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ThisWorkbook"/>
  <mc:AlternateContent xmlns:mc="http://schemas.openxmlformats.org/markup-compatibility/2006">
    <mc:Choice Requires="x15">
      <x15ac:absPath xmlns:x15ac="http://schemas.microsoft.com/office/spreadsheetml/2010/11/ac" url="C:\Users\SMA\Downloads\"/>
    </mc:Choice>
  </mc:AlternateContent>
  <xr:revisionPtr revIDLastSave="0" documentId="13_ncr:1_{AE4C9381-0B02-49D2-8BF4-167395DD00D4}" xr6:coauthVersionLast="47" xr6:coauthVersionMax="47" xr10:uidLastSave="{00000000-0000-0000-0000-000000000000}"/>
  <bookViews>
    <workbookView xWindow="-25020" yWindow="3765" windowWidth="21600" windowHeight="11295" tabRatio="603" xr2:uid="{00000000-000D-0000-FFFF-FFFF00000000}"/>
  </bookViews>
  <sheets>
    <sheet name="4월" sheetId="61" r:id="rId1"/>
    <sheet name="3월" sheetId="60" r:id="rId2"/>
    <sheet name="2월" sheetId="59" r:id="rId3"/>
    <sheet name="1월" sheetId="43" r:id="rId4"/>
    <sheet name="24년 12월" sheetId="57" r:id="rId5"/>
  </sheets>
  <definedNames>
    <definedName name="_xlnm._FilterDatabase" localSheetId="3" hidden="1">'1월'!$A$2:$N$9</definedName>
    <definedName name="_xlnm._FilterDatabase" localSheetId="4" hidden="1">'24년 12월'!$A$2:$N$10</definedName>
    <definedName name="_xlnm.Print_Area" localSheetId="3">'1월'!$A$1:$N$9</definedName>
    <definedName name="_xlnm.Print_Area" localSheetId="4">'24년 12월'!$A$1:$N$10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4" i="61" l="1"/>
  <c r="J1438" i="61"/>
  <c r="J1398" i="61"/>
  <c r="J1394" i="61"/>
  <c r="J1393" i="61"/>
  <c r="J1387" i="61"/>
  <c r="J1386" i="61"/>
  <c r="J1385" i="61"/>
  <c r="J1410" i="61"/>
  <c r="J1415" i="61"/>
  <c r="J1414" i="61"/>
  <c r="J1413" i="61"/>
  <c r="J1417" i="61"/>
  <c r="J1416" i="61"/>
  <c r="J1412" i="61"/>
  <c r="J1409" i="61"/>
  <c r="J1403" i="61"/>
  <c r="J1375" i="61"/>
  <c r="J1372" i="61"/>
  <c r="J1422" i="61"/>
  <c r="J1424" i="61"/>
  <c r="J1408" i="61"/>
  <c r="J1407" i="61"/>
  <c r="J1406" i="61"/>
  <c r="J1405" i="61"/>
  <c r="J1404" i="61"/>
  <c r="J1402" i="61"/>
  <c r="J1401" i="61"/>
  <c r="J1400" i="61"/>
  <c r="J1419" i="61"/>
  <c r="J1418" i="61"/>
  <c r="J1411" i="61"/>
  <c r="J1399" i="61"/>
  <c r="J1396" i="61"/>
  <c r="J1395" i="61"/>
  <c r="J1391" i="61"/>
  <c r="J1390" i="61"/>
  <c r="J1384" i="61"/>
  <c r="J1383" i="61"/>
  <c r="J1382" i="61"/>
  <c r="J1381" i="61"/>
  <c r="J1380" i="61"/>
  <c r="J1379" i="61"/>
  <c r="J1357" i="61"/>
  <c r="J1354" i="61"/>
  <c r="J1353" i="61"/>
  <c r="J1349" i="61"/>
  <c r="J1420" i="61"/>
  <c r="J1421" i="61"/>
  <c r="J1338" i="61"/>
  <c r="J1339" i="61"/>
  <c r="J1309" i="61" l="1"/>
  <c r="J1335" i="61"/>
  <c r="J1329" i="61"/>
  <c r="J1321" i="61"/>
  <c r="J1320" i="61"/>
  <c r="J1318" i="61"/>
  <c r="J1317" i="61"/>
  <c r="J1313" i="61"/>
  <c r="J1312" i="61"/>
  <c r="J1308" i="61"/>
  <c r="J1307" i="61"/>
  <c r="J1306" i="61"/>
  <c r="J1305" i="61"/>
  <c r="J1304" i="61"/>
  <c r="J1303" i="61"/>
  <c r="J1300" i="61"/>
  <c r="J1298" i="61"/>
  <c r="J1296" i="61"/>
  <c r="J1299" i="61"/>
  <c r="J1326" i="61"/>
  <c r="J1332" i="61"/>
  <c r="J1334" i="61"/>
  <c r="J1333" i="61"/>
  <c r="J1297" i="61"/>
  <c r="J1301" i="61"/>
  <c r="J1295" i="61"/>
  <c r="J1328" i="61"/>
  <c r="J1302" i="61"/>
  <c r="J1331" i="61" l="1"/>
  <c r="J1330" i="61"/>
  <c r="J1325" i="61"/>
  <c r="J1324" i="61"/>
  <c r="J1311" i="61"/>
  <c r="J1425" i="61"/>
  <c r="J1259" i="61"/>
  <c r="J1252" i="61"/>
  <c r="J1251" i="61"/>
  <c r="J1264" i="61"/>
  <c r="J1281" i="61"/>
  <c r="J1280" i="61"/>
  <c r="J1284" i="61"/>
  <c r="J1274" i="61"/>
  <c r="J1266" i="61"/>
  <c r="J1261" i="61"/>
  <c r="J1254" i="61"/>
  <c r="J1257" i="61"/>
  <c r="J1256" i="61"/>
  <c r="J1255" i="61"/>
  <c r="J1258" i="61"/>
  <c r="J1253" i="61"/>
  <c r="J1250" i="61"/>
  <c r="J1290" i="61"/>
  <c r="J1289" i="61"/>
  <c r="J1288" i="61"/>
  <c r="J1272" i="61"/>
  <c r="J1262" i="61"/>
  <c r="J1286" i="61"/>
  <c r="J1283" i="61"/>
  <c r="J1282" i="61"/>
  <c r="J1279" i="61"/>
  <c r="J1278" i="61"/>
  <c r="J1277" i="61"/>
  <c r="J1275" i="61"/>
  <c r="J1267" i="61"/>
  <c r="J1263" i="61"/>
  <c r="J1260" i="61"/>
  <c r="J1287" i="61"/>
  <c r="J1217" i="61"/>
  <c r="J1192" i="61"/>
  <c r="J1191" i="61"/>
  <c r="J1207" i="61"/>
  <c r="J1221" i="61"/>
  <c r="J1292" i="61"/>
  <c r="J1291" i="61"/>
  <c r="J1220" i="61"/>
  <c r="J1219" i="61"/>
  <c r="J1218" i="61"/>
  <c r="J1212" i="61"/>
  <c r="J1206" i="61"/>
  <c r="J1201" i="61"/>
  <c r="J1200" i="61"/>
  <c r="J1199" i="61"/>
  <c r="J1285" i="61"/>
  <c r="J1202" i="61"/>
  <c r="J1190" i="61"/>
  <c r="J1198" i="61"/>
  <c r="J1197" i="61"/>
  <c r="J1196" i="61"/>
  <c r="J1195" i="61"/>
  <c r="J1194" i="61"/>
  <c r="J1193" i="61"/>
  <c r="J1188" i="61"/>
  <c r="J1187" i="61"/>
  <c r="J1337" i="61"/>
  <c r="J1336" i="61"/>
  <c r="J1183" i="61"/>
  <c r="J1182" i="61"/>
  <c r="J1211" i="61"/>
  <c r="J1248" i="61"/>
  <c r="J1240" i="61"/>
  <c r="J1241" i="61"/>
  <c r="J1242" i="61"/>
  <c r="J1239" i="61"/>
  <c r="J1238" i="61"/>
  <c r="J114" i="59"/>
  <c r="J1247" i="61"/>
  <c r="J1246" i="61"/>
  <c r="J1243" i="61"/>
  <c r="J1216" i="61"/>
  <c r="J1270" i="61"/>
  <c r="J1210" i="61"/>
  <c r="J1269" i="61"/>
  <c r="J1268" i="61"/>
  <c r="J1209" i="61"/>
  <c r="J1208" i="61"/>
  <c r="J1205" i="61"/>
  <c r="J1089" i="61"/>
  <c r="J1130" i="61"/>
  <c r="J1129" i="61"/>
  <c r="J1128" i="61"/>
  <c r="J1127" i="61"/>
  <c r="J1126" i="61"/>
  <c r="J1125" i="61"/>
  <c r="J1124" i="61"/>
  <c r="J1123" i="61"/>
  <c r="J1122" i="61"/>
  <c r="J1121" i="61"/>
  <c r="J1120" i="61"/>
  <c r="J1119" i="61"/>
  <c r="J1118" i="61"/>
  <c r="J1117" i="61"/>
  <c r="J1116" i="61"/>
  <c r="J1115" i="61"/>
  <c r="J1114" i="61"/>
  <c r="J1113" i="61"/>
  <c r="J1112" i="61"/>
  <c r="J1111" i="61"/>
  <c r="J1110" i="61"/>
  <c r="J1109" i="61"/>
  <c r="J1108" i="61"/>
  <c r="J1107" i="61"/>
  <c r="J1106" i="61"/>
  <c r="J1105" i="61"/>
  <c r="J1104" i="61"/>
  <c r="J1103" i="61"/>
  <c r="J1102" i="61"/>
  <c r="J1101" i="61"/>
  <c r="J1100" i="61"/>
  <c r="J1098" i="61"/>
  <c r="J1097" i="61"/>
  <c r="J1096" i="61"/>
  <c r="J1095" i="61"/>
  <c r="J1094" i="61"/>
  <c r="J1093" i="61"/>
  <c r="J1092" i="61"/>
  <c r="J1091" i="61"/>
  <c r="J1152" i="61"/>
  <c r="J1154" i="61"/>
  <c r="J1086" i="61"/>
  <c r="J1145" i="61"/>
  <c r="J1146" i="61"/>
  <c r="J1165" i="61"/>
  <c r="J1179" i="61"/>
  <c r="J1178" i="61"/>
  <c r="J1177" i="61"/>
  <c r="J1163" i="61"/>
  <c r="J1161" i="61"/>
  <c r="J1164" i="61"/>
  <c r="J1170" i="61"/>
  <c r="J1153" i="61"/>
  <c r="J1149" i="61"/>
  <c r="J1136" i="61"/>
  <c r="J1140" i="61"/>
  <c r="J1133" i="61"/>
  <c r="J1132" i="61"/>
  <c r="J1131" i="61"/>
  <c r="J1135" i="61"/>
  <c r="J1134" i="61"/>
  <c r="J1081" i="61"/>
  <c r="J1080" i="61"/>
  <c r="J1079" i="61"/>
  <c r="J1075" i="61"/>
  <c r="J1076" i="61"/>
  <c r="J1078" i="61"/>
  <c r="J1138" i="61"/>
  <c r="J1180" i="61"/>
  <c r="J1169" i="61"/>
  <c r="J1168" i="61"/>
  <c r="J1173" i="61"/>
  <c r="J1172" i="61"/>
  <c r="J1160" i="61" l="1"/>
  <c r="J1159" i="61"/>
  <c r="J1158" i="61"/>
  <c r="J1157" i="61"/>
  <c r="J1176" i="61"/>
  <c r="J1148" i="61"/>
  <c r="J1147" i="61"/>
  <c r="J1144" i="61"/>
  <c r="J1426" i="61"/>
  <c r="J1139" i="61"/>
  <c r="J1099" i="61"/>
  <c r="J1084" i="61"/>
  <c r="J1083" i="61"/>
  <c r="J1039" i="61"/>
  <c r="J1061" i="61"/>
  <c r="J1048" i="61" l="1"/>
  <c r="J1047" i="61"/>
  <c r="J1049" i="61"/>
  <c r="J1050" i="61"/>
  <c r="J1051" i="61"/>
  <c r="J1052" i="61"/>
  <c r="J1053" i="61"/>
  <c r="J1068" i="61"/>
  <c r="J1067" i="61"/>
  <c r="J1066" i="61"/>
  <c r="J1065" i="61"/>
  <c r="J1064" i="61"/>
  <c r="J1063" i="61"/>
  <c r="J1059" i="61" l="1"/>
  <c r="J1058" i="61"/>
  <c r="J1057" i="61"/>
  <c r="J1056" i="61"/>
  <c r="J1055" i="61"/>
  <c r="J1046" i="61"/>
  <c r="J1044" i="61"/>
  <c r="J1041" i="61"/>
  <c r="J1040" i="61"/>
  <c r="J1070" i="61"/>
  <c r="J969" i="61"/>
  <c r="J981" i="61"/>
  <c r="J980" i="61"/>
  <c r="J979" i="61"/>
  <c r="J1071" i="61"/>
  <c r="J978" i="61"/>
  <c r="J1029" i="61"/>
  <c r="J1028" i="61"/>
  <c r="J1073" i="61"/>
  <c r="J1072" i="61"/>
  <c r="J1034" i="61"/>
  <c r="J1033" i="61"/>
  <c r="J1036" i="61"/>
  <c r="J1016" i="61"/>
  <c r="J985" i="61"/>
  <c r="J996" i="61"/>
  <c r="J995" i="61"/>
  <c r="J994" i="61"/>
  <c r="J993" i="61"/>
  <c r="J1014" i="61"/>
  <c r="J1013" i="61"/>
  <c r="J1019" i="61"/>
  <c r="J1020" i="61"/>
  <c r="J1018" i="61"/>
  <c r="J1011" i="61"/>
  <c r="J997" i="61"/>
  <c r="J1069" i="61"/>
  <c r="J990" i="61"/>
  <c r="J987" i="61"/>
  <c r="J999" i="61"/>
  <c r="J1004" i="61"/>
  <c r="J1003" i="61"/>
  <c r="J1002" i="61"/>
  <c r="J1001" i="61"/>
  <c r="J1000" i="61"/>
  <c r="J1005" i="61"/>
  <c r="J1007" i="61"/>
  <c r="J1010" i="61"/>
  <c r="J1009" i="61"/>
  <c r="J1012" i="61"/>
  <c r="J974" i="61"/>
  <c r="J1021" i="61"/>
  <c r="J1008" i="61"/>
  <c r="J1175" i="61"/>
  <c r="J960" i="61"/>
  <c r="J963" i="61"/>
  <c r="J968" i="61"/>
  <c r="J967" i="61"/>
  <c r="J986" i="61" l="1"/>
  <c r="J983" i="61"/>
  <c r="J982" i="61"/>
  <c r="J973" i="61"/>
  <c r="J972" i="61"/>
  <c r="J965" i="61"/>
  <c r="J964" i="61"/>
  <c r="J934" i="61"/>
  <c r="J924" i="61"/>
  <c r="J929" i="61"/>
  <c r="J926" i="61"/>
  <c r="J944" i="61"/>
  <c r="J945" i="61"/>
  <c r="J946" i="61"/>
  <c r="J947" i="61"/>
  <c r="J948" i="61"/>
  <c r="J943" i="61"/>
  <c r="J942" i="61"/>
  <c r="J941" i="61"/>
  <c r="J168" i="59"/>
  <c r="J164" i="59"/>
  <c r="J1031" i="61"/>
  <c r="J936" i="61"/>
  <c r="J935" i="61"/>
  <c r="J933" i="61"/>
  <c r="J932" i="61"/>
  <c r="J930" i="61" l="1"/>
  <c r="J1030" i="61"/>
  <c r="J925" i="61"/>
  <c r="J912" i="61"/>
  <c r="J910" i="61"/>
  <c r="J843" i="61"/>
  <c r="J841" i="61"/>
  <c r="J861" i="61"/>
  <c r="J862" i="61"/>
  <c r="J913" i="61"/>
  <c r="J911" i="61"/>
  <c r="J917" i="61"/>
  <c r="J851" i="61"/>
  <c r="J840" i="61"/>
  <c r="J839" i="61"/>
  <c r="J845" i="61"/>
  <c r="J842" i="61"/>
  <c r="J844" i="61"/>
  <c r="J846" i="61"/>
  <c r="J848" i="61"/>
  <c r="J955" i="61"/>
  <c r="J857" i="61"/>
  <c r="J858" i="61"/>
  <c r="J859" i="61"/>
  <c r="J864" i="61"/>
  <c r="J883" i="61"/>
  <c r="J882" i="61"/>
  <c r="J901" i="61"/>
  <c r="J900" i="61"/>
  <c r="J906" i="61"/>
  <c r="J832" i="61"/>
  <c r="J915" i="61"/>
  <c r="J914" i="61"/>
  <c r="J908" i="61"/>
  <c r="J907" i="61"/>
  <c r="J894" i="61"/>
  <c r="J893" i="61"/>
  <c r="J892" i="61"/>
  <c r="J891" i="61"/>
  <c r="J890" i="61"/>
  <c r="J889" i="61"/>
  <c r="J888" i="61"/>
  <c r="J886" i="61"/>
  <c r="J850" i="61"/>
  <c r="J849" i="61"/>
  <c r="J916" i="61"/>
  <c r="J870" i="61" l="1"/>
  <c r="J869" i="61"/>
  <c r="J868" i="61"/>
  <c r="J872" i="61"/>
  <c r="J902" i="61" l="1"/>
  <c r="J865" i="61"/>
  <c r="J847" i="61"/>
  <c r="J904" i="61"/>
  <c r="J903" i="61"/>
  <c r="J899" i="61"/>
  <c r="J838" i="61"/>
  <c r="J834" i="61"/>
  <c r="J831" i="61"/>
  <c r="J830" i="61"/>
  <c r="J807" i="61"/>
  <c r="J818" i="61" l="1"/>
  <c r="J792" i="61"/>
  <c r="J750" i="61"/>
  <c r="J749" i="61"/>
  <c r="J758" i="61"/>
  <c r="J797" i="61"/>
  <c r="J796" i="61"/>
  <c r="J795" i="61"/>
  <c r="J778" i="61"/>
  <c r="J777" i="61"/>
  <c r="J776" i="61"/>
  <c r="J775" i="61"/>
  <c r="J774" i="61"/>
  <c r="J773" i="61"/>
  <c r="J772" i="61"/>
  <c r="J771" i="61"/>
  <c r="J770" i="61"/>
  <c r="J769" i="61"/>
  <c r="J768" i="61"/>
  <c r="J767" i="61"/>
  <c r="J766" i="61"/>
  <c r="J765" i="61"/>
  <c r="J764" i="61"/>
  <c r="J763" i="61"/>
  <c r="J762" i="61"/>
  <c r="J761" i="61"/>
  <c r="J760" i="61"/>
  <c r="J751" i="61"/>
  <c r="J759" i="61"/>
  <c r="J779" i="61"/>
  <c r="J781" i="61"/>
  <c r="J790" i="61"/>
  <c r="J811" i="61"/>
  <c r="J819" i="61"/>
  <c r="J812" i="61"/>
  <c r="J748" i="61"/>
  <c r="J918" i="61"/>
  <c r="J740" i="61"/>
  <c r="J746" i="61"/>
  <c r="J747" i="61"/>
  <c r="J780" i="61"/>
  <c r="J806" i="61"/>
  <c r="J805" i="61"/>
  <c r="J804" i="61"/>
  <c r="J810" i="61"/>
  <c r="J809" i="61"/>
  <c r="J808" i="61"/>
  <c r="J743" i="61"/>
  <c r="J742" i="61"/>
  <c r="J741" i="61"/>
  <c r="J738" i="61"/>
  <c r="J737" i="61"/>
  <c r="J736" i="61"/>
  <c r="J820" i="61"/>
  <c r="J782" i="61"/>
  <c r="J783" i="61"/>
  <c r="J1192" i="60"/>
  <c r="J455" i="43"/>
  <c r="J828" i="61"/>
  <c r="J827" i="61"/>
  <c r="J921" i="61"/>
  <c r="J920" i="61"/>
  <c r="J919" i="61"/>
  <c r="J817" i="61"/>
  <c r="J816" i="61"/>
  <c r="J815" i="61"/>
  <c r="J814" i="61"/>
  <c r="J813" i="61"/>
  <c r="J791" i="61"/>
  <c r="J789" i="61"/>
  <c r="J788" i="61"/>
  <c r="J787" i="61"/>
  <c r="J786" i="61"/>
  <c r="J785" i="61"/>
  <c r="J922" i="61"/>
  <c r="J956" i="61"/>
  <c r="J731" i="61"/>
  <c r="J730" i="61"/>
  <c r="J958" i="61"/>
  <c r="J957" i="61"/>
  <c r="J1174" i="61"/>
  <c r="J728" i="61"/>
  <c r="J707" i="61"/>
  <c r="J682" i="61"/>
  <c r="J681" i="61"/>
  <c r="J680" i="61"/>
  <c r="J706" i="61"/>
  <c r="J720" i="61"/>
  <c r="J715" i="61"/>
  <c r="J717" i="61"/>
  <c r="J719" i="61"/>
  <c r="J721" i="61"/>
  <c r="J705" i="61"/>
  <c r="J704" i="61"/>
  <c r="J712" i="61"/>
  <c r="J711" i="61"/>
  <c r="J722" i="61"/>
  <c r="J702" i="61"/>
  <c r="J701" i="61"/>
  <c r="J700" i="61"/>
  <c r="J699" i="61"/>
  <c r="J698" i="61"/>
  <c r="J697" i="61"/>
  <c r="J696" i="61"/>
  <c r="J695" i="61"/>
  <c r="J694" i="61"/>
  <c r="J693" i="61"/>
  <c r="J692" i="61"/>
  <c r="J691" i="61"/>
  <c r="J690" i="61"/>
  <c r="J689" i="61"/>
  <c r="J688" i="61"/>
  <c r="J687" i="61"/>
  <c r="J686" i="61"/>
  <c r="J685" i="61"/>
  <c r="J684" i="61"/>
  <c r="J683" i="61"/>
  <c r="J709" i="61"/>
  <c r="J714" i="61" l="1"/>
  <c r="J710" i="61"/>
  <c r="J678" i="61"/>
  <c r="J677" i="61"/>
  <c r="J655" i="61" l="1"/>
  <c r="J667" i="61" l="1"/>
  <c r="J636" i="61"/>
  <c r="J634" i="61"/>
  <c r="J641" i="61"/>
  <c r="J644" i="61"/>
  <c r="J631" i="61"/>
  <c r="J653" i="61"/>
  <c r="J652" i="61"/>
  <c r="J651" i="61"/>
  <c r="J670" i="61"/>
  <c r="J643" i="61"/>
  <c r="J630" i="61"/>
  <c r="J633" i="61"/>
  <c r="J635" i="61"/>
  <c r="J638" i="61"/>
  <c r="J637" i="61"/>
  <c r="J639" i="61"/>
  <c r="J642" i="61"/>
  <c r="J727" i="61"/>
  <c r="J726" i="61"/>
  <c r="J725" i="61"/>
  <c r="J724" i="61"/>
  <c r="J723" i="61"/>
  <c r="J650" i="61"/>
  <c r="J629" i="61"/>
  <c r="J628" i="61"/>
  <c r="J627" i="61"/>
  <c r="J626" i="61"/>
  <c r="J645" i="61"/>
  <c r="J649" i="61"/>
  <c r="J668" i="61"/>
  <c r="J669" i="61"/>
  <c r="J674" i="61"/>
  <c r="J673" i="61"/>
  <c r="J640" i="61"/>
  <c r="J656" i="61"/>
  <c r="J672" i="61"/>
  <c r="J625" i="61"/>
  <c r="J664" i="61"/>
  <c r="J663" i="61"/>
  <c r="J662" i="61"/>
  <c r="J661" i="61"/>
  <c r="J660" i="61"/>
  <c r="J659" i="61"/>
  <c r="J658" i="61"/>
  <c r="J657" i="61"/>
  <c r="J671" i="61"/>
  <c r="J646" i="61"/>
  <c r="J600" i="61"/>
  <c r="J602" i="61"/>
  <c r="J592" i="61"/>
  <c r="J591" i="61"/>
  <c r="J590" i="61"/>
  <c r="J593" i="61"/>
  <c r="J589" i="61"/>
  <c r="J588" i="61"/>
  <c r="J603" i="61"/>
  <c r="J601" i="61"/>
  <c r="J610" i="61"/>
  <c r="J614" i="61"/>
  <c r="J613" i="61"/>
  <c r="J612" i="61"/>
  <c r="J609" i="61"/>
  <c r="J608" i="61"/>
  <c r="J607" i="61"/>
  <c r="J606" i="61"/>
  <c r="J598" i="61"/>
  <c r="J597" i="61"/>
  <c r="J599" i="61"/>
  <c r="J596" i="61"/>
  <c r="J595" i="61"/>
  <c r="J604" i="61"/>
  <c r="J618" i="61"/>
  <c r="J620" i="61"/>
  <c r="J619" i="61"/>
  <c r="J617" i="61"/>
  <c r="J616" i="61" l="1"/>
  <c r="J586" i="61"/>
  <c r="J539" i="61" l="1"/>
  <c r="J557" i="61"/>
  <c r="J560" i="61"/>
  <c r="J569" i="61"/>
  <c r="J561" i="61"/>
  <c r="J562" i="61"/>
  <c r="J555" i="61"/>
  <c r="J554" i="61"/>
  <c r="J543" i="61"/>
  <c r="J551" i="61"/>
  <c r="J550" i="61"/>
  <c r="J549" i="61"/>
  <c r="J553" i="61"/>
  <c r="J563" i="61"/>
  <c r="J558" i="61"/>
  <c r="J559" i="61"/>
  <c r="J534" i="61"/>
  <c r="J548" i="61"/>
  <c r="J547" i="61"/>
  <c r="J546" i="61"/>
  <c r="J584" i="61"/>
  <c r="J583" i="61"/>
  <c r="J582" i="61"/>
  <c r="J568" i="61"/>
  <c r="J567" i="61"/>
  <c r="J622" i="61"/>
  <c r="J623" i="61"/>
  <c r="J581" i="61"/>
  <c r="J580" i="61"/>
  <c r="J579" i="61"/>
  <c r="J578" i="61"/>
  <c r="J577" i="61"/>
  <c r="J576" i="61"/>
  <c r="J575" i="61"/>
  <c r="J574" i="61"/>
  <c r="J573" i="61"/>
  <c r="J572" i="61"/>
  <c r="J571" i="61"/>
  <c r="J570" i="61"/>
  <c r="J101" i="59"/>
  <c r="J1035" i="61"/>
  <c r="J1032" i="61"/>
  <c r="J538" i="61"/>
  <c r="J537" i="61"/>
  <c r="J536" i="61"/>
  <c r="J535" i="61"/>
  <c r="J531" i="61"/>
  <c r="J524" i="61"/>
  <c r="J523" i="61"/>
  <c r="J522" i="61"/>
  <c r="J521" i="61"/>
  <c r="J519" i="61"/>
  <c r="J517" i="61"/>
  <c r="J516" i="61"/>
  <c r="J515" i="61"/>
  <c r="J514" i="61"/>
  <c r="J513" i="61"/>
  <c r="J512" i="61"/>
  <c r="J510" i="61"/>
  <c r="J509" i="61"/>
  <c r="J511" i="61"/>
  <c r="J508" i="61"/>
  <c r="J624" i="61"/>
  <c r="J506" i="61"/>
  <c r="J504" i="61"/>
  <c r="J502" i="61"/>
  <c r="J501" i="61"/>
  <c r="J500" i="61"/>
  <c r="J499" i="61"/>
  <c r="J498" i="61"/>
  <c r="J497" i="61"/>
  <c r="J496" i="61"/>
  <c r="J495" i="61"/>
  <c r="J494" i="61"/>
  <c r="J493" i="61"/>
  <c r="J492" i="61"/>
  <c r="J491" i="61"/>
  <c r="J490" i="61"/>
  <c r="J488" i="61"/>
  <c r="J487" i="61"/>
  <c r="J486" i="61"/>
  <c r="J485" i="61"/>
  <c r="J482" i="61"/>
  <c r="J481" i="61"/>
  <c r="J479" i="61"/>
  <c r="J478" i="61"/>
  <c r="J477" i="61"/>
  <c r="J476" i="61"/>
  <c r="J475" i="61"/>
  <c r="J474" i="61"/>
  <c r="J473" i="61"/>
  <c r="J472" i="61"/>
  <c r="J471" i="61"/>
  <c r="J470" i="61"/>
  <c r="J469" i="61"/>
  <c r="J468" i="61"/>
  <c r="J466" i="61"/>
  <c r="J465" i="61"/>
  <c r="J464" i="61"/>
  <c r="J463" i="61"/>
  <c r="J462" i="61"/>
  <c r="J461" i="61"/>
  <c r="J459" i="61"/>
  <c r="J458" i="61"/>
  <c r="J457" i="61"/>
  <c r="J456" i="61"/>
  <c r="J454" i="61"/>
  <c r="J452" i="61"/>
  <c r="J451" i="61"/>
  <c r="J450" i="61"/>
  <c r="J449" i="61"/>
  <c r="J448" i="61"/>
  <c r="J447" i="61"/>
  <c r="J446" i="61"/>
  <c r="J445" i="61"/>
  <c r="J443" i="61"/>
  <c r="J442" i="61"/>
  <c r="J440" i="61"/>
  <c r="J439" i="61"/>
  <c r="J438" i="61"/>
  <c r="J436" i="61"/>
  <c r="J435" i="61"/>
  <c r="J434" i="61"/>
  <c r="J433" i="61"/>
  <c r="J432" i="61"/>
  <c r="J431" i="61"/>
  <c r="J430" i="61"/>
  <c r="J429" i="61"/>
  <c r="J427" i="61"/>
  <c r="J426" i="61"/>
  <c r="J425" i="61"/>
  <c r="J422" i="61"/>
  <c r="J420" i="61"/>
  <c r="J419" i="61"/>
  <c r="J418" i="61"/>
  <c r="J417" i="61"/>
  <c r="J416" i="61"/>
  <c r="J415" i="61"/>
  <c r="J414" i="61"/>
  <c r="J413" i="61"/>
  <c r="J412" i="61"/>
  <c r="J407" i="61"/>
  <c r="J406" i="61"/>
  <c r="J403" i="61"/>
  <c r="J402" i="61"/>
  <c r="J401" i="61"/>
  <c r="J400" i="61"/>
  <c r="J399" i="61"/>
  <c r="J398" i="61"/>
  <c r="J397" i="61"/>
  <c r="J396" i="61"/>
  <c r="J395" i="61"/>
  <c r="J394" i="61"/>
  <c r="J393" i="61"/>
  <c r="J392" i="61"/>
  <c r="J391" i="61"/>
  <c r="J387" i="61"/>
  <c r="J386" i="61"/>
  <c r="J385" i="61"/>
  <c r="J384" i="61"/>
  <c r="J383" i="61"/>
  <c r="J382" i="61"/>
  <c r="J381" i="61"/>
  <c r="J379" i="61"/>
  <c r="J378" i="61"/>
  <c r="J377" i="61"/>
  <c r="J376" i="61"/>
  <c r="J375" i="61"/>
  <c r="J374" i="61"/>
  <c r="J371" i="61"/>
  <c r="J370" i="61"/>
  <c r="J368" i="61"/>
  <c r="J367" i="61"/>
  <c r="J366" i="61"/>
  <c r="J365" i="61"/>
  <c r="J364" i="61"/>
  <c r="J363" i="61"/>
  <c r="J362" i="61"/>
  <c r="J361" i="61"/>
  <c r="J358" i="61"/>
  <c r="J357" i="61"/>
  <c r="J356" i="61"/>
  <c r="J355" i="61"/>
  <c r="J354" i="61"/>
  <c r="J353" i="61"/>
  <c r="J351" i="61"/>
  <c r="J350" i="61"/>
  <c r="J349" i="61"/>
  <c r="J348" i="61"/>
  <c r="J347" i="61"/>
  <c r="J346" i="61"/>
  <c r="J345" i="61"/>
  <c r="J344" i="61"/>
  <c r="J342" i="61"/>
  <c r="J341" i="61"/>
  <c r="J340" i="61"/>
  <c r="J339" i="61"/>
  <c r="J338" i="61"/>
  <c r="J337" i="61"/>
  <c r="J336" i="61"/>
  <c r="J335" i="61"/>
  <c r="J334" i="61"/>
  <c r="J333" i="61"/>
  <c r="J332" i="61"/>
  <c r="J331" i="61"/>
  <c r="J330" i="61"/>
  <c r="J328" i="61"/>
  <c r="J327" i="61"/>
  <c r="J326" i="61"/>
  <c r="J325" i="61"/>
  <c r="J324" i="61"/>
  <c r="J323" i="61"/>
  <c r="J322" i="61"/>
  <c r="J321" i="61"/>
  <c r="J320" i="61"/>
  <c r="J319" i="61"/>
  <c r="J318" i="61"/>
  <c r="J317" i="61"/>
  <c r="J316" i="61"/>
  <c r="J314" i="61"/>
  <c r="J313" i="61"/>
  <c r="J312" i="61"/>
  <c r="J311" i="61"/>
  <c r="J310" i="61"/>
  <c r="J309" i="61"/>
  <c r="J308" i="61"/>
  <c r="J307" i="61"/>
  <c r="J306" i="61"/>
  <c r="J305" i="61"/>
  <c r="J304" i="61"/>
  <c r="J303" i="61"/>
  <c r="J302" i="61"/>
  <c r="J301" i="61"/>
  <c r="J300" i="61"/>
  <c r="J299" i="61"/>
  <c r="J298" i="61"/>
  <c r="J297" i="61"/>
  <c r="J296" i="61"/>
  <c r="J295" i="61"/>
  <c r="J294" i="61"/>
  <c r="J293" i="61"/>
  <c r="J292" i="61"/>
  <c r="J291" i="61"/>
  <c r="J290" i="61"/>
  <c r="J289" i="61"/>
  <c r="J288" i="61"/>
  <c r="J287" i="61"/>
  <c r="J286" i="61"/>
  <c r="J285" i="61"/>
  <c r="J284" i="61"/>
  <c r="J283" i="61"/>
  <c r="J282" i="61"/>
  <c r="J281" i="61"/>
  <c r="J280" i="61"/>
  <c r="J279" i="61"/>
  <c r="J278" i="61"/>
  <c r="J277" i="61"/>
  <c r="J276" i="61"/>
  <c r="J275" i="61"/>
  <c r="J268" i="61"/>
  <c r="J267" i="61"/>
  <c r="J266" i="61"/>
  <c r="J265" i="61"/>
  <c r="J264" i="61"/>
  <c r="J263" i="61"/>
  <c r="J262" i="61"/>
  <c r="J261" i="61"/>
  <c r="J260" i="61"/>
  <c r="J259" i="61"/>
  <c r="J258" i="61"/>
  <c r="J257" i="61"/>
  <c r="J256" i="61"/>
  <c r="J255" i="61"/>
  <c r="J254" i="61"/>
  <c r="J253" i="61"/>
  <c r="J252" i="61"/>
  <c r="J251" i="61"/>
  <c r="J250" i="61"/>
  <c r="J249" i="61"/>
  <c r="J248" i="61"/>
  <c r="J247" i="61"/>
  <c r="J246" i="61"/>
  <c r="J245" i="61"/>
  <c r="J244" i="61"/>
  <c r="J243" i="61"/>
  <c r="J242" i="61"/>
  <c r="J241" i="61"/>
  <c r="J240" i="61"/>
  <c r="J239" i="61"/>
  <c r="J238" i="61"/>
  <c r="J237" i="61"/>
  <c r="J236" i="61"/>
  <c r="J235" i="61"/>
  <c r="J234" i="61"/>
  <c r="J233" i="61"/>
  <c r="J231" i="61"/>
  <c r="J230" i="61"/>
  <c r="J229" i="61"/>
  <c r="J228" i="61"/>
  <c r="J227" i="61"/>
  <c r="J225" i="61"/>
  <c r="J224" i="61"/>
  <c r="J223" i="61"/>
  <c r="J222" i="61"/>
  <c r="J221" i="61"/>
  <c r="J220" i="61"/>
  <c r="J219" i="61"/>
  <c r="J218" i="61"/>
  <c r="J217" i="61"/>
  <c r="J216" i="61"/>
  <c r="J215" i="61"/>
  <c r="J214" i="61"/>
  <c r="J212" i="61"/>
  <c r="J211" i="61"/>
  <c r="J209" i="61"/>
  <c r="J208" i="61"/>
  <c r="J207" i="61"/>
  <c r="J206" i="61"/>
  <c r="J205" i="61"/>
  <c r="J204" i="61"/>
  <c r="J203" i="61"/>
  <c r="J202" i="61"/>
  <c r="J201" i="61"/>
  <c r="J200" i="61"/>
  <c r="J199" i="61"/>
  <c r="J198" i="61"/>
  <c r="J197" i="61"/>
  <c r="J196" i="61"/>
  <c r="J195" i="61"/>
  <c r="J194" i="61"/>
  <c r="J193" i="61"/>
  <c r="J192" i="61"/>
  <c r="J191" i="61"/>
  <c r="J190" i="61"/>
  <c r="J189" i="61"/>
  <c r="J188" i="61"/>
  <c r="J186" i="61"/>
  <c r="J185" i="61"/>
  <c r="J184" i="61"/>
  <c r="J182" i="61"/>
  <c r="J181" i="61"/>
  <c r="J176" i="61"/>
  <c r="J174" i="61"/>
  <c r="J173" i="61"/>
  <c r="J172" i="61"/>
  <c r="J171" i="61"/>
  <c r="J170" i="61"/>
  <c r="J169" i="61"/>
  <c r="J168" i="61"/>
  <c r="J167" i="61"/>
  <c r="J166" i="61"/>
  <c r="J165" i="61"/>
  <c r="J164" i="61"/>
  <c r="J163" i="61"/>
  <c r="J162" i="61"/>
  <c r="J161" i="61"/>
  <c r="J160" i="61"/>
  <c r="J159" i="61"/>
  <c r="J158" i="61"/>
  <c r="J157" i="61"/>
  <c r="J156" i="61"/>
  <c r="J154" i="61"/>
  <c r="J152" i="61"/>
  <c r="J151" i="61"/>
  <c r="J150" i="61"/>
  <c r="J149" i="61"/>
  <c r="J148" i="61"/>
  <c r="J147" i="61"/>
  <c r="J146" i="61"/>
  <c r="J145" i="61"/>
  <c r="J142" i="61"/>
  <c r="J141" i="61"/>
  <c r="J140" i="61"/>
  <c r="J139" i="61"/>
  <c r="J138" i="61"/>
  <c r="J137" i="61"/>
  <c r="J136" i="61"/>
  <c r="J135" i="61"/>
  <c r="J132" i="61"/>
  <c r="J128" i="61"/>
  <c r="J127" i="61"/>
  <c r="J125" i="61"/>
  <c r="J124" i="61"/>
  <c r="J123" i="61"/>
  <c r="J121" i="61"/>
  <c r="J120" i="61"/>
  <c r="J119" i="61"/>
  <c r="J118" i="61"/>
  <c r="J117" i="61"/>
  <c r="J116" i="61"/>
  <c r="J115" i="61"/>
  <c r="J114" i="61"/>
  <c r="J113" i="61"/>
  <c r="J112" i="61"/>
  <c r="J111" i="61"/>
  <c r="J110" i="61"/>
  <c r="J109" i="61"/>
  <c r="J108" i="61"/>
  <c r="J107" i="61"/>
  <c r="J105" i="61"/>
  <c r="J104" i="61"/>
  <c r="J103" i="61"/>
  <c r="J100" i="61"/>
  <c r="J99" i="61"/>
  <c r="J98" i="61"/>
  <c r="J97" i="61"/>
  <c r="J96" i="61"/>
  <c r="J95" i="61"/>
  <c r="J94" i="61"/>
  <c r="J93" i="61"/>
  <c r="J92" i="61"/>
  <c r="J86" i="61"/>
  <c r="J85" i="61"/>
  <c r="J84" i="61"/>
  <c r="J83" i="61"/>
  <c r="J82" i="61"/>
  <c r="J81" i="61"/>
  <c r="J80" i="61"/>
  <c r="J72" i="61"/>
  <c r="J71" i="61"/>
  <c r="J70" i="61"/>
  <c r="J69" i="61"/>
  <c r="J68" i="61"/>
  <c r="J67" i="61"/>
  <c r="J65" i="61"/>
  <c r="J64" i="61"/>
  <c r="J62" i="61"/>
  <c r="J61" i="61"/>
  <c r="J60" i="61"/>
  <c r="J59" i="61"/>
  <c r="J58" i="61"/>
  <c r="J57" i="61"/>
  <c r="J56" i="61"/>
  <c r="J55" i="61"/>
  <c r="J54" i="61"/>
  <c r="J53" i="61"/>
  <c r="J52" i="61"/>
  <c r="J51" i="61"/>
  <c r="J50" i="61"/>
  <c r="J49" i="61"/>
  <c r="J48" i="61"/>
  <c r="J47" i="61"/>
  <c r="J46" i="61"/>
  <c r="J44" i="61"/>
  <c r="J43" i="61"/>
  <c r="J41" i="61"/>
  <c r="J38" i="61"/>
  <c r="J37" i="61"/>
  <c r="J36" i="61"/>
  <c r="J35" i="61"/>
  <c r="J34" i="61"/>
  <c r="J33" i="61"/>
  <c r="J32" i="61"/>
  <c r="J31" i="61"/>
  <c r="J30" i="61"/>
  <c r="J29" i="61"/>
  <c r="J28" i="61"/>
  <c r="J27" i="61"/>
  <c r="J26" i="61"/>
  <c r="J25" i="61"/>
  <c r="J24" i="61"/>
  <c r="J23" i="61"/>
  <c r="J22" i="61"/>
  <c r="J21" i="61"/>
  <c r="J20" i="61"/>
  <c r="J19" i="61"/>
  <c r="J18" i="61"/>
  <c r="J17" i="61"/>
  <c r="J16" i="61"/>
  <c r="J15" i="61"/>
  <c r="J2059" i="60"/>
  <c r="J2040" i="60"/>
  <c r="J2039" i="60"/>
  <c r="J2035" i="60"/>
  <c r="J2036" i="60"/>
  <c r="J2044" i="60"/>
  <c r="J2043" i="60"/>
  <c r="J2042" i="60"/>
  <c r="J2026" i="60"/>
  <c r="J2046" i="60"/>
  <c r="J2047" i="60"/>
  <c r="J2050" i="60"/>
  <c r="J2033" i="60"/>
  <c r="J2029" i="60"/>
  <c r="J2032" i="60"/>
  <c r="J2031" i="60"/>
  <c r="J2030" i="60"/>
  <c r="J2037" i="60"/>
  <c r="J2038" i="60"/>
  <c r="J2023" i="60"/>
  <c r="J2021" i="60"/>
  <c r="J2048" i="60"/>
  <c r="J2049" i="60"/>
  <c r="J2028" i="60"/>
  <c r="J2013" i="60"/>
  <c r="J2012" i="60"/>
  <c r="J2011" i="60"/>
  <c r="J2010" i="60"/>
  <c r="J2009" i="60"/>
  <c r="J2008" i="60"/>
  <c r="J2007" i="60"/>
  <c r="J2006" i="60"/>
  <c r="J2005" i="60"/>
  <c r="J2004" i="60"/>
  <c r="J2003" i="60"/>
  <c r="J2002" i="60"/>
  <c r="J2001" i="60"/>
  <c r="J2057" i="60"/>
  <c r="J2019" i="60"/>
  <c r="J2018" i="60"/>
  <c r="J2017" i="60"/>
  <c r="J2016" i="60"/>
  <c r="J2015" i="60"/>
  <c r="J2014" i="60"/>
  <c r="J2000" i="60"/>
  <c r="J1999" i="60"/>
  <c r="J1997" i="60"/>
  <c r="J1996" i="60"/>
  <c r="J1995" i="60"/>
  <c r="J1972" i="60"/>
  <c r="J1971" i="60"/>
  <c r="J1966" i="60"/>
  <c r="J1988" i="60"/>
  <c r="J1987" i="60"/>
  <c r="J1985" i="60"/>
  <c r="J1984" i="60"/>
  <c r="J1980" i="60"/>
  <c r="J1979" i="60"/>
  <c r="J1978" i="60"/>
  <c r="J1977" i="60"/>
  <c r="J1976" i="60"/>
  <c r="J1975" i="60"/>
  <c r="J1994" i="60"/>
  <c r="J1993" i="60"/>
  <c r="J1992" i="60"/>
  <c r="J1974" i="60" l="1"/>
  <c r="J1973" i="60"/>
  <c r="J1969" i="60"/>
  <c r="J1968" i="60"/>
  <c r="J1967" i="60"/>
  <c r="J1965" i="60"/>
  <c r="J1964" i="60"/>
  <c r="J1962" i="60"/>
  <c r="J1961" i="60"/>
  <c r="J1915" i="60"/>
  <c r="J1943" i="60"/>
  <c r="J1919" i="60"/>
  <c r="J1920" i="60"/>
  <c r="J1917" i="60"/>
  <c r="J1916" i="60"/>
  <c r="J1906" i="60"/>
  <c r="J1905" i="60"/>
  <c r="J1904" i="60"/>
  <c r="J1907" i="60"/>
  <c r="J1903" i="60"/>
  <c r="J1902" i="60"/>
  <c r="J1901" i="60"/>
  <c r="J1927" i="60"/>
  <c r="J1926" i="60"/>
  <c r="J1925" i="60"/>
  <c r="J1924" i="60"/>
  <c r="J1952" i="60"/>
  <c r="J1899" i="60"/>
  <c r="J1949" i="60"/>
  <c r="J1942" i="60"/>
  <c r="J1941" i="60"/>
  <c r="J1939" i="60"/>
  <c r="J1938" i="60"/>
  <c r="J1937" i="60"/>
  <c r="J1923" i="60"/>
  <c r="J1922" i="60"/>
  <c r="J1898" i="60"/>
  <c r="J1929" i="60"/>
  <c r="J1928" i="60"/>
  <c r="J1921" i="60"/>
  <c r="J1914" i="60"/>
  <c r="J1908" i="60"/>
  <c r="J1909" i="60"/>
  <c r="J1948" i="60"/>
  <c r="J1954" i="60"/>
  <c r="J1956" i="60"/>
  <c r="J1955" i="60"/>
  <c r="J1958" i="60"/>
  <c r="J1934" i="60"/>
  <c r="J1933" i="60"/>
  <c r="J1932" i="60"/>
  <c r="J1931" i="60"/>
  <c r="J1936" i="60"/>
  <c r="J1912" i="60"/>
  <c r="J1957" i="60"/>
  <c r="J1950" i="60" l="1"/>
  <c r="J1947" i="60"/>
  <c r="J1946" i="60"/>
  <c r="J1945" i="60"/>
  <c r="J1944" i="60"/>
  <c r="J1935" i="60"/>
  <c r="J1930" i="60"/>
  <c r="J1991" i="60"/>
  <c r="J1911" i="60"/>
  <c r="J1910" i="60"/>
  <c r="J1864" i="60"/>
  <c r="J1866" i="60"/>
  <c r="J1865" i="60"/>
  <c r="J1870" i="60"/>
  <c r="J1862" i="60"/>
  <c r="J1863" i="60"/>
  <c r="J1847" i="60"/>
  <c r="J1844" i="60"/>
  <c r="J1843" i="60"/>
  <c r="J1842" i="60"/>
  <c r="J1841" i="60"/>
  <c r="J1840" i="60"/>
  <c r="J1851" i="60"/>
  <c r="J1850" i="60"/>
  <c r="J1849" i="60"/>
  <c r="J1855" i="60"/>
  <c r="J1856" i="60"/>
  <c r="J1854" i="60"/>
  <c r="J1895" i="60"/>
  <c r="J1894" i="60"/>
  <c r="J1893" i="60" l="1"/>
  <c r="J1860" i="60"/>
  <c r="J1853" i="60"/>
  <c r="J1846" i="60"/>
  <c r="J1845" i="60"/>
  <c r="J1837" i="60"/>
  <c r="J1838" i="60"/>
  <c r="J1959" i="60"/>
  <c r="J1836" i="60"/>
  <c r="J1825" i="60" l="1"/>
  <c r="J1824" i="60"/>
  <c r="J1817" i="60"/>
  <c r="J1816" i="60"/>
  <c r="J1831" i="60"/>
  <c r="J1826" i="60"/>
  <c r="J1754" i="60"/>
  <c r="J1761" i="60"/>
  <c r="J1766" i="60"/>
  <c r="J1832" i="60"/>
  <c r="J1808" i="60"/>
  <c r="J1803" i="60"/>
  <c r="J1802" i="60"/>
  <c r="J1801" i="60"/>
  <c r="J1790" i="60"/>
  <c r="J1789" i="60"/>
  <c r="J1792" i="60"/>
  <c r="J1791" i="60"/>
  <c r="J1788" i="60"/>
  <c r="J1781" i="60"/>
  <c r="J1809" i="60"/>
  <c r="J1810" i="60"/>
  <c r="J1811" i="60"/>
  <c r="J1821" i="60"/>
  <c r="J1820" i="60"/>
  <c r="J1829" i="60"/>
  <c r="J1765" i="60"/>
  <c r="J1764" i="60"/>
  <c r="J1780" i="60"/>
  <c r="J1786" i="60"/>
  <c r="J1785" i="60"/>
  <c r="J1784" i="60"/>
  <c r="J1783" i="60"/>
  <c r="J1782" i="60"/>
  <c r="J1787" i="60"/>
  <c r="J1795" i="60"/>
  <c r="J1796" i="60"/>
  <c r="J1798" i="60"/>
  <c r="J1753" i="60"/>
  <c r="J1752" i="60"/>
  <c r="J1751" i="60"/>
  <c r="J1750" i="60"/>
  <c r="J1749" i="60"/>
  <c r="J1762" i="60"/>
  <c r="J1797" i="60"/>
  <c r="J1827" i="60"/>
  <c r="J1818" i="60"/>
  <c r="J1815" i="60"/>
  <c r="J1758" i="60"/>
  <c r="J1756" i="60"/>
  <c r="J1800" i="60"/>
  <c r="J1769" i="60"/>
  <c r="J1833" i="60" l="1"/>
  <c r="J1823" i="60"/>
  <c r="J1822" i="60"/>
  <c r="J1814" i="60"/>
  <c r="J1813" i="60"/>
  <c r="J1812" i="60"/>
  <c r="J1776" i="60"/>
  <c r="J1775" i="60"/>
  <c r="J1774" i="60"/>
  <c r="J1773" i="60"/>
  <c r="J1772" i="60"/>
  <c r="J1771" i="60"/>
  <c r="J1770" i="60"/>
  <c r="J1704" i="60"/>
  <c r="J1703" i="60"/>
  <c r="J1732" i="60" l="1"/>
  <c r="J1738" i="60"/>
  <c r="J1737" i="60"/>
  <c r="J1735" i="60"/>
  <c r="J1736" i="60"/>
  <c r="J1709" i="60"/>
  <c r="J1710" i="60"/>
  <c r="J1711" i="60"/>
  <c r="J1723" i="60"/>
  <c r="J1707" i="60"/>
  <c r="J1714" i="60"/>
  <c r="J1713" i="60"/>
  <c r="J1712" i="60"/>
  <c r="J1739" i="60"/>
  <c r="J1702" i="60"/>
  <c r="J1701" i="60"/>
  <c r="J1700" i="60"/>
  <c r="J1699" i="60"/>
  <c r="J1745" i="60"/>
  <c r="J1744" i="60"/>
  <c r="J1743" i="60"/>
  <c r="J1742" i="60"/>
  <c r="J1741" i="60"/>
  <c r="J1740" i="60"/>
  <c r="J1708" i="60"/>
  <c r="J1731" i="60"/>
  <c r="J1730" i="60"/>
  <c r="J1729" i="60"/>
  <c r="J1728" i="60"/>
  <c r="J1727" i="60"/>
  <c r="J1834" i="60"/>
  <c r="J1725" i="60"/>
  <c r="J1724" i="60"/>
  <c r="J1721" i="60"/>
  <c r="J1720" i="60"/>
  <c r="J1719" i="60"/>
  <c r="J1718" i="60"/>
  <c r="J1717" i="60"/>
  <c r="J1716" i="60"/>
  <c r="J1715" i="60"/>
  <c r="J1685" i="60"/>
  <c r="J1746" i="60"/>
  <c r="J1687" i="60"/>
  <c r="J1690" i="60"/>
  <c r="J1696" i="60"/>
  <c r="J1695" i="60" l="1"/>
  <c r="J1601" i="60"/>
  <c r="J1694" i="60"/>
  <c r="J1693" i="60"/>
  <c r="J1692" i="60"/>
  <c r="J1691" i="60"/>
  <c r="J1688" i="60"/>
  <c r="J1686" i="60"/>
  <c r="J1577" i="60"/>
  <c r="J1641" i="60"/>
  <c r="J1680" i="60"/>
  <c r="J1676" i="60"/>
  <c r="J1679" i="60"/>
  <c r="J1677" i="60"/>
  <c r="J1673" i="60"/>
  <c r="J1672" i="60"/>
  <c r="J1671" i="60"/>
  <c r="J1670" i="60"/>
  <c r="J1669" i="60"/>
  <c r="J1662" i="60"/>
  <c r="J1664" i="60"/>
  <c r="J1663" i="60"/>
  <c r="J1666" i="60"/>
  <c r="J1665" i="60"/>
  <c r="J1667" i="60"/>
  <c r="J1668" i="60"/>
  <c r="J1674" i="60"/>
  <c r="J1660" i="60"/>
  <c r="J1659" i="60"/>
  <c r="J1658" i="60"/>
  <c r="J1657" i="60"/>
  <c r="J1656" i="60"/>
  <c r="J1655" i="60"/>
  <c r="J1654" i="60"/>
  <c r="J1653" i="60"/>
  <c r="J1652" i="60"/>
  <c r="J1651" i="60"/>
  <c r="J1650" i="60"/>
  <c r="J1649" i="60"/>
  <c r="J1648" i="60"/>
  <c r="J1647" i="60"/>
  <c r="J1646" i="60"/>
  <c r="J1645" i="60"/>
  <c r="J1684" i="60"/>
  <c r="J1681" i="60"/>
  <c r="J1644" i="60"/>
  <c r="J1643" i="60"/>
  <c r="J1642" i="60"/>
  <c r="J1640" i="60"/>
  <c r="J1639" i="60"/>
  <c r="J1683" i="60"/>
  <c r="J1682" i="60"/>
  <c r="J1678" i="60"/>
  <c r="J1638" i="60" l="1"/>
  <c r="J1623" i="60"/>
  <c r="J1622" i="60"/>
  <c r="J1542" i="60"/>
  <c r="J1540" i="60"/>
  <c r="J1574" i="60"/>
  <c r="J1555" i="60"/>
  <c r="J1554" i="60"/>
  <c r="J1553" i="60"/>
  <c r="J1552" i="60"/>
  <c r="J1551" i="60"/>
  <c r="J1550" i="60"/>
  <c r="J1549" i="60"/>
  <c r="J1548" i="60"/>
  <c r="J1547" i="60"/>
  <c r="J1546" i="60"/>
  <c r="J1545" i="60"/>
  <c r="J1544" i="60"/>
  <c r="J1543" i="60"/>
  <c r="J1636" i="60"/>
  <c r="J1635" i="60"/>
  <c r="J1634" i="60"/>
  <c r="J1633" i="60"/>
  <c r="J1632" i="60"/>
  <c r="J1631" i="60"/>
  <c r="J1630" i="60"/>
  <c r="J1629" i="60"/>
  <c r="J1628" i="60"/>
  <c r="J1588" i="60"/>
  <c r="J1587" i="60"/>
  <c r="J1586" i="60"/>
  <c r="J1585" i="60"/>
  <c r="J1584" i="60"/>
  <c r="J1583" i="60"/>
  <c r="J1582" i="60"/>
  <c r="J1581" i="60"/>
  <c r="J1580" i="60"/>
  <c r="J1579" i="60"/>
  <c r="J1596" i="60"/>
  <c r="J1602" i="60"/>
  <c r="J1600" i="60"/>
  <c r="J1599" i="60"/>
  <c r="J1598" i="60"/>
  <c r="J1597" i="60"/>
  <c r="J1612" i="60"/>
  <c r="J1611" i="60"/>
  <c r="J1610" i="60"/>
  <c r="J1609" i="60"/>
  <c r="J1608" i="60"/>
  <c r="J1607" i="60"/>
  <c r="J1606" i="60"/>
  <c r="J1605" i="60"/>
  <c r="J1604" i="60"/>
  <c r="J1603" i="60"/>
  <c r="J1613" i="60"/>
  <c r="J1614" i="60"/>
  <c r="J1576" i="60"/>
  <c r="J1557" i="60"/>
  <c r="J1560" i="60"/>
  <c r="J1568" i="60"/>
  <c r="J1575" i="60"/>
  <c r="J1573" i="60"/>
  <c r="J1558" i="60"/>
  <c r="J1534" i="60"/>
  <c r="J1535" i="60"/>
  <c r="J1536" i="60"/>
  <c r="J1569" i="60"/>
  <c r="J1571" i="60"/>
  <c r="J1570" i="60"/>
  <c r="J1594" i="60"/>
  <c r="J1593" i="60"/>
  <c r="J1592" i="60"/>
  <c r="J1591" i="60"/>
  <c r="J1590" i="60"/>
  <c r="J1589" i="60"/>
  <c r="J1595" i="60"/>
  <c r="J1566" i="60"/>
  <c r="J1626" i="60"/>
  <c r="J1625" i="60"/>
  <c r="J1624" i="60"/>
  <c r="J1621" i="60"/>
  <c r="J1567" i="60"/>
  <c r="J1565" i="60"/>
  <c r="J1564" i="60"/>
  <c r="J1563" i="60"/>
  <c r="J1562" i="60"/>
  <c r="J1561" i="60"/>
  <c r="J1541" i="60"/>
  <c r="J1539" i="60"/>
  <c r="J1538" i="60"/>
  <c r="J1537" i="60"/>
  <c r="J1532" i="60" l="1"/>
  <c r="J1527" i="60"/>
  <c r="J1530" i="60"/>
  <c r="J1519" i="60"/>
  <c r="J1506" i="60"/>
  <c r="J1528" i="60"/>
  <c r="J1531" i="60"/>
  <c r="J1637" i="60" l="1"/>
  <c r="J1522" i="60"/>
  <c r="J1520" i="60"/>
  <c r="J1517" i="60"/>
  <c r="J1516" i="60"/>
  <c r="J1515" i="60"/>
  <c r="J1514" i="60"/>
  <c r="J1513" i="60"/>
  <c r="J1512" i="60"/>
  <c r="J1511" i="60"/>
  <c r="J1510" i="60"/>
  <c r="J1509" i="60"/>
  <c r="J1508" i="60"/>
  <c r="J1507" i="60"/>
  <c r="J1505" i="60"/>
  <c r="J1442" i="60"/>
  <c r="J1485" i="60"/>
  <c r="J1450" i="60" l="1"/>
  <c r="J1472" i="60"/>
  <c r="J1471" i="60"/>
  <c r="J1489" i="60"/>
  <c r="J1455" i="60"/>
  <c r="J1458" i="60"/>
  <c r="J1445" i="60"/>
  <c r="J1484" i="60"/>
  <c r="J1483" i="60"/>
  <c r="J1482" i="60"/>
  <c r="J1481" i="60"/>
  <c r="J1480" i="60"/>
  <c r="J1479" i="60"/>
  <c r="J1478" i="60"/>
  <c r="J1486" i="60"/>
  <c r="J1487" i="60"/>
  <c r="J1488" i="60"/>
  <c r="J1490" i="60"/>
  <c r="J1465" i="60"/>
  <c r="J1468" i="60"/>
  <c r="J1467" i="60"/>
  <c r="J1466" i="60"/>
  <c r="J1460" i="60"/>
  <c r="J1464" i="60"/>
  <c r="J1463" i="60"/>
  <c r="J1461" i="60"/>
  <c r="J1459" i="60"/>
  <c r="J1446" i="60"/>
  <c r="J1447" i="60"/>
  <c r="J1449" i="60"/>
  <c r="J1451" i="60"/>
  <c r="J1448" i="60"/>
  <c r="J1444" i="60"/>
  <c r="J1452" i="60"/>
  <c r="J1453" i="60"/>
  <c r="J1503" i="60"/>
  <c r="J830" i="60"/>
  <c r="J1502" i="60"/>
  <c r="J1477" i="60"/>
  <c r="J1476" i="60"/>
  <c r="J1475" i="60"/>
  <c r="J1474" i="60"/>
  <c r="J1457" i="60"/>
  <c r="J1456" i="60"/>
  <c r="J1454" i="60"/>
  <c r="J1473" i="60"/>
  <c r="J1470" i="60"/>
  <c r="J1469" i="60"/>
  <c r="J1497" i="60"/>
  <c r="J1496" i="60"/>
  <c r="J1495" i="60"/>
  <c r="J1500" i="60"/>
  <c r="J1499" i="60"/>
  <c r="J1498" i="60"/>
  <c r="J1627" i="60"/>
  <c r="J1494" i="60"/>
  <c r="J1493" i="60"/>
  <c r="J1492" i="60"/>
  <c r="J1491" i="60"/>
  <c r="J1429" i="60"/>
  <c r="J1440" i="60" l="1"/>
  <c r="J1439" i="60"/>
  <c r="J1438" i="60"/>
  <c r="J1425" i="60"/>
  <c r="J1433" i="60"/>
  <c r="J1435" i="60"/>
  <c r="J1424" i="60"/>
  <c r="J1423" i="60"/>
  <c r="J1247" i="60"/>
  <c r="J1434" i="60" l="1"/>
  <c r="J934" i="60"/>
  <c r="J1409" i="60"/>
  <c r="J1430" i="60"/>
  <c r="J1428" i="60"/>
  <c r="J1427" i="60"/>
  <c r="J1426" i="60"/>
  <c r="J1408" i="60"/>
  <c r="J1407" i="60"/>
  <c r="J1406" i="60"/>
  <c r="J1392" i="60"/>
  <c r="J1389" i="60"/>
  <c r="J1388" i="60"/>
  <c r="J1387" i="60"/>
  <c r="J1386" i="60"/>
  <c r="J1385" i="60"/>
  <c r="J1384" i="60"/>
  <c r="J1383" i="60"/>
  <c r="J1382" i="60"/>
  <c r="J1381" i="60"/>
  <c r="J1380" i="60"/>
  <c r="J1379" i="60"/>
  <c r="J1378" i="60"/>
  <c r="J1377" i="60"/>
  <c r="J1376" i="60"/>
  <c r="J1375" i="60"/>
  <c r="J1374" i="60"/>
  <c r="J1373" i="60"/>
  <c r="J1372" i="60"/>
  <c r="J1411" i="60" l="1"/>
  <c r="J1405" i="60"/>
  <c r="J1697" i="60"/>
  <c r="J1501" i="60"/>
  <c r="J1391" i="60"/>
  <c r="J1402" i="60"/>
  <c r="J1401" i="60"/>
  <c r="J1400" i="60"/>
  <c r="J1399" i="60"/>
  <c r="J1398" i="60"/>
  <c r="J1397" i="60"/>
  <c r="J1396" i="60"/>
  <c r="J1395" i="60"/>
  <c r="J1393" i="60"/>
  <c r="J1412" i="60"/>
  <c r="J1416" i="60"/>
  <c r="J1415" i="60"/>
  <c r="J1413" i="60"/>
  <c r="J1404" i="60"/>
  <c r="J1403" i="60"/>
  <c r="J1363" i="60"/>
  <c r="J1351" i="60"/>
  <c r="J1350" i="60"/>
  <c r="J1349" i="60"/>
  <c r="J1346" i="60"/>
  <c r="J1368" i="60"/>
  <c r="J1362" i="60" l="1"/>
  <c r="J1364" i="60"/>
  <c r="J1420" i="60"/>
  <c r="J1348" i="60"/>
  <c r="J886" i="60"/>
  <c r="J1365" i="60"/>
  <c r="J1361" i="60"/>
  <c r="J1360" i="60"/>
  <c r="J1358" i="60"/>
  <c r="J1357" i="60"/>
  <c r="J1352" i="60"/>
  <c r="J1347" i="60"/>
  <c r="J1289" i="60" l="1"/>
  <c r="J1367" i="60"/>
  <c r="J1338" i="60"/>
  <c r="J1337" i="60"/>
  <c r="J1303" i="60"/>
  <c r="J1302" i="60"/>
  <c r="J1315" i="60"/>
  <c r="J1314" i="60"/>
  <c r="J1313" i="60"/>
  <c r="J1316" i="60"/>
  <c r="J1293" i="60"/>
  <c r="J1292" i="60"/>
  <c r="J1291" i="60"/>
  <c r="J1290" i="60"/>
  <c r="J1288" i="60"/>
  <c r="J1287" i="60"/>
  <c r="J1286" i="60"/>
  <c r="J1285" i="60"/>
  <c r="J1284" i="60"/>
  <c r="J1283" i="60"/>
  <c r="J1282" i="60"/>
  <c r="J1281" i="60"/>
  <c r="J1280" i="60"/>
  <c r="J1279" i="60"/>
  <c r="J1278" i="60"/>
  <c r="J1277" i="60"/>
  <c r="J1276" i="60"/>
  <c r="J1275" i="60"/>
  <c r="J1274" i="60"/>
  <c r="J1273" i="60"/>
  <c r="J1272" i="60"/>
  <c r="J1271" i="60"/>
  <c r="J1270" i="60"/>
  <c r="J1366" i="60"/>
  <c r="J1319" i="60"/>
  <c r="J1335" i="60"/>
  <c r="J1317" i="60"/>
  <c r="J1328" i="60"/>
  <c r="J1295" i="60"/>
  <c r="J1322" i="60"/>
  <c r="J1321" i="60"/>
  <c r="J1327" i="60"/>
  <c r="J1326" i="60"/>
  <c r="J1325" i="60"/>
  <c r="J1324" i="60"/>
  <c r="J1310" i="60"/>
  <c r="J1309" i="60"/>
  <c r="J1306" i="60"/>
  <c r="J1305" i="60"/>
  <c r="J1330" i="60"/>
  <c r="J1331" i="60"/>
  <c r="J1318" i="60"/>
  <c r="J1333" i="60"/>
  <c r="J1323" i="60"/>
  <c r="J1312" i="60"/>
  <c r="J1320" i="60"/>
  <c r="J1307" i="60"/>
  <c r="J1300" i="60"/>
  <c r="J1299" i="60"/>
  <c r="J1298" i="60"/>
  <c r="J1297" i="60"/>
  <c r="J1296" i="60"/>
  <c r="J1269" i="60"/>
  <c r="J1268" i="60"/>
  <c r="J1267" i="60"/>
  <c r="J1266" i="60"/>
  <c r="J1265" i="60"/>
  <c r="J1239" i="60" l="1"/>
  <c r="J1238" i="60"/>
  <c r="J1257" i="60"/>
  <c r="J1258" i="60"/>
  <c r="J1211" i="60"/>
  <c r="J1256" i="60"/>
  <c r="J1241" i="60"/>
  <c r="J1225" i="60"/>
  <c r="J1226" i="60"/>
  <c r="J1255" i="60"/>
  <c r="J1244" i="60"/>
  <c r="J1245" i="60"/>
  <c r="J1246" i="60"/>
  <c r="J1243" i="60"/>
  <c r="J1336" i="60"/>
  <c r="J1235" i="60"/>
  <c r="J1233" i="60"/>
  <c r="J1242" i="60"/>
  <c r="J1230" i="60"/>
  <c r="J1231" i="60"/>
  <c r="J1234" i="60"/>
  <c r="J1240" i="60"/>
  <c r="J1237" i="60"/>
  <c r="J1236" i="60"/>
  <c r="J1232" i="60"/>
  <c r="J1214" i="60"/>
  <c r="J1213" i="60"/>
  <c r="J1224" i="60"/>
  <c r="J1223" i="60"/>
  <c r="J1222" i="60"/>
  <c r="J1221" i="60"/>
  <c r="J1220" i="60"/>
  <c r="J1210" i="60"/>
  <c r="J1212" i="60"/>
  <c r="J1227" i="60"/>
  <c r="J1229" i="60"/>
  <c r="J1218" i="60"/>
  <c r="J1250" i="60"/>
  <c r="J1334" i="60"/>
  <c r="J1215" i="60"/>
  <c r="J1182" i="60"/>
  <c r="J1176" i="60"/>
  <c r="J1174" i="60"/>
  <c r="J1173" i="60"/>
  <c r="J1172" i="60"/>
  <c r="J1171" i="60"/>
  <c r="J1170" i="60"/>
  <c r="J1437" i="60"/>
  <c r="J1436" i="60"/>
  <c r="J1191" i="60"/>
  <c r="J1190" i="60"/>
  <c r="J1189" i="60"/>
  <c r="J1188" i="60"/>
  <c r="J1179" i="60"/>
  <c r="J1178" i="60"/>
  <c r="J1185" i="60"/>
  <c r="J1169" i="60"/>
  <c r="J1184" i="60"/>
  <c r="J1193" i="60"/>
  <c r="J1181" i="60"/>
  <c r="J1180" i="60"/>
  <c r="J1200" i="60"/>
  <c r="J1201" i="60"/>
  <c r="J1197" i="60"/>
  <c r="J1196" i="60"/>
  <c r="J1198" i="60"/>
  <c r="J1177" i="60"/>
  <c r="J1086" i="60"/>
  <c r="J1116" i="60"/>
  <c r="J1114" i="60"/>
  <c r="J1118" i="60"/>
  <c r="J1112" i="60"/>
  <c r="J1109" i="60"/>
  <c r="J1098" i="60"/>
  <c r="J1127" i="60"/>
  <c r="J1208" i="60"/>
  <c r="J1202" i="60"/>
  <c r="J1203" i="60"/>
  <c r="J1140" i="60"/>
  <c r="J1138" i="60"/>
  <c r="J1152" i="60"/>
  <c r="J1151" i="60"/>
  <c r="J1156" i="60"/>
  <c r="J1161" i="60"/>
  <c r="J1148" i="60"/>
  <c r="J1147" i="60"/>
  <c r="J1146" i="60"/>
  <c r="J1145" i="60"/>
  <c r="J1123" i="60"/>
  <c r="J1120" i="60"/>
  <c r="J1119" i="60"/>
  <c r="J1132" i="60"/>
  <c r="J1130" i="60"/>
  <c r="J1131" i="60"/>
  <c r="J1129" i="60"/>
  <c r="J1128" i="60"/>
  <c r="J1122" i="60"/>
  <c r="J1126" i="60"/>
  <c r="J1136" i="60"/>
  <c r="J1141" i="60"/>
  <c r="J1134" i="60"/>
  <c r="J1087" i="60"/>
  <c r="J1085" i="60"/>
  <c r="J1084" i="60"/>
  <c r="J1083" i="60"/>
  <c r="J1082" i="60"/>
  <c r="J1081" i="60"/>
  <c r="J1117" i="60"/>
  <c r="J1115" i="60"/>
  <c r="J1113" i="60"/>
  <c r="J1111" i="60"/>
  <c r="J1110" i="60"/>
  <c r="J1108" i="60"/>
  <c r="J1107" i="60"/>
  <c r="J1106" i="60"/>
  <c r="J1105" i="60"/>
  <c r="J1104" i="60"/>
  <c r="J1164" i="60"/>
  <c r="J1163" i="60"/>
  <c r="J1162" i="60"/>
  <c r="J1207" i="60"/>
  <c r="J1157" i="60"/>
  <c r="J1121" i="60"/>
  <c r="J245" i="60" l="1"/>
  <c r="J1154" i="60"/>
  <c r="J1153" i="60"/>
  <c r="J1149" i="60"/>
  <c r="J1103" i="60"/>
  <c r="J1102" i="60"/>
  <c r="J1101" i="60"/>
  <c r="J1100" i="60"/>
  <c r="J1205" i="60"/>
  <c r="J1204" i="60"/>
  <c r="J1206" i="60"/>
  <c r="J1099" i="60"/>
  <c r="J1096" i="60"/>
  <c r="J1095" i="60" l="1"/>
  <c r="J1090" i="60"/>
  <c r="J1089" i="60"/>
  <c r="J1080" i="60"/>
  <c r="J815" i="60"/>
  <c r="J1078" i="60"/>
  <c r="J1077" i="60"/>
  <c r="J1076" i="60"/>
  <c r="J1034" i="60"/>
  <c r="J1070" i="60"/>
  <c r="J1072" i="60"/>
  <c r="J1071" i="60"/>
  <c r="J1069" i="60"/>
  <c r="J1046" i="60"/>
  <c r="J1045" i="60"/>
  <c r="J1044" i="60"/>
  <c r="J1043" i="60"/>
  <c r="J1042" i="60"/>
  <c r="J1040" i="60"/>
  <c r="J1058" i="60"/>
  <c r="J1055" i="60"/>
  <c r="J1037" i="60"/>
  <c r="J1038" i="60"/>
  <c r="J1039" i="60"/>
  <c r="J1057" i="60"/>
  <c r="J1056" i="60"/>
  <c r="J816" i="60"/>
  <c r="J1054" i="60"/>
  <c r="J1053" i="60"/>
  <c r="J1050" i="60"/>
  <c r="J1065" i="60"/>
  <c r="J1064" i="60"/>
  <c r="J1063" i="60"/>
  <c r="J1062" i="60"/>
  <c r="J1060" i="60"/>
  <c r="J1061" i="60"/>
  <c r="J1059" i="60"/>
  <c r="J1052" i="60"/>
  <c r="J1051" i="60"/>
  <c r="J1049" i="60"/>
  <c r="J1048" i="60"/>
  <c r="J1047" i="60"/>
  <c r="J1035" i="60"/>
  <c r="J900" i="60"/>
  <c r="J902" i="60"/>
  <c r="J901" i="60"/>
  <c r="J899" i="60"/>
  <c r="J918" i="60"/>
  <c r="J911" i="60"/>
  <c r="J908" i="60"/>
  <c r="J921" i="60"/>
  <c r="J944" i="60"/>
  <c r="J942" i="60"/>
  <c r="J969" i="60"/>
  <c r="J967" i="60"/>
  <c r="J966" i="60"/>
  <c r="J965" i="60"/>
  <c r="J926" i="60"/>
  <c r="J925" i="60"/>
  <c r="J1263" i="60"/>
  <c r="J1262" i="60"/>
  <c r="J1261" i="60"/>
  <c r="J1260" i="60"/>
  <c r="J1259" i="60"/>
  <c r="J917" i="60"/>
  <c r="J914" i="60"/>
  <c r="J927" i="60"/>
  <c r="J930" i="60"/>
  <c r="J933" i="60"/>
  <c r="J994" i="60"/>
  <c r="J993" i="60"/>
  <c r="J992" i="60"/>
  <c r="J991" i="60"/>
  <c r="J990" i="60"/>
  <c r="J989" i="60"/>
  <c r="J988" i="60"/>
  <c r="J987" i="60"/>
  <c r="J986" i="60"/>
  <c r="J946" i="60"/>
  <c r="J943" i="60"/>
  <c r="J945" i="60"/>
  <c r="J941" i="60"/>
  <c r="J931" i="60"/>
  <c r="J935" i="60"/>
  <c r="J907" i="60"/>
  <c r="J906" i="60"/>
  <c r="J905" i="60"/>
  <c r="J923" i="60"/>
  <c r="J903" i="60"/>
  <c r="J904" i="60"/>
  <c r="J910" i="60"/>
  <c r="J957" i="60"/>
  <c r="J956" i="60"/>
  <c r="J912" i="60"/>
  <c r="J913" i="60"/>
  <c r="J1093" i="60"/>
  <c r="J1092" i="60"/>
  <c r="J1091" i="60"/>
  <c r="J924" i="60"/>
  <c r="J922" i="60"/>
  <c r="J1025" i="60"/>
  <c r="J1024" i="60"/>
  <c r="J1023" i="60"/>
  <c r="J1022" i="60"/>
  <c r="J1021" i="60"/>
  <c r="J1020" i="60"/>
  <c r="J1019" i="60"/>
  <c r="J1018" i="60"/>
  <c r="J1017" i="60"/>
  <c r="J1016" i="60"/>
  <c r="J1015" i="60"/>
  <c r="J1014" i="60"/>
  <c r="J929" i="60"/>
  <c r="J940" i="60"/>
  <c r="J939" i="60"/>
  <c r="J938" i="60"/>
  <c r="J1013" i="60"/>
  <c r="J1012" i="60"/>
  <c r="J1011" i="60"/>
  <c r="J1010" i="60"/>
  <c r="J1009" i="60"/>
  <c r="J1008" i="60"/>
  <c r="J1007" i="60"/>
  <c r="J1006" i="60"/>
  <c r="J1005" i="60"/>
  <c r="J1004" i="60"/>
  <c r="J1003" i="60"/>
  <c r="J1002" i="60"/>
  <c r="J1001" i="60"/>
  <c r="J1000" i="60"/>
  <c r="J999" i="60"/>
  <c r="J998" i="60"/>
  <c r="J997" i="60"/>
  <c r="J996" i="60"/>
  <c r="J995" i="60"/>
  <c r="J985" i="60"/>
  <c r="J984" i="60"/>
  <c r="J983" i="60"/>
  <c r="J982" i="60"/>
  <c r="J981" i="60"/>
  <c r="J980" i="60"/>
  <c r="J979" i="60"/>
  <c r="J978" i="60"/>
  <c r="J977" i="60"/>
  <c r="J976" i="60"/>
  <c r="J975" i="60"/>
  <c r="J974" i="60"/>
  <c r="J973" i="60"/>
  <c r="J972" i="60"/>
  <c r="J971" i="60"/>
  <c r="J970" i="60"/>
  <c r="J950" i="60"/>
  <c r="J949" i="60"/>
  <c r="J948" i="60"/>
  <c r="J947" i="60"/>
  <c r="J964" i="60"/>
  <c r="J963" i="60"/>
  <c r="J962" i="60"/>
  <c r="J961" i="60"/>
  <c r="J960" i="60"/>
  <c r="J959" i="60"/>
  <c r="J958" i="60"/>
  <c r="J954" i="60"/>
  <c r="J953" i="60"/>
  <c r="J916" i="60"/>
  <c r="J915" i="60"/>
  <c r="J850" i="60"/>
  <c r="J842" i="60"/>
  <c r="J879" i="60"/>
  <c r="J880" i="60"/>
  <c r="J881" i="60"/>
  <c r="J862" i="60"/>
  <c r="J882" i="60"/>
  <c r="J883" i="60"/>
  <c r="J875" i="60"/>
  <c r="J873" i="60"/>
  <c r="J861" i="60"/>
  <c r="J860" i="60"/>
  <c r="J859" i="60"/>
  <c r="J852" i="60"/>
  <c r="J851" i="60"/>
  <c r="J885" i="60"/>
  <c r="J870" i="60"/>
  <c r="J869" i="60"/>
  <c r="J871" i="60"/>
  <c r="J1026" i="60"/>
  <c r="J1027" i="60"/>
  <c r="J1028" i="60"/>
  <c r="J1029" i="60"/>
  <c r="J894" i="60"/>
  <c r="J868" i="60"/>
  <c r="J867" i="60"/>
  <c r="J895" i="60"/>
  <c r="J872" i="60"/>
  <c r="J865" i="60"/>
  <c r="J864" i="60"/>
  <c r="J863" i="60"/>
  <c r="J884" i="60"/>
  <c r="J878" i="60"/>
  <c r="J877" i="60"/>
  <c r="J876" i="60"/>
  <c r="J874" i="60"/>
  <c r="J891" i="60" l="1"/>
  <c r="J890" i="60"/>
  <c r="J1068" i="60"/>
  <c r="J889" i="60"/>
  <c r="J888" i="60"/>
  <c r="J858" i="60"/>
  <c r="J857" i="60"/>
  <c r="J856" i="60"/>
  <c r="J855" i="60"/>
  <c r="J854" i="60"/>
  <c r="J853" i="60"/>
  <c r="J849" i="60"/>
  <c r="J848" i="60"/>
  <c r="J847" i="60"/>
  <c r="J846" i="60"/>
  <c r="J845" i="60"/>
  <c r="J840" i="60"/>
  <c r="J839" i="60"/>
  <c r="J838" i="60"/>
  <c r="J837" i="60"/>
  <c r="J897" i="60"/>
  <c r="J896" i="60"/>
  <c r="J836" i="60"/>
  <c r="J835" i="60"/>
  <c r="J834" i="60"/>
  <c r="J831" i="60"/>
  <c r="J829" i="60"/>
  <c r="J828" i="60"/>
  <c r="J827" i="60"/>
  <c r="J826" i="60"/>
  <c r="J825" i="60"/>
  <c r="J824" i="60"/>
  <c r="J823" i="60"/>
  <c r="J822" i="60"/>
  <c r="J820" i="60"/>
  <c r="J819" i="60"/>
  <c r="J818" i="60"/>
  <c r="J817" i="60"/>
  <c r="J813" i="60"/>
  <c r="J812" i="60"/>
  <c r="J811" i="60"/>
  <c r="J810" i="60"/>
  <c r="J809" i="60"/>
  <c r="J808" i="60"/>
  <c r="J807" i="60"/>
  <c r="J806" i="60"/>
  <c r="J805" i="60"/>
  <c r="J804" i="60"/>
  <c r="J803" i="60"/>
  <c r="J802" i="60"/>
  <c r="J800" i="60"/>
  <c r="J798" i="60"/>
  <c r="J797" i="60"/>
  <c r="J796" i="60"/>
  <c r="J1031" i="60"/>
  <c r="J1030" i="60"/>
  <c r="J795" i="60"/>
  <c r="J794" i="60"/>
  <c r="J792" i="60"/>
  <c r="J791" i="60"/>
  <c r="J790" i="60"/>
  <c r="J789" i="60"/>
  <c r="J788" i="60"/>
  <c r="J787" i="60"/>
  <c r="J786" i="60"/>
  <c r="J785" i="60"/>
  <c r="J784" i="60"/>
  <c r="J783" i="60"/>
  <c r="J782" i="60"/>
  <c r="J781" i="60"/>
  <c r="J780" i="60"/>
  <c r="J779" i="60"/>
  <c r="J777" i="60"/>
  <c r="J776" i="60"/>
  <c r="J775" i="60"/>
  <c r="J774" i="60"/>
  <c r="J773" i="60"/>
  <c r="J772" i="60"/>
  <c r="J771" i="60"/>
  <c r="J770" i="60"/>
  <c r="J769" i="60"/>
  <c r="J768" i="60"/>
  <c r="J767" i="60"/>
  <c r="J766" i="60"/>
  <c r="J765" i="60"/>
  <c r="J764" i="60"/>
  <c r="J763" i="60"/>
  <c r="J762" i="60"/>
  <c r="J761" i="60"/>
  <c r="J760" i="60"/>
  <c r="J759" i="60"/>
  <c r="J758" i="60"/>
  <c r="J757" i="60"/>
  <c r="J756" i="60"/>
  <c r="J755" i="60"/>
  <c r="J754" i="60"/>
  <c r="J753" i="60"/>
  <c r="J752" i="60"/>
  <c r="J751" i="60"/>
  <c r="J750" i="60"/>
  <c r="J749" i="60"/>
  <c r="J748" i="60"/>
  <c r="J747" i="60"/>
  <c r="J746" i="60"/>
  <c r="J745" i="60"/>
  <c r="J744" i="60"/>
  <c r="J743" i="60"/>
  <c r="J742" i="60"/>
  <c r="J740" i="60"/>
  <c r="J739" i="60"/>
  <c r="J738" i="60"/>
  <c r="J737" i="60"/>
  <c r="J736" i="60"/>
  <c r="J735" i="60"/>
  <c r="J734" i="60"/>
  <c r="J733" i="60"/>
  <c r="J732" i="60"/>
  <c r="J731" i="60"/>
  <c r="J730" i="60"/>
  <c r="J729" i="60"/>
  <c r="J728" i="60"/>
  <c r="J727" i="60"/>
  <c r="J726" i="60"/>
  <c r="J725" i="60"/>
  <c r="J724" i="60"/>
  <c r="J723" i="60"/>
  <c r="J722" i="60"/>
  <c r="J721" i="60"/>
  <c r="J720" i="60"/>
  <c r="J719" i="60"/>
  <c r="J718" i="60"/>
  <c r="J716" i="60"/>
  <c r="J715" i="60"/>
  <c r="J714" i="60"/>
  <c r="J713" i="60"/>
  <c r="J712" i="60"/>
  <c r="J711" i="60"/>
  <c r="J710" i="60"/>
  <c r="J709" i="60"/>
  <c r="J708" i="60"/>
  <c r="J707" i="60"/>
  <c r="J706" i="60"/>
  <c r="J704" i="60"/>
  <c r="J703" i="60"/>
  <c r="J702" i="60"/>
  <c r="J701" i="60"/>
  <c r="J700" i="60"/>
  <c r="J699" i="60"/>
  <c r="J698" i="60"/>
  <c r="J697" i="60"/>
  <c r="J696" i="60"/>
  <c r="J695" i="60"/>
  <c r="J694" i="60"/>
  <c r="J693" i="60"/>
  <c r="J692" i="60"/>
  <c r="J691" i="60"/>
  <c r="J690" i="60"/>
  <c r="J689" i="60"/>
  <c r="J688" i="60"/>
  <c r="J687" i="60"/>
  <c r="J686" i="60"/>
  <c r="J685" i="60"/>
  <c r="J684" i="60"/>
  <c r="J683" i="60"/>
  <c r="J682" i="60"/>
  <c r="J681" i="60"/>
  <c r="J680" i="60"/>
  <c r="J679" i="60"/>
  <c r="J678" i="60"/>
  <c r="J677" i="60"/>
  <c r="J676" i="60"/>
  <c r="J675" i="60"/>
  <c r="J674" i="60"/>
  <c r="J673" i="60"/>
  <c r="J672" i="60"/>
  <c r="J671" i="60"/>
  <c r="J670" i="60"/>
  <c r="J669" i="60"/>
  <c r="J668" i="60"/>
  <c r="J667" i="60"/>
  <c r="J666" i="60"/>
  <c r="J664" i="60"/>
  <c r="J663" i="60"/>
  <c r="J661" i="60"/>
  <c r="J660" i="60"/>
  <c r="J659" i="60"/>
  <c r="J658" i="60"/>
  <c r="J657" i="60"/>
  <c r="J655" i="60"/>
  <c r="J654" i="60"/>
  <c r="J653" i="60"/>
  <c r="J652" i="60"/>
  <c r="J651" i="60"/>
  <c r="J650" i="60"/>
  <c r="J649" i="60"/>
  <c r="J648" i="60"/>
  <c r="J647" i="60"/>
  <c r="J646" i="60"/>
  <c r="J645" i="60"/>
  <c r="J644" i="60"/>
  <c r="J643" i="60"/>
  <c r="J642" i="60"/>
  <c r="J641" i="60"/>
  <c r="J640" i="60"/>
  <c r="J639" i="60"/>
  <c r="J638" i="60"/>
  <c r="J637" i="60"/>
  <c r="J635" i="60"/>
  <c r="J634" i="60"/>
  <c r="J633" i="60"/>
  <c r="J632" i="60"/>
  <c r="J631" i="60"/>
  <c r="J630" i="60"/>
  <c r="J629" i="60"/>
  <c r="J628" i="60"/>
  <c r="J627" i="60"/>
  <c r="J626" i="60"/>
  <c r="J625" i="60"/>
  <c r="J624" i="60"/>
  <c r="J622" i="60"/>
  <c r="J621" i="60"/>
  <c r="J620" i="60"/>
  <c r="J619" i="60"/>
  <c r="J618" i="60"/>
  <c r="J617" i="60"/>
  <c r="J616" i="60"/>
  <c r="J615" i="60"/>
  <c r="J614" i="60"/>
  <c r="J613" i="60"/>
  <c r="J612" i="60"/>
  <c r="J611" i="60"/>
  <c r="J609" i="60"/>
  <c r="J608" i="60"/>
  <c r="J607" i="60"/>
  <c r="J606" i="60"/>
  <c r="J605" i="60"/>
  <c r="J604" i="60"/>
  <c r="J603" i="60"/>
  <c r="J602" i="60"/>
  <c r="J601" i="60"/>
  <c r="J600" i="60"/>
  <c r="J599" i="60"/>
  <c r="J597" i="60"/>
  <c r="J596" i="60"/>
  <c r="J595" i="60"/>
  <c r="J594" i="60"/>
  <c r="J593" i="60"/>
  <c r="J592" i="60"/>
  <c r="J591" i="60"/>
  <c r="J590" i="60"/>
  <c r="J589" i="60"/>
  <c r="J588" i="60"/>
  <c r="J587" i="60"/>
  <c r="J586" i="60"/>
  <c r="J584" i="60"/>
  <c r="J583" i="60"/>
  <c r="J582" i="60"/>
  <c r="J581" i="60"/>
  <c r="J580" i="60"/>
  <c r="J579" i="60"/>
  <c r="J578" i="60"/>
  <c r="J577" i="60"/>
  <c r="J576" i="60"/>
  <c r="J575" i="60"/>
  <c r="J571" i="60"/>
  <c r="J570" i="60"/>
  <c r="J569" i="60"/>
  <c r="J568" i="60"/>
  <c r="J563" i="60"/>
  <c r="J561" i="60"/>
  <c r="J560" i="60"/>
  <c r="J559" i="60"/>
  <c r="J558" i="60"/>
  <c r="J557" i="60"/>
  <c r="J556" i="60"/>
  <c r="J555" i="60"/>
  <c r="J553" i="60"/>
  <c r="J552" i="60"/>
  <c r="J551" i="60"/>
  <c r="J550" i="60"/>
  <c r="J549" i="60"/>
  <c r="J547" i="60"/>
  <c r="J546" i="60"/>
  <c r="J545" i="60"/>
  <c r="J544" i="60"/>
  <c r="J543" i="60"/>
  <c r="J542" i="60"/>
  <c r="J539" i="60"/>
  <c r="J538" i="60"/>
  <c r="J537" i="60"/>
  <c r="J536" i="60"/>
  <c r="J531" i="60"/>
  <c r="J530" i="60"/>
  <c r="J529" i="60"/>
  <c r="J528" i="60"/>
  <c r="J527" i="60"/>
  <c r="J517" i="60"/>
  <c r="J516" i="60"/>
  <c r="J515" i="60"/>
  <c r="J514" i="60"/>
  <c r="J513" i="60"/>
  <c r="J512" i="60"/>
  <c r="J511" i="60"/>
  <c r="J509" i="60"/>
  <c r="J507" i="60"/>
  <c r="J506" i="60"/>
  <c r="J503" i="60"/>
  <c r="J502" i="60"/>
  <c r="J501" i="60"/>
  <c r="J500" i="60"/>
  <c r="J497" i="60"/>
  <c r="J496" i="60"/>
  <c r="J493" i="60"/>
  <c r="J492" i="60"/>
  <c r="J491" i="60"/>
  <c r="J490" i="60"/>
  <c r="J489" i="60"/>
  <c r="J488" i="60"/>
  <c r="J487" i="60"/>
  <c r="J486" i="60"/>
  <c r="J485" i="60"/>
  <c r="J484" i="60"/>
  <c r="J483" i="60"/>
  <c r="J482" i="60"/>
  <c r="J481" i="60"/>
  <c r="J480" i="60"/>
  <c r="J479" i="60"/>
  <c r="J478" i="60"/>
  <c r="J477" i="60"/>
  <c r="J476" i="60"/>
  <c r="J475" i="60"/>
  <c r="J474" i="60"/>
  <c r="J473" i="60"/>
  <c r="J472" i="60"/>
  <c r="J471" i="60"/>
  <c r="J470" i="60"/>
  <c r="J469" i="60"/>
  <c r="J465" i="60"/>
  <c r="J464" i="60"/>
  <c r="J463" i="60"/>
  <c r="J461" i="60"/>
  <c r="J460" i="60"/>
  <c r="J459" i="60"/>
  <c r="J458" i="60"/>
  <c r="J457" i="60"/>
  <c r="J456" i="60"/>
  <c r="J455" i="60"/>
  <c r="J454" i="60"/>
  <c r="J453" i="60"/>
  <c r="J452" i="60"/>
  <c r="J451" i="60"/>
  <c r="J450" i="60"/>
  <c r="J449" i="60"/>
  <c r="J448" i="60"/>
  <c r="J447" i="60"/>
  <c r="J446" i="60"/>
  <c r="J445" i="60"/>
  <c r="J444" i="60"/>
  <c r="J443" i="60"/>
  <c r="J442" i="60"/>
  <c r="J441" i="60"/>
  <c r="J440" i="60"/>
  <c r="J439" i="60"/>
  <c r="J438" i="60"/>
  <c r="J437" i="60"/>
  <c r="J436" i="60"/>
  <c r="J435" i="60"/>
  <c r="J434" i="60"/>
  <c r="J433" i="60"/>
  <c r="J432" i="60"/>
  <c r="J431" i="60"/>
  <c r="J430" i="60"/>
  <c r="J429" i="60"/>
  <c r="J428" i="60"/>
  <c r="J427" i="60"/>
  <c r="J426" i="60"/>
  <c r="J425" i="60"/>
  <c r="J424" i="60"/>
  <c r="J423" i="60"/>
  <c r="J422" i="60"/>
  <c r="J421" i="60"/>
  <c r="J420" i="60"/>
  <c r="J419" i="60"/>
  <c r="J418" i="60"/>
  <c r="J417" i="60"/>
  <c r="J416" i="60"/>
  <c r="J415" i="60"/>
  <c r="J414" i="60"/>
  <c r="J413" i="60"/>
  <c r="J410" i="60"/>
  <c r="J409" i="60"/>
  <c r="J408" i="60"/>
  <c r="J403" i="60"/>
  <c r="J402" i="60"/>
  <c r="J401" i="60"/>
  <c r="J400" i="60"/>
  <c r="J399" i="60"/>
  <c r="J398" i="60"/>
  <c r="J397" i="60"/>
  <c r="J395" i="60"/>
  <c r="J394" i="60"/>
  <c r="J393" i="60"/>
  <c r="J392" i="60"/>
  <c r="J391" i="60"/>
  <c r="J390" i="60"/>
  <c r="J387" i="60"/>
  <c r="J386" i="60"/>
  <c r="J384" i="60"/>
  <c r="J382" i="60"/>
  <c r="J381" i="60"/>
  <c r="J380" i="60"/>
  <c r="J379" i="60"/>
  <c r="J378" i="60"/>
  <c r="J377" i="60"/>
  <c r="J373" i="60"/>
  <c r="J372" i="60"/>
  <c r="J370" i="60"/>
  <c r="J369" i="60"/>
  <c r="J368" i="60"/>
  <c r="J367" i="60"/>
  <c r="J364" i="60"/>
  <c r="J363" i="60"/>
  <c r="J362" i="60"/>
  <c r="J361" i="60"/>
  <c r="J360" i="60"/>
  <c r="J359" i="60"/>
  <c r="J358" i="60"/>
  <c r="J356" i="60"/>
  <c r="J355" i="60"/>
  <c r="J354" i="60"/>
  <c r="J353" i="60"/>
  <c r="J352" i="60"/>
  <c r="J351" i="60"/>
  <c r="J350" i="60"/>
  <c r="J349" i="60"/>
  <c r="J348" i="60"/>
  <c r="J347" i="60"/>
  <c r="J346" i="60"/>
  <c r="J345" i="60"/>
  <c r="J344" i="60"/>
  <c r="J343" i="60"/>
  <c r="J342" i="60"/>
  <c r="J341" i="60"/>
  <c r="J340" i="60"/>
  <c r="J338" i="60"/>
  <c r="J337" i="60"/>
  <c r="J336" i="60"/>
  <c r="J335" i="60"/>
  <c r="J334" i="60"/>
  <c r="J333" i="60"/>
  <c r="J332" i="60"/>
  <c r="J331" i="60"/>
  <c r="J329" i="60"/>
  <c r="J328" i="60"/>
  <c r="J327" i="60"/>
  <c r="J326" i="60"/>
  <c r="J325" i="60"/>
  <c r="J324" i="60"/>
  <c r="J319" i="60"/>
  <c r="J317" i="60"/>
  <c r="J316" i="60"/>
  <c r="J314" i="60"/>
  <c r="J313" i="60"/>
  <c r="J312" i="60"/>
  <c r="J311" i="60"/>
  <c r="J310" i="60"/>
  <c r="J309" i="60"/>
  <c r="J308" i="60"/>
  <c r="J307" i="60"/>
  <c r="J306" i="60"/>
  <c r="J305" i="60"/>
  <c r="J304" i="60"/>
  <c r="J303" i="60"/>
  <c r="J302" i="60"/>
  <c r="J301" i="60"/>
  <c r="J300" i="60"/>
  <c r="J299" i="60"/>
  <c r="J298" i="60"/>
  <c r="J296" i="60"/>
  <c r="J295" i="60"/>
  <c r="J294" i="60"/>
  <c r="J292" i="60"/>
  <c r="J291" i="60"/>
  <c r="J289" i="60"/>
  <c r="J288" i="60"/>
  <c r="J287" i="60"/>
  <c r="J286" i="60"/>
  <c r="J285" i="60"/>
  <c r="J284" i="60"/>
  <c r="J281" i="60"/>
  <c r="J280" i="60"/>
  <c r="J279" i="60"/>
  <c r="J278" i="60"/>
  <c r="J277" i="60"/>
  <c r="J276" i="60"/>
  <c r="J275" i="60"/>
  <c r="J274" i="60"/>
  <c r="J273" i="60"/>
  <c r="J272" i="60"/>
  <c r="J271" i="60"/>
  <c r="J270" i="60"/>
  <c r="J269" i="60"/>
  <c r="J268" i="60"/>
  <c r="J267" i="60"/>
  <c r="J266" i="60"/>
  <c r="J265" i="60"/>
  <c r="J264" i="60"/>
  <c r="J263" i="60"/>
  <c r="J262" i="60"/>
  <c r="J261" i="60"/>
  <c r="J260" i="60"/>
  <c r="J258" i="60"/>
  <c r="J257" i="60"/>
  <c r="J256" i="60"/>
  <c r="J255" i="60"/>
  <c r="J254" i="60"/>
  <c r="J253" i="60"/>
  <c r="J252" i="60"/>
  <c r="J251" i="60"/>
  <c r="J249" i="60"/>
  <c r="J248" i="60"/>
  <c r="J247" i="60"/>
  <c r="J246" i="60"/>
  <c r="J244" i="60"/>
  <c r="J243" i="60"/>
  <c r="J242" i="60"/>
  <c r="J241" i="60"/>
  <c r="J240" i="60"/>
  <c r="J239" i="60"/>
  <c r="J238" i="60"/>
  <c r="J237" i="60"/>
  <c r="J236" i="60"/>
  <c r="J235" i="60"/>
  <c r="J234" i="60"/>
  <c r="J232" i="60"/>
  <c r="J229" i="60"/>
  <c r="J228" i="60"/>
  <c r="J226" i="60"/>
  <c r="J225" i="60"/>
  <c r="J224" i="60"/>
  <c r="J223" i="60"/>
  <c r="J222" i="60"/>
  <c r="J220" i="60"/>
  <c r="J219" i="60"/>
  <c r="J218" i="60"/>
  <c r="J217" i="60"/>
  <c r="J215" i="60"/>
  <c r="J214" i="60"/>
  <c r="J213" i="60"/>
  <c r="J212" i="60"/>
  <c r="J211" i="60"/>
  <c r="J210" i="60"/>
  <c r="J209" i="60"/>
  <c r="J208" i="60"/>
  <c r="J207" i="60"/>
  <c r="J206" i="60"/>
  <c r="J205" i="60"/>
  <c r="J203" i="60"/>
  <c r="J201" i="60"/>
  <c r="J200" i="60"/>
  <c r="J194" i="60"/>
  <c r="J193" i="60"/>
  <c r="J192" i="60"/>
  <c r="J190" i="60"/>
  <c r="J189" i="60"/>
  <c r="J188" i="60"/>
  <c r="J187" i="60"/>
  <c r="J186" i="60"/>
  <c r="J184" i="60"/>
  <c r="J183" i="60"/>
  <c r="J182" i="60"/>
  <c r="J181" i="60"/>
  <c r="J179" i="60"/>
  <c r="J178" i="60"/>
  <c r="J176" i="60"/>
  <c r="J175" i="60"/>
  <c r="J174" i="60"/>
  <c r="J173" i="60"/>
  <c r="J172" i="60"/>
  <c r="J171" i="60"/>
  <c r="J170" i="60"/>
  <c r="J164" i="60"/>
  <c r="J163" i="60"/>
  <c r="J162" i="60"/>
  <c r="J161" i="60"/>
  <c r="J160" i="60"/>
  <c r="J159" i="60"/>
  <c r="J158" i="60"/>
  <c r="J157" i="60"/>
  <c r="J156" i="60"/>
  <c r="J155" i="60"/>
  <c r="J154" i="60"/>
  <c r="J153" i="60"/>
  <c r="J152" i="60"/>
  <c r="J151" i="60"/>
  <c r="J150" i="60"/>
  <c r="J149" i="60"/>
  <c r="J148" i="60"/>
  <c r="J147" i="60"/>
  <c r="J146" i="60"/>
  <c r="J145" i="60"/>
  <c r="J144" i="60"/>
  <c r="J143" i="60"/>
  <c r="J142" i="60"/>
  <c r="J141" i="60"/>
  <c r="J140" i="60"/>
  <c r="J139" i="60"/>
  <c r="J138" i="60"/>
  <c r="J137" i="60"/>
  <c r="J136" i="60"/>
  <c r="J135" i="60"/>
  <c r="J134" i="60"/>
  <c r="J133" i="60"/>
  <c r="J132" i="60"/>
  <c r="J131" i="60"/>
  <c r="J130" i="60"/>
  <c r="J129" i="60"/>
  <c r="J128" i="60"/>
  <c r="J127" i="60"/>
  <c r="J126" i="60"/>
  <c r="J125" i="60"/>
  <c r="J124" i="60"/>
  <c r="J123" i="60"/>
  <c r="J122" i="60"/>
  <c r="J121" i="60"/>
  <c r="J119" i="60"/>
  <c r="J118" i="60"/>
  <c r="J117" i="60"/>
  <c r="J116" i="60"/>
  <c r="J115" i="60"/>
  <c r="J112" i="60"/>
  <c r="J111" i="60"/>
  <c r="J110" i="60"/>
  <c r="J109" i="60"/>
  <c r="J108" i="60"/>
  <c r="J107" i="60"/>
  <c r="J106" i="60"/>
  <c r="J105" i="60"/>
  <c r="J104" i="60"/>
  <c r="J103" i="60"/>
  <c r="J102" i="60"/>
  <c r="J101" i="60"/>
  <c r="J100" i="60"/>
  <c r="J99" i="60"/>
  <c r="J98" i="60"/>
  <c r="J97" i="60"/>
  <c r="J96" i="60"/>
  <c r="J95" i="60"/>
  <c r="J94" i="60"/>
  <c r="J93" i="60"/>
  <c r="J92" i="60"/>
  <c r="J91" i="60"/>
  <c r="J90" i="60"/>
  <c r="J89" i="60"/>
  <c r="J88" i="60"/>
  <c r="J87" i="60"/>
  <c r="J85" i="60"/>
  <c r="J84" i="60"/>
  <c r="J82" i="60"/>
  <c r="J81" i="60"/>
  <c r="J80" i="60"/>
  <c r="J78" i="60"/>
  <c r="J77" i="60"/>
  <c r="J76" i="60"/>
  <c r="J75" i="60"/>
  <c r="J74" i="60"/>
  <c r="J73" i="60"/>
  <c r="J72" i="60"/>
  <c r="J71" i="60"/>
  <c r="J70" i="60"/>
  <c r="J69" i="60"/>
  <c r="J68" i="60"/>
  <c r="J67" i="60"/>
  <c r="J66" i="60"/>
  <c r="J65" i="60"/>
  <c r="J64" i="60"/>
  <c r="J61" i="60"/>
  <c r="J60" i="60"/>
  <c r="J58" i="60"/>
  <c r="J57" i="60"/>
  <c r="J55" i="60"/>
  <c r="J54" i="60"/>
  <c r="J53" i="60"/>
  <c r="J51" i="60"/>
  <c r="J50" i="60"/>
  <c r="J49" i="60"/>
  <c r="J48" i="60"/>
  <c r="J47" i="60"/>
  <c r="J46" i="60"/>
  <c r="J45" i="60"/>
  <c r="J44" i="60"/>
  <c r="J43" i="60"/>
  <c r="J41" i="60"/>
  <c r="J39" i="60"/>
  <c r="J38" i="60"/>
  <c r="J37" i="60"/>
  <c r="J35" i="60"/>
  <c r="J34" i="60"/>
  <c r="J33" i="60"/>
  <c r="J32" i="60"/>
  <c r="J31" i="60"/>
  <c r="J29" i="60"/>
  <c r="J28" i="60"/>
  <c r="J27" i="60"/>
  <c r="J26" i="60"/>
  <c r="J24" i="60"/>
  <c r="J20" i="60"/>
  <c r="J19" i="60"/>
  <c r="J18" i="60"/>
  <c r="J14" i="60"/>
  <c r="J1154" i="59"/>
  <c r="J1153" i="59"/>
  <c r="J1148" i="59"/>
  <c r="J1147" i="59"/>
  <c r="J1146" i="59"/>
  <c r="J1110" i="59"/>
  <c r="J1109" i="59"/>
  <c r="J1108" i="59"/>
  <c r="J1107" i="59"/>
  <c r="J1106" i="59"/>
  <c r="J1105" i="59"/>
  <c r="J1104" i="59"/>
  <c r="J1100" i="59"/>
  <c r="J1099" i="59"/>
  <c r="J1098" i="59"/>
  <c r="J1097" i="59"/>
  <c r="J1096" i="59"/>
  <c r="J1095" i="59"/>
  <c r="J1089" i="59"/>
  <c r="J1088" i="59"/>
  <c r="J1025" i="59"/>
  <c r="J1051" i="59"/>
  <c r="J1029" i="59"/>
  <c r="J1039" i="59"/>
  <c r="J1041" i="59"/>
  <c r="J1043" i="59"/>
  <c r="J1066" i="59"/>
  <c r="J1067" i="59"/>
  <c r="J1070" i="59"/>
  <c r="J1068" i="59"/>
  <c r="J1082" i="59"/>
  <c r="J1077" i="59"/>
  <c r="J1076" i="59"/>
  <c r="J1078" i="59"/>
  <c r="J1065" i="59"/>
  <c r="J1052" i="59"/>
  <c r="J1054" i="59"/>
  <c r="J1072" i="59"/>
  <c r="J1071" i="59"/>
  <c r="J1083" i="59"/>
  <c r="J1050" i="59"/>
  <c r="J1049" i="59"/>
  <c r="J1048" i="59"/>
  <c r="J1047" i="59"/>
  <c r="J1046" i="59"/>
  <c r="J1045" i="59"/>
  <c r="J1074" i="59"/>
  <c r="J1073" i="59"/>
  <c r="J1075" i="59"/>
  <c r="J1079" i="59"/>
  <c r="J1053" i="59"/>
  <c r="J1086" i="59" l="1"/>
  <c r="J1085" i="59"/>
  <c r="J1055" i="59" l="1"/>
  <c r="J1044" i="59"/>
  <c r="J1038" i="59"/>
  <c r="J1037" i="59"/>
  <c r="J1036" i="59"/>
  <c r="J1035" i="59"/>
  <c r="J1034" i="59"/>
  <c r="J1087" i="59"/>
  <c r="J1033" i="59"/>
  <c r="J1032" i="59"/>
  <c r="J1031" i="59"/>
  <c r="J1030" i="59"/>
  <c r="J1028" i="59"/>
  <c r="J1026" i="59"/>
  <c r="J1008" i="59"/>
  <c r="J1084" i="59"/>
  <c r="J937" i="59"/>
  <c r="J974" i="59"/>
  <c r="J976" i="59"/>
  <c r="J975" i="59"/>
  <c r="J977" i="59"/>
  <c r="J978" i="59"/>
  <c r="J957" i="59"/>
  <c r="J956" i="59"/>
  <c r="J1023" i="59"/>
  <c r="J1004" i="59"/>
  <c r="J940" i="59" l="1"/>
  <c r="J939" i="59"/>
  <c r="J938" i="59"/>
  <c r="J954" i="59"/>
  <c r="J950" i="59"/>
  <c r="J946" i="59"/>
  <c r="J949" i="59"/>
  <c r="J958" i="59"/>
  <c r="J955" i="59"/>
  <c r="J962" i="59"/>
  <c r="J971" i="59"/>
  <c r="J970" i="59"/>
  <c r="J969" i="59"/>
  <c r="J968" i="59"/>
  <c r="J967" i="59"/>
  <c r="J966" i="59"/>
  <c r="J965" i="59"/>
  <c r="J964" i="59"/>
  <c r="J963" i="59"/>
  <c r="J961" i="59"/>
  <c r="J960" i="59"/>
  <c r="J959" i="59"/>
  <c r="J953" i="59"/>
  <c r="J952" i="59"/>
  <c r="J951" i="59"/>
  <c r="J947" i="59"/>
  <c r="J941" i="59"/>
  <c r="J942" i="59"/>
  <c r="J945" i="59"/>
  <c r="J944" i="59"/>
  <c r="J943" i="59"/>
  <c r="J982" i="59"/>
  <c r="J981" i="59"/>
  <c r="J979" i="59"/>
  <c r="J980" i="59"/>
  <c r="J1015" i="59"/>
  <c r="J1017" i="59"/>
  <c r="J1016" i="59"/>
  <c r="J1014" i="59"/>
  <c r="J1013" i="59"/>
  <c r="J1022" i="59"/>
  <c r="J1003" i="59"/>
  <c r="J1002" i="59"/>
  <c r="J1001" i="59"/>
  <c r="J1000" i="59"/>
  <c r="J999" i="59"/>
  <c r="J998" i="59"/>
  <c r="J997" i="59"/>
  <c r="J996" i="59"/>
  <c r="J995" i="59"/>
  <c r="J994" i="59"/>
  <c r="J993" i="59"/>
  <c r="J992" i="59"/>
  <c r="J991" i="59"/>
  <c r="J990" i="59"/>
  <c r="J989" i="59"/>
  <c r="J988" i="59"/>
  <c r="J987" i="59"/>
  <c r="J986" i="59"/>
  <c r="J985" i="59"/>
  <c r="J984" i="59"/>
  <c r="J983" i="59"/>
  <c r="J1012" i="59"/>
  <c r="J1011" i="59"/>
  <c r="J1010" i="59"/>
  <c r="J1007" i="59"/>
  <c r="J1006" i="59"/>
  <c r="J1005" i="59"/>
  <c r="J914" i="59"/>
  <c r="J935" i="59"/>
  <c r="J934" i="59"/>
  <c r="J890" i="59"/>
  <c r="J889" i="59"/>
  <c r="J888" i="59"/>
  <c r="J901" i="59" l="1"/>
  <c r="J906" i="59"/>
  <c r="J905" i="59"/>
  <c r="J904" i="59"/>
  <c r="J886" i="59"/>
  <c r="J887" i="59"/>
  <c r="J1018" i="59"/>
  <c r="J892" i="59"/>
  <c r="J911" i="59"/>
  <c r="J909" i="59"/>
  <c r="J912" i="59"/>
  <c r="J910" i="59"/>
  <c r="J1020" i="59"/>
  <c r="J1019" i="59"/>
  <c r="J931" i="59"/>
  <c r="J913" i="59"/>
  <c r="J902" i="59"/>
  <c r="J907" i="59"/>
  <c r="J900" i="59"/>
  <c r="J903" i="59"/>
  <c r="J1021" i="59"/>
  <c r="J908" i="59"/>
  <c r="J929" i="59"/>
  <c r="J928" i="59"/>
  <c r="J927" i="59"/>
  <c r="J926" i="59"/>
  <c r="J925" i="59"/>
  <c r="J924" i="59"/>
  <c r="J923" i="59"/>
  <c r="J922" i="59"/>
  <c r="J921" i="59"/>
  <c r="J920" i="59"/>
  <c r="J919" i="59"/>
  <c r="J918" i="59"/>
  <c r="J917" i="59"/>
  <c r="J916" i="59"/>
  <c r="J915" i="59"/>
  <c r="J930" i="59"/>
  <c r="J896" i="59"/>
  <c r="J862" i="59"/>
  <c r="J861" i="59"/>
  <c r="J860" i="59"/>
  <c r="J859" i="59"/>
  <c r="J858" i="59"/>
  <c r="J857" i="59"/>
  <c r="J856" i="59"/>
  <c r="J855" i="59"/>
  <c r="J854" i="59"/>
  <c r="J853" i="59"/>
  <c r="J852" i="59"/>
  <c r="J851" i="59"/>
  <c r="J849" i="59"/>
  <c r="J848" i="59"/>
  <c r="J847" i="59"/>
  <c r="J846" i="59"/>
  <c r="J845" i="59"/>
  <c r="J844" i="59"/>
  <c r="J843" i="59"/>
  <c r="J842" i="59"/>
  <c r="J841" i="59"/>
  <c r="J840" i="59"/>
  <c r="J839" i="59"/>
  <c r="J838" i="59"/>
  <c r="J836" i="59"/>
  <c r="J835" i="59"/>
  <c r="J834" i="59"/>
  <c r="J833" i="59"/>
  <c r="J832" i="59"/>
  <c r="J831" i="59"/>
  <c r="J830" i="59"/>
  <c r="J829" i="59"/>
  <c r="J828" i="59"/>
  <c r="J827" i="59"/>
  <c r="J826" i="59"/>
  <c r="J824" i="59"/>
  <c r="J823" i="59"/>
  <c r="J822" i="59"/>
  <c r="J821" i="59"/>
  <c r="J820" i="59"/>
  <c r="J819" i="59"/>
  <c r="J818" i="59"/>
  <c r="J817" i="59"/>
  <c r="J816" i="59"/>
  <c r="J815" i="59"/>
  <c r="J814" i="59"/>
  <c r="J813" i="59"/>
  <c r="J811" i="59"/>
  <c r="J810" i="59"/>
  <c r="J809" i="59"/>
  <c r="J808" i="59"/>
  <c r="J807" i="59"/>
  <c r="J806" i="59"/>
  <c r="J805" i="59"/>
  <c r="J804" i="59"/>
  <c r="J803" i="59"/>
  <c r="J802" i="59"/>
  <c r="J899" i="59"/>
  <c r="J898" i="59"/>
  <c r="J897" i="59"/>
  <c r="J893" i="59"/>
  <c r="J885" i="59"/>
  <c r="J868" i="59"/>
  <c r="J872" i="59"/>
  <c r="J876" i="59"/>
  <c r="J883" i="59"/>
  <c r="J795" i="59"/>
  <c r="J796" i="59"/>
  <c r="J797" i="59"/>
  <c r="J798" i="59"/>
  <c r="J875" i="59"/>
  <c r="J871" i="59"/>
  <c r="J869" i="59"/>
  <c r="J870" i="59"/>
  <c r="J874" i="59"/>
  <c r="J873" i="59"/>
  <c r="J877" i="59"/>
  <c r="J882" i="59"/>
  <c r="J881" i="59"/>
  <c r="J880" i="59"/>
  <c r="J879" i="59"/>
  <c r="J864" i="59"/>
  <c r="J866" i="59"/>
  <c r="J867" i="59"/>
  <c r="J786" i="59"/>
  <c r="J878" i="59"/>
  <c r="J787" i="59"/>
  <c r="J778" i="59"/>
  <c r="J776" i="59"/>
  <c r="J777" i="59"/>
  <c r="J780" i="59"/>
  <c r="J782" i="59" l="1"/>
  <c r="J779" i="59"/>
  <c r="J973" i="59"/>
  <c r="J788" i="59"/>
  <c r="J785" i="59"/>
  <c r="J784" i="59"/>
  <c r="J783" i="59"/>
  <c r="J733" i="59"/>
  <c r="J774" i="59"/>
  <c r="J773" i="59"/>
  <c r="J772" i="59"/>
  <c r="J736" i="59"/>
  <c r="J738" i="59"/>
  <c r="J739" i="59"/>
  <c r="J740" i="59"/>
  <c r="J741" i="59"/>
  <c r="J766" i="59"/>
  <c r="J790" i="59"/>
  <c r="J932" i="59"/>
  <c r="J764" i="59"/>
  <c r="J771" i="59"/>
  <c r="J758" i="59"/>
  <c r="J757" i="59"/>
  <c r="J756" i="59"/>
  <c r="J755" i="59"/>
  <c r="J754" i="59"/>
  <c r="J933" i="59"/>
  <c r="J744" i="59"/>
  <c r="J743" i="59"/>
  <c r="J742" i="59"/>
  <c r="J770" i="59"/>
  <c r="J769" i="59"/>
  <c r="J765" i="59"/>
  <c r="J763" i="59"/>
  <c r="J734" i="59"/>
  <c r="J1090" i="59"/>
  <c r="J730" i="59"/>
  <c r="J729" i="59"/>
  <c r="J728" i="59"/>
  <c r="J727" i="59"/>
  <c r="J685" i="59"/>
  <c r="J684" i="59"/>
  <c r="J635" i="59" l="1"/>
  <c r="J641" i="59"/>
  <c r="J637" i="59"/>
  <c r="J644" i="59"/>
  <c r="J676" i="59"/>
  <c r="J675" i="59"/>
  <c r="J674" i="59"/>
  <c r="J673" i="59"/>
  <c r="J672" i="59"/>
  <c r="J671" i="59"/>
  <c r="J670" i="59"/>
  <c r="J669" i="59"/>
  <c r="J668" i="59"/>
  <c r="J667" i="59"/>
  <c r="J666" i="59"/>
  <c r="J665" i="59"/>
  <c r="J664" i="59"/>
  <c r="J663" i="59"/>
  <c r="J662" i="59"/>
  <c r="J661" i="59"/>
  <c r="J660" i="59"/>
  <c r="J659" i="59"/>
  <c r="J658" i="59"/>
  <c r="J657" i="59"/>
  <c r="J656" i="59"/>
  <c r="J655" i="59"/>
  <c r="J654" i="59"/>
  <c r="J653" i="59"/>
  <c r="J652" i="59"/>
  <c r="J651" i="59"/>
  <c r="J650" i="59"/>
  <c r="J649" i="59"/>
  <c r="J648" i="59"/>
  <c r="J647" i="59"/>
  <c r="J646" i="59"/>
  <c r="J645" i="59"/>
  <c r="J677" i="59" l="1"/>
  <c r="J687" i="59"/>
  <c r="J636" i="59"/>
  <c r="J643" i="59"/>
  <c r="J642" i="59"/>
  <c r="J678" i="59"/>
  <c r="J719" i="59"/>
  <c r="J718" i="59"/>
  <c r="J717" i="59"/>
  <c r="J716" i="59"/>
  <c r="J715" i="59"/>
  <c r="J714" i="59"/>
  <c r="J713" i="59"/>
  <c r="J712" i="59"/>
  <c r="J711" i="59"/>
  <c r="J710" i="59"/>
  <c r="J709" i="59"/>
  <c r="J708" i="59"/>
  <c r="J707" i="59"/>
  <c r="J706" i="59"/>
  <c r="J705" i="59"/>
  <c r="J704" i="59"/>
  <c r="J703" i="59"/>
  <c r="J702" i="59"/>
  <c r="J701" i="59"/>
  <c r="J700" i="59"/>
  <c r="J699" i="59"/>
  <c r="J698" i="59"/>
  <c r="J697" i="59"/>
  <c r="J696" i="59"/>
  <c r="J724" i="59"/>
  <c r="J723" i="59"/>
  <c r="J692" i="59" l="1"/>
  <c r="J691" i="59"/>
  <c r="J690" i="59"/>
  <c r="J688" i="59"/>
  <c r="J720" i="59"/>
  <c r="J686" i="59"/>
  <c r="J683" i="59"/>
  <c r="J682" i="59"/>
  <c r="J681" i="59"/>
  <c r="J680" i="59"/>
  <c r="J679" i="59"/>
  <c r="J640" i="59"/>
  <c r="J629" i="59"/>
  <c r="J630" i="59"/>
  <c r="J628" i="59"/>
  <c r="J617" i="59"/>
  <c r="J614" i="59"/>
  <c r="J604" i="59"/>
  <c r="J597" i="59"/>
  <c r="J588" i="59"/>
  <c r="J590" i="59"/>
  <c r="J589" i="59"/>
  <c r="J626" i="59"/>
  <c r="J625" i="59"/>
  <c r="J624" i="59"/>
  <c r="J621" i="59"/>
  <c r="J611" i="59"/>
  <c r="J619" i="59"/>
  <c r="J609" i="59"/>
  <c r="J605" i="59"/>
  <c r="J587" i="59"/>
  <c r="J613" i="59"/>
  <c r="J599" i="59"/>
  <c r="J596" i="59"/>
  <c r="J595" i="59"/>
  <c r="J594" i="59"/>
  <c r="J622" i="59"/>
  <c r="J620" i="59"/>
  <c r="J618" i="59"/>
  <c r="J608" i="59"/>
  <c r="J607" i="59"/>
  <c r="J606" i="59"/>
  <c r="J600" i="59"/>
  <c r="J591" i="59"/>
  <c r="J586" i="59"/>
  <c r="J585" i="59"/>
  <c r="J578" i="59"/>
  <c r="J565" i="59"/>
  <c r="J567" i="59"/>
  <c r="J560" i="59"/>
  <c r="J559" i="59"/>
  <c r="J558" i="59"/>
  <c r="J627" i="59"/>
  <c r="J556" i="59"/>
  <c r="J563" i="59"/>
  <c r="J579" i="59"/>
  <c r="J575" i="59"/>
  <c r="J576" i="59"/>
  <c r="J577" i="59"/>
  <c r="J552" i="59"/>
  <c r="J570" i="59"/>
  <c r="J569" i="59"/>
  <c r="J546" i="59"/>
  <c r="J574" i="59"/>
  <c r="J573" i="59"/>
  <c r="J572" i="59"/>
  <c r="J564" i="59"/>
  <c r="J571" i="59"/>
  <c r="J562" i="59"/>
  <c r="J561" i="59"/>
  <c r="J554" i="59"/>
  <c r="J553" i="59"/>
  <c r="J551" i="59"/>
  <c r="J555" i="59"/>
  <c r="J583" i="59"/>
  <c r="J582" i="59"/>
  <c r="J581" i="59"/>
  <c r="J580" i="59"/>
  <c r="J568" i="59"/>
  <c r="J522" i="59"/>
  <c r="J83" i="59"/>
  <c r="J541" i="59"/>
  <c r="J540" i="59"/>
  <c r="J538" i="59"/>
  <c r="J537" i="59"/>
  <c r="J536" i="59"/>
  <c r="J535" i="59"/>
  <c r="J534" i="59"/>
  <c r="J533" i="59"/>
  <c r="J532" i="59"/>
  <c r="J531" i="59"/>
  <c r="J530" i="59"/>
  <c r="J529" i="59"/>
  <c r="J528" i="59"/>
  <c r="J525" i="59"/>
  <c r="J539" i="59"/>
  <c r="J544" i="59"/>
  <c r="J523" i="59" l="1"/>
  <c r="J543" i="59"/>
  <c r="J527" i="59"/>
  <c r="J526" i="59"/>
  <c r="J521" i="59"/>
  <c r="J481" i="59"/>
  <c r="J478" i="59"/>
  <c r="J479" i="59"/>
  <c r="J519" i="59"/>
  <c r="J490" i="59"/>
  <c r="J487" i="59"/>
  <c r="J480" i="59"/>
  <c r="J482" i="59"/>
  <c r="J485" i="59"/>
  <c r="J484" i="59"/>
  <c r="J500" i="59"/>
  <c r="J515" i="59"/>
  <c r="J512" i="59"/>
  <c r="J493" i="59"/>
  <c r="J492" i="59"/>
  <c r="J495" i="59"/>
  <c r="J494" i="59"/>
  <c r="J513" i="59"/>
  <c r="J516" i="59"/>
  <c r="J483" i="59"/>
  <c r="J488" i="59"/>
  <c r="J489" i="59"/>
  <c r="J491" i="59"/>
  <c r="J499" i="59"/>
  <c r="J498" i="59"/>
  <c r="J497" i="59"/>
  <c r="J496" i="59"/>
  <c r="J514" i="59"/>
  <c r="J508" i="59"/>
  <c r="J507" i="59"/>
  <c r="J506" i="59"/>
  <c r="J505" i="59"/>
  <c r="J504" i="59"/>
  <c r="J503" i="59"/>
  <c r="J502" i="59"/>
  <c r="J501" i="59"/>
  <c r="J518" i="59"/>
  <c r="J511" i="59"/>
  <c r="J450" i="59"/>
  <c r="J476" i="59"/>
  <c r="J452" i="59"/>
  <c r="J453" i="59"/>
  <c r="J439" i="59" l="1"/>
  <c r="J475" i="59"/>
  <c r="J474" i="59"/>
  <c r="J473" i="59"/>
  <c r="J472" i="59"/>
  <c r="J471" i="59"/>
  <c r="J465" i="59"/>
  <c r="J464" i="59"/>
  <c r="J469" i="59"/>
  <c r="J433" i="59" l="1"/>
  <c r="J440" i="59"/>
  <c r="J441" i="59"/>
  <c r="J442" i="59"/>
  <c r="J443" i="59"/>
  <c r="J467" i="59"/>
  <c r="J463" i="59"/>
  <c r="J468" i="59"/>
  <c r="J470" i="59"/>
  <c r="J454" i="59"/>
  <c r="J438" i="59"/>
  <c r="J437" i="59"/>
  <c r="J436" i="59"/>
  <c r="J435" i="59"/>
  <c r="J434" i="59"/>
  <c r="J466" i="59" l="1"/>
  <c r="J462" i="59"/>
  <c r="J460" i="59"/>
  <c r="J457" i="59"/>
  <c r="J456" i="59"/>
  <c r="J451" i="59"/>
  <c r="J448" i="59"/>
  <c r="J447" i="59"/>
  <c r="J446" i="59"/>
  <c r="J445" i="59"/>
  <c r="J383" i="59" l="1"/>
  <c r="J367" i="59"/>
  <c r="J368" i="59"/>
  <c r="J370" i="59"/>
  <c r="J371" i="59"/>
  <c r="J372" i="59"/>
  <c r="J382" i="59"/>
  <c r="J381" i="59"/>
  <c r="J407" i="59"/>
  <c r="J406" i="59"/>
  <c r="J404" i="59"/>
  <c r="J403" i="59"/>
  <c r="J402" i="59"/>
  <c r="J401" i="59"/>
  <c r="J400" i="59"/>
  <c r="J399" i="59"/>
  <c r="J392" i="59"/>
  <c r="J391" i="59"/>
  <c r="J386" i="59"/>
  <c r="J385" i="59"/>
  <c r="J417" i="59"/>
  <c r="J422" i="59"/>
  <c r="J345" i="59"/>
  <c r="J343" i="59"/>
  <c r="J359" i="59"/>
  <c r="J358" i="59"/>
  <c r="J357" i="59"/>
  <c r="J356" i="59"/>
  <c r="J355" i="59"/>
  <c r="J354" i="59"/>
  <c r="J353" i="59"/>
  <c r="J352" i="59"/>
  <c r="J351" i="59"/>
  <c r="J350" i="59"/>
  <c r="J349" i="59"/>
  <c r="J364" i="59"/>
  <c r="J365" i="59"/>
  <c r="J344" i="59"/>
  <c r="J389" i="59"/>
  <c r="J388" i="59"/>
  <c r="J387" i="59"/>
  <c r="J347" i="59"/>
  <c r="J418" i="59"/>
  <c r="J363" i="59"/>
  <c r="J362" i="59"/>
  <c r="J361" i="59"/>
  <c r="J398" i="59"/>
  <c r="J390" i="59"/>
  <c r="J416" i="59"/>
  <c r="J421" i="59"/>
  <c r="J420" i="59"/>
  <c r="J415" i="59"/>
  <c r="J360" i="59"/>
  <c r="J428" i="59"/>
  <c r="J429" i="59"/>
  <c r="J288" i="59"/>
  <c r="J414" i="59"/>
  <c r="J412" i="59"/>
  <c r="J411" i="59"/>
  <c r="J410" i="59"/>
  <c r="J409" i="59"/>
  <c r="J384" i="59"/>
  <c r="J380" i="59"/>
  <c r="J379" i="59"/>
  <c r="J378" i="59"/>
  <c r="J377" i="59"/>
  <c r="J376" i="59"/>
  <c r="J375" i="59"/>
  <c r="J374" i="59"/>
  <c r="J373" i="59"/>
  <c r="J369" i="59"/>
  <c r="J366" i="59"/>
  <c r="J568" i="57" l="1"/>
  <c r="J567" i="57"/>
  <c r="J346" i="59"/>
  <c r="J306" i="59"/>
  <c r="J305" i="59"/>
  <c r="J304" i="59"/>
  <c r="J327" i="59"/>
  <c r="J283" i="59"/>
  <c r="J282" i="59"/>
  <c r="J281" i="59"/>
  <c r="J273" i="59"/>
  <c r="J431" i="59"/>
  <c r="J272" i="59"/>
  <c r="J298" i="59"/>
  <c r="J297" i="59"/>
  <c r="J296" i="59"/>
  <c r="J295" i="59"/>
  <c r="J294" i="59"/>
  <c r="J340" i="59"/>
  <c r="J339" i="59"/>
  <c r="J319" i="59"/>
  <c r="J338" i="59"/>
  <c r="J337" i="59"/>
  <c r="J336" i="59"/>
  <c r="J335" i="59"/>
  <c r="J268" i="59"/>
  <c r="J269" i="59"/>
  <c r="J270" i="59"/>
  <c r="J284" i="59"/>
  <c r="J312" i="59"/>
  <c r="J313" i="59"/>
  <c r="J303" i="59"/>
  <c r="J299" i="59"/>
  <c r="J323" i="59"/>
  <c r="J292" i="59"/>
  <c r="J293" i="59"/>
  <c r="J320" i="59"/>
  <c r="J329" i="59"/>
  <c r="J328" i="59"/>
  <c r="J322" i="59"/>
  <c r="J321" i="59"/>
  <c r="J289" i="59"/>
  <c r="J287" i="59"/>
  <c r="J326" i="59"/>
  <c r="J325" i="59"/>
  <c r="J324" i="59"/>
  <c r="J330" i="59"/>
  <c r="J331" i="59"/>
  <c r="J332" i="59"/>
  <c r="J334" i="59" l="1"/>
  <c r="J333" i="59"/>
  <c r="J318" i="59"/>
  <c r="J317" i="59"/>
  <c r="J316" i="59"/>
  <c r="J315" i="59"/>
  <c r="J310" i="59"/>
  <c r="J309" i="59"/>
  <c r="J308" i="59"/>
  <c r="J302" i="59"/>
  <c r="J301" i="59"/>
  <c r="J300" i="59"/>
  <c r="J236" i="59"/>
  <c r="J235" i="59"/>
  <c r="J234" i="59"/>
  <c r="J230" i="59"/>
  <c r="J247" i="59" l="1"/>
  <c r="J237" i="59"/>
  <c r="J233" i="59"/>
  <c r="J232" i="59"/>
  <c r="J240" i="59"/>
  <c r="J239" i="59"/>
  <c r="J238" i="59"/>
  <c r="J812" i="43"/>
  <c r="J813" i="43"/>
  <c r="J265" i="59"/>
  <c r="J264" i="59"/>
  <c r="J263" i="59"/>
  <c r="J262" i="59"/>
  <c r="J261" i="59"/>
  <c r="J260" i="59"/>
  <c r="J259" i="59"/>
  <c r="J258" i="59"/>
  <c r="J257" i="59"/>
  <c r="J256" i="59"/>
  <c r="J255" i="59"/>
  <c r="J254" i="59"/>
  <c r="J253" i="59"/>
  <c r="J252" i="59"/>
  <c r="J251" i="59"/>
  <c r="J250" i="59"/>
  <c r="J231" i="59" l="1"/>
  <c r="J229" i="59"/>
  <c r="J228" i="59"/>
  <c r="J227" i="59"/>
  <c r="J226" i="59"/>
  <c r="J266" i="59"/>
  <c r="J202" i="59"/>
  <c r="J174" i="59"/>
  <c r="J188" i="59"/>
  <c r="J187" i="59"/>
  <c r="J181" i="59"/>
  <c r="J182" i="59"/>
  <c r="J173" i="59"/>
  <c r="J175" i="59"/>
  <c r="J172" i="59"/>
  <c r="J171" i="59"/>
  <c r="J170" i="59"/>
  <c r="J169" i="59"/>
  <c r="J167" i="59"/>
  <c r="J166" i="59"/>
  <c r="J165" i="59"/>
  <c r="J163" i="59"/>
  <c r="J162" i="59"/>
  <c r="J161" i="59"/>
  <c r="J222" i="59"/>
  <c r="J151" i="59"/>
  <c r="J208" i="59"/>
  <c r="J210" i="59"/>
  <c r="J150" i="59"/>
  <c r="J149" i="59"/>
  <c r="J193" i="59"/>
  <c r="J186" i="59"/>
  <c r="J185" i="59"/>
  <c r="J184" i="59"/>
  <c r="J183" i="59"/>
  <c r="J219" i="59" l="1"/>
  <c r="J218" i="59"/>
  <c r="J220" i="59"/>
  <c r="J217" i="59"/>
  <c r="J216" i="59"/>
  <c r="J215" i="59"/>
  <c r="J214" i="59"/>
  <c r="J159" i="59"/>
  <c r="J158" i="59"/>
  <c r="J157" i="59"/>
  <c r="J156" i="59"/>
  <c r="J207" i="59" l="1"/>
  <c r="J206" i="59"/>
  <c r="J213" i="59"/>
  <c r="J212" i="59"/>
  <c r="J205" i="59"/>
  <c r="J204" i="59"/>
  <c r="J203" i="59"/>
  <c r="J201" i="59"/>
  <c r="J200" i="59"/>
  <c r="J199" i="59"/>
  <c r="J198" i="59"/>
  <c r="J197" i="59"/>
  <c r="J196" i="59"/>
  <c r="J195" i="59"/>
  <c r="J111" i="59"/>
  <c r="J112" i="59"/>
  <c r="J113" i="59"/>
  <c r="J194" i="59" l="1"/>
  <c r="J160" i="59"/>
  <c r="J155" i="59"/>
  <c r="J154" i="59"/>
  <c r="J153" i="59"/>
  <c r="J152" i="59"/>
  <c r="J223" i="59"/>
  <c r="J224" i="59"/>
  <c r="J131" i="59"/>
  <c r="J104" i="59"/>
  <c r="J103" i="59"/>
  <c r="J102" i="59"/>
  <c r="J135" i="59" l="1"/>
  <c r="J124" i="59"/>
  <c r="J116" i="59"/>
  <c r="J319" i="43"/>
  <c r="J140" i="59"/>
  <c r="J119" i="59"/>
  <c r="J130" i="59"/>
  <c r="J129" i="59"/>
  <c r="J128" i="59"/>
  <c r="J127" i="59"/>
  <c r="J126" i="59"/>
  <c r="J125" i="59"/>
  <c r="J123" i="59"/>
  <c r="J122" i="59"/>
  <c r="J110" i="59"/>
  <c r="J109" i="59"/>
  <c r="J107" i="59"/>
  <c r="J106" i="59"/>
  <c r="J105" i="59"/>
  <c r="J100" i="59"/>
  <c r="J91" i="59"/>
  <c r="J92" i="59"/>
  <c r="J93" i="59"/>
  <c r="J89" i="59"/>
  <c r="J133" i="59"/>
  <c r="J141" i="59"/>
  <c r="J146" i="59"/>
  <c r="J145" i="59"/>
  <c r="J144" i="59"/>
  <c r="J143" i="59"/>
  <c r="J142" i="59"/>
  <c r="J139" i="59"/>
  <c r="J136" i="59"/>
  <c r="J134" i="59"/>
  <c r="J118" i="59"/>
  <c r="J117" i="59"/>
  <c r="J115" i="59"/>
  <c r="J99" i="59"/>
  <c r="J97" i="59"/>
  <c r="J86" i="59"/>
  <c r="J17" i="59" l="1"/>
  <c r="J71" i="59"/>
  <c r="J70" i="59"/>
  <c r="J57" i="59"/>
  <c r="J56" i="59"/>
  <c r="J52" i="59"/>
  <c r="J47" i="59"/>
  <c r="J46" i="59"/>
  <c r="J48" i="59"/>
  <c r="J50" i="59"/>
  <c r="J36" i="59"/>
  <c r="J41" i="59"/>
  <c r="J35" i="59"/>
  <c r="J40" i="59" l="1"/>
  <c r="J39" i="59"/>
  <c r="J38" i="59"/>
  <c r="J37" i="59"/>
  <c r="J67" i="59"/>
  <c r="J75" i="59"/>
  <c r="J66" i="59"/>
  <c r="J65" i="59"/>
  <c r="J49" i="59"/>
  <c r="J76" i="59"/>
  <c r="J79" i="59"/>
  <c r="J12" i="59"/>
  <c r="J78" i="59"/>
  <c r="J74" i="59"/>
  <c r="J73" i="59"/>
  <c r="J80" i="59"/>
  <c r="J72" i="59"/>
  <c r="J13" i="59"/>
  <c r="J64" i="59"/>
  <c r="J43" i="59"/>
  <c r="J51" i="59" l="1"/>
  <c r="J63" i="59" l="1"/>
  <c r="J62" i="59"/>
  <c r="J61" i="59"/>
  <c r="J60" i="59"/>
  <c r="J59" i="59"/>
  <c r="J58" i="59"/>
  <c r="J55" i="59"/>
  <c r="J54" i="59"/>
  <c r="J53" i="59"/>
  <c r="J45" i="59"/>
  <c r="J44" i="59"/>
  <c r="J876" i="43"/>
  <c r="J875" i="43"/>
  <c r="J873" i="43"/>
  <c r="J872" i="43"/>
  <c r="J34" i="59"/>
  <c r="J33" i="59"/>
  <c r="J32" i="59"/>
  <c r="J31" i="59"/>
  <c r="J30" i="59"/>
  <c r="J29" i="59"/>
  <c r="J28" i="59"/>
  <c r="J27" i="59"/>
  <c r="J26" i="59"/>
  <c r="J25" i="59"/>
  <c r="J24" i="59"/>
  <c r="J23" i="59"/>
  <c r="J22" i="59"/>
  <c r="J21" i="59"/>
  <c r="J20" i="59"/>
  <c r="J19" i="59"/>
  <c r="J18" i="59"/>
  <c r="J16" i="59"/>
  <c r="J15" i="59"/>
  <c r="J14" i="59"/>
  <c r="J867" i="43"/>
  <c r="J866" i="43"/>
  <c r="J810" i="43"/>
  <c r="J847" i="43"/>
  <c r="J811" i="43"/>
  <c r="J820" i="43"/>
  <c r="J819" i="43"/>
  <c r="J818" i="43"/>
  <c r="J817" i="43"/>
  <c r="J816" i="43"/>
  <c r="J848" i="43"/>
  <c r="J844" i="43"/>
  <c r="J842" i="43"/>
  <c r="J833" i="43"/>
  <c r="J834" i="43"/>
  <c r="J868" i="43"/>
  <c r="J776" i="43"/>
  <c r="J775" i="43"/>
  <c r="J802" i="43"/>
  <c r="J803" i="43"/>
  <c r="J809" i="43"/>
  <c r="J815" i="43"/>
  <c r="J814" i="43"/>
  <c r="J854" i="43"/>
  <c r="J853" i="43"/>
  <c r="J852" i="43"/>
  <c r="J851" i="43"/>
  <c r="J850" i="43"/>
  <c r="J849" i="43"/>
  <c r="J858" i="43"/>
  <c r="J857" i="43"/>
  <c r="J856" i="43"/>
  <c r="J855" i="43"/>
  <c r="J778" i="43"/>
  <c r="J843" i="43"/>
  <c r="J841" i="43"/>
  <c r="J840" i="43"/>
  <c r="J839" i="43"/>
  <c r="J838" i="43"/>
  <c r="J837" i="43"/>
  <c r="J836" i="43"/>
  <c r="J835" i="43"/>
  <c r="J832" i="43"/>
  <c r="J831" i="43"/>
  <c r="J830" i="43"/>
  <c r="J829" i="43"/>
  <c r="J828" i="43"/>
  <c r="J827" i="43"/>
  <c r="J826" i="43"/>
  <c r="J822" i="43"/>
  <c r="J821" i="43"/>
  <c r="J801" i="43"/>
  <c r="J800" i="43"/>
  <c r="J799" i="43"/>
  <c r="J798" i="43"/>
  <c r="J797" i="43"/>
  <c r="J796" i="43"/>
  <c r="J793" i="43"/>
  <c r="J792" i="43"/>
  <c r="J791" i="43"/>
  <c r="J790" i="43"/>
  <c r="J789" i="43"/>
  <c r="J788" i="43"/>
  <c r="J787" i="43"/>
  <c r="J786" i="43"/>
  <c r="J667" i="43"/>
  <c r="J666" i="43"/>
  <c r="J665" i="43"/>
  <c r="J664" i="43"/>
  <c r="J663" i="43"/>
  <c r="J662" i="43"/>
  <c r="J661" i="43"/>
  <c r="J660" i="43"/>
  <c r="J659" i="43"/>
  <c r="J658" i="43"/>
  <c r="J657" i="43"/>
  <c r="J656" i="43"/>
  <c r="J655" i="43"/>
  <c r="J654" i="43"/>
  <c r="J653" i="43"/>
  <c r="J652" i="43"/>
  <c r="J651" i="43"/>
  <c r="J650" i="43"/>
  <c r="J648" i="43"/>
  <c r="J647" i="43"/>
  <c r="J646" i="43"/>
  <c r="J645" i="43"/>
  <c r="J644" i="43"/>
  <c r="J643" i="43"/>
  <c r="J642" i="43"/>
  <c r="J641" i="43"/>
  <c r="J640" i="43"/>
  <c r="J639" i="43"/>
  <c r="J638" i="43"/>
  <c r="J637" i="43"/>
  <c r="J635" i="43"/>
  <c r="J634" i="43"/>
  <c r="J633" i="43"/>
  <c r="J632" i="43"/>
  <c r="J631" i="43"/>
  <c r="J630" i="43"/>
  <c r="J629" i="43"/>
  <c r="J628" i="43"/>
  <c r="J627" i="43"/>
  <c r="J774" i="43"/>
  <c r="J699" i="43" l="1"/>
  <c r="J681" i="43" l="1"/>
  <c r="J680" i="43"/>
  <c r="J760" i="43"/>
  <c r="J759" i="43"/>
  <c r="J758" i="43"/>
  <c r="J757" i="43"/>
  <c r="J756" i="43"/>
  <c r="J755" i="43"/>
  <c r="J754" i="43"/>
  <c r="J753" i="43"/>
  <c r="J752" i="43"/>
  <c r="J751" i="43"/>
  <c r="J750" i="43"/>
  <c r="J749" i="43"/>
  <c r="J748" i="43"/>
  <c r="J745" i="43"/>
  <c r="J744" i="43"/>
  <c r="J743" i="43"/>
  <c r="J742" i="43"/>
  <c r="J741" i="43"/>
  <c r="J747" i="43"/>
  <c r="J746" i="43"/>
  <c r="J735" i="43"/>
  <c r="J734" i="43"/>
  <c r="J731" i="43"/>
  <c r="J730" i="43"/>
  <c r="J729" i="43"/>
  <c r="J728" i="43"/>
  <c r="J727" i="43"/>
  <c r="J726" i="43"/>
  <c r="J725" i="43"/>
  <c r="J679" i="43"/>
  <c r="J678" i="43"/>
  <c r="J683" i="43"/>
  <c r="J682" i="43"/>
  <c r="J676" i="43"/>
  <c r="J772" i="43"/>
  <c r="J738" i="43"/>
  <c r="J739" i="43"/>
  <c r="J740" i="43"/>
  <c r="J689" i="43"/>
  <c r="J697" i="43"/>
  <c r="J733" i="43"/>
  <c r="J762" i="43"/>
  <c r="J763" i="43"/>
  <c r="J764" i="43"/>
  <c r="J765" i="43"/>
  <c r="J766" i="43"/>
  <c r="J767" i="43"/>
  <c r="J722" i="43"/>
  <c r="J706" i="43"/>
  <c r="J705" i="43"/>
  <c r="J710" i="43"/>
  <c r="J709" i="43"/>
  <c r="J711" i="43"/>
  <c r="J684" i="43" l="1"/>
  <c r="J690" i="43"/>
  <c r="J715" i="43"/>
  <c r="J714" i="43"/>
  <c r="J720" i="43"/>
  <c r="J719" i="43"/>
  <c r="J718" i="43"/>
  <c r="J717" i="43"/>
  <c r="J724" i="43"/>
  <c r="J768" i="43"/>
  <c r="J769" i="43"/>
  <c r="J668" i="43"/>
  <c r="J675" i="43"/>
  <c r="J674" i="43"/>
  <c r="J673" i="43"/>
  <c r="J698" i="43"/>
  <c r="J713" i="43"/>
  <c r="J712" i="43"/>
  <c r="J687" i="43"/>
  <c r="J696" i="43"/>
  <c r="J695" i="43"/>
  <c r="J694" i="43"/>
  <c r="J771" i="43" l="1"/>
  <c r="J770" i="43"/>
  <c r="J610" i="43" l="1"/>
  <c r="J623" i="43"/>
  <c r="J622" i="43"/>
  <c r="J621" i="43"/>
  <c r="J620" i="43"/>
  <c r="J619" i="43"/>
  <c r="J618" i="43"/>
  <c r="J608" i="43"/>
  <c r="J609" i="43"/>
  <c r="J611" i="43"/>
  <c r="J625" i="43"/>
  <c r="J624" i="43"/>
  <c r="J607" i="43" l="1"/>
  <c r="J606" i="43"/>
  <c r="J605" i="43"/>
  <c r="J604" i="43"/>
  <c r="J613" i="43"/>
  <c r="J612" i="43"/>
  <c r="J617" i="43"/>
  <c r="J616" i="43"/>
  <c r="J603" i="43"/>
  <c r="J602" i="43"/>
  <c r="J584" i="43"/>
  <c r="J566" i="43"/>
  <c r="J550" i="43"/>
  <c r="J549" i="43"/>
  <c r="J548" i="43"/>
  <c r="J547" i="43"/>
  <c r="J546" i="43"/>
  <c r="J554" i="43"/>
  <c r="J564" i="43"/>
  <c r="J574" i="43"/>
  <c r="J585" i="43"/>
  <c r="J581" i="43"/>
  <c r="J587" i="43"/>
  <c r="J586" i="43"/>
  <c r="J582" i="43"/>
  <c r="J579" i="43"/>
  <c r="J578" i="43"/>
  <c r="J592" i="43"/>
  <c r="J591" i="43"/>
  <c r="J590" i="43"/>
  <c r="J589" i="43"/>
  <c r="J588" i="43"/>
  <c r="J559" i="43"/>
  <c r="J558" i="43"/>
  <c r="J557" i="43"/>
  <c r="J556" i="43"/>
  <c r="J555" i="43"/>
  <c r="J573" i="43"/>
  <c r="J572" i="43"/>
  <c r="J571" i="43"/>
  <c r="J570" i="43"/>
  <c r="J569" i="43"/>
  <c r="J568" i="43"/>
  <c r="J567" i="43"/>
  <c r="J553" i="43"/>
  <c r="J563" i="43"/>
  <c r="J562" i="43"/>
  <c r="J561" i="43"/>
  <c r="J583" i="43"/>
  <c r="J594" i="43"/>
  <c r="J593" i="43"/>
  <c r="J577" i="43"/>
  <c r="J576" i="43"/>
  <c r="J575" i="43"/>
  <c r="J600" i="43"/>
  <c r="J599" i="43"/>
  <c r="J598" i="43"/>
  <c r="J597" i="43"/>
  <c r="J596" i="43"/>
  <c r="J595" i="43"/>
  <c r="J543" i="43" l="1"/>
  <c r="J544" i="43"/>
  <c r="J515" i="43"/>
  <c r="J516" i="43"/>
  <c r="J523" i="43"/>
  <c r="J522" i="43"/>
  <c r="J530" i="43" l="1"/>
  <c r="J529" i="43"/>
  <c r="J541" i="43"/>
  <c r="J542" i="43"/>
  <c r="J540" i="43"/>
  <c r="J539" i="43"/>
  <c r="J537" i="43"/>
  <c r="J520" i="43"/>
  <c r="J528" i="43"/>
  <c r="J519" i="43"/>
  <c r="J531" i="43"/>
  <c r="J538" i="43"/>
  <c r="J536" i="43"/>
  <c r="J535" i="43"/>
  <c r="J534" i="43"/>
  <c r="J533" i="43"/>
  <c r="J532" i="43"/>
  <c r="J527" i="43"/>
  <c r="J526" i="43"/>
  <c r="J525" i="43"/>
  <c r="J524" i="43"/>
  <c r="J521" i="43"/>
  <c r="J503" i="43"/>
  <c r="J496" i="43" l="1"/>
  <c r="J495" i="43"/>
  <c r="J472" i="43"/>
  <c r="J471" i="43"/>
  <c r="J486" i="43"/>
  <c r="J470" i="43"/>
  <c r="J502" i="43"/>
  <c r="J501" i="43"/>
  <c r="J500" i="43"/>
  <c r="J484" i="43"/>
  <c r="J481" i="43"/>
  <c r="J485" i="43"/>
  <c r="J480" i="43"/>
  <c r="J479" i="43"/>
  <c r="J478" i="43"/>
  <c r="J477" i="43"/>
  <c r="J476" i="43"/>
  <c r="J475" i="43"/>
  <c r="J474" i="43"/>
  <c r="J473" i="43"/>
  <c r="J494" i="43"/>
  <c r="J499" i="43"/>
  <c r="J507" i="43"/>
  <c r="J506" i="43"/>
  <c r="J505" i="43"/>
  <c r="J504" i="43"/>
  <c r="J511" i="43"/>
  <c r="J510" i="43"/>
  <c r="J498" i="43"/>
  <c r="J468" i="43"/>
  <c r="J469" i="43"/>
  <c r="J508" i="43" l="1"/>
  <c r="J509" i="43" l="1"/>
  <c r="J160" i="43"/>
  <c r="J493" i="43"/>
  <c r="J492" i="43"/>
  <c r="J489" i="43"/>
  <c r="J488" i="43"/>
  <c r="J487" i="43"/>
  <c r="J457" i="43"/>
  <c r="J458" i="43"/>
  <c r="J456" i="43"/>
  <c r="J446" i="43"/>
  <c r="J445" i="43"/>
  <c r="J442" i="43"/>
  <c r="J441" i="43"/>
  <c r="J440" i="43"/>
  <c r="J444" i="43"/>
  <c r="J443" i="43"/>
  <c r="J465" i="43"/>
  <c r="J464" i="43"/>
  <c r="J463" i="43"/>
  <c r="J462" i="43"/>
  <c r="J460" i="43"/>
  <c r="J461" i="43"/>
  <c r="J452" i="43"/>
  <c r="J466" i="43"/>
  <c r="J459" i="43"/>
  <c r="J439" i="43"/>
  <c r="J451" i="43"/>
  <c r="J450" i="43"/>
  <c r="J449" i="43"/>
  <c r="J448" i="43"/>
  <c r="J447" i="43"/>
  <c r="J363" i="43"/>
  <c r="J400" i="43"/>
  <c r="J399" i="43"/>
  <c r="J398" i="43"/>
  <c r="J397" i="43"/>
  <c r="J396" i="43"/>
  <c r="J395" i="43"/>
  <c r="J394" i="43"/>
  <c r="J393" i="43"/>
  <c r="J392" i="43"/>
  <c r="J391" i="43"/>
  <c r="J390" i="43"/>
  <c r="J389" i="43"/>
  <c r="J388" i="43"/>
  <c r="J387" i="43"/>
  <c r="J386" i="43"/>
  <c r="J385" i="43"/>
  <c r="J384" i="43"/>
  <c r="J383" i="43"/>
  <c r="J382" i="43"/>
  <c r="J381" i="43"/>
  <c r="J380" i="43"/>
  <c r="J379" i="43"/>
  <c r="J437" i="43"/>
  <c r="J404" i="43"/>
  <c r="J406" i="43"/>
  <c r="J377" i="43"/>
  <c r="J364" i="43"/>
  <c r="J414" i="43"/>
  <c r="J405" i="43"/>
  <c r="J408" i="43"/>
  <c r="J403" i="43"/>
  <c r="J407" i="43"/>
  <c r="J427" i="43"/>
  <c r="J426" i="43"/>
  <c r="J436" i="43"/>
  <c r="J435" i="43"/>
  <c r="J434" i="43"/>
  <c r="J424" i="43"/>
  <c r="J425" i="43"/>
  <c r="J370" i="43"/>
  <c r="J368" i="43"/>
  <c r="J374" i="43"/>
  <c r="J373" i="43"/>
  <c r="J372" i="43"/>
  <c r="J371" i="43"/>
  <c r="J367" i="43"/>
  <c r="J366" i="43"/>
  <c r="J369" i="43"/>
  <c r="J421" i="43"/>
  <c r="J422" i="43"/>
  <c r="J453" i="43"/>
  <c r="J419" i="43"/>
  <c r="J418" i="43"/>
  <c r="J417" i="43"/>
  <c r="J411" i="43"/>
  <c r="J410" i="43"/>
  <c r="J409" i="43"/>
  <c r="J430" i="43"/>
  <c r="J429" i="43"/>
  <c r="J428" i="43"/>
  <c r="J423" i="43" l="1"/>
  <c r="J413" i="43" l="1"/>
  <c r="J412" i="43"/>
  <c r="J415" i="43"/>
  <c r="J375" i="43"/>
  <c r="J323" i="43"/>
  <c r="J322" i="43"/>
  <c r="J326" i="43"/>
  <c r="J325" i="43"/>
  <c r="J324" i="43"/>
  <c r="J337" i="43" l="1"/>
  <c r="J333" i="43"/>
  <c r="J336" i="43"/>
  <c r="J309" i="43"/>
  <c r="J308" i="43"/>
  <c r="J307" i="43"/>
  <c r="J306" i="43"/>
  <c r="J305" i="43"/>
  <c r="J304" i="43"/>
  <c r="J347" i="43"/>
  <c r="J348" i="43"/>
  <c r="J335" i="43"/>
  <c r="J321" i="43"/>
  <c r="J303" i="43"/>
  <c r="J328" i="43"/>
  <c r="J318" i="43"/>
  <c r="J317" i="43"/>
  <c r="J320" i="43"/>
  <c r="J357" i="43"/>
  <c r="J356" i="43"/>
  <c r="J355" i="43"/>
  <c r="J354" i="43"/>
  <c r="J353" i="43"/>
  <c r="J352" i="43"/>
  <c r="J351" i="43"/>
  <c r="J350" i="43"/>
  <c r="J349" i="43"/>
  <c r="J359" i="43"/>
  <c r="J358" i="43"/>
  <c r="J334" i="43" l="1"/>
  <c r="J339" i="43"/>
  <c r="J340" i="43"/>
  <c r="J316" i="43"/>
  <c r="J315" i="43"/>
  <c r="J314" i="43"/>
  <c r="J298" i="43"/>
  <c r="J299" i="43"/>
  <c r="J300" i="43"/>
  <c r="J327" i="43"/>
  <c r="J332" i="43"/>
  <c r="J331" i="43"/>
  <c r="J330" i="43"/>
  <c r="J329" i="43"/>
  <c r="J313" i="43"/>
  <c r="J312" i="43"/>
  <c r="J302" i="43"/>
  <c r="J301" i="43"/>
  <c r="J296" i="43"/>
  <c r="J238" i="43"/>
  <c r="J295" i="43"/>
  <c r="J294" i="43"/>
  <c r="J293" i="43"/>
  <c r="J292" i="43"/>
  <c r="J281" i="43" l="1"/>
  <c r="J287" i="43"/>
  <c r="J288" i="43"/>
  <c r="J291" i="43"/>
  <c r="J290" i="43"/>
  <c r="J289" i="43"/>
  <c r="J282" i="43"/>
  <c r="J346" i="43"/>
  <c r="J345" i="43"/>
  <c r="J344" i="43"/>
  <c r="J343" i="43"/>
  <c r="J342" i="43"/>
  <c r="J341" i="43"/>
  <c r="J286" i="43" l="1"/>
  <c r="J285" i="43"/>
  <c r="J284" i="43"/>
  <c r="J283" i="43"/>
  <c r="J259" i="43"/>
  <c r="J258" i="43"/>
  <c r="J260" i="43"/>
  <c r="J219" i="43"/>
  <c r="J214" i="43"/>
  <c r="J205" i="43"/>
  <c r="J206" i="43"/>
  <c r="J213" i="43"/>
  <c r="J212" i="43"/>
  <c r="J211" i="43"/>
  <c r="J210" i="43"/>
  <c r="J209" i="43"/>
  <c r="J208" i="43"/>
  <c r="J207" i="43"/>
  <c r="J232" i="43"/>
  <c r="J231" i="43"/>
  <c r="J230" i="43"/>
  <c r="J229" i="43"/>
  <c r="J228" i="43"/>
  <c r="J227" i="43"/>
  <c r="J226" i="43"/>
  <c r="J225" i="43"/>
  <c r="J224" i="43"/>
  <c r="J223" i="43"/>
  <c r="J222" i="43"/>
  <c r="J221" i="43"/>
  <c r="J272" i="43" l="1"/>
  <c r="J271" i="43"/>
  <c r="J270" i="43"/>
  <c r="J278" i="43"/>
  <c r="J277" i="43"/>
  <c r="J199" i="43"/>
  <c r="J275" i="43"/>
  <c r="J274" i="43"/>
  <c r="J265" i="43"/>
  <c r="J269" i="43"/>
  <c r="J268" i="43"/>
  <c r="J267" i="43"/>
  <c r="J266" i="43"/>
  <c r="J279" i="43"/>
  <c r="J273" i="43"/>
  <c r="J262" i="43"/>
  <c r="J217" i="43"/>
  <c r="J216" i="43"/>
  <c r="J215" i="43"/>
  <c r="J202" i="43"/>
  <c r="J249" i="43"/>
  <c r="J261" i="43" l="1"/>
  <c r="J201" i="43"/>
  <c r="J204" i="43"/>
  <c r="J203" i="43"/>
  <c r="J220" i="43"/>
  <c r="J360" i="43" l="1"/>
  <c r="J420" i="43"/>
  <c r="J252" i="43"/>
  <c r="J251" i="43"/>
  <c r="J241" i="43"/>
  <c r="J242" i="43"/>
  <c r="J244" i="43"/>
  <c r="J245" i="43"/>
  <c r="J246" i="43"/>
  <c r="J247" i="43"/>
  <c r="J197" i="43"/>
  <c r="J186" i="43"/>
  <c r="J240" i="43"/>
  <c r="J189" i="43"/>
  <c r="J191" i="43"/>
  <c r="J147" i="43"/>
  <c r="J150" i="43"/>
  <c r="J146" i="43"/>
  <c r="J145" i="43"/>
  <c r="J148" i="43"/>
  <c r="J158" i="43"/>
  <c r="J257" i="43"/>
  <c r="J188" i="43"/>
  <c r="J187" i="43"/>
  <c r="J256" i="43"/>
  <c r="J255" i="43"/>
  <c r="J254" i="43"/>
  <c r="J185" i="43"/>
  <c r="J190" i="43"/>
  <c r="J192" i="43"/>
  <c r="J196" i="43"/>
  <c r="J195" i="43"/>
  <c r="J194" i="43"/>
  <c r="J193" i="43"/>
  <c r="J170" i="43"/>
  <c r="J169" i="43"/>
  <c r="J168" i="43"/>
  <c r="J167" i="43"/>
  <c r="J166" i="43"/>
  <c r="J165" i="43"/>
  <c r="J164" i="43"/>
  <c r="J163" i="43"/>
  <c r="J162" i="43"/>
  <c r="J161" i="43"/>
  <c r="J452" i="57"/>
  <c r="J159" i="43"/>
  <c r="J149" i="43" l="1"/>
  <c r="J157" i="43"/>
  <c r="J156" i="43"/>
  <c r="J155" i="43"/>
  <c r="J154" i="43"/>
  <c r="J153" i="43"/>
  <c r="J152" i="43"/>
  <c r="J151" i="43"/>
  <c r="J144" i="43"/>
  <c r="J143" i="43"/>
  <c r="J142" i="43"/>
  <c r="J141" i="43"/>
  <c r="J128" i="43"/>
  <c r="J140" i="43"/>
  <c r="J93" i="43" l="1"/>
  <c r="J133" i="43"/>
  <c r="J132" i="43" l="1"/>
  <c r="J131" i="43"/>
  <c r="J135" i="43"/>
  <c r="J134" i="43" l="1"/>
  <c r="J98" i="43"/>
  <c r="J96" i="43"/>
  <c r="J95" i="43"/>
  <c r="J100" i="43"/>
  <c r="J101" i="43"/>
  <c r="J102" i="43"/>
  <c r="J104" i="43"/>
  <c r="J126" i="43"/>
  <c r="J127" i="43"/>
  <c r="J124" i="43"/>
  <c r="J123" i="43"/>
  <c r="J122" i="43"/>
  <c r="J130" i="43"/>
  <c r="J125" i="43"/>
  <c r="J103" i="43"/>
  <c r="J136" i="43"/>
  <c r="J97" i="43"/>
  <c r="J115" i="43"/>
  <c r="J114" i="43"/>
  <c r="J113" i="43"/>
  <c r="J112" i="43"/>
  <c r="J111" i="43"/>
  <c r="J110" i="43"/>
  <c r="J109" i="43"/>
  <c r="J108" i="43"/>
  <c r="J107" i="43"/>
  <c r="J99" i="43"/>
  <c r="J106" i="43"/>
  <c r="J105" i="43"/>
  <c r="J138" i="43"/>
  <c r="J121" i="43"/>
  <c r="J120" i="43"/>
  <c r="J119" i="43"/>
  <c r="J118" i="43"/>
  <c r="J117" i="43"/>
  <c r="J116" i="43"/>
  <c r="J94" i="43"/>
  <c r="J92" i="43"/>
  <c r="J91" i="43"/>
  <c r="J67" i="43" l="1"/>
  <c r="J68" i="43"/>
  <c r="J69" i="43"/>
  <c r="J70" i="43"/>
  <c r="J71" i="43"/>
  <c r="J72" i="43"/>
  <c r="J77" i="43"/>
  <c r="J76" i="43"/>
  <c r="J75" i="43"/>
  <c r="J74" i="43"/>
  <c r="J73" i="43"/>
  <c r="J89" i="43"/>
  <c r="J65" i="43" l="1"/>
  <c r="J88" i="43"/>
  <c r="J87" i="43"/>
  <c r="J86" i="43"/>
  <c r="J85" i="43"/>
  <c r="J84" i="43"/>
  <c r="J83" i="43"/>
  <c r="J82" i="43"/>
  <c r="J81" i="43"/>
  <c r="J80" i="43"/>
  <c r="J79" i="43"/>
  <c r="J78" i="43"/>
  <c r="J66" i="43"/>
  <c r="J64" i="43"/>
  <c r="J63" i="43"/>
  <c r="J62" i="43"/>
  <c r="J61" i="43"/>
  <c r="J53" i="43"/>
  <c r="J60" i="43"/>
  <c r="J59" i="43"/>
  <c r="J58" i="43"/>
  <c r="J57" i="43"/>
  <c r="J137" i="43"/>
  <c r="J55" i="43"/>
  <c r="J54" i="43"/>
  <c r="J47" i="43"/>
  <c r="J52" i="43"/>
  <c r="J51" i="43"/>
  <c r="J50" i="43"/>
  <c r="J49" i="43"/>
  <c r="J48" i="43"/>
  <c r="J56" i="43" l="1"/>
  <c r="J34" i="43"/>
  <c r="J35" i="43"/>
  <c r="J36" i="43"/>
  <c r="J37" i="43"/>
  <c r="J38" i="43"/>
  <c r="J39" i="43"/>
  <c r="J40" i="43"/>
  <c r="J41" i="43"/>
  <c r="J42" i="43"/>
  <c r="J32" i="43"/>
  <c r="J43" i="43"/>
  <c r="J44" i="43"/>
  <c r="J45" i="43"/>
  <c r="J46" i="43"/>
  <c r="J33" i="43"/>
  <c r="J31" i="43"/>
  <c r="J23" i="43"/>
  <c r="J24" i="43"/>
  <c r="J25" i="43"/>
  <c r="J26" i="43"/>
  <c r="J27" i="43"/>
  <c r="J28" i="43"/>
  <c r="J29" i="43"/>
  <c r="J30" i="43"/>
  <c r="J22" i="43"/>
  <c r="J21" i="43"/>
  <c r="J20" i="43"/>
  <c r="J17" i="43"/>
  <c r="J19" i="43"/>
  <c r="J18" i="43"/>
  <c r="J250" i="43"/>
  <c r="J16" i="43"/>
  <c r="J239" i="43"/>
  <c r="J237" i="43"/>
  <c r="J236" i="43"/>
  <c r="J235" i="43"/>
  <c r="J233" i="43"/>
  <c r="J14" i="43"/>
  <c r="J13" i="43"/>
  <c r="J12" i="43"/>
  <c r="J11" i="43"/>
  <c r="J662" i="57"/>
  <c r="J661" i="57"/>
  <c r="J660" i="57" l="1"/>
  <c r="J655" i="57"/>
  <c r="J639" i="57" l="1"/>
  <c r="J641" i="57"/>
  <c r="J640" i="57"/>
  <c r="J656" i="57"/>
  <c r="J654" i="57"/>
  <c r="J638" i="57"/>
  <c r="J658" i="57"/>
  <c r="J657" i="57"/>
  <c r="J643" i="57"/>
  <c r="J642" i="57"/>
  <c r="J625" i="57"/>
  <c r="J624" i="57"/>
  <c r="J623" i="57"/>
  <c r="J630" i="57"/>
  <c r="J633" i="57" l="1"/>
  <c r="J634" i="57"/>
  <c r="J629" i="57"/>
  <c r="J635" i="57"/>
  <c r="J626" i="57"/>
  <c r="J627" i="57" l="1"/>
  <c r="J622" i="57" l="1"/>
  <c r="J621" i="57"/>
  <c r="J586" i="57"/>
  <c r="J596" i="57"/>
  <c r="J583" i="57"/>
  <c r="J588" i="57"/>
  <c r="J636" i="57"/>
  <c r="J587" i="57"/>
  <c r="J582" i="57"/>
  <c r="J592" i="57"/>
  <c r="J604" i="57" l="1"/>
  <c r="J602" i="57"/>
  <c r="J600" i="57"/>
  <c r="J598" i="57"/>
  <c r="J605" i="57"/>
  <c r="J615" i="57"/>
  <c r="J614" i="57"/>
  <c r="J613" i="57"/>
  <c r="J612" i="57"/>
  <c r="J611" i="57"/>
  <c r="J610" i="57"/>
  <c r="J591" i="57"/>
  <c r="J619" i="57"/>
  <c r="J595" i="57"/>
  <c r="J606" i="57"/>
  <c r="J609" i="57"/>
  <c r="J590" i="57"/>
  <c r="J589" i="57"/>
  <c r="J584" i="57"/>
  <c r="J594" i="57"/>
  <c r="J593" i="57"/>
  <c r="J585" i="57"/>
  <c r="J581" i="57"/>
  <c r="J580" i="57"/>
  <c r="J576" i="57"/>
  <c r="J575" i="57"/>
  <c r="J574" i="57"/>
  <c r="J573" i="57"/>
  <c r="J572" i="57"/>
  <c r="J571" i="57"/>
  <c r="J570" i="57"/>
  <c r="J616" i="57"/>
  <c r="J645" i="57"/>
  <c r="J578" i="57"/>
  <c r="J569" i="57"/>
  <c r="J618" i="57"/>
  <c r="J566" i="57"/>
  <c r="J565" i="57"/>
  <c r="J617" i="57"/>
  <c r="J651" i="57"/>
  <c r="J649" i="57"/>
  <c r="J648" i="57"/>
  <c r="J647" i="57"/>
  <c r="J653" i="57"/>
  <c r="J652" i="57"/>
  <c r="J562" i="57"/>
  <c r="J542" i="57"/>
  <c r="J560" i="57"/>
  <c r="J559" i="57"/>
  <c r="J550" i="57"/>
  <c r="J543" i="57"/>
  <c r="J547" i="57"/>
  <c r="J551" i="57"/>
  <c r="J555" i="57"/>
  <c r="J541" i="57"/>
  <c r="J540" i="57"/>
  <c r="J554" i="57"/>
  <c r="J545" i="57"/>
  <c r="J546" i="57"/>
  <c r="J548" i="57"/>
  <c r="J556" i="57"/>
  <c r="J558" i="57"/>
  <c r="J539" i="57" l="1"/>
  <c r="J557" i="57"/>
  <c r="J553" i="57"/>
  <c r="J552" i="57"/>
  <c r="J518" i="57"/>
  <c r="J530" i="57"/>
  <c r="J531" i="57"/>
  <c r="J520" i="57"/>
  <c r="J521" i="57"/>
  <c r="J533" i="57"/>
  <c r="J537" i="57"/>
  <c r="J529" i="57"/>
  <c r="J528" i="57"/>
  <c r="J527" i="57"/>
  <c r="J526" i="57"/>
  <c r="J525" i="57"/>
  <c r="J524" i="57"/>
  <c r="J516" i="57"/>
  <c r="J515" i="57"/>
  <c r="J514" i="57"/>
  <c r="J513" i="57"/>
  <c r="J512" i="57"/>
  <c r="J511" i="57"/>
  <c r="J536" i="57"/>
  <c r="J535" i="57"/>
  <c r="J532" i="57"/>
  <c r="J523" i="57"/>
  <c r="J522" i="57"/>
  <c r="J517" i="57"/>
  <c r="J510" i="57"/>
  <c r="J509" i="57"/>
  <c r="J508" i="57"/>
  <c r="J465" i="57"/>
  <c r="J464" i="57"/>
  <c r="J463" i="57"/>
  <c r="J487" i="57"/>
  <c r="J483" i="57"/>
  <c r="J462" i="57"/>
  <c r="J461" i="57"/>
  <c r="J460" i="57"/>
  <c r="J500" i="57"/>
  <c r="J485" i="57"/>
  <c r="J501" i="57"/>
  <c r="J497" i="57"/>
  <c r="J498" i="57"/>
  <c r="J492" i="57"/>
  <c r="J491" i="57"/>
  <c r="J490" i="57"/>
  <c r="J489" i="57"/>
  <c r="J488" i="57"/>
  <c r="J499" i="57"/>
  <c r="J496" i="57"/>
  <c r="J495" i="57"/>
  <c r="J494" i="57"/>
  <c r="J493" i="57"/>
  <c r="J507" i="57"/>
  <c r="J506" i="57"/>
  <c r="J505" i="57"/>
  <c r="J477" i="57"/>
  <c r="J476" i="57"/>
  <c r="J475" i="57"/>
  <c r="J474" i="57"/>
  <c r="J473" i="57"/>
  <c r="J472" i="57"/>
  <c r="J471" i="57"/>
  <c r="J470" i="57"/>
  <c r="J469" i="57"/>
  <c r="J468" i="57"/>
  <c r="J467" i="57"/>
  <c r="J534" i="57"/>
  <c r="J466" i="57"/>
  <c r="J459" i="57"/>
  <c r="J450" i="57"/>
  <c r="J430" i="57"/>
  <c r="J486" i="57"/>
  <c r="J454" i="57"/>
  <c r="J448" i="57"/>
  <c r="J447" i="57"/>
  <c r="J482" i="57"/>
  <c r="J481" i="57"/>
  <c r="J480" i="57"/>
  <c r="J438" i="57"/>
  <c r="J437" i="57"/>
  <c r="J436" i="57"/>
  <c r="J435" i="57"/>
  <c r="J456" i="57"/>
  <c r="J457" i="57"/>
  <c r="J453" i="57"/>
  <c r="J434" i="57"/>
  <c r="J433" i="57"/>
  <c r="J432" i="57"/>
  <c r="J439" i="57"/>
  <c r="J431" i="57"/>
  <c r="J479" i="57"/>
  <c r="J388" i="57"/>
  <c r="J484" i="57"/>
  <c r="J451" i="57"/>
  <c r="J544" i="57"/>
  <c r="J449" i="57"/>
  <c r="J446" i="57"/>
  <c r="J445" i="57"/>
  <c r="J444" i="57"/>
  <c r="J443" i="57"/>
  <c r="J442" i="57"/>
  <c r="J441" i="57"/>
  <c r="J440" i="57"/>
  <c r="J428" i="57"/>
  <c r="J427" i="57"/>
  <c r="J426" i="57"/>
  <c r="J425" i="57"/>
  <c r="J424" i="57"/>
  <c r="J384" i="57"/>
  <c r="J369" i="57"/>
  <c r="J381" i="57"/>
  <c r="J379" i="57"/>
  <c r="J378" i="57"/>
  <c r="J415" i="57"/>
  <c r="J416" i="57"/>
  <c r="J420" i="57"/>
  <c r="J419" i="57"/>
  <c r="J418" i="57"/>
  <c r="J417" i="57"/>
  <c r="J385" i="57"/>
  <c r="J387" i="57"/>
  <c r="J386" i="57"/>
  <c r="J390" i="57"/>
  <c r="J389" i="57"/>
  <c r="J407" i="57"/>
  <c r="J421" i="57"/>
  <c r="J413" i="57"/>
  <c r="J412" i="57"/>
  <c r="J382" i="57"/>
  <c r="J404" i="57"/>
  <c r="J406" i="57"/>
  <c r="J409" i="57"/>
  <c r="J403" i="57"/>
  <c r="J391" i="57"/>
  <c r="J402" i="57"/>
  <c r="J401" i="57"/>
  <c r="J400" i="57"/>
  <c r="J399" i="57"/>
  <c r="J398" i="57"/>
  <c r="J397" i="57"/>
  <c r="J396" i="57"/>
  <c r="J395" i="57"/>
  <c r="J394" i="57"/>
  <c r="J393" i="57"/>
  <c r="J392" i="57"/>
  <c r="J377" i="57"/>
  <c r="J376" i="57"/>
  <c r="J375" i="57"/>
  <c r="J374" i="57"/>
  <c r="J373" i="57"/>
  <c r="J372" i="57"/>
  <c r="J371" i="57"/>
  <c r="J370" i="57"/>
  <c r="J368" i="57"/>
  <c r="J367" i="57"/>
  <c r="J366" i="57"/>
  <c r="J365" i="57"/>
  <c r="J364" i="57"/>
  <c r="J363" i="57"/>
  <c r="J305" i="57"/>
  <c r="J303" i="57"/>
  <c r="J302" i="57"/>
  <c r="J304" i="57"/>
  <c r="J356" i="57"/>
  <c r="J307" i="57"/>
  <c r="J306" i="57"/>
  <c r="J354" i="57"/>
  <c r="J355" i="57"/>
  <c r="J353" i="57"/>
  <c r="J360" i="57"/>
  <c r="J359" i="57"/>
  <c r="J361" i="57"/>
  <c r="J352" i="57"/>
  <c r="J350" i="57"/>
  <c r="J358" i="57"/>
  <c r="J357" i="57"/>
  <c r="J315" i="57"/>
  <c r="J316" i="57"/>
  <c r="J317" i="57"/>
  <c r="J318" i="57"/>
  <c r="J319" i="57"/>
  <c r="J320" i="57"/>
  <c r="J321" i="57"/>
  <c r="J322" i="57"/>
  <c r="J323" i="57"/>
  <c r="J324" i="57"/>
  <c r="J325" i="57"/>
  <c r="J257" i="57"/>
  <c r="J256" i="57"/>
  <c r="J351" i="57"/>
  <c r="J349" i="57"/>
  <c r="J327" i="57"/>
  <c r="J326" i="57"/>
  <c r="J311" i="57"/>
  <c r="J310" i="57"/>
  <c r="J309" i="57"/>
  <c r="J308" i="57"/>
  <c r="J314" i="57"/>
  <c r="J301" i="57"/>
  <c r="J300" i="57"/>
  <c r="J299" i="57"/>
  <c r="J287" i="57"/>
  <c r="J286" i="57"/>
  <c r="J282" i="57"/>
  <c r="J280" i="57"/>
  <c r="J279" i="57"/>
  <c r="J278" i="57"/>
  <c r="J277" i="57"/>
  <c r="J276" i="57"/>
  <c r="J275" i="57"/>
  <c r="J274" i="57"/>
  <c r="J273" i="57"/>
  <c r="J272" i="57"/>
  <c r="J271" i="57"/>
  <c r="J270" i="57"/>
  <c r="J269" i="57"/>
  <c r="J268" i="57"/>
  <c r="J267" i="57"/>
  <c r="J266" i="57"/>
  <c r="J265" i="57"/>
  <c r="J264" i="57"/>
  <c r="J263" i="57"/>
  <c r="J262" i="57"/>
  <c r="J261" i="57"/>
  <c r="J260" i="57"/>
  <c r="J259" i="57"/>
  <c r="J258" i="57"/>
  <c r="J255" i="57"/>
  <c r="J254" i="57"/>
  <c r="J253" i="57"/>
  <c r="J252" i="57"/>
  <c r="J251" i="57"/>
  <c r="J250" i="57"/>
  <c r="J249" i="57"/>
  <c r="J248" i="57"/>
  <c r="J247" i="57"/>
  <c r="J246" i="57"/>
  <c r="J245" i="57"/>
  <c r="J244" i="57"/>
  <c r="J243" i="57"/>
  <c r="J242" i="57"/>
  <c r="J241" i="57"/>
  <c r="J240" i="57"/>
  <c r="J239" i="57"/>
  <c r="J238" i="57"/>
  <c r="J237" i="57"/>
  <c r="J236" i="57"/>
  <c r="J232" i="57"/>
  <c r="J231" i="57"/>
  <c r="J230" i="57"/>
  <c r="J229" i="57"/>
  <c r="J228" i="57"/>
  <c r="J227" i="57"/>
  <c r="J226" i="57"/>
  <c r="J225" i="57"/>
  <c r="J224" i="57"/>
  <c r="J222" i="57"/>
  <c r="J221" i="57"/>
  <c r="J220" i="57"/>
  <c r="J217" i="57"/>
  <c r="J216" i="57"/>
  <c r="J215" i="57"/>
  <c r="J214" i="57"/>
  <c r="J213" i="57"/>
  <c r="J212" i="57"/>
  <c r="J211" i="57"/>
  <c r="J210" i="57"/>
  <c r="J209" i="57"/>
  <c r="J208" i="57"/>
  <c r="J207" i="57"/>
  <c r="J206" i="57"/>
  <c r="J205" i="57"/>
  <c r="J204" i="57"/>
  <c r="J203" i="57"/>
  <c r="J202" i="57"/>
  <c r="J201" i="57"/>
  <c r="J200" i="57"/>
  <c r="J199" i="57"/>
  <c r="J198" i="57"/>
  <c r="J197" i="57"/>
  <c r="J196" i="57"/>
  <c r="J195" i="57"/>
  <c r="J194" i="57"/>
  <c r="J190" i="57"/>
  <c r="J189" i="57"/>
  <c r="J187" i="57"/>
  <c r="J186" i="57"/>
  <c r="J185" i="57"/>
  <c r="J184" i="57"/>
  <c r="J183" i="57"/>
  <c r="J182" i="57"/>
  <c r="J181" i="57"/>
  <c r="J180" i="57"/>
  <c r="J179" i="57"/>
  <c r="J178" i="57"/>
  <c r="J177" i="57"/>
  <c r="J176" i="57"/>
  <c r="J175" i="57"/>
  <c r="J174" i="57"/>
  <c r="J173" i="57"/>
  <c r="J172" i="57"/>
  <c r="J171" i="57"/>
  <c r="J170" i="57"/>
  <c r="J169" i="57"/>
  <c r="J168" i="57"/>
  <c r="J167" i="57"/>
  <c r="J166" i="57"/>
  <c r="J165" i="57"/>
  <c r="J164" i="57"/>
  <c r="J163" i="57"/>
  <c r="J162" i="57"/>
  <c r="J161" i="57"/>
  <c r="J159" i="57"/>
  <c r="J158" i="57"/>
  <c r="J157" i="57"/>
  <c r="J156" i="57"/>
  <c r="J155" i="57"/>
  <c r="J153" i="57"/>
  <c r="J152" i="57"/>
  <c r="J151" i="57"/>
  <c r="J150" i="57"/>
  <c r="J149" i="57"/>
  <c r="J148" i="57"/>
  <c r="J147" i="57"/>
  <c r="J146" i="57"/>
  <c r="J145" i="57"/>
  <c r="J144" i="57"/>
  <c r="J143" i="57"/>
  <c r="J142" i="57"/>
  <c r="J141" i="57"/>
  <c r="J140" i="57"/>
  <c r="J139" i="57"/>
  <c r="J138" i="57"/>
  <c r="J137" i="57"/>
  <c r="J136" i="57"/>
  <c r="J135" i="57"/>
  <c r="J134" i="57"/>
  <c r="J133" i="57"/>
  <c r="J132" i="57"/>
  <c r="J131" i="57"/>
  <c r="J130" i="57"/>
  <c r="J129" i="57"/>
  <c r="J128" i="57"/>
  <c r="J127" i="57"/>
  <c r="J126" i="57"/>
  <c r="J125" i="57"/>
  <c r="J124" i="57"/>
  <c r="J123" i="57"/>
  <c r="J122" i="57"/>
  <c r="J121" i="57"/>
  <c r="J119" i="57"/>
  <c r="J118" i="57"/>
  <c r="J115" i="57"/>
  <c r="J113" i="57"/>
  <c r="J112" i="57"/>
  <c r="J111" i="57"/>
  <c r="J110" i="57"/>
  <c r="J109" i="57"/>
  <c r="J108" i="57"/>
  <c r="J107" i="57"/>
  <c r="J106" i="57"/>
  <c r="J105" i="57"/>
  <c r="J104" i="57"/>
  <c r="J102" i="57"/>
  <c r="J101" i="57"/>
  <c r="J100" i="57"/>
  <c r="J99" i="57"/>
  <c r="J98" i="57"/>
  <c r="J97" i="57"/>
  <c r="J96" i="57"/>
  <c r="J95" i="57"/>
  <c r="J94" i="57"/>
  <c r="J93" i="57"/>
  <c r="J86" i="57"/>
  <c r="J84" i="57"/>
  <c r="J83" i="57"/>
  <c r="J82" i="57"/>
  <c r="J81" i="57"/>
  <c r="J80" i="57"/>
  <c r="J79" i="57"/>
  <c r="J78" i="57"/>
  <c r="J77" i="57"/>
  <c r="J76" i="57"/>
  <c r="J75" i="57"/>
  <c r="J74" i="57"/>
  <c r="J73" i="57"/>
  <c r="J72" i="57"/>
  <c r="J71" i="57"/>
  <c r="J70" i="57"/>
  <c r="J69" i="57"/>
  <c r="J68" i="57"/>
  <c r="J67" i="57"/>
  <c r="J66" i="57"/>
  <c r="J64" i="57"/>
  <c r="J63" i="57"/>
  <c r="J62" i="57"/>
  <c r="J61" i="57"/>
  <c r="J59" i="57"/>
  <c r="J58" i="57"/>
  <c r="J57" i="57"/>
  <c r="J56" i="57"/>
  <c r="J55" i="57"/>
  <c r="J54" i="57"/>
  <c r="J53" i="57"/>
  <c r="J52" i="57"/>
  <c r="J50" i="57"/>
  <c r="J49" i="57"/>
  <c r="J48" i="57"/>
  <c r="J47" i="57"/>
  <c r="J46" i="57"/>
  <c r="J45" i="57"/>
  <c r="J44" i="57"/>
  <c r="J42" i="57"/>
  <c r="J41" i="57"/>
  <c r="J40" i="57"/>
  <c r="J39" i="57"/>
  <c r="J38" i="57"/>
  <c r="J37" i="57"/>
  <c r="J36" i="57"/>
  <c r="J35" i="57"/>
  <c r="J34" i="57"/>
  <c r="J33" i="57"/>
  <c r="J32" i="57"/>
  <c r="J31" i="57"/>
  <c r="J30" i="57"/>
  <c r="J29" i="57"/>
  <c r="J28" i="57"/>
  <c r="J27" i="57"/>
  <c r="J26" i="57"/>
  <c r="J25" i="57"/>
  <c r="J24" i="57"/>
  <c r="J23" i="57"/>
  <c r="J22" i="57"/>
  <c r="J21" i="57"/>
  <c r="J20" i="57"/>
  <c r="J18" i="57"/>
  <c r="J17" i="57"/>
  <c r="J16" i="57"/>
  <c r="J15" i="57"/>
  <c r="J14" i="57"/>
  <c r="J13" i="57"/>
  <c r="J12" i="57"/>
</calcChain>
</file>

<file path=xl/sharedStrings.xml><?xml version="1.0" encoding="utf-8"?>
<sst xmlns="http://schemas.openxmlformats.org/spreadsheetml/2006/main" count="33945" uniqueCount="9469">
  <si>
    <t>REMARK</t>
  </si>
  <si>
    <t>Q'TY</t>
  </si>
  <si>
    <t>REP</t>
  </si>
  <si>
    <t>REQUESTOR</t>
  </si>
  <si>
    <t>COMPANY</t>
  </si>
  <si>
    <t>QUOTE NO</t>
  </si>
  <si>
    <t>PROCESSING</t>
  </si>
  <si>
    <t>미국 견적요청</t>
  </si>
  <si>
    <t>업체확인</t>
  </si>
  <si>
    <t>대응불가</t>
  </si>
  <si>
    <t>한국 견적요청</t>
  </si>
  <si>
    <t>견적완료</t>
  </si>
  <si>
    <t>견적대기</t>
  </si>
  <si>
    <t>KUMHO</t>
  </si>
  <si>
    <t xml:space="preserve">PART MNUMBER </t>
  </si>
  <si>
    <t>SMK PRICE</t>
  </si>
  <si>
    <t>상세설명 및 판매단위 대체품 알람</t>
  </si>
  <si>
    <t>MAKER</t>
  </si>
  <si>
    <t>HMMA</t>
  </si>
  <si>
    <t>ARO( DAYS)</t>
  </si>
  <si>
    <t>SEWON</t>
  </si>
  <si>
    <t>OMRON</t>
  </si>
  <si>
    <t>THK</t>
  </si>
  <si>
    <t>AJIN</t>
  </si>
  <si>
    <t>SW</t>
  </si>
  <si>
    <t>SIEMENS</t>
  </si>
  <si>
    <t>KOINO</t>
  </si>
  <si>
    <t>SMC</t>
  </si>
  <si>
    <t>SAMSUNG</t>
  </si>
  <si>
    <t>TPC</t>
  </si>
  <si>
    <t>POWERTECH</t>
  </si>
  <si>
    <t>LS</t>
  </si>
  <si>
    <t>KMMG</t>
  </si>
  <si>
    <t>MANDO G2</t>
  </si>
  <si>
    <t>LEEHAN</t>
  </si>
  <si>
    <t>HANON</t>
  </si>
  <si>
    <t>DONGJIN KIM</t>
  </si>
  <si>
    <t>SKF</t>
  </si>
  <si>
    <t>AUTONICS</t>
  </si>
  <si>
    <t>NTN</t>
  </si>
  <si>
    <t>MANDO G1</t>
  </si>
  <si>
    <t>YASKAWA</t>
  </si>
  <si>
    <t>ALLEN BRADLEY</t>
  </si>
  <si>
    <t>WONKI CHOI</t>
  </si>
  <si>
    <t>SCHNEIDER</t>
  </si>
  <si>
    <t>DATE</t>
  </si>
  <si>
    <t>SHC</t>
  </si>
  <si>
    <t>NOP</t>
    <phoneticPr fontId="26" type="noConversion"/>
  </si>
  <si>
    <t>DONGHEE</t>
  </si>
  <si>
    <t>AB</t>
  </si>
  <si>
    <t>MISUMI</t>
  </si>
  <si>
    <t>SEJONG AL</t>
  </si>
  <si>
    <t>KUMHO TIRE</t>
  </si>
  <si>
    <t>NARA</t>
  </si>
  <si>
    <t>ILJIN</t>
  </si>
  <si>
    <t>BRIGHT JUNG</t>
  </si>
  <si>
    <t>PROWILL</t>
  </si>
  <si>
    <t>YUKEN</t>
  </si>
  <si>
    <t>FUJI</t>
  </si>
  <si>
    <t>MITSUBISHI</t>
  </si>
  <si>
    <t>HANWHA</t>
  </si>
  <si>
    <t>1팩</t>
  </si>
  <si>
    <t>HYUNDAI STEEL</t>
  </si>
  <si>
    <t>WOOSHIN</t>
  </si>
  <si>
    <t>SANGHYUN KIM</t>
  </si>
  <si>
    <t>KYUHONG LEE</t>
  </si>
  <si>
    <t>NSK</t>
  </si>
  <si>
    <t>SAMWON</t>
  </si>
  <si>
    <t>PROFACE</t>
  </si>
  <si>
    <t>SCHMALZ</t>
  </si>
  <si>
    <t>REXROTH</t>
  </si>
  <si>
    <t>IDEC</t>
  </si>
  <si>
    <t>JEONO</t>
  </si>
  <si>
    <t>JEONGYEON HAN</t>
  </si>
  <si>
    <t>BANNER</t>
  </si>
  <si>
    <t>CYNTHIA ALLEN</t>
  </si>
  <si>
    <t>무게(KG)</t>
    <phoneticPr fontId="26" type="noConversion"/>
  </si>
  <si>
    <t>SMA PRICE</t>
    <phoneticPr fontId="26" type="noConversion"/>
  </si>
  <si>
    <t>MOBIS-AL</t>
  </si>
  <si>
    <r>
      <t>1</t>
    </r>
    <r>
      <rPr>
        <sz val="12"/>
        <color theme="1"/>
        <rFont val="Arial"/>
        <family val="3"/>
        <charset val="129"/>
        <scheme val="minor"/>
      </rPr>
      <t>주</t>
    </r>
    <phoneticPr fontId="26" type="noConversion"/>
  </si>
  <si>
    <r>
      <rPr>
        <sz val="10"/>
        <color rgb="FF000000"/>
        <rFont val="Arial"/>
        <family val="3"/>
        <charset val="129"/>
        <scheme val="minor"/>
      </rPr>
      <t>미국</t>
    </r>
    <r>
      <rPr>
        <sz val="10"/>
        <color rgb="FF000000"/>
        <rFont val="Arial"/>
        <family val="2"/>
        <scheme val="minor"/>
      </rPr>
      <t xml:space="preserve"> </t>
    </r>
    <r>
      <rPr>
        <sz val="10"/>
        <color rgb="FF000000"/>
        <rFont val="Arial"/>
        <family val="3"/>
        <charset val="129"/>
        <scheme val="minor"/>
      </rPr>
      <t>견적요청</t>
    </r>
  </si>
  <si>
    <t>DURI</t>
  </si>
  <si>
    <t>TAEWOOK LEE</t>
  </si>
  <si>
    <t>NOK</t>
  </si>
  <si>
    <t>STAUBLI</t>
  </si>
  <si>
    <t>ENIDINE</t>
  </si>
  <si>
    <t>E2E-X3D1-M1GJ</t>
  </si>
  <si>
    <t>JAMIE YANG</t>
  </si>
  <si>
    <t>고객확인</t>
  </si>
  <si>
    <t>KIERRA JOHNSON</t>
  </si>
  <si>
    <t>WAGO</t>
  </si>
  <si>
    <t>KOBA</t>
  </si>
  <si>
    <t>SEOYON</t>
  </si>
  <si>
    <t>SAMCHULLY</t>
  </si>
  <si>
    <t>TAEEUN KIM</t>
  </si>
  <si>
    <t>YOUSHIN KIM</t>
  </si>
  <si>
    <t>JOHNNY YOON</t>
  </si>
  <si>
    <r>
      <t>2</t>
    </r>
    <r>
      <rPr>
        <sz val="12"/>
        <color theme="1"/>
        <rFont val="Arial"/>
        <family val="3"/>
        <charset val="129"/>
        <scheme val="minor"/>
      </rPr>
      <t>주</t>
    </r>
    <phoneticPr fontId="26" type="noConversion"/>
  </si>
  <si>
    <r>
      <t>1</t>
    </r>
    <r>
      <rPr>
        <sz val="12"/>
        <color theme="1"/>
        <rFont val="Arial"/>
        <family val="3"/>
        <charset val="129"/>
        <scheme val="minor"/>
      </rPr>
      <t>개월</t>
    </r>
    <phoneticPr fontId="26" type="noConversion"/>
  </si>
  <si>
    <r>
      <t>2</t>
    </r>
    <r>
      <rPr>
        <sz val="12"/>
        <color theme="1"/>
        <rFont val="Arial"/>
        <family val="3"/>
        <charset val="129"/>
        <scheme val="minor"/>
      </rPr>
      <t>개월</t>
    </r>
    <phoneticPr fontId="26" type="noConversion"/>
  </si>
  <si>
    <r>
      <t>3</t>
    </r>
    <r>
      <rPr>
        <sz val="12"/>
        <color theme="1"/>
        <rFont val="Arial"/>
        <family val="3"/>
        <charset val="129"/>
        <scheme val="minor"/>
      </rPr>
      <t>개월</t>
    </r>
    <phoneticPr fontId="26" type="noConversion"/>
  </si>
  <si>
    <t>KORVAL</t>
  </si>
  <si>
    <t>ITAC</t>
  </si>
  <si>
    <t>Q PORT</t>
  </si>
  <si>
    <t>CHARTER SUPPLY COMPANY</t>
  </si>
  <si>
    <t>DYMOS AZ</t>
  </si>
  <si>
    <t>HENRRY COLMENARES</t>
  </si>
  <si>
    <t>ANNEX</t>
  </si>
  <si>
    <t>EIGHT</t>
  </si>
  <si>
    <t>211-0198</t>
  </si>
  <si>
    <r>
      <t>3</t>
    </r>
    <r>
      <rPr>
        <sz val="12"/>
        <color theme="1"/>
        <rFont val="Arial"/>
        <family val="3"/>
        <charset val="129"/>
        <scheme val="minor"/>
      </rPr>
      <t>주</t>
    </r>
    <phoneticPr fontId="26" type="noConversion"/>
  </si>
  <si>
    <t>BALLUFF</t>
  </si>
  <si>
    <t>CP</t>
  </si>
  <si>
    <t>CKD</t>
  </si>
  <si>
    <t>SR ENGINEERING</t>
  </si>
  <si>
    <t>TSUBAKI</t>
  </si>
  <si>
    <r>
      <t>5</t>
    </r>
    <r>
      <rPr>
        <sz val="12"/>
        <color theme="1"/>
        <rFont val="Arial"/>
        <family val="3"/>
        <charset val="129"/>
        <scheme val="minor"/>
      </rPr>
      <t>주</t>
    </r>
    <phoneticPr fontId="26" type="noConversion"/>
  </si>
  <si>
    <r>
      <t>12</t>
    </r>
    <r>
      <rPr>
        <sz val="12"/>
        <color theme="1"/>
        <rFont val="Arial"/>
        <family val="3"/>
        <charset val="129"/>
        <scheme val="minor"/>
      </rPr>
      <t>주</t>
    </r>
    <phoneticPr fontId="26" type="noConversion"/>
  </si>
  <si>
    <t>SCA</t>
  </si>
  <si>
    <t>SL</t>
  </si>
  <si>
    <t>HWASEUNG</t>
  </si>
  <si>
    <t>KMIN</t>
  </si>
  <si>
    <t>CANDACE</t>
  </si>
  <si>
    <r>
      <t>4</t>
    </r>
    <r>
      <rPr>
        <sz val="12"/>
        <color theme="1"/>
        <rFont val="Arial"/>
        <family val="3"/>
        <charset val="129"/>
        <scheme val="minor"/>
      </rPr>
      <t>주</t>
    </r>
    <phoneticPr fontId="26" type="noConversion"/>
  </si>
  <si>
    <t>NITTA MOORE</t>
  </si>
  <si>
    <t>TRACY BLACK</t>
  </si>
  <si>
    <t>MEIJI</t>
  </si>
  <si>
    <t>CARTECH</t>
  </si>
  <si>
    <t>NACHI</t>
  </si>
  <si>
    <t>CAS</t>
  </si>
  <si>
    <t>SEOHAN P2</t>
  </si>
  <si>
    <t>SBC</t>
  </si>
  <si>
    <t>MAYR</t>
  </si>
  <si>
    <t>JRT</t>
  </si>
  <si>
    <t>SEJONG</t>
  </si>
  <si>
    <t>ARYUNG</t>
  </si>
  <si>
    <t>1M</t>
  </si>
  <si>
    <t>SW</t>
    <phoneticPr fontId="26" type="noConversion"/>
  </si>
  <si>
    <t>YONGCHANG JANG</t>
  </si>
  <si>
    <t>FESTO</t>
  </si>
  <si>
    <t>CJ</t>
  </si>
  <si>
    <t>KYUNGSUK CHOI</t>
  </si>
  <si>
    <t>CAR TECH</t>
  </si>
  <si>
    <t>GEFRAN</t>
  </si>
  <si>
    <t>SANG-A</t>
  </si>
  <si>
    <t>PEPPERL+FUCHS</t>
  </si>
  <si>
    <r>
      <t>14</t>
    </r>
    <r>
      <rPr>
        <sz val="12"/>
        <color theme="1"/>
        <rFont val="Arial"/>
        <family val="3"/>
        <charset val="129"/>
        <scheme val="minor"/>
      </rPr>
      <t>주</t>
    </r>
    <phoneticPr fontId="26" type="noConversion"/>
  </si>
  <si>
    <t>HAPPY NARAE</t>
  </si>
  <si>
    <t>JAMES CORLESS</t>
  </si>
  <si>
    <t>BEARING</t>
  </si>
  <si>
    <t>SPRING BALANCER</t>
  </si>
  <si>
    <t>SHOCK ABSORBER</t>
  </si>
  <si>
    <t>DSG</t>
  </si>
  <si>
    <t>SUNIL</t>
  </si>
  <si>
    <r>
      <t>8</t>
    </r>
    <r>
      <rPr>
        <sz val="12"/>
        <color theme="1"/>
        <rFont val="Arial"/>
        <family val="3"/>
        <charset val="129"/>
        <scheme val="minor"/>
      </rPr>
      <t>개월</t>
    </r>
    <phoneticPr fontId="26" type="noConversion"/>
  </si>
  <si>
    <t>QLIGHT</t>
  </si>
  <si>
    <t>JONGWON HWANG</t>
  </si>
  <si>
    <r>
      <t>4</t>
    </r>
    <r>
      <rPr>
        <sz val="12"/>
        <color theme="1"/>
        <rFont val="Arial"/>
        <family val="3"/>
        <charset val="129"/>
        <scheme val="minor"/>
      </rPr>
      <t>개월</t>
    </r>
    <phoneticPr fontId="26" type="noConversion"/>
  </si>
  <si>
    <t>PHOENIX</t>
  </si>
  <si>
    <t>YONGJU SEO</t>
  </si>
  <si>
    <t>SOLENOID VALVE</t>
  </si>
  <si>
    <t>솔밸브</t>
  </si>
  <si>
    <t>긴급</t>
  </si>
  <si>
    <t xml:space="preserve">PART NUMBER </t>
    <phoneticPr fontId="26" type="noConversion"/>
  </si>
  <si>
    <r>
      <t>1</t>
    </r>
    <r>
      <rPr>
        <sz val="12"/>
        <color theme="1"/>
        <rFont val="Arial"/>
        <family val="3"/>
        <charset val="129"/>
        <scheme val="minor"/>
      </rPr>
      <t>주</t>
    </r>
  </si>
  <si>
    <t>GADAL</t>
    <phoneticPr fontId="26" type="noConversion"/>
  </si>
  <si>
    <t>YG-1</t>
  </si>
  <si>
    <t>TAMMY</t>
  </si>
  <si>
    <t>ROSS</t>
  </si>
  <si>
    <t>HALS</t>
  </si>
  <si>
    <t>SENSOR</t>
  </si>
  <si>
    <t>HIOKI</t>
  </si>
  <si>
    <t>DYMOS GA</t>
  </si>
  <si>
    <t>EATON</t>
  </si>
  <si>
    <t>WIHA</t>
  </si>
  <si>
    <t>PRT12-2DO</t>
  </si>
  <si>
    <t>SMATO</t>
  </si>
  <si>
    <t>CHUNGEON LEE</t>
  </si>
  <si>
    <t>KCC</t>
  </si>
  <si>
    <t>VAATZ</t>
  </si>
  <si>
    <r>
      <t>7</t>
    </r>
    <r>
      <rPr>
        <sz val="12"/>
        <color theme="1"/>
        <rFont val="Arial"/>
        <family val="3"/>
        <charset val="129"/>
        <scheme val="minor"/>
      </rPr>
      <t>주</t>
    </r>
    <phoneticPr fontId="26" type="noConversion"/>
  </si>
  <si>
    <t>SHINWOO</t>
  </si>
  <si>
    <t>POWERTEC</t>
  </si>
  <si>
    <t>OCHIAI</t>
  </si>
  <si>
    <t>DAS</t>
  </si>
  <si>
    <t>JAMIE</t>
  </si>
  <si>
    <t>ORIENTAL MOTOR</t>
  </si>
  <si>
    <t>DAEJUNG</t>
  </si>
  <si>
    <t>HYOSUNG</t>
  </si>
  <si>
    <t>HANYOUNG</t>
  </si>
  <si>
    <t>SJA</t>
  </si>
  <si>
    <t>SAMICK THK</t>
  </si>
  <si>
    <t>PRCMT18-5DO</t>
  </si>
  <si>
    <t>CHARLENE TUCKER</t>
  </si>
  <si>
    <t>TIMOTHY</t>
  </si>
  <si>
    <t>DONGIL YANG</t>
  </si>
  <si>
    <t>JAE WOO</t>
  </si>
  <si>
    <t>SUNGJAE LEE</t>
  </si>
  <si>
    <t>WON</t>
  </si>
  <si>
    <t>DILAN</t>
  </si>
  <si>
    <t>POWERTECH MEXICO</t>
  </si>
  <si>
    <t>MOBIS</t>
  </si>
  <si>
    <t>HYUNA YOO</t>
  </si>
  <si>
    <t>GRUNDFOS</t>
  </si>
  <si>
    <t>CHANGI MOON</t>
  </si>
  <si>
    <r>
      <t>5</t>
    </r>
    <r>
      <rPr>
        <sz val="12"/>
        <color theme="1"/>
        <rFont val="Arial"/>
        <family val="3"/>
        <charset val="129"/>
        <scheme val="minor"/>
      </rPr>
      <t>주</t>
    </r>
  </si>
  <si>
    <t>KH-2201-11Y</t>
  </si>
  <si>
    <t>KIBUM KIM</t>
  </si>
  <si>
    <t>DSN-40-M6</t>
  </si>
  <si>
    <t>SEONG HONG</t>
  </si>
  <si>
    <t>MATTHEW PAVLIK</t>
  </si>
  <si>
    <t>R4T-16P-S</t>
    <phoneticPr fontId="26" type="noConversion"/>
  </si>
  <si>
    <t>PROTEC</t>
  </si>
  <si>
    <t>KYB</t>
  </si>
  <si>
    <t>PCB IO</t>
    <phoneticPr fontId="26" type="noConversion"/>
  </si>
  <si>
    <t>MIJIN</t>
  </si>
  <si>
    <t>SUNGJIN WOO</t>
  </si>
  <si>
    <t>AGS</t>
  </si>
  <si>
    <t>CESAR</t>
  </si>
  <si>
    <t>MOBIS MI</t>
  </si>
  <si>
    <t>LISA</t>
  </si>
  <si>
    <t>DYMOS AL</t>
  </si>
  <si>
    <t>ZIMMER</t>
  </si>
  <si>
    <t>ASAHI</t>
  </si>
  <si>
    <r>
      <t>5</t>
    </r>
    <r>
      <rPr>
        <sz val="12"/>
        <color theme="1"/>
        <rFont val="Arial"/>
        <family val="3"/>
        <charset val="129"/>
        <scheme val="minor"/>
      </rPr>
      <t>개월</t>
    </r>
  </si>
  <si>
    <t>SWITCH</t>
  </si>
  <si>
    <t>상아</t>
    <phoneticPr fontId="26" type="noConversion"/>
  </si>
  <si>
    <t>사진첨부</t>
    <phoneticPr fontId="26" type="noConversion"/>
  </si>
  <si>
    <t>QJ71C24N</t>
  </si>
  <si>
    <t>SICK</t>
  </si>
  <si>
    <t>WALTER</t>
  </si>
  <si>
    <t>JAECHUL MA</t>
  </si>
  <si>
    <t>HIGEN</t>
    <phoneticPr fontId="26" type="noConversion"/>
  </si>
  <si>
    <t>SEOYUN JIN</t>
  </si>
  <si>
    <t>HANDO</t>
  </si>
  <si>
    <t>PISCO</t>
  </si>
  <si>
    <t>HEATON</t>
  </si>
  <si>
    <t>KYUNG CHANG</t>
  </si>
  <si>
    <t>CAM FOLLOWER</t>
  </si>
  <si>
    <t>VESSEL</t>
  </si>
  <si>
    <t>LOTTE</t>
  </si>
  <si>
    <t>NIDEC</t>
  </si>
  <si>
    <t>MARUYASU</t>
  </si>
  <si>
    <t>JUANITA STEWART</t>
  </si>
  <si>
    <t>Schneider</t>
  </si>
  <si>
    <t>BOSCH REXROTH</t>
  </si>
  <si>
    <t>JAE LEE</t>
  </si>
  <si>
    <t>ADRIENNE ROMINE</t>
  </si>
  <si>
    <t>SANGJIN LEE</t>
  </si>
  <si>
    <t>KOMELON</t>
  </si>
  <si>
    <t>FELIX KIM</t>
  </si>
  <si>
    <t>TAE CHUNG</t>
  </si>
  <si>
    <t>SAMKEE</t>
  </si>
  <si>
    <t>JUHYUN KIM</t>
  </si>
  <si>
    <t>GIYOUNG DO</t>
  </si>
  <si>
    <t>ECO</t>
  </si>
  <si>
    <t>KMS20-20B</t>
    <phoneticPr fontId="26" type="noConversion"/>
  </si>
  <si>
    <t>MATTHEW HURLEY</t>
  </si>
  <si>
    <t>ITOH DENKI</t>
  </si>
  <si>
    <t>ANY BRAND</t>
  </si>
  <si>
    <r>
      <t xml:space="preserve">http://www.aisystems.co.kr/product03New/2076?ckattempt=1
</t>
    </r>
    <r>
      <rPr>
        <u/>
        <sz val="10"/>
        <color theme="10"/>
        <rFont val="Arial"/>
        <family val="3"/>
        <charset val="129"/>
      </rPr>
      <t>이회사</t>
    </r>
    <r>
      <rPr>
        <u/>
        <sz val="10"/>
        <color theme="10"/>
        <rFont val="Arial"/>
        <family val="2"/>
      </rPr>
      <t xml:space="preserve"> </t>
    </r>
    <r>
      <rPr>
        <u/>
        <sz val="10"/>
        <color theme="10"/>
        <rFont val="Arial"/>
        <family val="3"/>
        <charset val="129"/>
      </rPr>
      <t>제품인</t>
    </r>
    <r>
      <rPr>
        <u/>
        <sz val="10"/>
        <color theme="10"/>
        <rFont val="Arial"/>
        <family val="2"/>
      </rPr>
      <t xml:space="preserve"> </t>
    </r>
    <r>
      <rPr>
        <u/>
        <sz val="10"/>
        <color theme="10"/>
        <rFont val="Arial"/>
        <family val="3"/>
        <charset val="129"/>
      </rPr>
      <t>것</t>
    </r>
    <r>
      <rPr>
        <u/>
        <sz val="10"/>
        <color theme="10"/>
        <rFont val="Arial"/>
        <family val="2"/>
      </rPr>
      <t xml:space="preserve"> </t>
    </r>
    <r>
      <rPr>
        <u/>
        <sz val="10"/>
        <color theme="10"/>
        <rFont val="Arial"/>
        <family val="3"/>
        <charset val="129"/>
      </rPr>
      <t>같습니다</t>
    </r>
    <phoneticPr fontId="26" type="noConversion"/>
  </si>
  <si>
    <r>
      <rPr>
        <sz val="12"/>
        <rFont val="돋움"/>
        <family val="3"/>
        <charset val="129"/>
      </rPr>
      <t>전압</t>
    </r>
    <r>
      <rPr>
        <sz val="12"/>
        <rFont val="Arial"/>
        <family val="2"/>
      </rPr>
      <t xml:space="preserve"> </t>
    </r>
    <r>
      <rPr>
        <sz val="12"/>
        <rFont val="돋움"/>
        <family val="3"/>
        <charset val="129"/>
      </rPr>
      <t>컨버터</t>
    </r>
    <r>
      <rPr>
        <sz val="12"/>
        <rFont val="Arial"/>
        <family val="2"/>
      </rPr>
      <t xml:space="preserve"> CHARGE AMPLIFIER 
</t>
    </r>
    <r>
      <rPr>
        <sz val="12"/>
        <rFont val="돋움"/>
        <family val="3"/>
        <charset val="129"/>
      </rPr>
      <t>품번</t>
    </r>
    <r>
      <rPr>
        <sz val="12"/>
        <rFont val="Arial"/>
        <family val="2"/>
      </rPr>
      <t xml:space="preserve"> YE5857</t>
    </r>
    <phoneticPr fontId="26" type="noConversion"/>
  </si>
  <si>
    <r>
      <rPr>
        <sz val="12"/>
        <rFont val="돋움"/>
        <family val="3"/>
        <charset val="129"/>
      </rPr>
      <t>센서케이블</t>
    </r>
    <r>
      <rPr>
        <sz val="12"/>
        <rFont val="Arial"/>
        <family val="3"/>
        <charset val="129"/>
      </rPr>
      <t xml:space="preserve"> 3M</t>
    </r>
    <phoneticPr fontId="26" type="noConversion"/>
  </si>
  <si>
    <t>05.03 기존에 사용중이시던 센서 케이블이 있으면 따로 교체하지 않으셔도 되는데 센서에 케이블이 포함되어 있지 않아서 따로 견적 드립니다.</t>
    <phoneticPr fontId="26" type="noConversion"/>
  </si>
  <si>
    <t>DOHYEON KIM</t>
  </si>
  <si>
    <t>GL</t>
  </si>
  <si>
    <t>APEX</t>
  </si>
  <si>
    <t>SAHEE KIM</t>
  </si>
  <si>
    <t>GUILLERMO PONS</t>
  </si>
  <si>
    <t>TM4-N2SE</t>
  </si>
  <si>
    <t>SK</t>
  </si>
  <si>
    <t>AIR CYLINDER</t>
  </si>
  <si>
    <t>IO LINK</t>
  </si>
  <si>
    <t>ITZEL</t>
  </si>
  <si>
    <r>
      <rPr>
        <b/>
        <sz val="12"/>
        <color theme="1"/>
        <rFont val="Arial"/>
        <family val="3"/>
        <charset val="129"/>
        <scheme val="minor"/>
      </rPr>
      <t>무게</t>
    </r>
    <r>
      <rPr>
        <b/>
        <sz val="12"/>
        <color theme="1"/>
        <rFont val="Arial"/>
        <family val="2"/>
        <scheme val="minor"/>
      </rPr>
      <t>(KG)</t>
    </r>
    <phoneticPr fontId="26" type="noConversion"/>
  </si>
  <si>
    <r>
      <t>3</t>
    </r>
    <r>
      <rPr>
        <sz val="12"/>
        <color rgb="FF000000"/>
        <rFont val="돋움"/>
        <family val="3"/>
        <charset val="129"/>
      </rPr>
      <t>개월</t>
    </r>
    <phoneticPr fontId="26" type="noConversion"/>
  </si>
  <si>
    <t>6ES7 132-4BD32-0AA0</t>
  </si>
  <si>
    <t>SUNGRYE PARK</t>
  </si>
  <si>
    <t>JUNGJAE LEE</t>
  </si>
  <si>
    <t>HNLV-P5</t>
  </si>
  <si>
    <t>대구텍</t>
  </si>
  <si>
    <t>LIONEL</t>
  </si>
  <si>
    <r>
      <t>사진첨부</t>
    </r>
    <r>
      <rPr>
        <sz val="12"/>
        <color rgb="FF000000"/>
        <rFont val="Arial"/>
        <family val="3"/>
        <charset val="129"/>
        <scheme val="minor"/>
      </rPr>
      <t/>
    </r>
    <phoneticPr fontId="26" type="noConversion"/>
  </si>
  <si>
    <t>PANASONIC</t>
    <phoneticPr fontId="26" type="noConversion"/>
  </si>
  <si>
    <t>ANY</t>
  </si>
  <si>
    <t>YOORIM JANG</t>
  </si>
  <si>
    <t>ANNA</t>
  </si>
  <si>
    <t>FEELER GAUGE</t>
  </si>
  <si>
    <t>HANTAL</t>
  </si>
  <si>
    <t>Omron</t>
  </si>
  <si>
    <t>JUNGHU PARK</t>
  </si>
  <si>
    <t>YPC</t>
  </si>
  <si>
    <t>JUNG LIM</t>
  </si>
  <si>
    <t>RVUM6-6</t>
  </si>
  <si>
    <t>PATLITE</t>
  </si>
  <si>
    <t>조경익</t>
  </si>
  <si>
    <t>CAMRYNE</t>
  </si>
  <si>
    <t>JUHYUN PARK</t>
  </si>
  <si>
    <t>DUNKLIN ADRIAN</t>
  </si>
  <si>
    <t>SV037IG5A-4</t>
  </si>
  <si>
    <t>PEPPERL FUCHS</t>
  </si>
  <si>
    <t>MANDO</t>
  </si>
  <si>
    <t>POWER BASE</t>
  </si>
  <si>
    <t>FELIX</t>
  </si>
  <si>
    <t>SUNGJUN KIM</t>
  </si>
  <si>
    <t>HAUN SON</t>
  </si>
  <si>
    <t>MANDO AL</t>
  </si>
  <si>
    <t>Directional Control Valve</t>
  </si>
  <si>
    <t>HPT</t>
  </si>
  <si>
    <t>POWER LOCK</t>
  </si>
  <si>
    <t>DUNKLIN</t>
  </si>
  <si>
    <t>BURKERT</t>
  </si>
  <si>
    <t>ETH-8</t>
    <phoneticPr fontId="26" type="noConversion"/>
  </si>
  <si>
    <t>ROULUNDS</t>
  </si>
  <si>
    <t>ILSIN</t>
  </si>
  <si>
    <t>JESSICA</t>
  </si>
  <si>
    <t>CAROL</t>
  </si>
  <si>
    <t>NICK</t>
  </si>
  <si>
    <t>HB</t>
  </si>
  <si>
    <t>TRANSYS MEXICO</t>
  </si>
  <si>
    <t>PRN-3200B2</t>
    <phoneticPr fontId="26" type="noConversion"/>
  </si>
  <si>
    <r>
      <t>사진</t>
    </r>
    <r>
      <rPr>
        <sz val="12"/>
        <color rgb="FF000000"/>
        <rFont val="Arial"/>
        <family val="2"/>
        <scheme val="minor"/>
      </rPr>
      <t xml:space="preserve"> </t>
    </r>
    <r>
      <rPr>
        <sz val="12"/>
        <color rgb="FF000000"/>
        <rFont val="Arial"/>
        <family val="3"/>
        <charset val="129"/>
        <scheme val="minor"/>
      </rPr>
      <t xml:space="preserve">첨부
</t>
    </r>
    <r>
      <rPr>
        <sz val="12"/>
        <color rgb="FF000000"/>
        <rFont val="Arial"/>
        <family val="2"/>
        <scheme val="minor"/>
      </rPr>
      <t xml:space="preserve">08.23 </t>
    </r>
    <r>
      <rPr>
        <sz val="12"/>
        <color rgb="FF000000"/>
        <rFont val="Arial"/>
        <family val="3"/>
        <charset val="129"/>
        <scheme val="minor"/>
      </rPr>
      <t>한화</t>
    </r>
    <r>
      <rPr>
        <sz val="12"/>
        <color rgb="FF000000"/>
        <rFont val="Arial"/>
        <family val="2"/>
        <scheme val="minor"/>
      </rPr>
      <t xml:space="preserve"> </t>
    </r>
    <r>
      <rPr>
        <sz val="12"/>
        <color rgb="FF000000"/>
        <rFont val="Arial"/>
        <family val="3"/>
        <charset val="129"/>
        <scheme val="minor"/>
      </rPr>
      <t>카메라</t>
    </r>
    <r>
      <rPr>
        <sz val="12"/>
        <color rgb="FF000000"/>
        <rFont val="Arial"/>
        <family val="2"/>
        <scheme val="minor"/>
      </rPr>
      <t xml:space="preserve"> </t>
    </r>
    <r>
      <rPr>
        <sz val="12"/>
        <color rgb="FF000000"/>
        <rFont val="Arial"/>
        <family val="3"/>
        <charset val="129"/>
        <scheme val="minor"/>
      </rPr>
      <t>한국제품은</t>
    </r>
    <r>
      <rPr>
        <sz val="12"/>
        <color rgb="FF000000"/>
        <rFont val="Arial"/>
        <family val="2"/>
        <scheme val="minor"/>
      </rPr>
      <t xml:space="preserve"> </t>
    </r>
    <r>
      <rPr>
        <sz val="12"/>
        <color rgb="FF000000"/>
        <rFont val="Arial"/>
        <family val="3"/>
        <charset val="129"/>
        <scheme val="minor"/>
      </rPr>
      <t>영어가</t>
    </r>
    <r>
      <rPr>
        <sz val="12"/>
        <color rgb="FF000000"/>
        <rFont val="Arial"/>
        <family val="2"/>
        <scheme val="minor"/>
      </rPr>
      <t xml:space="preserve"> </t>
    </r>
    <r>
      <rPr>
        <sz val="12"/>
        <color rgb="FF000000"/>
        <rFont val="Arial"/>
        <family val="3"/>
        <charset val="129"/>
        <scheme val="minor"/>
      </rPr>
      <t>지원되지</t>
    </r>
    <r>
      <rPr>
        <sz val="12"/>
        <color rgb="FF000000"/>
        <rFont val="Arial"/>
        <family val="2"/>
        <scheme val="minor"/>
      </rPr>
      <t xml:space="preserve"> </t>
    </r>
    <r>
      <rPr>
        <sz val="12"/>
        <color rgb="FF000000"/>
        <rFont val="Arial"/>
        <family val="3"/>
        <charset val="129"/>
        <scheme val="minor"/>
      </rPr>
      <t>않아</t>
    </r>
    <r>
      <rPr>
        <sz val="12"/>
        <color rgb="FF000000"/>
        <rFont val="Arial"/>
        <family val="2"/>
        <scheme val="minor"/>
      </rPr>
      <t xml:space="preserve"> </t>
    </r>
    <r>
      <rPr>
        <sz val="12"/>
        <color rgb="FF000000"/>
        <rFont val="Arial"/>
        <family val="3"/>
        <charset val="129"/>
        <scheme val="minor"/>
      </rPr>
      <t>미국내</t>
    </r>
    <r>
      <rPr>
        <sz val="12"/>
        <color rgb="FF000000"/>
        <rFont val="Arial"/>
        <family val="2"/>
        <scheme val="minor"/>
      </rPr>
      <t xml:space="preserve"> </t>
    </r>
    <r>
      <rPr>
        <sz val="12"/>
        <color rgb="FF000000"/>
        <rFont val="Arial"/>
        <family val="3"/>
        <charset val="129"/>
        <scheme val="minor"/>
      </rPr>
      <t>한화</t>
    </r>
    <r>
      <rPr>
        <sz val="12"/>
        <color rgb="FF000000"/>
        <rFont val="Arial"/>
        <family val="2"/>
        <scheme val="minor"/>
      </rPr>
      <t xml:space="preserve"> </t>
    </r>
    <r>
      <rPr>
        <sz val="12"/>
        <color rgb="FF000000"/>
        <rFont val="Arial"/>
        <family val="3"/>
        <charset val="129"/>
        <scheme val="minor"/>
      </rPr>
      <t>대리점에서</t>
    </r>
    <r>
      <rPr>
        <sz val="12"/>
        <color rgb="FF000000"/>
        <rFont val="Arial"/>
        <family val="2"/>
        <scheme val="minor"/>
      </rPr>
      <t xml:space="preserve"> </t>
    </r>
    <r>
      <rPr>
        <sz val="12"/>
        <color rgb="FF000000"/>
        <rFont val="Arial"/>
        <family val="3"/>
        <charset val="129"/>
        <scheme val="minor"/>
      </rPr>
      <t>하시는걸로</t>
    </r>
    <r>
      <rPr>
        <sz val="12"/>
        <color rgb="FF000000"/>
        <rFont val="Arial"/>
        <family val="2"/>
        <scheme val="minor"/>
      </rPr>
      <t xml:space="preserve"> </t>
    </r>
    <r>
      <rPr>
        <sz val="12"/>
        <color rgb="FF000000"/>
        <rFont val="Arial"/>
        <family val="3"/>
        <charset val="129"/>
        <scheme val="minor"/>
      </rPr>
      <t>알고</t>
    </r>
    <r>
      <rPr>
        <sz val="12"/>
        <color rgb="FF000000"/>
        <rFont val="Arial"/>
        <family val="2"/>
        <scheme val="minor"/>
      </rPr>
      <t xml:space="preserve"> </t>
    </r>
    <r>
      <rPr>
        <sz val="12"/>
        <color rgb="FF000000"/>
        <rFont val="Arial"/>
        <family val="3"/>
        <charset val="129"/>
        <scheme val="minor"/>
      </rPr>
      <t>있습니다</t>
    </r>
    <r>
      <rPr>
        <sz val="12"/>
        <color rgb="FF000000"/>
        <rFont val="Arial"/>
        <family val="2"/>
        <scheme val="minor"/>
      </rPr>
      <t xml:space="preserve">. </t>
    </r>
    <phoneticPr fontId="26" type="noConversion"/>
  </si>
  <si>
    <t>SCHNEIDER ELECTRIC</t>
  </si>
  <si>
    <t>SOOA KIM</t>
  </si>
  <si>
    <t>-</t>
  </si>
  <si>
    <t>SHS</t>
  </si>
  <si>
    <t>JAEWOO</t>
  </si>
  <si>
    <t>JESSIE JANG</t>
  </si>
  <si>
    <t>SEOYON-GA</t>
  </si>
  <si>
    <t>JOSH</t>
  </si>
  <si>
    <t>CYLINDER</t>
    <phoneticPr fontId="26" type="noConversion"/>
  </si>
  <si>
    <t>DAISY</t>
  </si>
  <si>
    <t>이민우</t>
  </si>
  <si>
    <t>AZBIL</t>
  </si>
  <si>
    <t>장지혜</t>
  </si>
  <si>
    <t>DSK</t>
  </si>
  <si>
    <t>DMTECH</t>
  </si>
  <si>
    <t>사진 첨부드렸습니다.</t>
  </si>
  <si>
    <t>JESSIE</t>
  </si>
  <si>
    <t>단가 리드타임 업데이트 부탁드립니다.</t>
  </si>
  <si>
    <r>
      <t xml:space="preserve">P39689 </t>
    </r>
    <r>
      <rPr>
        <sz val="12"/>
        <color rgb="FF000000"/>
        <rFont val="Arial"/>
        <family val="3"/>
        <charset val="129"/>
        <scheme val="minor"/>
      </rPr>
      <t>버터플라이밸브</t>
    </r>
    <r>
      <rPr>
        <sz val="12"/>
        <color rgb="FF000000"/>
        <rFont val="Arial"/>
        <family val="3"/>
        <charset val="129"/>
        <scheme val="minor"/>
      </rPr>
      <t xml:space="preserve"> </t>
    </r>
    <r>
      <rPr>
        <sz val="12"/>
        <color rgb="FF000000"/>
        <rFont val="Arial"/>
        <family val="3"/>
        <charset val="129"/>
        <scheme val="minor"/>
      </rPr>
      <t>없이</t>
    </r>
    <r>
      <rPr>
        <sz val="12"/>
        <color rgb="FF000000"/>
        <rFont val="Arial"/>
        <family val="3"/>
        <charset val="129"/>
        <scheme val="minor"/>
      </rPr>
      <t xml:space="preserve"> </t>
    </r>
    <r>
      <rPr>
        <sz val="12"/>
        <color rgb="FF000000"/>
        <rFont val="Arial"/>
        <family val="3"/>
        <charset val="129"/>
        <scheme val="minor"/>
      </rPr>
      <t>액츄에이터만</t>
    </r>
    <phoneticPr fontId="26" type="noConversion"/>
  </si>
  <si>
    <t>VQ5501-5W</t>
  </si>
  <si>
    <t>09.19 카톡 문의 건 입니다. 
09.23 처음에 보낸 많이 튀어나온 형태는 싱글타입으로 스프링이 하나 들어간 것이라고 합니다. 원하시는 제품은 덜 튀어나온 형태인 얇은 스프링이 여러 개 들어간 타입이신 것 같습니다. 제품 형상 사진 보내드립니다. 참고 부탁 드립니다.</t>
    <phoneticPr fontId="26" type="noConversion"/>
  </si>
  <si>
    <t>INGERSOLL RAND</t>
  </si>
  <si>
    <t>양동일</t>
  </si>
  <si>
    <t>SELECTOR SWITCH</t>
  </si>
  <si>
    <r>
      <t xml:space="preserve">VALVE
</t>
    </r>
    <r>
      <rPr>
        <sz val="12"/>
        <color rgb="FF000000"/>
        <rFont val="Arial"/>
        <family val="3"/>
        <charset val="129"/>
        <scheme val="minor"/>
      </rPr>
      <t>미국이</t>
    </r>
    <r>
      <rPr>
        <sz val="12"/>
        <color rgb="FF000000"/>
        <rFont val="Arial"/>
        <family val="2"/>
        <scheme val="minor"/>
      </rPr>
      <t xml:space="preserve"> </t>
    </r>
    <r>
      <rPr>
        <sz val="12"/>
        <color rgb="FF000000"/>
        <rFont val="Arial"/>
        <family val="3"/>
        <charset val="129"/>
        <scheme val="minor"/>
      </rPr>
      <t>비싸서</t>
    </r>
    <r>
      <rPr>
        <sz val="12"/>
        <color rgb="FF000000"/>
        <rFont val="Arial"/>
        <family val="2"/>
        <scheme val="minor"/>
      </rPr>
      <t xml:space="preserve"> </t>
    </r>
    <r>
      <rPr>
        <sz val="12"/>
        <color rgb="FF000000"/>
        <rFont val="Arial"/>
        <family val="3"/>
        <charset val="129"/>
        <scheme val="minor"/>
      </rPr>
      <t>한국에서</t>
    </r>
    <r>
      <rPr>
        <sz val="12"/>
        <color rgb="FF000000"/>
        <rFont val="Arial"/>
        <family val="2"/>
        <scheme val="minor"/>
      </rPr>
      <t xml:space="preserve"> </t>
    </r>
    <r>
      <rPr>
        <sz val="12"/>
        <color rgb="FF000000"/>
        <rFont val="Arial"/>
        <family val="3"/>
        <charset val="129"/>
        <scheme val="minor"/>
      </rPr>
      <t xml:space="preserve">부탁합니다
</t>
    </r>
    <r>
      <rPr>
        <sz val="12"/>
        <color rgb="FF000000"/>
        <rFont val="Arial"/>
        <family val="2"/>
        <scheme val="minor"/>
      </rPr>
      <t xml:space="preserve">09.24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제품이랑</t>
    </r>
    <r>
      <rPr>
        <sz val="12"/>
        <color rgb="FF000000"/>
        <rFont val="Arial"/>
        <family val="2"/>
        <scheme val="minor"/>
      </rPr>
      <t xml:space="preserve"> </t>
    </r>
    <r>
      <rPr>
        <sz val="12"/>
        <color rgb="FF000000"/>
        <rFont val="Arial"/>
        <family val="3"/>
        <charset val="129"/>
        <scheme val="minor"/>
      </rPr>
      <t>아래</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단종이고</t>
    </r>
    <r>
      <rPr>
        <sz val="12"/>
        <color rgb="FF000000"/>
        <rFont val="Arial"/>
        <family val="2"/>
        <scheme val="minor"/>
      </rPr>
      <t xml:space="preserve"> </t>
    </r>
    <r>
      <rPr>
        <sz val="12"/>
        <color rgb="FF000000"/>
        <rFont val="Arial"/>
        <family val="3"/>
        <charset val="129"/>
        <scheme val="minor"/>
      </rPr>
      <t>신품으로</t>
    </r>
    <r>
      <rPr>
        <sz val="12"/>
        <color rgb="FF000000"/>
        <rFont val="Arial"/>
        <family val="2"/>
        <scheme val="minor"/>
      </rPr>
      <t xml:space="preserve"> </t>
    </r>
    <r>
      <rPr>
        <sz val="12"/>
        <color rgb="FF000000"/>
        <rFont val="Arial"/>
        <family val="3"/>
        <charset val="129"/>
        <scheme val="minor"/>
      </rPr>
      <t>나가야</t>
    </r>
    <r>
      <rPr>
        <sz val="12"/>
        <color rgb="FF000000"/>
        <rFont val="Arial"/>
        <family val="2"/>
        <scheme val="minor"/>
      </rPr>
      <t xml:space="preserve"> </t>
    </r>
    <r>
      <rPr>
        <sz val="12"/>
        <color rgb="FF000000"/>
        <rFont val="Arial"/>
        <family val="3"/>
        <charset val="129"/>
        <scheme val="minor"/>
      </rPr>
      <t>하는데</t>
    </r>
    <r>
      <rPr>
        <sz val="12"/>
        <color rgb="FF000000"/>
        <rFont val="Arial"/>
        <family val="2"/>
        <scheme val="minor"/>
      </rPr>
      <t xml:space="preserve"> </t>
    </r>
    <r>
      <rPr>
        <sz val="12"/>
        <color rgb="FF000000"/>
        <rFont val="Arial"/>
        <family val="3"/>
        <charset val="129"/>
        <scheme val="minor"/>
      </rPr>
      <t>신품같은</t>
    </r>
    <r>
      <rPr>
        <sz val="12"/>
        <color rgb="FF000000"/>
        <rFont val="Arial"/>
        <family val="2"/>
        <scheme val="minor"/>
      </rPr>
      <t xml:space="preserve"> </t>
    </r>
    <r>
      <rPr>
        <sz val="12"/>
        <color rgb="FF000000"/>
        <rFont val="Arial"/>
        <family val="3"/>
        <charset val="129"/>
        <scheme val="minor"/>
      </rPr>
      <t>경우는</t>
    </r>
    <r>
      <rPr>
        <sz val="12"/>
        <color rgb="FF000000"/>
        <rFont val="Arial"/>
        <family val="2"/>
        <scheme val="minor"/>
      </rPr>
      <t xml:space="preserve"> </t>
    </r>
    <r>
      <rPr>
        <sz val="12"/>
        <color rgb="FF000000"/>
        <rFont val="Arial"/>
        <family val="3"/>
        <charset val="129"/>
        <scheme val="minor"/>
      </rPr>
      <t>배관</t>
    </r>
    <r>
      <rPr>
        <sz val="12"/>
        <color rgb="FF000000"/>
        <rFont val="Arial"/>
        <family val="2"/>
        <scheme val="minor"/>
      </rPr>
      <t xml:space="preserve"> </t>
    </r>
    <r>
      <rPr>
        <sz val="12"/>
        <color rgb="FF000000"/>
        <rFont val="Arial"/>
        <family val="3"/>
        <charset val="129"/>
        <scheme val="minor"/>
      </rPr>
      <t>타입이면</t>
    </r>
    <r>
      <rPr>
        <sz val="12"/>
        <color rgb="FF000000"/>
        <rFont val="Arial"/>
        <family val="2"/>
        <scheme val="minor"/>
      </rPr>
      <t xml:space="preserve"> </t>
    </r>
    <r>
      <rPr>
        <sz val="12"/>
        <color rgb="FF000000"/>
        <rFont val="Arial"/>
        <family val="3"/>
        <charset val="129"/>
        <scheme val="minor"/>
      </rPr>
      <t>치수가</t>
    </r>
    <r>
      <rPr>
        <sz val="12"/>
        <color rgb="FF000000"/>
        <rFont val="Arial"/>
        <family val="2"/>
        <scheme val="minor"/>
      </rPr>
      <t xml:space="preserve"> </t>
    </r>
    <r>
      <rPr>
        <sz val="12"/>
        <color rgb="FF000000"/>
        <rFont val="Arial"/>
        <family val="3"/>
        <charset val="129"/>
        <scheme val="minor"/>
      </rPr>
      <t>조금만</t>
    </r>
    <r>
      <rPr>
        <sz val="12"/>
        <color rgb="FF000000"/>
        <rFont val="Arial"/>
        <family val="2"/>
        <scheme val="minor"/>
      </rPr>
      <t xml:space="preserve"> </t>
    </r>
    <r>
      <rPr>
        <sz val="12"/>
        <color rgb="FF000000"/>
        <rFont val="Arial"/>
        <family val="3"/>
        <charset val="129"/>
        <scheme val="minor"/>
      </rPr>
      <t>달라도</t>
    </r>
    <r>
      <rPr>
        <sz val="12"/>
        <color rgb="FF000000"/>
        <rFont val="Arial"/>
        <family val="2"/>
        <scheme val="minor"/>
      </rPr>
      <t xml:space="preserve"> </t>
    </r>
    <r>
      <rPr>
        <sz val="12"/>
        <color rgb="FF000000"/>
        <rFont val="Arial"/>
        <family val="3"/>
        <charset val="129"/>
        <scheme val="minor"/>
      </rPr>
      <t>신품으로</t>
    </r>
    <r>
      <rPr>
        <sz val="12"/>
        <color rgb="FF000000"/>
        <rFont val="Arial"/>
        <family val="2"/>
        <scheme val="minor"/>
      </rPr>
      <t xml:space="preserve"> </t>
    </r>
    <r>
      <rPr>
        <sz val="12"/>
        <color rgb="FF000000"/>
        <rFont val="Arial"/>
        <family val="3"/>
        <charset val="129"/>
        <scheme val="minor"/>
      </rPr>
      <t>대응이</t>
    </r>
    <r>
      <rPr>
        <sz val="12"/>
        <color rgb="FF000000"/>
        <rFont val="Arial"/>
        <family val="2"/>
        <scheme val="minor"/>
      </rPr>
      <t xml:space="preserve"> </t>
    </r>
    <r>
      <rPr>
        <sz val="12"/>
        <color rgb="FF000000"/>
        <rFont val="Arial"/>
        <family val="3"/>
        <charset val="129"/>
        <scheme val="minor"/>
      </rPr>
      <t>완벽하게</t>
    </r>
    <r>
      <rPr>
        <sz val="12"/>
        <color rgb="FF000000"/>
        <rFont val="Arial"/>
        <family val="2"/>
        <scheme val="minor"/>
      </rPr>
      <t xml:space="preserve"> </t>
    </r>
    <r>
      <rPr>
        <sz val="12"/>
        <color rgb="FF000000"/>
        <rFont val="Arial"/>
        <family val="3"/>
        <charset val="129"/>
        <scheme val="minor"/>
      </rPr>
      <t>힘들어서</t>
    </r>
    <r>
      <rPr>
        <sz val="12"/>
        <color rgb="FF000000"/>
        <rFont val="Arial"/>
        <family val="2"/>
        <scheme val="minor"/>
      </rPr>
      <t xml:space="preserve"> </t>
    </r>
    <r>
      <rPr>
        <sz val="12"/>
        <color rgb="FF000000"/>
        <rFont val="Arial"/>
        <family val="3"/>
        <charset val="129"/>
        <scheme val="minor"/>
      </rPr>
      <t>국내</t>
    </r>
    <r>
      <rPr>
        <sz val="12"/>
        <color rgb="FF000000"/>
        <rFont val="Arial"/>
        <family val="2"/>
        <scheme val="minor"/>
      </rPr>
      <t xml:space="preserve"> </t>
    </r>
    <r>
      <rPr>
        <sz val="12"/>
        <color rgb="FF000000"/>
        <rFont val="Arial"/>
        <family val="3"/>
        <charset val="129"/>
        <scheme val="minor"/>
      </rPr>
      <t>견적이</t>
    </r>
    <r>
      <rPr>
        <sz val="12"/>
        <color rgb="FF000000"/>
        <rFont val="Arial"/>
        <family val="2"/>
        <scheme val="minor"/>
      </rPr>
      <t xml:space="preserve"> </t>
    </r>
    <r>
      <rPr>
        <sz val="12"/>
        <color rgb="FF000000"/>
        <rFont val="Arial"/>
        <family val="3"/>
        <charset val="129"/>
        <scheme val="minor"/>
      </rPr>
      <t>힘듭니다</t>
    </r>
    <r>
      <rPr>
        <sz val="12"/>
        <color rgb="FF000000"/>
        <rFont val="Arial"/>
        <family val="2"/>
        <scheme val="minor"/>
      </rPr>
      <t xml:space="preserve">. </t>
    </r>
    <r>
      <rPr>
        <sz val="12"/>
        <color rgb="FF000000"/>
        <rFont val="Arial"/>
        <family val="3"/>
        <charset val="129"/>
        <scheme val="minor"/>
      </rPr>
      <t>일단</t>
    </r>
    <r>
      <rPr>
        <sz val="12"/>
        <color rgb="FF000000"/>
        <rFont val="Arial"/>
        <family val="2"/>
        <scheme val="minor"/>
      </rPr>
      <t xml:space="preserve"> </t>
    </r>
    <r>
      <rPr>
        <sz val="12"/>
        <color rgb="FF000000"/>
        <rFont val="Arial"/>
        <family val="3"/>
        <charset val="129"/>
        <scheme val="minor"/>
      </rPr>
      <t>대체품</t>
    </r>
    <r>
      <rPr>
        <sz val="12"/>
        <color rgb="FF000000"/>
        <rFont val="Arial"/>
        <family val="2"/>
        <scheme val="minor"/>
      </rPr>
      <t xml:space="preserve"> VQ5501-5W1</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그리고</t>
    </r>
    <r>
      <rPr>
        <sz val="12"/>
        <color rgb="FF000000"/>
        <rFont val="Arial"/>
        <family val="2"/>
        <scheme val="minor"/>
      </rPr>
      <t xml:space="preserve"> </t>
    </r>
    <r>
      <rPr>
        <sz val="12"/>
        <color rgb="FF000000"/>
        <rFont val="Arial"/>
        <family val="3"/>
        <charset val="129"/>
        <scheme val="minor"/>
      </rPr>
      <t>참고용</t>
    </r>
    <r>
      <rPr>
        <sz val="12"/>
        <color rgb="FF000000"/>
        <rFont val="Arial"/>
        <family val="2"/>
        <scheme val="minor"/>
      </rPr>
      <t xml:space="preserve"> </t>
    </r>
    <r>
      <rPr>
        <sz val="12"/>
        <color rgb="FF000000"/>
        <rFont val="Arial"/>
        <family val="3"/>
        <charset val="129"/>
        <scheme val="minor"/>
      </rPr>
      <t>자료</t>
    </r>
    <r>
      <rPr>
        <sz val="12"/>
        <color rgb="FF000000"/>
        <rFont val="Arial"/>
        <family val="2"/>
        <scheme val="minor"/>
      </rPr>
      <t xml:space="preserve"> </t>
    </r>
    <r>
      <rPr>
        <sz val="12"/>
        <color rgb="FF000000"/>
        <rFont val="Arial"/>
        <family val="3"/>
        <charset val="129"/>
        <scheme val="minor"/>
      </rPr>
      <t>보내드리니</t>
    </r>
    <r>
      <rPr>
        <sz val="12"/>
        <color rgb="FF000000"/>
        <rFont val="Arial"/>
        <family val="2"/>
        <scheme val="minor"/>
      </rPr>
      <t xml:space="preserve"> </t>
    </r>
    <r>
      <rPr>
        <sz val="12"/>
        <color rgb="FF000000"/>
        <rFont val="Arial"/>
        <family val="3"/>
        <charset val="129"/>
        <scheme val="minor"/>
      </rPr>
      <t>대체품이</t>
    </r>
    <r>
      <rPr>
        <sz val="12"/>
        <color rgb="FF000000"/>
        <rFont val="Arial"/>
        <family val="2"/>
        <scheme val="minor"/>
      </rPr>
      <t xml:space="preserve"> </t>
    </r>
    <r>
      <rPr>
        <sz val="12"/>
        <color rgb="FF000000"/>
        <rFont val="Arial"/>
        <family val="3"/>
        <charset val="129"/>
        <scheme val="minor"/>
      </rPr>
      <t>치수가</t>
    </r>
    <r>
      <rPr>
        <sz val="12"/>
        <color rgb="FF000000"/>
        <rFont val="Arial"/>
        <family val="2"/>
        <scheme val="minor"/>
      </rPr>
      <t xml:space="preserve"> </t>
    </r>
    <r>
      <rPr>
        <sz val="12"/>
        <color rgb="FF000000"/>
        <rFont val="Arial"/>
        <family val="3"/>
        <charset val="129"/>
        <scheme val="minor"/>
      </rPr>
      <t>맞는지</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</si>
  <si>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HANBYUL PARK</t>
  </si>
  <si>
    <t>MICHAEL</t>
  </si>
  <si>
    <t>베어링</t>
  </si>
  <si>
    <t>사진 첨부했습니다.</t>
  </si>
  <si>
    <t>NFT-401RM1A-S</t>
  </si>
  <si>
    <t>DAIDO</t>
  </si>
  <si>
    <t>이규홍</t>
  </si>
  <si>
    <t>장유림</t>
  </si>
  <si>
    <t>AJIN-GA</t>
  </si>
  <si>
    <t>HSR15A2UU-140L_G10</t>
  </si>
  <si>
    <t>KBM10-20-7C</t>
    <phoneticPr fontId="26" type="noConversion"/>
  </si>
  <si>
    <t>이동준</t>
  </si>
  <si>
    <r>
      <rPr>
        <b/>
        <sz val="12"/>
        <color rgb="FF000000"/>
        <rFont val="Arial"/>
        <family val="3"/>
        <charset val="129"/>
        <scheme val="minor"/>
      </rPr>
      <t>삼성은</t>
    </r>
    <r>
      <rPr>
        <b/>
        <sz val="12"/>
        <color rgb="FF000000"/>
        <rFont val="Arial"/>
        <family val="2"/>
        <scheme val="minor"/>
      </rPr>
      <t xml:space="preserve"> </t>
    </r>
    <r>
      <rPr>
        <b/>
        <sz val="12"/>
        <color rgb="FF000000"/>
        <rFont val="Arial"/>
        <family val="3"/>
        <charset val="129"/>
        <scheme val="minor"/>
      </rPr>
      <t>별도</t>
    </r>
    <r>
      <rPr>
        <b/>
        <sz val="12"/>
        <color rgb="FF000000"/>
        <rFont val="Arial"/>
        <family val="2"/>
        <scheme val="minor"/>
      </rPr>
      <t xml:space="preserve"> </t>
    </r>
    <r>
      <rPr>
        <b/>
        <sz val="12"/>
        <color rgb="FF000000"/>
        <rFont val="Arial"/>
        <family val="3"/>
        <charset val="129"/>
        <scheme val="minor"/>
      </rPr>
      <t>환율</t>
    </r>
    <r>
      <rPr>
        <b/>
        <sz val="12"/>
        <color rgb="FF000000"/>
        <rFont val="Arial"/>
        <family val="2"/>
        <scheme val="minor"/>
      </rPr>
      <t xml:space="preserve"> 1150</t>
    </r>
    <r>
      <rPr>
        <b/>
        <sz val="12"/>
        <color rgb="FF000000"/>
        <rFont val="Arial"/>
        <family val="3"/>
        <charset val="129"/>
        <scheme val="minor"/>
      </rPr>
      <t>원</t>
    </r>
    <r>
      <rPr>
        <b/>
        <sz val="12"/>
        <color rgb="FF000000"/>
        <rFont val="Arial"/>
        <family val="2"/>
        <scheme val="minor"/>
      </rPr>
      <t xml:space="preserve"> </t>
    </r>
    <r>
      <rPr>
        <b/>
        <sz val="12"/>
        <color rgb="FF000000"/>
        <rFont val="Arial"/>
        <family val="3"/>
        <charset val="129"/>
        <scheme val="minor"/>
      </rPr>
      <t>적용</t>
    </r>
    <phoneticPr fontId="26" type="noConversion"/>
  </si>
  <si>
    <t>제작문의</t>
  </si>
  <si>
    <t>3 SET
(2,997장)</t>
  </si>
  <si>
    <t>김영인</t>
  </si>
  <si>
    <t>정진우</t>
  </si>
  <si>
    <t>LABEL STICKER
(NO 001 - 999)</t>
    <phoneticPr fontId="26" type="noConversion"/>
  </si>
  <si>
    <t>PRDAT12-2DO</t>
  </si>
  <si>
    <t>6004ZZC3</t>
  </si>
  <si>
    <t>MC-40A-AC120V</t>
  </si>
  <si>
    <t>HOFFMANN FILTER</t>
  </si>
  <si>
    <t>HB</t>
    <phoneticPr fontId="26" type="noConversion"/>
  </si>
  <si>
    <t>이정재</t>
  </si>
  <si>
    <t xml:space="preserve">MANDO G1 </t>
  </si>
  <si>
    <t>DURI-SANDPAPER-GRIT1500</t>
  </si>
  <si>
    <t>DURI-SANDPAPER-GRIT220</t>
    <phoneticPr fontId="26" type="noConversion"/>
  </si>
  <si>
    <t>MSENS-IN360-485-F-CW</t>
  </si>
  <si>
    <t>MINGU KIM</t>
  </si>
  <si>
    <t>CHANYOUNG JIN</t>
  </si>
  <si>
    <t>BPK</t>
  </si>
  <si>
    <r>
      <t>3</t>
    </r>
    <r>
      <rPr>
        <sz val="12"/>
        <color rgb="FF000000"/>
        <rFont val="돋움"/>
        <family val="3"/>
        <charset val="129"/>
      </rPr>
      <t>주</t>
    </r>
  </si>
  <si>
    <t>CF16UUR</t>
  </si>
  <si>
    <t>COTTON SHEET
 203.2MM X 335.59MM, 3~4MM THICKNESS, PRICE PER KG</t>
  </si>
  <si>
    <t>1000 KG</t>
  </si>
  <si>
    <t>이창규</t>
  </si>
  <si>
    <t>권도현</t>
  </si>
  <si>
    <t>HMT-NLA32N50ST-M</t>
    <phoneticPr fontId="26" type="noConversion"/>
  </si>
  <si>
    <r>
      <t xml:space="preserve">HMT-NLA32N50ST-M </t>
    </r>
    <r>
      <rPr>
        <sz val="12"/>
        <color rgb="FF000000"/>
        <rFont val="Arial"/>
        <family val="3"/>
        <charset val="129"/>
        <scheme val="minor"/>
      </rPr>
      <t>리퍼이킷</t>
    </r>
    <phoneticPr fontId="26" type="noConversion"/>
  </si>
  <si>
    <t>HANON</t>
    <phoneticPr fontId="26" type="noConversion"/>
  </si>
  <si>
    <t>PK</t>
  </si>
  <si>
    <t>GROUNDFOS</t>
  </si>
  <si>
    <t>50 EA</t>
  </si>
  <si>
    <t>CORY</t>
  </si>
  <si>
    <t>FELIXKIM</t>
  </si>
  <si>
    <t>박주현</t>
  </si>
  <si>
    <t>JAC</t>
  </si>
  <si>
    <t>박중후</t>
  </si>
  <si>
    <t xml:space="preserve">11.19 어떤 제품인지 확인이 되지 않습니다. PCB IO도 브랜드 이름이 아닌 것 같습니다. 그리고 그냥 기판이면 미국에서 하셔야 할 것 같습니다.
11/19 23년에 해당 고객사에 판매한 히스토리가 있어서 그거 보고 견적요청 드렸습니다. 당시에도 한국에서 견적받아 진행됐던 것으로 보이는데 견적 어려우실까요?
11.20 체크 감사합니다. 한국에서 진행했던걸로 확인 되어 같은 업체(TMS 솔루션)에 문의중에 있습니다. </t>
    <phoneticPr fontId="26" type="noConversion"/>
  </si>
  <si>
    <t>11.20 카톡 문의 건 입니다. 
11.26 품번 그냥 LA32N50ST라고 합니다.</t>
    <phoneticPr fontId="26" type="noConversion"/>
  </si>
  <si>
    <t>11.20 카톡 문의 건 입니다. 
11.26 품번 그냥 따로 없이 LA32N50ST 오링세트라고 합니다.</t>
    <phoneticPr fontId="26" type="noConversion"/>
  </si>
  <si>
    <t>JIT</t>
  </si>
  <si>
    <t>JC42C-15-16</t>
  </si>
  <si>
    <t>AMBER WHITE</t>
  </si>
  <si>
    <t>PTFE TUBE 4MM-WHITE-30M</t>
  </si>
  <si>
    <t>PTFE TUBE 4MM-BLUE-30M</t>
  </si>
  <si>
    <t>PTFE TUBE 4MM-BLACK-30M</t>
  </si>
  <si>
    <t>PTFE TUBE 6MM-WHITE-30M</t>
  </si>
  <si>
    <t>PTFE TUBE 6MM-BLUE-30M</t>
  </si>
  <si>
    <t>PTFE TUBE 6MM-BLACK-30M</t>
  </si>
  <si>
    <t>CO2 와이어 드럼(200KG) 콘 캡</t>
  </si>
  <si>
    <t>HYUHSIK LEE</t>
  </si>
  <si>
    <t>Vickers - Eaton</t>
  </si>
  <si>
    <t>PVQ32 - B2R- SE1S-21</t>
  </si>
  <si>
    <t>MIKEAL YOUNG</t>
  </si>
  <si>
    <t>DG4V-3S-2A-M-U-H6-60</t>
  </si>
  <si>
    <t>Pilot Valve</t>
  </si>
  <si>
    <t>3525VQ 30A14-1LB20 </t>
  </si>
  <si>
    <t>Vane Pump</t>
  </si>
  <si>
    <t>KBCG-3-L250-Z-M2-3A-PE7</t>
  </si>
  <si>
    <t>Proportional Valve</t>
  </si>
  <si>
    <t>CG5V- 6CW- D -M- U- H7- 11  </t>
  </si>
  <si>
    <t>Relief Valve</t>
  </si>
  <si>
    <t>DG4V-3-0B-M-U-H7-60</t>
  </si>
  <si>
    <t>Pilot</t>
  </si>
  <si>
    <t>CVSC 25 A3 W20   CVI25 R15 H50</t>
  </si>
  <si>
    <t>NG 25 Cartridge Insert</t>
  </si>
  <si>
    <t>NG 26 Cartridge Insert</t>
  </si>
  <si>
    <t>NG 27 Cartridge Insert</t>
  </si>
  <si>
    <t>NG 28 Cartridge Insert</t>
  </si>
  <si>
    <t>P-T NEEDLE VALVE MODULE</t>
  </si>
  <si>
    <t>Moog</t>
  </si>
  <si>
    <t>D957-2005-10  HPR18A7RKP140TM28R1Y00</t>
  </si>
  <si>
    <t>25V17A-1C-22R </t>
  </si>
  <si>
    <t>DR20-5-5X/200YM</t>
  </si>
  <si>
    <t>Bosch RexROTH</t>
  </si>
  <si>
    <t>4WE 10 J3X/EG24N9K4</t>
  </si>
  <si>
    <t>Duplomatic</t>
  </si>
  <si>
    <t>NORMAN TRVIS</t>
  </si>
  <si>
    <t>MISUMI?</t>
  </si>
  <si>
    <t>5V1120</t>
    <phoneticPr fontId="26" type="noConversion"/>
  </si>
  <si>
    <t>5V1070</t>
    <phoneticPr fontId="26" type="noConversion"/>
  </si>
  <si>
    <t>HP6C</t>
    <phoneticPr fontId="26" type="noConversion"/>
  </si>
  <si>
    <t>HP6H</t>
    <phoneticPr fontId="26" type="noConversion"/>
  </si>
  <si>
    <r>
      <t>볼밸브</t>
    </r>
    <r>
      <rPr>
        <sz val="12"/>
        <color rgb="FF000000"/>
        <rFont val="Arial"/>
        <family val="3"/>
        <charset val="129"/>
        <scheme val="minor"/>
      </rPr>
      <t xml:space="preserve"> 1</t>
    </r>
    <r>
      <rPr>
        <sz val="12"/>
        <color rgb="FF000000"/>
        <rFont val="Arial"/>
        <family val="3"/>
        <charset val="129"/>
        <scheme val="minor"/>
      </rPr>
      <t>인치</t>
    </r>
    <r>
      <rPr>
        <sz val="12"/>
        <color rgb="FF000000"/>
        <rFont val="Arial"/>
        <family val="3"/>
        <charset val="129"/>
        <scheme val="minor"/>
      </rPr>
      <t xml:space="preserve"> </t>
    </r>
    <r>
      <rPr>
        <sz val="12"/>
        <color rgb="FF000000"/>
        <rFont val="Arial"/>
        <family val="3"/>
        <charset val="129"/>
        <scheme val="minor"/>
      </rPr>
      <t>스틸</t>
    </r>
    <r>
      <rPr>
        <sz val="12"/>
        <color rgb="FF000000"/>
        <rFont val="Arial"/>
        <family val="3"/>
        <charset val="129"/>
        <scheme val="minor"/>
      </rPr>
      <t xml:space="preserve">, </t>
    </r>
    <r>
      <rPr>
        <sz val="12"/>
        <color rgb="FF000000"/>
        <rFont val="Arial"/>
        <family val="3"/>
        <charset val="129"/>
        <scheme val="minor"/>
      </rPr>
      <t>파란색</t>
    </r>
    <r>
      <rPr>
        <sz val="12"/>
        <color rgb="FF000000"/>
        <rFont val="Arial"/>
        <family val="3"/>
        <charset val="129"/>
        <scheme val="minor"/>
      </rPr>
      <t xml:space="preserve"> </t>
    </r>
    <r>
      <rPr>
        <sz val="12"/>
        <color rgb="FF000000"/>
        <rFont val="Arial"/>
        <family val="3"/>
        <charset val="129"/>
        <scheme val="minor"/>
      </rPr>
      <t>손잡이</t>
    </r>
    <r>
      <rPr>
        <sz val="12"/>
        <color rgb="FF000000"/>
        <rFont val="Arial"/>
        <family val="3"/>
        <charset val="129"/>
        <scheme val="minor"/>
      </rPr>
      <t xml:space="preserve"> </t>
    </r>
    <r>
      <rPr>
        <sz val="12"/>
        <color rgb="FF000000"/>
        <rFont val="Arial"/>
        <family val="3"/>
        <charset val="129"/>
        <scheme val="minor"/>
      </rPr>
      <t>형태</t>
    </r>
    <phoneticPr fontId="26" type="noConversion"/>
  </si>
  <si>
    <r>
      <t>리듀서</t>
    </r>
    <r>
      <rPr>
        <sz val="12"/>
        <color rgb="FF000000"/>
        <rFont val="Arial"/>
        <family val="3"/>
        <charset val="129"/>
        <scheme val="minor"/>
      </rPr>
      <t xml:space="preserve"> 3/4- 1 1/2</t>
    </r>
    <phoneticPr fontId="26" type="noConversion"/>
  </si>
  <si>
    <r>
      <t>야성호스</t>
    </r>
    <r>
      <rPr>
        <sz val="12"/>
        <color rgb="FF000000"/>
        <rFont val="Arial"/>
        <family val="3"/>
        <charset val="129"/>
        <scheme val="minor"/>
      </rPr>
      <t xml:space="preserve"> </t>
    </r>
    <r>
      <rPr>
        <sz val="12"/>
        <color rgb="FF000000"/>
        <rFont val="Arial"/>
        <family val="3"/>
        <charset val="129"/>
        <scheme val="minor"/>
      </rPr>
      <t>외경</t>
    </r>
    <r>
      <rPr>
        <sz val="12"/>
        <color rgb="FF000000"/>
        <rFont val="Arial"/>
        <family val="3"/>
        <charset val="129"/>
        <scheme val="minor"/>
      </rPr>
      <t xml:space="preserve"> 30 </t>
    </r>
    <r>
      <rPr>
        <sz val="12"/>
        <color rgb="FF000000"/>
        <rFont val="Arial"/>
        <family val="3"/>
        <charset val="129"/>
        <scheme val="minor"/>
      </rPr>
      <t>오차</t>
    </r>
    <r>
      <rPr>
        <sz val="12"/>
        <color rgb="FF000000"/>
        <rFont val="Arial"/>
        <family val="3"/>
        <charset val="129"/>
        <scheme val="minor"/>
      </rPr>
      <t xml:space="preserve">+-0.7 </t>
    </r>
    <r>
      <rPr>
        <sz val="12"/>
        <color rgb="FF000000"/>
        <rFont val="Arial"/>
        <family val="3"/>
        <charset val="129"/>
        <scheme val="minor"/>
      </rPr>
      <t>에</t>
    </r>
    <r>
      <rPr>
        <sz val="12"/>
        <color rgb="FF000000"/>
        <rFont val="Arial"/>
        <family val="3"/>
        <charset val="129"/>
        <scheme val="minor"/>
      </rPr>
      <t xml:space="preserve"> </t>
    </r>
    <r>
      <rPr>
        <sz val="12"/>
        <color rgb="FF000000"/>
        <rFont val="Arial"/>
        <family val="3"/>
        <charset val="129"/>
        <scheme val="minor"/>
      </rPr>
      <t>맞는</t>
    </r>
    <r>
      <rPr>
        <sz val="12"/>
        <color rgb="FF000000"/>
        <rFont val="Arial"/>
        <family val="3"/>
        <charset val="129"/>
        <scheme val="minor"/>
      </rPr>
      <t xml:space="preserve"> </t>
    </r>
    <r>
      <rPr>
        <sz val="12"/>
        <color rgb="FF000000"/>
        <rFont val="Arial"/>
        <family val="3"/>
        <charset val="129"/>
        <scheme val="minor"/>
      </rPr>
      <t>호스</t>
    </r>
    <r>
      <rPr>
        <sz val="12"/>
        <color rgb="FF000000"/>
        <rFont val="Arial"/>
        <family val="3"/>
        <charset val="129"/>
        <scheme val="minor"/>
      </rPr>
      <t xml:space="preserve"> </t>
    </r>
    <r>
      <rPr>
        <sz val="12"/>
        <color rgb="FF000000"/>
        <rFont val="Arial"/>
        <family val="3"/>
        <charset val="129"/>
        <scheme val="minor"/>
      </rPr>
      <t>클램프</t>
    </r>
    <phoneticPr fontId="26" type="noConversion"/>
  </si>
  <si>
    <t>CR-4560</t>
    <phoneticPr fontId="26" type="noConversion"/>
  </si>
  <si>
    <t>11.27 카톡 문의 건 입니다. 1팩 = 100EA 입니다.</t>
    <phoneticPr fontId="26" type="noConversion"/>
  </si>
  <si>
    <t>11.27 카톡 문의 건 입니다. 이 밸브 같은 경우는 압력을 얼마 받지 않아서 스틸로 나오는 제품이 없다고 합니다. SUS로 견적 드립니다.</t>
    <phoneticPr fontId="26" type="noConversion"/>
  </si>
  <si>
    <r>
      <t xml:space="preserve">11.27 </t>
    </r>
    <r>
      <rPr>
        <sz val="12"/>
        <color rgb="FF000000"/>
        <rFont val="Arial"/>
        <family val="3"/>
        <charset val="129"/>
        <scheme val="minor"/>
      </rPr>
      <t>카톡</t>
    </r>
    <r>
      <rPr>
        <sz val="12"/>
        <color rgb="FF000000"/>
        <rFont val="Arial"/>
        <family val="3"/>
        <charset val="129"/>
        <scheme val="minor"/>
      </rPr>
      <t xml:space="preserve"> </t>
    </r>
    <r>
      <rPr>
        <sz val="12"/>
        <color rgb="FF000000"/>
        <rFont val="Arial"/>
        <family val="3"/>
        <charset val="129"/>
        <scheme val="minor"/>
      </rPr>
      <t>문의</t>
    </r>
    <r>
      <rPr>
        <sz val="12"/>
        <color rgb="FF000000"/>
        <rFont val="Arial"/>
        <family val="3"/>
        <charset val="129"/>
        <scheme val="minor"/>
      </rPr>
      <t xml:space="preserve"> </t>
    </r>
    <r>
      <rPr>
        <sz val="12"/>
        <color rgb="FF000000"/>
        <rFont val="Arial"/>
        <family val="3"/>
        <charset val="129"/>
        <scheme val="minor"/>
      </rPr>
      <t>건</t>
    </r>
    <r>
      <rPr>
        <sz val="12"/>
        <color rgb="FF000000"/>
        <rFont val="Arial"/>
        <family val="3"/>
        <charset val="129"/>
        <scheme val="minor"/>
      </rPr>
      <t xml:space="preserve"> </t>
    </r>
    <r>
      <rPr>
        <sz val="12"/>
        <color rgb="FF000000"/>
        <rFont val="Arial"/>
        <family val="3"/>
        <charset val="129"/>
        <scheme val="minor"/>
      </rPr>
      <t>입니다</t>
    </r>
    <r>
      <rPr>
        <sz val="12"/>
        <color rgb="FF000000"/>
        <rFont val="Arial"/>
        <family val="3"/>
        <charset val="129"/>
        <scheme val="minor"/>
      </rPr>
      <t xml:space="preserve">. </t>
    </r>
    <r>
      <rPr>
        <sz val="12"/>
        <color rgb="FF000000"/>
        <rFont val="Arial"/>
        <family val="3"/>
        <charset val="129"/>
        <scheme val="minor"/>
      </rPr>
      <t>부싱</t>
    </r>
    <r>
      <rPr>
        <sz val="12"/>
        <color rgb="FF000000"/>
        <rFont val="Arial"/>
        <family val="3"/>
        <charset val="129"/>
        <scheme val="minor"/>
      </rPr>
      <t xml:space="preserve"> </t>
    </r>
    <r>
      <rPr>
        <sz val="12"/>
        <color rgb="FF000000"/>
        <rFont val="Arial"/>
        <family val="3"/>
        <charset val="129"/>
        <scheme val="minor"/>
      </rPr>
      <t>조합해서</t>
    </r>
    <r>
      <rPr>
        <sz val="12"/>
        <color rgb="FF000000"/>
        <rFont val="Arial"/>
        <family val="3"/>
        <charset val="129"/>
        <scheme val="minor"/>
      </rPr>
      <t xml:space="preserve"> </t>
    </r>
    <r>
      <rPr>
        <sz val="12"/>
        <color rgb="FF000000"/>
        <rFont val="Arial"/>
        <family val="3"/>
        <charset val="129"/>
        <scheme val="minor"/>
      </rPr>
      <t>써야</t>
    </r>
    <r>
      <rPr>
        <sz val="12"/>
        <color rgb="FF000000"/>
        <rFont val="Arial"/>
        <family val="3"/>
        <charset val="129"/>
        <scheme val="minor"/>
      </rPr>
      <t xml:space="preserve"> </t>
    </r>
    <r>
      <rPr>
        <sz val="12"/>
        <color rgb="FF000000"/>
        <rFont val="Arial"/>
        <family val="3"/>
        <charset val="129"/>
        <scheme val="minor"/>
      </rPr>
      <t>하는</t>
    </r>
    <r>
      <rPr>
        <sz val="12"/>
        <color rgb="FF000000"/>
        <rFont val="Arial"/>
        <family val="3"/>
        <charset val="129"/>
        <scheme val="minor"/>
      </rPr>
      <t xml:space="preserve"> </t>
    </r>
    <r>
      <rPr>
        <sz val="12"/>
        <color rgb="FF000000"/>
        <rFont val="Arial"/>
        <family val="3"/>
        <charset val="129"/>
        <scheme val="minor"/>
      </rPr>
      <t>제품이라고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형상</t>
    </r>
    <r>
      <rPr>
        <sz val="12"/>
        <color rgb="FF000000"/>
        <rFont val="Arial"/>
        <family val="3"/>
        <charset val="129"/>
        <scheme val="minor"/>
      </rPr>
      <t xml:space="preserve"> </t>
    </r>
    <r>
      <rPr>
        <sz val="12"/>
        <color rgb="FF000000"/>
        <rFont val="Arial"/>
        <family val="3"/>
        <charset val="129"/>
        <scheme val="minor"/>
      </rPr>
      <t>사진</t>
    </r>
    <r>
      <rPr>
        <sz val="12"/>
        <color rgb="FF000000"/>
        <rFont val="Arial"/>
        <family val="3"/>
        <charset val="129"/>
        <scheme val="minor"/>
      </rPr>
      <t xml:space="preserve"> </t>
    </r>
    <r>
      <rPr>
        <sz val="12"/>
        <color rgb="FF000000"/>
        <rFont val="Arial"/>
        <family val="3"/>
        <charset val="129"/>
        <scheme val="minor"/>
      </rPr>
      <t>보내</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26" type="noConversion"/>
  </si>
  <si>
    <t>AST50-50R-R3732B-5 </t>
    <phoneticPr fontId="26" type="noConversion"/>
  </si>
  <si>
    <t>AST50-50R-R3732-45</t>
    <phoneticPr fontId="26" type="noConversion"/>
  </si>
  <si>
    <t>11.27 카톡 문의 건 입니다. 낱개 가격 입니다.</t>
    <phoneticPr fontId="26" type="noConversion"/>
  </si>
  <si>
    <t>24027015 </t>
    <phoneticPr fontId="26" type="noConversion"/>
  </si>
  <si>
    <r>
      <t xml:space="preserve">사진첨부
</t>
    </r>
    <r>
      <rPr>
        <sz val="12"/>
        <color rgb="FF000000"/>
        <rFont val="Arial"/>
        <family val="2"/>
        <scheme val="minor"/>
      </rPr>
      <t xml:space="preserve">11.27 </t>
    </r>
    <r>
      <rPr>
        <sz val="12"/>
        <color rgb="FF000000"/>
        <rFont val="Arial"/>
        <family val="3"/>
        <charset val="129"/>
        <scheme val="minor"/>
      </rPr>
      <t>이런</t>
    </r>
    <r>
      <rPr>
        <sz val="12"/>
        <color rgb="FF000000"/>
        <rFont val="Arial"/>
        <family val="2"/>
        <scheme val="minor"/>
      </rPr>
      <t xml:space="preserve"> </t>
    </r>
    <r>
      <rPr>
        <sz val="12"/>
        <color rgb="FF000000"/>
        <rFont val="Arial"/>
        <family val="3"/>
        <charset val="129"/>
        <scheme val="minor"/>
      </rPr>
      <t>사진</t>
    </r>
    <r>
      <rPr>
        <sz val="12"/>
        <color rgb="FF000000"/>
        <rFont val="Arial"/>
        <family val="2"/>
        <scheme val="minor"/>
      </rPr>
      <t xml:space="preserve"> </t>
    </r>
    <r>
      <rPr>
        <sz val="12"/>
        <color rgb="FF000000"/>
        <rFont val="Arial"/>
        <family val="3"/>
        <charset val="129"/>
        <scheme val="minor"/>
      </rPr>
      <t>한장만</t>
    </r>
    <r>
      <rPr>
        <sz val="12"/>
        <color rgb="FF000000"/>
        <rFont val="Arial"/>
        <family val="2"/>
        <scheme val="minor"/>
      </rPr>
      <t xml:space="preserve"> </t>
    </r>
    <r>
      <rPr>
        <sz val="12"/>
        <color rgb="FF000000"/>
        <rFont val="Arial"/>
        <family val="3"/>
        <charset val="129"/>
        <scheme val="minor"/>
      </rPr>
      <t>가지고는</t>
    </r>
    <r>
      <rPr>
        <sz val="12"/>
        <color rgb="FF000000"/>
        <rFont val="Arial"/>
        <family val="2"/>
        <scheme val="minor"/>
      </rPr>
      <t xml:space="preserve"> </t>
    </r>
    <r>
      <rPr>
        <sz val="12"/>
        <color rgb="FF000000"/>
        <rFont val="Arial"/>
        <family val="3"/>
        <charset val="129"/>
        <scheme val="minor"/>
      </rPr>
      <t>정보가</t>
    </r>
    <r>
      <rPr>
        <sz val="12"/>
        <color rgb="FF000000"/>
        <rFont val="Arial"/>
        <family val="2"/>
        <scheme val="minor"/>
      </rPr>
      <t xml:space="preserve"> </t>
    </r>
    <r>
      <rPr>
        <sz val="12"/>
        <color rgb="FF000000"/>
        <rFont val="Arial"/>
        <family val="3"/>
        <charset val="129"/>
        <scheme val="minor"/>
      </rPr>
      <t>부족해</t>
    </r>
    <r>
      <rPr>
        <sz val="12"/>
        <color rgb="FF000000"/>
        <rFont val="Arial"/>
        <family val="2"/>
        <scheme val="minor"/>
      </rPr>
      <t xml:space="preserve"> </t>
    </r>
    <r>
      <rPr>
        <sz val="12"/>
        <color rgb="FF000000"/>
        <rFont val="Arial"/>
        <family val="3"/>
        <charset val="129"/>
        <scheme val="minor"/>
      </rPr>
      <t>견적이</t>
    </r>
    <r>
      <rPr>
        <sz val="12"/>
        <color rgb="FF000000"/>
        <rFont val="Arial"/>
        <family val="2"/>
        <scheme val="minor"/>
      </rPr>
      <t xml:space="preserve"> </t>
    </r>
    <r>
      <rPr>
        <sz val="12"/>
        <color rgb="FF000000"/>
        <rFont val="Arial"/>
        <family val="3"/>
        <charset val="129"/>
        <scheme val="minor"/>
      </rPr>
      <t>힘들다고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카플러</t>
    </r>
    <r>
      <rPr>
        <sz val="12"/>
        <color rgb="FF000000"/>
        <rFont val="Arial"/>
        <family val="2"/>
        <scheme val="minor"/>
      </rPr>
      <t xml:space="preserve"> </t>
    </r>
    <r>
      <rPr>
        <sz val="12"/>
        <color rgb="FF000000"/>
        <rFont val="Arial"/>
        <family val="3"/>
        <charset val="129"/>
        <scheme val="minor"/>
      </rPr>
      <t>넘버</t>
    </r>
    <r>
      <rPr>
        <sz val="12"/>
        <color rgb="FF000000"/>
        <rFont val="Arial"/>
        <family val="2"/>
        <scheme val="minor"/>
      </rPr>
      <t xml:space="preserve">, </t>
    </r>
    <r>
      <rPr>
        <sz val="12"/>
        <color rgb="FF000000"/>
        <rFont val="Arial"/>
        <family val="3"/>
        <charset val="129"/>
        <scheme val="minor"/>
      </rPr>
      <t>케이블</t>
    </r>
    <r>
      <rPr>
        <sz val="12"/>
        <color rgb="FF000000"/>
        <rFont val="Arial"/>
        <family val="2"/>
        <scheme val="minor"/>
      </rPr>
      <t xml:space="preserve"> </t>
    </r>
    <r>
      <rPr>
        <sz val="12"/>
        <color rgb="FF000000"/>
        <rFont val="Arial"/>
        <family val="3"/>
        <charset val="129"/>
        <scheme val="minor"/>
      </rPr>
      <t>길이</t>
    </r>
    <r>
      <rPr>
        <sz val="12"/>
        <color rgb="FF000000"/>
        <rFont val="Arial"/>
        <family val="2"/>
        <scheme val="minor"/>
      </rPr>
      <t xml:space="preserve">(3M, 5M)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</si>
  <si>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Piston Pump
11.27 의뢰중입니다.</t>
    <phoneticPr fontId="26" type="noConversion"/>
  </si>
  <si>
    <t>Rad. Piston Pump
11.27 의뢰중입니다.</t>
    <phoneticPr fontId="26" type="noConversion"/>
  </si>
  <si>
    <t>KPB30M(황색)</t>
  </si>
  <si>
    <t>PTFE TUBE 8MM-WHITE-30M</t>
  </si>
  <si>
    <t>PTFE TUBE 8MM-BLUE-30M</t>
  </si>
  <si>
    <t>PTFE TUBE 8MM-BLACK-30M</t>
  </si>
  <si>
    <t>CO2 와이어 공급호스-8m</t>
  </si>
  <si>
    <t>CO2 와이어 공급호스-10m</t>
  </si>
  <si>
    <t>CO2 와이어 공급호스-15m</t>
  </si>
  <si>
    <t>효성용접기에서 받은 호스라고 하십니다.</t>
  </si>
  <si>
    <t>헬리 코일 M30X3.5X60MM</t>
  </si>
  <si>
    <t>SEYUN JIN</t>
  </si>
  <si>
    <t>TONY</t>
  </si>
  <si>
    <t>UL인증필요합니다.</t>
  </si>
  <si>
    <t>K55HXNTL-1183</t>
  </si>
  <si>
    <t>TGFR 2020-4 에 쓰이는 인서트 팁</t>
  </si>
  <si>
    <t>A22ILA-24G</t>
  </si>
  <si>
    <t>MSENS-IN360-485-F-CW</t>
    <phoneticPr fontId="26" type="noConversion"/>
  </si>
  <si>
    <t>11/27 (11/26일날 알려주신 대로 가면 될까요?)
11.28 네 동일하게 보시면 됩니다.</t>
    <phoneticPr fontId="26" type="noConversion"/>
  </si>
  <si>
    <t>TNMG 160408 FG CT 3000</t>
    <phoneticPr fontId="26" type="noConversion"/>
  </si>
  <si>
    <r>
      <t xml:space="preserve">11.28 </t>
    </r>
    <r>
      <rPr>
        <sz val="12"/>
        <color rgb="FF000000"/>
        <rFont val="Arial"/>
        <family val="3"/>
        <charset val="129"/>
        <scheme val="minor"/>
      </rPr>
      <t>책임번호</t>
    </r>
    <r>
      <rPr>
        <sz val="12"/>
        <color rgb="FF000000"/>
        <rFont val="Arial"/>
        <family val="3"/>
        <charset val="129"/>
        <scheme val="minor"/>
      </rPr>
      <t xml:space="preserve"> 370-7177 </t>
    </r>
    <r>
      <rPr>
        <sz val="12"/>
        <color rgb="FF000000"/>
        <rFont val="Arial"/>
        <family val="3"/>
        <charset val="129"/>
        <scheme val="minor"/>
      </rPr>
      <t>입니다</t>
    </r>
    <r>
      <rPr>
        <sz val="12"/>
        <color rgb="FF000000"/>
        <rFont val="Arial"/>
        <family val="3"/>
        <charset val="129"/>
        <scheme val="minor"/>
      </rPr>
      <t>. 1</t>
    </r>
    <r>
      <rPr>
        <sz val="12"/>
        <color rgb="FF000000"/>
        <rFont val="Arial"/>
        <family val="3"/>
        <charset val="129"/>
        <scheme val="minor"/>
      </rPr>
      <t>팩</t>
    </r>
    <r>
      <rPr>
        <sz val="12"/>
        <color rgb="FF000000"/>
        <rFont val="Arial"/>
        <family val="3"/>
        <charset val="129"/>
        <scheme val="minor"/>
      </rPr>
      <t xml:space="preserve"> = 10EA </t>
    </r>
    <r>
      <rPr>
        <sz val="12"/>
        <color rgb="FF000000"/>
        <rFont val="Arial"/>
        <family val="3"/>
        <charset val="129"/>
        <scheme val="minor"/>
      </rPr>
      <t>입니다</t>
    </r>
    <r>
      <rPr>
        <sz val="12"/>
        <color rgb="FF000000"/>
        <rFont val="Arial"/>
        <family val="3"/>
        <charset val="129"/>
        <scheme val="minor"/>
      </rPr>
      <t>.</t>
    </r>
    <phoneticPr fontId="26" type="noConversion"/>
  </si>
  <si>
    <t>VCGT 160408 FL CT 3000</t>
    <phoneticPr fontId="26" type="noConversion"/>
  </si>
  <si>
    <r>
      <rPr>
        <sz val="12"/>
        <color rgb="FF000000"/>
        <rFont val="Arial"/>
        <family val="3"/>
        <charset val="129"/>
        <scheme val="minor"/>
      </rPr>
      <t>롱</t>
    </r>
    <r>
      <rPr>
        <sz val="12"/>
        <color rgb="FF000000"/>
        <rFont val="Arial"/>
        <family val="2"/>
        <scheme val="minor"/>
      </rPr>
      <t xml:space="preserve"> </t>
    </r>
    <r>
      <rPr>
        <sz val="12"/>
        <color rgb="FF000000"/>
        <rFont val="Arial"/>
        <family val="3"/>
        <charset val="129"/>
        <scheme val="minor"/>
      </rPr>
      <t>스파이럴</t>
    </r>
    <r>
      <rPr>
        <sz val="12"/>
        <color rgb="FF000000"/>
        <rFont val="Arial"/>
        <family val="2"/>
        <scheme val="minor"/>
      </rPr>
      <t xml:space="preserve"> </t>
    </r>
    <r>
      <rPr>
        <sz val="12"/>
        <color rgb="FF000000"/>
        <rFont val="Arial"/>
        <family val="3"/>
        <charset val="129"/>
        <scheme val="minor"/>
      </rPr>
      <t>탭</t>
    </r>
    <r>
      <rPr>
        <sz val="12"/>
        <color rgb="FF000000"/>
        <rFont val="Arial"/>
        <family val="2"/>
        <scheme val="minor"/>
      </rPr>
      <t xml:space="preserve"> M16*20</t>
    </r>
    <phoneticPr fontId="26" type="noConversion"/>
  </si>
  <si>
    <t>사진첨부
11.28 미국에서 부탁 드립니다.</t>
    <phoneticPr fontId="26" type="noConversion"/>
  </si>
  <si>
    <t>11.27 카톡 문의 건 입니다. 
11.28 CONTI 제품으로 견적 드립니다.</t>
    <phoneticPr fontId="26" type="noConversion"/>
  </si>
  <si>
    <t>11/27 P/N KPB30M-Y11
11.28 브랜드 DAS가 아니라 KOINO 입니다.</t>
    <phoneticPr fontId="26" type="noConversion"/>
  </si>
  <si>
    <t>11.28 CT3000 안나온다고 합니다. 나오는 품번 VCGT 16408 FL K10으로 견적 드립니다. 책임번호 371-3026, 1팩 = 10EA 입니다.</t>
    <phoneticPr fontId="26" type="noConversion"/>
  </si>
  <si>
    <t>11.28 종류가 많아서 일단 임의로 선정해서 견적 드립니다. 확인 부탁 드립니다. 품번 TDT 4E-2.0RU(TT9080) 입니다. https://kr.misumi-ec.com/vona2/detail/223011910357/?HissuCode=TDT-4E-2.0-RU-TT9080</t>
    <phoneticPr fontId="26" type="noConversion"/>
  </si>
  <si>
    <r>
      <t xml:space="preserve">11.27 </t>
    </r>
    <r>
      <rPr>
        <sz val="12"/>
        <color rgb="FF000000"/>
        <rFont val="Arial"/>
        <family val="3"/>
        <charset val="129"/>
        <scheme val="minor"/>
      </rPr>
      <t>다</t>
    </r>
    <r>
      <rPr>
        <sz val="12"/>
        <color rgb="FF000000"/>
        <rFont val="Arial"/>
        <family val="2"/>
        <scheme val="minor"/>
      </rPr>
      <t xml:space="preserve"> </t>
    </r>
    <r>
      <rPr>
        <sz val="12"/>
        <color rgb="FF000000"/>
        <rFont val="Arial"/>
        <family val="3"/>
        <charset val="129"/>
        <scheme val="minor"/>
      </rPr>
      <t>외경</t>
    </r>
    <r>
      <rPr>
        <sz val="12"/>
        <color rgb="FF000000"/>
        <rFont val="Arial"/>
        <family val="2"/>
        <scheme val="minor"/>
      </rPr>
      <t xml:space="preserve"> </t>
    </r>
    <r>
      <rPr>
        <sz val="12"/>
        <color rgb="FF000000"/>
        <rFont val="Arial"/>
        <family val="3"/>
        <charset val="129"/>
        <scheme val="minor"/>
      </rPr>
      <t>기준입니다</t>
    </r>
    <r>
      <rPr>
        <sz val="12"/>
        <color rgb="FF000000"/>
        <rFont val="Arial"/>
        <family val="2"/>
        <scheme val="minor"/>
      </rPr>
      <t xml:space="preserve"> 6-4
11.29 1</t>
    </r>
    <r>
      <rPr>
        <sz val="12"/>
        <color rgb="FF000000"/>
        <rFont val="Arial"/>
        <family val="3"/>
        <charset val="129"/>
        <scheme val="minor"/>
      </rPr>
      <t>롤</t>
    </r>
    <r>
      <rPr>
        <sz val="12"/>
        <color rgb="FF000000"/>
        <rFont val="Arial"/>
        <family val="2"/>
        <scheme val="minor"/>
      </rPr>
      <t xml:space="preserve"> = 100m </t>
    </r>
    <r>
      <rPr>
        <sz val="12"/>
        <color rgb="FF000000"/>
        <rFont val="Arial"/>
        <family val="3"/>
        <charset val="129"/>
        <scheme val="minor"/>
      </rPr>
      <t>입니다</t>
    </r>
    <r>
      <rPr>
        <sz val="12"/>
        <color rgb="FF000000"/>
        <rFont val="Arial"/>
        <family val="2"/>
        <scheme val="minor"/>
      </rPr>
      <t>.</t>
    </r>
    <phoneticPr fontId="26" type="noConversion"/>
  </si>
  <si>
    <r>
      <t>11.27 8-6, 6-4</t>
    </r>
    <r>
      <rPr>
        <sz val="12"/>
        <color rgb="FF000000"/>
        <rFont val="Arial"/>
        <family val="3"/>
        <charset val="129"/>
        <scheme val="minor"/>
      </rPr>
      <t>인지</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6mm</t>
    </r>
    <r>
      <rPr>
        <sz val="12"/>
        <color rgb="FF000000"/>
        <rFont val="Arial"/>
        <family val="3"/>
        <charset val="129"/>
        <scheme val="minor"/>
      </rPr>
      <t>가</t>
    </r>
    <r>
      <rPr>
        <sz val="12"/>
        <color rgb="FF000000"/>
        <rFont val="Arial"/>
        <family val="2"/>
        <scheme val="minor"/>
      </rPr>
      <t xml:space="preserve"> </t>
    </r>
    <r>
      <rPr>
        <sz val="12"/>
        <color rgb="FF000000"/>
        <rFont val="Arial"/>
        <family val="3"/>
        <charset val="129"/>
        <scheme val="minor"/>
      </rPr>
      <t>내경인지</t>
    </r>
    <r>
      <rPr>
        <sz val="12"/>
        <color rgb="FF000000"/>
        <rFont val="Arial"/>
        <family val="2"/>
        <scheme val="minor"/>
      </rPr>
      <t xml:space="preserve"> </t>
    </r>
    <r>
      <rPr>
        <sz val="12"/>
        <color rgb="FF000000"/>
        <rFont val="Arial"/>
        <family val="3"/>
        <charset val="129"/>
        <scheme val="minor"/>
      </rPr>
      <t>외경인지</t>
    </r>
    <r>
      <rPr>
        <sz val="12"/>
        <color rgb="FF000000"/>
        <rFont val="Arial"/>
        <family val="2"/>
        <scheme val="minor"/>
      </rPr>
      <t xml:space="preserve"> </t>
    </r>
    <r>
      <rPr>
        <sz val="12"/>
        <color rgb="FF000000"/>
        <rFont val="Arial"/>
        <family val="3"/>
        <charset val="129"/>
        <scheme val="minor"/>
      </rPr>
      <t>알려주셔야</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그리고</t>
    </r>
    <r>
      <rPr>
        <sz val="12"/>
        <color rgb="FF000000"/>
        <rFont val="Arial"/>
        <family val="2"/>
        <scheme val="minor"/>
      </rPr>
      <t xml:space="preserve"> 100m </t>
    </r>
    <r>
      <rPr>
        <sz val="12"/>
        <color rgb="FF000000"/>
        <rFont val="Arial"/>
        <family val="3"/>
        <charset val="129"/>
        <scheme val="minor"/>
      </rPr>
      <t>단위</t>
    </r>
    <r>
      <rPr>
        <sz val="12"/>
        <color rgb="FF000000"/>
        <rFont val="Arial"/>
        <family val="2"/>
        <scheme val="minor"/>
      </rPr>
      <t xml:space="preserve"> </t>
    </r>
    <r>
      <rPr>
        <sz val="12"/>
        <color rgb="FF000000"/>
        <rFont val="Arial"/>
        <family val="3"/>
        <charset val="129"/>
        <scheme val="minor"/>
      </rPr>
      <t>판매라고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11.29 1</t>
    </r>
    <r>
      <rPr>
        <sz val="12"/>
        <color rgb="FF000000"/>
        <rFont val="Arial"/>
        <family val="3"/>
        <charset val="129"/>
        <scheme val="minor"/>
      </rPr>
      <t>롤</t>
    </r>
    <r>
      <rPr>
        <sz val="12"/>
        <color rgb="FF000000"/>
        <rFont val="Arial"/>
        <family val="2"/>
        <scheme val="minor"/>
      </rPr>
      <t xml:space="preserve"> = 100m </t>
    </r>
    <r>
      <rPr>
        <sz val="12"/>
        <color rgb="FF000000"/>
        <rFont val="Arial"/>
        <family val="3"/>
        <charset val="129"/>
        <scheme val="minor"/>
      </rPr>
      <t>입니다</t>
    </r>
    <r>
      <rPr>
        <sz val="12"/>
        <color rgb="FF000000"/>
        <rFont val="Arial"/>
        <family val="2"/>
        <scheme val="minor"/>
      </rPr>
      <t>.</t>
    </r>
    <phoneticPr fontId="26" type="noConversion"/>
  </si>
  <si>
    <r>
      <t>11.27 6-4, 4-2</t>
    </r>
    <r>
      <rPr>
        <sz val="12"/>
        <color rgb="FF000000"/>
        <rFont val="Arial"/>
        <family val="3"/>
        <charset val="129"/>
        <scheme val="minor"/>
      </rPr>
      <t>인지</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4mm</t>
    </r>
    <r>
      <rPr>
        <sz val="12"/>
        <color rgb="FF000000"/>
        <rFont val="Arial"/>
        <family val="3"/>
        <charset val="129"/>
        <scheme val="minor"/>
      </rPr>
      <t>가</t>
    </r>
    <r>
      <rPr>
        <sz val="12"/>
        <color rgb="FF000000"/>
        <rFont val="Arial"/>
        <family val="2"/>
        <scheme val="minor"/>
      </rPr>
      <t xml:space="preserve"> </t>
    </r>
    <r>
      <rPr>
        <sz val="12"/>
        <color rgb="FF000000"/>
        <rFont val="Arial"/>
        <family val="3"/>
        <charset val="129"/>
        <scheme val="minor"/>
      </rPr>
      <t>내경인지</t>
    </r>
    <r>
      <rPr>
        <sz val="12"/>
        <color rgb="FF000000"/>
        <rFont val="Arial"/>
        <family val="2"/>
        <scheme val="minor"/>
      </rPr>
      <t xml:space="preserve"> </t>
    </r>
    <r>
      <rPr>
        <sz val="12"/>
        <color rgb="FF000000"/>
        <rFont val="Arial"/>
        <family val="3"/>
        <charset val="129"/>
        <scheme val="minor"/>
      </rPr>
      <t>외경인지</t>
    </r>
    <r>
      <rPr>
        <sz val="12"/>
        <color rgb="FF000000"/>
        <rFont val="Arial"/>
        <family val="2"/>
        <scheme val="minor"/>
      </rPr>
      <t xml:space="preserve"> </t>
    </r>
    <r>
      <rPr>
        <sz val="12"/>
        <color rgb="FF000000"/>
        <rFont val="Arial"/>
        <family val="3"/>
        <charset val="129"/>
        <scheme val="minor"/>
      </rPr>
      <t>알려주셔야</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그리고</t>
    </r>
    <r>
      <rPr>
        <sz val="12"/>
        <color rgb="FF000000"/>
        <rFont val="Arial"/>
        <family val="2"/>
        <scheme val="minor"/>
      </rPr>
      <t xml:space="preserve"> 100m </t>
    </r>
    <r>
      <rPr>
        <sz val="12"/>
        <color rgb="FF000000"/>
        <rFont val="Arial"/>
        <family val="3"/>
        <charset val="129"/>
        <scheme val="minor"/>
      </rPr>
      <t>단위</t>
    </r>
    <r>
      <rPr>
        <sz val="12"/>
        <color rgb="FF000000"/>
        <rFont val="Arial"/>
        <family val="2"/>
        <scheme val="minor"/>
      </rPr>
      <t xml:space="preserve"> </t>
    </r>
    <r>
      <rPr>
        <sz val="12"/>
        <color rgb="FF000000"/>
        <rFont val="Arial"/>
        <family val="3"/>
        <charset val="129"/>
        <scheme val="minor"/>
      </rPr>
      <t>판매라고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FF0000"/>
        <rFont val="Arial"/>
        <family val="2"/>
        <scheme val="minor"/>
      </rPr>
      <t xml:space="preserve">11.27 </t>
    </r>
    <r>
      <rPr>
        <sz val="12"/>
        <color rgb="FFFF0000"/>
        <rFont val="Arial"/>
        <family val="3"/>
        <charset val="129"/>
        <scheme val="minor"/>
      </rPr>
      <t>다</t>
    </r>
    <r>
      <rPr>
        <sz val="12"/>
        <color rgb="FFFF0000"/>
        <rFont val="Arial"/>
        <family val="2"/>
        <scheme val="minor"/>
      </rPr>
      <t xml:space="preserve"> </t>
    </r>
    <r>
      <rPr>
        <sz val="12"/>
        <color rgb="FFFF0000"/>
        <rFont val="Arial"/>
        <family val="3"/>
        <charset val="129"/>
        <scheme val="minor"/>
      </rPr>
      <t>외경</t>
    </r>
    <r>
      <rPr>
        <sz val="12"/>
        <color rgb="FFFF0000"/>
        <rFont val="Arial"/>
        <family val="2"/>
        <scheme val="minor"/>
      </rPr>
      <t xml:space="preserve"> </t>
    </r>
    <r>
      <rPr>
        <sz val="12"/>
        <color rgb="FFFF0000"/>
        <rFont val="Arial"/>
        <family val="3"/>
        <charset val="129"/>
        <scheme val="minor"/>
      </rPr>
      <t>기준입니다</t>
    </r>
    <r>
      <rPr>
        <sz val="12"/>
        <color rgb="FFFF0000"/>
        <rFont val="Arial"/>
        <family val="2"/>
        <scheme val="minor"/>
      </rPr>
      <t xml:space="preserve"> 4-2
11.29 1</t>
    </r>
    <r>
      <rPr>
        <sz val="12"/>
        <color rgb="FFFF0000"/>
        <rFont val="Arial"/>
        <family val="3"/>
        <charset val="129"/>
        <scheme val="minor"/>
      </rPr>
      <t>롤</t>
    </r>
    <r>
      <rPr>
        <sz val="12"/>
        <color rgb="FFFF0000"/>
        <rFont val="Arial"/>
        <family val="2"/>
        <scheme val="minor"/>
      </rPr>
      <t xml:space="preserve"> 100m </t>
    </r>
    <r>
      <rPr>
        <sz val="12"/>
        <color rgb="FFFF0000"/>
        <rFont val="Arial"/>
        <family val="3"/>
        <charset val="129"/>
        <scheme val="minor"/>
      </rPr>
      <t>입니다</t>
    </r>
    <r>
      <rPr>
        <sz val="12"/>
        <color rgb="FFFF0000"/>
        <rFont val="Arial"/>
        <family val="2"/>
        <scheme val="minor"/>
      </rPr>
      <t>.</t>
    </r>
    <phoneticPr fontId="26" type="noConversion"/>
  </si>
  <si>
    <r>
      <t xml:space="preserve">11.27 </t>
    </r>
    <r>
      <rPr>
        <sz val="12"/>
        <color rgb="FF000000"/>
        <rFont val="Arial"/>
        <family val="3"/>
        <charset val="129"/>
        <scheme val="minor"/>
      </rPr>
      <t>다</t>
    </r>
    <r>
      <rPr>
        <sz val="12"/>
        <color rgb="FF000000"/>
        <rFont val="Arial"/>
        <family val="2"/>
        <scheme val="minor"/>
      </rPr>
      <t xml:space="preserve"> </t>
    </r>
    <r>
      <rPr>
        <sz val="12"/>
        <color rgb="FF000000"/>
        <rFont val="Arial"/>
        <family val="3"/>
        <charset val="129"/>
        <scheme val="minor"/>
      </rPr>
      <t>외경</t>
    </r>
    <r>
      <rPr>
        <sz val="12"/>
        <color rgb="FF000000"/>
        <rFont val="Arial"/>
        <family val="2"/>
        <scheme val="minor"/>
      </rPr>
      <t xml:space="preserve"> </t>
    </r>
    <r>
      <rPr>
        <sz val="12"/>
        <color rgb="FF000000"/>
        <rFont val="Arial"/>
        <family val="3"/>
        <charset val="129"/>
        <scheme val="minor"/>
      </rPr>
      <t>기준입니다</t>
    </r>
    <r>
      <rPr>
        <sz val="12"/>
        <color rgb="FF000000"/>
        <rFont val="Arial"/>
        <family val="2"/>
        <scheme val="minor"/>
      </rPr>
      <t xml:space="preserve"> 4-2
11.29 1</t>
    </r>
    <r>
      <rPr>
        <sz val="12"/>
        <color rgb="FF000000"/>
        <rFont val="Arial"/>
        <family val="3"/>
        <charset val="129"/>
        <scheme val="minor"/>
      </rPr>
      <t>롤</t>
    </r>
    <r>
      <rPr>
        <sz val="12"/>
        <color rgb="FF000000"/>
        <rFont val="Arial"/>
        <family val="2"/>
        <scheme val="minor"/>
      </rPr>
      <t xml:space="preserve"> 100m</t>
    </r>
    <r>
      <rPr>
        <sz val="12"/>
        <color rgb="FF000000"/>
        <rFont val="Arial"/>
        <family val="3"/>
        <charset val="129"/>
        <scheme val="minor"/>
      </rPr>
      <t>이고</t>
    </r>
    <r>
      <rPr>
        <sz val="12"/>
        <color rgb="FF000000"/>
        <rFont val="Arial"/>
        <family val="2"/>
        <scheme val="minor"/>
      </rPr>
      <t xml:space="preserve"> </t>
    </r>
    <r>
      <rPr>
        <b/>
        <sz val="12"/>
        <color rgb="FF000000"/>
        <rFont val="Arial"/>
        <family val="3"/>
        <charset val="129"/>
        <scheme val="minor"/>
      </rPr>
      <t>최소</t>
    </r>
    <r>
      <rPr>
        <b/>
        <sz val="12"/>
        <color rgb="FF000000"/>
        <rFont val="Arial"/>
        <family val="2"/>
        <scheme val="minor"/>
      </rPr>
      <t xml:space="preserve"> </t>
    </r>
    <r>
      <rPr>
        <b/>
        <sz val="12"/>
        <color rgb="FF000000"/>
        <rFont val="Arial"/>
        <family val="3"/>
        <charset val="129"/>
        <scheme val="minor"/>
      </rPr>
      <t>주문</t>
    </r>
    <r>
      <rPr>
        <b/>
        <sz val="12"/>
        <color rgb="FF000000"/>
        <rFont val="Arial"/>
        <family val="2"/>
        <scheme val="minor"/>
      </rPr>
      <t xml:space="preserve"> </t>
    </r>
    <r>
      <rPr>
        <b/>
        <sz val="12"/>
        <color rgb="FF000000"/>
        <rFont val="Arial"/>
        <family val="3"/>
        <charset val="129"/>
        <scheme val="minor"/>
      </rPr>
      <t>수량</t>
    </r>
    <r>
      <rPr>
        <b/>
        <sz val="12"/>
        <color rgb="FF000000"/>
        <rFont val="Arial"/>
        <family val="2"/>
        <scheme val="minor"/>
      </rPr>
      <t xml:space="preserve"> 500m </t>
    </r>
    <r>
      <rPr>
        <b/>
        <sz val="12"/>
        <color rgb="FF000000"/>
        <rFont val="Arial"/>
        <family val="3"/>
        <charset val="129"/>
        <scheme val="minor"/>
      </rPr>
      <t>입니다</t>
    </r>
    <r>
      <rPr>
        <b/>
        <sz val="12"/>
        <color rgb="FF000000"/>
        <rFont val="Arial"/>
        <family val="2"/>
        <scheme val="minor"/>
      </rPr>
      <t>.</t>
    </r>
    <phoneticPr fontId="26" type="noConversion"/>
  </si>
  <si>
    <r>
      <t xml:space="preserve">11.27 </t>
    </r>
    <r>
      <rPr>
        <sz val="12"/>
        <color rgb="FF000000"/>
        <rFont val="Arial"/>
        <family val="3"/>
        <charset val="129"/>
        <scheme val="minor"/>
      </rPr>
      <t>다</t>
    </r>
    <r>
      <rPr>
        <sz val="12"/>
        <color rgb="FF000000"/>
        <rFont val="Arial"/>
        <family val="2"/>
        <scheme val="minor"/>
      </rPr>
      <t xml:space="preserve"> </t>
    </r>
    <r>
      <rPr>
        <sz val="12"/>
        <color rgb="FF000000"/>
        <rFont val="Arial"/>
        <family val="3"/>
        <charset val="129"/>
        <scheme val="minor"/>
      </rPr>
      <t>외경</t>
    </r>
    <r>
      <rPr>
        <sz val="12"/>
        <color rgb="FF000000"/>
        <rFont val="Arial"/>
        <family val="2"/>
        <scheme val="minor"/>
      </rPr>
      <t xml:space="preserve"> </t>
    </r>
    <r>
      <rPr>
        <sz val="12"/>
        <color rgb="FF000000"/>
        <rFont val="Arial"/>
        <family val="3"/>
        <charset val="129"/>
        <scheme val="minor"/>
      </rPr>
      <t>기준입니다</t>
    </r>
    <r>
      <rPr>
        <sz val="12"/>
        <color rgb="FF000000"/>
        <rFont val="Arial"/>
        <family val="2"/>
        <scheme val="minor"/>
      </rPr>
      <t xml:space="preserve"> 8-6
11.29 1</t>
    </r>
    <r>
      <rPr>
        <sz val="12"/>
        <color rgb="FF000000"/>
        <rFont val="Arial"/>
        <family val="3"/>
        <charset val="129"/>
        <scheme val="minor"/>
      </rPr>
      <t>롤</t>
    </r>
    <r>
      <rPr>
        <sz val="12"/>
        <color rgb="FF000000"/>
        <rFont val="Arial"/>
        <family val="2"/>
        <scheme val="minor"/>
      </rPr>
      <t xml:space="preserve"> = 100m </t>
    </r>
    <r>
      <rPr>
        <sz val="12"/>
        <color rgb="FF000000"/>
        <rFont val="Arial"/>
        <family val="3"/>
        <charset val="129"/>
        <scheme val="minor"/>
      </rPr>
      <t>입니다</t>
    </r>
    <r>
      <rPr>
        <sz val="12"/>
        <color rgb="FF000000"/>
        <rFont val="Arial"/>
        <family val="2"/>
        <scheme val="minor"/>
      </rPr>
      <t>.</t>
    </r>
    <phoneticPr fontId="26" type="noConversion"/>
  </si>
  <si>
    <t>P-T Needle Valve Module
11.29 규격 확인 부탁 드립니다.</t>
    <phoneticPr fontId="26" type="noConversion"/>
  </si>
  <si>
    <r>
      <t xml:space="preserve">11.26 가공 치수 확인 부탁 드립니다.
</t>
    </r>
    <r>
      <rPr>
        <b/>
        <sz val="12"/>
        <color rgb="FFFF0000"/>
        <rFont val="Arial"/>
        <family val="3"/>
        <charset val="129"/>
        <scheme val="minor"/>
      </rPr>
      <t>긴급</t>
    </r>
    <r>
      <rPr>
        <sz val="12"/>
        <color rgb="FF000000"/>
        <rFont val="Arial"/>
        <family val="3"/>
        <charset val="129"/>
        <scheme val="minor"/>
      </rPr>
      <t>11/26 CR-4560에 맞는 스파이더로 견적 부탁드립니다.</t>
    </r>
    <phoneticPr fontId="26" type="noConversion"/>
  </si>
  <si>
    <t>11.27 브랜드 OMRON이 아니라 MARUYASU 제품 같습니다. 브랜드 재확인 부탁 드립니다.
11/27 확인 감사드립니다. MARUYASU 브랜드로 견적 부탁드립니다.</t>
    <phoneticPr fontId="26" type="noConversion"/>
  </si>
  <si>
    <t>CR Seals
11.28 https://us.rs-online.com/product/cr-seals-skf-/240x270x15-hms5-rg/73209556/?srsltid=AfmBOooPL7B2WsczNK57aGnSoIcwCzcWMCZuRu2nYSjmhXv2QVJyz1CJ 이 링크에 있는 제품 입니다.</t>
    <phoneticPr fontId="26" type="noConversion"/>
  </si>
  <si>
    <r>
      <t xml:space="preserve">12.02 </t>
    </r>
    <r>
      <rPr>
        <sz val="12"/>
        <color rgb="FF000000"/>
        <rFont val="Arial"/>
        <family val="3"/>
        <charset val="129"/>
        <scheme val="minor"/>
      </rPr>
      <t>단종</t>
    </r>
    <r>
      <rPr>
        <sz val="12"/>
        <color rgb="FF000000"/>
        <rFont val="Arial"/>
        <family val="2"/>
        <scheme val="minor"/>
      </rPr>
      <t xml:space="preserve"> </t>
    </r>
    <r>
      <rPr>
        <sz val="12"/>
        <color rgb="FF000000"/>
        <rFont val="Arial"/>
        <family val="3"/>
        <charset val="129"/>
        <scheme val="minor"/>
      </rPr>
      <t>진행된</t>
    </r>
    <r>
      <rPr>
        <sz val="12"/>
        <color rgb="FF000000"/>
        <rFont val="Arial"/>
        <family val="2"/>
        <scheme val="minor"/>
      </rPr>
      <t xml:space="preserve"> </t>
    </r>
    <r>
      <rPr>
        <sz val="12"/>
        <color rgb="FF000000"/>
        <rFont val="Arial"/>
        <family val="3"/>
        <charset val="129"/>
        <scheme val="minor"/>
      </rPr>
      <t>제품이라</t>
    </r>
    <r>
      <rPr>
        <sz val="12"/>
        <color rgb="FF000000"/>
        <rFont val="Arial"/>
        <family val="2"/>
        <scheme val="minor"/>
      </rPr>
      <t xml:space="preserve"> </t>
    </r>
    <r>
      <rPr>
        <sz val="12"/>
        <color rgb="FF000000"/>
        <rFont val="Arial"/>
        <family val="3"/>
        <charset val="129"/>
        <scheme val="minor"/>
      </rPr>
      <t>아직</t>
    </r>
    <r>
      <rPr>
        <sz val="12"/>
        <color rgb="FF000000"/>
        <rFont val="Arial"/>
        <family val="2"/>
        <scheme val="minor"/>
      </rPr>
      <t xml:space="preserve"> </t>
    </r>
    <r>
      <rPr>
        <sz val="12"/>
        <color rgb="FF000000"/>
        <rFont val="Arial"/>
        <family val="3"/>
        <charset val="129"/>
        <scheme val="minor"/>
      </rPr>
      <t>대체품</t>
    </r>
    <r>
      <rPr>
        <sz val="12"/>
        <color rgb="FF000000"/>
        <rFont val="Arial"/>
        <family val="2"/>
        <scheme val="minor"/>
      </rPr>
      <t xml:space="preserve"> </t>
    </r>
    <r>
      <rPr>
        <sz val="12"/>
        <color rgb="FF000000"/>
        <rFont val="Arial"/>
        <family val="3"/>
        <charset val="129"/>
        <scheme val="minor"/>
      </rPr>
      <t>확인중에</t>
    </r>
    <r>
      <rPr>
        <sz val="12"/>
        <color rgb="FF000000"/>
        <rFont val="Arial"/>
        <family val="2"/>
        <scheme val="minor"/>
      </rPr>
      <t xml:space="preserve"> </t>
    </r>
    <r>
      <rPr>
        <sz val="12"/>
        <color rgb="FF000000"/>
        <rFont val="Arial"/>
        <family val="3"/>
        <charset val="129"/>
        <scheme val="minor"/>
      </rPr>
      <t>있다고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</si>
  <si>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r>
      <t>긴급</t>
    </r>
    <r>
      <rPr>
        <sz val="12"/>
        <color rgb="FF000000"/>
        <rFont val="Arial"/>
        <family val="3"/>
        <charset val="129"/>
        <scheme val="minor"/>
      </rPr>
      <t/>
    </r>
    <phoneticPr fontId="26" type="noConversion"/>
  </si>
  <si>
    <t>효성용접기에서 받은 호스라고 하십니다.
11.28 효성 용접기에서 나오는 기성품인건가요? 아니면 효성 용접기에서 제작해서 받은 제품인건가요? 요청한 카플러 넘버는 확인 아직 안해주신 것 같은데 확인 부탁 드립니다. 일단 견적은 다른 제작 업체에서 받아서 드립니다. 사진상 적색인 부분은 청색으로만 대응 가능해 청색으로 드립니다.</t>
    <phoneticPr fontId="26" type="noConversion"/>
  </si>
  <si>
    <t>MC-32A-DC24</t>
  </si>
  <si>
    <t>PUSH BUTTON</t>
  </si>
  <si>
    <t>BECKHOFF</t>
  </si>
  <si>
    <t>KL5101</t>
  </si>
  <si>
    <t>BUS TERMINAL</t>
  </si>
  <si>
    <t>E2E-X8MD1-M1GJ 0.3M</t>
  </si>
  <si>
    <t>SPB1500F
430X270-475ST</t>
  </si>
  <si>
    <t>849-8247 사이즈 265</t>
  </si>
  <si>
    <t>2016-1201</t>
  </si>
  <si>
    <t>핀게이지 세트</t>
  </si>
  <si>
    <t>구성(6.00~6.50)</t>
  </si>
  <si>
    <t>PIN GAUGE5.99</t>
  </si>
  <si>
    <t>SUNPLUS</t>
  </si>
  <si>
    <t>FUSAKO LEVIN</t>
  </si>
  <si>
    <t>SPOOL RETAINERS</t>
  </si>
  <si>
    <t>SANWON</t>
  </si>
  <si>
    <t>JACOB SHIN</t>
  </si>
  <si>
    <t>커넥터 케이블 FOR (MSENS-IN360-485-F-CW)</t>
  </si>
  <si>
    <t>LULU</t>
  </si>
  <si>
    <t>터미널블록, 겨울 셧다운 때 쓸 거라 12월 20일 전까지 받아야한다고 합니다.</t>
  </si>
  <si>
    <t>DAIWA</t>
  </si>
  <si>
    <t>안형철</t>
  </si>
  <si>
    <t>ZC-Q2255</t>
  </si>
  <si>
    <t>A37-F-R-01-B-K-32</t>
  </si>
  <si>
    <t>PISTON PUMP</t>
  </si>
  <si>
    <t>A56-L-R-01-B-K-32</t>
  </si>
  <si>
    <t>HSR20A2UU-290L_G20/30</t>
  </si>
  <si>
    <t>AF30A-40-PS-3M(PNP TYPE)</t>
  </si>
  <si>
    <t>RU2S-C-A100</t>
  </si>
  <si>
    <t>케이블타이, 1팩, 사진 첨부했습니다.</t>
  </si>
  <si>
    <t>PX500-120</t>
  </si>
  <si>
    <t>TG7-1H40Q</t>
    <phoneticPr fontId="26" type="noConversion"/>
  </si>
  <si>
    <r>
      <rPr>
        <sz val="12"/>
        <color theme="1"/>
        <rFont val="Arial"/>
        <family val="3"/>
        <charset val="129"/>
        <scheme val="minor"/>
      </rPr>
      <t>고객사</t>
    </r>
    <r>
      <rPr>
        <sz val="12"/>
        <color theme="1"/>
        <rFont val="Arial"/>
        <family val="2"/>
        <scheme val="minor"/>
      </rPr>
      <t xml:space="preserve"> </t>
    </r>
    <r>
      <rPr>
        <sz val="12"/>
        <color theme="1"/>
        <rFont val="Arial"/>
        <family val="3"/>
        <charset val="129"/>
        <scheme val="minor"/>
      </rPr>
      <t>요청하실떄</t>
    </r>
    <r>
      <rPr>
        <sz val="12"/>
        <color theme="1"/>
        <rFont val="Arial"/>
        <family val="2"/>
        <scheme val="minor"/>
      </rPr>
      <t xml:space="preserve"> MAKER</t>
    </r>
    <r>
      <rPr>
        <sz val="12"/>
        <color theme="1"/>
        <rFont val="Arial"/>
        <family val="3"/>
        <charset val="129"/>
        <scheme val="minor"/>
      </rPr>
      <t>가</t>
    </r>
    <r>
      <rPr>
        <sz val="12"/>
        <color theme="1"/>
        <rFont val="Arial"/>
        <family val="2"/>
        <scheme val="minor"/>
      </rPr>
      <t xml:space="preserve"> SAMWON</t>
    </r>
    <r>
      <rPr>
        <sz val="12"/>
        <color theme="1"/>
        <rFont val="Arial"/>
        <family val="3"/>
        <charset val="129"/>
        <scheme val="minor"/>
      </rPr>
      <t>이라</t>
    </r>
    <r>
      <rPr>
        <sz val="12"/>
        <color theme="1"/>
        <rFont val="Arial"/>
        <family val="2"/>
        <scheme val="minor"/>
      </rPr>
      <t xml:space="preserve"> </t>
    </r>
    <r>
      <rPr>
        <sz val="12"/>
        <color theme="1"/>
        <rFont val="Arial"/>
        <family val="3"/>
        <charset val="129"/>
        <scheme val="minor"/>
      </rPr>
      <t>말씀</t>
    </r>
    <r>
      <rPr>
        <sz val="12"/>
        <color theme="1"/>
        <rFont val="Arial"/>
        <family val="2"/>
        <scheme val="minor"/>
      </rPr>
      <t xml:space="preserve"> </t>
    </r>
    <r>
      <rPr>
        <sz val="12"/>
        <color theme="1"/>
        <rFont val="Arial"/>
        <family val="3"/>
        <charset val="129"/>
        <scheme val="minor"/>
      </rPr>
      <t>하셨는데</t>
    </r>
    <r>
      <rPr>
        <sz val="12"/>
        <color theme="1"/>
        <rFont val="Arial"/>
        <family val="2"/>
        <scheme val="minor"/>
      </rPr>
      <t xml:space="preserve"> </t>
    </r>
    <r>
      <rPr>
        <sz val="12"/>
        <color theme="1"/>
        <rFont val="Arial"/>
        <family val="3"/>
        <charset val="129"/>
        <scheme val="minor"/>
      </rPr>
      <t>퀵북에는</t>
    </r>
    <r>
      <rPr>
        <sz val="12"/>
        <color theme="1"/>
        <rFont val="Arial"/>
        <family val="2"/>
        <scheme val="minor"/>
      </rPr>
      <t xml:space="preserve"> SANWON</t>
    </r>
    <r>
      <rPr>
        <sz val="12"/>
        <color theme="1"/>
        <rFont val="Arial"/>
        <family val="3"/>
        <charset val="129"/>
        <scheme val="minor"/>
      </rPr>
      <t>이라고</t>
    </r>
    <r>
      <rPr>
        <sz val="12"/>
        <color theme="1"/>
        <rFont val="Arial"/>
        <family val="2"/>
        <scheme val="minor"/>
      </rPr>
      <t xml:space="preserve"> </t>
    </r>
    <r>
      <rPr>
        <sz val="12"/>
        <color theme="1"/>
        <rFont val="Arial"/>
        <family val="3"/>
        <charset val="129"/>
        <scheme val="minor"/>
      </rPr>
      <t>돼있네요</t>
    </r>
    <r>
      <rPr>
        <sz val="12"/>
        <color theme="1"/>
        <rFont val="Arial"/>
        <family val="2"/>
        <scheme val="minor"/>
      </rPr>
      <t xml:space="preserve">. </t>
    </r>
    <r>
      <rPr>
        <sz val="12"/>
        <color theme="1"/>
        <rFont val="Arial"/>
        <family val="3"/>
        <charset val="129"/>
        <scheme val="minor"/>
      </rPr>
      <t>확인부탁드립니다</t>
    </r>
    <r>
      <rPr>
        <sz val="12"/>
        <color theme="1"/>
        <rFont val="Arial"/>
        <family val="2"/>
        <scheme val="minor"/>
      </rPr>
      <t xml:space="preserve">.
12.03 </t>
    </r>
    <r>
      <rPr>
        <sz val="12"/>
        <color theme="1"/>
        <rFont val="Arial"/>
        <family val="3"/>
        <charset val="129"/>
        <scheme val="minor"/>
      </rPr>
      <t>브랜드</t>
    </r>
    <r>
      <rPr>
        <sz val="12"/>
        <color theme="1"/>
        <rFont val="Arial"/>
        <family val="2"/>
        <scheme val="minor"/>
      </rPr>
      <t xml:space="preserve"> SAMWON</t>
    </r>
    <r>
      <rPr>
        <sz val="12"/>
        <color theme="1"/>
        <rFont val="Arial"/>
        <family val="3"/>
        <charset val="129"/>
        <scheme val="minor"/>
      </rPr>
      <t>이</t>
    </r>
    <r>
      <rPr>
        <sz val="12"/>
        <color theme="1"/>
        <rFont val="Arial"/>
        <family val="2"/>
        <scheme val="minor"/>
      </rPr>
      <t xml:space="preserve"> </t>
    </r>
    <r>
      <rPr>
        <sz val="12"/>
        <color theme="1"/>
        <rFont val="Arial"/>
        <family val="3"/>
        <charset val="129"/>
        <scheme val="minor"/>
      </rPr>
      <t>맞습니다</t>
    </r>
    <r>
      <rPr>
        <sz val="12"/>
        <color theme="1"/>
        <rFont val="Arial"/>
        <family val="2"/>
        <scheme val="minor"/>
      </rPr>
      <t xml:space="preserve">. </t>
    </r>
    <r>
      <rPr>
        <sz val="12"/>
        <color theme="1"/>
        <rFont val="Arial"/>
        <family val="3"/>
        <charset val="129"/>
        <scheme val="minor"/>
      </rPr>
      <t>퀵북에</t>
    </r>
    <r>
      <rPr>
        <sz val="12"/>
        <color theme="1"/>
        <rFont val="Arial"/>
        <family val="2"/>
        <scheme val="minor"/>
      </rPr>
      <t xml:space="preserve"> </t>
    </r>
    <r>
      <rPr>
        <sz val="12"/>
        <color theme="1"/>
        <rFont val="Arial"/>
        <family val="3"/>
        <charset val="129"/>
        <scheme val="minor"/>
      </rPr>
      <t>등록할때</t>
    </r>
    <r>
      <rPr>
        <sz val="12"/>
        <color theme="1"/>
        <rFont val="Arial"/>
        <family val="2"/>
        <scheme val="minor"/>
      </rPr>
      <t xml:space="preserve"> </t>
    </r>
    <r>
      <rPr>
        <sz val="12"/>
        <color theme="1"/>
        <rFont val="Arial"/>
        <family val="3"/>
        <charset val="129"/>
        <scheme val="minor"/>
      </rPr>
      <t>오타를</t>
    </r>
    <r>
      <rPr>
        <sz val="12"/>
        <color theme="1"/>
        <rFont val="Arial"/>
        <family val="2"/>
        <scheme val="minor"/>
      </rPr>
      <t xml:space="preserve"> </t>
    </r>
    <r>
      <rPr>
        <sz val="12"/>
        <color theme="1"/>
        <rFont val="Arial"/>
        <family val="3"/>
        <charset val="129"/>
        <scheme val="minor"/>
      </rPr>
      <t>친</t>
    </r>
    <r>
      <rPr>
        <sz val="12"/>
        <color theme="1"/>
        <rFont val="Arial"/>
        <family val="2"/>
        <scheme val="minor"/>
      </rPr>
      <t xml:space="preserve"> </t>
    </r>
    <r>
      <rPr>
        <sz val="12"/>
        <color theme="1"/>
        <rFont val="Arial"/>
        <family val="3"/>
        <charset val="129"/>
        <scheme val="minor"/>
      </rPr>
      <t>것</t>
    </r>
    <r>
      <rPr>
        <sz val="12"/>
        <color theme="1"/>
        <rFont val="Arial"/>
        <family val="2"/>
        <scheme val="minor"/>
      </rPr>
      <t xml:space="preserve"> </t>
    </r>
    <r>
      <rPr>
        <sz val="12"/>
        <color theme="1"/>
        <rFont val="Arial"/>
        <family val="3"/>
        <charset val="129"/>
        <scheme val="minor"/>
      </rPr>
      <t>같습니다</t>
    </r>
    <r>
      <rPr>
        <sz val="12"/>
        <color theme="1"/>
        <rFont val="Arial"/>
        <family val="2"/>
        <scheme val="minor"/>
      </rPr>
      <t>.</t>
    </r>
    <phoneticPr fontId="26" type="noConversion"/>
  </si>
  <si>
    <t>사진첨부
11.28 1D, 2D 등 알려주셔야 합니다. https://mptool.co.kr/bbs/bbs/board.php?bo_table=gonggu&amp;wr_id=6&amp;page=5 첨부 드린 링크 참고 부탁 드립니다. 그리고 알려주신 규격이 이상합니다. M30에 3.5 60MM면 1.5D, 2D 등 어떤걸 적용해도 나오지 않는 피치 길이 입니다. 
12.2 고객님께서 주신 사진 다시 첨부드립니다.
12.03 1D, 2D 등 수치를 알려달라고 말씀드렸었는데 일단 사진 확인해보니까 미국에서 하시는 것 같습니다. 미국에서 부탁 드립니다. 60으로는 국내에서 나오지 않는 수치 입니다.</t>
    <phoneticPr fontId="26" type="noConversion"/>
  </si>
  <si>
    <t>12.03 이 제품은 단종이라 대체품 RVUMP6-6으로 견적 드립니다.</t>
    <phoneticPr fontId="26" type="noConversion"/>
  </si>
  <si>
    <t>JLW-540</t>
    <phoneticPr fontId="26" type="noConversion"/>
  </si>
  <si>
    <t>12.03 품번 AF30A-40-PSP-5M로 견적 드립니다. PSP는 센서 PNP 타입 주문기호이고 PNP 타입은 1, 5M만 나온다고 합니다.</t>
    <phoneticPr fontId="26" type="noConversion"/>
  </si>
  <si>
    <r>
      <rPr>
        <sz val="12"/>
        <color rgb="FFFF0000"/>
        <rFont val="Arial"/>
        <family val="2"/>
        <scheme val="minor"/>
      </rPr>
      <t>T</t>
    </r>
    <r>
      <rPr>
        <sz val="12"/>
        <color rgb="FF000000"/>
        <rFont val="Arial"/>
        <family val="2"/>
        <scheme val="minor"/>
      </rPr>
      <t>NMG 160408 R-FS CT 3000</t>
    </r>
    <phoneticPr fontId="26" type="noConversion"/>
  </si>
  <si>
    <t>E2E-X2D1-N
(2M)</t>
    <phoneticPr fontId="26" type="noConversion"/>
  </si>
  <si>
    <t>사진첨부
12.03 MOQ 20EA라서 20EA 1팩으로 견적 드립니다.</t>
    <phoneticPr fontId="26" type="noConversion"/>
  </si>
  <si>
    <r>
      <t>#80-8X20X3 (</t>
    </r>
    <r>
      <rPr>
        <sz val="12"/>
        <color rgb="FF000000"/>
        <rFont val="Arial"/>
        <family val="3"/>
        <charset val="129"/>
        <scheme val="minor"/>
      </rPr>
      <t>고무추지석</t>
    </r>
    <r>
      <rPr>
        <sz val="12"/>
        <color rgb="FF000000"/>
        <rFont val="Arial"/>
        <family val="2"/>
        <scheme val="minor"/>
      </rPr>
      <t>)</t>
    </r>
    <phoneticPr fontId="26" type="noConversion"/>
  </si>
  <si>
    <t>1팩, 단가/납기 업데이트 부탁드립니다.
12.03 없습니다. 무게만 1팩 = 100EA, 5KG 적용해서 보시면 됩니다.</t>
    <phoneticPr fontId="26" type="noConversion"/>
  </si>
  <si>
    <t>CSR20-180</t>
    <phoneticPr fontId="26" type="noConversion"/>
  </si>
  <si>
    <t>PIN GAUGE5.98</t>
    <phoneticPr fontId="26" type="noConversion"/>
  </si>
  <si>
    <t>12.03 책임번호 413-2954 입니다.</t>
    <phoneticPr fontId="26" type="noConversion"/>
  </si>
  <si>
    <r>
      <t>(TMC-S-10SI)(</t>
    </r>
    <r>
      <rPr>
        <sz val="12"/>
        <color rgb="FF000000"/>
        <rFont val="Arial"/>
        <family val="3"/>
        <charset val="129"/>
        <scheme val="minor"/>
      </rPr>
      <t>운영</t>
    </r>
    <r>
      <rPr>
        <sz val="12"/>
        <color rgb="FF000000"/>
        <rFont val="Arial"/>
        <family val="2"/>
        <scheme val="minor"/>
      </rPr>
      <t>100)</t>
    </r>
    <phoneticPr fontId="26" type="noConversion"/>
  </si>
  <si>
    <r>
      <t>실리콘</t>
    </r>
    <r>
      <rPr>
        <sz val="12"/>
        <color theme="1"/>
        <rFont val="Arial"/>
        <family val="2"/>
        <scheme val="minor"/>
      </rPr>
      <t xml:space="preserve"> </t>
    </r>
    <r>
      <rPr>
        <sz val="12"/>
        <color theme="1"/>
        <rFont val="Arial"/>
        <family val="3"/>
        <charset val="129"/>
        <scheme val="minor"/>
      </rPr>
      <t xml:space="preserve">플레이트
</t>
    </r>
    <r>
      <rPr>
        <sz val="12"/>
        <color theme="1"/>
        <rFont val="Arial"/>
        <family val="2"/>
        <scheme val="minor"/>
      </rPr>
      <t xml:space="preserve">12.03 </t>
    </r>
    <r>
      <rPr>
        <sz val="12"/>
        <color theme="1"/>
        <rFont val="Arial"/>
        <family val="3"/>
        <charset val="129"/>
        <scheme val="minor"/>
      </rPr>
      <t>알려주신</t>
    </r>
    <r>
      <rPr>
        <sz val="12"/>
        <color theme="1"/>
        <rFont val="Arial"/>
        <family val="2"/>
        <scheme val="minor"/>
      </rPr>
      <t xml:space="preserve"> </t>
    </r>
    <r>
      <rPr>
        <sz val="12"/>
        <color theme="1"/>
        <rFont val="Arial"/>
        <family val="3"/>
        <charset val="129"/>
        <scheme val="minor"/>
      </rPr>
      <t>브랜드랑</t>
    </r>
    <r>
      <rPr>
        <sz val="12"/>
        <color theme="1"/>
        <rFont val="Arial"/>
        <family val="2"/>
        <scheme val="minor"/>
      </rPr>
      <t xml:space="preserve"> </t>
    </r>
    <r>
      <rPr>
        <sz val="12"/>
        <color theme="1"/>
        <rFont val="Arial"/>
        <family val="3"/>
        <charset val="129"/>
        <scheme val="minor"/>
      </rPr>
      <t>품번으로</t>
    </r>
    <r>
      <rPr>
        <sz val="12"/>
        <color theme="1"/>
        <rFont val="Arial"/>
        <family val="2"/>
        <scheme val="minor"/>
      </rPr>
      <t xml:space="preserve"> </t>
    </r>
    <r>
      <rPr>
        <sz val="12"/>
        <color theme="1"/>
        <rFont val="Arial"/>
        <family val="3"/>
        <charset val="129"/>
        <scheme val="minor"/>
      </rPr>
      <t>제품</t>
    </r>
    <r>
      <rPr>
        <sz val="12"/>
        <color theme="1"/>
        <rFont val="Arial"/>
        <family val="2"/>
        <scheme val="minor"/>
      </rPr>
      <t xml:space="preserve"> </t>
    </r>
    <r>
      <rPr>
        <sz val="12"/>
        <color theme="1"/>
        <rFont val="Arial"/>
        <family val="3"/>
        <charset val="129"/>
        <scheme val="minor"/>
      </rPr>
      <t>검색이</t>
    </r>
    <r>
      <rPr>
        <sz val="12"/>
        <color theme="1"/>
        <rFont val="Arial"/>
        <family val="2"/>
        <scheme val="minor"/>
      </rPr>
      <t xml:space="preserve"> </t>
    </r>
    <r>
      <rPr>
        <sz val="12"/>
        <color theme="1"/>
        <rFont val="Arial"/>
        <family val="3"/>
        <charset val="129"/>
        <scheme val="minor"/>
      </rPr>
      <t>되지</t>
    </r>
    <r>
      <rPr>
        <sz val="12"/>
        <color theme="1"/>
        <rFont val="Arial"/>
        <family val="2"/>
        <scheme val="minor"/>
      </rPr>
      <t xml:space="preserve"> </t>
    </r>
    <r>
      <rPr>
        <sz val="12"/>
        <color theme="1"/>
        <rFont val="Arial"/>
        <family val="3"/>
        <charset val="129"/>
        <scheme val="minor"/>
      </rPr>
      <t>않습니다</t>
    </r>
    <r>
      <rPr>
        <sz val="12"/>
        <color theme="1"/>
        <rFont val="Arial"/>
        <family val="2"/>
        <scheme val="minor"/>
      </rPr>
      <t xml:space="preserve">. </t>
    </r>
    <r>
      <rPr>
        <sz val="12"/>
        <color theme="1"/>
        <rFont val="Arial"/>
        <family val="3"/>
        <charset val="129"/>
        <scheme val="minor"/>
      </rPr>
      <t>품번</t>
    </r>
    <r>
      <rPr>
        <sz val="12"/>
        <color theme="1"/>
        <rFont val="Arial"/>
        <family val="2"/>
        <scheme val="minor"/>
      </rPr>
      <t xml:space="preserve"> </t>
    </r>
    <r>
      <rPr>
        <sz val="12"/>
        <color theme="1"/>
        <rFont val="Arial"/>
        <family val="3"/>
        <charset val="129"/>
        <scheme val="minor"/>
      </rPr>
      <t>재확인</t>
    </r>
    <r>
      <rPr>
        <sz val="12"/>
        <color theme="1"/>
        <rFont val="Arial"/>
        <family val="2"/>
        <scheme val="minor"/>
      </rPr>
      <t xml:space="preserve"> </t>
    </r>
    <r>
      <rPr>
        <sz val="12"/>
        <color theme="1"/>
        <rFont val="Arial"/>
        <family val="3"/>
        <charset val="129"/>
        <scheme val="minor"/>
      </rPr>
      <t>부탁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 xml:space="preserve">. </t>
    </r>
    <r>
      <rPr>
        <sz val="12"/>
        <color theme="1"/>
        <rFont val="Arial"/>
        <family val="3"/>
        <charset val="129"/>
        <scheme val="minor"/>
      </rPr>
      <t>아니면</t>
    </r>
    <r>
      <rPr>
        <sz val="12"/>
        <color theme="1"/>
        <rFont val="Arial"/>
        <family val="2"/>
        <scheme val="minor"/>
      </rPr>
      <t xml:space="preserve"> </t>
    </r>
    <r>
      <rPr>
        <sz val="12"/>
        <color theme="1"/>
        <rFont val="Arial"/>
        <family val="3"/>
        <charset val="129"/>
        <scheme val="minor"/>
      </rPr>
      <t>제품</t>
    </r>
    <r>
      <rPr>
        <sz val="12"/>
        <color theme="1"/>
        <rFont val="Arial"/>
        <family val="2"/>
        <scheme val="minor"/>
      </rPr>
      <t xml:space="preserve"> </t>
    </r>
    <r>
      <rPr>
        <sz val="12"/>
        <color theme="1"/>
        <rFont val="Arial"/>
        <family val="3"/>
        <charset val="129"/>
        <scheme val="minor"/>
      </rPr>
      <t>사진이나</t>
    </r>
    <r>
      <rPr>
        <sz val="12"/>
        <color theme="1"/>
        <rFont val="Arial"/>
        <family val="2"/>
        <scheme val="minor"/>
      </rPr>
      <t xml:space="preserve"> </t>
    </r>
    <r>
      <rPr>
        <sz val="12"/>
        <color theme="1"/>
        <rFont val="Arial"/>
        <family val="3"/>
        <charset val="129"/>
        <scheme val="minor"/>
      </rPr>
      <t>링크</t>
    </r>
    <r>
      <rPr>
        <sz val="12"/>
        <color theme="1"/>
        <rFont val="Arial"/>
        <family val="2"/>
        <scheme val="minor"/>
      </rPr>
      <t xml:space="preserve"> </t>
    </r>
    <r>
      <rPr>
        <sz val="12"/>
        <color theme="1"/>
        <rFont val="Arial"/>
        <family val="3"/>
        <charset val="129"/>
        <scheme val="minor"/>
      </rPr>
      <t>부탁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t>
    </r>
    <phoneticPr fontId="26" type="noConversion"/>
  </si>
  <si>
    <t>12.03 원하시는 WK-403 제품 265 사이즈는 책임번호 849-8256 입니다.</t>
    <phoneticPr fontId="26" type="noConversion"/>
  </si>
  <si>
    <t>KH-3066EB
(GREEN)</t>
    <phoneticPr fontId="26" type="noConversion"/>
  </si>
  <si>
    <t>UNIVERSAL RELAY
12.03 MOQ 10EA라고 합니다. 1팩 = 10EA로 견적 드립니다.</t>
    <phoneticPr fontId="26" type="noConversion"/>
  </si>
  <si>
    <t>XTB-COM40</t>
    <phoneticPr fontId="26" type="noConversion"/>
  </si>
  <si>
    <t>12.03 품번 HSR15C2UU-140L G:10 로 견적 드립니다.</t>
    <phoneticPr fontId="26" type="noConversion"/>
  </si>
  <si>
    <t>12.03 품번 HSR20C2SS-290L G:20/30로 견적 드립니다. C 타입 같은 경우는 A, B 타입 모두 호환 가능한 제품이라고 합니다.</t>
    <phoneticPr fontId="26" type="noConversion"/>
  </si>
  <si>
    <r>
      <t>라벨스티커</t>
    </r>
    <r>
      <rPr>
        <b/>
        <sz val="12"/>
        <color rgb="FF000000"/>
        <rFont val="Arial"/>
        <family val="2"/>
        <scheme val="minor"/>
      </rPr>
      <t xml:space="preserve">, </t>
    </r>
    <r>
      <rPr>
        <b/>
        <sz val="12"/>
        <color rgb="FF000000"/>
        <rFont val="Arial"/>
        <family val="3"/>
        <charset val="129"/>
        <scheme val="minor"/>
      </rPr>
      <t>사진첨부
각</t>
    </r>
    <r>
      <rPr>
        <b/>
        <sz val="12"/>
        <color rgb="FF000000"/>
        <rFont val="Arial"/>
        <family val="2"/>
        <scheme val="minor"/>
      </rPr>
      <t xml:space="preserve"> </t>
    </r>
    <r>
      <rPr>
        <b/>
        <sz val="12"/>
        <color rgb="FF000000"/>
        <rFont val="Arial"/>
        <family val="3"/>
        <charset val="129"/>
        <scheme val="minor"/>
      </rPr>
      <t>숫자당</t>
    </r>
    <r>
      <rPr>
        <b/>
        <sz val="12"/>
        <color rgb="FF000000"/>
        <rFont val="Arial"/>
        <family val="2"/>
        <scheme val="minor"/>
      </rPr>
      <t xml:space="preserve"> 3</t>
    </r>
    <r>
      <rPr>
        <b/>
        <sz val="12"/>
        <color rgb="FF000000"/>
        <rFont val="Arial"/>
        <family val="3"/>
        <charset val="129"/>
        <scheme val="minor"/>
      </rPr>
      <t>장씩</t>
    </r>
    <r>
      <rPr>
        <b/>
        <sz val="12"/>
        <color rgb="FF000000"/>
        <rFont val="Arial"/>
        <family val="2"/>
        <scheme val="minor"/>
      </rPr>
      <t xml:space="preserve">, </t>
    </r>
    <r>
      <rPr>
        <b/>
        <sz val="12"/>
        <color rgb="FF000000"/>
        <rFont val="Arial"/>
        <family val="3"/>
        <charset val="129"/>
        <scheme val="minor"/>
      </rPr>
      <t>총</t>
    </r>
    <r>
      <rPr>
        <b/>
        <sz val="12"/>
        <color rgb="FF000000"/>
        <rFont val="Arial"/>
        <family val="2"/>
        <scheme val="minor"/>
      </rPr>
      <t xml:space="preserve"> 2,997</t>
    </r>
    <r>
      <rPr>
        <b/>
        <sz val="12"/>
        <color rgb="FF000000"/>
        <rFont val="Arial"/>
        <family val="3"/>
        <charset val="129"/>
        <scheme val="minor"/>
      </rPr>
      <t>장</t>
    </r>
    <r>
      <rPr>
        <b/>
        <sz val="12"/>
        <color rgb="FF000000"/>
        <rFont val="Arial"/>
        <family val="2"/>
        <scheme val="minor"/>
      </rPr>
      <t xml:space="preserve"> 1122 PET </t>
    </r>
    <r>
      <rPr>
        <b/>
        <sz val="12"/>
        <color rgb="FF000000"/>
        <rFont val="Arial"/>
        <family val="3"/>
        <charset val="129"/>
        <scheme val="minor"/>
      </rPr>
      <t>및</t>
    </r>
    <r>
      <rPr>
        <b/>
        <sz val="12"/>
        <color rgb="FF000000"/>
        <rFont val="Arial"/>
        <family val="2"/>
        <scheme val="minor"/>
      </rPr>
      <t xml:space="preserve"> BOPP </t>
    </r>
    <r>
      <rPr>
        <b/>
        <sz val="12"/>
        <color rgb="FF000000"/>
        <rFont val="Arial"/>
        <family val="3"/>
        <charset val="129"/>
        <scheme val="minor"/>
      </rPr>
      <t>재질로도</t>
    </r>
    <r>
      <rPr>
        <b/>
        <sz val="12"/>
        <color rgb="FF000000"/>
        <rFont val="Arial"/>
        <family val="2"/>
        <scheme val="minor"/>
      </rPr>
      <t xml:space="preserve"> </t>
    </r>
    <r>
      <rPr>
        <b/>
        <sz val="12"/>
        <color rgb="FF000000"/>
        <rFont val="Arial"/>
        <family val="3"/>
        <charset val="129"/>
        <scheme val="minor"/>
      </rPr>
      <t>견적을</t>
    </r>
    <r>
      <rPr>
        <b/>
        <sz val="12"/>
        <color rgb="FF000000"/>
        <rFont val="Arial"/>
        <family val="2"/>
        <scheme val="minor"/>
      </rPr>
      <t xml:space="preserve"> </t>
    </r>
    <r>
      <rPr>
        <b/>
        <sz val="12"/>
        <color rgb="FF000000"/>
        <rFont val="Arial"/>
        <family val="3"/>
        <charset val="129"/>
        <scheme val="minor"/>
      </rPr>
      <t>달라고</t>
    </r>
    <r>
      <rPr>
        <b/>
        <sz val="12"/>
        <color rgb="FF000000"/>
        <rFont val="Arial"/>
        <family val="2"/>
        <scheme val="minor"/>
      </rPr>
      <t xml:space="preserve"> </t>
    </r>
    <r>
      <rPr>
        <b/>
        <sz val="12"/>
        <color rgb="FF000000"/>
        <rFont val="Arial"/>
        <family val="3"/>
        <charset val="129"/>
        <scheme val="minor"/>
      </rPr>
      <t>합니다</t>
    </r>
    <r>
      <rPr>
        <b/>
        <sz val="12"/>
        <color rgb="FF000000"/>
        <rFont val="Arial"/>
        <family val="2"/>
        <scheme val="minor"/>
      </rPr>
      <t xml:space="preserve">.
</t>
    </r>
    <r>
      <rPr>
        <b/>
        <sz val="12"/>
        <color rgb="FF000000"/>
        <rFont val="Arial"/>
        <family val="3"/>
        <charset val="129"/>
        <scheme val="minor"/>
      </rPr>
      <t>11.27 사진 및 표면재질 확인 먼저 부탁드립니다.
11.28 BOPP라는 재질은 없다고 합니다. OPP 재질이 있는데 이건 투명한 것이라 아닌것 같고 일단은 말씀하신 PET 재질중에 화이트 재질이라고 하는 것 사진 보내 드립니다. 그런데 사진으로 재질 확인이 가능한건가요? 처음에 재질 알려달라고 했을때 분명 재질 상관없다고 하셔서 제일 잘 나가는 일반 유포지로 드렸던 건데 이런 식으로는 시간만 오래걸리고 업체에서 원하는 제품으로는 확인이 불가능 할 것 같습니다. https://jplabel.co.kr/product/list.html?cate_no=101 참고용 링크 보내드립니다. 여기서 대략적인 재질들을 보시고 업체에서 원하는걸 선정 하는게 나을 것 같습니다. 아니면 업체에서 원하는 재질을 일부분이라도 뜯어서 보내주시면 정확하게 견적이 가능합니다.</t>
    </r>
    <phoneticPr fontId="26" type="noConversion"/>
  </si>
  <si>
    <t>11.28 앞에 품번이 좀 잘린것 같은데 재확인 부탁 드립니다.
12/2 품번 수정했습니다.
12.03 이 제품은 단종이라고 합니다. 현재 지방에 소량 재고기 있다고 해서 견적 일단 드립니다. 빠른 진행 유도 부탁 드립니다. 발주시 재고 재확인 해야합니다.</t>
    <phoneticPr fontId="26" type="noConversion"/>
  </si>
  <si>
    <t>혹시 단가변동 있을까요? 확인 부탁드립니다. 
12.03 없다고 합니다. 1팩 = 100EA 입니다.</t>
    <phoneticPr fontId="26" type="noConversion"/>
  </si>
  <si>
    <t>혹시 단가변동 있을까요? 확인 부탁드립니다.
12.03 없다고 합니다. 입도 1220이 아니라 1200입니다. 1팩 = 100EA 입니다.</t>
    <phoneticPr fontId="26" type="noConversion"/>
  </si>
  <si>
    <t>12.03 책임번호 413-2945 입니다.</t>
  </si>
  <si>
    <r>
      <t xml:space="preserve">12.03 규격 재확인 부탁 드립니다. 없는 규격이라고 합니다.
</t>
    </r>
    <r>
      <rPr>
        <sz val="12"/>
        <color rgb="FFFF0000"/>
        <rFont val="Arial"/>
        <family val="2"/>
        <scheme val="minor"/>
      </rPr>
      <t>12.04 혹시 제작 가능한지 여쭤봐도 되겠습니까?</t>
    </r>
  </si>
  <si>
    <t>홍일호스 50MMX50M</t>
  </si>
  <si>
    <t>홍일호스 60.5MMX50M</t>
  </si>
  <si>
    <t>22312BD1.03</t>
  </si>
  <si>
    <t>GM6-PAFA</t>
  </si>
  <si>
    <t>SEYON-DA</t>
  </si>
  <si>
    <t>6008ZZ</t>
  </si>
  <si>
    <t>MAL-GA</t>
  </si>
  <si>
    <t>SC-50X72X12</t>
  </si>
  <si>
    <t>TEFC-AL 132M 3PH 480V 5.5KW</t>
  </si>
  <si>
    <t>BRYON</t>
  </si>
  <si>
    <t>Beckhoff</t>
  </si>
  <si>
    <t>KL1488</t>
  </si>
  <si>
    <t>P36600 23년 발주 이력</t>
  </si>
  <si>
    <t>DID60</t>
  </si>
  <si>
    <t>LG ELECTRONICS</t>
  </si>
  <si>
    <t>JANCD-YIF01-1E</t>
  </si>
  <si>
    <t>사진 첨부했습니다.
Yaskawa Motoman Part #: 155624-1
	BOARD, PC, ROBOT INTERFACE, DX100,</t>
  </si>
  <si>
    <t>BLAKE LANDRENEAU</t>
  </si>
  <si>
    <t>DURI MITEC</t>
  </si>
  <si>
    <t>DR200 40X65</t>
  </si>
  <si>
    <t>CR3-17 A-FGJ-A-E-HQQE</t>
  </si>
  <si>
    <t>CR1-5 A-FGJ-A-V-HQQV</t>
  </si>
  <si>
    <t>YAMATAKE</t>
  </si>
  <si>
    <t>R928006755</t>
  </si>
  <si>
    <t>3MM, 모델명: AQ0300</t>
  </si>
  <si>
    <t>T6 WRENCH, 모델명: 370</t>
  </si>
  <si>
    <t>1LE10231AB490FB4</t>
  </si>
  <si>
    <r>
      <t xml:space="preserve">122 </t>
    </r>
    <r>
      <rPr>
        <b/>
        <sz val="12"/>
        <color rgb="FF000000"/>
        <rFont val="Arial"/>
        <family val="3"/>
        <charset val="129"/>
        <scheme val="minor"/>
      </rPr>
      <t>고객한테</t>
    </r>
    <r>
      <rPr>
        <b/>
        <sz val="12"/>
        <color rgb="FF000000"/>
        <rFont val="Arial"/>
        <family val="3"/>
        <charset val="129"/>
        <scheme val="minor"/>
      </rPr>
      <t xml:space="preserve"> </t>
    </r>
    <r>
      <rPr>
        <b/>
        <sz val="12"/>
        <color rgb="FF000000"/>
        <rFont val="Arial"/>
        <family val="3"/>
        <charset val="129"/>
        <scheme val="minor"/>
      </rPr>
      <t>똑같이</t>
    </r>
    <r>
      <rPr>
        <b/>
        <sz val="12"/>
        <color rgb="FF000000"/>
        <rFont val="Arial"/>
        <family val="3"/>
        <charset val="129"/>
        <scheme val="minor"/>
      </rPr>
      <t xml:space="preserve"> </t>
    </r>
    <r>
      <rPr>
        <b/>
        <sz val="12"/>
        <color rgb="FF000000"/>
        <rFont val="Arial"/>
        <family val="3"/>
        <charset val="129"/>
        <scheme val="minor"/>
      </rPr>
      <t>한번</t>
    </r>
    <r>
      <rPr>
        <b/>
        <sz val="12"/>
        <color rgb="FF000000"/>
        <rFont val="Arial"/>
        <family val="3"/>
        <charset val="129"/>
        <scheme val="minor"/>
      </rPr>
      <t xml:space="preserve"> </t>
    </r>
    <r>
      <rPr>
        <b/>
        <sz val="12"/>
        <color rgb="FF000000"/>
        <rFont val="Arial"/>
        <family val="3"/>
        <charset val="129"/>
        <scheme val="minor"/>
      </rPr>
      <t>물어볼까요</t>
    </r>
    <r>
      <rPr>
        <b/>
        <sz val="12"/>
        <color rgb="FF000000"/>
        <rFont val="Arial"/>
        <family val="3"/>
        <charset val="129"/>
        <scheme val="minor"/>
      </rPr>
      <t xml:space="preserve">? </t>
    </r>
    <r>
      <rPr>
        <b/>
        <sz val="12"/>
        <color rgb="FF000000"/>
        <rFont val="Arial"/>
        <family val="3"/>
        <charset val="129"/>
        <scheme val="minor"/>
      </rPr>
      <t>사진으로</t>
    </r>
    <r>
      <rPr>
        <b/>
        <sz val="12"/>
        <color rgb="FF000000"/>
        <rFont val="Arial"/>
        <family val="3"/>
        <charset val="129"/>
        <scheme val="minor"/>
      </rPr>
      <t xml:space="preserve"> </t>
    </r>
    <r>
      <rPr>
        <b/>
        <sz val="12"/>
        <color rgb="FF000000"/>
        <rFont val="Arial"/>
        <family val="3"/>
        <charset val="129"/>
        <scheme val="minor"/>
      </rPr>
      <t>재질확인가능하냐고</t>
    </r>
    <r>
      <rPr>
        <b/>
        <sz val="12"/>
        <color rgb="FF000000"/>
        <rFont val="Arial"/>
        <family val="3"/>
        <charset val="129"/>
        <scheme val="minor"/>
      </rPr>
      <t xml:space="preserve">? </t>
    </r>
    <r>
      <rPr>
        <b/>
        <sz val="12"/>
        <color rgb="FF000000"/>
        <rFont val="Arial"/>
        <family val="3"/>
        <charset val="129"/>
        <scheme val="minor"/>
      </rPr>
      <t>고객이</t>
    </r>
    <r>
      <rPr>
        <b/>
        <sz val="12"/>
        <color rgb="FF000000"/>
        <rFont val="Arial"/>
        <family val="3"/>
        <charset val="129"/>
        <scheme val="minor"/>
      </rPr>
      <t xml:space="preserve"> </t>
    </r>
    <r>
      <rPr>
        <b/>
        <sz val="12"/>
        <color rgb="FF000000"/>
        <rFont val="Arial"/>
        <family val="3"/>
        <charset val="129"/>
        <scheme val="minor"/>
      </rPr>
      <t>재질상관없다해서</t>
    </r>
    <r>
      <rPr>
        <b/>
        <sz val="12"/>
        <color rgb="FF000000"/>
        <rFont val="Arial"/>
        <family val="3"/>
        <charset val="129"/>
        <scheme val="minor"/>
      </rPr>
      <t xml:space="preserve"> </t>
    </r>
    <r>
      <rPr>
        <b/>
        <sz val="12"/>
        <color rgb="FF000000"/>
        <rFont val="Arial"/>
        <family val="3"/>
        <charset val="129"/>
        <scheme val="minor"/>
      </rPr>
      <t>잘나가는유포지로</t>
    </r>
    <r>
      <rPr>
        <b/>
        <sz val="12"/>
        <color rgb="FF000000"/>
        <rFont val="Arial"/>
        <family val="3"/>
        <charset val="129"/>
        <scheme val="minor"/>
      </rPr>
      <t xml:space="preserve"> </t>
    </r>
    <r>
      <rPr>
        <b/>
        <sz val="12"/>
        <color rgb="FF000000"/>
        <rFont val="Arial"/>
        <family val="3"/>
        <charset val="129"/>
        <scheme val="minor"/>
      </rPr>
      <t>드렸는데</t>
    </r>
    <r>
      <rPr>
        <b/>
        <sz val="12"/>
        <color rgb="FF000000"/>
        <rFont val="Arial"/>
        <family val="3"/>
        <charset val="129"/>
        <scheme val="minor"/>
      </rPr>
      <t xml:space="preserve"> </t>
    </r>
    <r>
      <rPr>
        <b/>
        <sz val="12"/>
        <color rgb="FF000000"/>
        <rFont val="Arial"/>
        <family val="3"/>
        <charset val="129"/>
        <scheme val="minor"/>
      </rPr>
      <t>이런식으로</t>
    </r>
    <r>
      <rPr>
        <b/>
        <sz val="12"/>
        <color rgb="FF000000"/>
        <rFont val="Arial"/>
        <family val="3"/>
        <charset val="129"/>
        <scheme val="minor"/>
      </rPr>
      <t xml:space="preserve"> </t>
    </r>
    <r>
      <rPr>
        <b/>
        <sz val="12"/>
        <color rgb="FF000000"/>
        <rFont val="Arial"/>
        <family val="3"/>
        <charset val="129"/>
        <scheme val="minor"/>
      </rPr>
      <t>물어보면</t>
    </r>
    <r>
      <rPr>
        <b/>
        <sz val="12"/>
        <color rgb="FF000000"/>
        <rFont val="Arial"/>
        <family val="3"/>
        <charset val="129"/>
        <scheme val="minor"/>
      </rPr>
      <t xml:space="preserve"> </t>
    </r>
    <r>
      <rPr>
        <b/>
        <sz val="12"/>
        <color rgb="FF000000"/>
        <rFont val="Arial"/>
        <family val="3"/>
        <charset val="129"/>
        <scheme val="minor"/>
      </rPr>
      <t>오래걸리고</t>
    </r>
    <r>
      <rPr>
        <b/>
        <sz val="12"/>
        <color rgb="FF000000"/>
        <rFont val="Arial"/>
        <family val="3"/>
        <charset val="129"/>
        <scheme val="minor"/>
      </rPr>
      <t xml:space="preserve"> </t>
    </r>
    <r>
      <rPr>
        <b/>
        <sz val="12"/>
        <color rgb="FF000000"/>
        <rFont val="Arial"/>
        <family val="3"/>
        <charset val="129"/>
        <scheme val="minor"/>
      </rPr>
      <t>업체에서도</t>
    </r>
    <r>
      <rPr>
        <b/>
        <sz val="12"/>
        <color rgb="FF000000"/>
        <rFont val="Arial"/>
        <family val="3"/>
        <charset val="129"/>
        <scheme val="minor"/>
      </rPr>
      <t xml:space="preserve"> </t>
    </r>
    <r>
      <rPr>
        <b/>
        <sz val="12"/>
        <color rgb="FF000000"/>
        <rFont val="Arial"/>
        <family val="3"/>
        <charset val="129"/>
        <scheme val="minor"/>
      </rPr>
      <t>확인안된다고</t>
    </r>
    <r>
      <rPr>
        <b/>
        <sz val="12"/>
        <color rgb="FF000000"/>
        <rFont val="Arial"/>
        <family val="3"/>
        <charset val="129"/>
        <scheme val="minor"/>
      </rPr>
      <t xml:space="preserve"> </t>
    </r>
    <r>
      <rPr>
        <b/>
        <sz val="12"/>
        <color rgb="FF000000"/>
        <rFont val="Arial"/>
        <family val="3"/>
        <charset val="129"/>
        <scheme val="minor"/>
      </rPr>
      <t>답장하면됩니까</t>
    </r>
    <r>
      <rPr>
        <b/>
        <sz val="12"/>
        <color rgb="FF000000"/>
        <rFont val="Arial"/>
        <family val="3"/>
        <charset val="129"/>
        <scheme val="minor"/>
      </rPr>
      <t xml:space="preserve">?
12.3 </t>
    </r>
    <r>
      <rPr>
        <b/>
        <sz val="12"/>
        <color rgb="FF000000"/>
        <rFont val="Arial"/>
        <family val="3"/>
        <charset val="129"/>
        <scheme val="minor"/>
      </rPr>
      <t>일단</t>
    </r>
    <r>
      <rPr>
        <b/>
        <sz val="12"/>
        <color rgb="FF000000"/>
        <rFont val="Arial"/>
        <family val="3"/>
        <charset val="129"/>
        <scheme val="minor"/>
      </rPr>
      <t xml:space="preserve"> </t>
    </r>
    <r>
      <rPr>
        <b/>
        <sz val="12"/>
        <color rgb="FF000000"/>
        <rFont val="Arial"/>
        <family val="3"/>
        <charset val="129"/>
        <scheme val="minor"/>
      </rPr>
      <t>다시</t>
    </r>
    <r>
      <rPr>
        <b/>
        <sz val="12"/>
        <color rgb="FF000000"/>
        <rFont val="Arial"/>
        <family val="3"/>
        <charset val="129"/>
        <scheme val="minor"/>
      </rPr>
      <t xml:space="preserve"> </t>
    </r>
    <r>
      <rPr>
        <b/>
        <sz val="12"/>
        <color rgb="FF000000"/>
        <rFont val="Arial"/>
        <family val="3"/>
        <charset val="129"/>
        <scheme val="minor"/>
      </rPr>
      <t>재질</t>
    </r>
    <r>
      <rPr>
        <b/>
        <sz val="12"/>
        <color rgb="FF000000"/>
        <rFont val="Arial"/>
        <family val="3"/>
        <charset val="129"/>
        <scheme val="minor"/>
      </rPr>
      <t xml:space="preserve"> </t>
    </r>
    <r>
      <rPr>
        <b/>
        <sz val="12"/>
        <color rgb="FF000000"/>
        <rFont val="Arial"/>
        <family val="3"/>
        <charset val="129"/>
        <scheme val="minor"/>
      </rPr>
      <t>사진</t>
    </r>
    <r>
      <rPr>
        <b/>
        <sz val="12"/>
        <color rgb="FF000000"/>
        <rFont val="Arial"/>
        <family val="3"/>
        <charset val="129"/>
        <scheme val="minor"/>
      </rPr>
      <t xml:space="preserve"> </t>
    </r>
    <r>
      <rPr>
        <b/>
        <sz val="12"/>
        <color rgb="FF000000"/>
        <rFont val="Arial"/>
        <family val="3"/>
        <charset val="129"/>
        <scheme val="minor"/>
      </rPr>
      <t>보내</t>
    </r>
    <r>
      <rPr>
        <b/>
        <sz val="12"/>
        <color rgb="FF000000"/>
        <rFont val="Arial"/>
        <family val="3"/>
        <charset val="129"/>
        <scheme val="minor"/>
      </rPr>
      <t xml:space="preserve"> </t>
    </r>
    <r>
      <rPr>
        <b/>
        <sz val="12"/>
        <color rgb="FF000000"/>
        <rFont val="Arial"/>
        <family val="3"/>
        <charset val="129"/>
        <scheme val="minor"/>
      </rPr>
      <t>드렸으니까</t>
    </r>
    <r>
      <rPr>
        <b/>
        <sz val="12"/>
        <color rgb="FF000000"/>
        <rFont val="Arial"/>
        <family val="3"/>
        <charset val="129"/>
        <scheme val="minor"/>
      </rPr>
      <t xml:space="preserve"> </t>
    </r>
    <r>
      <rPr>
        <b/>
        <sz val="12"/>
        <color rgb="FF000000"/>
        <rFont val="Arial"/>
        <family val="3"/>
        <charset val="129"/>
        <scheme val="minor"/>
      </rPr>
      <t>그걸로</t>
    </r>
    <r>
      <rPr>
        <b/>
        <sz val="12"/>
        <color rgb="FF000000"/>
        <rFont val="Arial"/>
        <family val="3"/>
        <charset val="129"/>
        <scheme val="minor"/>
      </rPr>
      <t xml:space="preserve"> </t>
    </r>
    <r>
      <rPr>
        <b/>
        <sz val="12"/>
        <color rgb="FF000000"/>
        <rFont val="Arial"/>
        <family val="3"/>
        <charset val="129"/>
        <scheme val="minor"/>
      </rPr>
      <t>확인</t>
    </r>
    <r>
      <rPr>
        <b/>
        <sz val="12"/>
        <color rgb="FF000000"/>
        <rFont val="Arial"/>
        <family val="3"/>
        <charset val="129"/>
        <scheme val="minor"/>
      </rPr>
      <t xml:space="preserve"> </t>
    </r>
    <r>
      <rPr>
        <b/>
        <sz val="12"/>
        <color rgb="FF000000"/>
        <rFont val="Arial"/>
        <family val="3"/>
        <charset val="129"/>
        <scheme val="minor"/>
      </rPr>
      <t>가능한지</t>
    </r>
    <r>
      <rPr>
        <b/>
        <sz val="12"/>
        <color rgb="FF000000"/>
        <rFont val="Arial"/>
        <family val="3"/>
        <charset val="129"/>
        <scheme val="minor"/>
      </rPr>
      <t xml:space="preserve"> </t>
    </r>
    <r>
      <rPr>
        <b/>
        <sz val="12"/>
        <color rgb="FF000000"/>
        <rFont val="Arial"/>
        <family val="3"/>
        <charset val="129"/>
        <scheme val="minor"/>
      </rPr>
      <t>물어보시</t>
    </r>
    <r>
      <rPr>
        <b/>
        <sz val="12"/>
        <color rgb="FF000000"/>
        <rFont val="Arial"/>
        <family val="3"/>
        <charset val="129"/>
        <scheme val="minor"/>
      </rPr>
      <t xml:space="preserve"> </t>
    </r>
    <r>
      <rPr>
        <b/>
        <sz val="12"/>
        <color rgb="FF000000"/>
        <rFont val="Arial"/>
        <family val="3"/>
        <charset val="129"/>
        <scheme val="minor"/>
      </rPr>
      <t>아니라고</t>
    </r>
    <r>
      <rPr>
        <b/>
        <sz val="12"/>
        <color rgb="FF000000"/>
        <rFont val="Arial"/>
        <family val="3"/>
        <charset val="129"/>
        <scheme val="minor"/>
      </rPr>
      <t xml:space="preserve"> </t>
    </r>
    <r>
      <rPr>
        <b/>
        <sz val="12"/>
        <color rgb="FF000000"/>
        <rFont val="Arial"/>
        <family val="3"/>
        <charset val="129"/>
        <scheme val="minor"/>
      </rPr>
      <t>하시면</t>
    </r>
    <r>
      <rPr>
        <b/>
        <sz val="12"/>
        <color rgb="FF000000"/>
        <rFont val="Arial"/>
        <family val="3"/>
        <charset val="129"/>
        <scheme val="minor"/>
      </rPr>
      <t xml:space="preserve"> </t>
    </r>
    <r>
      <rPr>
        <b/>
        <sz val="12"/>
        <color rgb="FF000000"/>
        <rFont val="Arial"/>
        <family val="3"/>
        <charset val="129"/>
        <scheme val="minor"/>
      </rPr>
      <t>링크에서</t>
    </r>
    <r>
      <rPr>
        <b/>
        <sz val="12"/>
        <color rgb="FF000000"/>
        <rFont val="Arial"/>
        <family val="3"/>
        <charset val="129"/>
        <scheme val="minor"/>
      </rPr>
      <t xml:space="preserve"> </t>
    </r>
    <r>
      <rPr>
        <b/>
        <sz val="12"/>
        <color rgb="FF000000"/>
        <rFont val="Arial"/>
        <family val="3"/>
        <charset val="129"/>
        <scheme val="minor"/>
      </rPr>
      <t>선정</t>
    </r>
    <r>
      <rPr>
        <b/>
        <sz val="12"/>
        <color rgb="FF000000"/>
        <rFont val="Arial"/>
        <family val="3"/>
        <charset val="129"/>
        <scheme val="minor"/>
      </rPr>
      <t xml:space="preserve"> </t>
    </r>
    <r>
      <rPr>
        <b/>
        <sz val="12"/>
        <color rgb="FF000000"/>
        <rFont val="Arial"/>
        <family val="3"/>
        <charset val="129"/>
        <scheme val="minor"/>
      </rPr>
      <t>하면</t>
    </r>
    <r>
      <rPr>
        <b/>
        <sz val="12"/>
        <color rgb="FF000000"/>
        <rFont val="Arial"/>
        <family val="3"/>
        <charset val="129"/>
        <scheme val="minor"/>
      </rPr>
      <t xml:space="preserve"> </t>
    </r>
    <r>
      <rPr>
        <b/>
        <sz val="12"/>
        <color rgb="FF000000"/>
        <rFont val="Arial"/>
        <family val="3"/>
        <charset val="129"/>
        <scheme val="minor"/>
      </rPr>
      <t>될거</t>
    </r>
    <r>
      <rPr>
        <b/>
        <sz val="12"/>
        <color rgb="FF000000"/>
        <rFont val="Arial"/>
        <family val="3"/>
        <charset val="129"/>
        <scheme val="minor"/>
      </rPr>
      <t xml:space="preserve"> </t>
    </r>
    <r>
      <rPr>
        <b/>
        <sz val="12"/>
        <color rgb="FF000000"/>
        <rFont val="Arial"/>
        <family val="3"/>
        <charset val="129"/>
        <scheme val="minor"/>
      </rPr>
      <t>같습니다</t>
    </r>
    <r>
      <rPr>
        <b/>
        <sz val="12"/>
        <color rgb="FF000000"/>
        <rFont val="Arial"/>
        <family val="3"/>
        <charset val="129"/>
        <scheme val="minor"/>
      </rPr>
      <t xml:space="preserve">. </t>
    </r>
    <r>
      <rPr>
        <b/>
        <sz val="12"/>
        <color rgb="FF000000"/>
        <rFont val="Arial"/>
        <family val="3"/>
        <charset val="129"/>
        <scheme val="minor"/>
      </rPr>
      <t>그리고</t>
    </r>
    <r>
      <rPr>
        <b/>
        <sz val="12"/>
        <color rgb="FF000000"/>
        <rFont val="Arial"/>
        <family val="3"/>
        <charset val="129"/>
        <scheme val="minor"/>
      </rPr>
      <t xml:space="preserve"> </t>
    </r>
    <r>
      <rPr>
        <b/>
        <sz val="12"/>
        <color rgb="FF000000"/>
        <rFont val="Arial"/>
        <family val="3"/>
        <charset val="129"/>
        <scheme val="minor"/>
      </rPr>
      <t>근원님이</t>
    </r>
    <r>
      <rPr>
        <b/>
        <sz val="12"/>
        <color rgb="FF000000"/>
        <rFont val="Arial"/>
        <family val="3"/>
        <charset val="129"/>
        <scheme val="minor"/>
      </rPr>
      <t xml:space="preserve"> </t>
    </r>
    <r>
      <rPr>
        <b/>
        <sz val="12"/>
        <color rgb="FF000000"/>
        <rFont val="Arial"/>
        <family val="3"/>
        <charset val="129"/>
        <scheme val="minor"/>
      </rPr>
      <t>보시기에도</t>
    </r>
    <r>
      <rPr>
        <b/>
        <sz val="12"/>
        <color rgb="FF000000"/>
        <rFont val="Arial"/>
        <family val="3"/>
        <charset val="129"/>
        <scheme val="minor"/>
      </rPr>
      <t xml:space="preserve"> </t>
    </r>
    <r>
      <rPr>
        <b/>
        <sz val="12"/>
        <color rgb="FF000000"/>
        <rFont val="Arial"/>
        <family val="3"/>
        <charset val="129"/>
        <scheme val="minor"/>
      </rPr>
      <t>사진으로</t>
    </r>
    <r>
      <rPr>
        <b/>
        <sz val="12"/>
        <color rgb="FF000000"/>
        <rFont val="Arial"/>
        <family val="3"/>
        <charset val="129"/>
        <scheme val="minor"/>
      </rPr>
      <t xml:space="preserve"> </t>
    </r>
    <r>
      <rPr>
        <b/>
        <sz val="12"/>
        <color rgb="FF000000"/>
        <rFont val="Arial"/>
        <family val="3"/>
        <charset val="129"/>
        <scheme val="minor"/>
      </rPr>
      <t>재질</t>
    </r>
    <r>
      <rPr>
        <b/>
        <sz val="12"/>
        <color rgb="FF000000"/>
        <rFont val="Arial"/>
        <family val="3"/>
        <charset val="129"/>
        <scheme val="minor"/>
      </rPr>
      <t xml:space="preserve"> </t>
    </r>
    <r>
      <rPr>
        <b/>
        <sz val="12"/>
        <color rgb="FF000000"/>
        <rFont val="Arial"/>
        <family val="3"/>
        <charset val="129"/>
        <scheme val="minor"/>
      </rPr>
      <t>확인이</t>
    </r>
    <r>
      <rPr>
        <b/>
        <sz val="12"/>
        <color rgb="FF000000"/>
        <rFont val="Arial"/>
        <family val="3"/>
        <charset val="129"/>
        <scheme val="minor"/>
      </rPr>
      <t xml:space="preserve"> </t>
    </r>
    <r>
      <rPr>
        <b/>
        <sz val="12"/>
        <color rgb="FF000000"/>
        <rFont val="Arial"/>
        <family val="3"/>
        <charset val="129"/>
        <scheme val="minor"/>
      </rPr>
      <t>불가능해</t>
    </r>
    <r>
      <rPr>
        <b/>
        <sz val="12"/>
        <color rgb="FF000000"/>
        <rFont val="Arial"/>
        <family val="3"/>
        <charset val="129"/>
        <scheme val="minor"/>
      </rPr>
      <t xml:space="preserve"> </t>
    </r>
    <r>
      <rPr>
        <b/>
        <sz val="12"/>
        <color rgb="FF000000"/>
        <rFont val="Arial"/>
        <family val="3"/>
        <charset val="129"/>
        <scheme val="minor"/>
      </rPr>
      <t>보이시지</t>
    </r>
    <r>
      <rPr>
        <b/>
        <sz val="12"/>
        <color rgb="FF000000"/>
        <rFont val="Arial"/>
        <family val="3"/>
        <charset val="129"/>
        <scheme val="minor"/>
      </rPr>
      <t xml:space="preserve"> </t>
    </r>
    <r>
      <rPr>
        <b/>
        <sz val="12"/>
        <color rgb="FF000000"/>
        <rFont val="Arial"/>
        <family val="3"/>
        <charset val="129"/>
        <scheme val="minor"/>
      </rPr>
      <t>않나요</t>
    </r>
    <r>
      <rPr>
        <b/>
        <sz val="12"/>
        <color rgb="FF000000"/>
        <rFont val="Arial"/>
        <family val="3"/>
        <charset val="129"/>
        <scheme val="minor"/>
      </rPr>
      <t xml:space="preserve">? </t>
    </r>
    <r>
      <rPr>
        <b/>
        <sz val="12"/>
        <color rgb="FF000000"/>
        <rFont val="Arial"/>
        <family val="3"/>
        <charset val="129"/>
        <scheme val="minor"/>
      </rPr>
      <t>고객한테도</t>
    </r>
    <r>
      <rPr>
        <b/>
        <sz val="12"/>
        <color rgb="FF000000"/>
        <rFont val="Arial"/>
        <family val="3"/>
        <charset val="129"/>
        <scheme val="minor"/>
      </rPr>
      <t xml:space="preserve"> </t>
    </r>
    <r>
      <rPr>
        <b/>
        <sz val="12"/>
        <color rgb="FF000000"/>
        <rFont val="Arial"/>
        <family val="3"/>
        <charset val="129"/>
        <scheme val="minor"/>
      </rPr>
      <t>일단</t>
    </r>
    <r>
      <rPr>
        <b/>
        <sz val="12"/>
        <color rgb="FF000000"/>
        <rFont val="Arial"/>
        <family val="3"/>
        <charset val="129"/>
        <scheme val="minor"/>
      </rPr>
      <t xml:space="preserve"> </t>
    </r>
    <r>
      <rPr>
        <b/>
        <sz val="12"/>
        <color rgb="FF000000"/>
        <rFont val="Arial"/>
        <family val="3"/>
        <charset val="129"/>
        <scheme val="minor"/>
      </rPr>
      <t>요청한대로</t>
    </r>
    <r>
      <rPr>
        <b/>
        <sz val="12"/>
        <color rgb="FF000000"/>
        <rFont val="Arial"/>
        <family val="3"/>
        <charset val="129"/>
        <scheme val="minor"/>
      </rPr>
      <t xml:space="preserve"> </t>
    </r>
    <r>
      <rPr>
        <b/>
        <sz val="12"/>
        <color rgb="FF000000"/>
        <rFont val="Arial"/>
        <family val="3"/>
        <charset val="129"/>
        <scheme val="minor"/>
      </rPr>
      <t>사진</t>
    </r>
    <r>
      <rPr>
        <b/>
        <sz val="12"/>
        <color rgb="FF000000"/>
        <rFont val="Arial"/>
        <family val="3"/>
        <charset val="129"/>
        <scheme val="minor"/>
      </rPr>
      <t xml:space="preserve"> </t>
    </r>
    <r>
      <rPr>
        <b/>
        <sz val="12"/>
        <color rgb="FF000000"/>
        <rFont val="Arial"/>
        <family val="3"/>
        <charset val="129"/>
        <scheme val="minor"/>
      </rPr>
      <t>보내드리는데</t>
    </r>
    <r>
      <rPr>
        <b/>
        <sz val="12"/>
        <color rgb="FF000000"/>
        <rFont val="Arial"/>
        <family val="3"/>
        <charset val="129"/>
        <scheme val="minor"/>
      </rPr>
      <t xml:space="preserve"> </t>
    </r>
    <r>
      <rPr>
        <b/>
        <sz val="12"/>
        <color rgb="FF000000"/>
        <rFont val="Arial"/>
        <family val="3"/>
        <charset val="129"/>
        <scheme val="minor"/>
      </rPr>
      <t>사진만으로</t>
    </r>
    <r>
      <rPr>
        <b/>
        <sz val="12"/>
        <color rgb="FF000000"/>
        <rFont val="Arial"/>
        <family val="3"/>
        <charset val="129"/>
        <scheme val="minor"/>
      </rPr>
      <t xml:space="preserve"> </t>
    </r>
    <r>
      <rPr>
        <b/>
        <sz val="12"/>
        <color rgb="FF000000"/>
        <rFont val="Arial"/>
        <family val="3"/>
        <charset val="129"/>
        <scheme val="minor"/>
      </rPr>
      <t>재질</t>
    </r>
    <r>
      <rPr>
        <b/>
        <sz val="12"/>
        <color rgb="FF000000"/>
        <rFont val="Arial"/>
        <family val="3"/>
        <charset val="129"/>
        <scheme val="minor"/>
      </rPr>
      <t xml:space="preserve"> </t>
    </r>
    <r>
      <rPr>
        <b/>
        <sz val="12"/>
        <color rgb="FF000000"/>
        <rFont val="Arial"/>
        <family val="3"/>
        <charset val="129"/>
        <scheme val="minor"/>
      </rPr>
      <t>확인이</t>
    </r>
    <r>
      <rPr>
        <b/>
        <sz val="12"/>
        <color rgb="FF000000"/>
        <rFont val="Arial"/>
        <family val="3"/>
        <charset val="129"/>
        <scheme val="minor"/>
      </rPr>
      <t xml:space="preserve"> </t>
    </r>
    <r>
      <rPr>
        <b/>
        <sz val="12"/>
        <color rgb="FF000000"/>
        <rFont val="Arial"/>
        <family val="3"/>
        <charset val="129"/>
        <scheme val="minor"/>
      </rPr>
      <t>가능하냐고</t>
    </r>
    <r>
      <rPr>
        <b/>
        <sz val="12"/>
        <color rgb="FF000000"/>
        <rFont val="Arial"/>
        <family val="3"/>
        <charset val="129"/>
        <scheme val="minor"/>
      </rPr>
      <t xml:space="preserve">, </t>
    </r>
    <r>
      <rPr>
        <b/>
        <sz val="12"/>
        <color rgb="FF000000"/>
        <rFont val="Arial"/>
        <family val="3"/>
        <charset val="129"/>
        <scheme val="minor"/>
      </rPr>
      <t>급한</t>
    </r>
    <r>
      <rPr>
        <b/>
        <sz val="12"/>
        <color rgb="FF000000"/>
        <rFont val="Arial"/>
        <family val="3"/>
        <charset val="129"/>
        <scheme val="minor"/>
      </rPr>
      <t xml:space="preserve"> </t>
    </r>
    <r>
      <rPr>
        <b/>
        <sz val="12"/>
        <color rgb="FF000000"/>
        <rFont val="Arial"/>
        <family val="3"/>
        <charset val="129"/>
        <scheme val="minor"/>
      </rPr>
      <t>건으로</t>
    </r>
    <r>
      <rPr>
        <b/>
        <sz val="12"/>
        <color rgb="FF000000"/>
        <rFont val="Arial"/>
        <family val="3"/>
        <charset val="129"/>
        <scheme val="minor"/>
      </rPr>
      <t xml:space="preserve"> </t>
    </r>
    <r>
      <rPr>
        <b/>
        <sz val="12"/>
        <color rgb="FF000000"/>
        <rFont val="Arial"/>
        <family val="3"/>
        <charset val="129"/>
        <scheme val="minor"/>
      </rPr>
      <t>알고</t>
    </r>
    <r>
      <rPr>
        <b/>
        <sz val="12"/>
        <color rgb="FF000000"/>
        <rFont val="Arial"/>
        <family val="3"/>
        <charset val="129"/>
        <scheme val="minor"/>
      </rPr>
      <t xml:space="preserve"> </t>
    </r>
    <r>
      <rPr>
        <b/>
        <sz val="12"/>
        <color rgb="FF000000"/>
        <rFont val="Arial"/>
        <family val="3"/>
        <charset val="129"/>
        <scheme val="minor"/>
      </rPr>
      <t>있는데</t>
    </r>
    <r>
      <rPr>
        <b/>
        <sz val="12"/>
        <color rgb="FF000000"/>
        <rFont val="Arial"/>
        <family val="3"/>
        <charset val="129"/>
        <scheme val="minor"/>
      </rPr>
      <t xml:space="preserve"> </t>
    </r>
    <r>
      <rPr>
        <b/>
        <sz val="12"/>
        <color rgb="FF000000"/>
        <rFont val="Arial"/>
        <family val="3"/>
        <charset val="129"/>
        <scheme val="minor"/>
      </rPr>
      <t>원하는</t>
    </r>
    <r>
      <rPr>
        <b/>
        <sz val="12"/>
        <color rgb="FF000000"/>
        <rFont val="Arial"/>
        <family val="3"/>
        <charset val="129"/>
        <scheme val="minor"/>
      </rPr>
      <t xml:space="preserve"> </t>
    </r>
    <r>
      <rPr>
        <b/>
        <sz val="12"/>
        <color rgb="FF000000"/>
        <rFont val="Arial"/>
        <family val="3"/>
        <charset val="129"/>
        <scheme val="minor"/>
      </rPr>
      <t>재질을</t>
    </r>
    <r>
      <rPr>
        <b/>
        <sz val="12"/>
        <color rgb="FF000000"/>
        <rFont val="Arial"/>
        <family val="3"/>
        <charset val="129"/>
        <scheme val="minor"/>
      </rPr>
      <t xml:space="preserve"> </t>
    </r>
    <r>
      <rPr>
        <b/>
        <sz val="12"/>
        <color rgb="FF000000"/>
        <rFont val="Arial"/>
        <family val="3"/>
        <charset val="129"/>
        <scheme val="minor"/>
      </rPr>
      <t>못찾아서</t>
    </r>
    <r>
      <rPr>
        <b/>
        <sz val="12"/>
        <color rgb="FF000000"/>
        <rFont val="Arial"/>
        <family val="3"/>
        <charset val="129"/>
        <scheme val="minor"/>
      </rPr>
      <t xml:space="preserve"> </t>
    </r>
    <r>
      <rPr>
        <b/>
        <sz val="12"/>
        <color rgb="FF000000"/>
        <rFont val="Arial"/>
        <family val="3"/>
        <charset val="129"/>
        <scheme val="minor"/>
      </rPr>
      <t>견적에</t>
    </r>
    <r>
      <rPr>
        <b/>
        <sz val="12"/>
        <color rgb="FF000000"/>
        <rFont val="Arial"/>
        <family val="3"/>
        <charset val="129"/>
        <scheme val="minor"/>
      </rPr>
      <t xml:space="preserve"> </t>
    </r>
    <r>
      <rPr>
        <b/>
        <sz val="12"/>
        <color rgb="FF000000"/>
        <rFont val="Arial"/>
        <family val="3"/>
        <charset val="129"/>
        <scheme val="minor"/>
      </rPr>
      <t>시간이</t>
    </r>
    <r>
      <rPr>
        <b/>
        <sz val="12"/>
        <color rgb="FF000000"/>
        <rFont val="Arial"/>
        <family val="3"/>
        <charset val="129"/>
        <scheme val="minor"/>
      </rPr>
      <t xml:space="preserve"> </t>
    </r>
    <r>
      <rPr>
        <b/>
        <sz val="12"/>
        <color rgb="FF000000"/>
        <rFont val="Arial"/>
        <family val="3"/>
        <charset val="129"/>
        <scheme val="minor"/>
      </rPr>
      <t>계속</t>
    </r>
    <r>
      <rPr>
        <b/>
        <sz val="12"/>
        <color rgb="FF000000"/>
        <rFont val="Arial"/>
        <family val="3"/>
        <charset val="129"/>
        <scheme val="minor"/>
      </rPr>
      <t xml:space="preserve"> </t>
    </r>
    <r>
      <rPr>
        <b/>
        <sz val="12"/>
        <color rgb="FF000000"/>
        <rFont val="Arial"/>
        <family val="3"/>
        <charset val="129"/>
        <scheme val="minor"/>
      </rPr>
      <t>걸리는데</t>
    </r>
    <r>
      <rPr>
        <b/>
        <sz val="12"/>
        <color rgb="FF000000"/>
        <rFont val="Arial"/>
        <family val="3"/>
        <charset val="129"/>
        <scheme val="minor"/>
      </rPr>
      <t xml:space="preserve"> </t>
    </r>
    <r>
      <rPr>
        <b/>
        <sz val="12"/>
        <color rgb="FF000000"/>
        <rFont val="Arial"/>
        <family val="3"/>
        <charset val="129"/>
        <scheme val="minor"/>
      </rPr>
      <t>이렇게</t>
    </r>
    <r>
      <rPr>
        <b/>
        <sz val="12"/>
        <color rgb="FF000000"/>
        <rFont val="Arial"/>
        <family val="3"/>
        <charset val="129"/>
        <scheme val="minor"/>
      </rPr>
      <t xml:space="preserve"> </t>
    </r>
    <r>
      <rPr>
        <b/>
        <sz val="12"/>
        <color rgb="FF000000"/>
        <rFont val="Arial"/>
        <family val="3"/>
        <charset val="129"/>
        <scheme val="minor"/>
      </rPr>
      <t>물어</t>
    </r>
    <r>
      <rPr>
        <b/>
        <sz val="12"/>
        <color rgb="FF000000"/>
        <rFont val="Arial"/>
        <family val="3"/>
        <charset val="129"/>
        <scheme val="minor"/>
      </rPr>
      <t xml:space="preserve"> </t>
    </r>
    <r>
      <rPr>
        <b/>
        <sz val="12"/>
        <color rgb="FF000000"/>
        <rFont val="Arial"/>
        <family val="3"/>
        <charset val="129"/>
        <scheme val="minor"/>
      </rPr>
      <t>볼</t>
    </r>
    <r>
      <rPr>
        <b/>
        <sz val="12"/>
        <color rgb="FF000000"/>
        <rFont val="Arial"/>
        <family val="3"/>
        <charset val="129"/>
        <scheme val="minor"/>
      </rPr>
      <t xml:space="preserve"> </t>
    </r>
    <r>
      <rPr>
        <b/>
        <sz val="12"/>
        <color rgb="FF000000"/>
        <rFont val="Arial"/>
        <family val="3"/>
        <charset val="129"/>
        <scheme val="minor"/>
      </rPr>
      <t>수</t>
    </r>
    <r>
      <rPr>
        <b/>
        <sz val="12"/>
        <color rgb="FF000000"/>
        <rFont val="Arial"/>
        <family val="3"/>
        <charset val="129"/>
        <scheme val="minor"/>
      </rPr>
      <t xml:space="preserve"> </t>
    </r>
    <r>
      <rPr>
        <b/>
        <sz val="12"/>
        <color rgb="FF000000"/>
        <rFont val="Arial"/>
        <family val="3"/>
        <charset val="129"/>
        <scheme val="minor"/>
      </rPr>
      <t>있는거</t>
    </r>
    <r>
      <rPr>
        <b/>
        <sz val="12"/>
        <color rgb="FF000000"/>
        <rFont val="Arial"/>
        <family val="3"/>
        <charset val="129"/>
        <scheme val="minor"/>
      </rPr>
      <t xml:space="preserve"> </t>
    </r>
    <r>
      <rPr>
        <b/>
        <sz val="12"/>
        <color rgb="FF000000"/>
        <rFont val="Arial"/>
        <family val="3"/>
        <charset val="129"/>
        <scheme val="minor"/>
      </rPr>
      <t>아닌가요</t>
    </r>
    <r>
      <rPr>
        <b/>
        <sz val="12"/>
        <color rgb="FF000000"/>
        <rFont val="Arial"/>
        <family val="3"/>
        <charset val="129"/>
        <scheme val="minor"/>
      </rPr>
      <t xml:space="preserve">? </t>
    </r>
    <r>
      <rPr>
        <b/>
        <sz val="12"/>
        <color rgb="FF000000"/>
        <rFont val="Arial"/>
        <family val="3"/>
        <charset val="129"/>
        <scheme val="minor"/>
      </rPr>
      <t>이제와서</t>
    </r>
    <r>
      <rPr>
        <b/>
        <sz val="12"/>
        <color rgb="FF000000"/>
        <rFont val="Arial"/>
        <family val="3"/>
        <charset val="129"/>
        <scheme val="minor"/>
      </rPr>
      <t xml:space="preserve"> </t>
    </r>
    <r>
      <rPr>
        <b/>
        <sz val="12"/>
        <color rgb="FF000000"/>
        <rFont val="Arial"/>
        <family val="3"/>
        <charset val="129"/>
        <scheme val="minor"/>
      </rPr>
      <t>다른</t>
    </r>
    <r>
      <rPr>
        <b/>
        <sz val="12"/>
        <color rgb="FF000000"/>
        <rFont val="Arial"/>
        <family val="3"/>
        <charset val="129"/>
        <scheme val="minor"/>
      </rPr>
      <t xml:space="preserve"> </t>
    </r>
    <r>
      <rPr>
        <b/>
        <sz val="12"/>
        <color rgb="FF000000"/>
        <rFont val="Arial"/>
        <family val="3"/>
        <charset val="129"/>
        <scheme val="minor"/>
      </rPr>
      <t>소리를</t>
    </r>
    <r>
      <rPr>
        <b/>
        <sz val="12"/>
        <color rgb="FF000000"/>
        <rFont val="Arial"/>
        <family val="3"/>
        <charset val="129"/>
        <scheme val="minor"/>
      </rPr>
      <t xml:space="preserve"> </t>
    </r>
    <r>
      <rPr>
        <b/>
        <sz val="12"/>
        <color rgb="FF000000"/>
        <rFont val="Arial"/>
        <family val="3"/>
        <charset val="129"/>
        <scheme val="minor"/>
      </rPr>
      <t>한다고</t>
    </r>
    <r>
      <rPr>
        <b/>
        <sz val="12"/>
        <color rgb="FF000000"/>
        <rFont val="Arial"/>
        <family val="3"/>
        <charset val="129"/>
        <scheme val="minor"/>
      </rPr>
      <t xml:space="preserve"> </t>
    </r>
    <r>
      <rPr>
        <b/>
        <sz val="12"/>
        <color rgb="FF000000"/>
        <rFont val="Arial"/>
        <family val="3"/>
        <charset val="129"/>
        <scheme val="minor"/>
      </rPr>
      <t>고객한테</t>
    </r>
    <r>
      <rPr>
        <b/>
        <sz val="12"/>
        <color rgb="FF000000"/>
        <rFont val="Arial"/>
        <family val="3"/>
        <charset val="129"/>
        <scheme val="minor"/>
      </rPr>
      <t xml:space="preserve"> </t>
    </r>
    <r>
      <rPr>
        <b/>
        <sz val="12"/>
        <color rgb="FF000000"/>
        <rFont val="Arial"/>
        <family val="3"/>
        <charset val="129"/>
        <scheme val="minor"/>
      </rPr>
      <t>똑같이</t>
    </r>
    <r>
      <rPr>
        <b/>
        <sz val="12"/>
        <color rgb="FF000000"/>
        <rFont val="Arial"/>
        <family val="3"/>
        <charset val="129"/>
        <scheme val="minor"/>
      </rPr>
      <t xml:space="preserve"> </t>
    </r>
    <r>
      <rPr>
        <b/>
        <sz val="12"/>
        <color rgb="FF000000"/>
        <rFont val="Arial"/>
        <family val="3"/>
        <charset val="129"/>
        <scheme val="minor"/>
      </rPr>
      <t>따지라는게</t>
    </r>
    <r>
      <rPr>
        <b/>
        <sz val="12"/>
        <color rgb="FF000000"/>
        <rFont val="Arial"/>
        <family val="3"/>
        <charset val="129"/>
        <scheme val="minor"/>
      </rPr>
      <t xml:space="preserve"> </t>
    </r>
    <r>
      <rPr>
        <b/>
        <sz val="12"/>
        <color rgb="FF000000"/>
        <rFont val="Arial"/>
        <family val="3"/>
        <charset val="129"/>
        <scheme val="minor"/>
      </rPr>
      <t>아니고</t>
    </r>
    <r>
      <rPr>
        <b/>
        <sz val="12"/>
        <color rgb="FF000000"/>
        <rFont val="Arial"/>
        <family val="3"/>
        <charset val="129"/>
        <scheme val="minor"/>
      </rPr>
      <t xml:space="preserve"> </t>
    </r>
    <r>
      <rPr>
        <b/>
        <sz val="12"/>
        <color rgb="FF000000"/>
        <rFont val="Arial"/>
        <family val="3"/>
        <charset val="129"/>
        <scheme val="minor"/>
      </rPr>
      <t>처음엔</t>
    </r>
    <r>
      <rPr>
        <b/>
        <sz val="12"/>
        <color rgb="FF000000"/>
        <rFont val="Arial"/>
        <family val="3"/>
        <charset val="129"/>
        <scheme val="minor"/>
      </rPr>
      <t xml:space="preserve"> </t>
    </r>
    <r>
      <rPr>
        <b/>
        <sz val="12"/>
        <color rgb="FF000000"/>
        <rFont val="Arial"/>
        <family val="3"/>
        <charset val="129"/>
        <scheme val="minor"/>
      </rPr>
      <t>재질이</t>
    </r>
    <r>
      <rPr>
        <b/>
        <sz val="12"/>
        <color rgb="FF000000"/>
        <rFont val="Arial"/>
        <family val="3"/>
        <charset val="129"/>
        <scheme val="minor"/>
      </rPr>
      <t xml:space="preserve"> </t>
    </r>
    <r>
      <rPr>
        <b/>
        <sz val="12"/>
        <color rgb="FF000000"/>
        <rFont val="Arial"/>
        <family val="3"/>
        <charset val="129"/>
        <scheme val="minor"/>
      </rPr>
      <t>상관</t>
    </r>
    <r>
      <rPr>
        <b/>
        <sz val="12"/>
        <color rgb="FF000000"/>
        <rFont val="Arial"/>
        <family val="3"/>
        <charset val="129"/>
        <scheme val="minor"/>
      </rPr>
      <t xml:space="preserve"> </t>
    </r>
    <r>
      <rPr>
        <b/>
        <sz val="12"/>
        <color rgb="FF000000"/>
        <rFont val="Arial"/>
        <family val="3"/>
        <charset val="129"/>
        <scheme val="minor"/>
      </rPr>
      <t>없다고</t>
    </r>
    <r>
      <rPr>
        <b/>
        <sz val="12"/>
        <color rgb="FF000000"/>
        <rFont val="Arial"/>
        <family val="3"/>
        <charset val="129"/>
        <scheme val="minor"/>
      </rPr>
      <t xml:space="preserve"> </t>
    </r>
    <r>
      <rPr>
        <b/>
        <sz val="12"/>
        <color rgb="FF000000"/>
        <rFont val="Arial"/>
        <family val="3"/>
        <charset val="129"/>
        <scheme val="minor"/>
      </rPr>
      <t>했는데</t>
    </r>
    <r>
      <rPr>
        <b/>
        <sz val="12"/>
        <color rgb="FF000000"/>
        <rFont val="Arial"/>
        <family val="3"/>
        <charset val="129"/>
        <scheme val="minor"/>
      </rPr>
      <t xml:space="preserve"> </t>
    </r>
    <r>
      <rPr>
        <b/>
        <sz val="12"/>
        <color rgb="FF000000"/>
        <rFont val="Arial"/>
        <family val="3"/>
        <charset val="129"/>
        <scheme val="minor"/>
      </rPr>
      <t>지금은</t>
    </r>
    <r>
      <rPr>
        <b/>
        <sz val="12"/>
        <color rgb="FF000000"/>
        <rFont val="Arial"/>
        <family val="3"/>
        <charset val="129"/>
        <scheme val="minor"/>
      </rPr>
      <t xml:space="preserve"> </t>
    </r>
    <r>
      <rPr>
        <b/>
        <sz val="12"/>
        <color rgb="FF000000"/>
        <rFont val="Arial"/>
        <family val="3"/>
        <charset val="129"/>
        <scheme val="minor"/>
      </rPr>
      <t>그게</t>
    </r>
    <r>
      <rPr>
        <b/>
        <sz val="12"/>
        <color rgb="FF000000"/>
        <rFont val="Arial"/>
        <family val="3"/>
        <charset val="129"/>
        <scheme val="minor"/>
      </rPr>
      <t xml:space="preserve"> </t>
    </r>
    <r>
      <rPr>
        <b/>
        <sz val="12"/>
        <color rgb="FF000000"/>
        <rFont val="Arial"/>
        <family val="3"/>
        <charset val="129"/>
        <scheme val="minor"/>
      </rPr>
      <t>아니라</t>
    </r>
    <r>
      <rPr>
        <b/>
        <sz val="12"/>
        <color rgb="FF000000"/>
        <rFont val="Arial"/>
        <family val="3"/>
        <charset val="129"/>
        <scheme val="minor"/>
      </rPr>
      <t xml:space="preserve"> </t>
    </r>
    <r>
      <rPr>
        <b/>
        <sz val="12"/>
        <color rgb="FF000000"/>
        <rFont val="Arial"/>
        <family val="3"/>
        <charset val="129"/>
        <scheme val="minor"/>
      </rPr>
      <t>고객이</t>
    </r>
    <r>
      <rPr>
        <b/>
        <sz val="12"/>
        <color rgb="FF000000"/>
        <rFont val="Arial"/>
        <family val="3"/>
        <charset val="129"/>
        <scheme val="minor"/>
      </rPr>
      <t xml:space="preserve"> </t>
    </r>
    <r>
      <rPr>
        <b/>
        <sz val="12"/>
        <color rgb="FF000000"/>
        <rFont val="Arial"/>
        <family val="3"/>
        <charset val="129"/>
        <scheme val="minor"/>
      </rPr>
      <t>원하는</t>
    </r>
    <r>
      <rPr>
        <b/>
        <sz val="12"/>
        <color rgb="FF000000"/>
        <rFont val="Arial"/>
        <family val="3"/>
        <charset val="129"/>
        <scheme val="minor"/>
      </rPr>
      <t xml:space="preserve"> </t>
    </r>
    <r>
      <rPr>
        <b/>
        <sz val="12"/>
        <color rgb="FF000000"/>
        <rFont val="Arial"/>
        <family val="3"/>
        <charset val="129"/>
        <scheme val="minor"/>
      </rPr>
      <t>재질이</t>
    </r>
    <r>
      <rPr>
        <b/>
        <sz val="12"/>
        <color rgb="FF000000"/>
        <rFont val="Arial"/>
        <family val="3"/>
        <charset val="129"/>
        <scheme val="minor"/>
      </rPr>
      <t xml:space="preserve"> </t>
    </r>
    <r>
      <rPr>
        <b/>
        <sz val="12"/>
        <color rgb="FF000000"/>
        <rFont val="Arial"/>
        <family val="3"/>
        <charset val="129"/>
        <scheme val="minor"/>
      </rPr>
      <t>있는</t>
    </r>
    <r>
      <rPr>
        <b/>
        <sz val="12"/>
        <color rgb="FF000000"/>
        <rFont val="Arial"/>
        <family val="3"/>
        <charset val="129"/>
        <scheme val="minor"/>
      </rPr>
      <t xml:space="preserve"> </t>
    </r>
    <r>
      <rPr>
        <b/>
        <sz val="12"/>
        <color rgb="FF000000"/>
        <rFont val="Arial"/>
        <family val="3"/>
        <charset val="129"/>
        <scheme val="minor"/>
      </rPr>
      <t>것</t>
    </r>
    <r>
      <rPr>
        <b/>
        <sz val="12"/>
        <color rgb="FF000000"/>
        <rFont val="Arial"/>
        <family val="3"/>
        <charset val="129"/>
        <scheme val="minor"/>
      </rPr>
      <t xml:space="preserve"> </t>
    </r>
    <r>
      <rPr>
        <b/>
        <sz val="12"/>
        <color rgb="FF000000"/>
        <rFont val="Arial"/>
        <family val="3"/>
        <charset val="129"/>
        <scheme val="minor"/>
      </rPr>
      <t>같은데</t>
    </r>
    <r>
      <rPr>
        <b/>
        <sz val="12"/>
        <color rgb="FF000000"/>
        <rFont val="Arial"/>
        <family val="3"/>
        <charset val="129"/>
        <scheme val="minor"/>
      </rPr>
      <t xml:space="preserve"> </t>
    </r>
    <r>
      <rPr>
        <b/>
        <sz val="12"/>
        <color rgb="FF000000"/>
        <rFont val="Arial"/>
        <family val="3"/>
        <charset val="129"/>
        <scheme val="minor"/>
      </rPr>
      <t>그걸</t>
    </r>
    <r>
      <rPr>
        <b/>
        <sz val="12"/>
        <color rgb="FF000000"/>
        <rFont val="Arial"/>
        <family val="3"/>
        <charset val="129"/>
        <scheme val="minor"/>
      </rPr>
      <t xml:space="preserve"> </t>
    </r>
    <r>
      <rPr>
        <b/>
        <sz val="12"/>
        <color rgb="FF000000"/>
        <rFont val="Arial"/>
        <family val="3"/>
        <charset val="129"/>
        <scheme val="minor"/>
      </rPr>
      <t>못찾고</t>
    </r>
    <r>
      <rPr>
        <b/>
        <sz val="12"/>
        <color rgb="FF000000"/>
        <rFont val="Arial"/>
        <family val="3"/>
        <charset val="129"/>
        <scheme val="minor"/>
      </rPr>
      <t xml:space="preserve"> </t>
    </r>
    <r>
      <rPr>
        <b/>
        <sz val="12"/>
        <color rgb="FF000000"/>
        <rFont val="Arial"/>
        <family val="3"/>
        <charset val="129"/>
        <scheme val="minor"/>
      </rPr>
      <t>있는</t>
    </r>
    <r>
      <rPr>
        <b/>
        <sz val="12"/>
        <color rgb="FF000000"/>
        <rFont val="Arial"/>
        <family val="3"/>
        <charset val="129"/>
        <scheme val="minor"/>
      </rPr>
      <t xml:space="preserve"> </t>
    </r>
    <r>
      <rPr>
        <b/>
        <sz val="12"/>
        <color rgb="FF000000"/>
        <rFont val="Arial"/>
        <family val="3"/>
        <charset val="129"/>
        <scheme val="minor"/>
      </rPr>
      <t>상황이잖아요</t>
    </r>
    <r>
      <rPr>
        <b/>
        <sz val="12"/>
        <color rgb="FF000000"/>
        <rFont val="Arial"/>
        <family val="3"/>
        <charset val="129"/>
        <scheme val="minor"/>
      </rPr>
      <t xml:space="preserve">. </t>
    </r>
    <r>
      <rPr>
        <b/>
        <sz val="12"/>
        <color rgb="FF000000"/>
        <rFont val="Arial"/>
        <family val="3"/>
        <charset val="129"/>
        <scheme val="minor"/>
      </rPr>
      <t>제작</t>
    </r>
    <r>
      <rPr>
        <b/>
        <sz val="12"/>
        <color rgb="FF000000"/>
        <rFont val="Arial"/>
        <family val="3"/>
        <charset val="129"/>
        <scheme val="minor"/>
      </rPr>
      <t xml:space="preserve"> </t>
    </r>
    <r>
      <rPr>
        <b/>
        <sz val="12"/>
        <color rgb="FF000000"/>
        <rFont val="Arial"/>
        <family val="3"/>
        <charset val="129"/>
        <scheme val="minor"/>
      </rPr>
      <t>업체에서도</t>
    </r>
    <r>
      <rPr>
        <b/>
        <sz val="12"/>
        <color rgb="FF000000"/>
        <rFont val="Arial"/>
        <family val="3"/>
        <charset val="129"/>
        <scheme val="minor"/>
      </rPr>
      <t xml:space="preserve"> </t>
    </r>
    <r>
      <rPr>
        <b/>
        <sz val="12"/>
        <color rgb="FF000000"/>
        <rFont val="Arial"/>
        <family val="3"/>
        <charset val="129"/>
        <scheme val="minor"/>
      </rPr>
      <t>사진만</t>
    </r>
    <r>
      <rPr>
        <b/>
        <sz val="12"/>
        <color rgb="FF000000"/>
        <rFont val="Arial"/>
        <family val="3"/>
        <charset val="129"/>
        <scheme val="minor"/>
      </rPr>
      <t xml:space="preserve"> </t>
    </r>
    <r>
      <rPr>
        <b/>
        <sz val="12"/>
        <color rgb="FF000000"/>
        <rFont val="Arial"/>
        <family val="3"/>
        <charset val="129"/>
        <scheme val="minor"/>
      </rPr>
      <t>받으면</t>
    </r>
    <r>
      <rPr>
        <b/>
        <sz val="12"/>
        <color rgb="FF000000"/>
        <rFont val="Arial"/>
        <family val="3"/>
        <charset val="129"/>
        <scheme val="minor"/>
      </rPr>
      <t xml:space="preserve"> </t>
    </r>
    <r>
      <rPr>
        <b/>
        <sz val="12"/>
        <color rgb="FF000000"/>
        <rFont val="Arial"/>
        <family val="3"/>
        <charset val="129"/>
        <scheme val="minor"/>
      </rPr>
      <t>어떤</t>
    </r>
    <r>
      <rPr>
        <b/>
        <sz val="12"/>
        <color rgb="FF000000"/>
        <rFont val="Arial"/>
        <family val="3"/>
        <charset val="129"/>
        <scheme val="minor"/>
      </rPr>
      <t xml:space="preserve"> </t>
    </r>
    <r>
      <rPr>
        <b/>
        <sz val="12"/>
        <color rgb="FF000000"/>
        <rFont val="Arial"/>
        <family val="3"/>
        <charset val="129"/>
        <scheme val="minor"/>
      </rPr>
      <t>재질인지</t>
    </r>
    <r>
      <rPr>
        <b/>
        <sz val="12"/>
        <color rgb="FF000000"/>
        <rFont val="Arial"/>
        <family val="3"/>
        <charset val="129"/>
        <scheme val="minor"/>
      </rPr>
      <t xml:space="preserve"> </t>
    </r>
    <r>
      <rPr>
        <b/>
        <sz val="12"/>
        <color rgb="FF000000"/>
        <rFont val="Arial"/>
        <family val="3"/>
        <charset val="129"/>
        <scheme val="minor"/>
      </rPr>
      <t>확인이</t>
    </r>
    <r>
      <rPr>
        <b/>
        <sz val="12"/>
        <color rgb="FF000000"/>
        <rFont val="Arial"/>
        <family val="3"/>
        <charset val="129"/>
        <scheme val="minor"/>
      </rPr>
      <t xml:space="preserve"> </t>
    </r>
    <r>
      <rPr>
        <b/>
        <sz val="12"/>
        <color rgb="FF000000"/>
        <rFont val="Arial"/>
        <family val="3"/>
        <charset val="129"/>
        <scheme val="minor"/>
      </rPr>
      <t>어려울</t>
    </r>
    <r>
      <rPr>
        <b/>
        <sz val="12"/>
        <color rgb="FF000000"/>
        <rFont val="Arial"/>
        <family val="3"/>
        <charset val="129"/>
        <scheme val="minor"/>
      </rPr>
      <t xml:space="preserve"> </t>
    </r>
    <r>
      <rPr>
        <b/>
        <sz val="12"/>
        <color rgb="FF000000"/>
        <rFont val="Arial"/>
        <family val="3"/>
        <charset val="129"/>
        <scheme val="minor"/>
      </rPr>
      <t>것</t>
    </r>
    <r>
      <rPr>
        <b/>
        <sz val="12"/>
        <color rgb="FF000000"/>
        <rFont val="Arial"/>
        <family val="3"/>
        <charset val="129"/>
        <scheme val="minor"/>
      </rPr>
      <t xml:space="preserve"> </t>
    </r>
    <r>
      <rPr>
        <b/>
        <sz val="12"/>
        <color rgb="FF000000"/>
        <rFont val="Arial"/>
        <family val="3"/>
        <charset val="129"/>
        <scheme val="minor"/>
      </rPr>
      <t>같다고</t>
    </r>
    <r>
      <rPr>
        <b/>
        <sz val="12"/>
        <color rgb="FF000000"/>
        <rFont val="Arial"/>
        <family val="3"/>
        <charset val="129"/>
        <scheme val="minor"/>
      </rPr>
      <t xml:space="preserve"> </t>
    </r>
    <r>
      <rPr>
        <b/>
        <sz val="12"/>
        <color rgb="FF000000"/>
        <rFont val="Arial"/>
        <family val="3"/>
        <charset val="129"/>
        <scheme val="minor"/>
      </rPr>
      <t>하고</t>
    </r>
    <r>
      <rPr>
        <b/>
        <sz val="12"/>
        <color rgb="FF000000"/>
        <rFont val="Arial"/>
        <family val="3"/>
        <charset val="129"/>
        <scheme val="minor"/>
      </rPr>
      <t xml:space="preserve"> </t>
    </r>
    <r>
      <rPr>
        <b/>
        <sz val="12"/>
        <color rgb="FF000000"/>
        <rFont val="Arial"/>
        <family val="3"/>
        <charset val="129"/>
        <scheme val="minor"/>
      </rPr>
      <t>제가</t>
    </r>
    <r>
      <rPr>
        <b/>
        <sz val="12"/>
        <color rgb="FF000000"/>
        <rFont val="Arial"/>
        <family val="3"/>
        <charset val="129"/>
        <scheme val="minor"/>
      </rPr>
      <t xml:space="preserve"> </t>
    </r>
    <r>
      <rPr>
        <b/>
        <sz val="12"/>
        <color rgb="FF000000"/>
        <rFont val="Arial"/>
        <family val="3"/>
        <charset val="129"/>
        <scheme val="minor"/>
      </rPr>
      <t>봐도</t>
    </r>
    <r>
      <rPr>
        <b/>
        <sz val="12"/>
        <color rgb="FF000000"/>
        <rFont val="Arial"/>
        <family val="3"/>
        <charset val="129"/>
        <scheme val="minor"/>
      </rPr>
      <t xml:space="preserve"> </t>
    </r>
    <r>
      <rPr>
        <b/>
        <sz val="12"/>
        <color rgb="FF000000"/>
        <rFont val="Arial"/>
        <family val="3"/>
        <charset val="129"/>
        <scheme val="minor"/>
      </rPr>
      <t>사진으로는</t>
    </r>
    <r>
      <rPr>
        <b/>
        <sz val="12"/>
        <color rgb="FF000000"/>
        <rFont val="Arial"/>
        <family val="3"/>
        <charset val="129"/>
        <scheme val="minor"/>
      </rPr>
      <t xml:space="preserve"> </t>
    </r>
    <r>
      <rPr>
        <b/>
        <sz val="12"/>
        <color rgb="FF000000"/>
        <rFont val="Arial"/>
        <family val="3"/>
        <charset val="129"/>
        <scheme val="minor"/>
      </rPr>
      <t>정확히</t>
    </r>
    <r>
      <rPr>
        <b/>
        <sz val="12"/>
        <color rgb="FF000000"/>
        <rFont val="Arial"/>
        <family val="3"/>
        <charset val="129"/>
        <scheme val="minor"/>
      </rPr>
      <t xml:space="preserve"> </t>
    </r>
    <r>
      <rPr>
        <b/>
        <sz val="12"/>
        <color rgb="FF000000"/>
        <rFont val="Arial"/>
        <family val="3"/>
        <charset val="129"/>
        <scheme val="minor"/>
      </rPr>
      <t>확인이</t>
    </r>
    <r>
      <rPr>
        <b/>
        <sz val="12"/>
        <color rgb="FF000000"/>
        <rFont val="Arial"/>
        <family val="3"/>
        <charset val="129"/>
        <scheme val="minor"/>
      </rPr>
      <t xml:space="preserve"> </t>
    </r>
    <r>
      <rPr>
        <b/>
        <sz val="12"/>
        <color rgb="FF000000"/>
        <rFont val="Arial"/>
        <family val="3"/>
        <charset val="129"/>
        <scheme val="minor"/>
      </rPr>
      <t>어려워</t>
    </r>
    <r>
      <rPr>
        <b/>
        <sz val="12"/>
        <color rgb="FF000000"/>
        <rFont val="Arial"/>
        <family val="3"/>
        <charset val="129"/>
        <scheme val="minor"/>
      </rPr>
      <t xml:space="preserve"> </t>
    </r>
    <r>
      <rPr>
        <b/>
        <sz val="12"/>
        <color rgb="FF000000"/>
        <rFont val="Arial"/>
        <family val="3"/>
        <charset val="129"/>
        <scheme val="minor"/>
      </rPr>
      <t>보여서요</t>
    </r>
    <r>
      <rPr>
        <b/>
        <sz val="12"/>
        <color rgb="FF000000"/>
        <rFont val="Arial"/>
        <family val="3"/>
        <charset val="129"/>
        <scheme val="minor"/>
      </rPr>
      <t xml:space="preserve">. </t>
    </r>
    <r>
      <rPr>
        <b/>
        <sz val="12"/>
        <color rgb="FF000000"/>
        <rFont val="Arial"/>
        <family val="3"/>
        <charset val="129"/>
        <scheme val="minor"/>
      </rPr>
      <t>이</t>
    </r>
    <r>
      <rPr>
        <b/>
        <sz val="12"/>
        <color rgb="FF000000"/>
        <rFont val="Arial"/>
        <family val="3"/>
        <charset val="129"/>
        <scheme val="minor"/>
      </rPr>
      <t xml:space="preserve"> </t>
    </r>
    <r>
      <rPr>
        <b/>
        <sz val="12"/>
        <color rgb="FF000000"/>
        <rFont val="Arial"/>
        <family val="3"/>
        <charset val="129"/>
        <scheme val="minor"/>
      </rPr>
      <t>전에도</t>
    </r>
    <r>
      <rPr>
        <b/>
        <sz val="12"/>
        <color rgb="FF000000"/>
        <rFont val="Arial"/>
        <family val="3"/>
        <charset val="129"/>
        <scheme val="minor"/>
      </rPr>
      <t xml:space="preserve"> </t>
    </r>
    <r>
      <rPr>
        <b/>
        <sz val="12"/>
        <color rgb="FF000000"/>
        <rFont val="Arial"/>
        <family val="3"/>
        <charset val="129"/>
        <scheme val="minor"/>
      </rPr>
      <t>이</t>
    </r>
    <r>
      <rPr>
        <b/>
        <sz val="12"/>
        <color rgb="FF000000"/>
        <rFont val="Arial"/>
        <family val="3"/>
        <charset val="129"/>
        <scheme val="minor"/>
      </rPr>
      <t xml:space="preserve"> </t>
    </r>
    <r>
      <rPr>
        <b/>
        <sz val="12"/>
        <color rgb="FF000000"/>
        <rFont val="Arial"/>
        <family val="3"/>
        <charset val="129"/>
        <scheme val="minor"/>
      </rPr>
      <t>건으로</t>
    </r>
    <r>
      <rPr>
        <b/>
        <sz val="12"/>
        <color rgb="FF000000"/>
        <rFont val="Arial"/>
        <family val="3"/>
        <charset val="129"/>
        <scheme val="minor"/>
      </rPr>
      <t xml:space="preserve"> </t>
    </r>
    <r>
      <rPr>
        <b/>
        <sz val="12"/>
        <color rgb="FF000000"/>
        <rFont val="Arial"/>
        <family val="3"/>
        <charset val="129"/>
        <scheme val="minor"/>
      </rPr>
      <t>연락</t>
    </r>
    <r>
      <rPr>
        <b/>
        <sz val="12"/>
        <color rgb="FF000000"/>
        <rFont val="Arial"/>
        <family val="3"/>
        <charset val="129"/>
        <scheme val="minor"/>
      </rPr>
      <t xml:space="preserve"> </t>
    </r>
    <r>
      <rPr>
        <b/>
        <sz val="12"/>
        <color rgb="FF000000"/>
        <rFont val="Arial"/>
        <family val="3"/>
        <charset val="129"/>
        <scheme val="minor"/>
      </rPr>
      <t>많이</t>
    </r>
    <r>
      <rPr>
        <b/>
        <sz val="12"/>
        <color rgb="FF000000"/>
        <rFont val="Arial"/>
        <family val="3"/>
        <charset val="129"/>
        <scheme val="minor"/>
      </rPr>
      <t xml:space="preserve"> </t>
    </r>
    <r>
      <rPr>
        <b/>
        <sz val="12"/>
        <color rgb="FF000000"/>
        <rFont val="Arial"/>
        <family val="3"/>
        <charset val="129"/>
        <scheme val="minor"/>
      </rPr>
      <t>받았다고</t>
    </r>
    <r>
      <rPr>
        <b/>
        <sz val="12"/>
        <color rgb="FF000000"/>
        <rFont val="Arial"/>
        <family val="3"/>
        <charset val="129"/>
        <scheme val="minor"/>
      </rPr>
      <t xml:space="preserve"> </t>
    </r>
    <r>
      <rPr>
        <b/>
        <sz val="12"/>
        <color rgb="FF000000"/>
        <rFont val="Arial"/>
        <family val="3"/>
        <charset val="129"/>
        <scheme val="minor"/>
      </rPr>
      <t>말하고</t>
    </r>
    <r>
      <rPr>
        <b/>
        <sz val="12"/>
        <color rgb="FF000000"/>
        <rFont val="Arial"/>
        <family val="3"/>
        <charset val="129"/>
        <scheme val="minor"/>
      </rPr>
      <t xml:space="preserve"> </t>
    </r>
    <r>
      <rPr>
        <b/>
        <sz val="12"/>
        <color rgb="FF000000"/>
        <rFont val="Arial"/>
        <family val="3"/>
        <charset val="129"/>
        <scheme val="minor"/>
      </rPr>
      <t>짜증도</t>
    </r>
    <r>
      <rPr>
        <b/>
        <sz val="12"/>
        <color rgb="FF000000"/>
        <rFont val="Arial"/>
        <family val="3"/>
        <charset val="129"/>
        <scheme val="minor"/>
      </rPr>
      <t xml:space="preserve"> </t>
    </r>
    <r>
      <rPr>
        <b/>
        <sz val="12"/>
        <color rgb="FF000000"/>
        <rFont val="Arial"/>
        <family val="3"/>
        <charset val="129"/>
        <scheme val="minor"/>
      </rPr>
      <t>내셔서</t>
    </r>
    <r>
      <rPr>
        <b/>
        <sz val="12"/>
        <color rgb="FF000000"/>
        <rFont val="Arial"/>
        <family val="3"/>
        <charset val="129"/>
        <scheme val="minor"/>
      </rPr>
      <t xml:space="preserve"> PET </t>
    </r>
    <r>
      <rPr>
        <b/>
        <sz val="12"/>
        <color rgb="FF000000"/>
        <rFont val="Arial"/>
        <family val="3"/>
        <charset val="129"/>
        <scheme val="minor"/>
      </rPr>
      <t>및</t>
    </r>
    <r>
      <rPr>
        <b/>
        <sz val="12"/>
        <color rgb="FF000000"/>
        <rFont val="Arial"/>
        <family val="3"/>
        <charset val="129"/>
        <scheme val="minor"/>
      </rPr>
      <t xml:space="preserve"> BOPP </t>
    </r>
    <r>
      <rPr>
        <b/>
        <sz val="12"/>
        <color rgb="FF000000"/>
        <rFont val="Arial"/>
        <family val="3"/>
        <charset val="129"/>
        <scheme val="minor"/>
      </rPr>
      <t>재질</t>
    </r>
    <r>
      <rPr>
        <b/>
        <sz val="12"/>
        <color rgb="FF000000"/>
        <rFont val="Arial"/>
        <family val="3"/>
        <charset val="129"/>
        <scheme val="minor"/>
      </rPr>
      <t xml:space="preserve"> </t>
    </r>
    <r>
      <rPr>
        <b/>
        <sz val="12"/>
        <color rgb="FF000000"/>
        <rFont val="Arial"/>
        <family val="3"/>
        <charset val="129"/>
        <scheme val="minor"/>
      </rPr>
      <t>관련해서</t>
    </r>
    <r>
      <rPr>
        <b/>
        <sz val="12"/>
        <color rgb="FF000000"/>
        <rFont val="Arial"/>
        <family val="3"/>
        <charset val="129"/>
        <scheme val="minor"/>
      </rPr>
      <t xml:space="preserve"> </t>
    </r>
    <r>
      <rPr>
        <b/>
        <sz val="12"/>
        <color rgb="FF000000"/>
        <rFont val="Arial"/>
        <family val="3"/>
        <charset val="129"/>
        <scheme val="minor"/>
      </rPr>
      <t>저도</t>
    </r>
    <r>
      <rPr>
        <b/>
        <sz val="12"/>
        <color rgb="FF000000"/>
        <rFont val="Arial"/>
        <family val="3"/>
        <charset val="129"/>
        <scheme val="minor"/>
      </rPr>
      <t xml:space="preserve"> </t>
    </r>
    <r>
      <rPr>
        <b/>
        <sz val="12"/>
        <color rgb="FF000000"/>
        <rFont val="Arial"/>
        <family val="3"/>
        <charset val="129"/>
        <scheme val="minor"/>
      </rPr>
      <t>신경써서</t>
    </r>
    <r>
      <rPr>
        <b/>
        <sz val="12"/>
        <color rgb="FF000000"/>
        <rFont val="Arial"/>
        <family val="3"/>
        <charset val="129"/>
        <scheme val="minor"/>
      </rPr>
      <t xml:space="preserve"> </t>
    </r>
    <r>
      <rPr>
        <b/>
        <sz val="12"/>
        <color rgb="FF000000"/>
        <rFont val="Arial"/>
        <family val="3"/>
        <charset val="129"/>
        <scheme val="minor"/>
      </rPr>
      <t>업체에</t>
    </r>
    <r>
      <rPr>
        <b/>
        <sz val="12"/>
        <color rgb="FF000000"/>
        <rFont val="Arial"/>
        <family val="3"/>
        <charset val="129"/>
        <scheme val="minor"/>
      </rPr>
      <t xml:space="preserve"> </t>
    </r>
    <r>
      <rPr>
        <b/>
        <sz val="12"/>
        <color rgb="FF000000"/>
        <rFont val="Arial"/>
        <family val="3"/>
        <charset val="129"/>
        <scheme val="minor"/>
      </rPr>
      <t>상세하게</t>
    </r>
    <r>
      <rPr>
        <b/>
        <sz val="12"/>
        <color rgb="FF000000"/>
        <rFont val="Arial"/>
        <family val="3"/>
        <charset val="129"/>
        <scheme val="minor"/>
      </rPr>
      <t xml:space="preserve"> </t>
    </r>
    <r>
      <rPr>
        <b/>
        <sz val="12"/>
        <color rgb="FF000000"/>
        <rFont val="Arial"/>
        <family val="3"/>
        <charset val="129"/>
        <scheme val="minor"/>
      </rPr>
      <t>물어보고</t>
    </r>
    <r>
      <rPr>
        <b/>
        <sz val="12"/>
        <color rgb="FF000000"/>
        <rFont val="Arial"/>
        <family val="3"/>
        <charset val="129"/>
        <scheme val="minor"/>
      </rPr>
      <t xml:space="preserve"> </t>
    </r>
    <r>
      <rPr>
        <b/>
        <sz val="12"/>
        <color rgb="FF000000"/>
        <rFont val="Arial"/>
        <family val="3"/>
        <charset val="129"/>
        <scheme val="minor"/>
      </rPr>
      <t>답변이랑</t>
    </r>
    <r>
      <rPr>
        <b/>
        <sz val="12"/>
        <color rgb="FF000000"/>
        <rFont val="Arial"/>
        <family val="3"/>
        <charset val="129"/>
        <scheme val="minor"/>
      </rPr>
      <t xml:space="preserve"> </t>
    </r>
    <r>
      <rPr>
        <b/>
        <sz val="12"/>
        <color rgb="FF000000"/>
        <rFont val="Arial"/>
        <family val="3"/>
        <charset val="129"/>
        <scheme val="minor"/>
      </rPr>
      <t>사진</t>
    </r>
    <r>
      <rPr>
        <b/>
        <sz val="12"/>
        <color rgb="FF000000"/>
        <rFont val="Arial"/>
        <family val="3"/>
        <charset val="129"/>
        <scheme val="minor"/>
      </rPr>
      <t xml:space="preserve"> </t>
    </r>
    <r>
      <rPr>
        <b/>
        <sz val="12"/>
        <color rgb="FF000000"/>
        <rFont val="Arial"/>
        <family val="3"/>
        <charset val="129"/>
        <scheme val="minor"/>
      </rPr>
      <t>보내드렸습니다</t>
    </r>
    <r>
      <rPr>
        <b/>
        <sz val="12"/>
        <color rgb="FF000000"/>
        <rFont val="Arial"/>
        <family val="3"/>
        <charset val="129"/>
        <scheme val="minor"/>
      </rPr>
      <t xml:space="preserve">. </t>
    </r>
    <r>
      <rPr>
        <b/>
        <sz val="12"/>
        <color rgb="FF000000"/>
        <rFont val="Arial"/>
        <family val="3"/>
        <charset val="129"/>
        <scheme val="minor"/>
      </rPr>
      <t>저희</t>
    </r>
    <r>
      <rPr>
        <b/>
        <sz val="12"/>
        <color rgb="FF000000"/>
        <rFont val="Arial"/>
        <family val="3"/>
        <charset val="129"/>
        <scheme val="minor"/>
      </rPr>
      <t xml:space="preserve"> </t>
    </r>
    <r>
      <rPr>
        <b/>
        <sz val="12"/>
        <color rgb="FF000000"/>
        <rFont val="Arial"/>
        <family val="3"/>
        <charset val="129"/>
        <scheme val="minor"/>
      </rPr>
      <t>통화하고</t>
    </r>
    <r>
      <rPr>
        <b/>
        <sz val="12"/>
        <color rgb="FF000000"/>
        <rFont val="Arial"/>
        <family val="3"/>
        <charset val="129"/>
        <scheme val="minor"/>
      </rPr>
      <t xml:space="preserve"> </t>
    </r>
    <r>
      <rPr>
        <b/>
        <sz val="12"/>
        <color rgb="FF000000"/>
        <rFont val="Arial"/>
        <family val="3"/>
        <charset val="129"/>
        <scheme val="minor"/>
      </rPr>
      <t>화상회의로</t>
    </r>
    <r>
      <rPr>
        <b/>
        <sz val="12"/>
        <color rgb="FF000000"/>
        <rFont val="Arial"/>
        <family val="3"/>
        <charset val="129"/>
        <scheme val="minor"/>
      </rPr>
      <t xml:space="preserve"> </t>
    </r>
    <r>
      <rPr>
        <b/>
        <sz val="12"/>
        <color rgb="FF000000"/>
        <rFont val="Arial"/>
        <family val="3"/>
        <charset val="129"/>
        <scheme val="minor"/>
      </rPr>
      <t>얘기한</t>
    </r>
    <r>
      <rPr>
        <b/>
        <sz val="12"/>
        <color rgb="FF000000"/>
        <rFont val="Arial"/>
        <family val="3"/>
        <charset val="129"/>
        <scheme val="minor"/>
      </rPr>
      <t xml:space="preserve"> </t>
    </r>
    <r>
      <rPr>
        <b/>
        <sz val="12"/>
        <color rgb="FF000000"/>
        <rFont val="Arial"/>
        <family val="3"/>
        <charset val="129"/>
        <scheme val="minor"/>
      </rPr>
      <t>것도</t>
    </r>
    <r>
      <rPr>
        <b/>
        <sz val="12"/>
        <color rgb="FF000000"/>
        <rFont val="Arial"/>
        <family val="3"/>
        <charset val="129"/>
        <scheme val="minor"/>
      </rPr>
      <t xml:space="preserve"> </t>
    </r>
    <r>
      <rPr>
        <b/>
        <sz val="12"/>
        <color rgb="FF000000"/>
        <rFont val="Arial"/>
        <family val="3"/>
        <charset val="129"/>
        <scheme val="minor"/>
      </rPr>
      <t>있어서</t>
    </r>
    <r>
      <rPr>
        <b/>
        <sz val="12"/>
        <color rgb="FF000000"/>
        <rFont val="Arial"/>
        <family val="3"/>
        <charset val="129"/>
        <scheme val="minor"/>
      </rPr>
      <t xml:space="preserve"> </t>
    </r>
    <r>
      <rPr>
        <b/>
        <sz val="12"/>
        <color rgb="FF000000"/>
        <rFont val="Arial"/>
        <family val="3"/>
        <charset val="129"/>
        <scheme val="minor"/>
      </rPr>
      <t>참고</t>
    </r>
    <r>
      <rPr>
        <b/>
        <sz val="12"/>
        <color rgb="FF000000"/>
        <rFont val="Arial"/>
        <family val="3"/>
        <charset val="129"/>
        <scheme val="minor"/>
      </rPr>
      <t xml:space="preserve"> </t>
    </r>
    <r>
      <rPr>
        <b/>
        <sz val="12"/>
        <color rgb="FF000000"/>
        <rFont val="Arial"/>
        <family val="3"/>
        <charset val="129"/>
        <scheme val="minor"/>
      </rPr>
      <t>이해하고</t>
    </r>
    <r>
      <rPr>
        <b/>
        <sz val="12"/>
        <color rgb="FF000000"/>
        <rFont val="Arial"/>
        <family val="3"/>
        <charset val="129"/>
        <scheme val="minor"/>
      </rPr>
      <t xml:space="preserve"> </t>
    </r>
    <r>
      <rPr>
        <b/>
        <sz val="12"/>
        <color rgb="FF000000"/>
        <rFont val="Arial"/>
        <family val="3"/>
        <charset val="129"/>
        <scheme val="minor"/>
      </rPr>
      <t>업체가</t>
    </r>
    <r>
      <rPr>
        <b/>
        <sz val="12"/>
        <color rgb="FF000000"/>
        <rFont val="Arial"/>
        <family val="3"/>
        <charset val="129"/>
        <scheme val="minor"/>
      </rPr>
      <t xml:space="preserve"> </t>
    </r>
    <r>
      <rPr>
        <b/>
        <sz val="12"/>
        <color rgb="FF000000"/>
        <rFont val="Arial"/>
        <family val="3"/>
        <charset val="129"/>
        <scheme val="minor"/>
      </rPr>
      <t>원하는게</t>
    </r>
    <r>
      <rPr>
        <b/>
        <sz val="12"/>
        <color rgb="FF000000"/>
        <rFont val="Arial"/>
        <family val="3"/>
        <charset val="129"/>
        <scheme val="minor"/>
      </rPr>
      <t xml:space="preserve"> </t>
    </r>
    <r>
      <rPr>
        <b/>
        <sz val="12"/>
        <color rgb="FF000000"/>
        <rFont val="Arial"/>
        <family val="3"/>
        <charset val="129"/>
        <scheme val="minor"/>
      </rPr>
      <t>있는데</t>
    </r>
    <r>
      <rPr>
        <b/>
        <sz val="12"/>
        <color rgb="FF000000"/>
        <rFont val="Arial"/>
        <family val="3"/>
        <charset val="129"/>
        <scheme val="minor"/>
      </rPr>
      <t xml:space="preserve"> </t>
    </r>
    <r>
      <rPr>
        <b/>
        <sz val="12"/>
        <color rgb="FF000000"/>
        <rFont val="Arial"/>
        <family val="3"/>
        <charset val="129"/>
        <scheme val="minor"/>
      </rPr>
      <t>정확이</t>
    </r>
    <r>
      <rPr>
        <b/>
        <sz val="12"/>
        <color rgb="FF000000"/>
        <rFont val="Arial"/>
        <family val="3"/>
        <charset val="129"/>
        <scheme val="minor"/>
      </rPr>
      <t xml:space="preserve"> </t>
    </r>
    <r>
      <rPr>
        <b/>
        <sz val="12"/>
        <color rgb="FF000000"/>
        <rFont val="Arial"/>
        <family val="3"/>
        <charset val="129"/>
        <scheme val="minor"/>
      </rPr>
      <t>뭔지</t>
    </r>
    <r>
      <rPr>
        <b/>
        <sz val="12"/>
        <color rgb="FF000000"/>
        <rFont val="Arial"/>
        <family val="3"/>
        <charset val="129"/>
        <scheme val="minor"/>
      </rPr>
      <t xml:space="preserve"> </t>
    </r>
    <r>
      <rPr>
        <b/>
        <sz val="12"/>
        <color rgb="FF000000"/>
        <rFont val="Arial"/>
        <family val="3"/>
        <charset val="129"/>
        <scheme val="minor"/>
      </rPr>
      <t>모르는</t>
    </r>
    <r>
      <rPr>
        <b/>
        <sz val="12"/>
        <color rgb="FF000000"/>
        <rFont val="Arial"/>
        <family val="3"/>
        <charset val="129"/>
        <scheme val="minor"/>
      </rPr>
      <t xml:space="preserve"> </t>
    </r>
    <r>
      <rPr>
        <b/>
        <sz val="12"/>
        <color rgb="FF000000"/>
        <rFont val="Arial"/>
        <family val="3"/>
        <charset val="129"/>
        <scheme val="minor"/>
      </rPr>
      <t>것</t>
    </r>
    <r>
      <rPr>
        <b/>
        <sz val="12"/>
        <color rgb="FF000000"/>
        <rFont val="Arial"/>
        <family val="3"/>
        <charset val="129"/>
        <scheme val="minor"/>
      </rPr>
      <t xml:space="preserve"> </t>
    </r>
    <r>
      <rPr>
        <b/>
        <sz val="12"/>
        <color rgb="FF000000"/>
        <rFont val="Arial"/>
        <family val="3"/>
        <charset val="129"/>
        <scheme val="minor"/>
      </rPr>
      <t>같으니</t>
    </r>
    <r>
      <rPr>
        <b/>
        <sz val="12"/>
        <color rgb="FF000000"/>
        <rFont val="Arial"/>
        <family val="3"/>
        <charset val="129"/>
        <scheme val="minor"/>
      </rPr>
      <t xml:space="preserve"> </t>
    </r>
    <r>
      <rPr>
        <b/>
        <sz val="12"/>
        <color rgb="FF000000"/>
        <rFont val="Arial"/>
        <family val="3"/>
        <charset val="129"/>
        <scheme val="minor"/>
      </rPr>
      <t>링크로</t>
    </r>
    <r>
      <rPr>
        <b/>
        <sz val="12"/>
        <color rgb="FF000000"/>
        <rFont val="Arial"/>
        <family val="3"/>
        <charset val="129"/>
        <scheme val="minor"/>
      </rPr>
      <t xml:space="preserve"> </t>
    </r>
    <r>
      <rPr>
        <b/>
        <sz val="12"/>
        <color rgb="FF000000"/>
        <rFont val="Arial"/>
        <family val="3"/>
        <charset val="129"/>
        <scheme val="minor"/>
      </rPr>
      <t>확인하는게</t>
    </r>
    <r>
      <rPr>
        <b/>
        <sz val="12"/>
        <color rgb="FF000000"/>
        <rFont val="Arial"/>
        <family val="3"/>
        <charset val="129"/>
        <scheme val="minor"/>
      </rPr>
      <t xml:space="preserve"> </t>
    </r>
    <r>
      <rPr>
        <b/>
        <sz val="12"/>
        <color rgb="FF000000"/>
        <rFont val="Arial"/>
        <family val="3"/>
        <charset val="129"/>
        <scheme val="minor"/>
      </rPr>
      <t>나을거</t>
    </r>
    <r>
      <rPr>
        <b/>
        <sz val="12"/>
        <color rgb="FF000000"/>
        <rFont val="Arial"/>
        <family val="3"/>
        <charset val="129"/>
        <scheme val="minor"/>
      </rPr>
      <t xml:space="preserve"> </t>
    </r>
    <r>
      <rPr>
        <b/>
        <sz val="12"/>
        <color rgb="FF000000"/>
        <rFont val="Arial"/>
        <family val="3"/>
        <charset val="129"/>
        <scheme val="minor"/>
      </rPr>
      <t>같다고</t>
    </r>
    <r>
      <rPr>
        <b/>
        <sz val="12"/>
        <color rgb="FF000000"/>
        <rFont val="Arial"/>
        <family val="3"/>
        <charset val="129"/>
        <scheme val="minor"/>
      </rPr>
      <t xml:space="preserve"> </t>
    </r>
    <r>
      <rPr>
        <b/>
        <sz val="12"/>
        <color rgb="FF000000"/>
        <rFont val="Arial"/>
        <family val="3"/>
        <charset val="129"/>
        <scheme val="minor"/>
      </rPr>
      <t>남겼는데</t>
    </r>
    <r>
      <rPr>
        <b/>
        <sz val="12"/>
        <color rgb="FF000000"/>
        <rFont val="Arial"/>
        <family val="3"/>
        <charset val="129"/>
        <scheme val="minor"/>
      </rPr>
      <t xml:space="preserve"> </t>
    </r>
    <r>
      <rPr>
        <b/>
        <sz val="12"/>
        <color rgb="FF000000"/>
        <rFont val="Arial"/>
        <family val="3"/>
        <charset val="129"/>
        <scheme val="minor"/>
      </rPr>
      <t>왜</t>
    </r>
    <r>
      <rPr>
        <b/>
        <sz val="12"/>
        <color rgb="FF000000"/>
        <rFont val="Arial"/>
        <family val="3"/>
        <charset val="129"/>
        <scheme val="minor"/>
      </rPr>
      <t xml:space="preserve"> </t>
    </r>
    <r>
      <rPr>
        <b/>
        <sz val="12"/>
        <color rgb="FF000000"/>
        <rFont val="Arial"/>
        <family val="3"/>
        <charset val="129"/>
        <scheme val="minor"/>
      </rPr>
      <t>이렇게</t>
    </r>
    <r>
      <rPr>
        <b/>
        <sz val="12"/>
        <color rgb="FF000000"/>
        <rFont val="Arial"/>
        <family val="3"/>
        <charset val="129"/>
        <scheme val="minor"/>
      </rPr>
      <t xml:space="preserve"> </t>
    </r>
    <r>
      <rPr>
        <b/>
        <sz val="12"/>
        <color rgb="FF000000"/>
        <rFont val="Arial"/>
        <family val="3"/>
        <charset val="129"/>
        <scheme val="minor"/>
      </rPr>
      <t>공격적으로</t>
    </r>
    <r>
      <rPr>
        <b/>
        <sz val="12"/>
        <color rgb="FF000000"/>
        <rFont val="Arial"/>
        <family val="3"/>
        <charset val="129"/>
        <scheme val="minor"/>
      </rPr>
      <t xml:space="preserve"> </t>
    </r>
    <r>
      <rPr>
        <b/>
        <sz val="12"/>
        <color rgb="FF000000"/>
        <rFont val="Arial"/>
        <family val="3"/>
        <charset val="129"/>
        <scheme val="minor"/>
      </rPr>
      <t>말하는지</t>
    </r>
    <r>
      <rPr>
        <b/>
        <sz val="12"/>
        <color rgb="FF000000"/>
        <rFont val="Arial"/>
        <family val="3"/>
        <charset val="129"/>
        <scheme val="minor"/>
      </rPr>
      <t xml:space="preserve"> </t>
    </r>
    <r>
      <rPr>
        <b/>
        <sz val="12"/>
        <color rgb="FF000000"/>
        <rFont val="Arial"/>
        <family val="3"/>
        <charset val="129"/>
        <scheme val="minor"/>
      </rPr>
      <t>이유를</t>
    </r>
    <r>
      <rPr>
        <b/>
        <sz val="12"/>
        <color rgb="FF000000"/>
        <rFont val="Arial"/>
        <family val="3"/>
        <charset val="129"/>
        <scheme val="minor"/>
      </rPr>
      <t xml:space="preserve"> </t>
    </r>
    <r>
      <rPr>
        <b/>
        <sz val="12"/>
        <color rgb="FF000000"/>
        <rFont val="Arial"/>
        <family val="3"/>
        <charset val="129"/>
        <scheme val="minor"/>
      </rPr>
      <t>모르겠습니다</t>
    </r>
    <r>
      <rPr>
        <b/>
        <sz val="12"/>
        <color rgb="FF000000"/>
        <rFont val="Arial"/>
        <family val="3"/>
        <charset val="129"/>
        <scheme val="minor"/>
      </rPr>
      <t xml:space="preserve">. </t>
    </r>
    <r>
      <rPr>
        <b/>
        <sz val="12"/>
        <color rgb="FF000000"/>
        <rFont val="Arial"/>
        <family val="3"/>
        <charset val="129"/>
        <scheme val="minor"/>
      </rPr>
      <t>고객</t>
    </r>
    <r>
      <rPr>
        <b/>
        <sz val="12"/>
        <color rgb="FF000000"/>
        <rFont val="Arial"/>
        <family val="3"/>
        <charset val="129"/>
        <scheme val="minor"/>
      </rPr>
      <t xml:space="preserve"> </t>
    </r>
    <r>
      <rPr>
        <b/>
        <sz val="12"/>
        <color rgb="FF000000"/>
        <rFont val="Arial"/>
        <family val="3"/>
        <charset val="129"/>
        <scheme val="minor"/>
      </rPr>
      <t>한테</t>
    </r>
    <r>
      <rPr>
        <b/>
        <sz val="12"/>
        <color rgb="FF000000"/>
        <rFont val="Arial"/>
        <family val="3"/>
        <charset val="129"/>
        <scheme val="minor"/>
      </rPr>
      <t xml:space="preserve"> </t>
    </r>
    <r>
      <rPr>
        <b/>
        <sz val="12"/>
        <color rgb="FF000000"/>
        <rFont val="Arial"/>
        <family val="3"/>
        <charset val="129"/>
        <scheme val="minor"/>
      </rPr>
      <t>받는</t>
    </r>
    <r>
      <rPr>
        <b/>
        <sz val="12"/>
        <color rgb="FF000000"/>
        <rFont val="Arial"/>
        <family val="3"/>
        <charset val="129"/>
        <scheme val="minor"/>
      </rPr>
      <t xml:space="preserve"> </t>
    </r>
    <r>
      <rPr>
        <b/>
        <sz val="12"/>
        <color rgb="FF000000"/>
        <rFont val="Arial"/>
        <family val="3"/>
        <charset val="129"/>
        <scheme val="minor"/>
      </rPr>
      <t>스트레스를</t>
    </r>
    <r>
      <rPr>
        <b/>
        <sz val="12"/>
        <color rgb="FF000000"/>
        <rFont val="Arial"/>
        <family val="3"/>
        <charset val="129"/>
        <scheme val="minor"/>
      </rPr>
      <t xml:space="preserve"> </t>
    </r>
    <r>
      <rPr>
        <b/>
        <sz val="12"/>
        <color rgb="FF000000"/>
        <rFont val="Arial"/>
        <family val="3"/>
        <charset val="129"/>
        <scheme val="minor"/>
      </rPr>
      <t>저한테</t>
    </r>
    <r>
      <rPr>
        <b/>
        <sz val="12"/>
        <color rgb="FF000000"/>
        <rFont val="Arial"/>
        <family val="3"/>
        <charset val="129"/>
        <scheme val="minor"/>
      </rPr>
      <t xml:space="preserve"> </t>
    </r>
    <r>
      <rPr>
        <b/>
        <sz val="12"/>
        <color rgb="FF000000"/>
        <rFont val="Arial"/>
        <family val="3"/>
        <charset val="129"/>
        <scheme val="minor"/>
      </rPr>
      <t>화풀이</t>
    </r>
    <r>
      <rPr>
        <b/>
        <sz val="12"/>
        <color rgb="FF000000"/>
        <rFont val="Arial"/>
        <family val="3"/>
        <charset val="129"/>
        <scheme val="minor"/>
      </rPr>
      <t xml:space="preserve"> </t>
    </r>
    <r>
      <rPr>
        <b/>
        <sz val="12"/>
        <color rgb="FF000000"/>
        <rFont val="Arial"/>
        <family val="3"/>
        <charset val="129"/>
        <scheme val="minor"/>
      </rPr>
      <t>하고</t>
    </r>
    <r>
      <rPr>
        <b/>
        <sz val="12"/>
        <color rgb="FF000000"/>
        <rFont val="Arial"/>
        <family val="3"/>
        <charset val="129"/>
        <scheme val="minor"/>
      </rPr>
      <t xml:space="preserve"> </t>
    </r>
    <r>
      <rPr>
        <b/>
        <sz val="12"/>
        <color rgb="FF000000"/>
        <rFont val="Arial"/>
        <family val="3"/>
        <charset val="129"/>
        <scheme val="minor"/>
      </rPr>
      <t>비꼬지</t>
    </r>
    <r>
      <rPr>
        <b/>
        <sz val="12"/>
        <color rgb="FF000000"/>
        <rFont val="Arial"/>
        <family val="3"/>
        <charset val="129"/>
        <scheme val="minor"/>
      </rPr>
      <t xml:space="preserve"> </t>
    </r>
    <r>
      <rPr>
        <b/>
        <sz val="12"/>
        <color rgb="FF000000"/>
        <rFont val="Arial"/>
        <family val="3"/>
        <charset val="129"/>
        <scheme val="minor"/>
      </rPr>
      <t>말고</t>
    </r>
    <r>
      <rPr>
        <b/>
        <sz val="12"/>
        <color rgb="FF000000"/>
        <rFont val="Arial"/>
        <family val="3"/>
        <charset val="129"/>
        <scheme val="minor"/>
      </rPr>
      <t xml:space="preserve"> </t>
    </r>
    <r>
      <rPr>
        <b/>
        <sz val="12"/>
        <color rgb="FF000000"/>
        <rFont val="Arial"/>
        <family val="3"/>
        <charset val="129"/>
        <scheme val="minor"/>
      </rPr>
      <t>마음에</t>
    </r>
    <r>
      <rPr>
        <b/>
        <sz val="12"/>
        <color rgb="FF000000"/>
        <rFont val="Arial"/>
        <family val="3"/>
        <charset val="129"/>
        <scheme val="minor"/>
      </rPr>
      <t xml:space="preserve"> </t>
    </r>
    <r>
      <rPr>
        <b/>
        <sz val="12"/>
        <color rgb="FF000000"/>
        <rFont val="Arial"/>
        <family val="3"/>
        <charset val="129"/>
        <scheme val="minor"/>
      </rPr>
      <t>들지</t>
    </r>
    <r>
      <rPr>
        <b/>
        <sz val="12"/>
        <color rgb="FF000000"/>
        <rFont val="Arial"/>
        <family val="3"/>
        <charset val="129"/>
        <scheme val="minor"/>
      </rPr>
      <t xml:space="preserve"> </t>
    </r>
    <r>
      <rPr>
        <b/>
        <sz val="12"/>
        <color rgb="FF000000"/>
        <rFont val="Arial"/>
        <family val="3"/>
        <charset val="129"/>
        <scheme val="minor"/>
      </rPr>
      <t>않는</t>
    </r>
    <r>
      <rPr>
        <b/>
        <sz val="12"/>
        <color rgb="FF000000"/>
        <rFont val="Arial"/>
        <family val="3"/>
        <charset val="129"/>
        <scheme val="minor"/>
      </rPr>
      <t xml:space="preserve"> </t>
    </r>
    <r>
      <rPr>
        <b/>
        <sz val="12"/>
        <color rgb="FF000000"/>
        <rFont val="Arial"/>
        <family val="3"/>
        <charset val="129"/>
        <scheme val="minor"/>
      </rPr>
      <t>걸</t>
    </r>
    <r>
      <rPr>
        <b/>
        <sz val="12"/>
        <color rgb="FF000000"/>
        <rFont val="Arial"/>
        <family val="3"/>
        <charset val="129"/>
        <scheme val="minor"/>
      </rPr>
      <t xml:space="preserve"> </t>
    </r>
    <r>
      <rPr>
        <b/>
        <sz val="12"/>
        <color rgb="FF000000"/>
        <rFont val="Arial"/>
        <family val="3"/>
        <charset val="129"/>
        <scheme val="minor"/>
      </rPr>
      <t>말하거나</t>
    </r>
    <r>
      <rPr>
        <b/>
        <sz val="12"/>
        <color rgb="FF000000"/>
        <rFont val="Arial"/>
        <family val="3"/>
        <charset val="129"/>
        <scheme val="minor"/>
      </rPr>
      <t xml:space="preserve"> </t>
    </r>
    <r>
      <rPr>
        <b/>
        <sz val="12"/>
        <color rgb="FF000000"/>
        <rFont val="Arial"/>
        <family val="3"/>
        <charset val="129"/>
        <scheme val="minor"/>
      </rPr>
      <t>그냥</t>
    </r>
    <r>
      <rPr>
        <b/>
        <sz val="12"/>
        <color rgb="FF000000"/>
        <rFont val="Arial"/>
        <family val="3"/>
        <charset val="129"/>
        <scheme val="minor"/>
      </rPr>
      <t xml:space="preserve"> </t>
    </r>
    <r>
      <rPr>
        <b/>
        <sz val="12"/>
        <color rgb="FF000000"/>
        <rFont val="Arial"/>
        <family val="3"/>
        <charset val="129"/>
        <scheme val="minor"/>
      </rPr>
      <t>필요한것만</t>
    </r>
    <r>
      <rPr>
        <b/>
        <sz val="12"/>
        <color rgb="FF000000"/>
        <rFont val="Arial"/>
        <family val="3"/>
        <charset val="129"/>
        <scheme val="minor"/>
      </rPr>
      <t xml:space="preserve"> </t>
    </r>
    <r>
      <rPr>
        <b/>
        <sz val="12"/>
        <color rgb="FF000000"/>
        <rFont val="Arial"/>
        <family val="3"/>
        <charset val="129"/>
        <scheme val="minor"/>
      </rPr>
      <t>말하세요</t>
    </r>
    <r>
      <rPr>
        <b/>
        <sz val="12"/>
        <color rgb="FF000000"/>
        <rFont val="Arial"/>
        <family val="3"/>
        <charset val="129"/>
        <scheme val="minor"/>
      </rPr>
      <t>.</t>
    </r>
    <phoneticPr fontId="26" type="noConversion"/>
  </si>
  <si>
    <r>
      <t xml:space="preserve">11.22 V.S MOTOR H/T 37KW(50HP) 4P 480V 60HZ 보내주신 명판 사양으로 견적 드립니다. 같은 사양으로 9월, 7월에도 견적 했던 제품 입니다.
</t>
    </r>
    <r>
      <rPr>
        <sz val="12"/>
        <color rgb="FFFF0000"/>
        <rFont val="Arial"/>
        <family val="2"/>
        <scheme val="minor"/>
      </rPr>
      <t xml:space="preserve">12.2 </t>
    </r>
    <r>
      <rPr>
        <sz val="12"/>
        <color rgb="FFFF0000"/>
        <rFont val="Arial"/>
        <family val="3"/>
        <charset val="129"/>
        <scheme val="minor"/>
      </rPr>
      <t>물품포장시</t>
    </r>
    <r>
      <rPr>
        <sz val="12"/>
        <color rgb="FFFF0000"/>
        <rFont val="Arial"/>
        <family val="2"/>
        <scheme val="minor"/>
      </rPr>
      <t xml:space="preserve"> </t>
    </r>
    <r>
      <rPr>
        <sz val="12"/>
        <color rgb="FFFF0000"/>
        <rFont val="Arial"/>
        <family val="3"/>
        <charset val="129"/>
        <scheme val="minor"/>
      </rPr>
      <t>가로</t>
    </r>
    <r>
      <rPr>
        <sz val="12"/>
        <color rgb="FFFF0000"/>
        <rFont val="Arial"/>
        <family val="2"/>
        <scheme val="minor"/>
      </rPr>
      <t xml:space="preserve"> </t>
    </r>
    <r>
      <rPr>
        <sz val="12"/>
        <color rgb="FFFF0000"/>
        <rFont val="Arial"/>
        <family val="3"/>
        <charset val="129"/>
        <scheme val="minor"/>
      </rPr>
      <t>세로</t>
    </r>
    <r>
      <rPr>
        <sz val="12"/>
        <color rgb="FFFF0000"/>
        <rFont val="Arial"/>
        <family val="2"/>
        <scheme val="minor"/>
      </rPr>
      <t xml:space="preserve"> </t>
    </r>
    <r>
      <rPr>
        <sz val="12"/>
        <color rgb="FFFF0000"/>
        <rFont val="Arial"/>
        <family val="3"/>
        <charset val="129"/>
        <scheme val="minor"/>
      </rPr>
      <t>높이</t>
    </r>
    <r>
      <rPr>
        <sz val="12"/>
        <color rgb="FFFF0000"/>
        <rFont val="Arial"/>
        <family val="2"/>
        <scheme val="minor"/>
      </rPr>
      <t xml:space="preserve"> </t>
    </r>
    <r>
      <rPr>
        <sz val="12"/>
        <color rgb="FFFF0000"/>
        <rFont val="Arial"/>
        <family val="3"/>
        <charset val="129"/>
        <scheme val="minor"/>
      </rPr>
      <t>정보</t>
    </r>
    <r>
      <rPr>
        <sz val="12"/>
        <color rgb="FFFF0000"/>
        <rFont val="Arial"/>
        <family val="2"/>
        <scheme val="minor"/>
      </rPr>
      <t xml:space="preserve"> </t>
    </r>
    <r>
      <rPr>
        <sz val="12"/>
        <color rgb="FFFF0000"/>
        <rFont val="Arial"/>
        <family val="3"/>
        <charset val="129"/>
        <scheme val="minor"/>
      </rPr>
      <t>알려주실</t>
    </r>
    <r>
      <rPr>
        <sz val="12"/>
        <color rgb="FFFF0000"/>
        <rFont val="Arial"/>
        <family val="2"/>
        <scheme val="minor"/>
      </rPr>
      <t xml:space="preserve"> </t>
    </r>
    <r>
      <rPr>
        <sz val="12"/>
        <color rgb="FFFF0000"/>
        <rFont val="Arial"/>
        <family val="3"/>
        <charset val="129"/>
        <scheme val="minor"/>
      </rPr>
      <t>수</t>
    </r>
    <r>
      <rPr>
        <sz val="12"/>
        <color rgb="FFFF0000"/>
        <rFont val="Arial"/>
        <family val="2"/>
        <scheme val="minor"/>
      </rPr>
      <t xml:space="preserve"> </t>
    </r>
    <r>
      <rPr>
        <sz val="12"/>
        <color rgb="FFFF0000"/>
        <rFont val="Arial"/>
        <family val="3"/>
        <charset val="129"/>
        <scheme val="minor"/>
      </rPr>
      <t>있으십니까</t>
    </r>
    <r>
      <rPr>
        <sz val="12"/>
        <color rgb="FFFF0000"/>
        <rFont val="Arial"/>
        <family val="2"/>
        <scheme val="minor"/>
      </rPr>
      <t xml:space="preserve">?
12.04 </t>
    </r>
    <r>
      <rPr>
        <sz val="12"/>
        <color rgb="FFFF0000"/>
        <rFont val="Arial"/>
        <family val="3"/>
        <charset val="129"/>
        <scheme val="minor"/>
      </rPr>
      <t>참고용</t>
    </r>
    <r>
      <rPr>
        <sz val="12"/>
        <color rgb="FFFF0000"/>
        <rFont val="Arial"/>
        <family val="2"/>
        <scheme val="minor"/>
      </rPr>
      <t xml:space="preserve"> </t>
    </r>
    <r>
      <rPr>
        <sz val="12"/>
        <color rgb="FFFF0000"/>
        <rFont val="Arial"/>
        <family val="3"/>
        <charset val="129"/>
        <scheme val="minor"/>
      </rPr>
      <t>물품</t>
    </r>
    <r>
      <rPr>
        <sz val="12"/>
        <color rgb="FFFF0000"/>
        <rFont val="Arial"/>
        <family val="2"/>
        <scheme val="minor"/>
      </rPr>
      <t xml:space="preserve"> </t>
    </r>
    <r>
      <rPr>
        <sz val="12"/>
        <color rgb="FFFF0000"/>
        <rFont val="Arial"/>
        <family val="3"/>
        <charset val="129"/>
        <scheme val="minor"/>
      </rPr>
      <t>규격</t>
    </r>
    <r>
      <rPr>
        <sz val="12"/>
        <color rgb="FFFF0000"/>
        <rFont val="Arial"/>
        <family val="2"/>
        <scheme val="minor"/>
      </rPr>
      <t xml:space="preserve"> </t>
    </r>
    <r>
      <rPr>
        <sz val="12"/>
        <color rgb="FFFF0000"/>
        <rFont val="Arial"/>
        <family val="3"/>
        <charset val="129"/>
        <scheme val="minor"/>
      </rPr>
      <t>사진</t>
    </r>
    <r>
      <rPr>
        <sz val="12"/>
        <color rgb="FFFF0000"/>
        <rFont val="Arial"/>
        <family val="2"/>
        <scheme val="minor"/>
      </rPr>
      <t xml:space="preserve"> </t>
    </r>
    <r>
      <rPr>
        <sz val="12"/>
        <color rgb="FFFF0000"/>
        <rFont val="Arial"/>
        <family val="3"/>
        <charset val="129"/>
        <scheme val="minor"/>
      </rPr>
      <t>보내드립니다</t>
    </r>
    <r>
      <rPr>
        <sz val="12"/>
        <color rgb="FFFF0000"/>
        <rFont val="Arial"/>
        <family val="2"/>
        <scheme val="minor"/>
      </rPr>
      <t xml:space="preserve">. </t>
    </r>
    <r>
      <rPr>
        <sz val="12"/>
        <color rgb="FFFF0000"/>
        <rFont val="Arial"/>
        <family val="3"/>
        <charset val="129"/>
        <scheme val="minor"/>
      </rPr>
      <t>포장</t>
    </r>
    <r>
      <rPr>
        <sz val="12"/>
        <color rgb="FFFF0000"/>
        <rFont val="Arial"/>
        <family val="2"/>
        <scheme val="minor"/>
      </rPr>
      <t xml:space="preserve"> </t>
    </r>
    <r>
      <rPr>
        <sz val="12"/>
        <color rgb="FFFF0000"/>
        <rFont val="Arial"/>
        <family val="3"/>
        <charset val="129"/>
        <scheme val="minor"/>
      </rPr>
      <t>사이즈는</t>
    </r>
    <r>
      <rPr>
        <sz val="12"/>
        <color rgb="FFFF0000"/>
        <rFont val="Arial"/>
        <family val="2"/>
        <scheme val="minor"/>
      </rPr>
      <t xml:space="preserve"> </t>
    </r>
    <r>
      <rPr>
        <sz val="12"/>
        <color rgb="FFFF0000"/>
        <rFont val="Arial"/>
        <family val="3"/>
        <charset val="129"/>
        <scheme val="minor"/>
      </rPr>
      <t>여기서</t>
    </r>
    <r>
      <rPr>
        <sz val="12"/>
        <color rgb="FFFF0000"/>
        <rFont val="Arial"/>
        <family val="2"/>
        <scheme val="minor"/>
      </rPr>
      <t xml:space="preserve"> </t>
    </r>
    <r>
      <rPr>
        <sz val="12"/>
        <color rgb="FFFF0000"/>
        <rFont val="Arial"/>
        <family val="3"/>
        <charset val="129"/>
        <scheme val="minor"/>
      </rPr>
      <t>여유롭게</t>
    </r>
    <r>
      <rPr>
        <sz val="12"/>
        <color rgb="FFFF0000"/>
        <rFont val="Arial"/>
        <family val="2"/>
        <scheme val="minor"/>
      </rPr>
      <t xml:space="preserve"> </t>
    </r>
    <r>
      <rPr>
        <sz val="12"/>
        <color rgb="FFFF0000"/>
        <rFont val="Arial"/>
        <family val="3"/>
        <charset val="129"/>
        <scheme val="minor"/>
      </rPr>
      <t>조금씩</t>
    </r>
    <r>
      <rPr>
        <sz val="12"/>
        <color rgb="FFFF0000"/>
        <rFont val="Arial"/>
        <family val="2"/>
        <scheme val="minor"/>
      </rPr>
      <t xml:space="preserve"> </t>
    </r>
    <r>
      <rPr>
        <sz val="12"/>
        <color rgb="FFFF0000"/>
        <rFont val="Arial"/>
        <family val="3"/>
        <charset val="129"/>
        <scheme val="minor"/>
      </rPr>
      <t>더해서</t>
    </r>
    <r>
      <rPr>
        <sz val="12"/>
        <color rgb="FFFF0000"/>
        <rFont val="Arial"/>
        <family val="2"/>
        <scheme val="minor"/>
      </rPr>
      <t xml:space="preserve"> </t>
    </r>
    <r>
      <rPr>
        <sz val="12"/>
        <color rgb="FFFF0000"/>
        <rFont val="Arial"/>
        <family val="3"/>
        <charset val="129"/>
        <scheme val="minor"/>
      </rPr>
      <t>보시면</t>
    </r>
    <r>
      <rPr>
        <sz val="12"/>
        <color rgb="FFFF0000"/>
        <rFont val="Arial"/>
        <family val="2"/>
        <scheme val="minor"/>
      </rPr>
      <t xml:space="preserve"> </t>
    </r>
    <r>
      <rPr>
        <sz val="12"/>
        <color rgb="FFFF0000"/>
        <rFont val="Arial"/>
        <family val="3"/>
        <charset val="129"/>
        <scheme val="minor"/>
      </rPr>
      <t>될</t>
    </r>
    <r>
      <rPr>
        <sz val="12"/>
        <color rgb="FFFF0000"/>
        <rFont val="Arial"/>
        <family val="2"/>
        <scheme val="minor"/>
      </rPr>
      <t xml:space="preserve"> </t>
    </r>
    <r>
      <rPr>
        <sz val="12"/>
        <color rgb="FFFF0000"/>
        <rFont val="Arial"/>
        <family val="3"/>
        <charset val="129"/>
        <scheme val="minor"/>
      </rPr>
      <t>것</t>
    </r>
    <r>
      <rPr>
        <sz val="12"/>
        <color rgb="FFFF0000"/>
        <rFont val="Arial"/>
        <family val="2"/>
        <scheme val="minor"/>
      </rPr>
      <t xml:space="preserve"> </t>
    </r>
    <r>
      <rPr>
        <sz val="12"/>
        <color rgb="FFFF0000"/>
        <rFont val="Arial"/>
        <family val="3"/>
        <charset val="129"/>
        <scheme val="minor"/>
      </rPr>
      <t>같습니다</t>
    </r>
    <r>
      <rPr>
        <sz val="12"/>
        <color rgb="FFFF0000"/>
        <rFont val="Arial"/>
        <family val="2"/>
        <scheme val="minor"/>
      </rPr>
      <t>.</t>
    </r>
    <phoneticPr fontId="26" type="noConversion"/>
  </si>
  <si>
    <r>
      <rPr>
        <sz val="12"/>
        <color rgb="FF000000"/>
        <rFont val="Arial"/>
        <family val="3"/>
        <charset val="129"/>
        <scheme val="minor"/>
      </rPr>
      <t>우신</t>
    </r>
    <r>
      <rPr>
        <sz val="12"/>
        <color rgb="FF000000"/>
        <rFont val="Arial"/>
        <family val="2"/>
        <scheme val="minor"/>
      </rPr>
      <t xml:space="preserve"> </t>
    </r>
    <r>
      <rPr>
        <sz val="12"/>
        <color rgb="FF000000"/>
        <rFont val="Arial"/>
        <family val="3"/>
        <charset val="129"/>
        <scheme val="minor"/>
      </rPr>
      <t>모터</t>
    </r>
    <r>
      <rPr>
        <sz val="12"/>
        <color rgb="FF000000"/>
        <rFont val="Arial"/>
        <family val="2"/>
        <scheme val="minor"/>
      </rPr>
      <t xml:space="preserve"> </t>
    </r>
    <r>
      <rPr>
        <sz val="12"/>
        <color rgb="FF000000"/>
        <rFont val="Arial"/>
        <family val="3"/>
        <charset val="129"/>
        <scheme val="minor"/>
      </rPr>
      <t>커플링</t>
    </r>
    <r>
      <rPr>
        <sz val="12"/>
        <color rgb="FF000000"/>
        <rFont val="Arial"/>
        <family val="2"/>
        <scheme val="minor"/>
      </rPr>
      <t xml:space="preserve"> </t>
    </r>
    <r>
      <rPr>
        <sz val="12"/>
        <color rgb="FF000000"/>
        <rFont val="Arial"/>
        <family val="3"/>
        <charset val="129"/>
        <scheme val="minor"/>
      </rPr>
      <t>아세이</t>
    </r>
    <phoneticPr fontId="26" type="noConversion"/>
  </si>
  <si>
    <t>12.04 어제 인포에서 견적 드린 제품이라고 합니다.</t>
    <phoneticPr fontId="26" type="noConversion"/>
  </si>
  <si>
    <r>
      <t>4</t>
    </r>
    <r>
      <rPr>
        <sz val="12"/>
        <color theme="1"/>
        <rFont val="Arial"/>
        <family val="3"/>
        <charset val="129"/>
        <scheme val="minor"/>
      </rPr>
      <t>주</t>
    </r>
    <phoneticPr fontId="26" type="noConversion"/>
  </si>
  <si>
    <r>
      <t>1</t>
    </r>
    <r>
      <rPr>
        <sz val="12"/>
        <color theme="1"/>
        <rFont val="Arial"/>
        <family val="3"/>
        <charset val="129"/>
        <scheme val="minor"/>
      </rPr>
      <t>주</t>
    </r>
    <phoneticPr fontId="26" type="noConversion"/>
  </si>
  <si>
    <t>SL1-A</t>
    <phoneticPr fontId="26" type="noConversion"/>
  </si>
  <si>
    <t>12.04 국내 운송비 때문에 1팩 = 3EA로 견적 드립니다.</t>
    <phoneticPr fontId="26" type="noConversion"/>
  </si>
  <si>
    <t>MC-40A-AC120V</t>
    <phoneticPr fontId="26" type="noConversion"/>
  </si>
  <si>
    <r>
      <t>8</t>
    </r>
    <r>
      <rPr>
        <sz val="12"/>
        <color theme="1"/>
        <rFont val="Arial"/>
        <family val="3"/>
        <charset val="129"/>
        <scheme val="minor"/>
      </rPr>
      <t>주</t>
    </r>
    <phoneticPr fontId="26" type="noConversion"/>
  </si>
  <si>
    <t>157-0375</t>
    <phoneticPr fontId="26" type="noConversion"/>
  </si>
  <si>
    <t>12.04 1팩 = 3EA로 견적 드립니다.</t>
    <phoneticPr fontId="26" type="noConversion"/>
  </si>
  <si>
    <t>12.04 낱개로 견적 드립니다.</t>
    <phoneticPr fontId="26" type="noConversion"/>
  </si>
  <si>
    <r>
      <t xml:space="preserve">11.26 가공 치수 확인 부탁 드립니다.
</t>
    </r>
    <r>
      <rPr>
        <b/>
        <sz val="12"/>
        <color rgb="FFFF0000"/>
        <rFont val="Arial"/>
        <family val="3"/>
        <charset val="129"/>
        <scheme val="minor"/>
      </rPr>
      <t>긴급</t>
    </r>
    <r>
      <rPr>
        <sz val="12"/>
        <color rgb="FF000000"/>
        <rFont val="Arial"/>
        <family val="3"/>
        <charset val="129"/>
        <scheme val="minor"/>
      </rPr>
      <t>11/26 CR-4560에 맞는 스파이더로 견적 부탁드립니다.
12.04 스파이더 가격 다시 드립니다.</t>
    </r>
    <phoneticPr fontId="26" type="noConversion"/>
  </si>
  <si>
    <r>
      <t>6</t>
    </r>
    <r>
      <rPr>
        <sz val="12"/>
        <color theme="1"/>
        <rFont val="Arial"/>
        <family val="3"/>
        <charset val="129"/>
        <scheme val="minor"/>
      </rPr>
      <t>개월</t>
    </r>
    <phoneticPr fontId="26" type="noConversion"/>
  </si>
  <si>
    <t>PUMP
12.04 펌프만 견적 드립니다.</t>
    <phoneticPr fontId="26" type="noConversion"/>
  </si>
  <si>
    <r>
      <t>4</t>
    </r>
    <r>
      <rPr>
        <sz val="12"/>
        <color theme="1"/>
        <rFont val="Arial"/>
        <family val="3"/>
        <charset val="129"/>
        <scheme val="minor"/>
      </rPr>
      <t>개월</t>
    </r>
    <phoneticPr fontId="26" type="noConversion"/>
  </si>
  <si>
    <t>12.04 품번 HR30208J 입니다.</t>
    <phoneticPr fontId="26" type="noConversion"/>
  </si>
  <si>
    <t>207-2038</t>
    <phoneticPr fontId="26" type="noConversion"/>
  </si>
  <si>
    <t>210-2199</t>
    <phoneticPr fontId="26" type="noConversion"/>
  </si>
  <si>
    <t>12.04 1팩 = 50EA로 견적 드립니다.</t>
    <phoneticPr fontId="26" type="noConversion"/>
  </si>
  <si>
    <r>
      <t>5</t>
    </r>
    <r>
      <rPr>
        <sz val="12"/>
        <color theme="1"/>
        <rFont val="Arial"/>
        <family val="3"/>
        <charset val="129"/>
        <scheme val="minor"/>
      </rPr>
      <t>주</t>
    </r>
    <phoneticPr fontId="26" type="noConversion"/>
  </si>
  <si>
    <t>같은 제품 수량 2개일 때와 20개 일때의 견적 각각 부탁드립니다. 10/23일날 문의 했었습니다.
12.04 2개, 20개 단가, 납기 차이가 따로 없다고 합니다.</t>
    <phoneticPr fontId="26" type="noConversion"/>
  </si>
  <si>
    <r>
      <t>같은</t>
    </r>
    <r>
      <rPr>
        <sz val="12"/>
        <color theme="1"/>
        <rFont val="Arial"/>
        <family val="2"/>
        <scheme val="minor"/>
      </rPr>
      <t xml:space="preserve"> </t>
    </r>
    <r>
      <rPr>
        <sz val="12"/>
        <color theme="1"/>
        <rFont val="Arial"/>
        <family val="3"/>
        <charset val="129"/>
        <scheme val="minor"/>
      </rPr>
      <t>제품</t>
    </r>
    <r>
      <rPr>
        <sz val="12"/>
        <color theme="1"/>
        <rFont val="Arial"/>
        <family val="2"/>
        <scheme val="minor"/>
      </rPr>
      <t xml:space="preserve"> </t>
    </r>
    <r>
      <rPr>
        <sz val="12"/>
        <color theme="1"/>
        <rFont val="Arial"/>
        <family val="3"/>
        <charset val="129"/>
        <scheme val="minor"/>
      </rPr>
      <t>수량</t>
    </r>
    <r>
      <rPr>
        <sz val="12"/>
        <color theme="1"/>
        <rFont val="Arial"/>
        <family val="2"/>
        <scheme val="minor"/>
      </rPr>
      <t xml:space="preserve"> 2</t>
    </r>
    <r>
      <rPr>
        <sz val="12"/>
        <color theme="1"/>
        <rFont val="Arial"/>
        <family val="3"/>
        <charset val="129"/>
        <scheme val="minor"/>
      </rPr>
      <t>개일</t>
    </r>
    <r>
      <rPr>
        <sz val="12"/>
        <color theme="1"/>
        <rFont val="Arial"/>
        <family val="2"/>
        <scheme val="minor"/>
      </rPr>
      <t xml:space="preserve"> </t>
    </r>
    <r>
      <rPr>
        <sz val="12"/>
        <color theme="1"/>
        <rFont val="Arial"/>
        <family val="3"/>
        <charset val="129"/>
        <scheme val="minor"/>
      </rPr>
      <t>때와</t>
    </r>
    <r>
      <rPr>
        <sz val="12"/>
        <color theme="1"/>
        <rFont val="Arial"/>
        <family val="2"/>
        <scheme val="minor"/>
      </rPr>
      <t xml:space="preserve"> 20</t>
    </r>
    <r>
      <rPr>
        <sz val="12"/>
        <color theme="1"/>
        <rFont val="Arial"/>
        <family val="3"/>
        <charset val="129"/>
        <scheme val="minor"/>
      </rPr>
      <t>개</t>
    </r>
    <r>
      <rPr>
        <sz val="12"/>
        <color theme="1"/>
        <rFont val="Arial"/>
        <family val="2"/>
        <scheme val="minor"/>
      </rPr>
      <t xml:space="preserve"> </t>
    </r>
    <r>
      <rPr>
        <sz val="12"/>
        <color theme="1"/>
        <rFont val="Arial"/>
        <family val="3"/>
        <charset val="129"/>
        <scheme val="minor"/>
      </rPr>
      <t>일때의</t>
    </r>
    <r>
      <rPr>
        <sz val="12"/>
        <color theme="1"/>
        <rFont val="Arial"/>
        <family val="2"/>
        <scheme val="minor"/>
      </rPr>
      <t xml:space="preserve"> </t>
    </r>
    <r>
      <rPr>
        <sz val="12"/>
        <color theme="1"/>
        <rFont val="Arial"/>
        <family val="3"/>
        <charset val="129"/>
        <scheme val="minor"/>
      </rPr>
      <t>견적</t>
    </r>
    <r>
      <rPr>
        <sz val="12"/>
        <color theme="1"/>
        <rFont val="Arial"/>
        <family val="2"/>
        <scheme val="minor"/>
      </rPr>
      <t xml:space="preserve"> </t>
    </r>
    <r>
      <rPr>
        <sz val="12"/>
        <color theme="1"/>
        <rFont val="Arial"/>
        <family val="3"/>
        <charset val="129"/>
        <scheme val="minor"/>
      </rPr>
      <t>각각</t>
    </r>
    <r>
      <rPr>
        <sz val="12"/>
        <color theme="1"/>
        <rFont val="Arial"/>
        <family val="2"/>
        <scheme val="minor"/>
      </rPr>
      <t xml:space="preserve"> </t>
    </r>
    <r>
      <rPr>
        <sz val="12"/>
        <color theme="1"/>
        <rFont val="Arial"/>
        <family val="3"/>
        <charset val="129"/>
        <scheme val="minor"/>
      </rPr>
      <t>부탁드립니다</t>
    </r>
    <r>
      <rPr>
        <sz val="12"/>
        <color theme="1"/>
        <rFont val="Arial"/>
        <family val="2"/>
        <scheme val="minor"/>
      </rPr>
      <t>. 10/23</t>
    </r>
    <r>
      <rPr>
        <sz val="12"/>
        <color theme="1"/>
        <rFont val="Arial"/>
        <family val="3"/>
        <charset val="129"/>
        <scheme val="minor"/>
      </rPr>
      <t>일날</t>
    </r>
    <r>
      <rPr>
        <sz val="12"/>
        <color theme="1"/>
        <rFont val="Arial"/>
        <family val="2"/>
        <scheme val="minor"/>
      </rPr>
      <t xml:space="preserve"> </t>
    </r>
    <r>
      <rPr>
        <sz val="12"/>
        <color theme="1"/>
        <rFont val="Arial"/>
        <family val="3"/>
        <charset val="129"/>
        <scheme val="minor"/>
      </rPr>
      <t>문의</t>
    </r>
    <r>
      <rPr>
        <sz val="12"/>
        <color theme="1"/>
        <rFont val="Arial"/>
        <family val="2"/>
        <scheme val="minor"/>
      </rPr>
      <t xml:space="preserve"> </t>
    </r>
    <r>
      <rPr>
        <sz val="12"/>
        <color theme="1"/>
        <rFont val="Arial"/>
        <family val="3"/>
        <charset val="129"/>
        <scheme val="minor"/>
      </rPr>
      <t>했었습니다</t>
    </r>
    <r>
      <rPr>
        <sz val="12"/>
        <color theme="1"/>
        <rFont val="Arial"/>
        <family val="2"/>
        <scheme val="minor"/>
      </rPr>
      <t>.
12.04 2</t>
    </r>
    <r>
      <rPr>
        <sz val="12"/>
        <color theme="1"/>
        <rFont val="Arial"/>
        <family val="3"/>
        <charset val="129"/>
        <scheme val="minor"/>
      </rPr>
      <t>개</t>
    </r>
    <r>
      <rPr>
        <sz val="12"/>
        <color theme="1"/>
        <rFont val="Arial"/>
        <family val="2"/>
        <scheme val="minor"/>
      </rPr>
      <t>, 20</t>
    </r>
    <r>
      <rPr>
        <sz val="12"/>
        <color theme="1"/>
        <rFont val="Arial"/>
        <family val="3"/>
        <charset val="129"/>
        <scheme val="minor"/>
      </rPr>
      <t>개</t>
    </r>
    <r>
      <rPr>
        <sz val="12"/>
        <color theme="1"/>
        <rFont val="Arial"/>
        <family val="2"/>
        <scheme val="minor"/>
      </rPr>
      <t xml:space="preserve"> </t>
    </r>
    <r>
      <rPr>
        <sz val="12"/>
        <color theme="1"/>
        <rFont val="Arial"/>
        <family val="3"/>
        <charset val="129"/>
        <scheme val="minor"/>
      </rPr>
      <t>단가</t>
    </r>
    <r>
      <rPr>
        <sz val="12"/>
        <color theme="1"/>
        <rFont val="Arial"/>
        <family val="2"/>
        <scheme val="minor"/>
      </rPr>
      <t xml:space="preserve">, </t>
    </r>
    <r>
      <rPr>
        <sz val="12"/>
        <color theme="1"/>
        <rFont val="Arial"/>
        <family val="3"/>
        <charset val="129"/>
        <scheme val="minor"/>
      </rPr>
      <t>납기</t>
    </r>
    <r>
      <rPr>
        <sz val="12"/>
        <color theme="1"/>
        <rFont val="Arial"/>
        <family val="2"/>
        <scheme val="minor"/>
      </rPr>
      <t xml:space="preserve"> </t>
    </r>
    <r>
      <rPr>
        <sz val="12"/>
        <color theme="1"/>
        <rFont val="Arial"/>
        <family val="3"/>
        <charset val="129"/>
        <scheme val="minor"/>
      </rPr>
      <t>차이가</t>
    </r>
    <r>
      <rPr>
        <sz val="12"/>
        <color theme="1"/>
        <rFont val="Arial"/>
        <family val="2"/>
        <scheme val="minor"/>
      </rPr>
      <t xml:space="preserve"> </t>
    </r>
    <r>
      <rPr>
        <sz val="12"/>
        <color theme="1"/>
        <rFont val="Arial"/>
        <family val="3"/>
        <charset val="129"/>
        <scheme val="minor"/>
      </rPr>
      <t>따로</t>
    </r>
    <r>
      <rPr>
        <sz val="12"/>
        <color theme="1"/>
        <rFont val="Arial"/>
        <family val="2"/>
        <scheme val="minor"/>
      </rPr>
      <t xml:space="preserve"> </t>
    </r>
    <r>
      <rPr>
        <sz val="12"/>
        <color theme="1"/>
        <rFont val="Arial"/>
        <family val="3"/>
        <charset val="129"/>
        <scheme val="minor"/>
      </rPr>
      <t>없다고</t>
    </r>
    <r>
      <rPr>
        <sz val="12"/>
        <color theme="1"/>
        <rFont val="Arial"/>
        <family val="2"/>
        <scheme val="minor"/>
      </rPr>
      <t xml:space="preserve"> </t>
    </r>
    <r>
      <rPr>
        <sz val="12"/>
        <color theme="1"/>
        <rFont val="Arial"/>
        <family val="3"/>
        <charset val="129"/>
        <scheme val="minor"/>
      </rPr>
      <t>합니다</t>
    </r>
    <r>
      <rPr>
        <sz val="12"/>
        <color theme="1"/>
        <rFont val="Arial"/>
        <family val="2"/>
        <scheme val="minor"/>
      </rPr>
      <t>.</t>
    </r>
    <phoneticPr fontId="26" type="noConversion"/>
  </si>
  <si>
    <t>263-0805</t>
  </si>
  <si>
    <t>263-0504</t>
  </si>
  <si>
    <t>263-0513</t>
  </si>
  <si>
    <t>CP30FM-2P003-KC</t>
  </si>
  <si>
    <t>CP30FM-2P003-WB</t>
  </si>
  <si>
    <t>HYUNDAI ROTEM</t>
  </si>
  <si>
    <t>PMLM0007680</t>
  </si>
  <si>
    <t>KUKJE</t>
  </si>
  <si>
    <t>KJP0350-2B-40R-1655L(45LINK) </t>
  </si>
  <si>
    <t>YOKO WELLMAN</t>
  </si>
  <si>
    <t>DM2DDA88A21</t>
  </si>
  <si>
    <t>JH20-30/155</t>
  </si>
  <si>
    <t>MLG633-60</t>
  </si>
  <si>
    <t>PCB500-120</t>
  </si>
  <si>
    <t>LMKM40UU</t>
  </si>
  <si>
    <t>LMKM50UU</t>
  </si>
  <si>
    <t>SEYON-GA</t>
  </si>
  <si>
    <t xml:space="preserve"> VALQUE WEAR RING </t>
  </si>
  <si>
    <t>VALQUE U-PACKING</t>
  </si>
  <si>
    <t>PUR BACK-UP RING</t>
  </si>
  <si>
    <t>SIMON</t>
  </si>
  <si>
    <t>221-413</t>
  </si>
  <si>
    <t>중앙브레인</t>
  </si>
  <si>
    <t>CA 1003A</t>
  </si>
  <si>
    <t>회전형 공구보관함</t>
  </si>
  <si>
    <t>SWITCH-PUSH BUTTON RED</t>
  </si>
  <si>
    <t>KH-2204LP-TL-11W</t>
  </si>
  <si>
    <t>SWITCH-PUSH BUTTON WHITE</t>
  </si>
  <si>
    <t>PUSH BUTTON SWITCH,MOM,22MM,1A</t>
  </si>
  <si>
    <t>PBL SWITCH</t>
  </si>
  <si>
    <t>PB S/W(YELLOW)</t>
  </si>
  <si>
    <t>3SU1100-2BL60-1NA0</t>
  </si>
  <si>
    <t>SN3101-IP-SC2-CZ2-D4</t>
  </si>
  <si>
    <t>158099-1</t>
  </si>
  <si>
    <t>157998-1</t>
  </si>
  <si>
    <t>도기영</t>
  </si>
  <si>
    <t>8V-3150</t>
  </si>
  <si>
    <t>박경현</t>
  </si>
  <si>
    <t>6220C3</t>
  </si>
  <si>
    <t>김명규</t>
  </si>
  <si>
    <t>TSI</t>
  </si>
  <si>
    <t>?</t>
  </si>
  <si>
    <t>https://www.rosscontrols.com/en/series_variants/3227-dm2dda88a21</t>
    <phoneticPr fontId="26" type="noConversion"/>
  </si>
  <si>
    <r>
      <t>9</t>
    </r>
    <r>
      <rPr>
        <sz val="12"/>
        <color theme="1"/>
        <rFont val="Arial"/>
        <family val="3"/>
        <charset val="129"/>
        <scheme val="minor"/>
      </rPr>
      <t>주</t>
    </r>
    <phoneticPr fontId="26" type="noConversion"/>
  </si>
  <si>
    <t>M9F11203</t>
    <phoneticPr fontId="26" type="noConversion"/>
  </si>
  <si>
    <t>SW</t>
    <phoneticPr fontId="26" type="noConversion"/>
  </si>
  <si>
    <r>
      <t xml:space="preserve">12.05 </t>
    </r>
    <r>
      <rPr>
        <sz val="12"/>
        <color theme="1"/>
        <rFont val="Arial"/>
        <family val="3"/>
        <charset val="129"/>
        <scheme val="minor"/>
      </rPr>
      <t>카톡</t>
    </r>
    <r>
      <rPr>
        <sz val="12"/>
        <color theme="1"/>
        <rFont val="Arial"/>
        <family val="2"/>
        <scheme val="minor"/>
      </rPr>
      <t xml:space="preserve"> </t>
    </r>
    <r>
      <rPr>
        <sz val="12"/>
        <color theme="1"/>
        <rFont val="Arial"/>
        <family val="3"/>
        <charset val="129"/>
        <scheme val="minor"/>
      </rPr>
      <t>문의</t>
    </r>
    <r>
      <rPr>
        <sz val="12"/>
        <color theme="1"/>
        <rFont val="Arial"/>
        <family val="2"/>
        <scheme val="minor"/>
      </rPr>
      <t xml:space="preserve"> </t>
    </r>
    <r>
      <rPr>
        <sz val="12"/>
        <color theme="1"/>
        <rFont val="Arial"/>
        <family val="3"/>
        <charset val="129"/>
        <scheme val="minor"/>
      </rPr>
      <t>건</t>
    </r>
    <r>
      <rPr>
        <sz val="12"/>
        <color theme="1"/>
        <rFont val="Arial"/>
        <family val="2"/>
        <scheme val="minor"/>
      </rPr>
      <t xml:space="preserve"> </t>
    </r>
    <r>
      <rPr>
        <sz val="12"/>
        <color theme="1"/>
        <rFont val="Arial"/>
        <family val="3"/>
        <charset val="129"/>
        <scheme val="minor"/>
      </rPr>
      <t>입니다</t>
    </r>
    <r>
      <rPr>
        <sz val="12"/>
        <color theme="1"/>
        <rFont val="Arial"/>
        <family val="2"/>
        <scheme val="minor"/>
      </rPr>
      <t>.</t>
    </r>
    <phoneticPr fontId="26" type="noConversion"/>
  </si>
  <si>
    <t>성민엔지니어링</t>
    <phoneticPr fontId="26" type="noConversion"/>
  </si>
  <si>
    <t>CSP230-12</t>
    <phoneticPr fontId="26" type="noConversion"/>
  </si>
  <si>
    <t>CSP200-12</t>
    <phoneticPr fontId="26" type="noConversion"/>
  </si>
  <si>
    <t>CSP400-12</t>
    <phoneticPr fontId="26" type="noConversion"/>
  </si>
  <si>
    <t>CSP300-12</t>
    <phoneticPr fontId="26" type="noConversion"/>
  </si>
  <si>
    <t>CSP230-10</t>
    <phoneticPr fontId="26" type="noConversion"/>
  </si>
  <si>
    <t>CSP100-8</t>
    <phoneticPr fontId="26" type="noConversion"/>
  </si>
  <si>
    <t>CSP200-8</t>
    <phoneticPr fontId="26" type="noConversion"/>
  </si>
  <si>
    <t>CSP500-8</t>
    <phoneticPr fontId="26" type="noConversion"/>
  </si>
  <si>
    <t>CSP400-8</t>
    <phoneticPr fontId="26" type="noConversion"/>
  </si>
  <si>
    <t>CSP300-8</t>
    <phoneticPr fontId="26" type="noConversion"/>
  </si>
  <si>
    <t>CST1020-8</t>
    <phoneticPr fontId="26" type="noConversion"/>
  </si>
  <si>
    <t>16-DT-N-32A</t>
    <phoneticPr fontId="26" type="noConversion"/>
  </si>
  <si>
    <r>
      <t>2</t>
    </r>
    <r>
      <rPr>
        <sz val="12"/>
        <color theme="1"/>
        <rFont val="Arial"/>
        <family val="3"/>
        <charset val="129"/>
        <scheme val="minor"/>
      </rPr>
      <t>주</t>
    </r>
    <phoneticPr fontId="26" type="noConversion"/>
  </si>
  <si>
    <r>
      <t>1</t>
    </r>
    <r>
      <rPr>
        <sz val="12"/>
        <color theme="1"/>
        <rFont val="Arial"/>
        <family val="3"/>
        <charset val="129"/>
        <scheme val="minor"/>
      </rPr>
      <t>주</t>
    </r>
    <phoneticPr fontId="26" type="noConversion"/>
  </si>
  <si>
    <t>SL1-BKFXG3</t>
    <phoneticPr fontId="26" type="noConversion"/>
  </si>
  <si>
    <t>144X150X40H(WPL150)
12.05 재질 확인 부탁 드립니다.</t>
    <phoneticPr fontId="26" type="noConversion"/>
  </si>
  <si>
    <t>136x150x9H(UHP150)
12.05 재질 확인 부탁 드립니다.</t>
    <phoneticPr fontId="26" type="noConversion"/>
  </si>
  <si>
    <t>136X150X3T
12.05 재질 확인 부탁 드립니다.</t>
    <phoneticPr fontId="26" type="noConversion"/>
  </si>
  <si>
    <t>221-412</t>
    <phoneticPr fontId="26" type="noConversion"/>
  </si>
  <si>
    <t>DRB</t>
    <phoneticPr fontId="26" type="noConversion"/>
  </si>
  <si>
    <t>콘티</t>
    <phoneticPr fontId="26" type="noConversion"/>
  </si>
  <si>
    <r>
      <t>3</t>
    </r>
    <r>
      <rPr>
        <sz val="12"/>
        <color theme="1"/>
        <rFont val="Arial"/>
        <family val="3"/>
        <charset val="129"/>
        <scheme val="minor"/>
      </rPr>
      <t>개월</t>
    </r>
    <phoneticPr fontId="26" type="noConversion"/>
  </si>
  <si>
    <r>
      <t>6</t>
    </r>
    <r>
      <rPr>
        <sz val="12"/>
        <color theme="1"/>
        <rFont val="Arial"/>
        <family val="3"/>
        <charset val="129"/>
        <scheme val="minor"/>
      </rPr>
      <t>개월</t>
    </r>
    <phoneticPr fontId="26" type="noConversion"/>
  </si>
  <si>
    <r>
      <rPr>
        <sz val="18"/>
        <color rgb="FFFF0000"/>
        <rFont val="Arial"/>
        <family val="3"/>
        <charset val="129"/>
        <scheme val="minor"/>
      </rPr>
      <t>긴급</t>
    </r>
    <r>
      <rPr>
        <sz val="18"/>
        <color rgb="FFFF0000"/>
        <rFont val="Arial"/>
        <family val="2"/>
        <scheme val="minor"/>
      </rPr>
      <t>!!</t>
    </r>
    <r>
      <rPr>
        <sz val="12"/>
        <color rgb="FF000000"/>
        <rFont val="Arial"/>
        <family val="3"/>
        <charset val="129"/>
        <scheme val="minor"/>
      </rPr>
      <t xml:space="preserve"> 1600ton Press main motor용 브이벨트
12.05 아래 브랜드 별로 두가지 견적 드립니다. 각각 MOQ가 있어서 MOQ 수량대로 견적 드립니다.</t>
    </r>
    <phoneticPr fontId="26" type="noConversion"/>
  </si>
  <si>
    <r>
      <t xml:space="preserve">12.05 MOQ 18EA </t>
    </r>
    <r>
      <rPr>
        <sz val="12"/>
        <color rgb="FF000000"/>
        <rFont val="Arial"/>
        <family val="3"/>
        <charset val="129"/>
        <scheme val="minor"/>
      </rPr>
      <t>입니다</t>
    </r>
    <r>
      <rPr>
        <sz val="12"/>
        <color rgb="FF000000"/>
        <rFont val="Arial"/>
        <family val="2"/>
        <scheme val="minor"/>
      </rPr>
      <t xml:space="preserve">. </t>
    </r>
    <r>
      <rPr>
        <sz val="12"/>
        <color rgb="FF000000"/>
        <rFont val="Arial"/>
        <family val="3"/>
        <charset val="129"/>
        <scheme val="minor"/>
      </rPr>
      <t>견적은</t>
    </r>
    <r>
      <rPr>
        <sz val="12"/>
        <color rgb="FF000000"/>
        <rFont val="Arial"/>
        <family val="2"/>
        <scheme val="minor"/>
      </rPr>
      <t xml:space="preserve"> 1</t>
    </r>
    <r>
      <rPr>
        <sz val="12"/>
        <color rgb="FF000000"/>
        <rFont val="Arial"/>
        <family val="3"/>
        <charset val="129"/>
        <scheme val="minor"/>
      </rPr>
      <t>개</t>
    </r>
    <r>
      <rPr>
        <sz val="12"/>
        <color rgb="FF000000"/>
        <rFont val="Arial"/>
        <family val="2"/>
        <scheme val="minor"/>
      </rPr>
      <t xml:space="preserve"> </t>
    </r>
    <r>
      <rPr>
        <sz val="12"/>
        <color rgb="FF000000"/>
        <rFont val="Arial"/>
        <family val="3"/>
        <charset val="129"/>
        <scheme val="minor"/>
      </rPr>
      <t>가격</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t>
    </r>
    <phoneticPr fontId="26" type="noConversion"/>
  </si>
  <si>
    <r>
      <t xml:space="preserve">12.05 MOQ 19EA </t>
    </r>
    <r>
      <rPr>
        <sz val="12"/>
        <color rgb="FF000000"/>
        <rFont val="Arial"/>
        <family val="3"/>
        <charset val="129"/>
        <scheme val="minor"/>
      </rPr>
      <t>입니다</t>
    </r>
    <r>
      <rPr>
        <sz val="12"/>
        <color rgb="FF000000"/>
        <rFont val="Arial"/>
        <family val="2"/>
        <scheme val="minor"/>
      </rPr>
      <t xml:space="preserve">. </t>
    </r>
    <r>
      <rPr>
        <sz val="12"/>
        <color rgb="FF000000"/>
        <rFont val="Arial"/>
        <family val="3"/>
        <charset val="129"/>
        <scheme val="minor"/>
      </rPr>
      <t>견적은</t>
    </r>
    <r>
      <rPr>
        <sz val="12"/>
        <color rgb="FF000000"/>
        <rFont val="Arial"/>
        <family val="2"/>
        <scheme val="minor"/>
      </rPr>
      <t xml:space="preserve"> 1</t>
    </r>
    <r>
      <rPr>
        <sz val="12"/>
        <color rgb="FF000000"/>
        <rFont val="Arial"/>
        <family val="3"/>
        <charset val="129"/>
        <scheme val="minor"/>
      </rPr>
      <t>개</t>
    </r>
    <r>
      <rPr>
        <sz val="12"/>
        <color rgb="FF000000"/>
        <rFont val="Arial"/>
        <family val="2"/>
        <scheme val="minor"/>
      </rPr>
      <t xml:space="preserve"> </t>
    </r>
    <r>
      <rPr>
        <sz val="12"/>
        <color rgb="FF000000"/>
        <rFont val="Arial"/>
        <family val="3"/>
        <charset val="129"/>
        <scheme val="minor"/>
      </rPr>
      <t>가격</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t>
    </r>
    <phoneticPr fontId="26" type="noConversion"/>
  </si>
  <si>
    <r>
      <t xml:space="preserve"> 1</t>
    </r>
    <r>
      <rPr>
        <sz val="12"/>
        <color theme="1"/>
        <rFont val="Arial"/>
        <family val="3"/>
        <charset val="129"/>
        <scheme val="minor"/>
      </rPr>
      <t>주</t>
    </r>
    <phoneticPr fontId="26" type="noConversion"/>
  </si>
  <si>
    <t>KMA20-16B</t>
    <phoneticPr fontId="26" type="noConversion"/>
  </si>
  <si>
    <t>DX2-FG-D-3</t>
    <phoneticPr fontId="26" type="noConversion"/>
  </si>
  <si>
    <t>PAFF0059680</t>
    <phoneticPr fontId="26" type="noConversion"/>
  </si>
  <si>
    <r>
      <t xml:space="preserve">COUPLING HYUNDAI ROTEM PAFF0059680
12.05 </t>
    </r>
    <r>
      <rPr>
        <sz val="12"/>
        <color rgb="FF000000"/>
        <rFont val="Arial"/>
        <family val="3"/>
        <charset val="129"/>
        <scheme val="minor"/>
      </rPr>
      <t>이</t>
    </r>
    <r>
      <rPr>
        <sz val="12"/>
        <color rgb="FF000000"/>
        <rFont val="Arial"/>
        <family val="3"/>
        <charset val="129"/>
        <scheme val="minor"/>
      </rPr>
      <t xml:space="preserve"> </t>
    </r>
    <r>
      <rPr>
        <sz val="12"/>
        <color rgb="FF000000"/>
        <rFont val="Arial"/>
        <family val="3"/>
        <charset val="129"/>
        <scheme val="minor"/>
      </rPr>
      <t>제품은</t>
    </r>
    <r>
      <rPr>
        <sz val="12"/>
        <color rgb="FF000000"/>
        <rFont val="Arial"/>
        <family val="3"/>
        <charset val="129"/>
        <scheme val="minor"/>
      </rPr>
      <t xml:space="preserve"> </t>
    </r>
    <r>
      <rPr>
        <sz val="12"/>
        <color rgb="FF000000"/>
        <rFont val="Arial"/>
        <family val="3"/>
        <charset val="129"/>
        <scheme val="minor"/>
      </rPr>
      <t>현대</t>
    </r>
    <r>
      <rPr>
        <sz val="12"/>
        <color rgb="FF000000"/>
        <rFont val="Arial"/>
        <family val="3"/>
        <charset val="129"/>
        <scheme val="minor"/>
      </rPr>
      <t xml:space="preserve"> </t>
    </r>
    <r>
      <rPr>
        <sz val="12"/>
        <color rgb="FF000000"/>
        <rFont val="Arial"/>
        <family val="3"/>
        <charset val="129"/>
        <scheme val="minor"/>
      </rPr>
      <t>로보틱스와</t>
    </r>
    <r>
      <rPr>
        <sz val="12"/>
        <color rgb="FF000000"/>
        <rFont val="Arial"/>
        <family val="3"/>
        <charset val="129"/>
        <scheme val="minor"/>
      </rPr>
      <t xml:space="preserve"> </t>
    </r>
    <r>
      <rPr>
        <sz val="12"/>
        <color rgb="FF000000"/>
        <rFont val="Arial"/>
        <family val="3"/>
        <charset val="129"/>
        <scheme val="minor"/>
      </rPr>
      <t>마찬가지로</t>
    </r>
    <r>
      <rPr>
        <sz val="12"/>
        <color rgb="FF000000"/>
        <rFont val="Arial"/>
        <family val="3"/>
        <charset val="129"/>
        <scheme val="minor"/>
      </rPr>
      <t xml:space="preserve"> </t>
    </r>
    <r>
      <rPr>
        <sz val="12"/>
        <color rgb="FF000000"/>
        <rFont val="Arial"/>
        <family val="3"/>
        <charset val="129"/>
        <scheme val="minor"/>
      </rPr>
      <t>직접</t>
    </r>
    <r>
      <rPr>
        <sz val="12"/>
        <color rgb="FF000000"/>
        <rFont val="Arial"/>
        <family val="3"/>
        <charset val="129"/>
        <scheme val="minor"/>
      </rPr>
      <t xml:space="preserve"> </t>
    </r>
    <r>
      <rPr>
        <sz val="12"/>
        <color rgb="FF000000"/>
        <rFont val="Arial"/>
        <family val="3"/>
        <charset val="129"/>
        <scheme val="minor"/>
      </rPr>
      <t>대응하는</t>
    </r>
    <r>
      <rPr>
        <sz val="12"/>
        <color rgb="FF000000"/>
        <rFont val="Arial"/>
        <family val="3"/>
        <charset val="129"/>
        <scheme val="minor"/>
      </rPr>
      <t xml:space="preserve"> </t>
    </r>
    <r>
      <rPr>
        <sz val="12"/>
        <color rgb="FF000000"/>
        <rFont val="Arial"/>
        <family val="3"/>
        <charset val="129"/>
        <scheme val="minor"/>
      </rPr>
      <t>제품이라</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불가능합니다</t>
    </r>
    <r>
      <rPr>
        <sz val="12"/>
        <color rgb="FF000000"/>
        <rFont val="Arial"/>
        <family val="3"/>
        <charset val="129"/>
        <scheme val="minor"/>
      </rPr>
      <t xml:space="preserve">. </t>
    </r>
    <phoneticPr fontId="26" type="noConversion"/>
  </si>
  <si>
    <t>PIN HYUNDAI ROTEM PMLM0007680 LOCATING
12.05 이 제품은 현대 로보틱스와 마찬가지로 직접 대응하는 제품이라 견적 불가능합니다.</t>
    <phoneticPr fontId="26" type="noConversion"/>
  </si>
  <si>
    <t>HU-4S-100-12</t>
    <phoneticPr fontId="26" type="noConversion"/>
  </si>
  <si>
    <t>TAE DO</t>
    <phoneticPr fontId="26" type="noConversion"/>
  </si>
  <si>
    <t>12.05 규격 재확인 부탁 드립니다. 없는 규격이라고 합니다. 이 제품도 마찬가지로  제작이 가능할 것 같다고는 하는데 파워텍 쪽에서 일단 업체에서 현재 사용하고 있는게 있으면 몸통에 규격, 모델명이 있는데 그게 나오게 사진을 보내달라고 합니다. 제작에 들어가게 되면 반품이나 교환이 불가능해서 확실하게 하고 하려고 하는거라 요청한다고 합니다</t>
    <phoneticPr fontId="26" type="noConversion"/>
  </si>
  <si>
    <r>
      <t xml:space="preserve">12.03 규격 재확인 부탁 드립니다. 없는 규격이라고 합니다.
</t>
    </r>
    <r>
      <rPr>
        <sz val="12"/>
        <color rgb="FFFF0000"/>
        <rFont val="Arial"/>
        <family val="2"/>
        <scheme val="minor"/>
      </rPr>
      <t xml:space="preserve">12.04 </t>
    </r>
    <r>
      <rPr>
        <sz val="12"/>
        <color rgb="FFFF0000"/>
        <rFont val="Arial"/>
        <family val="3"/>
        <charset val="129"/>
        <scheme val="minor"/>
      </rPr>
      <t>혹시</t>
    </r>
    <r>
      <rPr>
        <sz val="12"/>
        <color rgb="FFFF0000"/>
        <rFont val="Arial"/>
        <family val="2"/>
        <scheme val="minor"/>
      </rPr>
      <t xml:space="preserve"> </t>
    </r>
    <r>
      <rPr>
        <sz val="12"/>
        <color rgb="FFFF0000"/>
        <rFont val="Arial"/>
        <family val="3"/>
        <charset val="129"/>
        <scheme val="minor"/>
      </rPr>
      <t>제작</t>
    </r>
    <r>
      <rPr>
        <sz val="12"/>
        <color rgb="FFFF0000"/>
        <rFont val="Arial"/>
        <family val="2"/>
        <scheme val="minor"/>
      </rPr>
      <t xml:space="preserve"> </t>
    </r>
    <r>
      <rPr>
        <sz val="12"/>
        <color rgb="FFFF0000"/>
        <rFont val="Arial"/>
        <family val="3"/>
        <charset val="129"/>
        <scheme val="minor"/>
      </rPr>
      <t>가능한지</t>
    </r>
    <r>
      <rPr>
        <sz val="12"/>
        <color rgb="FFFF0000"/>
        <rFont val="Arial"/>
        <family val="2"/>
        <scheme val="minor"/>
      </rPr>
      <t xml:space="preserve"> </t>
    </r>
    <r>
      <rPr>
        <sz val="12"/>
        <color rgb="FFFF0000"/>
        <rFont val="Arial"/>
        <family val="3"/>
        <charset val="129"/>
        <scheme val="minor"/>
      </rPr>
      <t>여쭤봐도</t>
    </r>
    <r>
      <rPr>
        <sz val="12"/>
        <color rgb="FFFF0000"/>
        <rFont val="Arial"/>
        <family val="2"/>
        <scheme val="minor"/>
      </rPr>
      <t xml:space="preserve"> </t>
    </r>
    <r>
      <rPr>
        <sz val="12"/>
        <color rgb="FFFF0000"/>
        <rFont val="Arial"/>
        <family val="3"/>
        <charset val="129"/>
        <scheme val="minor"/>
      </rPr>
      <t>되겠습니까</t>
    </r>
    <r>
      <rPr>
        <sz val="12"/>
        <color rgb="FFFF0000"/>
        <rFont val="Arial"/>
        <family val="2"/>
        <scheme val="minor"/>
      </rPr>
      <t xml:space="preserve">? </t>
    </r>
    <r>
      <rPr>
        <sz val="12"/>
        <color rgb="FFFF0000"/>
        <rFont val="Arial"/>
        <family val="3"/>
        <charset val="129"/>
        <scheme val="minor"/>
      </rPr>
      <t>제작이</t>
    </r>
    <r>
      <rPr>
        <sz val="12"/>
        <color rgb="FFFF0000"/>
        <rFont val="Arial"/>
        <family val="2"/>
        <scheme val="minor"/>
      </rPr>
      <t xml:space="preserve"> </t>
    </r>
    <r>
      <rPr>
        <sz val="12"/>
        <color rgb="FFFF0000"/>
        <rFont val="Arial"/>
        <family val="3"/>
        <charset val="129"/>
        <scheme val="minor"/>
      </rPr>
      <t>안되면</t>
    </r>
    <r>
      <rPr>
        <sz val="12"/>
        <color rgb="FFFF0000"/>
        <rFont val="Arial"/>
        <family val="2"/>
        <scheme val="minor"/>
      </rPr>
      <t xml:space="preserve"> PX500-100 </t>
    </r>
    <r>
      <rPr>
        <sz val="12"/>
        <color rgb="FFFF0000"/>
        <rFont val="Arial"/>
        <family val="3"/>
        <charset val="129"/>
        <scheme val="minor"/>
      </rPr>
      <t>몸통을</t>
    </r>
    <r>
      <rPr>
        <sz val="12"/>
        <color rgb="FFFF0000"/>
        <rFont val="Arial"/>
        <family val="2"/>
        <scheme val="minor"/>
      </rPr>
      <t xml:space="preserve"> 20MM</t>
    </r>
    <r>
      <rPr>
        <sz val="12"/>
        <color rgb="FFFF0000"/>
        <rFont val="Arial"/>
        <family val="3"/>
        <charset val="129"/>
        <scheme val="minor"/>
      </rPr>
      <t>길게</t>
    </r>
    <r>
      <rPr>
        <sz val="12"/>
        <color rgb="FFFF0000"/>
        <rFont val="Arial"/>
        <family val="2"/>
        <scheme val="minor"/>
      </rPr>
      <t xml:space="preserve"> </t>
    </r>
    <r>
      <rPr>
        <sz val="12"/>
        <color rgb="FFFF0000"/>
        <rFont val="Arial"/>
        <family val="3"/>
        <charset val="129"/>
        <scheme val="minor"/>
      </rPr>
      <t>할</t>
    </r>
    <r>
      <rPr>
        <sz val="12"/>
        <color rgb="FFFF0000"/>
        <rFont val="Arial"/>
        <family val="2"/>
        <scheme val="minor"/>
      </rPr>
      <t xml:space="preserve"> </t>
    </r>
    <r>
      <rPr>
        <sz val="12"/>
        <color rgb="FFFF0000"/>
        <rFont val="Arial"/>
        <family val="3"/>
        <charset val="129"/>
        <scheme val="minor"/>
      </rPr>
      <t>수</t>
    </r>
    <r>
      <rPr>
        <sz val="12"/>
        <color rgb="FFFF0000"/>
        <rFont val="Arial"/>
        <family val="2"/>
        <scheme val="minor"/>
      </rPr>
      <t xml:space="preserve"> </t>
    </r>
    <r>
      <rPr>
        <sz val="12"/>
        <color rgb="FFFF0000"/>
        <rFont val="Arial"/>
        <family val="3"/>
        <charset val="129"/>
        <scheme val="minor"/>
      </rPr>
      <t>있습니까</t>
    </r>
    <r>
      <rPr>
        <sz val="12"/>
        <color rgb="FFFF0000"/>
        <rFont val="Arial"/>
        <family val="2"/>
        <scheme val="minor"/>
      </rPr>
      <t>?
12.05 PX500-120(L=270)</t>
    </r>
    <r>
      <rPr>
        <sz val="12"/>
        <color rgb="FFFF0000"/>
        <rFont val="Arial"/>
        <family val="3"/>
        <charset val="129"/>
        <scheme val="minor"/>
      </rPr>
      <t>로</t>
    </r>
    <r>
      <rPr>
        <sz val="12"/>
        <color rgb="FFFF0000"/>
        <rFont val="Arial"/>
        <family val="2"/>
        <scheme val="minor"/>
      </rPr>
      <t xml:space="preserve"> </t>
    </r>
    <r>
      <rPr>
        <sz val="12"/>
        <color rgb="FFFF0000"/>
        <rFont val="Arial"/>
        <family val="3"/>
        <charset val="129"/>
        <scheme val="minor"/>
      </rPr>
      <t>제작은</t>
    </r>
    <r>
      <rPr>
        <sz val="12"/>
        <color rgb="FFFF0000"/>
        <rFont val="Arial"/>
        <family val="2"/>
        <scheme val="minor"/>
      </rPr>
      <t xml:space="preserve"> </t>
    </r>
    <r>
      <rPr>
        <sz val="12"/>
        <color rgb="FFFF0000"/>
        <rFont val="Arial"/>
        <family val="3"/>
        <charset val="129"/>
        <scheme val="minor"/>
      </rPr>
      <t>가능하다고</t>
    </r>
    <r>
      <rPr>
        <sz val="12"/>
        <color rgb="FFFF0000"/>
        <rFont val="Arial"/>
        <family val="2"/>
        <scheme val="minor"/>
      </rPr>
      <t xml:space="preserve"> </t>
    </r>
    <r>
      <rPr>
        <sz val="12"/>
        <color rgb="FFFF0000"/>
        <rFont val="Arial"/>
        <family val="3"/>
        <charset val="129"/>
        <scheme val="minor"/>
      </rPr>
      <t>합니다</t>
    </r>
    <r>
      <rPr>
        <sz val="12"/>
        <color rgb="FFFF0000"/>
        <rFont val="Arial"/>
        <family val="2"/>
        <scheme val="minor"/>
      </rPr>
      <t xml:space="preserve">. </t>
    </r>
    <r>
      <rPr>
        <sz val="12"/>
        <color rgb="FFFF0000"/>
        <rFont val="Arial"/>
        <family val="3"/>
        <charset val="129"/>
        <scheme val="minor"/>
      </rPr>
      <t>일단</t>
    </r>
    <r>
      <rPr>
        <sz val="12"/>
        <color rgb="FFFF0000"/>
        <rFont val="Arial"/>
        <family val="2"/>
        <scheme val="minor"/>
      </rPr>
      <t xml:space="preserve"> </t>
    </r>
    <r>
      <rPr>
        <sz val="12"/>
        <color rgb="FFFF0000"/>
        <rFont val="Arial"/>
        <family val="3"/>
        <charset val="129"/>
        <scheme val="minor"/>
      </rPr>
      <t>견적</t>
    </r>
    <r>
      <rPr>
        <sz val="12"/>
        <color rgb="FFFF0000"/>
        <rFont val="Arial"/>
        <family val="2"/>
        <scheme val="minor"/>
      </rPr>
      <t xml:space="preserve"> </t>
    </r>
    <r>
      <rPr>
        <sz val="12"/>
        <color rgb="FFFF0000"/>
        <rFont val="Arial"/>
        <family val="3"/>
        <charset val="129"/>
        <scheme val="minor"/>
      </rPr>
      <t>드립니다</t>
    </r>
    <r>
      <rPr>
        <sz val="12"/>
        <color rgb="FFFF0000"/>
        <rFont val="Arial"/>
        <family val="2"/>
        <scheme val="minor"/>
      </rPr>
      <t>.</t>
    </r>
    <phoneticPr fontId="26" type="noConversion"/>
  </si>
  <si>
    <t>AR22F0L-10E3Y</t>
    <phoneticPr fontId="26" type="noConversion"/>
  </si>
  <si>
    <t>AR22M0L-10E3Y</t>
    <phoneticPr fontId="26" type="noConversion"/>
  </si>
  <si>
    <t>AR22FOL-10E3G</t>
    <phoneticPr fontId="26" type="noConversion"/>
  </si>
  <si>
    <r>
      <t>5</t>
    </r>
    <r>
      <rPr>
        <sz val="12"/>
        <color theme="1"/>
        <rFont val="Arial"/>
        <family val="3"/>
        <charset val="129"/>
        <scheme val="minor"/>
      </rPr>
      <t>주</t>
    </r>
    <phoneticPr fontId="26" type="noConversion"/>
  </si>
  <si>
    <r>
      <t xml:space="preserve">PUSHBUTTON SWITCH
12.05 </t>
    </r>
    <r>
      <rPr>
        <sz val="12"/>
        <color rgb="FF000000"/>
        <rFont val="Arial"/>
        <family val="3"/>
        <charset val="129"/>
        <scheme val="minor"/>
      </rPr>
      <t>품번</t>
    </r>
    <r>
      <rPr>
        <sz val="12"/>
        <color rgb="FF000000"/>
        <rFont val="Arial"/>
        <family val="3"/>
        <charset val="129"/>
        <scheme val="minor"/>
      </rPr>
      <t xml:space="preserve"> AR22F0L-10E3G, O</t>
    </r>
    <r>
      <rPr>
        <sz val="12"/>
        <color rgb="FF000000"/>
        <rFont val="Arial"/>
        <family val="3"/>
        <charset val="129"/>
        <scheme val="minor"/>
      </rPr>
      <t>가</t>
    </r>
    <r>
      <rPr>
        <sz val="12"/>
        <color rgb="FF000000"/>
        <rFont val="Arial"/>
        <family val="3"/>
        <charset val="129"/>
        <scheme val="minor"/>
      </rPr>
      <t xml:space="preserve"> </t>
    </r>
    <r>
      <rPr>
        <sz val="12"/>
        <color rgb="FF000000"/>
        <rFont val="Arial"/>
        <family val="3"/>
        <charset val="129"/>
        <scheme val="minor"/>
      </rPr>
      <t>아니라</t>
    </r>
    <r>
      <rPr>
        <sz val="12"/>
        <color rgb="FF000000"/>
        <rFont val="Arial"/>
        <family val="3"/>
        <charset val="129"/>
        <scheme val="minor"/>
      </rPr>
      <t xml:space="preserve"> </t>
    </r>
    <r>
      <rPr>
        <sz val="12"/>
        <color rgb="FF000000"/>
        <rFont val="Arial"/>
        <family val="3"/>
        <charset val="129"/>
        <scheme val="minor"/>
      </rPr>
      <t>숫자</t>
    </r>
    <r>
      <rPr>
        <sz val="12"/>
        <color rgb="FF000000"/>
        <rFont val="Arial"/>
        <family val="3"/>
        <charset val="129"/>
        <scheme val="minor"/>
      </rPr>
      <t xml:space="preserve"> 0</t>
    </r>
    <r>
      <rPr>
        <sz val="12"/>
        <color rgb="FF000000"/>
        <rFont val="Arial"/>
        <family val="3"/>
        <charset val="129"/>
        <scheme val="minor"/>
      </rPr>
      <t>이라고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t>
    </r>
    <phoneticPr fontId="26" type="noConversion"/>
  </si>
  <si>
    <t>MSB6-AGD:J7:D9-WP-EX2-UL1</t>
    <phoneticPr fontId="26" type="noConversion"/>
  </si>
  <si>
    <r>
      <t>7</t>
    </r>
    <r>
      <rPr>
        <sz val="12"/>
        <color theme="1"/>
        <rFont val="Arial"/>
        <family val="3"/>
        <charset val="129"/>
        <scheme val="minor"/>
      </rPr>
      <t>주</t>
    </r>
    <phoneticPr fontId="26" type="noConversion"/>
  </si>
  <si>
    <t>Duplomatic</t>
    <phoneticPr fontId="26" type="noConversion"/>
  </si>
  <si>
    <r>
      <t>6</t>
    </r>
    <r>
      <rPr>
        <sz val="12"/>
        <color theme="1"/>
        <rFont val="Arial"/>
        <family val="3"/>
        <charset val="129"/>
        <scheme val="minor"/>
      </rPr>
      <t>주</t>
    </r>
    <phoneticPr fontId="26" type="noConversion"/>
  </si>
  <si>
    <t>사진 첨부했습니다. SPEC : 2A
12.05 1팩 단위 판매라고 합니다. 1팩 = 5EA로 견적 드립니다.</t>
    <phoneticPr fontId="26" type="noConversion"/>
  </si>
  <si>
    <t>3SU1000-1HB20-0AA0</t>
    <phoneticPr fontId="26" type="noConversion"/>
  </si>
  <si>
    <r>
      <t>5</t>
    </r>
    <r>
      <rPr>
        <sz val="12"/>
        <color theme="1"/>
        <rFont val="Arial"/>
        <family val="3"/>
        <charset val="129"/>
        <scheme val="minor"/>
      </rPr>
      <t>주</t>
    </r>
    <phoneticPr fontId="26" type="noConversion"/>
  </si>
  <si>
    <t>3SB30001HA20</t>
    <phoneticPr fontId="26" type="noConversion"/>
  </si>
  <si>
    <t>12.05 3SB30001HA20 대체품 입니다.</t>
    <phoneticPr fontId="26" type="noConversion"/>
  </si>
  <si>
    <t>12.05 3SB30001HA20 대체품 입니다. 1팩 단위 판매이며 1팩 = 5EA 입니다. 1팩으로 견적 드립니다.</t>
    <phoneticPr fontId="26" type="noConversion"/>
  </si>
  <si>
    <r>
      <t>7</t>
    </r>
    <r>
      <rPr>
        <sz val="12"/>
        <color theme="1"/>
        <rFont val="Arial"/>
        <family val="3"/>
        <charset val="129"/>
        <scheme val="minor"/>
      </rPr>
      <t>주</t>
    </r>
    <phoneticPr fontId="26" type="noConversion"/>
  </si>
  <si>
    <t>모터인데 명판 요청해뒀습니다. 혹시 명판 없이 견적 가능한 제품이면 견적주십쇼
12.05 보내주신 명판으로 확인해봤는데 이게 단종된지 오래되어서 본사에서도 확인 할 수 없는 제품이라고 합니다.</t>
    <phoneticPr fontId="26" type="noConversion"/>
  </si>
  <si>
    <r>
      <t>1</t>
    </r>
    <r>
      <rPr>
        <sz val="12"/>
        <color theme="1"/>
        <rFont val="Arial"/>
        <family val="3"/>
        <charset val="129"/>
        <scheme val="minor"/>
      </rPr>
      <t>주</t>
    </r>
    <phoneticPr fontId="26" type="noConversion"/>
  </si>
  <si>
    <r>
      <rPr>
        <sz val="18"/>
        <color rgb="FFFF0000"/>
        <rFont val="Arial"/>
        <family val="3"/>
        <charset val="129"/>
        <scheme val="minor"/>
      </rPr>
      <t>긴급</t>
    </r>
    <r>
      <rPr>
        <sz val="18"/>
        <color rgb="FFFF0000"/>
        <rFont val="Arial"/>
        <family val="2"/>
        <scheme val="minor"/>
      </rPr>
      <t>!!</t>
    </r>
    <r>
      <rPr>
        <sz val="12"/>
        <color rgb="FF000000"/>
        <rFont val="Arial"/>
        <family val="3"/>
        <charset val="129"/>
        <scheme val="minor"/>
      </rPr>
      <t xml:space="preserve"> 1600ton Press main motor용 볼 베어링</t>
    </r>
    <r>
      <rPr>
        <sz val="12"/>
        <color rgb="FF000000"/>
        <rFont val="Arial"/>
        <family val="2"/>
        <scheme val="minor"/>
      </rPr>
      <t xml:space="preserve">
</t>
    </r>
    <r>
      <rPr>
        <sz val="12"/>
        <color rgb="FF000000"/>
        <rFont val="Arial"/>
        <family val="3"/>
        <charset val="129"/>
        <scheme val="minor"/>
      </rPr>
      <t>브랜드</t>
    </r>
    <r>
      <rPr>
        <sz val="12"/>
        <color rgb="FF000000"/>
        <rFont val="Arial"/>
        <family val="2"/>
        <scheme val="minor"/>
      </rPr>
      <t xml:space="preserve"> </t>
    </r>
    <r>
      <rPr>
        <sz val="12"/>
        <color rgb="FF000000"/>
        <rFont val="Arial"/>
        <family val="3"/>
        <charset val="129"/>
        <scheme val="minor"/>
      </rPr>
      <t>선정</t>
    </r>
    <r>
      <rPr>
        <sz val="12"/>
        <color rgb="FF000000"/>
        <rFont val="Arial"/>
        <family val="2"/>
        <scheme val="minor"/>
      </rPr>
      <t xml:space="preserve"> </t>
    </r>
    <r>
      <rPr>
        <sz val="12"/>
        <color rgb="FF000000"/>
        <rFont val="Arial"/>
        <family val="3"/>
        <charset val="129"/>
        <scheme val="minor"/>
      </rPr>
      <t>부탁드립니다</t>
    </r>
    <r>
      <rPr>
        <sz val="12"/>
        <color rgb="FF000000"/>
        <rFont val="Arial"/>
        <family val="2"/>
        <scheme val="minor"/>
      </rPr>
      <t xml:space="preserve">.
12.05 </t>
    </r>
    <r>
      <rPr>
        <sz val="12"/>
        <color rgb="FF000000"/>
        <rFont val="Arial"/>
        <family val="3"/>
        <charset val="129"/>
        <scheme val="minor"/>
      </rPr>
      <t>브랜드</t>
    </r>
    <r>
      <rPr>
        <sz val="12"/>
        <color rgb="FF000000"/>
        <rFont val="Arial"/>
        <family val="2"/>
        <scheme val="minor"/>
      </rPr>
      <t xml:space="preserve"> NSK</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</si>
  <si>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r>
      <t>10</t>
    </r>
    <r>
      <rPr>
        <sz val="12"/>
        <color theme="1"/>
        <rFont val="Arial"/>
        <family val="3"/>
        <charset val="129"/>
        <scheme val="minor"/>
      </rPr>
      <t>주</t>
    </r>
    <phoneticPr fontId="26" type="noConversion"/>
  </si>
  <si>
    <t>12.05 브랜드 SAMICK으로 견적 드립니다.</t>
    <phoneticPr fontId="26" type="noConversion"/>
  </si>
  <si>
    <t>12.05 의뢰중입니다. ROSS 제품은 견적 답변 받는데 시간이 오래 걸리니 참고 부탁 드립니다.</t>
    <phoneticPr fontId="26" type="noConversion"/>
  </si>
  <si>
    <t>KH-2204LP-TL-11R</t>
    <phoneticPr fontId="26" type="noConversion"/>
  </si>
  <si>
    <t>KH-2201-11BK</t>
    <phoneticPr fontId="26" type="noConversion"/>
  </si>
  <si>
    <t>KH-2204LEB-TL-11Y</t>
    <phoneticPr fontId="26" type="noConversion"/>
  </si>
  <si>
    <t>KH-3040-Y</t>
    <phoneticPr fontId="26" type="noConversion"/>
  </si>
  <si>
    <r>
      <t>12</t>
    </r>
    <r>
      <rPr>
        <sz val="12"/>
        <color theme="1"/>
        <rFont val="Arial"/>
        <family val="3"/>
        <charset val="129"/>
        <scheme val="minor"/>
      </rPr>
      <t>주</t>
    </r>
    <phoneticPr fontId="26" type="noConversion"/>
  </si>
  <si>
    <t>3/932.433/38/25</t>
    <phoneticPr fontId="26" type="noConversion"/>
  </si>
  <si>
    <t>DS15/950.220/38H7/28H7</t>
    <phoneticPr fontId="26" type="noConversion"/>
  </si>
  <si>
    <t>ROBA COUPLING</t>
    <phoneticPr fontId="26" type="noConversion"/>
  </si>
  <si>
    <t>SMARTFLEX COUPLING</t>
  </si>
  <si>
    <t>MAYR</t>
    <phoneticPr fontId="26" type="noConversion"/>
  </si>
  <si>
    <t>12.05 렉스로스 필터 기존에 대응 해주던 곳이 더 이상 불가능 하다고 해서 다른 곳들을 찾아봤는데 힘들다고 합니다. 렉스로스 필터 종류는 국내 대응이 불가능 할 것 같습니다.</t>
    <phoneticPr fontId="26" type="noConversion"/>
  </si>
  <si>
    <t>R928006870</t>
    <phoneticPr fontId="26" type="noConversion"/>
  </si>
  <si>
    <t>Connecting Chain Links 사진 첨부했습니다
12.05 지난달 견적드린 DID60 C/L 입니다. 낱개 가격 입니다.</t>
    <phoneticPr fontId="26" type="noConversion"/>
  </si>
  <si>
    <t>구성(6.00~6.50)
12.05 이 건 확인해봤는데 이 구성으로는 나오는 제품이 없다고 합니다.</t>
  </si>
  <si>
    <r>
      <t xml:space="preserve">11.28 </t>
    </r>
    <r>
      <rPr>
        <sz val="12"/>
        <color rgb="FF000000"/>
        <rFont val="Arial"/>
        <family val="3"/>
        <charset val="129"/>
        <scheme val="minor"/>
      </rPr>
      <t>책임번호</t>
    </r>
    <r>
      <rPr>
        <sz val="12"/>
        <color rgb="FF000000"/>
        <rFont val="Arial"/>
        <family val="2"/>
        <scheme val="minor"/>
      </rPr>
      <t xml:space="preserve"> 306-7246 </t>
    </r>
    <r>
      <rPr>
        <sz val="12"/>
        <color rgb="FF000000"/>
        <rFont val="Arial"/>
        <family val="3"/>
        <charset val="129"/>
        <scheme val="minor"/>
      </rPr>
      <t>입니다</t>
    </r>
    <r>
      <rPr>
        <sz val="12"/>
        <color rgb="FF000000"/>
        <rFont val="Arial"/>
        <family val="2"/>
        <scheme val="minor"/>
      </rPr>
      <t>.</t>
    </r>
  </si>
  <si>
    <t>211-0161</t>
  </si>
  <si>
    <t>JAEMIN LEE</t>
  </si>
  <si>
    <t>DH</t>
  </si>
  <si>
    <t>EMERGENCY BUTTON
12.05 이 제품은 단종이라 아래 대체품으로 견적 드립니다. 두가지 제품을 합쳐야 의뢰하신 제품을 대체할 수 있답니다.</t>
  </si>
  <si>
    <t>PSS2-N-25-85-Y</t>
  </si>
  <si>
    <t>KG-ACB-30-4</t>
  </si>
  <si>
    <t>TZ4ST-12R</t>
  </si>
  <si>
    <t>KHALIYAH CAMPBELL</t>
  </si>
  <si>
    <r>
      <rPr>
        <sz val="12"/>
        <color rgb="FFFF0000"/>
        <rFont val="Arial"/>
        <family val="3"/>
        <charset val="129"/>
        <scheme val="minor"/>
      </rPr>
      <t>긴급</t>
    </r>
    <r>
      <rPr>
        <sz val="12"/>
        <color rgb="FF000000"/>
        <rFont val="Arial"/>
        <family val="3"/>
        <charset val="129"/>
        <scheme val="minor"/>
      </rPr>
      <t xml:space="preserve"> Linear bearing covers
12.05 이 제품은 도면이 있어야 견적 가능하다고 합니다. 확인 부탁 드립니다.
</t>
    </r>
    <r>
      <rPr>
        <sz val="12"/>
        <color rgb="FFFF0000"/>
        <rFont val="Arial"/>
        <family val="2"/>
        <scheme val="minor"/>
      </rPr>
      <t>12/05 도면을 가지고 있지 않다고 합니다. 이 제품을 위한 커버라고 합니다: THK, HSR20ASSJ-230LJ(20-20)</t>
    </r>
  </si>
  <si>
    <t xml:space="preserve"> PM570-AS-10-650-UR630A</t>
  </si>
  <si>
    <t>PM570-AS-10-600-UR630A</t>
  </si>
  <si>
    <t> PM570-AS-10-900-UR630A </t>
  </si>
  <si>
    <t>6004Z</t>
  </si>
  <si>
    <t>SW</t>
    <phoneticPr fontId="26" type="noConversion"/>
  </si>
  <si>
    <t>조이너 6칸 특수타입
원래 4칸이 일반 타입</t>
    <phoneticPr fontId="26" type="noConversion"/>
  </si>
  <si>
    <t>행거 6칸 특수타입
원래 4칸이 일반 타입</t>
    <phoneticPr fontId="26" type="noConversion"/>
  </si>
  <si>
    <r>
      <t xml:space="preserve">CL-YD-303 (915255) </t>
    </r>
    <r>
      <rPr>
        <sz val="12"/>
        <rFont val="돋움"/>
        <family val="3"/>
        <charset val="129"/>
      </rPr>
      <t>케이블</t>
    </r>
    <r>
      <rPr>
        <sz val="12"/>
        <rFont val="Arial"/>
        <family val="2"/>
      </rPr>
      <t xml:space="preserve"> </t>
    </r>
    <phoneticPr fontId="26" type="noConversion"/>
  </si>
  <si>
    <r>
      <t xml:space="preserve">CL-YD-303 (915255) </t>
    </r>
    <r>
      <rPr>
        <sz val="12"/>
        <rFont val="돋움"/>
        <family val="3"/>
        <charset val="129"/>
      </rPr>
      <t>베어링</t>
    </r>
    <phoneticPr fontId="26" type="noConversion"/>
  </si>
  <si>
    <r>
      <t xml:space="preserve">http://www.aisystems.co.kr/product03New/2076?ckattempt=1
</t>
    </r>
    <r>
      <rPr>
        <u/>
        <sz val="10"/>
        <color theme="10"/>
        <rFont val="돋움"/>
        <family val="3"/>
        <charset val="129"/>
      </rPr>
      <t>이회사</t>
    </r>
    <r>
      <rPr>
        <u/>
        <sz val="10"/>
        <color theme="10"/>
        <rFont val="Arial"/>
        <family val="2"/>
      </rPr>
      <t xml:space="preserve"> </t>
    </r>
    <r>
      <rPr>
        <u/>
        <sz val="10"/>
        <color theme="10"/>
        <rFont val="돋움"/>
        <family val="3"/>
        <charset val="129"/>
      </rPr>
      <t>제품인</t>
    </r>
    <r>
      <rPr>
        <u/>
        <sz val="10"/>
        <color theme="10"/>
        <rFont val="Arial"/>
        <family val="2"/>
      </rPr>
      <t xml:space="preserve"> </t>
    </r>
    <r>
      <rPr>
        <u/>
        <sz val="10"/>
        <color theme="10"/>
        <rFont val="돋움"/>
        <family val="3"/>
        <charset val="129"/>
      </rPr>
      <t>것</t>
    </r>
    <r>
      <rPr>
        <u/>
        <sz val="10"/>
        <color theme="10"/>
        <rFont val="Arial"/>
        <family val="2"/>
      </rPr>
      <t xml:space="preserve"> </t>
    </r>
    <r>
      <rPr>
        <u/>
        <sz val="10"/>
        <color theme="10"/>
        <rFont val="돋움"/>
        <family val="3"/>
        <charset val="129"/>
      </rPr>
      <t>같습니다</t>
    </r>
    <phoneticPr fontId="26" type="noConversion"/>
  </si>
  <si>
    <r>
      <t xml:space="preserve">CL-YD-303 (915255) 
</t>
    </r>
    <r>
      <rPr>
        <b/>
        <sz val="12"/>
        <rFont val="돋움"/>
        <family val="3"/>
        <charset val="129"/>
      </rPr>
      <t>이번에</t>
    </r>
    <r>
      <rPr>
        <b/>
        <sz val="12"/>
        <rFont val="Arial"/>
        <family val="2"/>
      </rPr>
      <t xml:space="preserve"> </t>
    </r>
    <r>
      <rPr>
        <b/>
        <sz val="12"/>
        <rFont val="돋움"/>
        <family val="3"/>
        <charset val="129"/>
      </rPr>
      <t>보내준</t>
    </r>
    <r>
      <rPr>
        <b/>
        <sz val="12"/>
        <rFont val="Arial"/>
        <family val="2"/>
      </rPr>
      <t xml:space="preserve"> </t>
    </r>
    <r>
      <rPr>
        <b/>
        <sz val="12"/>
        <rFont val="돋움"/>
        <family val="3"/>
        <charset val="129"/>
      </rPr>
      <t>사진은</t>
    </r>
    <r>
      <rPr>
        <b/>
        <sz val="12"/>
        <rFont val="Arial"/>
        <family val="2"/>
      </rPr>
      <t xml:space="preserve"> 843510</t>
    </r>
    <phoneticPr fontId="26" type="noConversion"/>
  </si>
  <si>
    <t>환율 다름</t>
    <phoneticPr fontId="26" type="noConversion"/>
  </si>
  <si>
    <r>
      <t>1</t>
    </r>
    <r>
      <rPr>
        <sz val="12"/>
        <color theme="1"/>
        <rFont val="Arial"/>
        <family val="3"/>
        <charset val="129"/>
        <scheme val="minor"/>
      </rPr>
      <t>주</t>
    </r>
    <phoneticPr fontId="26" type="noConversion"/>
  </si>
  <si>
    <t>Description: Cablebeyor</t>
    <phoneticPr fontId="26" type="noConversion"/>
  </si>
  <si>
    <t>05.03 요청하신 센서는 전하 타입으로 전하 - 전압 컨버터가 같이 사용되어야 한다고 합니다. 아래 견적 같이 드립니다.
12.06 카톡으로 단가 변동 문의 하신 건 입니다. 뒤에 있는건 S/N라서 상관없고 단가 변동 없다고 합니다.</t>
    <phoneticPr fontId="26" type="noConversion"/>
  </si>
  <si>
    <r>
      <t xml:space="preserve">BEARING
12.04 </t>
    </r>
    <r>
      <rPr>
        <sz val="12"/>
        <color rgb="FF000000"/>
        <rFont val="Arial"/>
        <family val="3"/>
        <charset val="129"/>
        <scheme val="minor"/>
      </rPr>
      <t>품번</t>
    </r>
    <r>
      <rPr>
        <sz val="12"/>
        <color rgb="FF000000"/>
        <rFont val="Arial"/>
        <family val="3"/>
        <charset val="129"/>
        <scheme val="minor"/>
      </rPr>
      <t xml:space="preserve"> HR30210J</t>
    </r>
    <r>
      <rPr>
        <sz val="12"/>
        <color rgb="FF000000"/>
        <rFont val="Arial"/>
        <family val="3"/>
        <charset val="129"/>
        <scheme val="minor"/>
      </rPr>
      <t>가</t>
    </r>
    <r>
      <rPr>
        <sz val="12"/>
        <color rgb="FF000000"/>
        <rFont val="Arial"/>
        <family val="3"/>
        <charset val="129"/>
        <scheme val="minor"/>
      </rPr>
      <t xml:space="preserve"> </t>
    </r>
    <r>
      <rPr>
        <sz val="12"/>
        <color rgb="FF000000"/>
        <rFont val="Arial"/>
        <family val="3"/>
        <charset val="129"/>
        <scheme val="minor"/>
      </rPr>
      <t>맞는</t>
    </r>
    <r>
      <rPr>
        <sz val="12"/>
        <color rgb="FF000000"/>
        <rFont val="Arial"/>
        <family val="3"/>
        <charset val="129"/>
        <scheme val="minor"/>
      </rPr>
      <t xml:space="preserve"> </t>
    </r>
    <r>
      <rPr>
        <sz val="12"/>
        <color rgb="FF000000"/>
        <rFont val="Arial"/>
        <family val="3"/>
        <charset val="129"/>
        <scheme val="minor"/>
      </rPr>
      <t>품번이라고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1205 </t>
    </r>
    <r>
      <rPr>
        <sz val="12"/>
        <color rgb="FF000000"/>
        <rFont val="Arial"/>
        <family val="3"/>
        <charset val="129"/>
        <scheme val="minor"/>
      </rPr>
      <t>퀵북</t>
    </r>
    <r>
      <rPr>
        <sz val="12"/>
        <color rgb="FF000000"/>
        <rFont val="Arial"/>
        <family val="3"/>
        <charset val="129"/>
        <scheme val="minor"/>
      </rPr>
      <t xml:space="preserve"> </t>
    </r>
    <r>
      <rPr>
        <sz val="12"/>
        <color rgb="FF000000"/>
        <rFont val="Arial"/>
        <family val="3"/>
        <charset val="129"/>
        <scheme val="minor"/>
      </rPr>
      <t>미수미</t>
    </r>
    <r>
      <rPr>
        <sz val="12"/>
        <color rgb="FF000000"/>
        <rFont val="Arial"/>
        <family val="3"/>
        <charset val="129"/>
        <scheme val="minor"/>
      </rPr>
      <t xml:space="preserve"> </t>
    </r>
    <r>
      <rPr>
        <sz val="12"/>
        <color rgb="FF000000"/>
        <rFont val="Arial"/>
        <family val="3"/>
        <charset val="129"/>
        <scheme val="minor"/>
      </rPr>
      <t>확인하세요</t>
    </r>
    <r>
      <rPr>
        <sz val="12"/>
        <color rgb="FF000000"/>
        <rFont val="Arial"/>
        <family val="3"/>
        <charset val="129"/>
        <scheme val="minor"/>
      </rPr>
      <t xml:space="preserve">. 30210 </t>
    </r>
    <r>
      <rPr>
        <sz val="12"/>
        <color rgb="FF000000"/>
        <rFont val="Arial"/>
        <family val="3"/>
        <charset val="129"/>
        <scheme val="minor"/>
      </rPr>
      <t xml:space="preserve">있어요
</t>
    </r>
    <r>
      <rPr>
        <sz val="12"/>
        <color rgb="FF000000"/>
        <rFont val="Arial"/>
        <family val="3"/>
        <charset val="129"/>
        <scheme val="minor"/>
      </rPr>
      <t>12.06 HR30210J</t>
    </r>
    <r>
      <rPr>
        <sz val="12"/>
        <color rgb="FF000000"/>
        <rFont val="Arial"/>
        <family val="3"/>
        <charset val="129"/>
        <scheme val="minor"/>
      </rPr>
      <t>는</t>
    </r>
    <r>
      <rPr>
        <sz val="12"/>
        <color rgb="FF000000"/>
        <rFont val="Arial"/>
        <family val="3"/>
        <charset val="129"/>
        <scheme val="minor"/>
      </rPr>
      <t xml:space="preserve"> NSK </t>
    </r>
    <r>
      <rPr>
        <sz val="12"/>
        <color rgb="FF000000"/>
        <rFont val="Arial"/>
        <family val="3"/>
        <charset val="129"/>
        <scheme val="minor"/>
      </rPr>
      <t>제품이고</t>
    </r>
    <r>
      <rPr>
        <sz val="12"/>
        <color rgb="FF000000"/>
        <rFont val="Arial"/>
        <family val="3"/>
        <charset val="129"/>
        <scheme val="minor"/>
      </rPr>
      <t xml:space="preserve"> KBC 30210</t>
    </r>
    <r>
      <rPr>
        <sz val="12"/>
        <color rgb="FF000000"/>
        <rFont val="Arial"/>
        <family val="3"/>
        <charset val="129"/>
        <scheme val="minor"/>
      </rPr>
      <t>으로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다시</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ANY BRAND</t>
    </r>
    <r>
      <rPr>
        <sz val="12"/>
        <color rgb="FF000000"/>
        <rFont val="Arial"/>
        <family val="3"/>
        <charset val="129"/>
        <scheme val="minor"/>
      </rPr>
      <t>가</t>
    </r>
    <r>
      <rPr>
        <sz val="12"/>
        <color rgb="FF000000"/>
        <rFont val="Arial"/>
        <family val="3"/>
        <charset val="129"/>
        <scheme val="minor"/>
      </rPr>
      <t xml:space="preserve"> </t>
    </r>
    <r>
      <rPr>
        <sz val="12"/>
        <color rgb="FF000000"/>
        <rFont val="Arial"/>
        <family val="3"/>
        <charset val="129"/>
        <scheme val="minor"/>
      </rPr>
      <t>아니면</t>
    </r>
    <r>
      <rPr>
        <sz val="12"/>
        <color rgb="FF000000"/>
        <rFont val="Arial"/>
        <family val="3"/>
        <charset val="129"/>
        <scheme val="minor"/>
      </rPr>
      <t xml:space="preserve"> </t>
    </r>
    <r>
      <rPr>
        <sz val="12"/>
        <color rgb="FF000000"/>
        <rFont val="Arial"/>
        <family val="3"/>
        <charset val="129"/>
        <scheme val="minor"/>
      </rPr>
      <t>브랜드</t>
    </r>
    <r>
      <rPr>
        <sz val="12"/>
        <color rgb="FF000000"/>
        <rFont val="Arial"/>
        <family val="3"/>
        <charset val="129"/>
        <scheme val="minor"/>
      </rPr>
      <t xml:space="preserve"> </t>
    </r>
    <r>
      <rPr>
        <sz val="12"/>
        <color rgb="FF000000"/>
        <rFont val="Arial"/>
        <family val="3"/>
        <charset val="129"/>
        <scheme val="minor"/>
      </rPr>
      <t>지정해주세요</t>
    </r>
    <r>
      <rPr>
        <sz val="12"/>
        <color rgb="FF000000"/>
        <rFont val="Arial"/>
        <family val="3"/>
        <charset val="129"/>
        <scheme val="minor"/>
      </rPr>
      <t>.</t>
    </r>
    <phoneticPr fontId="26" type="noConversion"/>
  </si>
  <si>
    <t>12.06 사진 및 단가 업데이트 요청하신 건 입니다. 단가, 납기 변동사항 없다고 합니다. 사진에 표시되어 있는 부분이라고 합니다.</t>
    <phoneticPr fontId="26" type="noConversion"/>
  </si>
  <si>
    <t>12.06 이 제품이랑 당시 5월에 견적 드린 아래 제품 같은 제품이라고 합니다.</t>
    <phoneticPr fontId="26" type="noConversion"/>
  </si>
  <si>
    <r>
      <t>2</t>
    </r>
    <r>
      <rPr>
        <sz val="12"/>
        <color theme="1"/>
        <rFont val="Arial"/>
        <family val="3"/>
        <charset val="129"/>
        <scheme val="minor"/>
      </rPr>
      <t>주</t>
    </r>
    <phoneticPr fontId="26" type="noConversion"/>
  </si>
  <si>
    <r>
      <t xml:space="preserve">12.05 </t>
    </r>
    <r>
      <rPr>
        <sz val="12"/>
        <color theme="1"/>
        <rFont val="Arial"/>
        <family val="3"/>
        <charset val="129"/>
        <scheme val="minor"/>
      </rPr>
      <t>카톡</t>
    </r>
    <r>
      <rPr>
        <sz val="12"/>
        <color theme="1"/>
        <rFont val="Arial"/>
        <family val="2"/>
        <scheme val="minor"/>
      </rPr>
      <t xml:space="preserve"> </t>
    </r>
    <r>
      <rPr>
        <sz val="12"/>
        <color theme="1"/>
        <rFont val="Arial"/>
        <family val="3"/>
        <charset val="129"/>
        <scheme val="minor"/>
      </rPr>
      <t>문의</t>
    </r>
    <r>
      <rPr>
        <sz val="12"/>
        <color theme="1"/>
        <rFont val="Arial"/>
        <family val="2"/>
        <scheme val="minor"/>
      </rPr>
      <t xml:space="preserve"> </t>
    </r>
    <r>
      <rPr>
        <sz val="12"/>
        <color theme="1"/>
        <rFont val="Arial"/>
        <family val="3"/>
        <charset val="129"/>
        <scheme val="minor"/>
      </rPr>
      <t>건</t>
    </r>
    <r>
      <rPr>
        <sz val="12"/>
        <color theme="1"/>
        <rFont val="Arial"/>
        <family val="2"/>
        <scheme val="minor"/>
      </rPr>
      <t xml:space="preserve"> </t>
    </r>
    <r>
      <rPr>
        <sz val="12"/>
        <color theme="1"/>
        <rFont val="Arial"/>
        <family val="3"/>
        <charset val="129"/>
        <scheme val="minor"/>
      </rPr>
      <t>입니다</t>
    </r>
    <r>
      <rPr>
        <sz val="12"/>
        <color theme="1"/>
        <rFont val="Arial"/>
        <family val="2"/>
        <scheme val="minor"/>
      </rPr>
      <t xml:space="preserve">.
12.06 </t>
    </r>
    <r>
      <rPr>
        <sz val="12"/>
        <color theme="1"/>
        <rFont val="Arial"/>
        <family val="3"/>
        <charset val="129"/>
        <scheme val="minor"/>
      </rPr>
      <t>국내</t>
    </r>
    <r>
      <rPr>
        <sz val="12"/>
        <color theme="1"/>
        <rFont val="Arial"/>
        <family val="2"/>
        <scheme val="minor"/>
      </rPr>
      <t xml:space="preserve"> </t>
    </r>
    <r>
      <rPr>
        <sz val="12"/>
        <color theme="1"/>
        <rFont val="Arial"/>
        <family val="3"/>
        <charset val="129"/>
        <scheme val="minor"/>
      </rPr>
      <t>물류비</t>
    </r>
    <r>
      <rPr>
        <sz val="12"/>
        <color theme="1"/>
        <rFont val="Arial"/>
        <family val="2"/>
        <scheme val="minor"/>
      </rPr>
      <t xml:space="preserve"> </t>
    </r>
    <r>
      <rPr>
        <sz val="12"/>
        <color theme="1"/>
        <rFont val="Arial"/>
        <family val="3"/>
        <charset val="129"/>
        <scheme val="minor"/>
      </rPr>
      <t>때문에</t>
    </r>
    <r>
      <rPr>
        <sz val="12"/>
        <color theme="1"/>
        <rFont val="Arial"/>
        <family val="2"/>
        <scheme val="minor"/>
      </rPr>
      <t xml:space="preserve"> 1</t>
    </r>
    <r>
      <rPr>
        <sz val="12"/>
        <color theme="1"/>
        <rFont val="Arial"/>
        <family val="3"/>
        <charset val="129"/>
        <scheme val="minor"/>
      </rPr>
      <t>팩</t>
    </r>
    <r>
      <rPr>
        <sz val="12"/>
        <color theme="1"/>
        <rFont val="Arial"/>
        <family val="2"/>
        <scheme val="minor"/>
      </rPr>
      <t xml:space="preserve"> = 8EA</t>
    </r>
    <r>
      <rPr>
        <sz val="12"/>
        <color theme="1"/>
        <rFont val="Arial"/>
        <family val="3"/>
        <charset val="129"/>
        <scheme val="minor"/>
      </rPr>
      <t>로</t>
    </r>
    <r>
      <rPr>
        <sz val="12"/>
        <color theme="1"/>
        <rFont val="Arial"/>
        <family val="2"/>
        <scheme val="minor"/>
      </rPr>
      <t xml:space="preserve"> </t>
    </r>
    <r>
      <rPr>
        <sz val="12"/>
        <color theme="1"/>
        <rFont val="Arial"/>
        <family val="3"/>
        <charset val="129"/>
        <scheme val="minor"/>
      </rPr>
      <t>견적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t>
    </r>
    <phoneticPr fontId="26" type="noConversion"/>
  </si>
  <si>
    <r>
      <t xml:space="preserve">12.05 </t>
    </r>
    <r>
      <rPr>
        <sz val="12"/>
        <color theme="1"/>
        <rFont val="Arial"/>
        <family val="3"/>
        <charset val="129"/>
        <scheme val="minor"/>
      </rPr>
      <t>카톡</t>
    </r>
    <r>
      <rPr>
        <sz val="12"/>
        <color theme="1"/>
        <rFont val="Arial"/>
        <family val="2"/>
        <scheme val="minor"/>
      </rPr>
      <t xml:space="preserve"> </t>
    </r>
    <r>
      <rPr>
        <sz val="12"/>
        <color theme="1"/>
        <rFont val="Arial"/>
        <family val="3"/>
        <charset val="129"/>
        <scheme val="minor"/>
      </rPr>
      <t>문의</t>
    </r>
    <r>
      <rPr>
        <sz val="12"/>
        <color theme="1"/>
        <rFont val="Arial"/>
        <family val="2"/>
        <scheme val="minor"/>
      </rPr>
      <t xml:space="preserve"> </t>
    </r>
    <r>
      <rPr>
        <sz val="12"/>
        <color theme="1"/>
        <rFont val="Arial"/>
        <family val="3"/>
        <charset val="129"/>
        <scheme val="minor"/>
      </rPr>
      <t>건</t>
    </r>
    <r>
      <rPr>
        <sz val="12"/>
        <color theme="1"/>
        <rFont val="Arial"/>
        <family val="2"/>
        <scheme val="minor"/>
      </rPr>
      <t xml:space="preserve"> </t>
    </r>
    <r>
      <rPr>
        <sz val="12"/>
        <color theme="1"/>
        <rFont val="Arial"/>
        <family val="3"/>
        <charset val="129"/>
        <scheme val="minor"/>
      </rPr>
      <t>입니다</t>
    </r>
    <r>
      <rPr>
        <sz val="12"/>
        <color theme="1"/>
        <rFont val="Arial"/>
        <family val="2"/>
        <scheme val="minor"/>
      </rPr>
      <t>.
12.06 1</t>
    </r>
    <r>
      <rPr>
        <sz val="12"/>
        <color theme="1"/>
        <rFont val="Arial"/>
        <family val="3"/>
        <charset val="129"/>
        <scheme val="minor"/>
      </rPr>
      <t>팩</t>
    </r>
    <r>
      <rPr>
        <sz val="12"/>
        <color theme="1"/>
        <rFont val="Arial"/>
        <family val="2"/>
        <scheme val="minor"/>
      </rPr>
      <t xml:space="preserve"> = 2EA</t>
    </r>
    <r>
      <rPr>
        <sz val="12"/>
        <color theme="1"/>
        <rFont val="Arial"/>
        <family val="3"/>
        <charset val="129"/>
        <scheme val="minor"/>
      </rPr>
      <t>로</t>
    </r>
    <r>
      <rPr>
        <sz val="12"/>
        <color theme="1"/>
        <rFont val="Arial"/>
        <family val="2"/>
        <scheme val="minor"/>
      </rPr>
      <t xml:space="preserve"> </t>
    </r>
    <r>
      <rPr>
        <sz val="12"/>
        <color theme="1"/>
        <rFont val="Arial"/>
        <family val="3"/>
        <charset val="129"/>
        <scheme val="minor"/>
      </rPr>
      <t>견적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t>
    </r>
    <phoneticPr fontId="26" type="noConversion"/>
  </si>
  <si>
    <r>
      <t xml:space="preserve">12.05 </t>
    </r>
    <r>
      <rPr>
        <sz val="12"/>
        <color theme="1"/>
        <rFont val="Arial"/>
        <family val="3"/>
        <charset val="129"/>
        <scheme val="minor"/>
      </rPr>
      <t>카톡</t>
    </r>
    <r>
      <rPr>
        <sz val="12"/>
        <color theme="1"/>
        <rFont val="Arial"/>
        <family val="2"/>
        <scheme val="minor"/>
      </rPr>
      <t xml:space="preserve"> </t>
    </r>
    <r>
      <rPr>
        <sz val="12"/>
        <color theme="1"/>
        <rFont val="Arial"/>
        <family val="3"/>
        <charset val="129"/>
        <scheme val="minor"/>
      </rPr>
      <t>문의</t>
    </r>
    <r>
      <rPr>
        <sz val="12"/>
        <color theme="1"/>
        <rFont val="Arial"/>
        <family val="2"/>
        <scheme val="minor"/>
      </rPr>
      <t xml:space="preserve"> </t>
    </r>
    <r>
      <rPr>
        <sz val="12"/>
        <color theme="1"/>
        <rFont val="Arial"/>
        <family val="3"/>
        <charset val="129"/>
        <scheme val="minor"/>
      </rPr>
      <t>건</t>
    </r>
    <r>
      <rPr>
        <sz val="12"/>
        <color theme="1"/>
        <rFont val="Arial"/>
        <family val="2"/>
        <scheme val="minor"/>
      </rPr>
      <t xml:space="preserve"> </t>
    </r>
    <r>
      <rPr>
        <sz val="12"/>
        <color theme="1"/>
        <rFont val="Arial"/>
        <family val="3"/>
        <charset val="129"/>
        <scheme val="minor"/>
      </rPr>
      <t>입니다</t>
    </r>
    <r>
      <rPr>
        <sz val="12"/>
        <color theme="1"/>
        <rFont val="Arial"/>
        <family val="2"/>
        <scheme val="minor"/>
      </rPr>
      <t>.
12.06 1</t>
    </r>
    <r>
      <rPr>
        <sz val="12"/>
        <color theme="1"/>
        <rFont val="Arial"/>
        <family val="3"/>
        <charset val="129"/>
        <scheme val="minor"/>
      </rPr>
      <t>팩</t>
    </r>
    <r>
      <rPr>
        <sz val="12"/>
        <color theme="1"/>
        <rFont val="Arial"/>
        <family val="2"/>
        <scheme val="minor"/>
      </rPr>
      <t xml:space="preserve"> = 4EA</t>
    </r>
    <r>
      <rPr>
        <sz val="12"/>
        <color theme="1"/>
        <rFont val="Arial"/>
        <family val="3"/>
        <charset val="129"/>
        <scheme val="minor"/>
      </rPr>
      <t>로</t>
    </r>
    <r>
      <rPr>
        <sz val="12"/>
        <color theme="1"/>
        <rFont val="Arial"/>
        <family val="2"/>
        <scheme val="minor"/>
      </rPr>
      <t xml:space="preserve"> </t>
    </r>
    <r>
      <rPr>
        <sz val="12"/>
        <color theme="1"/>
        <rFont val="Arial"/>
        <family val="3"/>
        <charset val="129"/>
        <scheme val="minor"/>
      </rPr>
      <t>견적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t>
    </r>
    <phoneticPr fontId="26" type="noConversion"/>
  </si>
  <si>
    <r>
      <t xml:space="preserve">12.05 </t>
    </r>
    <r>
      <rPr>
        <sz val="12"/>
        <color theme="1"/>
        <rFont val="Arial"/>
        <family val="3"/>
        <charset val="129"/>
        <scheme val="minor"/>
      </rPr>
      <t>카톡</t>
    </r>
    <r>
      <rPr>
        <sz val="12"/>
        <color theme="1"/>
        <rFont val="Arial"/>
        <family val="2"/>
        <scheme val="minor"/>
      </rPr>
      <t xml:space="preserve"> </t>
    </r>
    <r>
      <rPr>
        <sz val="12"/>
        <color theme="1"/>
        <rFont val="Arial"/>
        <family val="3"/>
        <charset val="129"/>
        <scheme val="minor"/>
      </rPr>
      <t>문의</t>
    </r>
    <r>
      <rPr>
        <sz val="12"/>
        <color theme="1"/>
        <rFont val="Arial"/>
        <family val="2"/>
        <scheme val="minor"/>
      </rPr>
      <t xml:space="preserve"> </t>
    </r>
    <r>
      <rPr>
        <sz val="12"/>
        <color theme="1"/>
        <rFont val="Arial"/>
        <family val="3"/>
        <charset val="129"/>
        <scheme val="minor"/>
      </rPr>
      <t>건</t>
    </r>
    <r>
      <rPr>
        <sz val="12"/>
        <color theme="1"/>
        <rFont val="Arial"/>
        <family val="2"/>
        <scheme val="minor"/>
      </rPr>
      <t xml:space="preserve"> </t>
    </r>
    <r>
      <rPr>
        <sz val="12"/>
        <color theme="1"/>
        <rFont val="Arial"/>
        <family val="3"/>
        <charset val="129"/>
        <scheme val="minor"/>
      </rPr>
      <t>입니다</t>
    </r>
    <r>
      <rPr>
        <sz val="12"/>
        <color theme="1"/>
        <rFont val="Arial"/>
        <family val="2"/>
        <scheme val="minor"/>
      </rPr>
      <t>.
12.06 1</t>
    </r>
    <r>
      <rPr>
        <sz val="12"/>
        <color theme="1"/>
        <rFont val="Arial"/>
        <family val="3"/>
        <charset val="129"/>
        <scheme val="minor"/>
      </rPr>
      <t>팩</t>
    </r>
    <r>
      <rPr>
        <sz val="12"/>
        <color theme="1"/>
        <rFont val="Arial"/>
        <family val="2"/>
        <scheme val="minor"/>
      </rPr>
      <t xml:space="preserve"> = 8EA</t>
    </r>
    <r>
      <rPr>
        <sz val="12"/>
        <color theme="1"/>
        <rFont val="Arial"/>
        <family val="3"/>
        <charset val="129"/>
        <scheme val="minor"/>
      </rPr>
      <t>로</t>
    </r>
    <r>
      <rPr>
        <sz val="12"/>
        <color theme="1"/>
        <rFont val="Arial"/>
        <family val="2"/>
        <scheme val="minor"/>
      </rPr>
      <t xml:space="preserve"> </t>
    </r>
    <r>
      <rPr>
        <sz val="12"/>
        <color theme="1"/>
        <rFont val="Arial"/>
        <family val="3"/>
        <charset val="129"/>
        <scheme val="minor"/>
      </rPr>
      <t>견적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t>
    </r>
    <phoneticPr fontId="26" type="noConversion"/>
  </si>
  <si>
    <r>
      <t xml:space="preserve">12.05 </t>
    </r>
    <r>
      <rPr>
        <sz val="12"/>
        <color theme="1"/>
        <rFont val="Arial"/>
        <family val="3"/>
        <charset val="129"/>
        <scheme val="minor"/>
      </rPr>
      <t>카톡</t>
    </r>
    <r>
      <rPr>
        <sz val="12"/>
        <color theme="1"/>
        <rFont val="Arial"/>
        <family val="2"/>
        <scheme val="minor"/>
      </rPr>
      <t xml:space="preserve"> </t>
    </r>
    <r>
      <rPr>
        <sz val="12"/>
        <color theme="1"/>
        <rFont val="Arial"/>
        <family val="3"/>
        <charset val="129"/>
        <scheme val="minor"/>
      </rPr>
      <t>문의</t>
    </r>
    <r>
      <rPr>
        <sz val="12"/>
        <color theme="1"/>
        <rFont val="Arial"/>
        <family val="2"/>
        <scheme val="minor"/>
      </rPr>
      <t xml:space="preserve"> </t>
    </r>
    <r>
      <rPr>
        <sz val="12"/>
        <color theme="1"/>
        <rFont val="Arial"/>
        <family val="3"/>
        <charset val="129"/>
        <scheme val="minor"/>
      </rPr>
      <t>건</t>
    </r>
    <r>
      <rPr>
        <sz val="12"/>
        <color theme="1"/>
        <rFont val="Arial"/>
        <family val="2"/>
        <scheme val="minor"/>
      </rPr>
      <t xml:space="preserve"> </t>
    </r>
    <r>
      <rPr>
        <sz val="12"/>
        <color theme="1"/>
        <rFont val="Arial"/>
        <family val="3"/>
        <charset val="129"/>
        <scheme val="minor"/>
      </rPr>
      <t>입니다</t>
    </r>
    <r>
      <rPr>
        <sz val="12"/>
        <color theme="1"/>
        <rFont val="Arial"/>
        <family val="2"/>
        <scheme val="minor"/>
      </rPr>
      <t>.
12.06 1</t>
    </r>
    <r>
      <rPr>
        <sz val="12"/>
        <color theme="1"/>
        <rFont val="Arial"/>
        <family val="3"/>
        <charset val="129"/>
        <scheme val="minor"/>
      </rPr>
      <t>팩</t>
    </r>
    <r>
      <rPr>
        <sz val="12"/>
        <color theme="1"/>
        <rFont val="Arial"/>
        <family val="2"/>
        <scheme val="minor"/>
      </rPr>
      <t xml:space="preserve"> = 10EA</t>
    </r>
    <r>
      <rPr>
        <sz val="12"/>
        <color theme="1"/>
        <rFont val="Arial"/>
        <family val="3"/>
        <charset val="129"/>
        <scheme val="minor"/>
      </rPr>
      <t>로</t>
    </r>
    <r>
      <rPr>
        <sz val="12"/>
        <color theme="1"/>
        <rFont val="Arial"/>
        <family val="2"/>
        <scheme val="minor"/>
      </rPr>
      <t xml:space="preserve"> </t>
    </r>
    <r>
      <rPr>
        <sz val="12"/>
        <color theme="1"/>
        <rFont val="Arial"/>
        <family val="3"/>
        <charset val="129"/>
        <scheme val="minor"/>
      </rPr>
      <t>견적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t>
    </r>
    <phoneticPr fontId="26" type="noConversion"/>
  </si>
  <si>
    <r>
      <t xml:space="preserve">12.05 </t>
    </r>
    <r>
      <rPr>
        <sz val="12"/>
        <color theme="1"/>
        <rFont val="Arial"/>
        <family val="3"/>
        <charset val="129"/>
        <scheme val="minor"/>
      </rPr>
      <t>카톡</t>
    </r>
    <r>
      <rPr>
        <sz val="12"/>
        <color theme="1"/>
        <rFont val="Arial"/>
        <family val="2"/>
        <scheme val="minor"/>
      </rPr>
      <t xml:space="preserve"> </t>
    </r>
    <r>
      <rPr>
        <sz val="12"/>
        <color theme="1"/>
        <rFont val="Arial"/>
        <family val="3"/>
        <charset val="129"/>
        <scheme val="minor"/>
      </rPr>
      <t>문의</t>
    </r>
    <r>
      <rPr>
        <sz val="12"/>
        <color theme="1"/>
        <rFont val="Arial"/>
        <family val="2"/>
        <scheme val="minor"/>
      </rPr>
      <t xml:space="preserve"> </t>
    </r>
    <r>
      <rPr>
        <sz val="12"/>
        <color theme="1"/>
        <rFont val="Arial"/>
        <family val="3"/>
        <charset val="129"/>
        <scheme val="minor"/>
      </rPr>
      <t>건</t>
    </r>
    <r>
      <rPr>
        <sz val="12"/>
        <color theme="1"/>
        <rFont val="Arial"/>
        <family val="2"/>
        <scheme val="minor"/>
      </rPr>
      <t xml:space="preserve"> </t>
    </r>
    <r>
      <rPr>
        <sz val="12"/>
        <color theme="1"/>
        <rFont val="Arial"/>
        <family val="3"/>
        <charset val="129"/>
        <scheme val="minor"/>
      </rPr>
      <t>입니다</t>
    </r>
    <r>
      <rPr>
        <sz val="12"/>
        <color theme="1"/>
        <rFont val="Arial"/>
        <family val="2"/>
        <scheme val="minor"/>
      </rPr>
      <t>.
12.06 1</t>
    </r>
    <r>
      <rPr>
        <sz val="12"/>
        <color theme="1"/>
        <rFont val="Arial"/>
        <family val="3"/>
        <charset val="129"/>
        <scheme val="minor"/>
      </rPr>
      <t>팩</t>
    </r>
    <r>
      <rPr>
        <sz val="12"/>
        <color theme="1"/>
        <rFont val="Arial"/>
        <family val="2"/>
        <scheme val="minor"/>
      </rPr>
      <t xml:space="preserve"> = 6EA</t>
    </r>
    <r>
      <rPr>
        <sz val="12"/>
        <color theme="1"/>
        <rFont val="Arial"/>
        <family val="3"/>
        <charset val="129"/>
        <scheme val="minor"/>
      </rPr>
      <t>로</t>
    </r>
    <r>
      <rPr>
        <sz val="12"/>
        <color theme="1"/>
        <rFont val="Arial"/>
        <family val="2"/>
        <scheme val="minor"/>
      </rPr>
      <t xml:space="preserve"> </t>
    </r>
    <r>
      <rPr>
        <sz val="12"/>
        <color theme="1"/>
        <rFont val="Arial"/>
        <family val="3"/>
        <charset val="129"/>
        <scheme val="minor"/>
      </rPr>
      <t>견적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t>
    </r>
    <phoneticPr fontId="26" type="noConversion"/>
  </si>
  <si>
    <r>
      <t xml:space="preserve">12.05 </t>
    </r>
    <r>
      <rPr>
        <sz val="12"/>
        <color theme="1"/>
        <rFont val="Arial"/>
        <family val="3"/>
        <charset val="129"/>
        <scheme val="minor"/>
      </rPr>
      <t>카톡</t>
    </r>
    <r>
      <rPr>
        <sz val="12"/>
        <color theme="1"/>
        <rFont val="Arial"/>
        <family val="2"/>
        <scheme val="minor"/>
      </rPr>
      <t xml:space="preserve"> </t>
    </r>
    <r>
      <rPr>
        <sz val="12"/>
        <color theme="1"/>
        <rFont val="Arial"/>
        <family val="3"/>
        <charset val="129"/>
        <scheme val="minor"/>
      </rPr>
      <t>문의</t>
    </r>
    <r>
      <rPr>
        <sz val="12"/>
        <color theme="1"/>
        <rFont val="Arial"/>
        <family val="2"/>
        <scheme val="minor"/>
      </rPr>
      <t xml:space="preserve"> </t>
    </r>
    <r>
      <rPr>
        <sz val="12"/>
        <color theme="1"/>
        <rFont val="Arial"/>
        <family val="3"/>
        <charset val="129"/>
        <scheme val="minor"/>
      </rPr>
      <t>건</t>
    </r>
    <r>
      <rPr>
        <sz val="12"/>
        <color theme="1"/>
        <rFont val="Arial"/>
        <family val="2"/>
        <scheme val="minor"/>
      </rPr>
      <t xml:space="preserve"> </t>
    </r>
    <r>
      <rPr>
        <sz val="12"/>
        <color theme="1"/>
        <rFont val="Arial"/>
        <family val="3"/>
        <charset val="129"/>
        <scheme val="minor"/>
      </rPr>
      <t>입니다</t>
    </r>
    <r>
      <rPr>
        <sz val="12"/>
        <color theme="1"/>
        <rFont val="Arial"/>
        <family val="2"/>
        <scheme val="minor"/>
      </rPr>
      <t>.
12.06 1</t>
    </r>
    <r>
      <rPr>
        <sz val="12"/>
        <color theme="1"/>
        <rFont val="Arial"/>
        <family val="3"/>
        <charset val="129"/>
        <scheme val="minor"/>
      </rPr>
      <t>팩</t>
    </r>
    <r>
      <rPr>
        <sz val="12"/>
        <color theme="1"/>
        <rFont val="Arial"/>
        <family val="2"/>
        <scheme val="minor"/>
      </rPr>
      <t xml:space="preserve"> = 3EA</t>
    </r>
    <r>
      <rPr>
        <sz val="12"/>
        <color theme="1"/>
        <rFont val="Arial"/>
        <family val="3"/>
        <charset val="129"/>
        <scheme val="minor"/>
      </rPr>
      <t>로</t>
    </r>
    <r>
      <rPr>
        <sz val="12"/>
        <color theme="1"/>
        <rFont val="Arial"/>
        <family val="2"/>
        <scheme val="minor"/>
      </rPr>
      <t xml:space="preserve"> </t>
    </r>
    <r>
      <rPr>
        <sz val="12"/>
        <color theme="1"/>
        <rFont val="Arial"/>
        <family val="3"/>
        <charset val="129"/>
        <scheme val="minor"/>
      </rPr>
      <t>견적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t>
    </r>
    <phoneticPr fontId="26" type="noConversion"/>
  </si>
  <si>
    <t>3WAY-BALL-VALVE</t>
    <phoneticPr fontId="26" type="noConversion"/>
  </si>
  <si>
    <r>
      <t>12</t>
    </r>
    <r>
      <rPr>
        <sz val="12"/>
        <color theme="1"/>
        <rFont val="Arial"/>
        <family val="3"/>
        <charset val="129"/>
        <scheme val="minor"/>
      </rPr>
      <t>주</t>
    </r>
    <phoneticPr fontId="26" type="noConversion"/>
  </si>
  <si>
    <t>E3ZM-CR81-M1TJ-0.3M</t>
    <phoneticPr fontId="26" type="noConversion"/>
  </si>
  <si>
    <r>
      <rPr>
        <sz val="12"/>
        <rFont val="돋움"/>
        <family val="3"/>
        <charset val="129"/>
      </rPr>
      <t>레듀사</t>
    </r>
    <r>
      <rPr>
        <sz val="12"/>
        <rFont val="Arial"/>
        <family val="3"/>
        <charset val="129"/>
      </rPr>
      <t xml:space="preserve"> </t>
    </r>
    <r>
      <rPr>
        <sz val="12"/>
        <rFont val="돋움"/>
        <family val="3"/>
        <charset val="129"/>
      </rPr>
      <t>호스쪽</t>
    </r>
    <r>
      <rPr>
        <sz val="12"/>
        <rFont val="Arial"/>
        <family val="3"/>
        <charset val="129"/>
      </rPr>
      <t xml:space="preserve"> 3/4 </t>
    </r>
    <r>
      <rPr>
        <sz val="12"/>
        <rFont val="돋움"/>
        <family val="3"/>
        <charset val="129"/>
      </rPr>
      <t>배관쪽</t>
    </r>
    <r>
      <rPr>
        <sz val="12"/>
        <rFont val="Arial"/>
        <family val="3"/>
        <charset val="129"/>
      </rPr>
      <t xml:space="preserve"> 1 1/4</t>
    </r>
    <phoneticPr fontId="26" type="noConversion"/>
  </si>
  <si>
    <t>TL500-2 (CUSTOM)</t>
    <phoneticPr fontId="26" type="noConversion"/>
  </si>
  <si>
    <t>D-C73TP</t>
    <phoneticPr fontId="26" type="noConversion"/>
  </si>
  <si>
    <t>PM570-AS-10-400-UR630A</t>
    <phoneticPr fontId="26" type="noConversion"/>
  </si>
  <si>
    <t>사진 첨부했습니다.
12.06 이 제품은 단종이라 대체품 TK4S-12RN으로 견적 드립니다.</t>
    <phoneticPr fontId="26" type="noConversion"/>
  </si>
  <si>
    <t xml:space="preserve">12.06 이 부속 베어링 같은 경우는 부품 공개도 할 수 없고따로 판매도 하지 않는다고 합니다. </t>
    <phoneticPr fontId="26" type="noConversion"/>
  </si>
  <si>
    <t>PPZM7-PA5/10/N/S</t>
    <phoneticPr fontId="26" type="noConversion"/>
  </si>
  <si>
    <t>PZM7-P5/10/N/S</t>
    <phoneticPr fontId="26" type="noConversion"/>
  </si>
  <si>
    <t>12.06 브랜드 NSK로 견적 드립니다.</t>
    <phoneticPr fontId="26" type="noConversion"/>
  </si>
  <si>
    <r>
      <t xml:space="preserve">185998 </t>
    </r>
    <r>
      <rPr>
        <sz val="12"/>
        <color rgb="FF000000"/>
        <rFont val="Arial"/>
        <family val="3"/>
        <charset val="129"/>
        <scheme val="minor"/>
      </rPr>
      <t>항공비</t>
    </r>
    <phoneticPr fontId="26" type="noConversion"/>
  </si>
  <si>
    <r>
      <t>8</t>
    </r>
    <r>
      <rPr>
        <sz val="12"/>
        <color theme="1"/>
        <rFont val="Arial"/>
        <family val="3"/>
        <charset val="129"/>
        <scheme val="minor"/>
      </rPr>
      <t>주</t>
    </r>
    <phoneticPr fontId="26" type="noConversion"/>
  </si>
  <si>
    <t>단가 리드타임 업데이트 부탁드립니다.
12.06 전이랑 동일하게 독일에서 오는 항공비를 따로 내야한다고 합니다.</t>
    <phoneticPr fontId="26" type="noConversion"/>
  </si>
  <si>
    <r>
      <t>SWITCH ASSY,DEADMAN,W/HARNESS,DX100/DX200</t>
    </r>
    <r>
      <rPr>
        <sz val="12"/>
        <color rgb="FF000000"/>
        <rFont val="Arial"/>
        <family val="2"/>
      </rPr>
      <t/>
    </r>
    <phoneticPr fontId="26" type="noConversion"/>
  </si>
  <si>
    <t>COVER,ACCESSORY,SWITCH,DEADMAN,BLK,SILICON</t>
    <phoneticPr fontId="26" type="noConversion"/>
  </si>
  <si>
    <t>12.06 카톡 문의 건 입니다. 이전 견적과 마찬가지로 부싱 조합되어 있는 것 입니다.</t>
    <phoneticPr fontId="26" type="noConversion"/>
  </si>
  <si>
    <t>미국에도 물어봤는데 단가 납기 비교하려 문의드립니다. 솔 2핀 커넥터, 사진 파일 이름 MSB6-AGD J7 D9-WP-EX2-UL1로 첨부드렸습니다.
12.05 솔2핀 커넥터는 아닌 것 같은데 일단 알려주신 품번으로 견적 드립니다. 사진 보내드리니 이 제품이 맞는지 확인 부탁 드립니다.
12/5 확인해보니 본품이 아니라 본품 MSB6에 쓰이는 2핀 커넥터만 16개 필요하시다고 합니다. 커넥터만 따로 구할 수 있는지 업체에 여쭤봐주실 수 있으실까요? 급하다고 하셔서 빠른 문의 부탁드리겠습니다.
12.06 커넥터만 따로는 불가능하다고 합니다.</t>
    <phoneticPr fontId="26" type="noConversion"/>
  </si>
  <si>
    <t>JONATHON</t>
  </si>
  <si>
    <t>SANDSUN</t>
  </si>
  <si>
    <t>TCM2F 20-75-C73K</t>
  </si>
  <si>
    <t>BES 516-325-G-E5-C-S4</t>
  </si>
  <si>
    <t>ALICIA</t>
  </si>
  <si>
    <t>7012CTRV1VDULP4Y</t>
  </si>
  <si>
    <t>영신</t>
  </si>
  <si>
    <t>10.02.02.04116</t>
  </si>
  <si>
    <t>CORLESS JAMES</t>
  </si>
  <si>
    <t>Vacuum Ejector</t>
  </si>
  <si>
    <t>10.02.02.04737</t>
  </si>
  <si>
    <t>Vacuum Rebuild Kit</t>
  </si>
  <si>
    <t>Long Ball end HEX L-Key set-color</t>
  </si>
  <si>
    <t xml:space="preserve">Rubber Grip screwdriver </t>
  </si>
  <si>
    <t>AF117-30</t>
  </si>
  <si>
    <t>DAIICH</t>
  </si>
  <si>
    <t>BOSUK LEE</t>
  </si>
  <si>
    <t>KOMET</t>
  </si>
  <si>
    <t>PKE125-22-101 QA</t>
  </si>
  <si>
    <t>화인트론</t>
  </si>
  <si>
    <t>FS-4400</t>
  </si>
  <si>
    <t>긴급, 겨울 셧다운 용입니다. 빠른 견적 부탁드리겠습니다.</t>
  </si>
  <si>
    <t xml:space="preserve">	PKE100-17-101 QA</t>
    <phoneticPr fontId="26" type="noConversion"/>
  </si>
  <si>
    <r>
      <t>1</t>
    </r>
    <r>
      <rPr>
        <sz val="12"/>
        <color theme="1"/>
        <rFont val="Arial"/>
        <family val="3"/>
        <charset val="129"/>
        <scheme val="minor"/>
      </rPr>
      <t>주</t>
    </r>
    <phoneticPr fontId="26" type="noConversion"/>
  </si>
  <si>
    <t>R4T-16P-S</t>
    <phoneticPr fontId="26" type="noConversion"/>
  </si>
  <si>
    <t>Relay Terminal Block</t>
    <phoneticPr fontId="26" type="noConversion"/>
  </si>
  <si>
    <t>CH141DU</t>
    <phoneticPr fontId="26" type="noConversion"/>
  </si>
  <si>
    <t>FWP-32A14F</t>
    <phoneticPr fontId="26" type="noConversion"/>
  </si>
  <si>
    <t>CDA2F100-1100-CJVR1413</t>
    <phoneticPr fontId="26" type="noConversion"/>
  </si>
  <si>
    <t xml:space="preserve"> AFR140-S1-P2</t>
    <phoneticPr fontId="26" type="noConversion"/>
  </si>
  <si>
    <t>12.09 감속비랑 적용모터 확인 부탁 드립니다.</t>
    <phoneticPr fontId="26" type="noConversion"/>
  </si>
  <si>
    <r>
      <t>1</t>
    </r>
    <r>
      <rPr>
        <sz val="12"/>
        <color theme="1"/>
        <rFont val="Arial"/>
        <family val="3"/>
        <charset val="129"/>
        <scheme val="minor"/>
      </rPr>
      <t>주</t>
    </r>
    <phoneticPr fontId="26" type="noConversion"/>
  </si>
  <si>
    <r>
      <t>2</t>
    </r>
    <r>
      <rPr>
        <sz val="12"/>
        <color theme="1"/>
        <rFont val="Arial"/>
        <family val="3"/>
        <charset val="129"/>
        <scheme val="minor"/>
      </rPr>
      <t>주</t>
    </r>
    <phoneticPr fontId="26" type="noConversion"/>
  </si>
  <si>
    <t>베어링, 브랜드 지정 부탁드립니다.
12.06 확인 할 수 없는 품번이라고 합니다. 품번 재확인 부탁 드립니다.
12/6 사진 첨부드렸습니다.
12.09 브랜드 KG AUTO 입니다.</t>
    <phoneticPr fontId="26" type="noConversion"/>
  </si>
  <si>
    <t>3주</t>
    <phoneticPr fontId="26" type="noConversion"/>
  </si>
  <si>
    <t>263-0391</t>
    <phoneticPr fontId="26" type="noConversion"/>
  </si>
  <si>
    <t>263-0416</t>
    <phoneticPr fontId="26" type="noConversion"/>
  </si>
  <si>
    <t>263-0434</t>
    <phoneticPr fontId="26" type="noConversion"/>
  </si>
  <si>
    <t>102-1514</t>
    <phoneticPr fontId="26" type="noConversion"/>
  </si>
  <si>
    <t>Short type color grip adjustable wrench
12.09 낱개 가격 입니다.</t>
    <phoneticPr fontId="26" type="noConversion"/>
  </si>
  <si>
    <t>211-3317 TC-S9N</t>
    <phoneticPr fontId="26" type="noConversion"/>
  </si>
  <si>
    <t>477-0037</t>
    <phoneticPr fontId="26" type="noConversion"/>
  </si>
  <si>
    <t>477-0064</t>
    <phoneticPr fontId="26" type="noConversion"/>
  </si>
  <si>
    <t>477-0107</t>
    <phoneticPr fontId="26" type="noConversion"/>
  </si>
  <si>
    <t>205-0197</t>
    <phoneticPr fontId="26" type="noConversion"/>
  </si>
  <si>
    <t>205-1673</t>
    <phoneticPr fontId="26" type="noConversion"/>
  </si>
  <si>
    <t>205-0285</t>
    <phoneticPr fontId="26" type="noConversion"/>
  </si>
  <si>
    <t>205-2557</t>
    <phoneticPr fontId="26" type="noConversion"/>
  </si>
  <si>
    <t>PB-10</t>
    <phoneticPr fontId="26" type="noConversion"/>
  </si>
  <si>
    <t>12.09 미국에서 부탁 드립니다.</t>
    <phoneticPr fontId="26" type="noConversion"/>
  </si>
  <si>
    <t>긴급
12.09 이 건 20년도에 한국에서 견적 이력이 있어서 찾아봤는데 당시 어디서 견적을 받았는지 확인도 힘들고 국내 다른 대리점도 없어서 더 이상 국내에서는 견적이 불가능 할 것 같습니다. 미국에서 부탁 드립니다.</t>
    <phoneticPr fontId="26" type="noConversion"/>
  </si>
  <si>
    <t>12.09 BUSSMAN/EATON 제품이라 국내에서 견적 가능해 견적 드립니다. MOQ 6EA 라고 합니다. 견적은 낱개 가격 입니다.</t>
    <phoneticPr fontId="26" type="noConversion"/>
  </si>
  <si>
    <t>12.09 BUSSMAN/EATON 제품이라 국내에서 견적 가능해 견적 드립니다. MOQ 10EA 라고 합니다. 견적은 낱개 가격 입니다. 그리고 품번 FWP-32A14FA 입니다. FA가 일반 타입이라고 합니다.</t>
    <phoneticPr fontId="26" type="noConversion"/>
  </si>
  <si>
    <r>
      <t>6</t>
    </r>
    <r>
      <rPr>
        <sz val="12"/>
        <color theme="1"/>
        <rFont val="Arial"/>
        <family val="3"/>
        <charset val="129"/>
        <scheme val="minor"/>
      </rPr>
      <t>개월</t>
    </r>
    <phoneticPr fontId="26" type="noConversion"/>
  </si>
  <si>
    <t>12.09 이 제품은 단종이고 대체품도 따로 없어 견적이 불가능하다고 합니다.</t>
    <phoneticPr fontId="26" type="noConversion"/>
  </si>
  <si>
    <t>12.09 품번 BES00PY 입니다.</t>
    <phoneticPr fontId="26" type="noConversion"/>
  </si>
  <si>
    <r>
      <t>8</t>
    </r>
    <r>
      <rPr>
        <sz val="12"/>
        <color theme="1"/>
        <rFont val="Arial"/>
        <family val="3"/>
        <charset val="129"/>
        <scheme val="minor"/>
      </rPr>
      <t>주</t>
    </r>
    <phoneticPr fontId="26" type="noConversion"/>
  </si>
  <si>
    <t>12.06 얼마 전 나갔던 300EA에 대한 부속 요청 하신 건 입니다. 
12.09 품번 DH5876K 입니다. 1팩 = 10EA로 견적 드립니다.</t>
    <phoneticPr fontId="26" type="noConversion"/>
  </si>
  <si>
    <t>12.06 얼마 전 나갔던 300EA에 대한 부속 요청 하신 건 입니다. 
12.09 품번 DH5826K 입니다. 1팩 = 10EA로 견적 드립니다. 이 제품이랑 아래 제품 기성품이라고 합니다. 참고용 자료 보내드리니 원하시는 제품이 맞는지 확인 부탁 드립니다.</t>
    <phoneticPr fontId="26" type="noConversion"/>
  </si>
  <si>
    <r>
      <t>5</t>
    </r>
    <r>
      <rPr>
        <sz val="12"/>
        <color theme="1"/>
        <rFont val="Arial"/>
        <family val="3"/>
        <charset val="129"/>
        <scheme val="minor"/>
      </rPr>
      <t>주</t>
    </r>
    <phoneticPr fontId="26" type="noConversion"/>
  </si>
  <si>
    <r>
      <t>도면</t>
    </r>
    <r>
      <rPr>
        <sz val="12"/>
        <color rgb="FF000000"/>
        <rFont val="Arial"/>
        <family val="2"/>
        <scheme val="minor"/>
      </rPr>
      <t xml:space="preserve"> </t>
    </r>
    <r>
      <rPr>
        <sz val="12"/>
        <color rgb="FF000000"/>
        <rFont val="Arial"/>
        <family val="3"/>
        <charset val="129"/>
        <scheme val="minor"/>
      </rPr>
      <t xml:space="preserve">첨부
</t>
    </r>
    <r>
      <rPr>
        <sz val="12"/>
        <color rgb="FF000000"/>
        <rFont val="Arial"/>
        <family val="2"/>
        <scheme val="minor"/>
      </rPr>
      <t xml:space="preserve">12.06 </t>
    </r>
    <r>
      <rPr>
        <sz val="12"/>
        <color rgb="FF000000"/>
        <rFont val="Arial"/>
        <family val="3"/>
        <charset val="129"/>
        <scheme val="minor"/>
      </rPr>
      <t>도면</t>
    </r>
    <r>
      <rPr>
        <sz val="12"/>
        <color rgb="FF000000"/>
        <rFont val="Arial"/>
        <family val="2"/>
        <scheme val="minor"/>
      </rPr>
      <t xml:space="preserve"> </t>
    </r>
    <r>
      <rPr>
        <sz val="12"/>
        <color rgb="FF000000"/>
        <rFont val="Arial"/>
        <family val="3"/>
        <charset val="129"/>
        <scheme val="minor"/>
      </rPr>
      <t>첨부</t>
    </r>
    <r>
      <rPr>
        <sz val="12"/>
        <color rgb="FF000000"/>
        <rFont val="Arial"/>
        <family val="2"/>
        <scheme val="minor"/>
      </rPr>
      <t xml:space="preserve"> </t>
    </r>
    <r>
      <rPr>
        <sz val="12"/>
        <color rgb="FF000000"/>
        <rFont val="Arial"/>
        <family val="3"/>
        <charset val="129"/>
        <scheme val="minor"/>
      </rPr>
      <t>안해주신</t>
    </r>
    <r>
      <rPr>
        <sz val="12"/>
        <color rgb="FF000000"/>
        <rFont val="Arial"/>
        <family val="2"/>
        <scheme val="minor"/>
      </rPr>
      <t xml:space="preserve"> </t>
    </r>
    <r>
      <rPr>
        <sz val="12"/>
        <color rgb="FF000000"/>
        <rFont val="Arial"/>
        <family val="3"/>
        <charset val="129"/>
        <scheme val="minor"/>
      </rPr>
      <t>것</t>
    </r>
    <r>
      <rPr>
        <sz val="12"/>
        <color rgb="FF000000"/>
        <rFont val="Arial"/>
        <family val="2"/>
        <scheme val="minor"/>
      </rPr>
      <t xml:space="preserve"> </t>
    </r>
    <r>
      <rPr>
        <sz val="12"/>
        <color rgb="FF000000"/>
        <rFont val="Arial"/>
        <family val="3"/>
        <charset val="129"/>
        <scheme val="minor"/>
      </rPr>
      <t>같은데</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커스텀이라</t>
    </r>
    <r>
      <rPr>
        <sz val="12"/>
        <color rgb="FF000000"/>
        <rFont val="Arial"/>
        <family val="2"/>
        <scheme val="minor"/>
      </rPr>
      <t xml:space="preserve"> </t>
    </r>
    <r>
      <rPr>
        <sz val="12"/>
        <color rgb="FF000000"/>
        <rFont val="Arial"/>
        <family val="3"/>
        <charset val="129"/>
        <scheme val="minor"/>
      </rPr>
      <t>도면</t>
    </r>
    <r>
      <rPr>
        <sz val="12"/>
        <color rgb="FF000000"/>
        <rFont val="Arial"/>
        <family val="2"/>
        <scheme val="minor"/>
      </rPr>
      <t xml:space="preserve"> </t>
    </r>
    <r>
      <rPr>
        <sz val="12"/>
        <color rgb="FF000000"/>
        <rFont val="Arial"/>
        <family val="3"/>
        <charset val="129"/>
        <scheme val="minor"/>
      </rPr>
      <t>받고</t>
    </r>
    <r>
      <rPr>
        <sz val="12"/>
        <color rgb="FF000000"/>
        <rFont val="Arial"/>
        <family val="2"/>
        <scheme val="minor"/>
      </rPr>
      <t xml:space="preserve"> </t>
    </r>
    <r>
      <rPr>
        <sz val="12"/>
        <color rgb="FF000000"/>
        <rFont val="Arial"/>
        <family val="3"/>
        <charset val="129"/>
        <scheme val="minor"/>
      </rPr>
      <t>견적하는게</t>
    </r>
    <r>
      <rPr>
        <sz val="12"/>
        <color rgb="FF000000"/>
        <rFont val="Arial"/>
        <family val="2"/>
        <scheme val="minor"/>
      </rPr>
      <t xml:space="preserve"> </t>
    </r>
    <r>
      <rPr>
        <sz val="12"/>
        <color rgb="FF000000"/>
        <rFont val="Arial"/>
        <family val="3"/>
        <charset val="129"/>
        <scheme val="minor"/>
      </rPr>
      <t>나을</t>
    </r>
    <r>
      <rPr>
        <sz val="12"/>
        <color rgb="FF000000"/>
        <rFont val="Arial"/>
        <family val="2"/>
        <scheme val="minor"/>
      </rPr>
      <t xml:space="preserve"> </t>
    </r>
    <r>
      <rPr>
        <sz val="12"/>
        <color rgb="FF000000"/>
        <rFont val="Arial"/>
        <family val="3"/>
        <charset val="129"/>
        <scheme val="minor"/>
      </rPr>
      <t>것</t>
    </r>
    <r>
      <rPr>
        <sz val="12"/>
        <color rgb="FF000000"/>
        <rFont val="Arial"/>
        <family val="2"/>
        <scheme val="minor"/>
      </rPr>
      <t xml:space="preserve"> </t>
    </r>
    <r>
      <rPr>
        <sz val="12"/>
        <color rgb="FF000000"/>
        <rFont val="Arial"/>
        <family val="3"/>
        <charset val="129"/>
        <scheme val="minor"/>
      </rPr>
      <t>같습니다</t>
    </r>
    <r>
      <rPr>
        <sz val="12"/>
        <color rgb="FF000000"/>
        <rFont val="Arial"/>
        <family val="2"/>
        <scheme val="minor"/>
      </rPr>
      <t xml:space="preserve">.
12.09 </t>
    </r>
    <r>
      <rPr>
        <sz val="12"/>
        <color rgb="FF000000"/>
        <rFont val="Arial"/>
        <family val="3"/>
        <charset val="129"/>
        <scheme val="minor"/>
      </rPr>
      <t>보내주신</t>
    </r>
    <r>
      <rPr>
        <sz val="12"/>
        <color rgb="FF000000"/>
        <rFont val="Arial"/>
        <family val="2"/>
        <scheme val="minor"/>
      </rPr>
      <t xml:space="preserve"> </t>
    </r>
    <r>
      <rPr>
        <sz val="12"/>
        <color rgb="FF000000"/>
        <rFont val="Arial"/>
        <family val="3"/>
        <charset val="129"/>
        <scheme val="minor"/>
      </rPr>
      <t>도면으로</t>
    </r>
    <r>
      <rPr>
        <sz val="12"/>
        <color rgb="FF000000"/>
        <rFont val="Arial"/>
        <family val="2"/>
        <scheme val="minor"/>
      </rPr>
      <t xml:space="preserve"> </t>
    </r>
    <r>
      <rPr>
        <sz val="12"/>
        <color rgb="FF000000"/>
        <rFont val="Arial"/>
        <family val="3"/>
        <charset val="129"/>
        <scheme val="minor"/>
      </rPr>
      <t>확인해서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TSUBAKI </t>
    </r>
    <r>
      <rPr>
        <sz val="12"/>
        <color rgb="FF000000"/>
        <rFont val="Arial"/>
        <family val="3"/>
        <charset val="129"/>
        <scheme val="minor"/>
      </rPr>
      <t>쪽이</t>
    </r>
    <r>
      <rPr>
        <sz val="12"/>
        <color rgb="FF000000"/>
        <rFont val="Arial"/>
        <family val="2"/>
        <scheme val="minor"/>
      </rPr>
      <t xml:space="preserve"> </t>
    </r>
    <r>
      <rPr>
        <sz val="12"/>
        <color rgb="FF000000"/>
        <rFont val="Arial"/>
        <family val="3"/>
        <charset val="129"/>
        <scheme val="minor"/>
      </rPr>
      <t>아니라</t>
    </r>
    <r>
      <rPr>
        <sz val="12"/>
        <color rgb="FF000000"/>
        <rFont val="Arial"/>
        <family val="2"/>
        <scheme val="minor"/>
      </rPr>
      <t xml:space="preserve"> GUDEL </t>
    </r>
    <r>
      <rPr>
        <sz val="12"/>
        <color rgb="FF000000"/>
        <rFont val="Arial"/>
        <family val="3"/>
        <charset val="129"/>
        <scheme val="minor"/>
      </rPr>
      <t>에서</t>
    </r>
    <r>
      <rPr>
        <sz val="12"/>
        <color rgb="FF000000"/>
        <rFont val="Arial"/>
        <family val="2"/>
        <scheme val="minor"/>
      </rPr>
      <t xml:space="preserve"> </t>
    </r>
    <r>
      <rPr>
        <sz val="12"/>
        <color rgb="FF000000"/>
        <rFont val="Arial"/>
        <family val="3"/>
        <charset val="129"/>
        <scheme val="minor"/>
      </rPr>
      <t>가공해서</t>
    </r>
    <r>
      <rPr>
        <sz val="12"/>
        <color rgb="FF000000"/>
        <rFont val="Arial"/>
        <family val="2"/>
        <scheme val="minor"/>
      </rPr>
      <t xml:space="preserve"> </t>
    </r>
    <r>
      <rPr>
        <sz val="12"/>
        <color rgb="FF000000"/>
        <rFont val="Arial"/>
        <family val="3"/>
        <charset val="129"/>
        <scheme val="minor"/>
      </rPr>
      <t>나가는</t>
    </r>
    <r>
      <rPr>
        <sz val="12"/>
        <color rgb="FF000000"/>
        <rFont val="Arial"/>
        <family val="2"/>
        <scheme val="minor"/>
      </rPr>
      <t xml:space="preserve"> </t>
    </r>
    <r>
      <rPr>
        <sz val="12"/>
        <color rgb="FF000000"/>
        <rFont val="Arial"/>
        <family val="3"/>
        <charset val="129"/>
        <scheme val="minor"/>
      </rPr>
      <t>제품이라고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아이템</t>
    </r>
    <r>
      <rPr>
        <sz val="12"/>
        <color rgb="FF000000"/>
        <rFont val="Arial"/>
        <family val="2"/>
        <scheme val="minor"/>
      </rPr>
      <t xml:space="preserve"> </t>
    </r>
    <r>
      <rPr>
        <sz val="12"/>
        <color rgb="FF000000"/>
        <rFont val="Arial"/>
        <family val="3"/>
        <charset val="129"/>
        <scheme val="minor"/>
      </rPr>
      <t>만드실</t>
    </r>
    <r>
      <rPr>
        <sz val="12"/>
        <color rgb="FF000000"/>
        <rFont val="Arial"/>
        <family val="2"/>
        <scheme val="minor"/>
      </rPr>
      <t xml:space="preserve"> </t>
    </r>
    <r>
      <rPr>
        <sz val="12"/>
        <color rgb="FF000000"/>
        <rFont val="Arial"/>
        <family val="3"/>
        <charset val="129"/>
        <scheme val="minor"/>
      </rPr>
      <t>때</t>
    </r>
    <r>
      <rPr>
        <sz val="12"/>
        <color rgb="FF000000"/>
        <rFont val="Arial"/>
        <family val="2"/>
        <scheme val="minor"/>
      </rPr>
      <t xml:space="preserve"> GUDEL</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해주시면</t>
    </r>
    <r>
      <rPr>
        <sz val="12"/>
        <color rgb="FF000000"/>
        <rFont val="Arial"/>
        <family val="2"/>
        <scheme val="minor"/>
      </rPr>
      <t xml:space="preserve"> </t>
    </r>
    <r>
      <rPr>
        <sz val="12"/>
        <color rgb="FF000000"/>
        <rFont val="Arial"/>
        <family val="3"/>
        <charset val="129"/>
        <scheme val="minor"/>
      </rPr>
      <t>될</t>
    </r>
    <r>
      <rPr>
        <sz val="12"/>
        <color rgb="FF000000"/>
        <rFont val="Arial"/>
        <family val="2"/>
        <scheme val="minor"/>
      </rPr>
      <t xml:space="preserve"> </t>
    </r>
    <r>
      <rPr>
        <sz val="12"/>
        <color rgb="FF000000"/>
        <rFont val="Arial"/>
        <family val="3"/>
        <charset val="129"/>
        <scheme val="minor"/>
      </rPr>
      <t>것</t>
    </r>
    <r>
      <rPr>
        <sz val="12"/>
        <color rgb="FF000000"/>
        <rFont val="Arial"/>
        <family val="2"/>
        <scheme val="minor"/>
      </rPr>
      <t xml:space="preserve"> </t>
    </r>
    <r>
      <rPr>
        <sz val="12"/>
        <color rgb="FF000000"/>
        <rFont val="Arial"/>
        <family val="3"/>
        <charset val="129"/>
        <scheme val="minor"/>
      </rPr>
      <t>같습니다</t>
    </r>
    <r>
      <rPr>
        <sz val="12"/>
        <color rgb="FF000000"/>
        <rFont val="Arial"/>
        <family val="2"/>
        <scheme val="minor"/>
      </rPr>
      <t>.</t>
    </r>
    <phoneticPr fontId="26" type="noConversion"/>
  </si>
  <si>
    <r>
      <t>3</t>
    </r>
    <r>
      <rPr>
        <sz val="12"/>
        <color theme="1"/>
        <rFont val="Arial"/>
        <family val="3"/>
        <charset val="129"/>
        <scheme val="minor"/>
      </rPr>
      <t>주</t>
    </r>
    <phoneticPr fontId="26" type="noConversion"/>
  </si>
  <si>
    <r>
      <t xml:space="preserve">12.06 전원사양 확인되어야 견적 가능하다고 합니다.
</t>
    </r>
    <r>
      <rPr>
        <sz val="12"/>
        <color rgb="FFFF0000"/>
        <rFont val="Arial"/>
        <family val="2"/>
        <scheme val="minor"/>
      </rPr>
      <t>12.06 220V, 3</t>
    </r>
    <r>
      <rPr>
        <sz val="12"/>
        <color rgb="FFFF0000"/>
        <rFont val="Arial"/>
        <family val="3"/>
        <charset val="129"/>
        <scheme val="minor"/>
      </rPr>
      <t xml:space="preserve">상
</t>
    </r>
    <r>
      <rPr>
        <sz val="12"/>
        <color rgb="FFFF0000"/>
        <rFont val="Arial"/>
        <family val="2"/>
        <scheme val="minor"/>
      </rPr>
      <t xml:space="preserve">12.09 </t>
    </r>
    <r>
      <rPr>
        <sz val="12"/>
        <color rgb="FFFF0000"/>
        <rFont val="Arial"/>
        <family val="3"/>
        <charset val="129"/>
        <scheme val="minor"/>
      </rPr>
      <t>알려주신</t>
    </r>
    <r>
      <rPr>
        <sz val="12"/>
        <color rgb="FFFF0000"/>
        <rFont val="Arial"/>
        <family val="2"/>
        <scheme val="minor"/>
      </rPr>
      <t xml:space="preserve"> </t>
    </r>
    <r>
      <rPr>
        <sz val="12"/>
        <color rgb="FFFF0000"/>
        <rFont val="Arial"/>
        <family val="3"/>
        <charset val="129"/>
        <scheme val="minor"/>
      </rPr>
      <t>사양으로</t>
    </r>
    <r>
      <rPr>
        <sz val="12"/>
        <color rgb="FFFF0000"/>
        <rFont val="Arial"/>
        <family val="2"/>
        <scheme val="minor"/>
      </rPr>
      <t xml:space="preserve"> </t>
    </r>
    <r>
      <rPr>
        <sz val="12"/>
        <color rgb="FFFF0000"/>
        <rFont val="Arial"/>
        <family val="3"/>
        <charset val="129"/>
        <scheme val="minor"/>
      </rPr>
      <t>의뢰중입니다</t>
    </r>
    <r>
      <rPr>
        <sz val="12"/>
        <color rgb="FFFF0000"/>
        <rFont val="Arial"/>
        <family val="2"/>
        <scheme val="minor"/>
      </rPr>
      <t>.</t>
    </r>
    <phoneticPr fontId="26" type="noConversion"/>
  </si>
  <si>
    <t>PRWIL</t>
  </si>
  <si>
    <t>1팩 1000개, 겨울 셧다운용</t>
  </si>
  <si>
    <t>BLUTEC</t>
  </si>
  <si>
    <t>JT6 X1/2"(13MG)</t>
  </si>
  <si>
    <t>DRILL CHUCK</t>
  </si>
  <si>
    <t>CON2316-05A-02</t>
  </si>
  <si>
    <t>CON2316-05A-06</t>
  </si>
  <si>
    <t>CKD1A63-175Z-X1515</t>
  </si>
  <si>
    <t>MGPM12-30Z</t>
  </si>
  <si>
    <t>PONS</t>
  </si>
  <si>
    <t>PG2400-50</t>
  </si>
  <si>
    <t>HA270</t>
  </si>
  <si>
    <t>SA180</t>
  </si>
  <si>
    <t>CPBK</t>
  </si>
  <si>
    <t>CPL-01</t>
  </si>
  <si>
    <t>PHS</t>
  </si>
  <si>
    <t>8파이 호스</t>
  </si>
  <si>
    <t>HA900</t>
  </si>
  <si>
    <t>PX2400-50</t>
  </si>
  <si>
    <r>
      <t xml:space="preserve">12.06 전원사양 확인되어야 견적 가능하다고 합니다.
</t>
    </r>
    <r>
      <rPr>
        <sz val="12"/>
        <color rgb="FFFF0000"/>
        <rFont val="Arial"/>
        <family val="2"/>
        <scheme val="minor"/>
      </rPr>
      <t>12.06 220V, 3</t>
    </r>
    <r>
      <rPr>
        <sz val="12"/>
        <color rgb="FFFF0000"/>
        <rFont val="Arial"/>
        <family val="3"/>
        <charset val="129"/>
        <scheme val="minor"/>
      </rPr>
      <t xml:space="preserve">상
</t>
    </r>
    <r>
      <rPr>
        <sz val="12"/>
        <color rgb="FFFF0000"/>
        <rFont val="Arial"/>
        <family val="2"/>
        <scheme val="minor"/>
      </rPr>
      <t xml:space="preserve">12.09 </t>
    </r>
    <r>
      <rPr>
        <sz val="12"/>
        <color rgb="FFFF0000"/>
        <rFont val="Arial"/>
        <family val="3"/>
        <charset val="129"/>
        <scheme val="minor"/>
      </rPr>
      <t>알려주신</t>
    </r>
    <r>
      <rPr>
        <sz val="12"/>
        <color rgb="FFFF0000"/>
        <rFont val="Arial"/>
        <family val="2"/>
        <scheme val="minor"/>
      </rPr>
      <t xml:space="preserve"> </t>
    </r>
    <r>
      <rPr>
        <sz val="12"/>
        <color rgb="FFFF0000"/>
        <rFont val="Arial"/>
        <family val="3"/>
        <charset val="129"/>
        <scheme val="minor"/>
      </rPr>
      <t>사양으로</t>
    </r>
    <r>
      <rPr>
        <sz val="12"/>
        <color rgb="FFFF0000"/>
        <rFont val="Arial"/>
        <family val="2"/>
        <scheme val="minor"/>
      </rPr>
      <t xml:space="preserve"> </t>
    </r>
    <r>
      <rPr>
        <sz val="12"/>
        <color rgb="FFFF0000"/>
        <rFont val="Arial"/>
        <family val="3"/>
        <charset val="129"/>
        <scheme val="minor"/>
      </rPr>
      <t>의뢰중입니다</t>
    </r>
    <r>
      <rPr>
        <sz val="12"/>
        <color rgb="FFFF0000"/>
        <rFont val="Arial"/>
        <family val="2"/>
        <scheme val="minor"/>
      </rPr>
      <t xml:space="preserve">.
</t>
    </r>
    <r>
      <rPr>
        <sz val="12"/>
        <color rgb="FF000000"/>
        <rFont val="Arial"/>
        <family val="3"/>
        <charset val="129"/>
        <scheme val="minor"/>
      </rPr>
      <t>긴급으로 필요하다고 하십니다.</t>
    </r>
  </si>
  <si>
    <t>6GK5795-4MA00-0AA3</t>
  </si>
  <si>
    <t>5M, M12S sensor cable</t>
  </si>
  <si>
    <t>HYUNWOO ELECTRONIC</t>
  </si>
  <si>
    <t>NO LEAK VALVE</t>
  </si>
  <si>
    <t>NANSX-AAABZZZZ1</t>
  </si>
  <si>
    <t>RLY3-OSSD300</t>
  </si>
  <si>
    <t>KMC34 5.5X19</t>
  </si>
  <si>
    <t>SEJIN AMERICA</t>
  </si>
  <si>
    <t>Solid Carbide Drill, 	Ø8.0mm, H4401</t>
  </si>
  <si>
    <t>PR12-2DP</t>
  </si>
  <si>
    <t>PR12-4DP2</t>
  </si>
  <si>
    <t>PRDCM12-4DO</t>
  </si>
  <si>
    <t>PRDCML12-4DP</t>
  </si>
  <si>
    <t>NBB4-12GM30-E2-V1</t>
  </si>
  <si>
    <t xml:space="preserve">NBB2-12GM40-Z3-V1 </t>
  </si>
  <si>
    <t>NBB2-8GM40-E2-V1</t>
  </si>
  <si>
    <t>SGPNRJ6A</t>
  </si>
  <si>
    <t>SGPNRJ8A</t>
  </si>
  <si>
    <t>SGPNRJ10A</t>
  </si>
  <si>
    <t>SGPNRJ15A</t>
  </si>
  <si>
    <t>SGPNRJ20A</t>
  </si>
  <si>
    <t>SGPNRJ25A</t>
  </si>
  <si>
    <t>SGPNP6A</t>
  </si>
  <si>
    <t>SGPNP8A</t>
  </si>
  <si>
    <t>SGPNP10A</t>
  </si>
  <si>
    <t>SGPNP15A</t>
  </si>
  <si>
    <t>SGPNP20A</t>
  </si>
  <si>
    <t>SGPNP25A</t>
  </si>
  <si>
    <t>APMFF-T2-T2</t>
  </si>
  <si>
    <t>APMFF-T4-T4</t>
  </si>
  <si>
    <t>SGPNPJ12</t>
  </si>
  <si>
    <t>SGPNPJ23</t>
  </si>
  <si>
    <t>SGPNPJ24</t>
  </si>
  <si>
    <t>SGPNPJ34</t>
  </si>
  <si>
    <t>SGPNPJ36</t>
  </si>
  <si>
    <t>SGPNPJ46</t>
  </si>
  <si>
    <t>장유진</t>
  </si>
  <si>
    <t>250(Ph No.3 x 150)</t>
  </si>
  <si>
    <t>250(Slotted 6 x 150)</t>
  </si>
  <si>
    <t>250(Slotted 8 x 150)</t>
  </si>
  <si>
    <t>KAMPOLE</t>
  </si>
  <si>
    <t>KELLER?</t>
  </si>
  <si>
    <t>PA-21G/813811</t>
  </si>
  <si>
    <t>6GK5005-0BA00-1AA3</t>
  </si>
  <si>
    <t>SGMRV-37ANA-YR13</t>
  </si>
  <si>
    <t>AC SERVO MOTOR</t>
  </si>
  <si>
    <t>DAEYEONG METAL</t>
  </si>
  <si>
    <t>동광</t>
  </si>
  <si>
    <t>2" Class 800, Body A105, Stem 13CR, Disc 13CR Seat HF, 1975psi @ 100F API 602</t>
  </si>
  <si>
    <r>
      <t>8</t>
    </r>
    <r>
      <rPr>
        <sz val="12"/>
        <color theme="1"/>
        <rFont val="Arial"/>
        <family val="3"/>
        <charset val="129"/>
        <scheme val="minor"/>
      </rPr>
      <t>주</t>
    </r>
    <phoneticPr fontId="26" type="noConversion"/>
  </si>
  <si>
    <t>사진 첨부했습니다. 
12.10 국내 견적 불가능합니다. 미국에서 부탁 드립니다.</t>
    <phoneticPr fontId="26" type="noConversion"/>
  </si>
  <si>
    <t>AFV-LF</t>
    <phoneticPr fontId="26" type="noConversion"/>
  </si>
  <si>
    <r>
      <t>1</t>
    </r>
    <r>
      <rPr>
        <sz val="12"/>
        <color theme="1"/>
        <rFont val="Arial"/>
        <family val="3"/>
        <charset val="129"/>
        <scheme val="minor"/>
      </rPr>
      <t>주</t>
    </r>
    <phoneticPr fontId="26" type="noConversion"/>
  </si>
  <si>
    <r>
      <t>3</t>
    </r>
    <r>
      <rPr>
        <sz val="12"/>
        <color theme="1"/>
        <rFont val="Arial"/>
        <family val="3"/>
        <charset val="129"/>
        <scheme val="minor"/>
      </rPr>
      <t>주</t>
    </r>
    <phoneticPr fontId="26" type="noConversion"/>
  </si>
  <si>
    <r>
      <t xml:space="preserve">MAGIC TAPE
12.10 </t>
    </r>
    <r>
      <rPr>
        <sz val="12"/>
        <color rgb="FF000000"/>
        <rFont val="Arial"/>
        <family val="3"/>
        <charset val="129"/>
        <scheme val="minor"/>
      </rPr>
      <t>품번</t>
    </r>
    <r>
      <rPr>
        <sz val="12"/>
        <color rgb="FF000000"/>
        <rFont val="Arial"/>
        <family val="2"/>
        <scheme val="minor"/>
      </rPr>
      <t xml:space="preserve"> 1099969 </t>
    </r>
    <r>
      <rPr>
        <sz val="12"/>
        <color rgb="FF000000"/>
        <rFont val="Arial"/>
        <family val="3"/>
        <charset val="129"/>
        <scheme val="minor"/>
      </rPr>
      <t>입니다</t>
    </r>
    <r>
      <rPr>
        <sz val="12"/>
        <color rgb="FF000000"/>
        <rFont val="Arial"/>
        <family val="2"/>
        <scheme val="minor"/>
      </rPr>
      <t>. MAGIC TAPE</t>
    </r>
    <r>
      <rPr>
        <sz val="12"/>
        <color rgb="FF000000"/>
        <rFont val="Arial"/>
        <family val="3"/>
        <charset val="129"/>
        <scheme val="minor"/>
      </rPr>
      <t>는</t>
    </r>
    <r>
      <rPr>
        <sz val="12"/>
        <color rgb="FF000000"/>
        <rFont val="Arial"/>
        <family val="2"/>
        <scheme val="minor"/>
      </rPr>
      <t xml:space="preserve"> </t>
    </r>
    <r>
      <rPr>
        <sz val="12"/>
        <color rgb="FF000000"/>
        <rFont val="Arial"/>
        <family val="3"/>
        <charset val="129"/>
        <scheme val="minor"/>
      </rPr>
      <t>잘못</t>
    </r>
    <r>
      <rPr>
        <sz val="12"/>
        <color rgb="FF000000"/>
        <rFont val="Arial"/>
        <family val="2"/>
        <scheme val="minor"/>
      </rPr>
      <t xml:space="preserve"> </t>
    </r>
    <r>
      <rPr>
        <sz val="12"/>
        <color rgb="FF000000"/>
        <rFont val="Arial"/>
        <family val="3"/>
        <charset val="129"/>
        <scheme val="minor"/>
      </rPr>
      <t>적어주신</t>
    </r>
    <r>
      <rPr>
        <sz val="12"/>
        <color rgb="FF000000"/>
        <rFont val="Arial"/>
        <family val="2"/>
        <scheme val="minor"/>
      </rPr>
      <t xml:space="preserve"> </t>
    </r>
    <r>
      <rPr>
        <sz val="12"/>
        <color rgb="FF000000"/>
        <rFont val="Arial"/>
        <family val="3"/>
        <charset val="129"/>
        <scheme val="minor"/>
      </rPr>
      <t>것</t>
    </r>
    <r>
      <rPr>
        <sz val="12"/>
        <color rgb="FF000000"/>
        <rFont val="Arial"/>
        <family val="2"/>
        <scheme val="minor"/>
      </rPr>
      <t xml:space="preserve"> </t>
    </r>
    <r>
      <rPr>
        <sz val="12"/>
        <color rgb="FF000000"/>
        <rFont val="Arial"/>
        <family val="3"/>
        <charset val="129"/>
        <scheme val="minor"/>
      </rPr>
      <t>같습니다</t>
    </r>
    <r>
      <rPr>
        <sz val="12"/>
        <color rgb="FF000000"/>
        <rFont val="Arial"/>
        <family val="2"/>
        <scheme val="minor"/>
      </rPr>
      <t xml:space="preserve">. </t>
    </r>
    <phoneticPr fontId="26" type="noConversion"/>
  </si>
  <si>
    <r>
      <t xml:space="preserve">Connector and Cable ASSY
12.10 </t>
    </r>
    <r>
      <rPr>
        <sz val="12"/>
        <color rgb="FF000000"/>
        <rFont val="Arial"/>
        <family val="3"/>
        <charset val="129"/>
        <scheme val="minor"/>
      </rPr>
      <t>품번</t>
    </r>
    <r>
      <rPr>
        <sz val="12"/>
        <color rgb="FF000000"/>
        <rFont val="Arial"/>
        <family val="2"/>
        <scheme val="minor"/>
      </rPr>
      <t xml:space="preserve"> 2105106 </t>
    </r>
    <r>
      <rPr>
        <sz val="12"/>
        <color rgb="FF000000"/>
        <rFont val="Arial"/>
        <family val="3"/>
        <charset val="129"/>
        <scheme val="minor"/>
      </rPr>
      <t>입니다</t>
    </r>
    <r>
      <rPr>
        <sz val="12"/>
        <color rgb="FF000000"/>
        <rFont val="Arial"/>
        <family val="2"/>
        <scheme val="minor"/>
      </rPr>
      <t>.</t>
    </r>
    <phoneticPr fontId="26" type="noConversion"/>
  </si>
  <si>
    <r>
      <t>2</t>
    </r>
    <r>
      <rPr>
        <sz val="12"/>
        <color theme="1"/>
        <rFont val="Arial Unicode MS"/>
        <family val="2"/>
        <charset val="129"/>
      </rPr>
      <t>주</t>
    </r>
    <phoneticPr fontId="26" type="noConversion"/>
  </si>
  <si>
    <r>
      <t>2</t>
    </r>
    <r>
      <rPr>
        <sz val="12"/>
        <color theme="1"/>
        <rFont val="Arial"/>
        <family val="3"/>
        <charset val="129"/>
        <scheme val="minor"/>
      </rPr>
      <t>주</t>
    </r>
    <phoneticPr fontId="26" type="noConversion"/>
  </si>
  <si>
    <t>Tang-Thru Screwdriver w/Ceramic Ball (Philips #3), 사진 첨부했습니다.
12.10 이 제품은 국내 수입되지 않아 견적이 불가능하다고 합니다.</t>
    <phoneticPr fontId="26" type="noConversion"/>
  </si>
  <si>
    <t>Tang-Thru Screwdriver w/Ceramic Ball (Slotted 8), 사진 첨부했습니다.
12.10 이 제품은 국내 수입되지 않아 견적이 불가능하다고 합니다.</t>
    <phoneticPr fontId="26" type="noConversion"/>
  </si>
  <si>
    <r>
      <t xml:space="preserve">Tang-Thru Screwdriver w/Ceramic Ball, </t>
    </r>
    <r>
      <rPr>
        <sz val="12"/>
        <color rgb="FF000000"/>
        <rFont val="Arial"/>
        <family val="3"/>
        <charset val="129"/>
        <scheme val="minor"/>
      </rPr>
      <t>사진</t>
    </r>
    <r>
      <rPr>
        <sz val="12"/>
        <color rgb="FF000000"/>
        <rFont val="Arial"/>
        <family val="3"/>
        <charset val="129"/>
        <scheme val="minor"/>
      </rPr>
      <t xml:space="preserve"> </t>
    </r>
    <r>
      <rPr>
        <sz val="12"/>
        <color rgb="FF000000"/>
        <rFont val="Arial"/>
        <family val="3"/>
        <charset val="129"/>
        <scheme val="minor"/>
      </rPr>
      <t>첨부했습니다</t>
    </r>
    <r>
      <rPr>
        <sz val="12"/>
        <color rgb="FF000000"/>
        <rFont val="Arial"/>
        <family val="3"/>
        <charset val="129"/>
        <scheme val="minor"/>
      </rPr>
      <t>.
12.10 1</t>
    </r>
    <r>
      <rPr>
        <sz val="12"/>
        <color rgb="FF000000"/>
        <rFont val="Arial"/>
        <family val="3"/>
        <charset val="129"/>
        <scheme val="minor"/>
      </rPr>
      <t>팩</t>
    </r>
    <r>
      <rPr>
        <sz val="12"/>
        <color rgb="FF000000"/>
        <rFont val="Arial"/>
        <family val="3"/>
        <charset val="129"/>
        <scheme val="minor"/>
      </rPr>
      <t xml:space="preserve"> </t>
    </r>
    <r>
      <rPr>
        <sz val="12"/>
        <color rgb="FF000000"/>
        <rFont val="Arial"/>
        <family val="3"/>
        <charset val="129"/>
        <scheme val="minor"/>
      </rPr>
      <t>단위</t>
    </r>
    <r>
      <rPr>
        <sz val="12"/>
        <color rgb="FF000000"/>
        <rFont val="Arial"/>
        <family val="3"/>
        <charset val="129"/>
        <scheme val="minor"/>
      </rPr>
      <t xml:space="preserve"> </t>
    </r>
    <r>
      <rPr>
        <sz val="12"/>
        <color rgb="FF000000"/>
        <rFont val="Arial"/>
        <family val="3"/>
        <charset val="129"/>
        <scheme val="minor"/>
      </rPr>
      <t>판매라고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1</t>
    </r>
    <r>
      <rPr>
        <sz val="12"/>
        <color rgb="FF000000"/>
        <rFont val="Arial"/>
        <family val="3"/>
        <charset val="129"/>
        <scheme val="minor"/>
      </rPr>
      <t>팩</t>
    </r>
    <r>
      <rPr>
        <sz val="12"/>
        <color rgb="FF000000"/>
        <rFont val="Arial"/>
        <family val="3"/>
        <charset val="129"/>
        <scheme val="minor"/>
      </rPr>
      <t xml:space="preserve"> = 6EA</t>
    </r>
    <r>
      <rPr>
        <sz val="12"/>
        <color rgb="FF000000"/>
        <rFont val="Arial"/>
        <family val="3"/>
        <charset val="129"/>
        <scheme val="minor"/>
      </rPr>
      <t>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26" type="noConversion"/>
  </si>
  <si>
    <t>Tang-Thru Screwdriver w/Ceramic Ball (Slotted 6), 사진 첨부했습니다.
12.10 1팩 단위 판매라고 합니다. 1팩 = 6EA로 견적 드립니다.</t>
    <phoneticPr fontId="26" type="noConversion"/>
  </si>
  <si>
    <t>250(Ph No.2 x 150)</t>
    <phoneticPr fontId="26" type="noConversion"/>
  </si>
  <si>
    <t>VS4320-032</t>
    <phoneticPr fontId="26" type="noConversion"/>
  </si>
  <si>
    <t>301-0345</t>
    <phoneticPr fontId="26" type="noConversion"/>
  </si>
  <si>
    <t>12.10 확인할 수 없는 품번이라고 합니다.</t>
    <phoneticPr fontId="26" type="noConversion"/>
  </si>
  <si>
    <t>OS-SDS-4X12</t>
    <phoneticPr fontId="26" type="noConversion"/>
  </si>
  <si>
    <t>KMC34 3.5X13</t>
    <phoneticPr fontId="26" type="noConversion"/>
  </si>
  <si>
    <r>
      <t xml:space="preserve">Safety Relay
12.10 </t>
    </r>
    <r>
      <rPr>
        <sz val="12"/>
        <color rgb="FF000000"/>
        <rFont val="Arial"/>
        <family val="3"/>
        <charset val="129"/>
        <scheme val="minor"/>
      </rPr>
      <t>책임번호</t>
    </r>
    <r>
      <rPr>
        <sz val="12"/>
        <color rgb="FF000000"/>
        <rFont val="Arial"/>
        <family val="2"/>
        <scheme val="minor"/>
      </rPr>
      <t xml:space="preserve"> 409-0357 </t>
    </r>
    <r>
      <rPr>
        <sz val="12"/>
        <color rgb="FF000000"/>
        <rFont val="Arial"/>
        <family val="3"/>
        <charset val="129"/>
        <scheme val="minor"/>
      </rPr>
      <t>입니다</t>
    </r>
    <r>
      <rPr>
        <sz val="12"/>
        <color rgb="FF000000"/>
        <rFont val="Arial"/>
        <family val="2"/>
        <scheme val="minor"/>
      </rPr>
      <t>. SAFETY RELAY</t>
    </r>
    <r>
      <rPr>
        <sz val="12"/>
        <color rgb="FF000000"/>
        <rFont val="Arial"/>
        <family val="3"/>
        <charset val="129"/>
        <scheme val="minor"/>
      </rPr>
      <t>는</t>
    </r>
    <r>
      <rPr>
        <sz val="12"/>
        <color rgb="FF000000"/>
        <rFont val="Arial"/>
        <family val="2"/>
        <scheme val="minor"/>
      </rPr>
      <t xml:space="preserve"> </t>
    </r>
    <r>
      <rPr>
        <sz val="12"/>
        <color rgb="FF000000"/>
        <rFont val="Arial"/>
        <family val="3"/>
        <charset val="129"/>
        <scheme val="minor"/>
      </rPr>
      <t>잘못</t>
    </r>
    <r>
      <rPr>
        <sz val="12"/>
        <color rgb="FF000000"/>
        <rFont val="Arial"/>
        <family val="2"/>
        <scheme val="minor"/>
      </rPr>
      <t xml:space="preserve"> </t>
    </r>
    <r>
      <rPr>
        <sz val="12"/>
        <color rgb="FF000000"/>
        <rFont val="Arial"/>
        <family val="3"/>
        <charset val="129"/>
        <scheme val="minor"/>
      </rPr>
      <t>적어주신</t>
    </r>
    <r>
      <rPr>
        <sz val="12"/>
        <color rgb="FF000000"/>
        <rFont val="Arial"/>
        <family val="2"/>
        <scheme val="minor"/>
      </rPr>
      <t xml:space="preserve"> </t>
    </r>
    <r>
      <rPr>
        <sz val="12"/>
        <color rgb="FF000000"/>
        <rFont val="Arial"/>
        <family val="3"/>
        <charset val="129"/>
        <scheme val="minor"/>
      </rPr>
      <t>것</t>
    </r>
    <r>
      <rPr>
        <sz val="12"/>
        <color rgb="FF000000"/>
        <rFont val="Arial"/>
        <family val="2"/>
        <scheme val="minor"/>
      </rPr>
      <t xml:space="preserve"> </t>
    </r>
    <r>
      <rPr>
        <sz val="12"/>
        <color rgb="FF000000"/>
        <rFont val="Arial"/>
        <family val="3"/>
        <charset val="129"/>
        <scheme val="minor"/>
      </rPr>
      <t>같습니다</t>
    </r>
    <r>
      <rPr>
        <sz val="12"/>
        <color rgb="FF000000"/>
        <rFont val="Arial"/>
        <family val="2"/>
        <scheme val="minor"/>
      </rPr>
      <t>.</t>
    </r>
    <phoneticPr fontId="26" type="noConversion"/>
  </si>
  <si>
    <r>
      <t xml:space="preserve">MAGIC TAPE
12.10 </t>
    </r>
    <r>
      <rPr>
        <sz val="12"/>
        <color rgb="FF000000"/>
        <rFont val="Arial"/>
        <family val="3"/>
        <charset val="129"/>
        <scheme val="minor"/>
      </rPr>
      <t>책임번호</t>
    </r>
    <r>
      <rPr>
        <sz val="12"/>
        <color rgb="FF000000"/>
        <rFont val="Arial"/>
        <family val="2"/>
        <scheme val="minor"/>
      </rPr>
      <t xml:space="preserve"> 409-0348 </t>
    </r>
    <r>
      <rPr>
        <sz val="12"/>
        <color rgb="FF000000"/>
        <rFont val="Arial"/>
        <family val="3"/>
        <charset val="129"/>
        <scheme val="minor"/>
      </rPr>
      <t>입니다</t>
    </r>
    <r>
      <rPr>
        <sz val="12"/>
        <color rgb="FF000000"/>
        <rFont val="Arial"/>
        <family val="2"/>
        <scheme val="minor"/>
      </rPr>
      <t>.</t>
    </r>
    <phoneticPr fontId="26" type="noConversion"/>
  </si>
  <si>
    <t>OS-SDS-8X13</t>
    <phoneticPr fontId="26" type="noConversion"/>
  </si>
  <si>
    <t>HNLV-H5</t>
    <phoneticPr fontId="26" type="noConversion"/>
  </si>
  <si>
    <r>
      <t>3</t>
    </r>
    <r>
      <rPr>
        <sz val="12"/>
        <color theme="1"/>
        <rFont val="Arial"/>
        <family val="3"/>
        <charset val="129"/>
        <scheme val="minor"/>
      </rPr>
      <t>개월</t>
    </r>
    <phoneticPr fontId="26" type="noConversion"/>
  </si>
  <si>
    <t>005-395D10</t>
    <phoneticPr fontId="26" type="noConversion"/>
  </si>
  <si>
    <r>
      <t>6</t>
    </r>
    <r>
      <rPr>
        <sz val="12"/>
        <color theme="1"/>
        <rFont val="Arial"/>
        <family val="3"/>
        <charset val="129"/>
        <scheme val="minor"/>
      </rPr>
      <t>주</t>
    </r>
    <phoneticPr fontId="26" type="noConversion"/>
  </si>
  <si>
    <t>BP1.5/0.5-1.5 AU SOCKET</t>
    <phoneticPr fontId="26" type="noConversion"/>
  </si>
  <si>
    <r>
      <t>8</t>
    </r>
    <r>
      <rPr>
        <sz val="12"/>
        <color theme="1"/>
        <rFont val="Arial"/>
        <family val="3"/>
        <charset val="129"/>
        <scheme val="minor"/>
      </rPr>
      <t>주</t>
    </r>
    <phoneticPr fontId="26" type="noConversion"/>
  </si>
  <si>
    <t>DCB 4035</t>
    <phoneticPr fontId="26" type="noConversion"/>
  </si>
  <si>
    <r>
      <t>2</t>
    </r>
    <r>
      <rPr>
        <sz val="12"/>
        <color theme="1"/>
        <rFont val="Arial"/>
        <family val="3"/>
        <charset val="129"/>
        <scheme val="minor"/>
      </rPr>
      <t>주</t>
    </r>
    <phoneticPr fontId="26" type="noConversion"/>
  </si>
  <si>
    <t>사진 첨부했습니다, 금일 미국 SMC 홈페이지에 오류가 있어 한국에 문의합니다. 단종품이라 브랜드 아무거나 대체품 받아보고 싶다고 하셔서 사양 맞는걸로 견적 부탁드리겠습니다.
12.10 단종이고 TPC 쪽에서도 호환되는 제품이 없다고 합니다.</t>
    <phoneticPr fontId="26" type="noConversion"/>
  </si>
  <si>
    <r>
      <t>1</t>
    </r>
    <r>
      <rPr>
        <sz val="12"/>
        <color theme="1"/>
        <rFont val="Arial"/>
        <family val="3"/>
        <charset val="129"/>
        <scheme val="minor"/>
      </rPr>
      <t>주</t>
    </r>
    <phoneticPr fontId="26" type="noConversion"/>
  </si>
  <si>
    <t>12.10 1팩 = 50EA 입니다.</t>
    <phoneticPr fontId="26" type="noConversion"/>
  </si>
  <si>
    <t>사진 첨부했습니다.
12.10 인포에서 답변 드렸던 제품 입니다. 인포에서도 사진 요청을 했었는데 같은 처음이랑 같은 사진을 인사이드세 보내준 것이라고 합니다.</t>
    <phoneticPr fontId="26" type="noConversion"/>
  </si>
  <si>
    <t>KSF-VS</t>
    <phoneticPr fontId="26" type="noConversion"/>
  </si>
  <si>
    <t>LATECH</t>
    <phoneticPr fontId="26" type="noConversion"/>
  </si>
  <si>
    <t>RICHTER</t>
    <phoneticPr fontId="26" type="noConversion"/>
  </si>
  <si>
    <t>MT2 X JT6</t>
    <phoneticPr fontId="26" type="noConversion"/>
  </si>
  <si>
    <r>
      <t xml:space="preserve">12.06 </t>
    </r>
    <r>
      <rPr>
        <sz val="12"/>
        <color rgb="FF000000"/>
        <rFont val="Arial"/>
        <family val="3"/>
        <charset val="129"/>
        <scheme val="minor"/>
      </rPr>
      <t>전원사양</t>
    </r>
    <r>
      <rPr>
        <sz val="12"/>
        <color rgb="FF000000"/>
        <rFont val="Arial"/>
        <family val="3"/>
        <charset val="129"/>
        <scheme val="minor"/>
      </rPr>
      <t xml:space="preserve"> </t>
    </r>
    <r>
      <rPr>
        <sz val="12"/>
        <color rgb="FF000000"/>
        <rFont val="Arial"/>
        <family val="3"/>
        <charset val="129"/>
        <scheme val="minor"/>
      </rPr>
      <t>확인되어야</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가능하다고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FF0000"/>
        <rFont val="Arial"/>
        <family val="2"/>
        <scheme val="minor"/>
      </rPr>
      <t>12.06 220V, 3</t>
    </r>
    <r>
      <rPr>
        <sz val="12"/>
        <color rgb="FFFF0000"/>
        <rFont val="Arial"/>
        <family val="3"/>
        <charset val="129"/>
        <scheme val="minor"/>
      </rPr>
      <t xml:space="preserve">상
</t>
    </r>
    <r>
      <rPr>
        <sz val="12"/>
        <color rgb="FFFF0000"/>
        <rFont val="Arial"/>
        <family val="2"/>
        <scheme val="minor"/>
      </rPr>
      <t xml:space="preserve">12.09 </t>
    </r>
    <r>
      <rPr>
        <sz val="12"/>
        <color rgb="FFFF0000"/>
        <rFont val="Arial"/>
        <family val="3"/>
        <charset val="129"/>
        <scheme val="minor"/>
      </rPr>
      <t>알려주신</t>
    </r>
    <r>
      <rPr>
        <sz val="12"/>
        <color rgb="FFFF0000"/>
        <rFont val="Arial"/>
        <family val="2"/>
        <scheme val="minor"/>
      </rPr>
      <t xml:space="preserve"> </t>
    </r>
    <r>
      <rPr>
        <sz val="12"/>
        <color rgb="FFFF0000"/>
        <rFont val="Arial"/>
        <family val="3"/>
        <charset val="129"/>
        <scheme val="minor"/>
      </rPr>
      <t>사양으로</t>
    </r>
    <r>
      <rPr>
        <sz val="12"/>
        <color rgb="FFFF0000"/>
        <rFont val="Arial"/>
        <family val="2"/>
        <scheme val="minor"/>
      </rPr>
      <t xml:space="preserve"> </t>
    </r>
    <r>
      <rPr>
        <sz val="12"/>
        <color rgb="FFFF0000"/>
        <rFont val="Arial"/>
        <family val="3"/>
        <charset val="129"/>
        <scheme val="minor"/>
      </rPr>
      <t>의뢰중입니다</t>
    </r>
    <r>
      <rPr>
        <sz val="12"/>
        <color rgb="FFFF0000"/>
        <rFont val="Arial"/>
        <family val="2"/>
        <scheme val="minor"/>
      </rPr>
      <t xml:space="preserve">.
</t>
    </r>
    <r>
      <rPr>
        <sz val="12"/>
        <color rgb="FFFF0000"/>
        <rFont val="Arial"/>
        <family val="3"/>
        <charset val="129"/>
        <scheme val="minor"/>
      </rPr>
      <t>긴급으로</t>
    </r>
    <r>
      <rPr>
        <sz val="12"/>
        <color rgb="FFFF0000"/>
        <rFont val="Arial"/>
        <family val="2"/>
        <scheme val="minor"/>
      </rPr>
      <t xml:space="preserve"> </t>
    </r>
    <r>
      <rPr>
        <sz val="12"/>
        <color rgb="FFFF0000"/>
        <rFont val="Arial"/>
        <family val="3"/>
        <charset val="129"/>
        <scheme val="minor"/>
      </rPr>
      <t>필요하다고</t>
    </r>
    <r>
      <rPr>
        <sz val="12"/>
        <color rgb="FFFF0000"/>
        <rFont val="Arial"/>
        <family val="2"/>
        <scheme val="minor"/>
      </rPr>
      <t xml:space="preserve"> </t>
    </r>
    <r>
      <rPr>
        <sz val="12"/>
        <color rgb="FFFF0000"/>
        <rFont val="Arial"/>
        <family val="3"/>
        <charset val="129"/>
        <scheme val="minor"/>
      </rPr>
      <t>하십니다</t>
    </r>
    <r>
      <rPr>
        <sz val="12"/>
        <color rgb="FFFF0000"/>
        <rFont val="Arial"/>
        <family val="2"/>
        <scheme val="minor"/>
      </rPr>
      <t>.</t>
    </r>
    <phoneticPr fontId="26" type="noConversion"/>
  </si>
  <si>
    <r>
      <t xml:space="preserve">1팩 1000개, 겨울 셧다운용
</t>
    </r>
    <r>
      <rPr>
        <sz val="12"/>
        <color theme="1"/>
        <rFont val="Arial"/>
        <family val="2"/>
        <scheme val="minor"/>
      </rPr>
      <t>12.10 1</t>
    </r>
    <r>
      <rPr>
        <sz val="12"/>
        <color theme="1"/>
        <rFont val="Arial"/>
        <family val="3"/>
        <charset val="129"/>
        <scheme val="minor"/>
      </rPr>
      <t>팩</t>
    </r>
    <r>
      <rPr>
        <sz val="12"/>
        <color theme="1"/>
        <rFont val="Arial"/>
        <family val="2"/>
        <scheme val="minor"/>
      </rPr>
      <t xml:space="preserve"> = 1000EA</t>
    </r>
    <r>
      <rPr>
        <sz val="12"/>
        <color theme="1"/>
        <rFont val="Arial"/>
        <family val="3"/>
        <charset val="129"/>
        <scheme val="minor"/>
      </rPr>
      <t>로</t>
    </r>
    <r>
      <rPr>
        <sz val="12"/>
        <color theme="1"/>
        <rFont val="Arial"/>
        <family val="2"/>
        <scheme val="minor"/>
      </rPr>
      <t xml:space="preserve"> </t>
    </r>
    <r>
      <rPr>
        <sz val="12"/>
        <color theme="1"/>
        <rFont val="Arial"/>
        <family val="3"/>
        <charset val="129"/>
        <scheme val="minor"/>
      </rPr>
      <t>견적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 xml:space="preserve">. </t>
    </r>
    <r>
      <rPr>
        <sz val="12"/>
        <color theme="1"/>
        <rFont val="Arial"/>
        <family val="3"/>
        <charset val="129"/>
        <scheme val="minor"/>
      </rPr>
      <t>그리고</t>
    </r>
    <r>
      <rPr>
        <sz val="12"/>
        <color theme="1"/>
        <rFont val="Arial"/>
        <family val="2"/>
        <scheme val="minor"/>
      </rPr>
      <t xml:space="preserve"> </t>
    </r>
    <r>
      <rPr>
        <sz val="12"/>
        <color theme="1"/>
        <rFont val="Arial"/>
        <family val="3"/>
        <charset val="129"/>
        <scheme val="minor"/>
      </rPr>
      <t>확인해봤는데</t>
    </r>
    <r>
      <rPr>
        <sz val="12"/>
        <color theme="1"/>
        <rFont val="Arial"/>
        <family val="2"/>
        <scheme val="minor"/>
      </rPr>
      <t xml:space="preserve"> </t>
    </r>
    <r>
      <rPr>
        <sz val="12"/>
        <color theme="1"/>
        <rFont val="Arial"/>
        <family val="3"/>
        <charset val="129"/>
        <scheme val="minor"/>
      </rPr>
      <t>같은</t>
    </r>
    <r>
      <rPr>
        <sz val="12"/>
        <color theme="1"/>
        <rFont val="Arial"/>
        <family val="2"/>
        <scheme val="minor"/>
      </rPr>
      <t xml:space="preserve"> </t>
    </r>
    <r>
      <rPr>
        <sz val="12"/>
        <color theme="1"/>
        <rFont val="Arial"/>
        <family val="3"/>
        <charset val="129"/>
        <scheme val="minor"/>
      </rPr>
      <t>제품을</t>
    </r>
    <r>
      <rPr>
        <sz val="12"/>
        <color theme="1"/>
        <rFont val="Arial"/>
        <family val="2"/>
        <scheme val="minor"/>
      </rPr>
      <t xml:space="preserve"> </t>
    </r>
    <r>
      <rPr>
        <sz val="12"/>
        <color theme="1"/>
        <rFont val="Arial"/>
        <family val="3"/>
        <charset val="129"/>
        <scheme val="minor"/>
      </rPr>
      <t>어떤</t>
    </r>
    <r>
      <rPr>
        <sz val="12"/>
        <color theme="1"/>
        <rFont val="Arial"/>
        <family val="2"/>
        <scheme val="minor"/>
      </rPr>
      <t xml:space="preserve"> </t>
    </r>
    <r>
      <rPr>
        <sz val="12"/>
        <color theme="1"/>
        <rFont val="Arial"/>
        <family val="3"/>
        <charset val="129"/>
        <scheme val="minor"/>
      </rPr>
      <t>곳에서는</t>
    </r>
    <r>
      <rPr>
        <sz val="12"/>
        <color theme="1"/>
        <rFont val="Arial"/>
        <family val="2"/>
        <scheme val="minor"/>
      </rPr>
      <t xml:space="preserve"> 4X12, </t>
    </r>
    <r>
      <rPr>
        <sz val="12"/>
        <color theme="1"/>
        <rFont val="Arial"/>
        <family val="3"/>
        <charset val="129"/>
        <scheme val="minor"/>
      </rPr>
      <t>어떤</t>
    </r>
    <r>
      <rPr>
        <sz val="12"/>
        <color theme="1"/>
        <rFont val="Arial"/>
        <family val="2"/>
        <scheme val="minor"/>
      </rPr>
      <t xml:space="preserve"> </t>
    </r>
    <r>
      <rPr>
        <sz val="12"/>
        <color theme="1"/>
        <rFont val="Arial"/>
        <family val="3"/>
        <charset val="129"/>
        <scheme val="minor"/>
      </rPr>
      <t>곳에서는</t>
    </r>
    <r>
      <rPr>
        <sz val="12"/>
        <color theme="1"/>
        <rFont val="Arial"/>
        <family val="2"/>
        <scheme val="minor"/>
      </rPr>
      <t xml:space="preserve"> 8X13</t>
    </r>
    <r>
      <rPr>
        <sz val="12"/>
        <color theme="1"/>
        <rFont val="Arial"/>
        <family val="3"/>
        <charset val="129"/>
        <scheme val="minor"/>
      </rPr>
      <t>으로</t>
    </r>
    <r>
      <rPr>
        <sz val="12"/>
        <color theme="1"/>
        <rFont val="Arial"/>
        <family val="2"/>
        <scheme val="minor"/>
      </rPr>
      <t xml:space="preserve"> </t>
    </r>
    <r>
      <rPr>
        <sz val="12"/>
        <color theme="1"/>
        <rFont val="Arial"/>
        <family val="3"/>
        <charset val="129"/>
        <scheme val="minor"/>
      </rPr>
      <t>부른다고</t>
    </r>
    <r>
      <rPr>
        <sz val="12"/>
        <color theme="1"/>
        <rFont val="Arial"/>
        <family val="2"/>
        <scheme val="minor"/>
      </rPr>
      <t xml:space="preserve"> </t>
    </r>
    <r>
      <rPr>
        <sz val="12"/>
        <color theme="1"/>
        <rFont val="Arial"/>
        <family val="3"/>
        <charset val="129"/>
        <scheme val="minor"/>
      </rPr>
      <t>합니다</t>
    </r>
    <r>
      <rPr>
        <sz val="12"/>
        <color theme="1"/>
        <rFont val="Arial"/>
        <family val="2"/>
        <scheme val="minor"/>
      </rPr>
      <t xml:space="preserve">. </t>
    </r>
    <r>
      <rPr>
        <sz val="12"/>
        <color theme="1"/>
        <rFont val="Arial"/>
        <family val="3"/>
        <charset val="129"/>
        <scheme val="minor"/>
      </rPr>
      <t>아래</t>
    </r>
    <r>
      <rPr>
        <sz val="12"/>
        <color theme="1"/>
        <rFont val="Arial"/>
        <family val="2"/>
        <scheme val="minor"/>
      </rPr>
      <t xml:space="preserve"> </t>
    </r>
    <r>
      <rPr>
        <sz val="12"/>
        <color theme="1"/>
        <rFont val="Arial"/>
        <family val="3"/>
        <charset val="129"/>
        <scheme val="minor"/>
      </rPr>
      <t>제품이랑</t>
    </r>
    <r>
      <rPr>
        <sz val="12"/>
        <color theme="1"/>
        <rFont val="Arial"/>
        <family val="2"/>
        <scheme val="minor"/>
      </rPr>
      <t xml:space="preserve"> </t>
    </r>
    <r>
      <rPr>
        <sz val="12"/>
        <color theme="1"/>
        <rFont val="Arial"/>
        <family val="3"/>
        <charset val="129"/>
        <scheme val="minor"/>
      </rPr>
      <t>이</t>
    </r>
    <r>
      <rPr>
        <sz val="12"/>
        <color theme="1"/>
        <rFont val="Arial"/>
        <family val="2"/>
        <scheme val="minor"/>
      </rPr>
      <t xml:space="preserve"> </t>
    </r>
    <r>
      <rPr>
        <sz val="12"/>
        <color theme="1"/>
        <rFont val="Arial"/>
        <family val="3"/>
        <charset val="129"/>
        <scheme val="minor"/>
      </rPr>
      <t>제품은</t>
    </r>
    <r>
      <rPr>
        <sz val="12"/>
        <color theme="1"/>
        <rFont val="Arial"/>
        <family val="2"/>
        <scheme val="minor"/>
      </rPr>
      <t xml:space="preserve"> </t>
    </r>
    <r>
      <rPr>
        <sz val="12"/>
        <color theme="1"/>
        <rFont val="Arial"/>
        <family val="3"/>
        <charset val="129"/>
        <scheme val="minor"/>
      </rPr>
      <t>같은</t>
    </r>
    <r>
      <rPr>
        <sz val="12"/>
        <color theme="1"/>
        <rFont val="Arial"/>
        <family val="2"/>
        <scheme val="minor"/>
      </rPr>
      <t xml:space="preserve"> </t>
    </r>
    <r>
      <rPr>
        <sz val="12"/>
        <color theme="1"/>
        <rFont val="Arial"/>
        <family val="3"/>
        <charset val="129"/>
        <scheme val="minor"/>
      </rPr>
      <t>제품이라고</t>
    </r>
    <r>
      <rPr>
        <sz val="12"/>
        <color rgb="FFFF0000"/>
        <rFont val="Arial"/>
        <family val="3"/>
        <charset val="129"/>
        <scheme val="minor"/>
      </rPr>
      <t xml:space="preserve"> </t>
    </r>
    <r>
      <rPr>
        <sz val="12"/>
        <color theme="1"/>
        <rFont val="Arial"/>
        <family val="3"/>
        <charset val="129"/>
        <scheme val="minor"/>
      </rPr>
      <t>합니다</t>
    </r>
    <r>
      <rPr>
        <sz val="12"/>
        <color theme="1"/>
        <rFont val="Arial"/>
        <family val="2"/>
        <scheme val="minor"/>
      </rPr>
      <t>.</t>
    </r>
  </si>
  <si>
    <r>
      <t xml:space="preserve">12/10 </t>
    </r>
    <r>
      <rPr>
        <sz val="12"/>
        <color rgb="FF000000"/>
        <rFont val="Arial"/>
        <family val="3"/>
        <charset val="129"/>
        <scheme val="minor"/>
      </rPr>
      <t>제품수급문제로</t>
    </r>
    <r>
      <rPr>
        <sz val="12"/>
        <color rgb="FF000000"/>
        <rFont val="Arial"/>
        <family val="2"/>
        <scheme val="minor"/>
      </rPr>
      <t xml:space="preserve"> </t>
    </r>
    <r>
      <rPr>
        <sz val="12"/>
        <color rgb="FF000000"/>
        <rFont val="Arial"/>
        <family val="3"/>
        <charset val="129"/>
        <scheme val="minor"/>
      </rPr>
      <t>대응불가</t>
    </r>
    <r>
      <rPr>
        <sz val="12"/>
        <color rgb="FF000000"/>
        <rFont val="Arial"/>
        <family val="2"/>
        <scheme val="minor"/>
      </rPr>
      <t xml:space="preserve">, </t>
    </r>
    <r>
      <rPr>
        <sz val="12"/>
        <color rgb="FF000000"/>
        <rFont val="Arial"/>
        <family val="3"/>
        <charset val="129"/>
        <scheme val="minor"/>
      </rPr>
      <t>재개시점</t>
    </r>
    <r>
      <rPr>
        <sz val="12"/>
        <color rgb="FF000000"/>
        <rFont val="Arial"/>
        <family val="2"/>
        <scheme val="minor"/>
      </rPr>
      <t xml:space="preserve"> </t>
    </r>
    <r>
      <rPr>
        <sz val="12"/>
        <color rgb="FF000000"/>
        <rFont val="Arial"/>
        <family val="3"/>
        <charset val="129"/>
        <scheme val="minor"/>
      </rPr>
      <t>미정이라고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</si>
  <si>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r>
      <t>1</t>
    </r>
    <r>
      <rPr>
        <sz val="12"/>
        <color theme="1"/>
        <rFont val="Arial"/>
        <family val="3"/>
        <charset val="129"/>
        <scheme val="minor"/>
      </rPr>
      <t>주</t>
    </r>
    <phoneticPr fontId="26" type="noConversion"/>
  </si>
  <si>
    <t>DRILL CHUCK ARBOR
12.10 책임번호 400-2422 입니다.</t>
    <phoneticPr fontId="26" type="noConversion"/>
  </si>
  <si>
    <r>
      <t>2</t>
    </r>
    <r>
      <rPr>
        <sz val="12"/>
        <color theme="1"/>
        <rFont val="Arial"/>
        <family val="3"/>
        <charset val="129"/>
        <scheme val="minor"/>
      </rPr>
      <t>주</t>
    </r>
    <phoneticPr fontId="26" type="noConversion"/>
  </si>
  <si>
    <t>Laser module</t>
    <phoneticPr fontId="26" type="noConversion"/>
  </si>
  <si>
    <t>MI2S-A53-V050</t>
    <phoneticPr fontId="26" type="noConversion"/>
  </si>
  <si>
    <t>4260R-A1-PC</t>
    <phoneticPr fontId="26" type="noConversion"/>
  </si>
  <si>
    <r>
      <t>5</t>
    </r>
    <r>
      <rPr>
        <sz val="12"/>
        <color theme="1"/>
        <rFont val="Arial"/>
        <family val="3"/>
        <charset val="129"/>
        <scheme val="minor"/>
      </rPr>
      <t>주</t>
    </r>
    <phoneticPr fontId="26" type="noConversion"/>
  </si>
  <si>
    <r>
      <t xml:space="preserve">KA60014
12.05 알려주신 정보로 어떤 제품인지 확인이 어렵습니다. 제품 브랜드나 품번 재확인 부탁 드립니다. 아니면 제품 사진이나 링크 부탁 드립니다.
</t>
    </r>
    <r>
      <rPr>
        <sz val="12"/>
        <color rgb="FFFF0000"/>
        <rFont val="Arial"/>
        <family val="2"/>
        <scheme val="minor"/>
      </rPr>
      <t xml:space="preserve">12.06 </t>
    </r>
    <r>
      <rPr>
        <sz val="12"/>
        <color rgb="FFFF0000"/>
        <rFont val="Arial"/>
        <family val="3"/>
        <charset val="129"/>
        <scheme val="minor"/>
      </rPr>
      <t>사진첨부했습니다</t>
    </r>
    <r>
      <rPr>
        <sz val="12"/>
        <color rgb="FFFF0000"/>
        <rFont val="Arial"/>
        <family val="2"/>
        <scheme val="minor"/>
      </rPr>
      <t xml:space="preserve">.
</t>
    </r>
    <r>
      <rPr>
        <sz val="12"/>
        <color theme="1"/>
        <rFont val="Arial"/>
        <family val="2"/>
        <scheme val="minor"/>
      </rPr>
      <t xml:space="preserve">12.10 </t>
    </r>
    <r>
      <rPr>
        <sz val="12"/>
        <color theme="1"/>
        <rFont val="Arial"/>
        <family val="3"/>
        <charset val="129"/>
        <scheme val="minor"/>
      </rPr>
      <t>명판이</t>
    </r>
    <r>
      <rPr>
        <sz val="12"/>
        <color theme="1"/>
        <rFont val="Arial"/>
        <family val="2"/>
        <scheme val="minor"/>
      </rPr>
      <t xml:space="preserve"> </t>
    </r>
    <r>
      <rPr>
        <sz val="12"/>
        <color theme="1"/>
        <rFont val="Arial"/>
        <family val="3"/>
        <charset val="129"/>
        <scheme val="minor"/>
      </rPr>
      <t>좀</t>
    </r>
    <r>
      <rPr>
        <sz val="12"/>
        <color theme="1"/>
        <rFont val="Arial"/>
        <family val="2"/>
        <scheme val="minor"/>
      </rPr>
      <t xml:space="preserve"> </t>
    </r>
    <r>
      <rPr>
        <sz val="12"/>
        <color theme="1"/>
        <rFont val="Arial"/>
        <family val="3"/>
        <charset val="129"/>
        <scheme val="minor"/>
      </rPr>
      <t>잘못된것</t>
    </r>
    <r>
      <rPr>
        <sz val="12"/>
        <color theme="1"/>
        <rFont val="Arial"/>
        <family val="2"/>
        <scheme val="minor"/>
      </rPr>
      <t xml:space="preserve"> </t>
    </r>
    <r>
      <rPr>
        <sz val="12"/>
        <color theme="1"/>
        <rFont val="Arial"/>
        <family val="3"/>
        <charset val="129"/>
        <scheme val="minor"/>
      </rPr>
      <t>같다고</t>
    </r>
    <r>
      <rPr>
        <sz val="12"/>
        <color theme="1"/>
        <rFont val="Arial"/>
        <family val="2"/>
        <scheme val="minor"/>
      </rPr>
      <t xml:space="preserve"> </t>
    </r>
    <r>
      <rPr>
        <sz val="12"/>
        <color theme="1"/>
        <rFont val="Arial"/>
        <family val="3"/>
        <charset val="129"/>
        <scheme val="minor"/>
      </rPr>
      <t>합니다</t>
    </r>
    <r>
      <rPr>
        <sz val="12"/>
        <color theme="1"/>
        <rFont val="Arial"/>
        <family val="2"/>
        <scheme val="minor"/>
      </rPr>
      <t xml:space="preserve">. </t>
    </r>
    <r>
      <rPr>
        <sz val="12"/>
        <color theme="1"/>
        <rFont val="Arial"/>
        <family val="3"/>
        <charset val="129"/>
        <scheme val="minor"/>
      </rPr>
      <t>사양대로</t>
    </r>
    <r>
      <rPr>
        <sz val="12"/>
        <color theme="1"/>
        <rFont val="Arial"/>
        <family val="2"/>
        <scheme val="minor"/>
      </rPr>
      <t xml:space="preserve"> </t>
    </r>
    <r>
      <rPr>
        <sz val="12"/>
        <color theme="1"/>
        <rFont val="Arial"/>
        <family val="3"/>
        <charset val="129"/>
        <scheme val="minor"/>
      </rPr>
      <t>하면</t>
    </r>
    <r>
      <rPr>
        <sz val="12"/>
        <color theme="1"/>
        <rFont val="Arial"/>
        <family val="2"/>
        <scheme val="minor"/>
      </rPr>
      <t xml:space="preserve"> </t>
    </r>
    <r>
      <rPr>
        <sz val="12"/>
        <color theme="1"/>
        <rFont val="Arial"/>
        <family val="3"/>
        <charset val="129"/>
        <scheme val="minor"/>
      </rPr>
      <t>품번이</t>
    </r>
    <r>
      <rPr>
        <sz val="12"/>
        <color theme="1"/>
        <rFont val="Arial"/>
        <family val="2"/>
        <scheme val="minor"/>
      </rPr>
      <t xml:space="preserve"> HU-4S-100-15A</t>
    </r>
    <r>
      <rPr>
        <sz val="12"/>
        <color theme="1"/>
        <rFont val="Arial"/>
        <family val="3"/>
        <charset val="129"/>
        <scheme val="minor"/>
      </rPr>
      <t>라고</t>
    </r>
    <r>
      <rPr>
        <sz val="12"/>
        <color theme="1"/>
        <rFont val="Arial"/>
        <family val="2"/>
        <scheme val="minor"/>
      </rPr>
      <t xml:space="preserve"> </t>
    </r>
    <r>
      <rPr>
        <sz val="12"/>
        <color theme="1"/>
        <rFont val="Arial"/>
        <family val="3"/>
        <charset val="129"/>
        <scheme val="minor"/>
      </rPr>
      <t>합니다</t>
    </r>
    <r>
      <rPr>
        <sz val="12"/>
        <color theme="1"/>
        <rFont val="Arial"/>
        <family val="2"/>
        <scheme val="minor"/>
      </rPr>
      <t xml:space="preserve">. </t>
    </r>
    <r>
      <rPr>
        <sz val="12"/>
        <color theme="1"/>
        <rFont val="Arial"/>
        <family val="3"/>
        <charset val="129"/>
        <scheme val="minor"/>
      </rPr>
      <t>그리고</t>
    </r>
    <r>
      <rPr>
        <sz val="12"/>
        <color theme="1"/>
        <rFont val="Arial"/>
        <family val="2"/>
        <scheme val="minor"/>
      </rPr>
      <t xml:space="preserve"> ASSY</t>
    </r>
    <r>
      <rPr>
        <sz val="12"/>
        <color theme="1"/>
        <rFont val="Arial"/>
        <family val="3"/>
        <charset val="129"/>
        <scheme val="minor"/>
      </rPr>
      <t>가</t>
    </r>
    <r>
      <rPr>
        <sz val="12"/>
        <color theme="1"/>
        <rFont val="Arial"/>
        <family val="2"/>
        <scheme val="minor"/>
      </rPr>
      <t xml:space="preserve"> </t>
    </r>
    <r>
      <rPr>
        <sz val="12"/>
        <color theme="1"/>
        <rFont val="Arial"/>
        <family val="3"/>
        <charset val="129"/>
        <scheme val="minor"/>
      </rPr>
      <t>아닌</t>
    </r>
    <r>
      <rPr>
        <sz val="12"/>
        <color theme="1"/>
        <rFont val="Arial"/>
        <family val="2"/>
        <scheme val="minor"/>
      </rPr>
      <t xml:space="preserve"> </t>
    </r>
    <r>
      <rPr>
        <sz val="12"/>
        <color theme="1"/>
        <rFont val="Arial"/>
        <family val="3"/>
        <charset val="129"/>
        <scheme val="minor"/>
      </rPr>
      <t>펌프만</t>
    </r>
    <r>
      <rPr>
        <sz val="12"/>
        <color theme="1"/>
        <rFont val="Arial"/>
        <family val="2"/>
        <scheme val="minor"/>
      </rPr>
      <t xml:space="preserve"> </t>
    </r>
    <r>
      <rPr>
        <sz val="12"/>
        <color theme="1"/>
        <rFont val="Arial"/>
        <family val="3"/>
        <charset val="129"/>
        <scheme val="minor"/>
      </rPr>
      <t>견적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t>
    </r>
  </si>
  <si>
    <t>12.10 길이 확인 요청합니다. 그리고 스페어 건이 맞는지 확인 부탁 드립니다. 원래 사용하고 있었으면 호스를 그냥 주면 되는데 새로 구매하는 건이면 길이가 좀 짧을 수도 있다고 합니다. 새로운 건이면 안에 금형 가스스프링이 설치된 위치가 나온 도면이 있어야 견적 가능하다고 합니다.</t>
  </si>
  <si>
    <t>VQ7-6-FG-S-3NR</t>
  </si>
  <si>
    <t>AW40-04BE3-D</t>
  </si>
  <si>
    <t>VXD240HG</t>
  </si>
  <si>
    <t>AS4201F-04-12SA</t>
  </si>
  <si>
    <t>A3514_DPN</t>
  </si>
  <si>
    <t>CDQ2L63-50DCZ</t>
  </si>
  <si>
    <t>MFGB24D-10RS-0.75-4</t>
  </si>
  <si>
    <t>LES-202A-RG</t>
  </si>
  <si>
    <t>4FX12X30X80 12파이</t>
  </si>
  <si>
    <t>4F10x25x75 10파이</t>
  </si>
  <si>
    <t>4Fx8x20x70 8파이</t>
  </si>
  <si>
    <t>4Fx6x15x60 6파이</t>
  </si>
  <si>
    <t>2Fx4x10x54 4파이</t>
  </si>
  <si>
    <t>위제품 8M,10M,12M</t>
  </si>
  <si>
    <t>사진첨부(1~8)
12.10 의뢰중입니다.</t>
  </si>
  <si>
    <t>12.11 카탈로그 부탁드립니다.</t>
  </si>
  <si>
    <r>
      <t xml:space="preserve">144X150X40H(WPL150)
12.05 재질 확인 부탁 드립니다.
</t>
    </r>
    <r>
      <rPr>
        <sz val="12"/>
        <color rgb="FFFF0000"/>
        <rFont val="Arial"/>
        <family val="3"/>
        <charset val="129"/>
        <scheme val="minor"/>
      </rPr>
      <t>재질</t>
    </r>
    <r>
      <rPr>
        <sz val="12"/>
        <color rgb="FFFF0000"/>
        <rFont val="Arial"/>
        <family val="2"/>
        <scheme val="minor"/>
      </rPr>
      <t xml:space="preserve"> VALUE
</t>
    </r>
    <r>
      <rPr>
        <sz val="12"/>
        <color theme="1"/>
        <rFont val="Arial"/>
        <family val="2"/>
        <scheme val="minor"/>
      </rPr>
      <t xml:space="preserve">12.06 VALQUE </t>
    </r>
    <r>
      <rPr>
        <sz val="12"/>
        <color theme="1"/>
        <rFont val="Arial"/>
        <family val="3"/>
        <charset val="129"/>
        <scheme val="minor"/>
      </rPr>
      <t>오타를</t>
    </r>
    <r>
      <rPr>
        <sz val="12"/>
        <color theme="1"/>
        <rFont val="Arial"/>
        <family val="2"/>
        <scheme val="minor"/>
      </rPr>
      <t xml:space="preserve"> </t>
    </r>
    <r>
      <rPr>
        <sz val="12"/>
        <color theme="1"/>
        <rFont val="Arial"/>
        <family val="3"/>
        <charset val="129"/>
        <scheme val="minor"/>
      </rPr>
      <t>치신</t>
    </r>
    <r>
      <rPr>
        <sz val="12"/>
        <color theme="1"/>
        <rFont val="Arial"/>
        <family val="2"/>
        <scheme val="minor"/>
      </rPr>
      <t xml:space="preserve"> </t>
    </r>
    <r>
      <rPr>
        <sz val="12"/>
        <color theme="1"/>
        <rFont val="Arial"/>
        <family val="3"/>
        <charset val="129"/>
        <scheme val="minor"/>
      </rPr>
      <t>것</t>
    </r>
    <r>
      <rPr>
        <sz val="12"/>
        <color theme="1"/>
        <rFont val="Arial"/>
        <family val="2"/>
        <scheme val="minor"/>
      </rPr>
      <t xml:space="preserve"> </t>
    </r>
    <r>
      <rPr>
        <sz val="12"/>
        <color theme="1"/>
        <rFont val="Arial"/>
        <family val="3"/>
        <charset val="129"/>
        <scheme val="minor"/>
      </rPr>
      <t>같은데</t>
    </r>
    <r>
      <rPr>
        <sz val="12"/>
        <color theme="1"/>
        <rFont val="Arial"/>
        <family val="2"/>
        <scheme val="minor"/>
      </rPr>
      <t xml:space="preserve"> VALQUE</t>
    </r>
    <r>
      <rPr>
        <sz val="12"/>
        <color theme="1"/>
        <rFont val="Arial"/>
        <family val="3"/>
        <charset val="129"/>
        <scheme val="minor"/>
      </rPr>
      <t>도</t>
    </r>
    <r>
      <rPr>
        <sz val="12"/>
        <color theme="1"/>
        <rFont val="Arial"/>
        <family val="2"/>
        <scheme val="minor"/>
      </rPr>
      <t xml:space="preserve"> </t>
    </r>
    <r>
      <rPr>
        <sz val="12"/>
        <color theme="1"/>
        <rFont val="Arial"/>
        <family val="3"/>
        <charset val="129"/>
        <scheme val="minor"/>
      </rPr>
      <t>처음에</t>
    </r>
    <r>
      <rPr>
        <sz val="12"/>
        <color theme="1"/>
        <rFont val="Arial"/>
        <family val="2"/>
        <scheme val="minor"/>
      </rPr>
      <t xml:space="preserve"> VALQUE WEAR RING</t>
    </r>
    <r>
      <rPr>
        <sz val="12"/>
        <color theme="1"/>
        <rFont val="Arial"/>
        <family val="3"/>
        <charset val="129"/>
        <scheme val="minor"/>
      </rPr>
      <t>이라고</t>
    </r>
    <r>
      <rPr>
        <sz val="12"/>
        <color theme="1"/>
        <rFont val="Arial"/>
        <family val="2"/>
        <scheme val="minor"/>
      </rPr>
      <t xml:space="preserve"> </t>
    </r>
    <r>
      <rPr>
        <sz val="12"/>
        <color theme="1"/>
        <rFont val="Arial"/>
        <family val="3"/>
        <charset val="129"/>
        <scheme val="minor"/>
      </rPr>
      <t>알려주셨었습니다</t>
    </r>
    <r>
      <rPr>
        <sz val="12"/>
        <color theme="1"/>
        <rFont val="Arial"/>
        <family val="2"/>
        <scheme val="minor"/>
      </rPr>
      <t xml:space="preserve">. </t>
    </r>
    <r>
      <rPr>
        <sz val="12"/>
        <color theme="1"/>
        <rFont val="Arial"/>
        <family val="3"/>
        <charset val="129"/>
        <scheme val="minor"/>
      </rPr>
      <t>이런</t>
    </r>
    <r>
      <rPr>
        <sz val="12"/>
        <color theme="1"/>
        <rFont val="Arial"/>
        <family val="2"/>
        <scheme val="minor"/>
      </rPr>
      <t xml:space="preserve"> </t>
    </r>
    <r>
      <rPr>
        <sz val="12"/>
        <color theme="1"/>
        <rFont val="Arial"/>
        <family val="3"/>
        <charset val="129"/>
        <scheme val="minor"/>
      </rPr>
      <t>재질이</t>
    </r>
    <r>
      <rPr>
        <sz val="12"/>
        <color theme="1"/>
        <rFont val="Arial"/>
        <family val="2"/>
        <scheme val="minor"/>
      </rPr>
      <t xml:space="preserve"> </t>
    </r>
    <r>
      <rPr>
        <sz val="12"/>
        <color theme="1"/>
        <rFont val="Arial"/>
        <family val="3"/>
        <charset val="129"/>
        <scheme val="minor"/>
      </rPr>
      <t>없어서</t>
    </r>
    <r>
      <rPr>
        <sz val="12"/>
        <color theme="1"/>
        <rFont val="Arial"/>
        <family val="2"/>
        <scheme val="minor"/>
      </rPr>
      <t xml:space="preserve"> </t>
    </r>
    <r>
      <rPr>
        <sz val="12"/>
        <color theme="1"/>
        <rFont val="Arial"/>
        <family val="3"/>
        <charset val="129"/>
        <scheme val="minor"/>
      </rPr>
      <t>재질</t>
    </r>
    <r>
      <rPr>
        <sz val="12"/>
        <color theme="1"/>
        <rFont val="Arial"/>
        <family val="2"/>
        <scheme val="minor"/>
      </rPr>
      <t xml:space="preserve"> </t>
    </r>
    <r>
      <rPr>
        <sz val="12"/>
        <color theme="1"/>
        <rFont val="Arial"/>
        <family val="3"/>
        <charset val="129"/>
        <scheme val="minor"/>
      </rPr>
      <t>확인</t>
    </r>
    <r>
      <rPr>
        <sz val="12"/>
        <color theme="1"/>
        <rFont val="Arial"/>
        <family val="2"/>
        <scheme val="minor"/>
      </rPr>
      <t xml:space="preserve"> </t>
    </r>
    <r>
      <rPr>
        <sz val="12"/>
        <color theme="1"/>
        <rFont val="Arial"/>
        <family val="3"/>
        <charset val="129"/>
        <scheme val="minor"/>
      </rPr>
      <t>부탁</t>
    </r>
    <r>
      <rPr>
        <sz val="12"/>
        <color theme="1"/>
        <rFont val="Arial"/>
        <family val="2"/>
        <scheme val="minor"/>
      </rPr>
      <t xml:space="preserve"> </t>
    </r>
    <r>
      <rPr>
        <sz val="12"/>
        <color theme="1"/>
        <rFont val="Arial"/>
        <family val="3"/>
        <charset val="129"/>
        <scheme val="minor"/>
      </rPr>
      <t>드렸던</t>
    </r>
    <r>
      <rPr>
        <sz val="12"/>
        <color theme="1"/>
        <rFont val="Arial"/>
        <family val="2"/>
        <scheme val="minor"/>
      </rPr>
      <t xml:space="preserve"> </t>
    </r>
    <r>
      <rPr>
        <sz val="12"/>
        <color theme="1"/>
        <rFont val="Arial"/>
        <family val="3"/>
        <charset val="129"/>
        <scheme val="minor"/>
      </rPr>
      <t>건인데</t>
    </r>
    <r>
      <rPr>
        <sz val="12"/>
        <color theme="1"/>
        <rFont val="Arial"/>
        <family val="2"/>
        <scheme val="minor"/>
      </rPr>
      <t xml:space="preserve"> </t>
    </r>
    <r>
      <rPr>
        <sz val="12"/>
        <color theme="1"/>
        <rFont val="Arial"/>
        <family val="3"/>
        <charset val="129"/>
        <scheme val="minor"/>
      </rPr>
      <t>아래</t>
    </r>
    <r>
      <rPr>
        <sz val="12"/>
        <color theme="1"/>
        <rFont val="Arial"/>
        <family val="2"/>
        <scheme val="minor"/>
      </rPr>
      <t xml:space="preserve"> </t>
    </r>
    <r>
      <rPr>
        <sz val="12"/>
        <color theme="1"/>
        <rFont val="Arial"/>
        <family val="3"/>
        <charset val="129"/>
        <scheme val="minor"/>
      </rPr>
      <t>제품이랑</t>
    </r>
    <r>
      <rPr>
        <sz val="12"/>
        <color theme="1"/>
        <rFont val="Arial"/>
        <family val="2"/>
        <scheme val="minor"/>
      </rPr>
      <t xml:space="preserve"> </t>
    </r>
    <r>
      <rPr>
        <sz val="12"/>
        <color theme="1"/>
        <rFont val="Arial"/>
        <family val="3"/>
        <charset val="129"/>
        <scheme val="minor"/>
      </rPr>
      <t>같이</t>
    </r>
    <r>
      <rPr>
        <sz val="12"/>
        <color theme="1"/>
        <rFont val="Arial"/>
        <family val="2"/>
        <scheme val="minor"/>
      </rPr>
      <t xml:space="preserve"> </t>
    </r>
    <r>
      <rPr>
        <sz val="12"/>
        <color theme="1"/>
        <rFont val="Arial"/>
        <family val="3"/>
        <charset val="129"/>
        <scheme val="minor"/>
      </rPr>
      <t>재질</t>
    </r>
    <r>
      <rPr>
        <sz val="12"/>
        <color theme="1"/>
        <rFont val="Arial"/>
        <family val="2"/>
        <scheme val="minor"/>
      </rPr>
      <t xml:space="preserve"> </t>
    </r>
    <r>
      <rPr>
        <sz val="12"/>
        <color theme="1"/>
        <rFont val="Arial"/>
        <family val="3"/>
        <charset val="129"/>
        <scheme val="minor"/>
      </rPr>
      <t>재확인</t>
    </r>
    <r>
      <rPr>
        <sz val="12"/>
        <color theme="1"/>
        <rFont val="Arial"/>
        <family val="2"/>
        <scheme val="minor"/>
      </rPr>
      <t xml:space="preserve"> </t>
    </r>
    <r>
      <rPr>
        <sz val="12"/>
        <color theme="1"/>
        <rFont val="Arial"/>
        <family val="3"/>
        <charset val="129"/>
        <scheme val="minor"/>
      </rPr>
      <t>부탁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t>
    </r>
  </si>
  <si>
    <r>
      <t xml:space="preserve">136x150x9H(UHP150)
12.05 </t>
    </r>
    <r>
      <rPr>
        <sz val="12"/>
        <color rgb="FFFF0000"/>
        <rFont val="Arial"/>
        <family val="3"/>
        <charset val="129"/>
        <scheme val="minor"/>
      </rPr>
      <t>재질</t>
    </r>
    <r>
      <rPr>
        <sz val="12"/>
        <color rgb="FFFF0000"/>
        <rFont val="Arial"/>
        <family val="2"/>
        <scheme val="minor"/>
      </rPr>
      <t xml:space="preserve"> </t>
    </r>
    <r>
      <rPr>
        <sz val="12"/>
        <color rgb="FFFF0000"/>
        <rFont val="Arial"/>
        <family val="3"/>
        <charset val="129"/>
        <scheme val="minor"/>
      </rPr>
      <t>확인</t>
    </r>
    <r>
      <rPr>
        <sz val="12"/>
        <color rgb="FFFF0000"/>
        <rFont val="Arial"/>
        <family val="2"/>
        <scheme val="minor"/>
      </rPr>
      <t xml:space="preserve"> </t>
    </r>
    <r>
      <rPr>
        <sz val="12"/>
        <color rgb="FFFF0000"/>
        <rFont val="Arial"/>
        <family val="3"/>
        <charset val="129"/>
        <scheme val="minor"/>
      </rPr>
      <t>부탁</t>
    </r>
    <r>
      <rPr>
        <sz val="12"/>
        <color rgb="FFFF0000"/>
        <rFont val="Arial"/>
        <family val="2"/>
        <scheme val="minor"/>
      </rPr>
      <t xml:space="preserve"> </t>
    </r>
    <r>
      <rPr>
        <sz val="12"/>
        <color rgb="FFFF0000"/>
        <rFont val="Arial"/>
        <family val="3"/>
        <charset val="129"/>
        <scheme val="minor"/>
      </rPr>
      <t>드립니다</t>
    </r>
    <r>
      <rPr>
        <sz val="12"/>
        <color rgb="FFFF0000"/>
        <rFont val="Arial"/>
        <family val="2"/>
        <scheme val="minor"/>
      </rPr>
      <t xml:space="preserve">.
</t>
    </r>
    <r>
      <rPr>
        <sz val="12"/>
        <color rgb="FFFF0000"/>
        <rFont val="Arial"/>
        <family val="3"/>
        <charset val="129"/>
        <scheme val="minor"/>
      </rPr>
      <t>재질</t>
    </r>
    <r>
      <rPr>
        <sz val="12"/>
        <color rgb="FFFF0000"/>
        <rFont val="Arial"/>
        <family val="2"/>
        <scheme val="minor"/>
      </rPr>
      <t>:VALQUE</t>
    </r>
  </si>
  <si>
    <r>
      <t xml:space="preserve">136X150X3T
12.05 재질 확인 부탁 드립니다.
</t>
    </r>
    <r>
      <rPr>
        <sz val="12"/>
        <color rgb="FFFF0000"/>
        <rFont val="Arial"/>
        <family val="2"/>
        <scheme val="minor"/>
      </rPr>
      <t xml:space="preserve">12.9 </t>
    </r>
    <r>
      <rPr>
        <sz val="12"/>
        <color rgb="FFFF0000"/>
        <rFont val="Arial"/>
        <family val="3"/>
        <charset val="129"/>
        <scheme val="minor"/>
      </rPr>
      <t>재질</t>
    </r>
    <r>
      <rPr>
        <sz val="12"/>
        <color rgb="FFFF0000"/>
        <rFont val="Arial"/>
        <family val="2"/>
        <scheme val="minor"/>
      </rPr>
      <t xml:space="preserve">: PUR
</t>
    </r>
    <r>
      <rPr>
        <sz val="12"/>
        <color theme="1"/>
        <rFont val="Arial"/>
        <family val="2"/>
        <scheme val="minor"/>
      </rPr>
      <t xml:space="preserve">12.10 </t>
    </r>
    <r>
      <rPr>
        <sz val="12"/>
        <color theme="1"/>
        <rFont val="Arial"/>
        <family val="3"/>
        <charset val="129"/>
        <scheme val="minor"/>
      </rPr>
      <t>이</t>
    </r>
    <r>
      <rPr>
        <sz val="12"/>
        <color theme="1"/>
        <rFont val="Arial"/>
        <family val="2"/>
        <scheme val="minor"/>
      </rPr>
      <t xml:space="preserve"> </t>
    </r>
    <r>
      <rPr>
        <sz val="12"/>
        <color theme="1"/>
        <rFont val="Arial"/>
        <family val="3"/>
        <charset val="129"/>
        <scheme val="minor"/>
      </rPr>
      <t>제품도</t>
    </r>
    <r>
      <rPr>
        <sz val="12"/>
        <color theme="1"/>
        <rFont val="Arial"/>
        <family val="2"/>
        <scheme val="minor"/>
      </rPr>
      <t xml:space="preserve"> </t>
    </r>
    <r>
      <rPr>
        <sz val="12"/>
        <color theme="1"/>
        <rFont val="Arial"/>
        <family val="3"/>
        <charset val="129"/>
        <scheme val="minor"/>
      </rPr>
      <t>처음에</t>
    </r>
    <r>
      <rPr>
        <sz val="12"/>
        <color theme="1"/>
        <rFont val="Arial"/>
        <family val="2"/>
        <scheme val="minor"/>
      </rPr>
      <t xml:space="preserve"> </t>
    </r>
    <r>
      <rPr>
        <sz val="12"/>
        <color theme="1"/>
        <rFont val="Arial"/>
        <family val="3"/>
        <charset val="129"/>
        <scheme val="minor"/>
      </rPr>
      <t>재질</t>
    </r>
    <r>
      <rPr>
        <sz val="12"/>
        <color theme="1"/>
        <rFont val="Arial"/>
        <family val="2"/>
        <scheme val="minor"/>
      </rPr>
      <t xml:space="preserve"> PUR</t>
    </r>
    <r>
      <rPr>
        <sz val="12"/>
        <color theme="1"/>
        <rFont val="Arial"/>
        <family val="3"/>
        <charset val="129"/>
        <scheme val="minor"/>
      </rPr>
      <t>이라고</t>
    </r>
    <r>
      <rPr>
        <sz val="12"/>
        <color theme="1"/>
        <rFont val="Arial"/>
        <family val="2"/>
        <scheme val="minor"/>
      </rPr>
      <t xml:space="preserve"> </t>
    </r>
    <r>
      <rPr>
        <sz val="12"/>
        <color theme="1"/>
        <rFont val="Arial"/>
        <family val="3"/>
        <charset val="129"/>
        <scheme val="minor"/>
      </rPr>
      <t>알려주셨었습니다</t>
    </r>
    <r>
      <rPr>
        <sz val="12"/>
        <color theme="1"/>
        <rFont val="Arial"/>
        <family val="2"/>
        <scheme val="minor"/>
      </rPr>
      <t xml:space="preserve">. </t>
    </r>
    <r>
      <rPr>
        <sz val="12"/>
        <color theme="1"/>
        <rFont val="Arial"/>
        <family val="3"/>
        <charset val="129"/>
        <scheme val="minor"/>
      </rPr>
      <t>재질</t>
    </r>
    <r>
      <rPr>
        <sz val="12"/>
        <color theme="1"/>
        <rFont val="Arial"/>
        <family val="2"/>
        <scheme val="minor"/>
      </rPr>
      <t xml:space="preserve"> </t>
    </r>
    <r>
      <rPr>
        <sz val="12"/>
        <color theme="1"/>
        <rFont val="Arial"/>
        <family val="3"/>
        <charset val="129"/>
        <scheme val="minor"/>
      </rPr>
      <t>재확인</t>
    </r>
    <r>
      <rPr>
        <sz val="12"/>
        <color theme="1"/>
        <rFont val="Arial"/>
        <family val="2"/>
        <scheme val="minor"/>
      </rPr>
      <t xml:space="preserve"> </t>
    </r>
    <r>
      <rPr>
        <sz val="12"/>
        <color theme="1"/>
        <rFont val="Arial"/>
        <family val="3"/>
        <charset val="129"/>
        <scheme val="minor"/>
      </rPr>
      <t>부탁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t>
    </r>
  </si>
  <si>
    <t>TUS1065R-20</t>
  </si>
  <si>
    <t>DG4V-3S-2A-M-U-H7-60</t>
  </si>
  <si>
    <t>DG4V-3S-2N-M-U-H7-60</t>
  </si>
  <si>
    <t>DG4V-3S-6N-M-U-H7-60</t>
  </si>
  <si>
    <t>DG5V-8H-2C-M-U-H-10</t>
  </si>
  <si>
    <r>
      <t xml:space="preserve">Description: Cablebeyor, 
</t>
    </r>
    <r>
      <rPr>
        <sz val="12"/>
        <color rgb="FFFF0000"/>
        <rFont val="Arial"/>
        <family val="2"/>
        <scheme val="minor"/>
      </rPr>
      <t xml:space="preserve">12/9/2024 </t>
    </r>
    <r>
      <rPr>
        <sz val="12"/>
        <color rgb="FFFF0000"/>
        <rFont val="Arial"/>
        <family val="3"/>
        <charset val="129"/>
        <scheme val="minor"/>
      </rPr>
      <t>견적서를</t>
    </r>
    <r>
      <rPr>
        <sz val="12"/>
        <color rgb="FFFF0000"/>
        <rFont val="Arial"/>
        <family val="2"/>
        <scheme val="minor"/>
      </rPr>
      <t xml:space="preserve"> </t>
    </r>
    <r>
      <rPr>
        <sz val="12"/>
        <color rgb="FFFF0000"/>
        <rFont val="Arial"/>
        <family val="3"/>
        <charset val="129"/>
        <scheme val="minor"/>
      </rPr>
      <t>고객님께</t>
    </r>
    <r>
      <rPr>
        <sz val="12"/>
        <color rgb="FFFF0000"/>
        <rFont val="Arial"/>
        <family val="2"/>
        <scheme val="minor"/>
      </rPr>
      <t xml:space="preserve"> </t>
    </r>
    <r>
      <rPr>
        <sz val="12"/>
        <color rgb="FFFF0000"/>
        <rFont val="Arial"/>
        <family val="3"/>
        <charset val="129"/>
        <scheme val="minor"/>
      </rPr>
      <t>드렸습니다만</t>
    </r>
    <r>
      <rPr>
        <sz val="12"/>
        <color rgb="FFFF0000"/>
        <rFont val="Arial"/>
        <family val="2"/>
        <scheme val="minor"/>
      </rPr>
      <t xml:space="preserve"> </t>
    </r>
    <r>
      <rPr>
        <sz val="12"/>
        <color rgb="FFFF0000"/>
        <rFont val="Arial"/>
        <family val="3"/>
        <charset val="129"/>
        <scheme val="minor"/>
      </rPr>
      <t>고객님이</t>
    </r>
    <r>
      <rPr>
        <sz val="12"/>
        <color rgb="FFFF0000"/>
        <rFont val="Arial"/>
        <family val="2"/>
        <scheme val="minor"/>
      </rPr>
      <t xml:space="preserve"> </t>
    </r>
    <r>
      <rPr>
        <sz val="12"/>
        <color rgb="FFFF0000"/>
        <rFont val="Arial"/>
        <family val="3"/>
        <charset val="129"/>
        <scheme val="minor"/>
      </rPr>
      <t>제품</t>
    </r>
    <r>
      <rPr>
        <sz val="12"/>
        <color rgb="FFFF0000"/>
        <rFont val="Arial"/>
        <family val="2"/>
        <scheme val="minor"/>
      </rPr>
      <t xml:space="preserve"> MFG(Manufacturing/er)'S WEBSITE</t>
    </r>
    <r>
      <rPr>
        <sz val="12"/>
        <color rgb="FFFF0000"/>
        <rFont val="Arial"/>
        <family val="3"/>
        <charset val="129"/>
        <scheme val="minor"/>
      </rPr>
      <t>를</t>
    </r>
    <r>
      <rPr>
        <sz val="12"/>
        <color rgb="FFFF0000"/>
        <rFont val="Arial"/>
        <family val="2"/>
        <scheme val="minor"/>
      </rPr>
      <t xml:space="preserve"> </t>
    </r>
    <r>
      <rPr>
        <sz val="12"/>
        <color rgb="FFFF0000"/>
        <rFont val="Arial"/>
        <family val="3"/>
        <charset val="129"/>
        <scheme val="minor"/>
      </rPr>
      <t>요청하셔서</t>
    </r>
    <r>
      <rPr>
        <sz val="12"/>
        <color rgb="FFFF0000"/>
        <rFont val="Arial"/>
        <family val="2"/>
        <scheme val="minor"/>
      </rPr>
      <t xml:space="preserve">, </t>
    </r>
    <r>
      <rPr>
        <sz val="12"/>
        <color rgb="FFFF0000"/>
        <rFont val="Arial"/>
        <family val="3"/>
        <charset val="129"/>
        <scheme val="minor"/>
      </rPr>
      <t>링크</t>
    </r>
    <r>
      <rPr>
        <sz val="12"/>
        <color rgb="FFFF0000"/>
        <rFont val="Arial"/>
        <family val="2"/>
        <scheme val="minor"/>
      </rPr>
      <t xml:space="preserve"> </t>
    </r>
    <r>
      <rPr>
        <sz val="12"/>
        <color rgb="FFFF0000"/>
        <rFont val="Arial"/>
        <family val="3"/>
        <charset val="129"/>
        <scheme val="minor"/>
      </rPr>
      <t>첨부</t>
    </r>
    <r>
      <rPr>
        <sz val="12"/>
        <color rgb="FFFF0000"/>
        <rFont val="Arial"/>
        <family val="2"/>
        <scheme val="minor"/>
      </rPr>
      <t xml:space="preserve"> </t>
    </r>
    <r>
      <rPr>
        <sz val="12"/>
        <color rgb="FFFF0000"/>
        <rFont val="Arial"/>
        <family val="3"/>
        <charset val="129"/>
        <scheme val="minor"/>
      </rPr>
      <t>가능하실까요</t>
    </r>
    <r>
      <rPr>
        <sz val="12"/>
        <color rgb="FFFF0000"/>
        <rFont val="Arial"/>
        <family val="2"/>
        <scheme val="minor"/>
      </rPr>
      <t xml:space="preserve">?
</t>
    </r>
    <r>
      <rPr>
        <sz val="12"/>
        <color theme="1"/>
        <rFont val="Arial"/>
        <family val="2"/>
        <scheme val="minor"/>
      </rPr>
      <t xml:space="preserve">12.10 </t>
    </r>
    <r>
      <rPr>
        <sz val="12"/>
        <color theme="1"/>
        <rFont val="Arial"/>
        <family val="3"/>
        <charset val="129"/>
        <scheme val="minor"/>
      </rPr>
      <t>제품</t>
    </r>
    <r>
      <rPr>
        <sz val="12"/>
        <color theme="1"/>
        <rFont val="Arial"/>
        <family val="2"/>
        <scheme val="minor"/>
      </rPr>
      <t xml:space="preserve"> </t>
    </r>
    <r>
      <rPr>
        <sz val="12"/>
        <color theme="1"/>
        <rFont val="Arial"/>
        <family val="3"/>
        <charset val="129"/>
        <scheme val="minor"/>
      </rPr>
      <t>정보나</t>
    </r>
    <r>
      <rPr>
        <sz val="12"/>
        <color theme="1"/>
        <rFont val="Arial"/>
        <family val="2"/>
        <scheme val="minor"/>
      </rPr>
      <t xml:space="preserve"> </t>
    </r>
    <r>
      <rPr>
        <sz val="12"/>
        <color theme="1"/>
        <rFont val="Arial"/>
        <family val="3"/>
        <charset val="129"/>
        <scheme val="minor"/>
      </rPr>
      <t>그런게</t>
    </r>
    <r>
      <rPr>
        <sz val="12"/>
        <color theme="1"/>
        <rFont val="Arial"/>
        <family val="2"/>
        <scheme val="minor"/>
      </rPr>
      <t xml:space="preserve"> </t>
    </r>
    <r>
      <rPr>
        <sz val="12"/>
        <color theme="1"/>
        <rFont val="Arial"/>
        <family val="3"/>
        <charset val="129"/>
        <scheme val="minor"/>
      </rPr>
      <t>아닌</t>
    </r>
    <r>
      <rPr>
        <sz val="12"/>
        <color theme="1"/>
        <rFont val="Arial"/>
        <family val="2"/>
        <scheme val="minor"/>
      </rPr>
      <t xml:space="preserve"> </t>
    </r>
    <r>
      <rPr>
        <sz val="12"/>
        <color theme="1"/>
        <rFont val="Arial"/>
        <family val="3"/>
        <charset val="129"/>
        <scheme val="minor"/>
      </rPr>
      <t>단순</t>
    </r>
    <r>
      <rPr>
        <sz val="12"/>
        <color theme="1"/>
        <rFont val="Arial"/>
        <family val="2"/>
        <scheme val="minor"/>
      </rPr>
      <t xml:space="preserve"> </t>
    </r>
    <r>
      <rPr>
        <sz val="12"/>
        <color theme="1"/>
        <rFont val="Arial"/>
        <family val="3"/>
        <charset val="129"/>
        <scheme val="minor"/>
      </rPr>
      <t>견적</t>
    </r>
    <r>
      <rPr>
        <sz val="12"/>
        <color theme="1"/>
        <rFont val="Arial"/>
        <family val="2"/>
        <scheme val="minor"/>
      </rPr>
      <t xml:space="preserve"> </t>
    </r>
    <r>
      <rPr>
        <sz val="12"/>
        <color theme="1"/>
        <rFont val="Arial"/>
        <family val="3"/>
        <charset val="129"/>
        <scheme val="minor"/>
      </rPr>
      <t>업체</t>
    </r>
    <r>
      <rPr>
        <sz val="12"/>
        <color theme="1"/>
        <rFont val="Arial"/>
        <family val="2"/>
        <scheme val="minor"/>
      </rPr>
      <t xml:space="preserve"> </t>
    </r>
    <r>
      <rPr>
        <sz val="12"/>
        <color theme="1"/>
        <rFont val="Arial"/>
        <family val="3"/>
        <charset val="129"/>
        <scheme val="minor"/>
      </rPr>
      <t>웹사이트를</t>
    </r>
    <r>
      <rPr>
        <sz val="12"/>
        <color theme="1"/>
        <rFont val="Arial"/>
        <family val="2"/>
        <scheme val="minor"/>
      </rPr>
      <t xml:space="preserve"> </t>
    </r>
    <r>
      <rPr>
        <sz val="12"/>
        <color theme="1"/>
        <rFont val="Arial"/>
        <family val="3"/>
        <charset val="129"/>
        <scheme val="minor"/>
      </rPr>
      <t>원하시는게</t>
    </r>
    <r>
      <rPr>
        <sz val="12"/>
        <color theme="1"/>
        <rFont val="Arial"/>
        <family val="2"/>
        <scheme val="minor"/>
      </rPr>
      <t xml:space="preserve"> </t>
    </r>
    <r>
      <rPr>
        <sz val="12"/>
        <color theme="1"/>
        <rFont val="Arial"/>
        <family val="3"/>
        <charset val="129"/>
        <scheme val="minor"/>
      </rPr>
      <t>맞는거죠</t>
    </r>
    <r>
      <rPr>
        <sz val="12"/>
        <color theme="1"/>
        <rFont val="Arial"/>
        <family val="2"/>
        <scheme val="minor"/>
      </rPr>
      <t xml:space="preserve">? https://www.cablechain.co.kr/ </t>
    </r>
    <r>
      <rPr>
        <sz val="12"/>
        <color theme="1"/>
        <rFont val="Arial"/>
        <family val="3"/>
        <charset val="129"/>
        <scheme val="minor"/>
      </rPr>
      <t>국제케이블체인</t>
    </r>
    <r>
      <rPr>
        <sz val="12"/>
        <color theme="1"/>
        <rFont val="Arial"/>
        <family val="2"/>
        <scheme val="minor"/>
      </rPr>
      <t xml:space="preserve"> </t>
    </r>
    <r>
      <rPr>
        <sz val="12"/>
        <color theme="1"/>
        <rFont val="Arial"/>
        <family val="3"/>
        <charset val="129"/>
        <scheme val="minor"/>
      </rPr>
      <t>홈페이지</t>
    </r>
    <r>
      <rPr>
        <sz val="12"/>
        <color theme="1"/>
        <rFont val="Arial"/>
        <family val="2"/>
        <scheme val="minor"/>
      </rPr>
      <t xml:space="preserve"> </t>
    </r>
    <r>
      <rPr>
        <sz val="12"/>
        <color theme="1"/>
        <rFont val="Arial"/>
        <family val="3"/>
        <charset val="129"/>
        <scheme val="minor"/>
      </rPr>
      <t>입니다</t>
    </r>
    <r>
      <rPr>
        <sz val="12"/>
        <color theme="1"/>
        <rFont val="Arial"/>
        <family val="2"/>
        <scheme val="minor"/>
      </rPr>
      <t>.
12/10 네 맞습니다 감사합니다.</t>
    </r>
  </si>
  <si>
    <t>Matthew Pavlik</t>
  </si>
  <si>
    <t>S45C 3T, 20T</t>
  </si>
  <si>
    <t>MOQ</t>
  </si>
  <si>
    <t>AL6061 15T, 20T, 30T</t>
  </si>
  <si>
    <t>PC 2T</t>
  </si>
  <si>
    <t>판재</t>
  </si>
  <si>
    <t>6파이</t>
  </si>
  <si>
    <t>8파이</t>
  </si>
  <si>
    <t>10파이</t>
  </si>
  <si>
    <t>12파이</t>
  </si>
  <si>
    <t>14파이</t>
  </si>
  <si>
    <t>각 3가지 스틸/알루미늄/PEEK 재질 봉재</t>
  </si>
  <si>
    <t>DOORI OH</t>
  </si>
  <si>
    <t>구춘식</t>
  </si>
  <si>
    <t>VBA40A-04GN</t>
  </si>
  <si>
    <t>MHK2-25D</t>
  </si>
  <si>
    <t>KORCON</t>
  </si>
  <si>
    <t>Volts: DC 24V, Orifice: 3mm, Pipe: PT 1/4</t>
  </si>
  <si>
    <t>AGP3000H-ADPCOM-01</t>
  </si>
  <si>
    <t>E5CC-RX2DSM-006</t>
  </si>
  <si>
    <t>Digital controller</t>
  </si>
  <si>
    <t>101-8778 CLAMP 한치수 더 큰제품</t>
  </si>
  <si>
    <t>KCC</t>
    <phoneticPr fontId="26" type="noConversion"/>
  </si>
  <si>
    <t>SW</t>
    <phoneticPr fontId="26" type="noConversion"/>
  </si>
  <si>
    <t>MANDO</t>
    <phoneticPr fontId="26" type="noConversion"/>
  </si>
  <si>
    <t>한신 서스펜스</t>
    <phoneticPr fontId="26" type="noConversion"/>
  </si>
  <si>
    <r>
      <t>3</t>
    </r>
    <r>
      <rPr>
        <sz val="12"/>
        <color theme="1"/>
        <rFont val="Arial"/>
        <family val="3"/>
        <charset val="129"/>
        <scheme val="minor"/>
      </rPr>
      <t>주</t>
    </r>
    <phoneticPr fontId="26" type="noConversion"/>
  </si>
  <si>
    <t>JH20-20/130</t>
    <phoneticPr fontId="26" type="noConversion"/>
  </si>
  <si>
    <t>CDM2F40-420Z</t>
    <phoneticPr fontId="26" type="noConversion"/>
  </si>
  <si>
    <t>MGPL25-75Z</t>
    <phoneticPr fontId="26" type="noConversion"/>
  </si>
  <si>
    <t>MXS20-150A</t>
    <phoneticPr fontId="26" type="noConversion"/>
  </si>
  <si>
    <t>MXS16L-100AS</t>
    <phoneticPr fontId="26" type="noConversion"/>
  </si>
  <si>
    <t>MXQ6-10A</t>
    <phoneticPr fontId="26" type="noConversion"/>
  </si>
  <si>
    <t>KQ2L04-M5N</t>
    <phoneticPr fontId="26" type="noConversion"/>
  </si>
  <si>
    <t>AFJ30-03B-5-T</t>
    <phoneticPr fontId="26" type="noConversion"/>
  </si>
  <si>
    <t>AN203-02</t>
    <phoneticPr fontId="26" type="noConversion"/>
  </si>
  <si>
    <t>Bosch RexROTH</t>
    <phoneticPr fontId="26" type="noConversion"/>
  </si>
  <si>
    <r>
      <t xml:space="preserve">Reducing Valve
11.27 </t>
    </r>
    <r>
      <rPr>
        <sz val="12"/>
        <color rgb="FF000000"/>
        <rFont val="Arial"/>
        <family val="3"/>
        <charset val="129"/>
        <scheme val="minor"/>
      </rPr>
      <t>렉스로스</t>
    </r>
    <r>
      <rPr>
        <sz val="12"/>
        <color rgb="FF000000"/>
        <rFont val="Arial"/>
        <family val="3"/>
        <charset val="129"/>
        <scheme val="minor"/>
      </rPr>
      <t xml:space="preserve"> </t>
    </r>
    <r>
      <rPr>
        <sz val="12"/>
        <color rgb="FF000000"/>
        <rFont val="Arial"/>
        <family val="3"/>
        <charset val="129"/>
        <scheme val="minor"/>
      </rPr>
      <t>제품들은</t>
    </r>
    <r>
      <rPr>
        <sz val="12"/>
        <color rgb="FF000000"/>
        <rFont val="Arial"/>
        <family val="3"/>
        <charset val="129"/>
        <scheme val="minor"/>
      </rPr>
      <t xml:space="preserve"> </t>
    </r>
    <r>
      <rPr>
        <sz val="12"/>
        <color rgb="FF000000"/>
        <rFont val="Arial"/>
        <family val="3"/>
        <charset val="129"/>
        <scheme val="minor"/>
      </rPr>
      <t>품번이</t>
    </r>
    <r>
      <rPr>
        <sz val="12"/>
        <color rgb="FF000000"/>
        <rFont val="Arial"/>
        <family val="3"/>
        <charset val="129"/>
        <scheme val="minor"/>
      </rPr>
      <t xml:space="preserve"> </t>
    </r>
    <r>
      <rPr>
        <sz val="12"/>
        <color rgb="FF000000"/>
        <rFont val="Arial"/>
        <family val="3"/>
        <charset val="129"/>
        <scheme val="minor"/>
      </rPr>
      <t>아니라</t>
    </r>
    <r>
      <rPr>
        <sz val="12"/>
        <color rgb="FF000000"/>
        <rFont val="Arial"/>
        <family val="3"/>
        <charset val="129"/>
        <scheme val="minor"/>
      </rPr>
      <t xml:space="preserve"> R</t>
    </r>
    <r>
      <rPr>
        <sz val="12"/>
        <color rgb="FF000000"/>
        <rFont val="Arial"/>
        <family val="3"/>
        <charset val="129"/>
        <scheme val="minor"/>
      </rPr>
      <t>로</t>
    </r>
    <r>
      <rPr>
        <sz val="12"/>
        <color rgb="FF000000"/>
        <rFont val="Arial"/>
        <family val="3"/>
        <charset val="129"/>
        <scheme val="minor"/>
      </rPr>
      <t xml:space="preserve"> </t>
    </r>
    <r>
      <rPr>
        <sz val="12"/>
        <color rgb="FF000000"/>
        <rFont val="Arial"/>
        <family val="3"/>
        <charset val="129"/>
        <scheme val="minor"/>
      </rPr>
      <t>시작하는</t>
    </r>
    <r>
      <rPr>
        <sz val="12"/>
        <color rgb="FF000000"/>
        <rFont val="Arial"/>
        <family val="3"/>
        <charset val="129"/>
        <scheme val="minor"/>
      </rPr>
      <t xml:space="preserve"> </t>
    </r>
    <r>
      <rPr>
        <sz val="12"/>
        <color rgb="FF000000"/>
        <rFont val="Arial"/>
        <family val="3"/>
        <charset val="129"/>
        <scheme val="minor"/>
      </rPr>
      <t>숫자인</t>
    </r>
    <r>
      <rPr>
        <sz val="12"/>
        <color rgb="FF000000"/>
        <rFont val="Arial"/>
        <family val="3"/>
        <charset val="129"/>
        <scheme val="minor"/>
      </rPr>
      <t xml:space="preserve"> </t>
    </r>
    <r>
      <rPr>
        <sz val="12"/>
        <color rgb="FF000000"/>
        <rFont val="Arial"/>
        <family val="3"/>
        <charset val="129"/>
        <scheme val="minor"/>
      </rPr>
      <t>값들을</t>
    </r>
    <r>
      <rPr>
        <sz val="12"/>
        <color rgb="FF000000"/>
        <rFont val="Arial"/>
        <family val="3"/>
        <charset val="129"/>
        <scheme val="minor"/>
      </rPr>
      <t xml:space="preserve"> </t>
    </r>
    <r>
      <rPr>
        <sz val="12"/>
        <color rgb="FF000000"/>
        <rFont val="Arial"/>
        <family val="3"/>
        <charset val="129"/>
        <scheme val="minor"/>
      </rPr>
      <t>확인해주셔야</t>
    </r>
    <r>
      <rPr>
        <sz val="12"/>
        <color rgb="FF000000"/>
        <rFont val="Arial"/>
        <family val="3"/>
        <charset val="129"/>
        <scheme val="minor"/>
      </rPr>
      <t xml:space="preserve"> </t>
    </r>
    <r>
      <rPr>
        <sz val="12"/>
        <color rgb="FF000000"/>
        <rFont val="Arial"/>
        <family val="3"/>
        <charset val="129"/>
        <scheme val="minor"/>
      </rPr>
      <t>견적이</t>
    </r>
    <r>
      <rPr>
        <sz val="12"/>
        <color rgb="FF000000"/>
        <rFont val="Arial"/>
        <family val="3"/>
        <charset val="129"/>
        <scheme val="minor"/>
      </rPr>
      <t xml:space="preserve"> </t>
    </r>
    <r>
      <rPr>
        <sz val="12"/>
        <color rgb="FF000000"/>
        <rFont val="Arial"/>
        <family val="3"/>
        <charset val="129"/>
        <scheme val="minor"/>
      </rPr>
      <t>가능합니다</t>
    </r>
    <r>
      <rPr>
        <sz val="12"/>
        <color rgb="FF000000"/>
        <rFont val="Arial"/>
        <family val="3"/>
        <charset val="129"/>
        <scheme val="minor"/>
      </rPr>
      <t>. R</t>
    </r>
    <r>
      <rPr>
        <sz val="12"/>
        <color rgb="FF000000"/>
        <rFont val="Arial"/>
        <family val="3"/>
        <charset val="129"/>
        <scheme val="minor"/>
      </rPr>
      <t>값</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sz val="12"/>
        <color rgb="FFFF0000"/>
        <rFont val="Arial"/>
        <family val="2"/>
        <scheme val="minor"/>
      </rPr>
      <t xml:space="preserve">11/27 R900597233
</t>
    </r>
    <r>
      <rPr>
        <sz val="12"/>
        <color theme="1"/>
        <rFont val="Arial"/>
        <family val="2"/>
        <scheme val="minor"/>
      </rPr>
      <t xml:space="preserve">11.29 </t>
    </r>
    <r>
      <rPr>
        <sz val="12"/>
        <color theme="1"/>
        <rFont val="Arial"/>
        <family val="3"/>
        <charset val="129"/>
        <scheme val="minor"/>
      </rPr>
      <t>아래</t>
    </r>
    <r>
      <rPr>
        <sz val="12"/>
        <color theme="1"/>
        <rFont val="Arial"/>
        <family val="2"/>
        <scheme val="minor"/>
      </rPr>
      <t xml:space="preserve"> </t>
    </r>
    <r>
      <rPr>
        <sz val="12"/>
        <color theme="1"/>
        <rFont val="Arial"/>
        <family val="3"/>
        <charset val="129"/>
        <scheme val="minor"/>
      </rPr>
      <t>견적</t>
    </r>
    <r>
      <rPr>
        <sz val="12"/>
        <color theme="1"/>
        <rFont val="Arial"/>
        <family val="2"/>
        <scheme val="minor"/>
      </rPr>
      <t xml:space="preserve"> </t>
    </r>
    <r>
      <rPr>
        <sz val="12"/>
        <color theme="1"/>
        <rFont val="Arial"/>
        <family val="3"/>
        <charset val="129"/>
        <scheme val="minor"/>
      </rPr>
      <t>드린</t>
    </r>
    <r>
      <rPr>
        <sz val="12"/>
        <color theme="1"/>
        <rFont val="Arial"/>
        <family val="2"/>
        <scheme val="minor"/>
      </rPr>
      <t xml:space="preserve"> </t>
    </r>
    <r>
      <rPr>
        <sz val="12"/>
        <color theme="1"/>
        <rFont val="Arial"/>
        <family val="3"/>
        <charset val="129"/>
        <scheme val="minor"/>
      </rPr>
      <t>렉스로스</t>
    </r>
    <r>
      <rPr>
        <sz val="12"/>
        <color theme="1"/>
        <rFont val="Arial"/>
        <family val="2"/>
        <scheme val="minor"/>
      </rPr>
      <t xml:space="preserve"> </t>
    </r>
    <r>
      <rPr>
        <sz val="12"/>
        <color theme="1"/>
        <rFont val="Arial"/>
        <family val="3"/>
        <charset val="129"/>
        <scheme val="minor"/>
      </rPr>
      <t>제품들</t>
    </r>
    <r>
      <rPr>
        <sz val="12"/>
        <color theme="1"/>
        <rFont val="Arial"/>
        <family val="2"/>
        <scheme val="minor"/>
      </rPr>
      <t xml:space="preserve"> </t>
    </r>
    <r>
      <rPr>
        <sz val="12"/>
        <color theme="1"/>
        <rFont val="Arial"/>
        <family val="3"/>
        <charset val="129"/>
        <scheme val="minor"/>
      </rPr>
      <t>전부</t>
    </r>
    <r>
      <rPr>
        <sz val="12"/>
        <color theme="1"/>
        <rFont val="Arial"/>
        <family val="2"/>
        <scheme val="minor"/>
      </rPr>
      <t xml:space="preserve"> 12</t>
    </r>
    <r>
      <rPr>
        <sz val="12"/>
        <color theme="1"/>
        <rFont val="Arial"/>
        <family val="3"/>
        <charset val="129"/>
        <scheme val="minor"/>
      </rPr>
      <t>월</t>
    </r>
    <r>
      <rPr>
        <sz val="12"/>
        <color theme="1"/>
        <rFont val="Arial"/>
        <family val="2"/>
        <scheme val="minor"/>
      </rPr>
      <t xml:space="preserve"> 10</t>
    </r>
    <r>
      <rPr>
        <sz val="12"/>
        <color theme="1"/>
        <rFont val="Arial"/>
        <family val="3"/>
        <charset val="129"/>
        <scheme val="minor"/>
      </rPr>
      <t>일</t>
    </r>
    <r>
      <rPr>
        <sz val="12"/>
        <color theme="1"/>
        <rFont val="Arial"/>
        <family val="2"/>
        <scheme val="minor"/>
      </rPr>
      <t xml:space="preserve"> </t>
    </r>
    <r>
      <rPr>
        <sz val="12"/>
        <color theme="1"/>
        <rFont val="Arial"/>
        <family val="3"/>
        <charset val="129"/>
        <scheme val="minor"/>
      </rPr>
      <t>이후에는</t>
    </r>
    <r>
      <rPr>
        <sz val="12"/>
        <color theme="1"/>
        <rFont val="Arial"/>
        <family val="2"/>
        <scheme val="minor"/>
      </rPr>
      <t xml:space="preserve"> </t>
    </r>
    <r>
      <rPr>
        <sz val="12"/>
        <color theme="1"/>
        <rFont val="Arial"/>
        <family val="3"/>
        <charset val="129"/>
        <scheme val="minor"/>
      </rPr>
      <t>내년</t>
    </r>
    <r>
      <rPr>
        <sz val="12"/>
        <color theme="1"/>
        <rFont val="Arial"/>
        <family val="2"/>
        <scheme val="minor"/>
      </rPr>
      <t xml:space="preserve"> </t>
    </r>
    <r>
      <rPr>
        <sz val="12"/>
        <color theme="1"/>
        <rFont val="Arial"/>
        <family val="3"/>
        <charset val="129"/>
        <scheme val="minor"/>
      </rPr>
      <t>단가</t>
    </r>
    <r>
      <rPr>
        <sz val="12"/>
        <color theme="1"/>
        <rFont val="Arial"/>
        <family val="2"/>
        <scheme val="minor"/>
      </rPr>
      <t xml:space="preserve"> </t>
    </r>
    <r>
      <rPr>
        <sz val="12"/>
        <color theme="1"/>
        <rFont val="Arial"/>
        <family val="3"/>
        <charset val="129"/>
        <scheme val="minor"/>
      </rPr>
      <t>인상</t>
    </r>
    <r>
      <rPr>
        <sz val="12"/>
        <color theme="1"/>
        <rFont val="Arial"/>
        <family val="2"/>
        <scheme val="minor"/>
      </rPr>
      <t xml:space="preserve"> </t>
    </r>
    <r>
      <rPr>
        <sz val="12"/>
        <color theme="1"/>
        <rFont val="Arial"/>
        <family val="3"/>
        <charset val="129"/>
        <scheme val="minor"/>
      </rPr>
      <t>가격으로</t>
    </r>
    <r>
      <rPr>
        <sz val="12"/>
        <color theme="1"/>
        <rFont val="Arial"/>
        <family val="2"/>
        <scheme val="minor"/>
      </rPr>
      <t xml:space="preserve"> </t>
    </r>
    <r>
      <rPr>
        <sz val="12"/>
        <color theme="1"/>
        <rFont val="Arial"/>
        <family val="3"/>
        <charset val="129"/>
        <scheme val="minor"/>
      </rPr>
      <t>적용되는</t>
    </r>
    <r>
      <rPr>
        <sz val="12"/>
        <color theme="1"/>
        <rFont val="Arial"/>
        <family val="2"/>
        <scheme val="minor"/>
      </rPr>
      <t xml:space="preserve"> </t>
    </r>
    <r>
      <rPr>
        <sz val="12"/>
        <color theme="1"/>
        <rFont val="Arial"/>
        <family val="3"/>
        <charset val="129"/>
        <scheme val="minor"/>
      </rPr>
      <t>제품이라고</t>
    </r>
    <r>
      <rPr>
        <sz val="12"/>
        <color theme="1"/>
        <rFont val="Arial"/>
        <family val="2"/>
        <scheme val="minor"/>
      </rPr>
      <t xml:space="preserve"> </t>
    </r>
    <r>
      <rPr>
        <sz val="12"/>
        <color theme="1"/>
        <rFont val="Arial"/>
        <family val="3"/>
        <charset val="129"/>
        <scheme val="minor"/>
      </rPr>
      <t>합니다</t>
    </r>
    <r>
      <rPr>
        <sz val="12"/>
        <color theme="1"/>
        <rFont val="Arial"/>
        <family val="2"/>
        <scheme val="minor"/>
      </rPr>
      <t xml:space="preserve">. </t>
    </r>
    <r>
      <rPr>
        <sz val="12"/>
        <color theme="1"/>
        <rFont val="Arial"/>
        <family val="3"/>
        <charset val="129"/>
        <scheme val="minor"/>
      </rPr>
      <t>빠른</t>
    </r>
    <r>
      <rPr>
        <sz val="12"/>
        <color theme="1"/>
        <rFont val="Arial"/>
        <family val="2"/>
        <scheme val="minor"/>
      </rPr>
      <t xml:space="preserve"> </t>
    </r>
    <r>
      <rPr>
        <sz val="12"/>
        <color theme="1"/>
        <rFont val="Arial"/>
        <family val="3"/>
        <charset val="129"/>
        <scheme val="minor"/>
      </rPr>
      <t>진행</t>
    </r>
    <r>
      <rPr>
        <sz val="12"/>
        <color theme="1"/>
        <rFont val="Arial"/>
        <family val="2"/>
        <scheme val="minor"/>
      </rPr>
      <t xml:space="preserve"> </t>
    </r>
    <r>
      <rPr>
        <sz val="12"/>
        <color theme="1"/>
        <rFont val="Arial"/>
        <family val="3"/>
        <charset val="129"/>
        <scheme val="minor"/>
      </rPr>
      <t>부탁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 xml:space="preserve">. </t>
    </r>
    <r>
      <rPr>
        <sz val="12"/>
        <color theme="1"/>
        <rFont val="Arial"/>
        <family val="3"/>
        <charset val="129"/>
        <scheme val="minor"/>
      </rPr>
      <t>상승폭은</t>
    </r>
    <r>
      <rPr>
        <sz val="12"/>
        <color theme="1"/>
        <rFont val="Arial"/>
        <family val="2"/>
        <scheme val="minor"/>
      </rPr>
      <t xml:space="preserve"> </t>
    </r>
    <r>
      <rPr>
        <sz val="12"/>
        <color theme="1"/>
        <rFont val="Arial"/>
        <family val="3"/>
        <charset val="129"/>
        <scheme val="minor"/>
      </rPr>
      <t>내년이</t>
    </r>
    <r>
      <rPr>
        <sz val="12"/>
        <color theme="1"/>
        <rFont val="Arial"/>
        <family val="2"/>
        <scheme val="minor"/>
      </rPr>
      <t xml:space="preserve"> </t>
    </r>
    <r>
      <rPr>
        <sz val="12"/>
        <color theme="1"/>
        <rFont val="Arial"/>
        <family val="3"/>
        <charset val="129"/>
        <scheme val="minor"/>
      </rPr>
      <t>되어야</t>
    </r>
    <r>
      <rPr>
        <sz val="12"/>
        <color theme="1"/>
        <rFont val="Arial"/>
        <family val="2"/>
        <scheme val="minor"/>
      </rPr>
      <t xml:space="preserve"> </t>
    </r>
    <r>
      <rPr>
        <sz val="12"/>
        <color theme="1"/>
        <rFont val="Arial"/>
        <family val="3"/>
        <charset val="129"/>
        <scheme val="minor"/>
      </rPr>
      <t>알</t>
    </r>
    <r>
      <rPr>
        <sz val="12"/>
        <color theme="1"/>
        <rFont val="Arial"/>
        <family val="2"/>
        <scheme val="minor"/>
      </rPr>
      <t xml:space="preserve"> </t>
    </r>
    <r>
      <rPr>
        <sz val="12"/>
        <color theme="1"/>
        <rFont val="Arial"/>
        <family val="3"/>
        <charset val="129"/>
        <scheme val="minor"/>
      </rPr>
      <t>수</t>
    </r>
    <r>
      <rPr>
        <sz val="12"/>
        <color theme="1"/>
        <rFont val="Arial"/>
        <family val="2"/>
        <scheme val="minor"/>
      </rPr>
      <t xml:space="preserve"> </t>
    </r>
    <r>
      <rPr>
        <sz val="12"/>
        <color theme="1"/>
        <rFont val="Arial"/>
        <family val="3"/>
        <charset val="129"/>
        <scheme val="minor"/>
      </rPr>
      <t>있다고</t>
    </r>
    <r>
      <rPr>
        <sz val="12"/>
        <color theme="1"/>
        <rFont val="Arial"/>
        <family val="2"/>
        <scheme val="minor"/>
      </rPr>
      <t xml:space="preserve"> </t>
    </r>
    <r>
      <rPr>
        <sz val="12"/>
        <color theme="1"/>
        <rFont val="Arial"/>
        <family val="3"/>
        <charset val="129"/>
        <scheme val="minor"/>
      </rPr>
      <t>합니다</t>
    </r>
    <r>
      <rPr>
        <sz val="12"/>
        <color theme="1"/>
        <rFont val="Arial"/>
        <family val="2"/>
        <scheme val="minor"/>
      </rPr>
      <t>.</t>
    </r>
    <phoneticPr fontId="26" type="noConversion"/>
  </si>
  <si>
    <r>
      <t xml:space="preserve">Directional Valve
</t>
    </r>
    <r>
      <rPr>
        <sz val="12"/>
        <color rgb="FFFF0000"/>
        <rFont val="Arial"/>
        <family val="2"/>
        <scheme val="minor"/>
      </rPr>
      <t>11/27 R</t>
    </r>
    <r>
      <rPr>
        <sz val="12"/>
        <color rgb="FFFF0000"/>
        <rFont val="Arial"/>
        <family val="3"/>
        <charset val="129"/>
        <scheme val="minor"/>
      </rPr>
      <t>값</t>
    </r>
    <r>
      <rPr>
        <sz val="12"/>
        <color rgb="FFFF0000"/>
        <rFont val="Arial"/>
        <family val="2"/>
        <scheme val="minor"/>
      </rPr>
      <t xml:space="preserve"> </t>
    </r>
    <r>
      <rPr>
        <sz val="12"/>
        <color rgb="FFFF0000"/>
        <rFont val="Arial"/>
        <family val="3"/>
        <charset val="129"/>
        <scheme val="minor"/>
      </rPr>
      <t>확인이</t>
    </r>
    <r>
      <rPr>
        <sz val="12"/>
        <color rgb="FFFF0000"/>
        <rFont val="Arial"/>
        <family val="2"/>
        <scheme val="minor"/>
      </rPr>
      <t xml:space="preserve"> </t>
    </r>
    <r>
      <rPr>
        <sz val="12"/>
        <color rgb="FFFF0000"/>
        <rFont val="Arial"/>
        <family val="3"/>
        <charset val="129"/>
        <scheme val="minor"/>
      </rPr>
      <t>안됩니다</t>
    </r>
    <r>
      <rPr>
        <sz val="12"/>
        <color rgb="FFFF0000"/>
        <rFont val="Arial"/>
        <family val="2"/>
        <scheme val="minor"/>
      </rPr>
      <t xml:space="preserve">.
</t>
    </r>
    <r>
      <rPr>
        <sz val="12"/>
        <color theme="1"/>
        <rFont val="Arial"/>
        <family val="2"/>
        <scheme val="minor"/>
      </rPr>
      <t xml:space="preserve">11.29 </t>
    </r>
    <r>
      <rPr>
        <sz val="12"/>
        <color theme="1"/>
        <rFont val="Arial"/>
        <family val="3"/>
        <charset val="129"/>
        <scheme val="minor"/>
      </rPr>
      <t>이</t>
    </r>
    <r>
      <rPr>
        <sz val="12"/>
        <color theme="1"/>
        <rFont val="Arial"/>
        <family val="2"/>
        <scheme val="minor"/>
      </rPr>
      <t xml:space="preserve"> </t>
    </r>
    <r>
      <rPr>
        <sz val="12"/>
        <color theme="1"/>
        <rFont val="Arial"/>
        <family val="3"/>
        <charset val="129"/>
        <scheme val="minor"/>
      </rPr>
      <t>제품은</t>
    </r>
    <r>
      <rPr>
        <sz val="12"/>
        <color theme="1"/>
        <rFont val="Arial"/>
        <family val="2"/>
        <scheme val="minor"/>
      </rPr>
      <t xml:space="preserve"> </t>
    </r>
    <r>
      <rPr>
        <sz val="12"/>
        <color theme="1"/>
        <rFont val="Arial"/>
        <family val="3"/>
        <charset val="129"/>
        <scheme val="minor"/>
      </rPr>
      <t>단종으로</t>
    </r>
    <r>
      <rPr>
        <sz val="12"/>
        <color theme="1"/>
        <rFont val="Arial"/>
        <family val="2"/>
        <scheme val="minor"/>
      </rPr>
      <t xml:space="preserve"> </t>
    </r>
    <r>
      <rPr>
        <sz val="12"/>
        <color theme="1"/>
        <rFont val="Arial"/>
        <family val="3"/>
        <charset val="129"/>
        <scheme val="minor"/>
      </rPr>
      <t>확인되어</t>
    </r>
    <r>
      <rPr>
        <sz val="12"/>
        <color theme="1"/>
        <rFont val="Arial"/>
        <family val="2"/>
        <scheme val="minor"/>
      </rPr>
      <t xml:space="preserve"> </t>
    </r>
    <r>
      <rPr>
        <sz val="12"/>
        <color theme="1"/>
        <rFont val="Arial"/>
        <family val="3"/>
        <charset val="129"/>
        <scheme val="minor"/>
      </rPr>
      <t>신형</t>
    </r>
    <r>
      <rPr>
        <sz val="12"/>
        <color theme="1"/>
        <rFont val="Arial"/>
        <family val="2"/>
        <scheme val="minor"/>
      </rPr>
      <t xml:space="preserve"> </t>
    </r>
    <r>
      <rPr>
        <sz val="12"/>
        <color theme="1"/>
        <rFont val="Arial"/>
        <family val="3"/>
        <charset val="129"/>
        <scheme val="minor"/>
      </rPr>
      <t>제품인</t>
    </r>
    <r>
      <rPr>
        <sz val="12"/>
        <color theme="1"/>
        <rFont val="Arial"/>
        <family val="2"/>
        <scheme val="minor"/>
      </rPr>
      <t xml:space="preserve"> R901278744 4WE10J5X/EG24N9K 4/M</t>
    </r>
    <r>
      <rPr>
        <sz val="12"/>
        <color theme="1"/>
        <rFont val="Arial"/>
        <family val="3"/>
        <charset val="129"/>
        <scheme val="minor"/>
      </rPr>
      <t>로</t>
    </r>
    <r>
      <rPr>
        <sz val="12"/>
        <color theme="1"/>
        <rFont val="Arial"/>
        <family val="2"/>
        <scheme val="minor"/>
      </rPr>
      <t xml:space="preserve"> </t>
    </r>
    <r>
      <rPr>
        <sz val="12"/>
        <color theme="1"/>
        <rFont val="Arial"/>
        <family val="3"/>
        <charset val="129"/>
        <scheme val="minor"/>
      </rPr>
      <t>견적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 xml:space="preserve">. 1:1 </t>
    </r>
    <r>
      <rPr>
        <sz val="12"/>
        <color theme="1"/>
        <rFont val="Arial"/>
        <family val="3"/>
        <charset val="129"/>
        <scheme val="minor"/>
      </rPr>
      <t>대치되는</t>
    </r>
    <r>
      <rPr>
        <sz val="12"/>
        <color theme="1"/>
        <rFont val="Arial"/>
        <family val="2"/>
        <scheme val="minor"/>
      </rPr>
      <t xml:space="preserve"> </t>
    </r>
    <r>
      <rPr>
        <sz val="12"/>
        <color theme="1"/>
        <rFont val="Arial"/>
        <family val="3"/>
        <charset val="129"/>
        <scheme val="minor"/>
      </rPr>
      <t>제품이라고</t>
    </r>
    <r>
      <rPr>
        <sz val="12"/>
        <color theme="1"/>
        <rFont val="Arial"/>
        <family val="2"/>
        <scheme val="minor"/>
      </rPr>
      <t xml:space="preserve"> </t>
    </r>
    <r>
      <rPr>
        <sz val="12"/>
        <color theme="1"/>
        <rFont val="Arial"/>
        <family val="3"/>
        <charset val="129"/>
        <scheme val="minor"/>
      </rPr>
      <t>합니다</t>
    </r>
    <r>
      <rPr>
        <sz val="12"/>
        <color theme="1"/>
        <rFont val="Arial"/>
        <family val="2"/>
        <scheme val="minor"/>
      </rPr>
      <t xml:space="preserve">.
12.11 </t>
    </r>
    <r>
      <rPr>
        <sz val="12"/>
        <color theme="1"/>
        <rFont val="Arial"/>
        <family val="3"/>
        <charset val="129"/>
        <scheme val="minor"/>
      </rPr>
      <t>이</t>
    </r>
    <r>
      <rPr>
        <sz val="12"/>
        <color theme="1"/>
        <rFont val="Arial"/>
        <family val="2"/>
        <scheme val="minor"/>
      </rPr>
      <t xml:space="preserve"> </t>
    </r>
    <r>
      <rPr>
        <sz val="12"/>
        <color theme="1"/>
        <rFont val="Arial"/>
        <family val="3"/>
        <charset val="129"/>
        <scheme val="minor"/>
      </rPr>
      <t>제품이랑</t>
    </r>
    <r>
      <rPr>
        <sz val="12"/>
        <color theme="1"/>
        <rFont val="Arial"/>
        <family val="2"/>
        <scheme val="minor"/>
      </rPr>
      <t xml:space="preserve"> </t>
    </r>
    <r>
      <rPr>
        <sz val="12"/>
        <color theme="1"/>
        <rFont val="Arial"/>
        <family val="3"/>
        <charset val="129"/>
        <scheme val="minor"/>
      </rPr>
      <t>같이</t>
    </r>
    <r>
      <rPr>
        <sz val="12"/>
        <color theme="1"/>
        <rFont val="Arial"/>
        <family val="2"/>
        <scheme val="minor"/>
      </rPr>
      <t xml:space="preserve"> </t>
    </r>
    <r>
      <rPr>
        <sz val="12"/>
        <color theme="1"/>
        <rFont val="Arial"/>
        <family val="3"/>
        <charset val="129"/>
        <scheme val="minor"/>
      </rPr>
      <t>의뢰하셨던</t>
    </r>
    <r>
      <rPr>
        <sz val="12"/>
        <color theme="1"/>
        <rFont val="Arial"/>
        <family val="2"/>
        <scheme val="minor"/>
      </rPr>
      <t xml:space="preserve"> </t>
    </r>
    <r>
      <rPr>
        <sz val="12"/>
        <color theme="1"/>
        <rFont val="Arial"/>
        <family val="3"/>
        <charset val="129"/>
        <scheme val="minor"/>
      </rPr>
      <t>렉스로스</t>
    </r>
    <r>
      <rPr>
        <sz val="12"/>
        <color theme="1"/>
        <rFont val="Arial"/>
        <family val="2"/>
        <scheme val="minor"/>
      </rPr>
      <t xml:space="preserve"> </t>
    </r>
    <r>
      <rPr>
        <sz val="12"/>
        <color theme="1"/>
        <rFont val="Arial"/>
        <family val="3"/>
        <charset val="129"/>
        <scheme val="minor"/>
      </rPr>
      <t>제품들</t>
    </r>
    <r>
      <rPr>
        <sz val="12"/>
        <color theme="1"/>
        <rFont val="Arial"/>
        <family val="2"/>
        <scheme val="minor"/>
      </rPr>
      <t xml:space="preserve"> 12</t>
    </r>
    <r>
      <rPr>
        <sz val="12"/>
        <color theme="1"/>
        <rFont val="Arial"/>
        <family val="3"/>
        <charset val="129"/>
        <scheme val="minor"/>
      </rPr>
      <t>월</t>
    </r>
    <r>
      <rPr>
        <sz val="12"/>
        <color theme="1"/>
        <rFont val="Arial"/>
        <family val="2"/>
        <scheme val="minor"/>
      </rPr>
      <t xml:space="preserve"> 10</t>
    </r>
    <r>
      <rPr>
        <sz val="12"/>
        <color theme="1"/>
        <rFont val="Arial"/>
        <family val="3"/>
        <charset val="129"/>
        <scheme val="minor"/>
      </rPr>
      <t>일이</t>
    </r>
    <r>
      <rPr>
        <sz val="12"/>
        <color theme="1"/>
        <rFont val="Arial"/>
        <family val="2"/>
        <scheme val="minor"/>
      </rPr>
      <t xml:space="preserve"> </t>
    </r>
    <r>
      <rPr>
        <sz val="12"/>
        <color theme="1"/>
        <rFont val="Arial"/>
        <family val="3"/>
        <charset val="129"/>
        <scheme val="minor"/>
      </rPr>
      <t>지나서</t>
    </r>
    <r>
      <rPr>
        <sz val="12"/>
        <color theme="1"/>
        <rFont val="Arial"/>
        <family val="2"/>
        <scheme val="minor"/>
      </rPr>
      <t xml:space="preserve"> </t>
    </r>
    <r>
      <rPr>
        <sz val="12"/>
        <color theme="1"/>
        <rFont val="Arial"/>
        <family val="3"/>
        <charset val="129"/>
        <scheme val="minor"/>
      </rPr>
      <t>내년에</t>
    </r>
    <r>
      <rPr>
        <sz val="12"/>
        <color theme="1"/>
        <rFont val="Arial"/>
        <family val="2"/>
        <scheme val="minor"/>
      </rPr>
      <t xml:space="preserve"> </t>
    </r>
    <r>
      <rPr>
        <sz val="12"/>
        <color theme="1"/>
        <rFont val="Arial"/>
        <family val="3"/>
        <charset val="129"/>
        <scheme val="minor"/>
      </rPr>
      <t>상승폭이</t>
    </r>
    <r>
      <rPr>
        <sz val="12"/>
        <color theme="1"/>
        <rFont val="Arial"/>
        <family val="2"/>
        <scheme val="minor"/>
      </rPr>
      <t xml:space="preserve"> </t>
    </r>
    <r>
      <rPr>
        <sz val="12"/>
        <color theme="1"/>
        <rFont val="Arial"/>
        <family val="3"/>
        <charset val="129"/>
        <scheme val="minor"/>
      </rPr>
      <t>결정되어야</t>
    </r>
    <r>
      <rPr>
        <sz val="12"/>
        <color theme="1"/>
        <rFont val="Arial"/>
        <family val="2"/>
        <scheme val="minor"/>
      </rPr>
      <t xml:space="preserve"> </t>
    </r>
    <r>
      <rPr>
        <sz val="12"/>
        <color theme="1"/>
        <rFont val="Arial"/>
        <family val="3"/>
        <charset val="129"/>
        <scheme val="minor"/>
      </rPr>
      <t>견적이</t>
    </r>
    <r>
      <rPr>
        <sz val="12"/>
        <color theme="1"/>
        <rFont val="Arial"/>
        <family val="2"/>
        <scheme val="minor"/>
      </rPr>
      <t xml:space="preserve"> </t>
    </r>
    <r>
      <rPr>
        <sz val="12"/>
        <color theme="1"/>
        <rFont val="Arial"/>
        <family val="3"/>
        <charset val="129"/>
        <scheme val="minor"/>
      </rPr>
      <t>가능하다고</t>
    </r>
    <r>
      <rPr>
        <sz val="12"/>
        <color theme="1"/>
        <rFont val="Arial"/>
        <family val="2"/>
        <scheme val="minor"/>
      </rPr>
      <t xml:space="preserve"> </t>
    </r>
    <r>
      <rPr>
        <sz val="12"/>
        <color theme="1"/>
        <rFont val="Arial"/>
        <family val="3"/>
        <charset val="129"/>
        <scheme val="minor"/>
      </rPr>
      <t>합니다</t>
    </r>
    <r>
      <rPr>
        <sz val="12"/>
        <color theme="1"/>
        <rFont val="Arial"/>
        <family val="2"/>
        <scheme val="minor"/>
      </rPr>
      <t>.</t>
    </r>
    <phoneticPr fontId="26" type="noConversion"/>
  </si>
  <si>
    <t>RM4H</t>
    <phoneticPr fontId="26" type="noConversion"/>
  </si>
  <si>
    <r>
      <t>1</t>
    </r>
    <r>
      <rPr>
        <sz val="12"/>
        <color theme="1"/>
        <rFont val="Arial"/>
        <family val="3"/>
        <charset val="129"/>
        <scheme val="minor"/>
      </rPr>
      <t>주</t>
    </r>
    <phoneticPr fontId="26" type="noConversion"/>
  </si>
  <si>
    <t xml:space="preserve">VALQUE WEAR RING </t>
    <phoneticPr fontId="26" type="noConversion"/>
  </si>
  <si>
    <t>판재
12.11 쇳덩이 현재 통관이 강화되어 발송 불가능합니다.</t>
    <phoneticPr fontId="26" type="noConversion"/>
  </si>
  <si>
    <t>SPCC 3T, 20T</t>
    <phoneticPr fontId="26" type="noConversion"/>
  </si>
  <si>
    <t>PEEK 12T</t>
    <phoneticPr fontId="26" type="noConversion"/>
  </si>
  <si>
    <r>
      <t>2</t>
    </r>
    <r>
      <rPr>
        <sz val="12"/>
        <color theme="1"/>
        <rFont val="Arial"/>
        <family val="3"/>
        <charset val="129"/>
        <scheme val="minor"/>
      </rPr>
      <t>주</t>
    </r>
    <phoneticPr fontId="26" type="noConversion"/>
  </si>
  <si>
    <t>QTG50L -2-24-RG-LB18</t>
    <phoneticPr fontId="26" type="noConversion"/>
  </si>
  <si>
    <t>PW-2N 4104 N145</t>
    <phoneticPr fontId="26" type="noConversion"/>
  </si>
  <si>
    <t>HKC(국산)</t>
    <phoneticPr fontId="26" type="noConversion"/>
  </si>
  <si>
    <t>HP-115S</t>
    <phoneticPr fontId="26" type="noConversion"/>
  </si>
  <si>
    <t>12.11 카톡 문의 건 입니다. 단가, 납기 변동 없다고 합니다. 이전 가격으로 나가도 될 것 같습니다.</t>
    <phoneticPr fontId="26" type="noConversion"/>
  </si>
  <si>
    <t>SH-SHCLGN12-66</t>
    <phoneticPr fontId="26" type="noConversion"/>
  </si>
  <si>
    <t>INFO에서 확인 된 제품인데요, 판매 중지된 제품이라고 합니다. 혹시 대체품이 있을까요? 고객님께서 필요하신 사양이 shouldered 12mm diameter pin that’s 66mm length to the cotter pin (직경 12mm, 길이 66mm) 라고 합니다. 
사진 첨부드렸습니다.
12.11 현재는 직경 15mm 부터 판매를 해서 대체품도 따로 확인이 힘들다고 합니다.</t>
    <phoneticPr fontId="26" type="noConversion"/>
  </si>
  <si>
    <r>
      <t>각</t>
    </r>
    <r>
      <rPr>
        <sz val="12"/>
        <color rgb="FF000000"/>
        <rFont val="Arial"/>
        <family val="2"/>
        <scheme val="minor"/>
      </rPr>
      <t xml:space="preserve"> 3</t>
    </r>
    <r>
      <rPr>
        <sz val="12"/>
        <color rgb="FF000000"/>
        <rFont val="Arial"/>
        <family val="3"/>
        <charset val="129"/>
        <scheme val="minor"/>
      </rPr>
      <t>가지</t>
    </r>
    <r>
      <rPr>
        <sz val="12"/>
        <color rgb="FF000000"/>
        <rFont val="Arial"/>
        <family val="2"/>
        <scheme val="minor"/>
      </rPr>
      <t xml:space="preserve"> </t>
    </r>
    <r>
      <rPr>
        <sz val="12"/>
        <color rgb="FF000000"/>
        <rFont val="Arial"/>
        <family val="3"/>
        <charset val="129"/>
        <scheme val="minor"/>
      </rPr>
      <t>스틸</t>
    </r>
    <r>
      <rPr>
        <sz val="12"/>
        <color rgb="FF000000"/>
        <rFont val="Arial"/>
        <family val="2"/>
        <scheme val="minor"/>
      </rPr>
      <t>/</t>
    </r>
    <r>
      <rPr>
        <sz val="12"/>
        <color rgb="FF000000"/>
        <rFont val="Arial"/>
        <family val="3"/>
        <charset val="129"/>
        <scheme val="minor"/>
      </rPr>
      <t>알루미늄</t>
    </r>
    <r>
      <rPr>
        <sz val="12"/>
        <color rgb="FF000000"/>
        <rFont val="Arial"/>
        <family val="2"/>
        <scheme val="minor"/>
      </rPr>
      <t xml:space="preserve">/PEEK </t>
    </r>
    <r>
      <rPr>
        <sz val="12"/>
        <color rgb="FF000000"/>
        <rFont val="Arial"/>
        <family val="3"/>
        <charset val="129"/>
        <scheme val="minor"/>
      </rPr>
      <t>재질</t>
    </r>
    <r>
      <rPr>
        <sz val="12"/>
        <color rgb="FF000000"/>
        <rFont val="Arial"/>
        <family val="2"/>
        <scheme val="minor"/>
      </rPr>
      <t xml:space="preserve"> </t>
    </r>
    <r>
      <rPr>
        <sz val="12"/>
        <color rgb="FF000000"/>
        <rFont val="Arial"/>
        <family val="3"/>
        <charset val="129"/>
        <scheme val="minor"/>
      </rPr>
      <t xml:space="preserve">봉재
</t>
    </r>
    <r>
      <rPr>
        <sz val="12"/>
        <color rgb="FF000000"/>
        <rFont val="Arial"/>
        <family val="2"/>
        <scheme val="minor"/>
      </rPr>
      <t xml:space="preserve">12.11 </t>
    </r>
    <r>
      <rPr>
        <sz val="12"/>
        <color rgb="FF000000"/>
        <rFont val="Arial"/>
        <family val="3"/>
        <charset val="129"/>
        <scheme val="minor"/>
      </rPr>
      <t>스틸</t>
    </r>
    <r>
      <rPr>
        <sz val="12"/>
        <color rgb="FF000000"/>
        <rFont val="Arial"/>
        <family val="2"/>
        <scheme val="minor"/>
      </rPr>
      <t xml:space="preserve"> </t>
    </r>
    <r>
      <rPr>
        <sz val="12"/>
        <color rgb="FF000000"/>
        <rFont val="Arial"/>
        <family val="3"/>
        <charset val="129"/>
        <scheme val="minor"/>
      </rPr>
      <t>및</t>
    </r>
    <r>
      <rPr>
        <sz val="12"/>
        <color rgb="FF000000"/>
        <rFont val="Arial"/>
        <family val="2"/>
        <scheme val="minor"/>
      </rPr>
      <t xml:space="preserve"> </t>
    </r>
    <r>
      <rPr>
        <sz val="12"/>
        <color rgb="FF000000"/>
        <rFont val="Arial"/>
        <family val="3"/>
        <charset val="129"/>
        <scheme val="minor"/>
      </rPr>
      <t>알루미늄</t>
    </r>
    <r>
      <rPr>
        <sz val="12"/>
        <color rgb="FF000000"/>
        <rFont val="Arial"/>
        <family val="2"/>
        <scheme val="minor"/>
      </rPr>
      <t xml:space="preserve"> </t>
    </r>
    <r>
      <rPr>
        <sz val="12"/>
        <color rgb="FF000000"/>
        <rFont val="Arial"/>
        <family val="3"/>
        <charset val="129"/>
        <scheme val="minor"/>
      </rPr>
      <t>현재</t>
    </r>
    <r>
      <rPr>
        <sz val="12"/>
        <color rgb="FF000000"/>
        <rFont val="Arial"/>
        <family val="2"/>
        <scheme val="minor"/>
      </rPr>
      <t xml:space="preserve"> </t>
    </r>
    <r>
      <rPr>
        <sz val="12"/>
        <color rgb="FF000000"/>
        <rFont val="Arial"/>
        <family val="3"/>
        <charset val="129"/>
        <scheme val="minor"/>
      </rPr>
      <t>통관이</t>
    </r>
    <r>
      <rPr>
        <sz val="12"/>
        <color rgb="FF000000"/>
        <rFont val="Arial"/>
        <family val="2"/>
        <scheme val="minor"/>
      </rPr>
      <t xml:space="preserve"> </t>
    </r>
    <r>
      <rPr>
        <sz val="12"/>
        <color rgb="FF000000"/>
        <rFont val="Arial"/>
        <family val="3"/>
        <charset val="129"/>
        <scheme val="minor"/>
      </rPr>
      <t>강화되어</t>
    </r>
    <r>
      <rPr>
        <sz val="12"/>
        <color rgb="FF000000"/>
        <rFont val="Arial"/>
        <family val="2"/>
        <scheme val="minor"/>
      </rPr>
      <t xml:space="preserve"> </t>
    </r>
    <r>
      <rPr>
        <sz val="12"/>
        <color rgb="FF000000"/>
        <rFont val="Arial"/>
        <family val="3"/>
        <charset val="129"/>
        <scheme val="minor"/>
      </rPr>
      <t>국내에서</t>
    </r>
    <r>
      <rPr>
        <sz val="12"/>
        <color rgb="FF000000"/>
        <rFont val="Arial"/>
        <family val="2"/>
        <scheme val="minor"/>
      </rPr>
      <t xml:space="preserve"> </t>
    </r>
    <r>
      <rPr>
        <sz val="12"/>
        <color rgb="FF000000"/>
        <rFont val="Arial"/>
        <family val="3"/>
        <charset val="129"/>
        <scheme val="minor"/>
      </rPr>
      <t>발송이</t>
    </r>
    <r>
      <rPr>
        <sz val="12"/>
        <color rgb="FF000000"/>
        <rFont val="Arial"/>
        <family val="2"/>
        <scheme val="minor"/>
      </rPr>
      <t xml:space="preserve"> </t>
    </r>
    <r>
      <rPr>
        <sz val="12"/>
        <color rgb="FF000000"/>
        <rFont val="Arial"/>
        <family val="3"/>
        <charset val="129"/>
        <scheme val="minor"/>
      </rPr>
      <t>불가능합니다</t>
    </r>
    <r>
      <rPr>
        <sz val="12"/>
        <color rgb="FF000000"/>
        <rFont val="Arial"/>
        <family val="2"/>
        <scheme val="minor"/>
      </rPr>
      <t xml:space="preserve">. </t>
    </r>
    <r>
      <rPr>
        <sz val="12"/>
        <color rgb="FF000000"/>
        <rFont val="Arial"/>
        <family val="3"/>
        <charset val="129"/>
        <scheme val="minor"/>
      </rPr>
      <t>철강</t>
    </r>
    <r>
      <rPr>
        <sz val="12"/>
        <color rgb="FF000000"/>
        <rFont val="Arial"/>
        <family val="2"/>
        <scheme val="minor"/>
      </rPr>
      <t xml:space="preserve"> </t>
    </r>
    <r>
      <rPr>
        <sz val="12"/>
        <color rgb="FF000000"/>
        <rFont val="Arial"/>
        <family val="3"/>
        <charset val="129"/>
        <scheme val="minor"/>
      </rPr>
      <t>보호</t>
    </r>
    <r>
      <rPr>
        <sz val="12"/>
        <color rgb="FF000000"/>
        <rFont val="Arial"/>
        <family val="2"/>
        <scheme val="minor"/>
      </rPr>
      <t xml:space="preserve"> </t>
    </r>
    <r>
      <rPr>
        <sz val="12"/>
        <color rgb="FF000000"/>
        <rFont val="Arial"/>
        <family val="3"/>
        <charset val="129"/>
        <scheme val="minor"/>
      </rPr>
      <t>쿼터제</t>
    </r>
    <r>
      <rPr>
        <sz val="12"/>
        <color rgb="FF000000"/>
        <rFont val="Arial"/>
        <family val="2"/>
        <scheme val="minor"/>
      </rPr>
      <t xml:space="preserve"> </t>
    </r>
    <r>
      <rPr>
        <sz val="12"/>
        <color rgb="FF000000"/>
        <rFont val="Arial"/>
        <family val="3"/>
        <charset val="129"/>
        <scheme val="minor"/>
      </rPr>
      <t>때문에</t>
    </r>
    <r>
      <rPr>
        <sz val="12"/>
        <color rgb="FF000000"/>
        <rFont val="Arial"/>
        <family val="2"/>
        <scheme val="minor"/>
      </rPr>
      <t xml:space="preserve"> PO100532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제품도</t>
    </r>
    <r>
      <rPr>
        <sz val="12"/>
        <color rgb="FF000000"/>
        <rFont val="Arial"/>
        <family val="2"/>
        <scheme val="minor"/>
      </rPr>
      <t xml:space="preserve"> </t>
    </r>
    <r>
      <rPr>
        <sz val="12"/>
        <color rgb="FF000000"/>
        <rFont val="Arial"/>
        <family val="3"/>
        <charset val="129"/>
        <scheme val="minor"/>
      </rPr>
      <t>현재</t>
    </r>
    <r>
      <rPr>
        <sz val="12"/>
        <color rgb="FF000000"/>
        <rFont val="Arial"/>
        <family val="2"/>
        <scheme val="minor"/>
      </rPr>
      <t xml:space="preserve"> </t>
    </r>
    <r>
      <rPr>
        <sz val="12"/>
        <color rgb="FF000000"/>
        <rFont val="Arial"/>
        <family val="3"/>
        <charset val="129"/>
        <scheme val="minor"/>
      </rPr>
      <t>못</t>
    </r>
    <r>
      <rPr>
        <sz val="12"/>
        <color rgb="FF000000"/>
        <rFont val="Arial"/>
        <family val="2"/>
        <scheme val="minor"/>
      </rPr>
      <t xml:space="preserve"> </t>
    </r>
    <r>
      <rPr>
        <sz val="12"/>
        <color rgb="FF000000"/>
        <rFont val="Arial"/>
        <family val="3"/>
        <charset val="129"/>
        <scheme val="minor"/>
      </rPr>
      <t>보내고</t>
    </r>
    <r>
      <rPr>
        <sz val="12"/>
        <color rgb="FF000000"/>
        <rFont val="Arial"/>
        <family val="2"/>
        <scheme val="minor"/>
      </rPr>
      <t xml:space="preserve"> </t>
    </r>
    <r>
      <rPr>
        <sz val="12"/>
        <color rgb="FF000000"/>
        <rFont val="Arial"/>
        <family val="3"/>
        <charset val="129"/>
        <scheme val="minor"/>
      </rPr>
      <t>있는</t>
    </r>
    <r>
      <rPr>
        <sz val="12"/>
        <color rgb="FF000000"/>
        <rFont val="Arial"/>
        <family val="2"/>
        <scheme val="minor"/>
      </rPr>
      <t xml:space="preserve"> </t>
    </r>
    <r>
      <rPr>
        <sz val="12"/>
        <color rgb="FF000000"/>
        <rFont val="Arial"/>
        <family val="3"/>
        <charset val="129"/>
        <scheme val="minor"/>
      </rPr>
      <t>제품이</t>
    </r>
    <r>
      <rPr>
        <sz val="12"/>
        <color rgb="FF000000"/>
        <rFont val="Arial"/>
        <family val="2"/>
        <scheme val="minor"/>
      </rPr>
      <t xml:space="preserve"> </t>
    </r>
    <r>
      <rPr>
        <sz val="12"/>
        <color rgb="FF000000"/>
        <rFont val="Arial"/>
        <family val="3"/>
        <charset val="129"/>
        <scheme val="minor"/>
      </rPr>
      <t>있습니다</t>
    </r>
    <r>
      <rPr>
        <sz val="12"/>
        <color rgb="FF000000"/>
        <rFont val="Arial"/>
        <family val="2"/>
        <scheme val="minor"/>
      </rPr>
      <t xml:space="preserve">.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찾아보셔야</t>
    </r>
    <r>
      <rPr>
        <sz val="12"/>
        <color rgb="FF000000"/>
        <rFont val="Arial"/>
        <family val="2"/>
        <scheme val="minor"/>
      </rPr>
      <t xml:space="preserve"> </t>
    </r>
    <r>
      <rPr>
        <sz val="12"/>
        <color rgb="FF000000"/>
        <rFont val="Arial"/>
        <family val="3"/>
        <charset val="129"/>
        <scheme val="minor"/>
      </rPr>
      <t>할</t>
    </r>
    <r>
      <rPr>
        <sz val="12"/>
        <color rgb="FF000000"/>
        <rFont val="Arial"/>
        <family val="2"/>
        <scheme val="minor"/>
      </rPr>
      <t xml:space="preserve"> </t>
    </r>
    <r>
      <rPr>
        <sz val="12"/>
        <color rgb="FF000000"/>
        <rFont val="Arial"/>
        <family val="3"/>
        <charset val="129"/>
        <scheme val="minor"/>
      </rPr>
      <t>것</t>
    </r>
    <r>
      <rPr>
        <sz val="12"/>
        <color rgb="FF000000"/>
        <rFont val="Arial"/>
        <family val="2"/>
        <scheme val="minor"/>
      </rPr>
      <t xml:space="preserve"> </t>
    </r>
    <r>
      <rPr>
        <sz val="12"/>
        <color rgb="FF000000"/>
        <rFont val="Arial"/>
        <family val="3"/>
        <charset val="129"/>
        <scheme val="minor"/>
      </rPr>
      <t>같습니다</t>
    </r>
    <r>
      <rPr>
        <sz val="12"/>
        <color rgb="FF000000"/>
        <rFont val="Arial"/>
        <family val="2"/>
        <scheme val="minor"/>
      </rPr>
      <t>.</t>
    </r>
    <phoneticPr fontId="26" type="noConversion"/>
  </si>
  <si>
    <t>MC NYLON 12T</t>
    <phoneticPr fontId="26" type="noConversion"/>
  </si>
  <si>
    <r>
      <t xml:space="preserve">70G GREASE
12.10 </t>
    </r>
    <r>
      <rPr>
        <sz val="12"/>
        <color rgb="FF000000"/>
        <rFont val="Arial"/>
        <family val="3"/>
        <charset val="129"/>
        <scheme val="minor"/>
      </rPr>
      <t>품번</t>
    </r>
    <r>
      <rPr>
        <sz val="12"/>
        <color rgb="FF000000"/>
        <rFont val="Arial"/>
        <family val="2"/>
        <scheme val="minor"/>
      </rPr>
      <t xml:space="preserve"> </t>
    </r>
    <r>
      <rPr>
        <sz val="12"/>
        <color rgb="FF000000"/>
        <rFont val="Arial"/>
        <family val="3"/>
        <charset val="129"/>
        <scheme val="minor"/>
      </rPr>
      <t>재확인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할</t>
    </r>
    <r>
      <rPr>
        <sz val="12"/>
        <color rgb="FF000000"/>
        <rFont val="Arial"/>
        <family val="2"/>
        <scheme val="minor"/>
      </rPr>
      <t xml:space="preserve"> </t>
    </r>
    <r>
      <rPr>
        <sz val="12"/>
        <color rgb="FF000000"/>
        <rFont val="Arial"/>
        <family val="3"/>
        <charset val="129"/>
        <scheme val="minor"/>
      </rPr>
      <t>수</t>
    </r>
    <r>
      <rPr>
        <sz val="12"/>
        <color rgb="FF000000"/>
        <rFont val="Arial"/>
        <family val="2"/>
        <scheme val="minor"/>
      </rPr>
      <t xml:space="preserve"> </t>
    </r>
    <r>
      <rPr>
        <sz val="12"/>
        <color rgb="FF000000"/>
        <rFont val="Arial"/>
        <family val="3"/>
        <charset val="129"/>
        <scheme val="minor"/>
      </rPr>
      <t>없는</t>
    </r>
    <r>
      <rPr>
        <sz val="12"/>
        <color rgb="FF000000"/>
        <rFont val="Arial"/>
        <family val="2"/>
        <scheme val="minor"/>
      </rPr>
      <t xml:space="preserve"> </t>
    </r>
    <r>
      <rPr>
        <sz val="12"/>
        <color rgb="FF000000"/>
        <rFont val="Arial"/>
        <family val="3"/>
        <charset val="129"/>
        <scheme val="minor"/>
      </rPr>
      <t>품번이라고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1210 AFB-LF</t>
    </r>
    <phoneticPr fontId="26" type="noConversion"/>
  </si>
  <si>
    <t>CDQ2A63-20D-XG</t>
    <phoneticPr fontId="26" type="noConversion"/>
  </si>
  <si>
    <t>MHT2-63D-M9PASDPC</t>
    <phoneticPr fontId="26" type="noConversion"/>
  </si>
  <si>
    <t>387-0622</t>
    <phoneticPr fontId="26" type="noConversion"/>
  </si>
  <si>
    <r>
      <t>5</t>
    </r>
    <r>
      <rPr>
        <sz val="12"/>
        <color theme="1"/>
        <rFont val="Arial"/>
        <family val="3"/>
        <charset val="129"/>
        <scheme val="minor"/>
      </rPr>
      <t>주</t>
    </r>
    <phoneticPr fontId="26" type="noConversion"/>
  </si>
  <si>
    <r>
      <t>12</t>
    </r>
    <r>
      <rPr>
        <sz val="12"/>
        <color theme="1"/>
        <rFont val="Arial"/>
        <family val="3"/>
        <charset val="129"/>
        <scheme val="minor"/>
      </rPr>
      <t>주</t>
    </r>
    <phoneticPr fontId="26" type="noConversion"/>
  </si>
  <si>
    <r>
      <t xml:space="preserve">12.11 </t>
    </r>
    <r>
      <rPr>
        <sz val="12"/>
        <color rgb="FF000000"/>
        <rFont val="Arial"/>
        <family val="3"/>
        <charset val="129"/>
        <scheme val="minor"/>
      </rPr>
      <t>카톡</t>
    </r>
    <r>
      <rPr>
        <sz val="12"/>
        <color rgb="FF000000"/>
        <rFont val="Arial"/>
        <family val="3"/>
        <charset val="129"/>
        <scheme val="minor"/>
      </rPr>
      <t xml:space="preserve"> </t>
    </r>
    <r>
      <rPr>
        <sz val="12"/>
        <color rgb="FF000000"/>
        <rFont val="Arial"/>
        <family val="3"/>
        <charset val="129"/>
        <scheme val="minor"/>
      </rPr>
      <t>문의</t>
    </r>
    <r>
      <rPr>
        <sz val="12"/>
        <color rgb="FF000000"/>
        <rFont val="Arial"/>
        <family val="3"/>
        <charset val="129"/>
        <scheme val="minor"/>
      </rPr>
      <t xml:space="preserve"> </t>
    </r>
    <r>
      <rPr>
        <sz val="12"/>
        <color rgb="FF000000"/>
        <rFont val="Arial"/>
        <family val="3"/>
        <charset val="129"/>
        <scheme val="minor"/>
      </rPr>
      <t>건</t>
    </r>
    <r>
      <rPr>
        <sz val="12"/>
        <color rgb="FF000000"/>
        <rFont val="Arial"/>
        <family val="3"/>
        <charset val="129"/>
        <scheme val="minor"/>
      </rPr>
      <t xml:space="preserve"> </t>
    </r>
    <r>
      <rPr>
        <sz val="12"/>
        <color rgb="FF000000"/>
        <rFont val="Arial"/>
        <family val="3"/>
        <charset val="129"/>
        <scheme val="minor"/>
      </rPr>
      <t>입니다</t>
    </r>
    <r>
      <rPr>
        <sz val="12"/>
        <color rgb="FF000000"/>
        <rFont val="Arial"/>
        <family val="3"/>
        <charset val="129"/>
        <scheme val="minor"/>
      </rPr>
      <t xml:space="preserve">. </t>
    </r>
    <r>
      <rPr>
        <sz val="12"/>
        <color rgb="FF000000"/>
        <rFont val="Arial"/>
        <family val="3"/>
        <charset val="129"/>
        <scheme val="minor"/>
      </rPr>
      <t/>
    </r>
    <phoneticPr fontId="26" type="noConversion"/>
  </si>
  <si>
    <t>ASTH50-50R-R3732-45</t>
    <phoneticPr fontId="26" type="noConversion"/>
  </si>
  <si>
    <t>VD222-3N</t>
    <phoneticPr fontId="26" type="noConversion"/>
  </si>
  <si>
    <t>저번에 견적 받았었는데 한치수 더 큰 제품 필요하다고 하셔서 문의드립니다.
12.11 책임번호 101-8787 입니다. 1팩 = 100EA로 견적 드립니다.</t>
    <phoneticPr fontId="26" type="noConversion"/>
  </si>
  <si>
    <t>12.05 이대로는 견적이 힘들어서 제품 사진 부탁 드립니다.
12/5 21년 8월 퀵북에 견적번호 SM74801, 품번 3WAY-BALL-VALVE 로 견적나간 이력이 있습니다. 혹시 이거로는 어려울까요? 사진은 고객사에 요청해두겠습니다.
12.11 일단 퀵북에 저장되어 있는 40A, SCS13으로 견적 드립니다.</t>
    <phoneticPr fontId="26" type="noConversion"/>
  </si>
  <si>
    <t>판재
12.11 옆에 메일 같이 첨부해주셨는데 그냥 업체에서 보내주신 그대로 보내주신 것 같습니다. 이렇게 그냥 판재 PEEK 12T 라고 하시면 정보가 부족해 어떤 제품인지 몰라서 견적이 힘듭니다. https://acrylstore.co.kr/goods/goods_view.php?goodsNo=1000000465 아마 이런 링크에 있는 제품 같은데 두께 말고도 제품 형상 확인 부탁 드립니다. 형상에 맞는 파이나 가로세로, 길이도 같이 확인 부탁 드립니다. 아래 MC NYLON이랑 PC 이렇게 세가지는 형상 확인해주시면 견적이 가능할 것 같긴 합니다.</t>
    <phoneticPr fontId="26" type="noConversion"/>
  </si>
  <si>
    <t>12.11 인포에서 견적 드린 제품으로 알고 있습니다.</t>
    <phoneticPr fontId="26" type="noConversion"/>
  </si>
  <si>
    <t>12.09 감속비랑 적용모터 확인 부탁 드립니다.
12.10 감속비 3:1, S.N:3007199854, 적용모터: Fanuc aiF 22B/3000.
12.11 일단 견적은 드리는데 모터 명판 부탁 드립니다. 모터 사양이 S/N 조회결과 SIEMENS 1FK7084-3BF71가 모터 사양으로 확인 된다고 합니다.</t>
    <phoneticPr fontId="26" type="noConversion"/>
  </si>
  <si>
    <t>TUS1065G-20</t>
    <phoneticPr fontId="26" type="noConversion"/>
  </si>
  <si>
    <t>PAIL PACK</t>
    <phoneticPr fontId="26" type="noConversion"/>
  </si>
  <si>
    <t>12.11 PAIL PACK이 어떤건지 모르겠습니다. 제품 자세한 정보 부탁 드립니다.</t>
    <phoneticPr fontId="26" type="noConversion"/>
  </si>
  <si>
    <t>Conversion adapter
12.11 품번 PFXZGPADCM3H1이라고 합니다.</t>
    <phoneticPr fontId="26" type="noConversion"/>
  </si>
  <si>
    <r>
      <t>6</t>
    </r>
    <r>
      <rPr>
        <sz val="12"/>
        <color theme="1"/>
        <rFont val="Arial"/>
        <family val="3"/>
        <charset val="129"/>
        <scheme val="minor"/>
      </rPr>
      <t>주</t>
    </r>
    <phoneticPr fontId="26" type="noConversion"/>
  </si>
  <si>
    <t>12.11 이 제품은 단종이라 대체품 LR5-202LJLNW-RG로 견적 드립니다.</t>
    <phoneticPr fontId="26" type="noConversion"/>
  </si>
  <si>
    <t xml:space="preserve">사진첨부
12.04 첨부해주신 명판 사진 확인해봤는데 너무 작아서 보이지가 않습니다.
12.10 BRAKE업는타입, 3상, 480V,5.5KW
12.11 적어주신 사양 말고도 TEFC-AL이 알루미늄인건지 등 확인할 것들이 있어서 명판사진 보이는걸로 부탁 드립니다. </t>
    <phoneticPr fontId="26" type="noConversion"/>
  </si>
  <si>
    <t>12.10 위제품
 welplaza1@hanmail.net 으로 연락부탁드립니다.
후렉시블케이블(8M,10M,12M) - (효성type,원터치) 각 4EA
12.11 위 제품들이랑 같이 의뢰중입니다.</t>
    <phoneticPr fontId="26" type="noConversion"/>
  </si>
  <si>
    <t>12.11 의뢰중입니다.</t>
    <phoneticPr fontId="26" type="noConversion"/>
  </si>
  <si>
    <t>12.10 길이 확인 요청합니다. PHS-길이 이런식으로 부탁 드립니다. 
12.11 카탈로그 부탁드립니다.
12.11 요청하신 카탈로그 보내드립니다.</t>
    <phoneticPr fontId="26" type="noConversion"/>
  </si>
  <si>
    <t>12.11 카톡 문의 건 입니다. 의뢰중입니다.</t>
    <phoneticPr fontId="26" type="noConversion"/>
  </si>
  <si>
    <t>ACS5-N B25-S275</t>
  </si>
  <si>
    <t>PIKAL CARE</t>
  </si>
  <si>
    <t>6GK5907-8PA00</t>
  </si>
  <si>
    <t>PETER</t>
  </si>
  <si>
    <t>TESYS (CUSTOM)</t>
  </si>
  <si>
    <t>SEal #3_Seal_Holder</t>
  </si>
  <si>
    <t>KYUNGBEOM</t>
  </si>
  <si>
    <t>MTR 10-7/1 A-W-A-HUUV
(92628770)</t>
  </si>
  <si>
    <t>MTR10-7/3 A-W-A-HUUV
(99982521)</t>
  </si>
  <si>
    <t>CPDT40-10-14</t>
  </si>
  <si>
    <t>12.11 SMC 제품이 맞나요?
12.12 맞습니다.</t>
  </si>
  <si>
    <t>SHIN MYUNG</t>
  </si>
  <si>
    <t>H-45-50-1.5 EP2</t>
  </si>
  <si>
    <t>FREQROL-D700</t>
  </si>
  <si>
    <t>CDQ2B32-85DMZ</t>
  </si>
  <si>
    <t>HW27F-1LF</t>
  </si>
  <si>
    <t>FJ-1816</t>
  </si>
  <si>
    <t>HK1816</t>
  </si>
  <si>
    <t>DX80N2X6S-PM8의 송신기</t>
  </si>
  <si>
    <r>
      <t xml:space="preserve">Pressure Reducer
12.03 이 제품은 단종이라고 합니다. 참고용 자료 보내 드립니다. 원하시는 압력 말씀해주시면 견적이 가능하다고 합니다.
</t>
    </r>
    <r>
      <rPr>
        <sz val="12"/>
        <color rgb="FFFF0000"/>
        <rFont val="Arial"/>
        <family val="2"/>
        <scheme val="minor"/>
      </rPr>
      <t xml:space="preserve">12.4 </t>
    </r>
    <r>
      <rPr>
        <sz val="12"/>
        <color rgb="FFFF0000"/>
        <rFont val="Arial"/>
        <family val="3"/>
        <charset val="129"/>
        <scheme val="minor"/>
      </rPr>
      <t>압력</t>
    </r>
    <r>
      <rPr>
        <sz val="12"/>
        <color rgb="FFFF0000"/>
        <rFont val="Arial"/>
        <family val="2"/>
        <scheme val="minor"/>
      </rPr>
      <t xml:space="preserve"> SPEC </t>
    </r>
    <r>
      <rPr>
        <sz val="12"/>
        <color rgb="FFFF0000"/>
        <rFont val="Arial"/>
        <family val="3"/>
        <charset val="129"/>
        <scheme val="minor"/>
      </rPr>
      <t>나온</t>
    </r>
    <r>
      <rPr>
        <sz val="12"/>
        <color rgb="FFFF0000"/>
        <rFont val="Arial"/>
        <family val="2"/>
        <scheme val="minor"/>
      </rPr>
      <t xml:space="preserve"> </t>
    </r>
    <r>
      <rPr>
        <sz val="12"/>
        <color rgb="FFFF0000"/>
        <rFont val="Arial"/>
        <family val="3"/>
        <charset val="129"/>
        <scheme val="minor"/>
      </rPr>
      <t>사진</t>
    </r>
    <r>
      <rPr>
        <sz val="12"/>
        <color rgb="FFFF0000"/>
        <rFont val="Arial"/>
        <family val="2"/>
        <scheme val="minor"/>
      </rPr>
      <t xml:space="preserve"> </t>
    </r>
    <r>
      <rPr>
        <sz val="12"/>
        <color rgb="FFFF0000"/>
        <rFont val="Arial"/>
        <family val="3"/>
        <charset val="129"/>
        <scheme val="minor"/>
      </rPr>
      <t>첨부했습니다</t>
    </r>
    <r>
      <rPr>
        <sz val="12"/>
        <color rgb="FFFF0000"/>
        <rFont val="Arial"/>
        <family val="2"/>
        <scheme val="minor"/>
      </rPr>
      <t xml:space="preserve">.
12.05 </t>
    </r>
    <r>
      <rPr>
        <sz val="12"/>
        <color rgb="FFFF0000"/>
        <rFont val="Arial"/>
        <family val="3"/>
        <charset val="129"/>
        <scheme val="minor"/>
      </rPr>
      <t>사진</t>
    </r>
    <r>
      <rPr>
        <sz val="12"/>
        <color rgb="FFFF0000"/>
        <rFont val="Arial"/>
        <family val="2"/>
        <scheme val="minor"/>
      </rPr>
      <t xml:space="preserve"> </t>
    </r>
    <r>
      <rPr>
        <sz val="12"/>
        <color rgb="FFFF0000"/>
        <rFont val="Arial"/>
        <family val="3"/>
        <charset val="129"/>
        <scheme val="minor"/>
      </rPr>
      <t>첨부</t>
    </r>
    <r>
      <rPr>
        <sz val="12"/>
        <color rgb="FFFF0000"/>
        <rFont val="Arial"/>
        <family val="2"/>
        <scheme val="minor"/>
      </rPr>
      <t xml:space="preserve"> </t>
    </r>
    <r>
      <rPr>
        <sz val="12"/>
        <color rgb="FFFF0000"/>
        <rFont val="Arial"/>
        <family val="3"/>
        <charset val="129"/>
        <scheme val="minor"/>
      </rPr>
      <t>안해주신</t>
    </r>
    <r>
      <rPr>
        <sz val="12"/>
        <color rgb="FFFF0000"/>
        <rFont val="Arial"/>
        <family val="2"/>
        <scheme val="minor"/>
      </rPr>
      <t xml:space="preserve"> </t>
    </r>
    <r>
      <rPr>
        <sz val="12"/>
        <color rgb="FFFF0000"/>
        <rFont val="Arial"/>
        <family val="3"/>
        <charset val="129"/>
        <scheme val="minor"/>
      </rPr>
      <t>것</t>
    </r>
    <r>
      <rPr>
        <sz val="12"/>
        <color rgb="FFFF0000"/>
        <rFont val="Arial"/>
        <family val="2"/>
        <scheme val="minor"/>
      </rPr>
      <t xml:space="preserve"> </t>
    </r>
    <r>
      <rPr>
        <sz val="12"/>
        <color rgb="FFFF0000"/>
        <rFont val="Arial"/>
        <family val="3"/>
        <charset val="129"/>
        <scheme val="minor"/>
      </rPr>
      <t>같은데</t>
    </r>
    <r>
      <rPr>
        <sz val="12"/>
        <color rgb="FFFF0000"/>
        <rFont val="Arial"/>
        <family val="2"/>
        <scheme val="minor"/>
      </rPr>
      <t xml:space="preserve"> </t>
    </r>
    <r>
      <rPr>
        <sz val="12"/>
        <color rgb="FFFF0000"/>
        <rFont val="Arial"/>
        <family val="3"/>
        <charset val="129"/>
        <scheme val="minor"/>
      </rPr>
      <t>확인</t>
    </r>
    <r>
      <rPr>
        <sz val="12"/>
        <color rgb="FFFF0000"/>
        <rFont val="Arial"/>
        <family val="2"/>
        <scheme val="minor"/>
      </rPr>
      <t xml:space="preserve"> </t>
    </r>
    <r>
      <rPr>
        <sz val="12"/>
        <color rgb="FFFF0000"/>
        <rFont val="Arial"/>
        <family val="3"/>
        <charset val="129"/>
        <scheme val="minor"/>
      </rPr>
      <t>부탁</t>
    </r>
    <r>
      <rPr>
        <sz val="12"/>
        <color rgb="FFFF0000"/>
        <rFont val="Arial"/>
        <family val="2"/>
        <scheme val="minor"/>
      </rPr>
      <t xml:space="preserve"> </t>
    </r>
    <r>
      <rPr>
        <sz val="12"/>
        <color rgb="FFFF0000"/>
        <rFont val="Arial"/>
        <family val="3"/>
        <charset val="129"/>
        <scheme val="minor"/>
      </rPr>
      <t>드립니다</t>
    </r>
    <r>
      <rPr>
        <sz val="12"/>
        <color rgb="FFFF0000"/>
        <rFont val="Arial"/>
        <family val="2"/>
        <scheme val="minor"/>
      </rPr>
      <t>.</t>
    </r>
    <r>
      <rPr>
        <sz val="12"/>
        <color rgb="FF000000"/>
        <rFont val="Arial"/>
        <family val="3"/>
        <charset val="129"/>
        <scheme val="minor"/>
      </rPr>
      <t xml:space="preserve">
12/9 다른 업체에서 PPZM7-PA250/20N, PZM7-P250/20B로 견적을 주셨다네요. 만약 위에 파트넘버를 구하는게 불가능 하다면 일단 PZM7-PA250/20N과 PZM7-P250/20V로 구해주시면 감사하겠습니다. 
12.10 이 제품은 PZM7-P250/20</t>
    </r>
    <r>
      <rPr>
        <b/>
        <sz val="12"/>
        <color rgb="FF000000"/>
        <rFont val="Arial"/>
        <family val="2"/>
        <scheme val="minor"/>
      </rPr>
      <t xml:space="preserve">V </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의뢰중입니다</t>
    </r>
    <r>
      <rPr>
        <sz val="12"/>
        <color rgb="FF000000"/>
        <rFont val="Arial"/>
        <family val="2"/>
        <scheme val="minor"/>
      </rPr>
      <t>.</t>
    </r>
  </si>
  <si>
    <t>SBI45SLL-K1</t>
  </si>
  <si>
    <t>SBI45-720L</t>
  </si>
  <si>
    <t>MNAe</t>
  </si>
  <si>
    <t>KCB-301P</t>
  </si>
  <si>
    <r>
      <t>ML-001J</t>
    </r>
    <r>
      <rPr>
        <sz val="12"/>
        <color rgb="FF000000"/>
        <rFont val="Arial"/>
        <family val="3"/>
        <charset val="129"/>
        <scheme val="minor"/>
      </rPr>
      <t>에</t>
    </r>
    <r>
      <rPr>
        <sz val="12"/>
        <color rgb="FF000000"/>
        <rFont val="Arial"/>
        <family val="2"/>
        <scheme val="minor"/>
      </rPr>
      <t xml:space="preserve"> </t>
    </r>
    <r>
      <rPr>
        <sz val="12"/>
        <color rgb="FF000000"/>
        <rFont val="Arial"/>
        <family val="3"/>
        <charset val="129"/>
        <scheme val="minor"/>
      </rPr>
      <t>들어가는</t>
    </r>
    <r>
      <rPr>
        <sz val="12"/>
        <color rgb="FF000000"/>
        <rFont val="Arial"/>
        <family val="2"/>
        <scheme val="minor"/>
      </rPr>
      <t xml:space="preserve"> </t>
    </r>
    <r>
      <rPr>
        <sz val="12"/>
        <color rgb="FF000000"/>
        <rFont val="Arial"/>
        <family val="3"/>
        <charset val="129"/>
        <scheme val="minor"/>
      </rPr>
      <t>제품</t>
    </r>
  </si>
  <si>
    <r>
      <rPr>
        <sz val="12"/>
        <color rgb="FFFF0000"/>
        <rFont val="Arial"/>
        <family val="3"/>
        <charset val="129"/>
        <scheme val="minor"/>
      </rPr>
      <t>긴급</t>
    </r>
    <r>
      <rPr>
        <sz val="12"/>
        <color rgb="FFFF0000"/>
        <rFont val="Arial"/>
        <family val="2"/>
        <scheme val="minor"/>
      </rPr>
      <t xml:space="preserve">!! SMC </t>
    </r>
    <r>
      <rPr>
        <sz val="12"/>
        <color rgb="FFFF0000"/>
        <rFont val="Arial"/>
        <family val="3"/>
        <charset val="129"/>
        <scheme val="minor"/>
      </rPr>
      <t>미국</t>
    </r>
    <r>
      <rPr>
        <sz val="12"/>
        <color rgb="FFFF0000"/>
        <rFont val="Arial"/>
        <family val="2"/>
        <scheme val="minor"/>
      </rPr>
      <t xml:space="preserve"> </t>
    </r>
    <r>
      <rPr>
        <sz val="12"/>
        <color rgb="FFFF0000"/>
        <rFont val="Arial"/>
        <family val="3"/>
        <charset val="129"/>
        <scheme val="minor"/>
      </rPr>
      <t>홈페이지가</t>
    </r>
    <r>
      <rPr>
        <sz val="12"/>
        <color rgb="FFFF0000"/>
        <rFont val="Arial"/>
        <family val="2"/>
        <scheme val="minor"/>
      </rPr>
      <t xml:space="preserve"> </t>
    </r>
    <r>
      <rPr>
        <sz val="12"/>
        <color rgb="FFFF0000"/>
        <rFont val="Arial"/>
        <family val="3"/>
        <charset val="129"/>
        <scheme val="minor"/>
      </rPr>
      <t>오늘까지도</t>
    </r>
    <r>
      <rPr>
        <sz val="12"/>
        <color rgb="FFFF0000"/>
        <rFont val="Arial"/>
        <family val="2"/>
        <scheme val="minor"/>
      </rPr>
      <t xml:space="preserve"> </t>
    </r>
    <r>
      <rPr>
        <sz val="12"/>
        <color rgb="FFFF0000"/>
        <rFont val="Arial"/>
        <family val="3"/>
        <charset val="129"/>
        <scheme val="minor"/>
      </rPr>
      <t>먹통이라</t>
    </r>
    <r>
      <rPr>
        <sz val="12"/>
        <color rgb="FFFF0000"/>
        <rFont val="Arial"/>
        <family val="2"/>
        <scheme val="minor"/>
      </rPr>
      <t xml:space="preserve"> </t>
    </r>
    <r>
      <rPr>
        <sz val="12"/>
        <color rgb="FFFF0000"/>
        <rFont val="Arial"/>
        <family val="3"/>
        <charset val="129"/>
        <scheme val="minor"/>
      </rPr>
      <t>요청드리게</t>
    </r>
    <r>
      <rPr>
        <sz val="12"/>
        <color rgb="FFFF0000"/>
        <rFont val="Arial"/>
        <family val="2"/>
        <scheme val="minor"/>
      </rPr>
      <t xml:space="preserve"> </t>
    </r>
    <r>
      <rPr>
        <sz val="12"/>
        <color rgb="FFFF0000"/>
        <rFont val="Arial"/>
        <family val="3"/>
        <charset val="129"/>
        <scheme val="minor"/>
      </rPr>
      <t>됐습니다</t>
    </r>
    <r>
      <rPr>
        <sz val="12"/>
        <color rgb="FFFF0000"/>
        <rFont val="Arial"/>
        <family val="2"/>
        <scheme val="minor"/>
      </rPr>
      <t xml:space="preserve">. </t>
    </r>
    <r>
      <rPr>
        <sz val="12"/>
        <color rgb="FFFF0000"/>
        <rFont val="Arial"/>
        <family val="3"/>
        <charset val="129"/>
        <scheme val="minor"/>
      </rPr>
      <t>품번</t>
    </r>
    <r>
      <rPr>
        <sz val="12"/>
        <color rgb="FFFF0000"/>
        <rFont val="Arial"/>
        <family val="2"/>
        <scheme val="minor"/>
      </rPr>
      <t xml:space="preserve"> </t>
    </r>
    <r>
      <rPr>
        <sz val="12"/>
        <color rgb="FFFF0000"/>
        <rFont val="Arial"/>
        <family val="3"/>
        <charset val="129"/>
        <scheme val="minor"/>
      </rPr>
      <t>파악되고</t>
    </r>
    <r>
      <rPr>
        <sz val="12"/>
        <color rgb="FFFF0000"/>
        <rFont val="Arial"/>
        <family val="2"/>
        <scheme val="minor"/>
      </rPr>
      <t xml:space="preserve"> </t>
    </r>
    <r>
      <rPr>
        <sz val="12"/>
        <color rgb="FFFF0000"/>
        <rFont val="Arial"/>
        <family val="3"/>
        <charset val="129"/>
        <scheme val="minor"/>
      </rPr>
      <t>대응</t>
    </r>
    <r>
      <rPr>
        <sz val="12"/>
        <color rgb="FFFF0000"/>
        <rFont val="Arial"/>
        <family val="2"/>
        <scheme val="minor"/>
      </rPr>
      <t xml:space="preserve"> </t>
    </r>
    <r>
      <rPr>
        <sz val="12"/>
        <color rgb="FFFF0000"/>
        <rFont val="Arial"/>
        <family val="3"/>
        <charset val="129"/>
        <scheme val="minor"/>
      </rPr>
      <t>되는</t>
    </r>
    <r>
      <rPr>
        <sz val="12"/>
        <color rgb="FFFF0000"/>
        <rFont val="Arial"/>
        <family val="2"/>
        <scheme val="minor"/>
      </rPr>
      <t xml:space="preserve"> </t>
    </r>
    <r>
      <rPr>
        <sz val="12"/>
        <color rgb="FFFF0000"/>
        <rFont val="Arial"/>
        <family val="3"/>
        <charset val="129"/>
        <scheme val="minor"/>
      </rPr>
      <t>것만</t>
    </r>
    <r>
      <rPr>
        <sz val="12"/>
        <color rgb="FFFF0000"/>
        <rFont val="Arial"/>
        <family val="2"/>
        <scheme val="minor"/>
      </rPr>
      <t xml:space="preserve"> </t>
    </r>
    <r>
      <rPr>
        <sz val="12"/>
        <color rgb="FFFF0000"/>
        <rFont val="Arial"/>
        <family val="3"/>
        <charset val="129"/>
        <scheme val="minor"/>
      </rPr>
      <t>견적</t>
    </r>
    <r>
      <rPr>
        <sz val="12"/>
        <color rgb="FFFF0000"/>
        <rFont val="Arial"/>
        <family val="2"/>
        <scheme val="minor"/>
      </rPr>
      <t xml:space="preserve"> </t>
    </r>
    <r>
      <rPr>
        <sz val="12"/>
        <color rgb="FFFF0000"/>
        <rFont val="Arial"/>
        <family val="3"/>
        <charset val="129"/>
        <scheme val="minor"/>
      </rPr>
      <t>부탁드리겠습니다</t>
    </r>
    <r>
      <rPr>
        <sz val="12"/>
        <color rgb="FFFF0000"/>
        <rFont val="Arial"/>
        <family val="2"/>
        <scheme val="minor"/>
      </rPr>
      <t xml:space="preserve">.
12.11 </t>
    </r>
    <r>
      <rPr>
        <sz val="12"/>
        <color rgb="FFFF0000"/>
        <rFont val="Arial"/>
        <family val="3"/>
        <charset val="129"/>
        <scheme val="minor"/>
      </rPr>
      <t>의뢰중입니다</t>
    </r>
    <r>
      <rPr>
        <sz val="12"/>
        <color rgb="FFFF0000"/>
        <rFont val="Arial"/>
        <family val="2"/>
        <scheme val="minor"/>
      </rPr>
      <t xml:space="preserve">. SMC </t>
    </r>
    <r>
      <rPr>
        <sz val="12"/>
        <color rgb="FFFF0000"/>
        <rFont val="Arial"/>
        <family val="3"/>
        <charset val="129"/>
        <scheme val="minor"/>
      </rPr>
      <t>현재</t>
    </r>
    <r>
      <rPr>
        <sz val="12"/>
        <color rgb="FFFF0000"/>
        <rFont val="Arial"/>
        <family val="2"/>
        <scheme val="minor"/>
      </rPr>
      <t xml:space="preserve"> </t>
    </r>
    <r>
      <rPr>
        <sz val="12"/>
        <color rgb="FFFF0000"/>
        <rFont val="Arial"/>
        <family val="3"/>
        <charset val="129"/>
        <scheme val="minor"/>
      </rPr>
      <t>견적</t>
    </r>
    <r>
      <rPr>
        <sz val="12"/>
        <color rgb="FFFF0000"/>
        <rFont val="Arial"/>
        <family val="2"/>
        <scheme val="minor"/>
      </rPr>
      <t xml:space="preserve"> </t>
    </r>
    <r>
      <rPr>
        <sz val="12"/>
        <color rgb="FFFF0000"/>
        <rFont val="Arial"/>
        <family val="3"/>
        <charset val="129"/>
        <scheme val="minor"/>
      </rPr>
      <t>의뢰가</t>
    </r>
    <r>
      <rPr>
        <sz val="12"/>
        <color rgb="FFFF0000"/>
        <rFont val="Arial"/>
        <family val="2"/>
        <scheme val="minor"/>
      </rPr>
      <t xml:space="preserve"> </t>
    </r>
    <r>
      <rPr>
        <sz val="12"/>
        <color rgb="FFFF0000"/>
        <rFont val="Arial"/>
        <family val="3"/>
        <charset val="129"/>
        <scheme val="minor"/>
      </rPr>
      <t>밀린게</t>
    </r>
    <r>
      <rPr>
        <sz val="12"/>
        <color rgb="FFFF0000"/>
        <rFont val="Arial"/>
        <family val="2"/>
        <scheme val="minor"/>
      </rPr>
      <t xml:space="preserve"> </t>
    </r>
    <r>
      <rPr>
        <sz val="12"/>
        <color rgb="FFFF0000"/>
        <rFont val="Arial"/>
        <family val="3"/>
        <charset val="129"/>
        <scheme val="minor"/>
      </rPr>
      <t>많아서</t>
    </r>
    <r>
      <rPr>
        <sz val="12"/>
        <color rgb="FFFF0000"/>
        <rFont val="Arial"/>
        <family val="2"/>
        <scheme val="minor"/>
      </rPr>
      <t xml:space="preserve"> </t>
    </r>
    <r>
      <rPr>
        <sz val="12"/>
        <color rgb="FFFF0000"/>
        <rFont val="Arial"/>
        <family val="3"/>
        <charset val="129"/>
        <scheme val="minor"/>
      </rPr>
      <t>확인이</t>
    </r>
    <r>
      <rPr>
        <sz val="12"/>
        <color rgb="FFFF0000"/>
        <rFont val="Arial"/>
        <family val="2"/>
        <scheme val="minor"/>
      </rPr>
      <t xml:space="preserve"> </t>
    </r>
    <r>
      <rPr>
        <sz val="12"/>
        <color rgb="FFFF0000"/>
        <rFont val="Arial"/>
        <family val="3"/>
        <charset val="129"/>
        <scheme val="minor"/>
      </rPr>
      <t>늦어지고</t>
    </r>
    <r>
      <rPr>
        <sz val="12"/>
        <color rgb="FFFF0000"/>
        <rFont val="Arial"/>
        <family val="2"/>
        <scheme val="minor"/>
      </rPr>
      <t xml:space="preserve"> </t>
    </r>
    <r>
      <rPr>
        <sz val="12"/>
        <color rgb="FFFF0000"/>
        <rFont val="Arial"/>
        <family val="3"/>
        <charset val="129"/>
        <scheme val="minor"/>
      </rPr>
      <t>있다고</t>
    </r>
    <r>
      <rPr>
        <sz val="12"/>
        <color rgb="FFFF0000"/>
        <rFont val="Arial"/>
        <family val="2"/>
        <scheme val="minor"/>
      </rPr>
      <t xml:space="preserve"> </t>
    </r>
    <r>
      <rPr>
        <sz val="12"/>
        <color rgb="FFFF0000"/>
        <rFont val="Arial"/>
        <family val="3"/>
        <charset val="129"/>
        <scheme val="minor"/>
      </rPr>
      <t>합니다</t>
    </r>
    <r>
      <rPr>
        <sz val="12"/>
        <color rgb="FFFF0000"/>
        <rFont val="Arial"/>
        <family val="2"/>
        <scheme val="minor"/>
      </rPr>
      <t>.</t>
    </r>
  </si>
  <si>
    <t>PVS-1B-22N3-12</t>
  </si>
  <si>
    <t>명판 사진 첨부했습니다.</t>
  </si>
  <si>
    <t>NR 5016</t>
  </si>
  <si>
    <t>50AMP 3~32VDC</t>
  </si>
  <si>
    <t>FRN020G1S-4U</t>
  </si>
  <si>
    <t>TLS-9NX</t>
  </si>
  <si>
    <t>TXEL-S13</t>
  </si>
  <si>
    <t>로보스타</t>
  </si>
  <si>
    <t>BH162FT-G2</t>
  </si>
  <si>
    <t>SF-JR 모터</t>
  </si>
  <si>
    <t>LAMBDA</t>
  </si>
  <si>
    <t>MHZ2-25D</t>
  </si>
  <si>
    <t>CDQ2A32-80D-A73KL</t>
  </si>
  <si>
    <t>MDB1B40-100Z-193L</t>
  </si>
  <si>
    <t>SY5120-5DZ-01</t>
  </si>
  <si>
    <t>ZFB200-06</t>
  </si>
  <si>
    <t>84880 / A-86</t>
  </si>
  <si>
    <t>M-20 캡슐 앙카</t>
  </si>
  <si>
    <t>GEON JUNG</t>
  </si>
  <si>
    <t>MOA TECH</t>
  </si>
  <si>
    <t>사진첨부
12.12 참고용 도면 보내드립니다. 4P 220/380V 60HZ 감속비 50, 출력축 45파이 입니다. 원하시는 제품이 맞는지 확인 부탁 드립니다.</t>
    <phoneticPr fontId="26" type="noConversion"/>
  </si>
  <si>
    <r>
      <t>6</t>
    </r>
    <r>
      <rPr>
        <sz val="12"/>
        <color theme="1"/>
        <rFont val="Arial"/>
        <family val="3"/>
        <charset val="129"/>
        <scheme val="minor"/>
      </rPr>
      <t>주</t>
    </r>
    <phoneticPr fontId="26" type="noConversion"/>
  </si>
  <si>
    <t>SRL3-00-50B-440</t>
    <phoneticPr fontId="26" type="noConversion"/>
  </si>
  <si>
    <t>K30F-27W-24VDC</t>
    <phoneticPr fontId="26" type="noConversion"/>
  </si>
  <si>
    <t>누름버튼 스위치 흰색
12.12 브랜드 KACON 입니다.</t>
    <phoneticPr fontId="26" type="noConversion"/>
  </si>
  <si>
    <r>
      <t>1</t>
    </r>
    <r>
      <rPr>
        <sz val="12"/>
        <color theme="1"/>
        <rFont val="Arial"/>
        <family val="3"/>
        <charset val="129"/>
        <scheme val="minor"/>
      </rPr>
      <t>주</t>
    </r>
    <phoneticPr fontId="26" type="noConversion"/>
  </si>
  <si>
    <r>
      <t>12</t>
    </r>
    <r>
      <rPr>
        <sz val="12"/>
        <color theme="1"/>
        <rFont val="Arial"/>
        <family val="3"/>
        <charset val="129"/>
        <scheme val="minor"/>
      </rPr>
      <t>주</t>
    </r>
    <phoneticPr fontId="26" type="noConversion"/>
  </si>
  <si>
    <t>사진 첨부했습니다, 금일 미국 SMC 홈페이지에 오류가 있어 한국에 문의합니다. 단종품이라 브랜드 아무거나 대체품 받아보고 싶다고 하셔서 사양 맞는걸로 견적 부탁드리겠습니다.
12.10 단종이고 TPC 쪽에서도 호환되는 제품이 없다고 합니다.
12/11 혹시 대체품 없을까요? 전압만 맞으면 상관 없다고 하셔서 재문의 드립니다.
12.12 대체품 없다고 합니다. 현장 설치 사진 있으면 확인해보고 대체품 찾을 수 있는지 확인해보겠다고 합니다.</t>
    <phoneticPr fontId="26" type="noConversion"/>
  </si>
  <si>
    <t>XRN-810S</t>
    <phoneticPr fontId="26" type="noConversion"/>
  </si>
  <si>
    <r>
      <t>한화</t>
    </r>
    <r>
      <rPr>
        <sz val="12"/>
        <color theme="1"/>
        <rFont val="Arial"/>
        <family val="3"/>
        <charset val="129"/>
        <scheme val="minor"/>
      </rPr>
      <t xml:space="preserve"> </t>
    </r>
    <r>
      <rPr>
        <sz val="12"/>
        <color theme="1"/>
        <rFont val="Arial"/>
        <family val="3"/>
        <charset val="129"/>
        <scheme val="minor"/>
      </rPr>
      <t>비전</t>
    </r>
    <phoneticPr fontId="26" type="noConversion"/>
  </si>
  <si>
    <t>데이터 시트 첨부했습니다. 용량은 2TB로 부탁드리겠습니다.
12.12 한화 제품 같은 경우 영어가 지원되지 않아 예전에 한번 문제가 있었던걸로 알고 있습니다. 미국에서 하셔야 합니다.</t>
    <phoneticPr fontId="26" type="noConversion"/>
  </si>
  <si>
    <t>GQ-50-48-D-1-1(F040882)</t>
    <phoneticPr fontId="26" type="noConversion"/>
  </si>
  <si>
    <t>사진첨부,컨버터
12.12 첨부해주신 사진 말고 용량 확인이 가능한 좌측이나 우측에 있는 명판사진 부탁 드립니다.</t>
    <phoneticPr fontId="26" type="noConversion"/>
  </si>
  <si>
    <t>HTBN475S5M-250</t>
    <phoneticPr fontId="26" type="noConversion"/>
  </si>
  <si>
    <t>0.4KW 480/60 SF-JR JEC-2137-2000 71M 1720RPM 3PH
12.12 사양이 나온 명판 사진 부탁 드립니다.</t>
    <phoneticPr fontId="26" type="noConversion"/>
  </si>
  <si>
    <t>사진 첨부했습니다.
12.12 캡슐앙카 발송 불가 품목이라 견적 불가능합니다. 예전에는 몰래 조금씩 숨겨서 보냈는데 현재는 통관이 강화되어 힘들 것 같습니다.</t>
    <phoneticPr fontId="26" type="noConversion"/>
  </si>
  <si>
    <t>RCS-8008C-ISPDE</t>
    <phoneticPr fontId="26" type="noConversion"/>
  </si>
  <si>
    <t>E2EH-X3C1 2M</t>
    <phoneticPr fontId="26" type="noConversion"/>
  </si>
  <si>
    <t>12.12 품번 BHI62FT-G2 입니다. 이 제품은 내년 2월 단종 예정이라 비슷한 사양의 대체품 아래 견적 같이 드립니다. FT 제품은 단자박스가 있고 F 제품은 단자박스가 없는 제품이라고 합니다.</t>
    <phoneticPr fontId="26" type="noConversion"/>
  </si>
  <si>
    <t>BH162F-G2</t>
    <phoneticPr fontId="26" type="noConversion"/>
  </si>
  <si>
    <r>
      <t>2</t>
    </r>
    <r>
      <rPr>
        <sz val="12"/>
        <color theme="1"/>
        <rFont val="Arial"/>
        <family val="3"/>
        <charset val="129"/>
        <scheme val="minor"/>
      </rPr>
      <t>개월</t>
    </r>
    <phoneticPr fontId="26" type="noConversion"/>
  </si>
  <si>
    <r>
      <t>1</t>
    </r>
    <r>
      <rPr>
        <sz val="12"/>
        <color theme="1"/>
        <rFont val="Arial"/>
        <family val="3"/>
        <charset val="129"/>
        <scheme val="minor"/>
      </rPr>
      <t>개월</t>
    </r>
    <phoneticPr fontId="26" type="noConversion"/>
  </si>
  <si>
    <t>TELC-S9N</t>
    <phoneticPr fontId="26" type="noConversion"/>
  </si>
  <si>
    <r>
      <rPr>
        <sz val="12"/>
        <color rgb="FFFF0000"/>
        <rFont val="Arial"/>
        <family val="3"/>
        <charset val="129"/>
        <scheme val="minor"/>
      </rPr>
      <t>긴급</t>
    </r>
    <r>
      <rPr>
        <sz val="12"/>
        <color rgb="FFFF0000"/>
        <rFont val="Arial"/>
        <family val="2"/>
        <scheme val="minor"/>
      </rPr>
      <t xml:space="preserve"> </t>
    </r>
    <r>
      <rPr>
        <sz val="12"/>
        <color rgb="FFFF0000"/>
        <rFont val="Arial"/>
        <family val="3"/>
        <charset val="129"/>
        <scheme val="minor"/>
      </rPr>
      <t>셧다운전까지</t>
    </r>
    <r>
      <rPr>
        <sz val="12"/>
        <color rgb="FFFF0000"/>
        <rFont val="Arial"/>
        <family val="2"/>
        <scheme val="minor"/>
      </rPr>
      <t xml:space="preserve"> </t>
    </r>
    <r>
      <rPr>
        <sz val="12"/>
        <color rgb="FFFF0000"/>
        <rFont val="Arial"/>
        <family val="3"/>
        <charset val="129"/>
        <scheme val="minor"/>
      </rPr>
      <t>고객이</t>
    </r>
    <r>
      <rPr>
        <sz val="12"/>
        <color rgb="FFFF0000"/>
        <rFont val="Arial"/>
        <family val="2"/>
        <scheme val="minor"/>
      </rPr>
      <t xml:space="preserve"> </t>
    </r>
    <r>
      <rPr>
        <sz val="12"/>
        <color rgb="FFFF0000"/>
        <rFont val="Arial"/>
        <family val="3"/>
        <charset val="129"/>
        <scheme val="minor"/>
      </rPr>
      <t>배송을</t>
    </r>
    <r>
      <rPr>
        <sz val="12"/>
        <color rgb="FFFF0000"/>
        <rFont val="Arial"/>
        <family val="2"/>
        <scheme val="minor"/>
      </rPr>
      <t xml:space="preserve"> </t>
    </r>
    <r>
      <rPr>
        <sz val="12"/>
        <color rgb="FFFF0000"/>
        <rFont val="Arial"/>
        <family val="3"/>
        <charset val="129"/>
        <scheme val="minor"/>
      </rPr>
      <t>원하십니다</t>
    </r>
    <r>
      <rPr>
        <sz val="12"/>
        <color rgb="FFFF0000"/>
        <rFont val="Arial"/>
        <family val="2"/>
        <scheme val="minor"/>
      </rPr>
      <t>.</t>
    </r>
    <r>
      <rPr>
        <sz val="12"/>
        <color rgb="FF000000"/>
        <rFont val="Arial"/>
        <family val="3"/>
        <charset val="129"/>
        <scheme val="minor"/>
      </rPr>
      <t xml:space="preserve"> 사진 첨부했습니다. 12/S5M Timing Belt (HTBN475S5M-250)
High Torque
12.12 이 제품 현재 재고 20EA 밖에 없는걸로 확인이 됩니다. 그 이상은 현재 납기가 확인되지 않습니다. 남은 수량이라도 내일 중으로 발주가 나오면 다음주 중에 보낼 수 있을 것 같습니다.</t>
    </r>
    <phoneticPr fontId="26" type="noConversion"/>
  </si>
  <si>
    <t>71831-03</t>
    <phoneticPr fontId="26" type="noConversion"/>
  </si>
  <si>
    <r>
      <t>2</t>
    </r>
    <r>
      <rPr>
        <sz val="12"/>
        <color theme="1"/>
        <rFont val="Arial"/>
        <family val="3"/>
        <charset val="129"/>
        <scheme val="minor"/>
      </rPr>
      <t>주</t>
    </r>
    <phoneticPr fontId="26" type="noConversion"/>
  </si>
  <si>
    <r>
      <t xml:space="preserve">MONITOR ADAPTER
12.11 https://item.gmarket.co.kr/Item?goodscode=3196459407 </t>
    </r>
    <r>
      <rPr>
        <sz val="12"/>
        <color rgb="FF000000"/>
        <rFont val="Arial"/>
        <family val="3"/>
        <charset val="129"/>
        <scheme val="minor"/>
      </rPr>
      <t>컴퓨터</t>
    </r>
    <r>
      <rPr>
        <sz val="12"/>
        <color rgb="FF000000"/>
        <rFont val="Arial"/>
        <family val="2"/>
        <scheme val="minor"/>
      </rPr>
      <t xml:space="preserve"> </t>
    </r>
    <r>
      <rPr>
        <sz val="12"/>
        <color rgb="FF000000"/>
        <rFont val="Arial"/>
        <family val="3"/>
        <charset val="129"/>
        <scheme val="minor"/>
      </rPr>
      <t>부품</t>
    </r>
    <r>
      <rPr>
        <sz val="12"/>
        <color rgb="FF000000"/>
        <rFont val="Arial"/>
        <family val="2"/>
        <scheme val="minor"/>
      </rPr>
      <t xml:space="preserve"> </t>
    </r>
    <r>
      <rPr>
        <sz val="12"/>
        <color rgb="FF000000"/>
        <rFont val="Arial"/>
        <family val="3"/>
        <charset val="129"/>
        <scheme val="minor"/>
      </rPr>
      <t>같은데</t>
    </r>
    <r>
      <rPr>
        <sz val="12"/>
        <color rgb="FF000000"/>
        <rFont val="Arial"/>
        <family val="2"/>
        <scheme val="minor"/>
      </rPr>
      <t xml:space="preserve"> </t>
    </r>
    <r>
      <rPr>
        <sz val="12"/>
        <color rgb="FF000000"/>
        <rFont val="Arial"/>
        <family val="3"/>
        <charset val="129"/>
        <scheme val="minor"/>
      </rPr>
      <t>종류가</t>
    </r>
    <r>
      <rPr>
        <sz val="12"/>
        <color rgb="FF000000"/>
        <rFont val="Arial"/>
        <family val="2"/>
        <scheme val="minor"/>
      </rPr>
      <t xml:space="preserve"> </t>
    </r>
    <r>
      <rPr>
        <sz val="12"/>
        <color rgb="FF000000"/>
        <rFont val="Arial"/>
        <family val="3"/>
        <charset val="129"/>
        <scheme val="minor"/>
      </rPr>
      <t>여러가지가</t>
    </r>
    <r>
      <rPr>
        <sz val="12"/>
        <color rgb="FF000000"/>
        <rFont val="Arial"/>
        <family val="2"/>
        <scheme val="minor"/>
      </rPr>
      <t xml:space="preserve"> </t>
    </r>
    <r>
      <rPr>
        <sz val="12"/>
        <color rgb="FF000000"/>
        <rFont val="Arial"/>
        <family val="3"/>
        <charset val="129"/>
        <scheme val="minor"/>
      </rPr>
      <t>있습니다</t>
    </r>
    <r>
      <rPr>
        <sz val="12"/>
        <color rgb="FF000000"/>
        <rFont val="Arial"/>
        <family val="2"/>
        <scheme val="minor"/>
      </rPr>
      <t xml:space="preserve">. </t>
    </r>
    <r>
      <rPr>
        <sz val="12"/>
        <color rgb="FF000000"/>
        <rFont val="Arial"/>
        <family val="3"/>
        <charset val="129"/>
        <scheme val="minor"/>
      </rPr>
      <t>인터넷</t>
    </r>
    <r>
      <rPr>
        <sz val="12"/>
        <color rgb="FF000000"/>
        <rFont val="Arial"/>
        <family val="2"/>
        <scheme val="minor"/>
      </rPr>
      <t xml:space="preserve"> </t>
    </r>
    <r>
      <rPr>
        <sz val="12"/>
        <color rgb="FF000000"/>
        <rFont val="Arial"/>
        <family val="3"/>
        <charset val="129"/>
        <scheme val="minor"/>
      </rPr>
      <t>구매</t>
    </r>
    <r>
      <rPr>
        <sz val="12"/>
        <color rgb="FF000000"/>
        <rFont val="Arial"/>
        <family val="2"/>
        <scheme val="minor"/>
      </rPr>
      <t xml:space="preserve"> </t>
    </r>
    <r>
      <rPr>
        <sz val="12"/>
        <color rgb="FF000000"/>
        <rFont val="Arial"/>
        <family val="3"/>
        <charset val="129"/>
        <scheme val="minor"/>
      </rPr>
      <t>밖에</t>
    </r>
    <r>
      <rPr>
        <sz val="12"/>
        <color rgb="FF000000"/>
        <rFont val="Arial"/>
        <family val="2"/>
        <scheme val="minor"/>
      </rPr>
      <t xml:space="preserve"> </t>
    </r>
    <r>
      <rPr>
        <sz val="12"/>
        <color rgb="FF000000"/>
        <rFont val="Arial"/>
        <family val="3"/>
        <charset val="129"/>
        <scheme val="minor"/>
      </rPr>
      <t>할</t>
    </r>
    <r>
      <rPr>
        <sz val="12"/>
        <color rgb="FF000000"/>
        <rFont val="Arial"/>
        <family val="2"/>
        <scheme val="minor"/>
      </rPr>
      <t xml:space="preserve"> </t>
    </r>
    <r>
      <rPr>
        <sz val="12"/>
        <color rgb="FF000000"/>
        <rFont val="Arial"/>
        <family val="3"/>
        <charset val="129"/>
        <scheme val="minor"/>
      </rPr>
      <t>수가</t>
    </r>
    <r>
      <rPr>
        <sz val="12"/>
        <color rgb="FF000000"/>
        <rFont val="Arial"/>
        <family val="2"/>
        <scheme val="minor"/>
      </rPr>
      <t xml:space="preserve"> </t>
    </r>
    <r>
      <rPr>
        <sz val="12"/>
        <color rgb="FF000000"/>
        <rFont val="Arial"/>
        <family val="3"/>
        <charset val="129"/>
        <scheme val="minor"/>
      </rPr>
      <t>없어서</t>
    </r>
    <r>
      <rPr>
        <sz val="12"/>
        <color rgb="FF000000"/>
        <rFont val="Arial"/>
        <family val="2"/>
        <scheme val="minor"/>
      </rPr>
      <t xml:space="preserve"> </t>
    </r>
    <r>
      <rPr>
        <sz val="12"/>
        <color rgb="FF000000"/>
        <rFont val="Arial"/>
        <family val="3"/>
        <charset val="129"/>
        <scheme val="minor"/>
      </rPr>
      <t>첨부</t>
    </r>
    <r>
      <rPr>
        <sz val="12"/>
        <color rgb="FF000000"/>
        <rFont val="Arial"/>
        <family val="2"/>
        <scheme val="minor"/>
      </rPr>
      <t xml:space="preserve"> </t>
    </r>
    <r>
      <rPr>
        <sz val="12"/>
        <color rgb="FF000000"/>
        <rFont val="Arial"/>
        <family val="3"/>
        <charset val="129"/>
        <scheme val="minor"/>
      </rPr>
      <t>드린</t>
    </r>
    <r>
      <rPr>
        <sz val="12"/>
        <color rgb="FF000000"/>
        <rFont val="Arial"/>
        <family val="2"/>
        <scheme val="minor"/>
      </rPr>
      <t xml:space="preserve"> </t>
    </r>
    <r>
      <rPr>
        <sz val="12"/>
        <color rgb="FF000000"/>
        <rFont val="Arial"/>
        <family val="3"/>
        <charset val="129"/>
        <scheme val="minor"/>
      </rPr>
      <t>링크에서</t>
    </r>
    <r>
      <rPr>
        <sz val="12"/>
        <color rgb="FF000000"/>
        <rFont val="Arial"/>
        <family val="2"/>
        <scheme val="minor"/>
      </rPr>
      <t xml:space="preserve"> </t>
    </r>
    <r>
      <rPr>
        <sz val="12"/>
        <color rgb="FF000000"/>
        <rFont val="Arial"/>
        <family val="3"/>
        <charset val="129"/>
        <scheme val="minor"/>
      </rPr>
      <t>원하시는</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12/11 Ac Power Adapter Charger 14V 2.5A 35W Monitor Adapter Charger, </t>
    </r>
    <r>
      <rPr>
        <sz val="12"/>
        <color rgb="FF000000"/>
        <rFont val="Arial"/>
        <family val="3"/>
        <charset val="129"/>
        <scheme val="minor"/>
      </rPr>
      <t>사진</t>
    </r>
    <r>
      <rPr>
        <sz val="12"/>
        <color rgb="FF000000"/>
        <rFont val="Arial"/>
        <family val="2"/>
        <scheme val="minor"/>
      </rPr>
      <t xml:space="preserve"> </t>
    </r>
    <r>
      <rPr>
        <sz val="12"/>
        <color rgb="FF000000"/>
        <rFont val="Arial"/>
        <family val="3"/>
        <charset val="129"/>
        <scheme val="minor"/>
      </rPr>
      <t xml:space="preserve">첨부
</t>
    </r>
    <r>
      <rPr>
        <sz val="12"/>
        <color rgb="FF000000"/>
        <rFont val="Arial"/>
        <family val="2"/>
        <scheme val="minor"/>
      </rPr>
      <t xml:space="preserve">12.12 </t>
    </r>
    <r>
      <rPr>
        <sz val="12"/>
        <color rgb="FF000000"/>
        <rFont val="Arial"/>
        <family val="3"/>
        <charset val="129"/>
        <scheme val="minor"/>
      </rPr>
      <t>인터넷에서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그리고</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참고용</t>
    </r>
    <r>
      <rPr>
        <sz val="12"/>
        <color rgb="FF000000"/>
        <rFont val="Arial"/>
        <family val="2"/>
        <scheme val="minor"/>
      </rPr>
      <t xml:space="preserve"> </t>
    </r>
    <r>
      <rPr>
        <sz val="12"/>
        <color rgb="FF000000"/>
        <rFont val="Arial"/>
        <family val="3"/>
        <charset val="129"/>
        <scheme val="minor"/>
      </rPr>
      <t>사진</t>
    </r>
    <r>
      <rPr>
        <sz val="12"/>
        <color rgb="FF000000"/>
        <rFont val="Arial"/>
        <family val="2"/>
        <scheme val="minor"/>
      </rPr>
      <t xml:space="preserve"> </t>
    </r>
    <r>
      <rPr>
        <sz val="12"/>
        <color rgb="FF000000"/>
        <rFont val="Arial"/>
        <family val="3"/>
        <charset val="129"/>
        <scheme val="minor"/>
      </rPr>
      <t>보내드립니다</t>
    </r>
    <r>
      <rPr>
        <sz val="12"/>
        <color rgb="FF000000"/>
        <rFont val="Arial"/>
        <family val="2"/>
        <scheme val="minor"/>
      </rPr>
      <t xml:space="preserve">. </t>
    </r>
    <r>
      <rPr>
        <sz val="12"/>
        <color rgb="FF000000"/>
        <rFont val="Arial"/>
        <family val="3"/>
        <charset val="129"/>
        <scheme val="minor"/>
      </rPr>
      <t>전원코드는</t>
    </r>
    <r>
      <rPr>
        <sz val="12"/>
        <color rgb="FF000000"/>
        <rFont val="Arial"/>
        <family val="2"/>
        <scheme val="minor"/>
      </rPr>
      <t xml:space="preserve"> </t>
    </r>
    <r>
      <rPr>
        <sz val="12"/>
        <color rgb="FF000000"/>
        <rFont val="Arial"/>
        <family val="3"/>
        <charset val="129"/>
        <scheme val="minor"/>
      </rPr>
      <t>필요</t>
    </r>
    <r>
      <rPr>
        <sz val="12"/>
        <color rgb="FF000000"/>
        <rFont val="Arial"/>
        <family val="2"/>
        <scheme val="minor"/>
      </rPr>
      <t xml:space="preserve"> </t>
    </r>
    <r>
      <rPr>
        <sz val="12"/>
        <color rgb="FF000000"/>
        <rFont val="Arial"/>
        <family val="3"/>
        <charset val="129"/>
        <scheme val="minor"/>
      </rPr>
      <t>없으신것</t>
    </r>
    <r>
      <rPr>
        <sz val="12"/>
        <color rgb="FF000000"/>
        <rFont val="Arial"/>
        <family val="2"/>
        <scheme val="minor"/>
      </rPr>
      <t xml:space="preserve"> </t>
    </r>
    <r>
      <rPr>
        <sz val="12"/>
        <color rgb="FF000000"/>
        <rFont val="Arial"/>
        <family val="3"/>
        <charset val="129"/>
        <scheme val="minor"/>
      </rPr>
      <t>같긴</t>
    </r>
    <r>
      <rPr>
        <sz val="12"/>
        <color rgb="FF000000"/>
        <rFont val="Arial"/>
        <family val="2"/>
        <scheme val="minor"/>
      </rPr>
      <t xml:space="preserve"> </t>
    </r>
    <r>
      <rPr>
        <sz val="12"/>
        <color rgb="FF000000"/>
        <rFont val="Arial"/>
        <family val="3"/>
        <charset val="129"/>
        <scheme val="minor"/>
      </rPr>
      <t>한데</t>
    </r>
    <r>
      <rPr>
        <sz val="12"/>
        <color rgb="FF000000"/>
        <rFont val="Arial"/>
        <family val="2"/>
        <scheme val="minor"/>
      </rPr>
      <t xml:space="preserve"> </t>
    </r>
    <r>
      <rPr>
        <sz val="12"/>
        <color rgb="FF000000"/>
        <rFont val="Arial"/>
        <family val="3"/>
        <charset val="129"/>
        <scheme val="minor"/>
      </rPr>
      <t>일단</t>
    </r>
    <r>
      <rPr>
        <sz val="12"/>
        <color rgb="FF000000"/>
        <rFont val="Arial"/>
        <family val="2"/>
        <scheme val="minor"/>
      </rPr>
      <t xml:space="preserve"> </t>
    </r>
    <r>
      <rPr>
        <sz val="12"/>
        <color rgb="FF000000"/>
        <rFont val="Arial"/>
        <family val="3"/>
        <charset val="129"/>
        <scheme val="minor"/>
      </rPr>
      <t>국내</t>
    </r>
    <r>
      <rPr>
        <sz val="12"/>
        <color rgb="FF000000"/>
        <rFont val="Arial"/>
        <family val="2"/>
        <scheme val="minor"/>
      </rPr>
      <t xml:space="preserve"> </t>
    </r>
    <r>
      <rPr>
        <sz val="12"/>
        <color rgb="FF000000"/>
        <rFont val="Arial"/>
        <family val="3"/>
        <charset val="129"/>
        <scheme val="minor"/>
      </rPr>
      <t>제품들은</t>
    </r>
    <r>
      <rPr>
        <sz val="12"/>
        <color rgb="FF000000"/>
        <rFont val="Arial"/>
        <family val="2"/>
        <scheme val="minor"/>
      </rPr>
      <t xml:space="preserve"> AC220V </t>
    </r>
    <r>
      <rPr>
        <sz val="12"/>
        <color rgb="FF000000"/>
        <rFont val="Arial"/>
        <family val="3"/>
        <charset val="129"/>
        <scheme val="minor"/>
      </rPr>
      <t>입니다</t>
    </r>
    <r>
      <rPr>
        <sz val="12"/>
        <color rgb="FF000000"/>
        <rFont val="Arial"/>
        <family val="2"/>
        <scheme val="minor"/>
      </rPr>
      <t>.</t>
    </r>
    <phoneticPr fontId="26" type="noConversion"/>
  </si>
  <si>
    <r>
      <t xml:space="preserve">KEY-PLUG, URGENT
12.12 </t>
    </r>
    <r>
      <rPr>
        <b/>
        <sz val="12"/>
        <color rgb="FF000000"/>
        <rFont val="Arial"/>
        <family val="3"/>
        <charset val="129"/>
        <scheme val="minor"/>
      </rPr>
      <t>지멘스</t>
    </r>
    <r>
      <rPr>
        <b/>
        <sz val="12"/>
        <color rgb="FF000000"/>
        <rFont val="Arial"/>
        <family val="2"/>
        <scheme val="minor"/>
      </rPr>
      <t xml:space="preserve"> </t>
    </r>
    <r>
      <rPr>
        <b/>
        <sz val="12"/>
        <color rgb="FF000000"/>
        <rFont val="Arial"/>
        <family val="3"/>
        <charset val="129"/>
        <scheme val="minor"/>
      </rPr>
      <t>제품들</t>
    </r>
    <r>
      <rPr>
        <b/>
        <sz val="12"/>
        <color rgb="FF000000"/>
        <rFont val="Arial"/>
        <family val="2"/>
        <scheme val="minor"/>
      </rPr>
      <t xml:space="preserve"> </t>
    </r>
    <r>
      <rPr>
        <b/>
        <sz val="12"/>
        <color rgb="FF000000"/>
        <rFont val="Arial"/>
        <family val="3"/>
        <charset val="129"/>
        <scheme val="minor"/>
      </rPr>
      <t>견적</t>
    </r>
    <r>
      <rPr>
        <b/>
        <sz val="12"/>
        <color rgb="FF000000"/>
        <rFont val="Arial"/>
        <family val="2"/>
        <scheme val="minor"/>
      </rPr>
      <t xml:space="preserve"> </t>
    </r>
    <r>
      <rPr>
        <b/>
        <sz val="12"/>
        <color rgb="FF000000"/>
        <rFont val="Arial"/>
        <family val="3"/>
        <charset val="129"/>
        <scheme val="minor"/>
      </rPr>
      <t>유효기간</t>
    </r>
    <r>
      <rPr>
        <b/>
        <sz val="12"/>
        <color rgb="FF000000"/>
        <rFont val="Arial"/>
        <family val="2"/>
        <scheme val="minor"/>
      </rPr>
      <t xml:space="preserve"> 12</t>
    </r>
    <r>
      <rPr>
        <b/>
        <sz val="12"/>
        <color rgb="FF000000"/>
        <rFont val="Arial"/>
        <family val="3"/>
        <charset val="129"/>
        <scheme val="minor"/>
      </rPr>
      <t>월</t>
    </r>
    <r>
      <rPr>
        <b/>
        <sz val="12"/>
        <color rgb="FF000000"/>
        <rFont val="Arial"/>
        <family val="2"/>
        <scheme val="minor"/>
      </rPr>
      <t xml:space="preserve"> 24</t>
    </r>
    <r>
      <rPr>
        <b/>
        <sz val="12"/>
        <color rgb="FF000000"/>
        <rFont val="Arial"/>
        <family val="3"/>
        <charset val="129"/>
        <scheme val="minor"/>
      </rPr>
      <t>일정도</t>
    </r>
    <r>
      <rPr>
        <b/>
        <sz val="12"/>
        <color rgb="FF000000"/>
        <rFont val="Arial"/>
        <family val="2"/>
        <scheme val="minor"/>
      </rPr>
      <t xml:space="preserve"> </t>
    </r>
    <r>
      <rPr>
        <b/>
        <sz val="12"/>
        <color rgb="FF000000"/>
        <rFont val="Arial"/>
        <family val="3"/>
        <charset val="129"/>
        <scheme val="minor"/>
      </rPr>
      <t>까지라고</t>
    </r>
    <r>
      <rPr>
        <b/>
        <sz val="12"/>
        <color rgb="FF000000"/>
        <rFont val="Arial"/>
        <family val="2"/>
        <scheme val="minor"/>
      </rPr>
      <t xml:space="preserve"> </t>
    </r>
    <r>
      <rPr>
        <b/>
        <sz val="12"/>
        <color rgb="FF000000"/>
        <rFont val="Arial"/>
        <family val="3"/>
        <charset val="129"/>
        <scheme val="minor"/>
      </rPr>
      <t>합니다</t>
    </r>
    <r>
      <rPr>
        <b/>
        <sz val="12"/>
        <color rgb="FF000000"/>
        <rFont val="Arial"/>
        <family val="2"/>
        <scheme val="minor"/>
      </rPr>
      <t xml:space="preserve">. </t>
    </r>
    <r>
      <rPr>
        <b/>
        <sz val="12"/>
        <color rgb="FF000000"/>
        <rFont val="Arial"/>
        <family val="3"/>
        <charset val="129"/>
        <scheme val="minor"/>
      </rPr>
      <t>이후에는</t>
    </r>
    <r>
      <rPr>
        <b/>
        <sz val="12"/>
        <color rgb="FF000000"/>
        <rFont val="Arial"/>
        <family val="2"/>
        <scheme val="minor"/>
      </rPr>
      <t xml:space="preserve"> </t>
    </r>
    <r>
      <rPr>
        <b/>
        <sz val="12"/>
        <color rgb="FF000000"/>
        <rFont val="Arial"/>
        <family val="3"/>
        <charset val="129"/>
        <scheme val="minor"/>
      </rPr>
      <t>인상된</t>
    </r>
    <r>
      <rPr>
        <b/>
        <sz val="12"/>
        <color rgb="FF000000"/>
        <rFont val="Arial"/>
        <family val="2"/>
        <scheme val="minor"/>
      </rPr>
      <t xml:space="preserve"> </t>
    </r>
    <r>
      <rPr>
        <b/>
        <sz val="12"/>
        <color rgb="FF000000"/>
        <rFont val="Arial"/>
        <family val="3"/>
        <charset val="129"/>
        <scheme val="minor"/>
      </rPr>
      <t>단가로</t>
    </r>
    <r>
      <rPr>
        <b/>
        <sz val="12"/>
        <color rgb="FF000000"/>
        <rFont val="Arial"/>
        <family val="2"/>
        <scheme val="minor"/>
      </rPr>
      <t xml:space="preserve"> </t>
    </r>
    <r>
      <rPr>
        <b/>
        <sz val="12"/>
        <color rgb="FF000000"/>
        <rFont val="Arial"/>
        <family val="3"/>
        <charset val="129"/>
        <scheme val="minor"/>
      </rPr>
      <t>진행해야</t>
    </r>
    <r>
      <rPr>
        <b/>
        <sz val="12"/>
        <color rgb="FF000000"/>
        <rFont val="Arial"/>
        <family val="2"/>
        <scheme val="minor"/>
      </rPr>
      <t xml:space="preserve"> </t>
    </r>
    <r>
      <rPr>
        <b/>
        <sz val="12"/>
        <color rgb="FF000000"/>
        <rFont val="Arial"/>
        <family val="3"/>
        <charset val="129"/>
        <scheme val="minor"/>
      </rPr>
      <t>한다고</t>
    </r>
    <r>
      <rPr>
        <b/>
        <sz val="12"/>
        <color rgb="FF000000"/>
        <rFont val="Arial"/>
        <family val="2"/>
        <scheme val="minor"/>
      </rPr>
      <t xml:space="preserve"> </t>
    </r>
    <r>
      <rPr>
        <b/>
        <sz val="12"/>
        <color rgb="FF000000"/>
        <rFont val="Arial"/>
        <family val="3"/>
        <charset val="129"/>
        <scheme val="minor"/>
      </rPr>
      <t>합니다</t>
    </r>
    <r>
      <rPr>
        <b/>
        <sz val="12"/>
        <color rgb="FF000000"/>
        <rFont val="Arial"/>
        <family val="2"/>
        <scheme val="minor"/>
      </rPr>
      <t xml:space="preserve">. </t>
    </r>
    <r>
      <rPr>
        <b/>
        <sz val="12"/>
        <color rgb="FF000000"/>
        <rFont val="Arial"/>
        <family val="3"/>
        <charset val="129"/>
        <scheme val="minor"/>
      </rPr>
      <t>상승폭은</t>
    </r>
    <r>
      <rPr>
        <b/>
        <sz val="12"/>
        <color rgb="FF000000"/>
        <rFont val="Arial"/>
        <family val="2"/>
        <scheme val="minor"/>
      </rPr>
      <t xml:space="preserve"> </t>
    </r>
    <r>
      <rPr>
        <b/>
        <sz val="12"/>
        <color rgb="FF000000"/>
        <rFont val="Arial"/>
        <family val="3"/>
        <charset val="129"/>
        <scheme val="minor"/>
      </rPr>
      <t>아직</t>
    </r>
    <r>
      <rPr>
        <b/>
        <sz val="12"/>
        <color rgb="FF000000"/>
        <rFont val="Arial"/>
        <family val="2"/>
        <scheme val="minor"/>
      </rPr>
      <t xml:space="preserve"> </t>
    </r>
    <r>
      <rPr>
        <b/>
        <sz val="12"/>
        <color rgb="FF000000"/>
        <rFont val="Arial"/>
        <family val="3"/>
        <charset val="129"/>
        <scheme val="minor"/>
      </rPr>
      <t>나오지</t>
    </r>
    <r>
      <rPr>
        <b/>
        <sz val="12"/>
        <color rgb="FF000000"/>
        <rFont val="Arial"/>
        <family val="2"/>
        <scheme val="minor"/>
      </rPr>
      <t xml:space="preserve"> </t>
    </r>
    <r>
      <rPr>
        <b/>
        <sz val="12"/>
        <color rgb="FF000000"/>
        <rFont val="Arial"/>
        <family val="3"/>
        <charset val="129"/>
        <scheme val="minor"/>
      </rPr>
      <t>않아</t>
    </r>
    <r>
      <rPr>
        <b/>
        <sz val="12"/>
        <color rgb="FF000000"/>
        <rFont val="Arial"/>
        <family val="2"/>
        <scheme val="minor"/>
      </rPr>
      <t xml:space="preserve"> </t>
    </r>
    <r>
      <rPr>
        <b/>
        <sz val="12"/>
        <color rgb="FF000000"/>
        <rFont val="Arial"/>
        <family val="3"/>
        <charset val="129"/>
        <scheme val="minor"/>
      </rPr>
      <t>내년에</t>
    </r>
    <r>
      <rPr>
        <b/>
        <sz val="12"/>
        <color rgb="FF000000"/>
        <rFont val="Arial"/>
        <family val="2"/>
        <scheme val="minor"/>
      </rPr>
      <t xml:space="preserve"> </t>
    </r>
    <r>
      <rPr>
        <b/>
        <sz val="12"/>
        <color rgb="FF000000"/>
        <rFont val="Arial"/>
        <family val="3"/>
        <charset val="129"/>
        <scheme val="minor"/>
      </rPr>
      <t>견적</t>
    </r>
    <r>
      <rPr>
        <b/>
        <sz val="12"/>
        <color rgb="FF000000"/>
        <rFont val="Arial"/>
        <family val="2"/>
        <scheme val="minor"/>
      </rPr>
      <t xml:space="preserve"> </t>
    </r>
    <r>
      <rPr>
        <b/>
        <sz val="12"/>
        <color rgb="FF000000"/>
        <rFont val="Arial"/>
        <family val="3"/>
        <charset val="129"/>
        <scheme val="minor"/>
      </rPr>
      <t>새로</t>
    </r>
    <r>
      <rPr>
        <b/>
        <sz val="12"/>
        <color rgb="FF000000"/>
        <rFont val="Arial"/>
        <family val="2"/>
        <scheme val="minor"/>
      </rPr>
      <t xml:space="preserve"> </t>
    </r>
    <r>
      <rPr>
        <b/>
        <sz val="12"/>
        <color rgb="FF000000"/>
        <rFont val="Arial"/>
        <family val="3"/>
        <charset val="129"/>
        <scheme val="minor"/>
      </rPr>
      <t>받아야</t>
    </r>
    <r>
      <rPr>
        <b/>
        <sz val="12"/>
        <color rgb="FF000000"/>
        <rFont val="Arial"/>
        <family val="2"/>
        <scheme val="minor"/>
      </rPr>
      <t xml:space="preserve"> </t>
    </r>
    <r>
      <rPr>
        <b/>
        <sz val="12"/>
        <color rgb="FF000000"/>
        <rFont val="Arial"/>
        <family val="3"/>
        <charset val="129"/>
        <scheme val="minor"/>
      </rPr>
      <t>할</t>
    </r>
    <r>
      <rPr>
        <b/>
        <sz val="12"/>
        <color rgb="FF000000"/>
        <rFont val="Arial"/>
        <family val="2"/>
        <scheme val="minor"/>
      </rPr>
      <t xml:space="preserve"> </t>
    </r>
    <r>
      <rPr>
        <b/>
        <sz val="12"/>
        <color rgb="FF000000"/>
        <rFont val="Arial"/>
        <family val="3"/>
        <charset val="129"/>
        <scheme val="minor"/>
      </rPr>
      <t>것</t>
    </r>
    <r>
      <rPr>
        <b/>
        <sz val="12"/>
        <color rgb="FF000000"/>
        <rFont val="Arial"/>
        <family val="2"/>
        <scheme val="minor"/>
      </rPr>
      <t xml:space="preserve"> </t>
    </r>
    <r>
      <rPr>
        <b/>
        <sz val="12"/>
        <color rgb="FF000000"/>
        <rFont val="Arial"/>
        <family val="3"/>
        <charset val="129"/>
        <scheme val="minor"/>
      </rPr>
      <t>같습니다</t>
    </r>
    <r>
      <rPr>
        <b/>
        <sz val="12"/>
        <color rgb="FF000000"/>
        <rFont val="Arial"/>
        <family val="2"/>
        <scheme val="minor"/>
      </rPr>
      <t>.</t>
    </r>
    <phoneticPr fontId="26" type="noConversion"/>
  </si>
  <si>
    <t>브이벨트
12.12 브이벨트라고 하셔서 브렌드 콘티 제품으로 견적 드립니다.</t>
    <phoneticPr fontId="26" type="noConversion"/>
  </si>
  <si>
    <t>CDQ2B16-10D</t>
    <phoneticPr fontId="26" type="noConversion"/>
  </si>
  <si>
    <t>SOL VALVE</t>
    <phoneticPr fontId="26" type="noConversion"/>
  </si>
  <si>
    <t>2 WAY MEDIA VALVE</t>
    <phoneticPr fontId="26" type="noConversion"/>
  </si>
  <si>
    <t>SPEED CONTROLLER</t>
    <phoneticPr fontId="26" type="noConversion"/>
  </si>
  <si>
    <t>12.12 의뢰하신 품번은 구형품번이라 신형인 CDQ2B16-10DZ로 견적 드립니다.</t>
    <phoneticPr fontId="26" type="noConversion"/>
  </si>
  <si>
    <t>12.12 의뢰하신 품번은 구형품번이라 신형인 AN202-02로 견적 드립니다.</t>
    <phoneticPr fontId="26" type="noConversion"/>
  </si>
  <si>
    <t>12.12 품번 재확인 부탁 드립니다. 확인 할 수 없는 품번이라고 합니다.</t>
    <phoneticPr fontId="26" type="noConversion"/>
  </si>
  <si>
    <t>12.12 국내에서 납기가 확인되지 않는 제품이라고 합니다. 미국에서 하셔야 할 것 같습니다.</t>
    <phoneticPr fontId="26" type="noConversion"/>
  </si>
  <si>
    <t>JOT 16-8</t>
    <phoneticPr fontId="26" type="noConversion"/>
  </si>
  <si>
    <t>TERMINALS
12.12 이 제품은 1팩에 300EA라고 합니다. 1팩 = 300EA로 견적 드립니다.</t>
    <phoneticPr fontId="26" type="noConversion"/>
  </si>
  <si>
    <r>
      <t>광택제</t>
    </r>
    <r>
      <rPr>
        <sz val="12"/>
        <color rgb="FF000000"/>
        <rFont val="Arial"/>
        <family val="3"/>
        <charset val="129"/>
        <scheme val="minor"/>
      </rPr>
      <t xml:space="preserve">, 150G </t>
    </r>
    <r>
      <rPr>
        <sz val="12"/>
        <color rgb="FF000000"/>
        <rFont val="Arial"/>
        <family val="3"/>
        <charset val="129"/>
        <scheme val="minor"/>
      </rPr>
      <t xml:space="preserve">튜브타입
</t>
    </r>
    <r>
      <rPr>
        <sz val="12"/>
        <color rgb="FF000000"/>
        <rFont val="Arial"/>
        <family val="3"/>
        <charset val="129"/>
        <scheme val="minor"/>
      </rPr>
      <t xml:space="preserve">12.12 </t>
    </r>
    <r>
      <rPr>
        <sz val="12"/>
        <color rgb="FF000000"/>
        <rFont val="Arial"/>
        <family val="3"/>
        <charset val="129"/>
        <scheme val="minor"/>
      </rPr>
      <t>이</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발송불가</t>
    </r>
    <r>
      <rPr>
        <sz val="12"/>
        <color rgb="FF000000"/>
        <rFont val="Arial"/>
        <family val="3"/>
        <charset val="129"/>
        <scheme val="minor"/>
      </rPr>
      <t xml:space="preserve"> </t>
    </r>
    <r>
      <rPr>
        <sz val="12"/>
        <color rgb="FF000000"/>
        <rFont val="Arial"/>
        <family val="3"/>
        <charset val="129"/>
        <scheme val="minor"/>
      </rPr>
      <t>품목이라</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불가능할</t>
    </r>
    <r>
      <rPr>
        <sz val="12"/>
        <color rgb="FF000000"/>
        <rFont val="Arial"/>
        <family val="3"/>
        <charset val="129"/>
        <scheme val="minor"/>
      </rPr>
      <t xml:space="preserve"> </t>
    </r>
    <r>
      <rPr>
        <sz val="12"/>
        <color rgb="FF000000"/>
        <rFont val="Arial"/>
        <family val="3"/>
        <charset val="129"/>
        <scheme val="minor"/>
      </rPr>
      <t>것</t>
    </r>
    <r>
      <rPr>
        <sz val="12"/>
        <color rgb="FF000000"/>
        <rFont val="Arial"/>
        <family val="3"/>
        <charset val="129"/>
        <scheme val="minor"/>
      </rPr>
      <t xml:space="preserve"> </t>
    </r>
    <r>
      <rPr>
        <sz val="12"/>
        <color rgb="FF000000"/>
        <rFont val="Arial"/>
        <family val="3"/>
        <charset val="129"/>
        <scheme val="minor"/>
      </rPr>
      <t>같습니다</t>
    </r>
    <r>
      <rPr>
        <sz val="12"/>
        <color rgb="FF000000"/>
        <rFont val="Arial"/>
        <family val="3"/>
        <charset val="129"/>
        <scheme val="minor"/>
      </rPr>
      <t>.</t>
    </r>
    <phoneticPr fontId="26" type="noConversion"/>
  </si>
  <si>
    <r>
      <t>5</t>
    </r>
    <r>
      <rPr>
        <sz val="12"/>
        <color theme="1"/>
        <rFont val="Arial"/>
        <family val="3"/>
        <charset val="129"/>
        <scheme val="minor"/>
      </rPr>
      <t>주</t>
    </r>
    <phoneticPr fontId="26" type="noConversion"/>
  </si>
  <si>
    <r>
      <t xml:space="preserve">SEAL HOLDER, </t>
    </r>
    <r>
      <rPr>
        <sz val="12"/>
        <color rgb="FF000000"/>
        <rFont val="Arial"/>
        <family val="3"/>
        <charset val="129"/>
        <scheme val="minor"/>
      </rPr>
      <t>도면</t>
    </r>
    <r>
      <rPr>
        <sz val="12"/>
        <color rgb="FF000000"/>
        <rFont val="Arial"/>
        <family val="2"/>
        <scheme val="minor"/>
      </rPr>
      <t xml:space="preserve"> </t>
    </r>
    <r>
      <rPr>
        <sz val="12"/>
        <color rgb="FF000000"/>
        <rFont val="Arial"/>
        <family val="3"/>
        <charset val="129"/>
        <scheme val="minor"/>
      </rPr>
      <t xml:space="preserve">첨부
</t>
    </r>
    <r>
      <rPr>
        <sz val="12"/>
        <color rgb="FF000000"/>
        <rFont val="Arial"/>
        <family val="2"/>
        <scheme val="minor"/>
      </rPr>
      <t xml:space="preserve">12.12 </t>
    </r>
    <r>
      <rPr>
        <sz val="12"/>
        <color rgb="FF000000"/>
        <rFont val="Arial"/>
        <family val="3"/>
        <charset val="129"/>
        <scheme val="minor"/>
      </rPr>
      <t>발주시에는</t>
    </r>
    <r>
      <rPr>
        <sz val="12"/>
        <color rgb="FF000000"/>
        <rFont val="Arial"/>
        <family val="2"/>
        <scheme val="minor"/>
      </rPr>
      <t xml:space="preserve"> CAD </t>
    </r>
    <r>
      <rPr>
        <sz val="12"/>
        <color rgb="FF000000"/>
        <rFont val="Arial"/>
        <family val="3"/>
        <charset val="129"/>
        <scheme val="minor"/>
      </rPr>
      <t>도면</t>
    </r>
    <r>
      <rPr>
        <sz val="12"/>
        <color rgb="FF000000"/>
        <rFont val="Arial"/>
        <family val="2"/>
        <scheme val="minor"/>
      </rPr>
      <t xml:space="preserve"> </t>
    </r>
    <r>
      <rPr>
        <sz val="12"/>
        <color rgb="FF000000"/>
        <rFont val="Arial"/>
        <family val="3"/>
        <charset val="129"/>
        <scheme val="minor"/>
      </rPr>
      <t>필요하다고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보내주신</t>
    </r>
    <r>
      <rPr>
        <sz val="12"/>
        <color rgb="FF000000"/>
        <rFont val="Arial"/>
        <family val="2"/>
        <scheme val="minor"/>
      </rPr>
      <t xml:space="preserve"> </t>
    </r>
    <r>
      <rPr>
        <sz val="12"/>
        <color rgb="FF000000"/>
        <rFont val="Arial"/>
        <family val="3"/>
        <charset val="129"/>
        <scheme val="minor"/>
      </rPr>
      <t>파일에는</t>
    </r>
    <r>
      <rPr>
        <sz val="12"/>
        <color rgb="FF000000"/>
        <rFont val="Arial"/>
        <family val="2"/>
        <scheme val="minor"/>
      </rPr>
      <t xml:space="preserve"> </t>
    </r>
    <r>
      <rPr>
        <sz val="12"/>
        <color rgb="FF000000"/>
        <rFont val="Arial"/>
        <family val="3"/>
        <charset val="129"/>
        <scheme val="minor"/>
      </rPr>
      <t>우측</t>
    </r>
    <r>
      <rPr>
        <sz val="12"/>
        <color rgb="FF000000"/>
        <rFont val="Arial"/>
        <family val="2"/>
        <scheme val="minor"/>
      </rPr>
      <t xml:space="preserve"> </t>
    </r>
    <r>
      <rPr>
        <sz val="12"/>
        <color rgb="FF000000"/>
        <rFont val="Arial"/>
        <family val="3"/>
        <charset val="129"/>
        <scheme val="minor"/>
      </rPr>
      <t>상단</t>
    </r>
    <r>
      <rPr>
        <sz val="12"/>
        <color rgb="FF000000"/>
        <rFont val="Arial"/>
        <family val="2"/>
        <scheme val="minor"/>
      </rPr>
      <t xml:space="preserve"> 10X4.1</t>
    </r>
    <r>
      <rPr>
        <sz val="12"/>
        <color rgb="FF000000"/>
        <rFont val="Arial"/>
        <family val="3"/>
        <charset val="129"/>
        <scheme val="minor"/>
      </rPr>
      <t>의</t>
    </r>
    <r>
      <rPr>
        <sz val="12"/>
        <color rgb="FF000000"/>
        <rFont val="Arial"/>
        <family val="2"/>
        <scheme val="minor"/>
      </rPr>
      <t xml:space="preserve"> </t>
    </r>
    <r>
      <rPr>
        <sz val="12"/>
        <color rgb="FF000000"/>
        <rFont val="Arial"/>
        <family val="3"/>
        <charset val="129"/>
        <scheme val="minor"/>
      </rPr>
      <t>깊이가</t>
    </r>
    <r>
      <rPr>
        <sz val="12"/>
        <color rgb="FF000000"/>
        <rFont val="Arial"/>
        <family val="2"/>
        <scheme val="minor"/>
      </rPr>
      <t xml:space="preserve"> </t>
    </r>
    <r>
      <rPr>
        <sz val="12"/>
        <color rgb="FF000000"/>
        <rFont val="Arial"/>
        <family val="3"/>
        <charset val="129"/>
        <scheme val="minor"/>
      </rPr>
      <t>안나와있다고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소개</t>
    </r>
    <r>
      <rPr>
        <sz val="12"/>
        <color rgb="FF000000"/>
        <rFont val="Arial"/>
        <family val="2"/>
        <scheme val="minor"/>
      </rPr>
      <t xml:space="preserve">, </t>
    </r>
    <r>
      <rPr>
        <sz val="12"/>
        <color rgb="FF000000"/>
        <rFont val="Arial"/>
        <family val="3"/>
        <charset val="129"/>
        <scheme val="minor"/>
      </rPr>
      <t>가공</t>
    </r>
    <r>
      <rPr>
        <sz val="12"/>
        <color rgb="FF000000"/>
        <rFont val="Arial"/>
        <family val="2"/>
        <scheme val="minor"/>
      </rPr>
      <t xml:space="preserve"> CR </t>
    </r>
    <r>
      <rPr>
        <sz val="12"/>
        <color rgb="FF000000"/>
        <rFont val="Arial"/>
        <family val="3"/>
        <charset val="129"/>
        <scheme val="minor"/>
      </rPr>
      <t>도금</t>
    </r>
    <r>
      <rPr>
        <sz val="12"/>
        <color rgb="FF000000"/>
        <rFont val="Arial"/>
        <family val="2"/>
        <scheme val="minor"/>
      </rPr>
      <t xml:space="preserve"> </t>
    </r>
    <r>
      <rPr>
        <sz val="12"/>
        <color rgb="FF000000"/>
        <rFont val="Arial"/>
        <family val="3"/>
        <charset val="129"/>
        <scheme val="minor"/>
      </rPr>
      <t>포함된</t>
    </r>
    <r>
      <rPr>
        <sz val="12"/>
        <color rgb="FF000000"/>
        <rFont val="Arial"/>
        <family val="2"/>
        <scheme val="minor"/>
      </rPr>
      <t xml:space="preserve"> </t>
    </r>
    <r>
      <rPr>
        <sz val="12"/>
        <color rgb="FF000000"/>
        <rFont val="Arial"/>
        <family val="3"/>
        <charset val="129"/>
        <scheme val="minor"/>
      </rPr>
      <t>금액</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t>
    </r>
    <phoneticPr fontId="26" type="noConversion"/>
  </si>
  <si>
    <t>레일 끝단에서 첫번째 홀 중앙까지의 거리가 67.5mm입니다
12.12 기본 G값 45로 견적 드립니다.</t>
    <phoneticPr fontId="26" type="noConversion"/>
  </si>
  <si>
    <t>셧다운 전까지 가능한지 확인 부탁드립니다.
12.12 셧다운 전까지 대응 가능한 브랜드 KOYO TORR, 품번 HK1816으로 견적 드립니다.</t>
    <phoneticPr fontId="26" type="noConversion"/>
  </si>
  <si>
    <t>12.12 품번 HW27F 입니다.</t>
    <phoneticPr fontId="26" type="noConversion"/>
  </si>
  <si>
    <r>
      <t xml:space="preserve">DIAMETER TAPE 395D/10M
12.12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확인해봤는데</t>
    </r>
    <r>
      <rPr>
        <sz val="12"/>
        <color rgb="FF000000"/>
        <rFont val="Arial"/>
        <family val="2"/>
        <scheme val="minor"/>
      </rPr>
      <t xml:space="preserve"> </t>
    </r>
    <r>
      <rPr>
        <sz val="12"/>
        <color rgb="FF000000"/>
        <rFont val="Arial"/>
        <family val="3"/>
        <charset val="129"/>
        <scheme val="minor"/>
      </rPr>
      <t>국내에서는</t>
    </r>
    <r>
      <rPr>
        <sz val="12"/>
        <color rgb="FF000000"/>
        <rFont val="Arial"/>
        <family val="2"/>
        <scheme val="minor"/>
      </rPr>
      <t xml:space="preserve"> </t>
    </r>
    <r>
      <rPr>
        <sz val="12"/>
        <color rgb="FF000000"/>
        <rFont val="Arial"/>
        <family val="3"/>
        <charset val="129"/>
        <scheme val="minor"/>
      </rPr>
      <t>견적이</t>
    </r>
    <r>
      <rPr>
        <sz val="12"/>
        <color rgb="FF000000"/>
        <rFont val="Arial"/>
        <family val="2"/>
        <scheme val="minor"/>
      </rPr>
      <t xml:space="preserve"> </t>
    </r>
    <r>
      <rPr>
        <sz val="12"/>
        <color rgb="FF000000"/>
        <rFont val="Arial"/>
        <family val="3"/>
        <charset val="129"/>
        <scheme val="minor"/>
      </rPr>
      <t>불가능하다고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최대한</t>
    </r>
    <r>
      <rPr>
        <sz val="12"/>
        <color rgb="FF000000"/>
        <rFont val="Arial"/>
        <family val="2"/>
        <scheme val="minor"/>
      </rPr>
      <t xml:space="preserve"> </t>
    </r>
    <r>
      <rPr>
        <sz val="12"/>
        <color rgb="FF000000"/>
        <rFont val="Arial"/>
        <family val="3"/>
        <charset val="129"/>
        <scheme val="minor"/>
      </rPr>
      <t>비슷한</t>
    </r>
    <r>
      <rPr>
        <sz val="12"/>
        <color rgb="FF000000"/>
        <rFont val="Arial"/>
        <family val="2"/>
        <scheme val="minor"/>
      </rPr>
      <t xml:space="preserve"> 431-2994</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참고용</t>
    </r>
    <r>
      <rPr>
        <sz val="12"/>
        <color rgb="FF000000"/>
        <rFont val="Arial"/>
        <family val="2"/>
        <scheme val="minor"/>
      </rPr>
      <t xml:space="preserve"> </t>
    </r>
    <r>
      <rPr>
        <sz val="12"/>
        <color rgb="FF000000"/>
        <rFont val="Arial"/>
        <family val="3"/>
        <charset val="129"/>
        <scheme val="minor"/>
      </rPr>
      <t>사진</t>
    </r>
    <r>
      <rPr>
        <sz val="12"/>
        <color rgb="FF000000"/>
        <rFont val="Arial"/>
        <family val="2"/>
        <scheme val="minor"/>
      </rPr>
      <t xml:space="preserve"> </t>
    </r>
    <r>
      <rPr>
        <sz val="12"/>
        <color rgb="FF000000"/>
        <rFont val="Arial"/>
        <family val="3"/>
        <charset val="129"/>
        <scheme val="minor"/>
      </rPr>
      <t>보내</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사진에</t>
    </r>
    <r>
      <rPr>
        <sz val="12"/>
        <color rgb="FF000000"/>
        <rFont val="Arial"/>
        <family val="2"/>
        <scheme val="minor"/>
      </rPr>
      <t xml:space="preserve"> </t>
    </r>
    <r>
      <rPr>
        <sz val="12"/>
        <color rgb="FF000000"/>
        <rFont val="Arial"/>
        <family val="3"/>
        <charset val="129"/>
        <scheme val="minor"/>
      </rPr>
      <t>빨간색</t>
    </r>
    <r>
      <rPr>
        <sz val="12"/>
        <color rgb="FF000000"/>
        <rFont val="Arial"/>
        <family val="2"/>
        <scheme val="minor"/>
      </rPr>
      <t xml:space="preserve"> </t>
    </r>
    <r>
      <rPr>
        <sz val="12"/>
        <color rgb="FF000000"/>
        <rFont val="Arial"/>
        <family val="3"/>
        <charset val="129"/>
        <scheme val="minor"/>
      </rPr>
      <t>체크한</t>
    </r>
    <r>
      <rPr>
        <sz val="12"/>
        <color rgb="FF000000"/>
        <rFont val="Arial"/>
        <family val="2"/>
        <scheme val="minor"/>
      </rPr>
      <t xml:space="preserve"> </t>
    </r>
    <r>
      <rPr>
        <sz val="12"/>
        <color rgb="FF000000"/>
        <rFont val="Arial"/>
        <family val="3"/>
        <charset val="129"/>
        <scheme val="minor"/>
      </rPr>
      <t>부분이</t>
    </r>
    <r>
      <rPr>
        <sz val="12"/>
        <color rgb="FF000000"/>
        <rFont val="Arial"/>
        <family val="2"/>
        <scheme val="minor"/>
      </rPr>
      <t xml:space="preserve"> </t>
    </r>
    <r>
      <rPr>
        <sz val="12"/>
        <color rgb="FF000000"/>
        <rFont val="Arial"/>
        <family val="3"/>
        <charset val="129"/>
        <scheme val="minor"/>
      </rPr>
      <t>요청하신</t>
    </r>
    <r>
      <rPr>
        <sz val="12"/>
        <color rgb="FF000000"/>
        <rFont val="Arial"/>
        <family val="2"/>
        <scheme val="minor"/>
      </rPr>
      <t xml:space="preserve"> 005-395D10 </t>
    </r>
    <r>
      <rPr>
        <sz val="12"/>
        <color rgb="FF000000"/>
        <rFont val="Arial"/>
        <family val="3"/>
        <charset val="129"/>
        <scheme val="minor"/>
      </rPr>
      <t>제품이랑</t>
    </r>
    <r>
      <rPr>
        <sz val="12"/>
        <color rgb="FF000000"/>
        <rFont val="Arial"/>
        <family val="2"/>
        <scheme val="minor"/>
      </rPr>
      <t xml:space="preserve"> </t>
    </r>
    <r>
      <rPr>
        <sz val="12"/>
        <color rgb="FF000000"/>
        <rFont val="Arial"/>
        <family val="3"/>
        <charset val="129"/>
        <scheme val="minor"/>
      </rPr>
      <t>좀</t>
    </r>
    <r>
      <rPr>
        <sz val="12"/>
        <color rgb="FF000000"/>
        <rFont val="Arial"/>
        <family val="2"/>
        <scheme val="minor"/>
      </rPr>
      <t xml:space="preserve"> </t>
    </r>
    <r>
      <rPr>
        <sz val="12"/>
        <color rgb="FF000000"/>
        <rFont val="Arial"/>
        <family val="3"/>
        <charset val="129"/>
        <scheme val="minor"/>
      </rPr>
      <t>다를수도</t>
    </r>
    <r>
      <rPr>
        <sz val="12"/>
        <color rgb="FF000000"/>
        <rFont val="Arial"/>
        <family val="2"/>
        <scheme val="minor"/>
      </rPr>
      <t xml:space="preserve"> </t>
    </r>
    <r>
      <rPr>
        <sz val="12"/>
        <color rgb="FF000000"/>
        <rFont val="Arial"/>
        <family val="3"/>
        <charset val="129"/>
        <scheme val="minor"/>
      </rPr>
      <t>있다고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</si>
  <si>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r>
      <t xml:space="preserve">27A (100-240VAC 8.2A)
12.12 </t>
    </r>
    <r>
      <rPr>
        <sz val="12"/>
        <color rgb="FF000000"/>
        <rFont val="Arial"/>
        <family val="3"/>
        <charset val="129"/>
        <scheme val="minor"/>
      </rPr>
      <t>이</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단종되어</t>
    </r>
    <r>
      <rPr>
        <sz val="12"/>
        <color rgb="FF000000"/>
        <rFont val="Arial"/>
        <family val="3"/>
        <charset val="129"/>
        <scheme val="minor"/>
      </rPr>
      <t xml:space="preserve"> </t>
    </r>
    <r>
      <rPr>
        <sz val="12"/>
        <color rgb="FF000000"/>
        <rFont val="Arial"/>
        <family val="3"/>
        <charset val="129"/>
        <scheme val="minor"/>
      </rPr>
      <t>대체품으로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해야한다고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000000"/>
        <rFont val="Arial"/>
        <family val="3"/>
        <charset val="129"/>
        <scheme val="minor"/>
      </rPr>
      <t>대체품</t>
    </r>
    <r>
      <rPr>
        <sz val="12"/>
        <color rgb="FF000000"/>
        <rFont val="Arial"/>
        <family val="3"/>
        <charset val="129"/>
        <scheme val="minor"/>
      </rPr>
      <t xml:space="preserve"> HWS600-24</t>
    </r>
    <r>
      <rPr>
        <sz val="12"/>
        <color rgb="FF000000"/>
        <rFont val="Arial"/>
        <family val="3"/>
        <charset val="129"/>
        <scheme val="minor"/>
      </rPr>
      <t>이며</t>
    </r>
    <r>
      <rPr>
        <sz val="12"/>
        <color rgb="FF000000"/>
        <rFont val="Arial"/>
        <family val="3"/>
        <charset val="129"/>
        <scheme val="minor"/>
      </rPr>
      <t xml:space="preserve"> </t>
    </r>
    <r>
      <rPr>
        <sz val="12"/>
        <color rgb="FF000000"/>
        <rFont val="Arial"/>
        <family val="3"/>
        <charset val="129"/>
        <scheme val="minor"/>
      </rPr>
      <t>전기사양은</t>
    </r>
    <r>
      <rPr>
        <sz val="12"/>
        <color rgb="FF000000"/>
        <rFont val="Arial"/>
        <family val="3"/>
        <charset val="129"/>
        <scheme val="minor"/>
      </rPr>
      <t xml:space="preserve"> </t>
    </r>
    <r>
      <rPr>
        <sz val="12"/>
        <color rgb="FF000000"/>
        <rFont val="Arial"/>
        <family val="3"/>
        <charset val="129"/>
        <scheme val="minor"/>
      </rPr>
      <t>비슷한데</t>
    </r>
    <r>
      <rPr>
        <sz val="12"/>
        <color rgb="FF000000"/>
        <rFont val="Arial"/>
        <family val="3"/>
        <charset val="129"/>
        <scheme val="minor"/>
      </rPr>
      <t xml:space="preserve"> </t>
    </r>
    <r>
      <rPr>
        <sz val="12"/>
        <color rgb="FF000000"/>
        <rFont val="Arial"/>
        <family val="3"/>
        <charset val="129"/>
        <scheme val="minor"/>
      </rPr>
      <t>사이즈</t>
    </r>
    <r>
      <rPr>
        <sz val="12"/>
        <color rgb="FF000000"/>
        <rFont val="Arial"/>
        <family val="3"/>
        <charset val="129"/>
        <scheme val="minor"/>
      </rPr>
      <t xml:space="preserve">, </t>
    </r>
    <r>
      <rPr>
        <sz val="12"/>
        <color rgb="FF000000"/>
        <rFont val="Arial"/>
        <family val="3"/>
        <charset val="129"/>
        <scheme val="minor"/>
      </rPr>
      <t>취부홀</t>
    </r>
    <r>
      <rPr>
        <sz val="12"/>
        <color rgb="FF000000"/>
        <rFont val="Arial"/>
        <family val="3"/>
        <charset val="129"/>
        <scheme val="minor"/>
      </rPr>
      <t xml:space="preserve"> </t>
    </r>
    <r>
      <rPr>
        <sz val="12"/>
        <color rgb="FF000000"/>
        <rFont val="Arial"/>
        <family val="3"/>
        <charset val="129"/>
        <scheme val="minor"/>
      </rPr>
      <t>등이</t>
    </r>
    <r>
      <rPr>
        <sz val="12"/>
        <color rgb="FF000000"/>
        <rFont val="Arial"/>
        <family val="3"/>
        <charset val="129"/>
        <scheme val="minor"/>
      </rPr>
      <t xml:space="preserve"> </t>
    </r>
    <r>
      <rPr>
        <sz val="12"/>
        <color rgb="FF000000"/>
        <rFont val="Arial"/>
        <family val="3"/>
        <charset val="129"/>
        <scheme val="minor"/>
      </rPr>
      <t>다르다고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000000"/>
        <rFont val="Arial"/>
        <family val="3"/>
        <charset val="129"/>
        <scheme val="minor"/>
      </rPr>
      <t>참고용</t>
    </r>
    <r>
      <rPr>
        <sz val="12"/>
        <color rgb="FF000000"/>
        <rFont val="Arial"/>
        <family val="3"/>
        <charset val="129"/>
        <scheme val="minor"/>
      </rPr>
      <t xml:space="preserve"> </t>
    </r>
    <r>
      <rPr>
        <sz val="12"/>
        <color rgb="FF000000"/>
        <rFont val="Arial"/>
        <family val="3"/>
        <charset val="129"/>
        <scheme val="minor"/>
      </rPr>
      <t>자료</t>
    </r>
    <r>
      <rPr>
        <sz val="12"/>
        <color rgb="FF000000"/>
        <rFont val="Arial"/>
        <family val="3"/>
        <charset val="129"/>
        <scheme val="minor"/>
      </rPr>
      <t xml:space="preserve"> </t>
    </r>
    <r>
      <rPr>
        <sz val="12"/>
        <color rgb="FF000000"/>
        <rFont val="Arial"/>
        <family val="3"/>
        <charset val="129"/>
        <scheme val="minor"/>
      </rPr>
      <t>보내드립니다</t>
    </r>
    <r>
      <rPr>
        <sz val="12"/>
        <color rgb="FF000000"/>
        <rFont val="Arial"/>
        <family val="3"/>
        <charset val="129"/>
        <scheme val="minor"/>
      </rPr>
      <t>.</t>
    </r>
    <phoneticPr fontId="26" type="noConversion"/>
  </si>
  <si>
    <t>JWS600-24</t>
    <phoneticPr fontId="26" type="noConversion"/>
  </si>
  <si>
    <t xml:space="preserve"> CKG1A63-175Z-X1515</t>
    <phoneticPr fontId="26" type="noConversion"/>
  </si>
  <si>
    <r>
      <t>7</t>
    </r>
    <r>
      <rPr>
        <sz val="12"/>
        <color theme="1"/>
        <rFont val="Arial"/>
        <family val="3"/>
        <charset val="129"/>
        <scheme val="minor"/>
      </rPr>
      <t>주</t>
    </r>
    <phoneticPr fontId="26" type="noConversion"/>
  </si>
  <si>
    <r>
      <t xml:space="preserve">VALVE
12.12 </t>
    </r>
    <r>
      <rPr>
        <sz val="12"/>
        <color rgb="FF000000"/>
        <rFont val="Arial"/>
        <family val="3"/>
        <charset val="129"/>
        <scheme val="minor"/>
      </rPr>
      <t>아래</t>
    </r>
    <r>
      <rPr>
        <sz val="12"/>
        <color rgb="FF000000"/>
        <rFont val="Arial"/>
        <family val="2"/>
        <scheme val="minor"/>
      </rPr>
      <t xml:space="preserve"> </t>
    </r>
    <r>
      <rPr>
        <sz val="12"/>
        <color rgb="FF000000"/>
        <rFont val="Arial"/>
        <family val="3"/>
        <charset val="129"/>
        <scheme val="minor"/>
      </rPr>
      <t>내용</t>
    </r>
    <r>
      <rPr>
        <sz val="12"/>
        <color rgb="FF000000"/>
        <rFont val="Arial"/>
        <family val="2"/>
        <scheme val="minor"/>
      </rPr>
      <t xml:space="preserve"> </t>
    </r>
    <r>
      <rPr>
        <sz val="12"/>
        <color rgb="FF000000"/>
        <rFont val="Arial"/>
        <family val="3"/>
        <charset val="129"/>
        <scheme val="minor"/>
      </rPr>
      <t>참고</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동일하게</t>
    </r>
    <r>
      <rPr>
        <sz val="12"/>
        <color rgb="FF000000"/>
        <rFont val="Arial"/>
        <family val="2"/>
        <scheme val="minor"/>
      </rPr>
      <t xml:space="preserve"> </t>
    </r>
    <r>
      <rPr>
        <sz val="12"/>
        <color rgb="FF000000"/>
        <rFont val="Arial"/>
        <family val="3"/>
        <charset val="129"/>
        <scheme val="minor"/>
      </rPr>
      <t>대체품</t>
    </r>
    <r>
      <rPr>
        <sz val="12"/>
        <color rgb="FF000000"/>
        <rFont val="Arial"/>
        <family val="2"/>
        <scheme val="minor"/>
      </rPr>
      <t xml:space="preserve"> VQ5501-5W</t>
    </r>
    <r>
      <rPr>
        <sz val="12"/>
        <color rgb="FF000000"/>
        <rFont val="Arial"/>
        <family val="3"/>
        <charset val="129"/>
        <scheme val="minor"/>
      </rPr>
      <t>으로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치수</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</si>
  <si>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r>
      <t>3</t>
    </r>
    <r>
      <rPr>
        <sz val="12"/>
        <color theme="1"/>
        <rFont val="Arial"/>
        <family val="3"/>
        <charset val="129"/>
        <scheme val="minor"/>
      </rPr>
      <t>일</t>
    </r>
    <phoneticPr fontId="26" type="noConversion"/>
  </si>
  <si>
    <r>
      <t>가공치수</t>
    </r>
    <r>
      <rPr>
        <sz val="12"/>
        <color theme="1"/>
        <rFont val="Arial"/>
        <family val="2"/>
        <scheme val="major"/>
      </rPr>
      <t xml:space="preserve"> </t>
    </r>
    <r>
      <rPr>
        <sz val="12"/>
        <color theme="1"/>
        <rFont val="Arial"/>
        <family val="3"/>
        <charset val="129"/>
        <scheme val="major"/>
      </rPr>
      <t>사진</t>
    </r>
    <r>
      <rPr>
        <sz val="12"/>
        <color theme="1"/>
        <rFont val="Arial"/>
        <family val="2"/>
        <scheme val="major"/>
      </rPr>
      <t xml:space="preserve"> </t>
    </r>
    <r>
      <rPr>
        <sz val="12"/>
        <color theme="1"/>
        <rFont val="Arial"/>
        <family val="3"/>
        <charset val="129"/>
        <scheme val="major"/>
      </rPr>
      <t>첨부했습니다</t>
    </r>
    <r>
      <rPr>
        <sz val="12"/>
        <color theme="1"/>
        <rFont val="Arial"/>
        <family val="2"/>
        <scheme val="major"/>
      </rPr>
      <t xml:space="preserve">.
12.12 </t>
    </r>
    <r>
      <rPr>
        <sz val="12"/>
        <color theme="1"/>
        <rFont val="Arial"/>
        <family val="3"/>
        <charset val="129"/>
        <scheme val="major"/>
      </rPr>
      <t>가공치수가</t>
    </r>
    <r>
      <rPr>
        <sz val="12"/>
        <color theme="1"/>
        <rFont val="Arial"/>
        <family val="2"/>
        <scheme val="major"/>
      </rPr>
      <t xml:space="preserve"> </t>
    </r>
    <r>
      <rPr>
        <sz val="12"/>
        <color theme="1"/>
        <rFont val="Arial"/>
        <family val="3"/>
        <charset val="129"/>
        <scheme val="major"/>
      </rPr>
      <t>아닌</t>
    </r>
    <r>
      <rPr>
        <sz val="12"/>
        <color theme="1"/>
        <rFont val="Arial"/>
        <family val="2"/>
        <scheme val="major"/>
      </rPr>
      <t xml:space="preserve"> </t>
    </r>
    <r>
      <rPr>
        <sz val="12"/>
        <color theme="1"/>
        <rFont val="Arial"/>
        <family val="3"/>
        <charset val="129"/>
        <scheme val="major"/>
      </rPr>
      <t>그냥</t>
    </r>
    <r>
      <rPr>
        <sz val="12"/>
        <color theme="1"/>
        <rFont val="Arial"/>
        <family val="2"/>
        <scheme val="major"/>
      </rPr>
      <t xml:space="preserve"> </t>
    </r>
    <r>
      <rPr>
        <sz val="12"/>
        <color theme="1"/>
        <rFont val="Arial"/>
        <family val="3"/>
        <charset val="129"/>
        <scheme val="major"/>
      </rPr>
      <t>카탈로그</t>
    </r>
    <r>
      <rPr>
        <sz val="12"/>
        <color theme="1"/>
        <rFont val="Arial"/>
        <family val="2"/>
        <scheme val="major"/>
      </rPr>
      <t xml:space="preserve"> </t>
    </r>
    <r>
      <rPr>
        <sz val="12"/>
        <color theme="1"/>
        <rFont val="Arial"/>
        <family val="3"/>
        <charset val="129"/>
        <scheme val="major"/>
      </rPr>
      <t>사진</t>
    </r>
    <r>
      <rPr>
        <sz val="12"/>
        <color theme="1"/>
        <rFont val="Arial"/>
        <family val="2"/>
        <scheme val="major"/>
      </rPr>
      <t xml:space="preserve"> </t>
    </r>
    <r>
      <rPr>
        <sz val="12"/>
        <color theme="1"/>
        <rFont val="Arial"/>
        <family val="3"/>
        <charset val="129"/>
        <scheme val="major"/>
      </rPr>
      <t>보내주셨습니다</t>
    </r>
    <r>
      <rPr>
        <sz val="12"/>
        <color theme="1"/>
        <rFont val="Arial"/>
        <family val="2"/>
        <scheme val="major"/>
      </rPr>
      <t xml:space="preserve">. </t>
    </r>
    <r>
      <rPr>
        <sz val="12"/>
        <color theme="1"/>
        <rFont val="Arial"/>
        <family val="3"/>
        <charset val="129"/>
        <scheme val="major"/>
      </rPr>
      <t>보시면</t>
    </r>
    <r>
      <rPr>
        <sz val="12"/>
        <color theme="1"/>
        <rFont val="Arial"/>
        <family val="2"/>
        <scheme val="major"/>
      </rPr>
      <t xml:space="preserve"> SHAFT</t>
    </r>
    <r>
      <rPr>
        <sz val="12"/>
        <color theme="1"/>
        <rFont val="Arial"/>
        <family val="3"/>
        <charset val="129"/>
        <scheme val="major"/>
      </rPr>
      <t>도</t>
    </r>
    <r>
      <rPr>
        <sz val="12"/>
        <color theme="1"/>
        <rFont val="Arial"/>
        <family val="2"/>
        <scheme val="major"/>
      </rPr>
      <t xml:space="preserve"> </t>
    </r>
    <r>
      <rPr>
        <sz val="12"/>
        <color theme="1"/>
        <rFont val="Arial"/>
        <family val="3"/>
        <charset val="129"/>
        <scheme val="major"/>
      </rPr>
      <t>그냥</t>
    </r>
    <r>
      <rPr>
        <sz val="12"/>
        <color theme="1"/>
        <rFont val="Arial"/>
        <family val="2"/>
        <scheme val="major"/>
      </rPr>
      <t xml:space="preserve"> MIN 18~ MAX 40 </t>
    </r>
    <r>
      <rPr>
        <sz val="12"/>
        <color theme="1"/>
        <rFont val="Arial"/>
        <family val="3"/>
        <charset val="129"/>
        <scheme val="major"/>
      </rPr>
      <t>이렇게만</t>
    </r>
    <r>
      <rPr>
        <sz val="12"/>
        <color theme="1"/>
        <rFont val="Arial"/>
        <family val="2"/>
        <scheme val="major"/>
      </rPr>
      <t xml:space="preserve"> </t>
    </r>
    <r>
      <rPr>
        <sz val="12"/>
        <color theme="1"/>
        <rFont val="Arial"/>
        <family val="3"/>
        <charset val="129"/>
        <scheme val="major"/>
      </rPr>
      <t>나와있고</t>
    </r>
    <r>
      <rPr>
        <sz val="12"/>
        <color theme="1"/>
        <rFont val="Arial"/>
        <family val="2"/>
        <scheme val="major"/>
      </rPr>
      <t xml:space="preserve"> </t>
    </r>
    <r>
      <rPr>
        <sz val="12"/>
        <color theme="1"/>
        <rFont val="Arial"/>
        <family val="3"/>
        <charset val="129"/>
        <scheme val="major"/>
      </rPr>
      <t>키사이즈나</t>
    </r>
    <r>
      <rPr>
        <sz val="12"/>
        <color theme="1"/>
        <rFont val="Arial"/>
        <family val="2"/>
        <scheme val="major"/>
      </rPr>
      <t xml:space="preserve"> </t>
    </r>
    <r>
      <rPr>
        <sz val="12"/>
        <color theme="1"/>
        <rFont val="Arial"/>
        <family val="3"/>
        <charset val="129"/>
        <scheme val="major"/>
      </rPr>
      <t>키높이도</t>
    </r>
    <r>
      <rPr>
        <sz val="12"/>
        <color theme="1"/>
        <rFont val="Arial"/>
        <family val="2"/>
        <scheme val="major"/>
      </rPr>
      <t xml:space="preserve"> </t>
    </r>
    <r>
      <rPr>
        <sz val="12"/>
        <color theme="1"/>
        <rFont val="Arial"/>
        <family val="3"/>
        <charset val="129"/>
        <scheme val="major"/>
      </rPr>
      <t>나와있지</t>
    </r>
    <r>
      <rPr>
        <sz val="12"/>
        <color theme="1"/>
        <rFont val="Arial"/>
        <family val="2"/>
        <scheme val="major"/>
      </rPr>
      <t xml:space="preserve"> </t>
    </r>
    <r>
      <rPr>
        <sz val="12"/>
        <color theme="1"/>
        <rFont val="Arial"/>
        <family val="3"/>
        <charset val="129"/>
        <scheme val="major"/>
      </rPr>
      <t>않습니다</t>
    </r>
    <r>
      <rPr>
        <sz val="12"/>
        <color theme="1"/>
        <rFont val="Arial"/>
        <family val="2"/>
        <scheme val="major"/>
      </rPr>
      <t xml:space="preserve">. </t>
    </r>
    <r>
      <rPr>
        <sz val="12"/>
        <color theme="1"/>
        <rFont val="Arial"/>
        <family val="3"/>
        <charset val="129"/>
        <scheme val="major"/>
      </rPr>
      <t>퀵북에</t>
    </r>
    <r>
      <rPr>
        <sz val="12"/>
        <color theme="1"/>
        <rFont val="Arial"/>
        <family val="2"/>
        <scheme val="major"/>
      </rPr>
      <t xml:space="preserve"> NARA 5016 </t>
    </r>
    <r>
      <rPr>
        <sz val="12"/>
        <color theme="1"/>
        <rFont val="Arial"/>
        <family val="3"/>
        <charset val="129"/>
        <scheme val="major"/>
      </rPr>
      <t>제품</t>
    </r>
    <r>
      <rPr>
        <sz val="12"/>
        <color theme="1"/>
        <rFont val="Arial"/>
        <family val="2"/>
        <scheme val="major"/>
      </rPr>
      <t xml:space="preserve"> </t>
    </r>
    <r>
      <rPr>
        <sz val="12"/>
        <color theme="1"/>
        <rFont val="Arial"/>
        <family val="3"/>
        <charset val="129"/>
        <scheme val="major"/>
      </rPr>
      <t>검색해서</t>
    </r>
    <r>
      <rPr>
        <sz val="12"/>
        <color theme="1"/>
        <rFont val="Arial"/>
        <family val="2"/>
        <scheme val="major"/>
      </rPr>
      <t xml:space="preserve"> </t>
    </r>
    <r>
      <rPr>
        <sz val="12"/>
        <color theme="1"/>
        <rFont val="Arial"/>
        <family val="3"/>
        <charset val="129"/>
        <scheme val="major"/>
      </rPr>
      <t>등록되어</t>
    </r>
    <r>
      <rPr>
        <sz val="12"/>
        <color theme="1"/>
        <rFont val="Arial"/>
        <family val="2"/>
        <scheme val="major"/>
      </rPr>
      <t xml:space="preserve"> </t>
    </r>
    <r>
      <rPr>
        <sz val="12"/>
        <color theme="1"/>
        <rFont val="Arial"/>
        <family val="3"/>
        <charset val="129"/>
        <scheme val="major"/>
      </rPr>
      <t>있는</t>
    </r>
    <r>
      <rPr>
        <sz val="12"/>
        <color theme="1"/>
        <rFont val="Arial"/>
        <family val="2"/>
        <scheme val="major"/>
      </rPr>
      <t xml:space="preserve"> </t>
    </r>
    <r>
      <rPr>
        <sz val="12"/>
        <color theme="1"/>
        <rFont val="Arial"/>
        <family val="3"/>
        <charset val="129"/>
        <scheme val="major"/>
      </rPr>
      <t>형번</t>
    </r>
    <r>
      <rPr>
        <sz val="12"/>
        <color theme="1"/>
        <rFont val="Arial"/>
        <family val="2"/>
        <scheme val="major"/>
      </rPr>
      <t xml:space="preserve"> </t>
    </r>
    <r>
      <rPr>
        <sz val="12"/>
        <color theme="1"/>
        <rFont val="Arial"/>
        <family val="3"/>
        <charset val="129"/>
        <scheme val="major"/>
      </rPr>
      <t>형식대로</t>
    </r>
    <r>
      <rPr>
        <sz val="12"/>
        <color theme="1"/>
        <rFont val="Arial"/>
        <family val="2"/>
        <scheme val="major"/>
      </rPr>
      <t xml:space="preserve"> </t>
    </r>
    <r>
      <rPr>
        <sz val="12"/>
        <color theme="1"/>
        <rFont val="Arial"/>
        <family val="3"/>
        <charset val="129"/>
        <scheme val="major"/>
      </rPr>
      <t>알려주셔야</t>
    </r>
    <r>
      <rPr>
        <sz val="12"/>
        <color theme="1"/>
        <rFont val="Arial"/>
        <family val="2"/>
        <scheme val="major"/>
      </rPr>
      <t xml:space="preserve"> </t>
    </r>
    <r>
      <rPr>
        <sz val="12"/>
        <color theme="1"/>
        <rFont val="Arial"/>
        <family val="3"/>
        <charset val="129"/>
        <scheme val="major"/>
      </rPr>
      <t>한번에</t>
    </r>
    <r>
      <rPr>
        <sz val="12"/>
        <color theme="1"/>
        <rFont val="Arial"/>
        <family val="2"/>
        <scheme val="major"/>
      </rPr>
      <t xml:space="preserve"> </t>
    </r>
    <r>
      <rPr>
        <sz val="12"/>
        <color theme="1"/>
        <rFont val="Arial"/>
        <family val="3"/>
        <charset val="129"/>
        <scheme val="major"/>
      </rPr>
      <t>견적하고</t>
    </r>
    <r>
      <rPr>
        <sz val="12"/>
        <color theme="1"/>
        <rFont val="Arial"/>
        <family val="2"/>
        <scheme val="major"/>
      </rPr>
      <t xml:space="preserve"> </t>
    </r>
    <r>
      <rPr>
        <sz val="12"/>
        <color theme="1"/>
        <rFont val="Arial"/>
        <family val="3"/>
        <charset val="129"/>
        <scheme val="major"/>
      </rPr>
      <t>진행이</t>
    </r>
    <r>
      <rPr>
        <sz val="12"/>
        <color theme="1"/>
        <rFont val="Arial"/>
        <family val="2"/>
        <scheme val="major"/>
      </rPr>
      <t xml:space="preserve"> </t>
    </r>
    <r>
      <rPr>
        <sz val="12"/>
        <color theme="1"/>
        <rFont val="Arial"/>
        <family val="3"/>
        <charset val="129"/>
        <scheme val="major"/>
      </rPr>
      <t>가능합니다</t>
    </r>
    <r>
      <rPr>
        <sz val="12"/>
        <color theme="1"/>
        <rFont val="Arial"/>
        <family val="2"/>
        <scheme val="major"/>
      </rPr>
      <t>.</t>
    </r>
    <phoneticPr fontId="26" type="noConversion"/>
  </si>
  <si>
    <t>12.12 품번 재확인 부탁 드립니다. 학인할 수 없는 품번이라고 합니다.</t>
    <phoneticPr fontId="26" type="noConversion"/>
  </si>
  <si>
    <t>7012CTYNSULP4</t>
  </si>
  <si>
    <t>MGPM20-20</t>
  </si>
  <si>
    <t>DAEJIN</t>
  </si>
  <si>
    <t>AF46SN-95</t>
  </si>
  <si>
    <t>A215-2/SL-MP2</t>
  </si>
  <si>
    <t>BNK1505K-2.6G2+399LCT7</t>
  </si>
  <si>
    <t>BALL SCREW, 도면첨부</t>
  </si>
  <si>
    <t>BNK1505K-2.6G2+400LCT7</t>
  </si>
  <si>
    <t>BNK1505K-2.6G2+433LCT7</t>
  </si>
  <si>
    <t>BNK1505K-2.6G2+450LCT7</t>
  </si>
  <si>
    <t>RS2H63-30BM-D</t>
  </si>
  <si>
    <t>TP40-180/4X-F-A-BQQV</t>
  </si>
  <si>
    <t>6201 ENC ZZ</t>
  </si>
  <si>
    <t>SOFT GRIP SCREWDRIVER, FLAT</t>
  </si>
  <si>
    <t> ANEX NO.3900 +2x150</t>
  </si>
  <si>
    <t>SOFT GRIP SCREWDRIVER, PHILLIPS</t>
  </si>
  <si>
    <t>유압호스 피팅</t>
  </si>
  <si>
    <t>835-0600</t>
  </si>
  <si>
    <t>835-1964</t>
  </si>
  <si>
    <t>SB-2B</t>
  </si>
  <si>
    <t>위SB-2B에 맞는 니플 AH30</t>
  </si>
  <si>
    <t xml:space="preserve">HANWHA </t>
  </si>
  <si>
    <t>BANNER ENGINEERING CORPORATION</t>
  </si>
  <si>
    <t>MDBB50-150Z</t>
  </si>
  <si>
    <t>SMC 사이트가 다운되어 인사이드에서 견적 문의 드립니다.</t>
  </si>
  <si>
    <t>CDQ2B50-50DMZ</t>
  </si>
  <si>
    <t>V211-5G</t>
  </si>
  <si>
    <t>LAD4VG</t>
  </si>
  <si>
    <t>158110-1</t>
  </si>
  <si>
    <t>V680S-HMD63-EIP</t>
  </si>
  <si>
    <r>
      <rPr>
        <sz val="12"/>
        <color rgb="FFFF0000"/>
        <rFont val="Arial"/>
        <family val="2"/>
        <scheme val="minor"/>
      </rPr>
      <t>긴급!!</t>
    </r>
    <r>
      <rPr>
        <sz val="12"/>
        <color rgb="FF000000"/>
        <rFont val="Arial"/>
        <family val="3"/>
        <charset val="129"/>
        <scheme val="minor"/>
      </rPr>
      <t>! 24VDC, 사진 첨부했습니다.</t>
    </r>
  </si>
  <si>
    <r>
      <t>10</t>
    </r>
    <r>
      <rPr>
        <sz val="12"/>
        <color theme="1"/>
        <rFont val="맑은 고딕"/>
        <family val="2"/>
        <charset val="129"/>
      </rPr>
      <t>일</t>
    </r>
    <phoneticPr fontId="26" type="noConversion"/>
  </si>
  <si>
    <t>사진 첨부했습니다. 미국에도 문의 중입니다.
12.13 사진 첨부 안해주신 것 같은데 일단 끝에 U가 들어가는 후지 제품들은 미국 사양이라 미국에서 하셔야 합니다.</t>
    <phoneticPr fontId="26" type="noConversion"/>
  </si>
  <si>
    <r>
      <t>사진</t>
    </r>
    <r>
      <rPr>
        <sz val="12"/>
        <color rgb="FF000000"/>
        <rFont val="Arial"/>
        <family val="3"/>
        <charset val="129"/>
        <scheme val="minor"/>
      </rPr>
      <t xml:space="preserve"> </t>
    </r>
    <r>
      <rPr>
        <sz val="12"/>
        <color rgb="FF000000"/>
        <rFont val="Arial"/>
        <family val="3"/>
        <charset val="129"/>
        <scheme val="minor"/>
      </rPr>
      <t>첨부했습니다</t>
    </r>
    <r>
      <rPr>
        <sz val="12"/>
        <color rgb="FF000000"/>
        <rFont val="Arial"/>
        <family val="3"/>
        <charset val="129"/>
        <scheme val="minor"/>
      </rPr>
      <t>.</t>
    </r>
  </si>
  <si>
    <t>BMF001L</t>
    <phoneticPr fontId="26" type="noConversion"/>
  </si>
  <si>
    <r>
      <t>8</t>
    </r>
    <r>
      <rPr>
        <sz val="12"/>
        <color theme="1"/>
        <rFont val="Arial"/>
        <family val="3"/>
        <charset val="129"/>
        <scheme val="minor"/>
      </rPr>
      <t>주</t>
    </r>
    <phoneticPr fontId="26" type="noConversion"/>
  </si>
  <si>
    <r>
      <rPr>
        <sz val="14"/>
        <color rgb="FFFF0000"/>
        <rFont val="Arial"/>
        <family val="3"/>
        <charset val="129"/>
        <scheme val="minor"/>
      </rPr>
      <t>긴급</t>
    </r>
    <r>
      <rPr>
        <sz val="14"/>
        <color rgb="FFFF0000"/>
        <rFont val="Arial"/>
        <family val="2"/>
        <scheme val="minor"/>
      </rPr>
      <t>!!</t>
    </r>
    <r>
      <rPr>
        <sz val="12"/>
        <color rgb="FF000000"/>
        <rFont val="Arial"/>
        <family val="3"/>
        <charset val="129"/>
        <scheme val="minor"/>
      </rPr>
      <t xml:space="preserve"> MAGNETIC FIELD SENSOR, PNP, NO, BMF 103K-PS-C-2A-SA2-S49-00,3</t>
    </r>
    <r>
      <rPr>
        <sz val="12"/>
        <color rgb="FF000000"/>
        <rFont val="Arial"/>
        <family val="2"/>
        <scheme val="minor"/>
      </rPr>
      <t xml:space="preserve"> </t>
    </r>
    <r>
      <rPr>
        <sz val="12"/>
        <color rgb="FF000000"/>
        <rFont val="Arial"/>
        <family val="3"/>
        <charset val="129"/>
        <scheme val="minor"/>
      </rPr>
      <t>발주</t>
    </r>
    <r>
      <rPr>
        <sz val="12"/>
        <color rgb="FF000000"/>
        <rFont val="Arial"/>
        <family val="2"/>
        <scheme val="minor"/>
      </rPr>
      <t xml:space="preserve"> </t>
    </r>
    <r>
      <rPr>
        <sz val="12"/>
        <color rgb="FF000000"/>
        <rFont val="Arial"/>
        <family val="3"/>
        <charset val="129"/>
        <scheme val="minor"/>
      </rPr>
      <t>나온</t>
    </r>
    <r>
      <rPr>
        <sz val="12"/>
        <color rgb="FF000000"/>
        <rFont val="Arial"/>
        <family val="2"/>
        <scheme val="minor"/>
      </rPr>
      <t xml:space="preserve"> </t>
    </r>
    <r>
      <rPr>
        <sz val="12"/>
        <color rgb="FF000000"/>
        <rFont val="Arial"/>
        <family val="3"/>
        <charset val="129"/>
        <scheme val="minor"/>
      </rPr>
      <t>제품인데</t>
    </r>
    <r>
      <rPr>
        <sz val="12"/>
        <color rgb="FF000000"/>
        <rFont val="Arial"/>
        <family val="2"/>
        <scheme val="minor"/>
      </rPr>
      <t xml:space="preserve"> </t>
    </r>
    <r>
      <rPr>
        <sz val="12"/>
        <color rgb="FF000000"/>
        <rFont val="Arial"/>
        <family val="3"/>
        <charset val="129"/>
        <scheme val="minor"/>
      </rPr>
      <t>단가</t>
    </r>
    <r>
      <rPr>
        <sz val="12"/>
        <color rgb="FF000000"/>
        <rFont val="Arial"/>
        <family val="2"/>
        <scheme val="minor"/>
      </rPr>
      <t>/</t>
    </r>
    <r>
      <rPr>
        <sz val="12"/>
        <color rgb="FF000000"/>
        <rFont val="Arial"/>
        <family val="3"/>
        <charset val="129"/>
        <scheme val="minor"/>
      </rPr>
      <t>납기</t>
    </r>
    <r>
      <rPr>
        <sz val="12"/>
        <color rgb="FF000000"/>
        <rFont val="Arial"/>
        <family val="2"/>
        <scheme val="minor"/>
      </rPr>
      <t xml:space="preserve"> </t>
    </r>
    <r>
      <rPr>
        <sz val="12"/>
        <color rgb="FF000000"/>
        <rFont val="Arial"/>
        <family val="3"/>
        <charset val="129"/>
        <scheme val="minor"/>
      </rPr>
      <t>그대로인지</t>
    </r>
    <r>
      <rPr>
        <sz val="12"/>
        <color rgb="FF000000"/>
        <rFont val="Arial"/>
        <family val="2"/>
        <scheme val="minor"/>
      </rPr>
      <t xml:space="preserve"> </t>
    </r>
    <r>
      <rPr>
        <sz val="12"/>
        <color rgb="FF000000"/>
        <rFont val="Arial"/>
        <family val="3"/>
        <charset val="129"/>
        <scheme val="minor"/>
      </rPr>
      <t>확인만</t>
    </r>
    <r>
      <rPr>
        <sz val="12"/>
        <color rgb="FF000000"/>
        <rFont val="Arial"/>
        <family val="2"/>
        <scheme val="minor"/>
      </rPr>
      <t xml:space="preserve"> </t>
    </r>
    <r>
      <rPr>
        <sz val="12"/>
        <color rgb="FF000000"/>
        <rFont val="Arial"/>
        <family val="3"/>
        <charset val="129"/>
        <scheme val="minor"/>
      </rPr>
      <t>부탁드립니다</t>
    </r>
    <r>
      <rPr>
        <sz val="12"/>
        <color rgb="FF000000"/>
        <rFont val="Arial"/>
        <family val="2"/>
        <scheme val="minor"/>
      </rPr>
      <t xml:space="preserve">.
12.13 </t>
    </r>
    <r>
      <rPr>
        <sz val="12"/>
        <color rgb="FF000000"/>
        <rFont val="Arial"/>
        <family val="3"/>
        <charset val="129"/>
        <scheme val="minor"/>
      </rPr>
      <t>조금</t>
    </r>
    <r>
      <rPr>
        <sz val="12"/>
        <color rgb="FF000000"/>
        <rFont val="Arial"/>
        <family val="2"/>
        <scheme val="minor"/>
      </rPr>
      <t xml:space="preserve"> </t>
    </r>
    <r>
      <rPr>
        <sz val="12"/>
        <color rgb="FF000000"/>
        <rFont val="Arial"/>
        <family val="3"/>
        <charset val="129"/>
        <scheme val="minor"/>
      </rPr>
      <t>차이나긴</t>
    </r>
    <r>
      <rPr>
        <sz val="12"/>
        <color rgb="FF000000"/>
        <rFont val="Arial"/>
        <family val="2"/>
        <scheme val="minor"/>
      </rPr>
      <t xml:space="preserve"> </t>
    </r>
    <r>
      <rPr>
        <sz val="12"/>
        <color rgb="FF000000"/>
        <rFont val="Arial"/>
        <family val="3"/>
        <charset val="129"/>
        <scheme val="minor"/>
      </rPr>
      <t>하는데</t>
    </r>
    <r>
      <rPr>
        <sz val="12"/>
        <color rgb="FF000000"/>
        <rFont val="Arial"/>
        <family val="2"/>
        <scheme val="minor"/>
      </rPr>
      <t xml:space="preserve"> </t>
    </r>
    <r>
      <rPr>
        <sz val="12"/>
        <color rgb="FF000000"/>
        <rFont val="Arial"/>
        <family val="3"/>
        <charset val="129"/>
        <scheme val="minor"/>
      </rPr>
      <t>거의</t>
    </r>
    <r>
      <rPr>
        <sz val="12"/>
        <color rgb="FF000000"/>
        <rFont val="Arial"/>
        <family val="2"/>
        <scheme val="minor"/>
      </rPr>
      <t xml:space="preserve"> </t>
    </r>
    <r>
      <rPr>
        <sz val="12"/>
        <color rgb="FF000000"/>
        <rFont val="Arial"/>
        <family val="3"/>
        <charset val="129"/>
        <scheme val="minor"/>
      </rPr>
      <t>같아서</t>
    </r>
    <r>
      <rPr>
        <sz val="12"/>
        <color rgb="FF000000"/>
        <rFont val="Arial"/>
        <family val="2"/>
        <scheme val="minor"/>
      </rPr>
      <t xml:space="preserve"> </t>
    </r>
    <r>
      <rPr>
        <sz val="12"/>
        <color rgb="FF000000"/>
        <rFont val="Arial"/>
        <family val="3"/>
        <charset val="129"/>
        <scheme val="minor"/>
      </rPr>
      <t>그대로</t>
    </r>
    <r>
      <rPr>
        <sz val="12"/>
        <color rgb="FF000000"/>
        <rFont val="Arial"/>
        <family val="2"/>
        <scheme val="minor"/>
      </rPr>
      <t xml:space="preserve"> </t>
    </r>
    <r>
      <rPr>
        <sz val="12"/>
        <color rgb="FF000000"/>
        <rFont val="Arial"/>
        <family val="3"/>
        <charset val="129"/>
        <scheme val="minor"/>
      </rPr>
      <t>보셔도</t>
    </r>
    <r>
      <rPr>
        <sz val="12"/>
        <color rgb="FF000000"/>
        <rFont val="Arial"/>
        <family val="2"/>
        <scheme val="minor"/>
      </rPr>
      <t xml:space="preserve"> </t>
    </r>
    <r>
      <rPr>
        <sz val="12"/>
        <color rgb="FF000000"/>
        <rFont val="Arial"/>
        <family val="3"/>
        <charset val="129"/>
        <scheme val="minor"/>
      </rPr>
      <t>될</t>
    </r>
    <r>
      <rPr>
        <sz val="12"/>
        <color rgb="FF000000"/>
        <rFont val="Arial"/>
        <family val="2"/>
        <scheme val="minor"/>
      </rPr>
      <t xml:space="preserve"> </t>
    </r>
    <r>
      <rPr>
        <sz val="12"/>
        <color rgb="FF000000"/>
        <rFont val="Arial"/>
        <family val="3"/>
        <charset val="129"/>
        <scheme val="minor"/>
      </rPr>
      <t>것</t>
    </r>
    <r>
      <rPr>
        <sz val="12"/>
        <color rgb="FF000000"/>
        <rFont val="Arial"/>
        <family val="2"/>
        <scheme val="minor"/>
      </rPr>
      <t xml:space="preserve"> </t>
    </r>
    <r>
      <rPr>
        <sz val="12"/>
        <color rgb="FF000000"/>
        <rFont val="Arial"/>
        <family val="3"/>
        <charset val="129"/>
        <scheme val="minor"/>
      </rPr>
      <t>같습니다</t>
    </r>
    <r>
      <rPr>
        <sz val="12"/>
        <color rgb="FF000000"/>
        <rFont val="Arial"/>
        <family val="2"/>
        <scheme val="minor"/>
      </rPr>
      <t>.</t>
    </r>
    <phoneticPr fontId="26" type="noConversion"/>
  </si>
  <si>
    <r>
      <t>1</t>
    </r>
    <r>
      <rPr>
        <sz val="12"/>
        <color theme="1"/>
        <rFont val="Arial"/>
        <family val="3"/>
        <charset val="129"/>
        <scheme val="minor"/>
      </rPr>
      <t>주</t>
    </r>
    <phoneticPr fontId="26" type="noConversion"/>
  </si>
  <si>
    <t>CASTER</t>
    <phoneticPr fontId="26" type="noConversion"/>
  </si>
  <si>
    <t>KP125A-H-SD40-S50</t>
    <phoneticPr fontId="26" type="noConversion"/>
  </si>
  <si>
    <r>
      <t xml:space="preserve">COUPLING
12.12 </t>
    </r>
    <r>
      <rPr>
        <sz val="12"/>
        <color rgb="FF000000"/>
        <rFont val="Arial"/>
        <family val="3"/>
        <charset val="129"/>
        <scheme val="minor"/>
      </rPr>
      <t>품번</t>
    </r>
    <r>
      <rPr>
        <sz val="12"/>
        <color rgb="FF000000"/>
        <rFont val="Arial"/>
        <family val="2"/>
        <scheme val="minor"/>
      </rPr>
      <t xml:space="preserve"> </t>
    </r>
    <r>
      <rPr>
        <sz val="12"/>
        <color rgb="FF000000"/>
        <rFont val="Arial"/>
        <family val="3"/>
        <charset val="129"/>
        <scheme val="minor"/>
      </rPr>
      <t>재확인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없는</t>
    </r>
    <r>
      <rPr>
        <sz val="12"/>
        <color rgb="FF000000"/>
        <rFont val="Arial"/>
        <family val="2"/>
        <scheme val="minor"/>
      </rPr>
      <t xml:space="preserve"> </t>
    </r>
    <r>
      <rPr>
        <sz val="12"/>
        <color rgb="FF000000"/>
        <rFont val="Arial"/>
        <family val="3"/>
        <charset val="129"/>
        <scheme val="minor"/>
      </rPr>
      <t>품번이라고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1212 MISUMI </t>
    </r>
    <r>
      <rPr>
        <sz val="12"/>
        <color rgb="FF000000"/>
        <rFont val="Arial"/>
        <family val="3"/>
        <charset val="129"/>
        <scheme val="minor"/>
      </rPr>
      <t>제품이라고합니다</t>
    </r>
    <r>
      <rPr>
        <sz val="12"/>
        <color rgb="FF000000"/>
        <rFont val="Arial"/>
        <family val="2"/>
        <scheme val="minor"/>
      </rPr>
      <t xml:space="preserve">.
12.13 </t>
    </r>
    <r>
      <rPr>
        <sz val="12"/>
        <color rgb="FF000000"/>
        <rFont val="Arial"/>
        <family val="3"/>
        <charset val="129"/>
        <scheme val="minor"/>
      </rPr>
      <t>확인해봤는데</t>
    </r>
    <r>
      <rPr>
        <sz val="12"/>
        <color rgb="FF000000"/>
        <rFont val="Arial"/>
        <family val="2"/>
        <scheme val="minor"/>
      </rPr>
      <t xml:space="preserve"> </t>
    </r>
    <r>
      <rPr>
        <sz val="12"/>
        <color rgb="FF000000"/>
        <rFont val="Arial"/>
        <family val="3"/>
        <charset val="129"/>
        <scheme val="minor"/>
      </rPr>
      <t>국내</t>
    </r>
    <r>
      <rPr>
        <sz val="12"/>
        <color rgb="FF000000"/>
        <rFont val="Arial"/>
        <family val="2"/>
        <scheme val="minor"/>
      </rPr>
      <t xml:space="preserve"> </t>
    </r>
    <r>
      <rPr>
        <sz val="12"/>
        <color rgb="FF000000"/>
        <rFont val="Arial"/>
        <family val="3"/>
        <charset val="129"/>
        <scheme val="minor"/>
      </rPr>
      <t>미스미에서는</t>
    </r>
    <r>
      <rPr>
        <sz val="12"/>
        <color rgb="FF000000"/>
        <rFont val="Arial"/>
        <family val="2"/>
        <scheme val="minor"/>
      </rPr>
      <t xml:space="preserve"> </t>
    </r>
    <r>
      <rPr>
        <sz val="12"/>
        <color rgb="FF000000"/>
        <rFont val="Arial"/>
        <family val="3"/>
        <charset val="129"/>
        <scheme val="minor"/>
      </rPr>
      <t>나오지</t>
    </r>
    <r>
      <rPr>
        <sz val="12"/>
        <color rgb="FF000000"/>
        <rFont val="Arial"/>
        <family val="2"/>
        <scheme val="minor"/>
      </rPr>
      <t xml:space="preserve"> </t>
    </r>
    <r>
      <rPr>
        <sz val="12"/>
        <color rgb="FF000000"/>
        <rFont val="Arial"/>
        <family val="3"/>
        <charset val="129"/>
        <scheme val="minor"/>
      </rPr>
      <t>않는</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 xml:space="preserve">.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</si>
  <si>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실린더의 내부 누유 방지 패킹만 따로 구매가 가능한지 견적 문의 드립니다. 관련 도면 첨두 드립니다.
12.12 패킹 세트로만 구매 가능하다고 합니다. 품번 KP125A-HSD40파이용 PACKING SET 입니다.
12/12 네 수량 3개 필요하시다는데 달라지는게 있을까요?
12.13 변동사항 없다고 합니다.</t>
    <phoneticPr fontId="26" type="noConversion"/>
  </si>
  <si>
    <t>사진첨부
12.13 이 건 확인해봤는데 TP가 붙는 제품들 같은 경우는 미국에서만 판매하는걸로 본사에서 결정이 났다고 합니다. 미국에서 하셔야 할 것 같습니다.</t>
    <phoneticPr fontId="26" type="noConversion"/>
  </si>
  <si>
    <r>
      <t>4</t>
    </r>
    <r>
      <rPr>
        <sz val="12"/>
        <color theme="1"/>
        <rFont val="Arial"/>
        <family val="3"/>
        <charset val="129"/>
        <scheme val="minor"/>
      </rPr>
      <t>주</t>
    </r>
    <phoneticPr fontId="26" type="noConversion"/>
  </si>
  <si>
    <r>
      <t xml:space="preserve">GRIPPER
12.13 </t>
    </r>
    <r>
      <rPr>
        <sz val="12"/>
        <color rgb="FF000000"/>
        <rFont val="Arial"/>
        <family val="3"/>
        <charset val="129"/>
        <scheme val="minor"/>
      </rPr>
      <t>현재는</t>
    </r>
    <r>
      <rPr>
        <sz val="12"/>
        <color rgb="FF000000"/>
        <rFont val="Arial"/>
        <family val="2"/>
        <scheme val="minor"/>
      </rPr>
      <t xml:space="preserve"> </t>
    </r>
    <r>
      <rPr>
        <sz val="12"/>
        <color rgb="FF000000"/>
        <rFont val="Arial"/>
        <family val="3"/>
        <charset val="129"/>
        <scheme val="minor"/>
      </rPr>
      <t>품번</t>
    </r>
    <r>
      <rPr>
        <sz val="12"/>
        <color rgb="FF000000"/>
        <rFont val="Arial"/>
        <family val="2"/>
        <scheme val="minor"/>
      </rPr>
      <t xml:space="preserve"> AF46SNA-95</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품번</t>
    </r>
    <r>
      <rPr>
        <sz val="12"/>
        <color rgb="FF000000"/>
        <rFont val="Arial"/>
        <family val="2"/>
        <scheme val="minor"/>
      </rPr>
      <t xml:space="preserve"> </t>
    </r>
    <r>
      <rPr>
        <sz val="12"/>
        <color rgb="FF000000"/>
        <rFont val="Arial"/>
        <family val="3"/>
        <charset val="129"/>
        <scheme val="minor"/>
      </rPr>
      <t>변경되었다고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사양은</t>
    </r>
    <r>
      <rPr>
        <sz val="12"/>
        <color rgb="FF000000"/>
        <rFont val="Arial"/>
        <family val="2"/>
        <scheme val="minor"/>
      </rPr>
      <t xml:space="preserve"> </t>
    </r>
    <r>
      <rPr>
        <sz val="12"/>
        <color rgb="FF000000"/>
        <rFont val="Arial"/>
        <family val="3"/>
        <charset val="129"/>
        <scheme val="minor"/>
      </rPr>
      <t>동일하다고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</si>
  <si>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t>SB-3B</t>
    <phoneticPr fontId="26" type="noConversion"/>
  </si>
  <si>
    <r>
      <t>2</t>
    </r>
    <r>
      <rPr>
        <sz val="12"/>
        <color theme="1"/>
        <rFont val="Arial"/>
        <family val="3"/>
        <charset val="129"/>
        <scheme val="minor"/>
      </rPr>
      <t>주</t>
    </r>
    <phoneticPr fontId="26" type="noConversion"/>
  </si>
  <si>
    <t>12.13 책임번호 627-3714 제품을 말씀하시는게 맞는지 확인 부탁 드립니다. 견적은 627-3714에 대한 견적 입니다.</t>
    <phoneticPr fontId="26" type="noConversion"/>
  </si>
  <si>
    <r>
      <rPr>
        <sz val="12"/>
        <color rgb="FF000000"/>
        <rFont val="Arial"/>
        <family val="3"/>
        <charset val="129"/>
        <scheme val="minor"/>
      </rPr>
      <t>위</t>
    </r>
    <r>
      <rPr>
        <sz val="12"/>
        <color rgb="FF000000"/>
        <rFont val="Arial"/>
        <family val="2"/>
        <scheme val="minor"/>
      </rPr>
      <t>SB-3B</t>
    </r>
    <r>
      <rPr>
        <sz val="12"/>
        <color rgb="FF000000"/>
        <rFont val="Arial"/>
        <family val="3"/>
        <charset val="129"/>
        <scheme val="minor"/>
      </rPr>
      <t>에</t>
    </r>
    <r>
      <rPr>
        <sz val="12"/>
        <color rgb="FF000000"/>
        <rFont val="Arial"/>
        <family val="2"/>
        <scheme val="minor"/>
      </rPr>
      <t xml:space="preserve"> </t>
    </r>
    <r>
      <rPr>
        <sz val="12"/>
        <color rgb="FF000000"/>
        <rFont val="Arial"/>
        <family val="3"/>
        <charset val="129"/>
        <scheme val="minor"/>
      </rPr>
      <t>맞는</t>
    </r>
    <r>
      <rPr>
        <sz val="12"/>
        <color rgb="FF000000"/>
        <rFont val="Arial"/>
        <family val="2"/>
        <scheme val="minor"/>
      </rPr>
      <t xml:space="preserve"> </t>
    </r>
    <r>
      <rPr>
        <sz val="12"/>
        <color rgb="FF000000"/>
        <rFont val="Arial"/>
        <family val="3"/>
        <charset val="129"/>
        <scheme val="minor"/>
      </rPr>
      <t>니플</t>
    </r>
    <r>
      <rPr>
        <sz val="12"/>
        <color rgb="FF000000"/>
        <rFont val="Arial"/>
        <family val="2"/>
        <scheme val="minor"/>
      </rPr>
      <t xml:space="preserve"> AH30</t>
    </r>
    <phoneticPr fontId="26" type="noConversion"/>
  </si>
  <si>
    <t>12.13 위에 제품이 AH30이라서 아마  AH20을 말씀하신 것 같습니다. AH20, 책임번호 111-0571로 견적 드립니다.</t>
    <phoneticPr fontId="26" type="noConversion"/>
  </si>
  <si>
    <r>
      <t xml:space="preserve">CYLINDER
12.13 </t>
    </r>
    <r>
      <rPr>
        <sz val="12"/>
        <color rgb="FF000000"/>
        <rFont val="Arial"/>
        <family val="3"/>
        <charset val="129"/>
        <scheme val="minor"/>
      </rPr>
      <t>알려주신</t>
    </r>
    <r>
      <rPr>
        <sz val="12"/>
        <color rgb="FF000000"/>
        <rFont val="Arial"/>
        <family val="2"/>
        <scheme val="minor"/>
      </rPr>
      <t xml:space="preserve"> </t>
    </r>
    <r>
      <rPr>
        <sz val="12"/>
        <color rgb="FF000000"/>
        <rFont val="Arial"/>
        <family val="3"/>
        <charset val="129"/>
        <scheme val="minor"/>
      </rPr>
      <t>품번은</t>
    </r>
    <r>
      <rPr>
        <sz val="12"/>
        <color rgb="FF000000"/>
        <rFont val="Arial"/>
        <family val="2"/>
        <scheme val="minor"/>
      </rPr>
      <t xml:space="preserve"> </t>
    </r>
    <r>
      <rPr>
        <sz val="12"/>
        <color rgb="FF000000"/>
        <rFont val="Arial"/>
        <family val="3"/>
        <charset val="129"/>
        <scheme val="minor"/>
      </rPr>
      <t>구형</t>
    </r>
    <r>
      <rPr>
        <sz val="12"/>
        <color rgb="FF000000"/>
        <rFont val="Arial"/>
        <family val="2"/>
        <scheme val="minor"/>
      </rPr>
      <t xml:space="preserve"> </t>
    </r>
    <r>
      <rPr>
        <sz val="12"/>
        <color rgb="FF000000"/>
        <rFont val="Arial"/>
        <family val="3"/>
        <charset val="129"/>
        <scheme val="minor"/>
      </rPr>
      <t>품번이라</t>
    </r>
    <r>
      <rPr>
        <sz val="12"/>
        <color rgb="FF000000"/>
        <rFont val="Arial"/>
        <family val="2"/>
        <scheme val="minor"/>
      </rPr>
      <t xml:space="preserve"> </t>
    </r>
    <r>
      <rPr>
        <sz val="12"/>
        <color rgb="FF000000"/>
        <rFont val="Arial"/>
        <family val="3"/>
        <charset val="129"/>
        <scheme val="minor"/>
      </rPr>
      <t>신형인</t>
    </r>
    <r>
      <rPr>
        <sz val="12"/>
        <color rgb="FF000000"/>
        <rFont val="Arial"/>
        <family val="2"/>
        <scheme val="minor"/>
      </rPr>
      <t xml:space="preserve"> MGPM20-20Z</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</si>
  <si>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r>
      <t>6</t>
    </r>
    <r>
      <rPr>
        <sz val="12"/>
        <color theme="1"/>
        <rFont val="Arial"/>
        <family val="3"/>
        <charset val="129"/>
        <scheme val="minor"/>
      </rPr>
      <t>주</t>
    </r>
    <phoneticPr fontId="26" type="noConversion"/>
  </si>
  <si>
    <r>
      <t>2</t>
    </r>
    <r>
      <rPr>
        <sz val="12"/>
        <color theme="1"/>
        <rFont val="Arial"/>
        <family val="3"/>
        <charset val="129"/>
        <scheme val="minor"/>
      </rPr>
      <t>개월</t>
    </r>
    <phoneticPr fontId="26" type="noConversion"/>
  </si>
  <si>
    <r>
      <t>7</t>
    </r>
    <r>
      <rPr>
        <sz val="12"/>
        <color theme="1"/>
        <rFont val="Arial"/>
        <family val="3"/>
        <charset val="129"/>
        <scheme val="minor"/>
      </rPr>
      <t>개월</t>
    </r>
    <phoneticPr fontId="26" type="noConversion"/>
  </si>
  <si>
    <r>
      <t>PUMP
12.13 0.75KW, 3</t>
    </r>
    <r>
      <rPr>
        <sz val="12"/>
        <color rgb="FF000000"/>
        <rFont val="Arial"/>
        <family val="3"/>
        <charset val="129"/>
        <scheme val="minor"/>
      </rPr>
      <t>상</t>
    </r>
    <r>
      <rPr>
        <sz val="12"/>
        <color rgb="FF000000"/>
        <rFont val="Arial"/>
        <family val="2"/>
        <scheme val="minor"/>
      </rPr>
      <t>, 220-277D/380-480Y 60HZ UL</t>
    </r>
    <r>
      <rPr>
        <sz val="12"/>
        <color rgb="FF000000"/>
        <rFont val="Arial"/>
        <family val="3"/>
        <charset val="129"/>
        <scheme val="minor"/>
      </rPr>
      <t>모터</t>
    </r>
    <r>
      <rPr>
        <sz val="12"/>
        <color rgb="FF000000"/>
        <rFont val="Arial"/>
        <family val="2"/>
        <scheme val="minor"/>
      </rPr>
      <t xml:space="preserve"> </t>
    </r>
    <r>
      <rPr>
        <sz val="12"/>
        <color rgb="FF000000"/>
        <rFont val="Arial"/>
        <family val="3"/>
        <charset val="129"/>
        <scheme val="minor"/>
      </rPr>
      <t>적용한</t>
    </r>
    <r>
      <rPr>
        <sz val="12"/>
        <color rgb="FF000000"/>
        <rFont val="Arial"/>
        <family val="2"/>
        <scheme val="minor"/>
      </rPr>
      <t xml:space="preserve"> PUMP, MOTOR ASSY</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명판</t>
    </r>
    <r>
      <rPr>
        <sz val="12"/>
        <color rgb="FF000000"/>
        <rFont val="Arial"/>
        <family val="2"/>
        <scheme val="minor"/>
      </rPr>
      <t xml:space="preserve"> </t>
    </r>
    <r>
      <rPr>
        <sz val="12"/>
        <color rgb="FF000000"/>
        <rFont val="Arial"/>
        <family val="3"/>
        <charset val="129"/>
        <scheme val="minor"/>
      </rPr>
      <t>사진이랑</t>
    </r>
    <r>
      <rPr>
        <sz val="12"/>
        <color rgb="FF000000"/>
        <rFont val="Arial"/>
        <family val="2"/>
        <scheme val="minor"/>
      </rPr>
      <t xml:space="preserve"> </t>
    </r>
    <r>
      <rPr>
        <sz val="12"/>
        <color rgb="FF000000"/>
        <rFont val="Arial"/>
        <family val="3"/>
        <charset val="129"/>
        <scheme val="minor"/>
      </rPr>
      <t>펌프만</t>
    </r>
    <r>
      <rPr>
        <sz val="12"/>
        <color rgb="FF000000"/>
        <rFont val="Arial"/>
        <family val="2"/>
        <scheme val="minor"/>
      </rPr>
      <t xml:space="preserve"> </t>
    </r>
    <r>
      <rPr>
        <sz val="12"/>
        <color rgb="FF000000"/>
        <rFont val="Arial"/>
        <family val="3"/>
        <charset val="129"/>
        <scheme val="minor"/>
      </rPr>
      <t>원하시는건지</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</si>
  <si>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r>
      <t>PUMP
12.13 2.2KW, 3</t>
    </r>
    <r>
      <rPr>
        <sz val="12"/>
        <color rgb="FF000000"/>
        <rFont val="Arial"/>
        <family val="3"/>
        <charset val="129"/>
        <scheme val="minor"/>
      </rPr>
      <t>상</t>
    </r>
    <r>
      <rPr>
        <sz val="12"/>
        <color rgb="FF000000"/>
        <rFont val="Arial"/>
        <family val="2"/>
        <scheme val="minor"/>
      </rPr>
      <t>, 220-277D/380-480Y 60HZ UL</t>
    </r>
    <r>
      <rPr>
        <sz val="12"/>
        <color rgb="FF000000"/>
        <rFont val="Arial"/>
        <family val="3"/>
        <charset val="129"/>
        <scheme val="minor"/>
      </rPr>
      <t>모터</t>
    </r>
    <r>
      <rPr>
        <sz val="12"/>
        <color rgb="FF000000"/>
        <rFont val="Arial"/>
        <family val="2"/>
        <scheme val="minor"/>
      </rPr>
      <t xml:space="preserve"> </t>
    </r>
    <r>
      <rPr>
        <sz val="12"/>
        <color rgb="FF000000"/>
        <rFont val="Arial"/>
        <family val="3"/>
        <charset val="129"/>
        <scheme val="minor"/>
      </rPr>
      <t>적용한</t>
    </r>
    <r>
      <rPr>
        <sz val="12"/>
        <color rgb="FF000000"/>
        <rFont val="Arial"/>
        <family val="2"/>
        <scheme val="minor"/>
      </rPr>
      <t xml:space="preserve"> PUMP, MOTOR ASSY</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명판</t>
    </r>
    <r>
      <rPr>
        <sz val="12"/>
        <color rgb="FF000000"/>
        <rFont val="Arial"/>
        <family val="2"/>
        <scheme val="minor"/>
      </rPr>
      <t xml:space="preserve"> </t>
    </r>
    <r>
      <rPr>
        <sz val="12"/>
        <color rgb="FF000000"/>
        <rFont val="Arial"/>
        <family val="3"/>
        <charset val="129"/>
        <scheme val="minor"/>
      </rPr>
      <t>사진이랑</t>
    </r>
    <r>
      <rPr>
        <sz val="12"/>
        <color rgb="FF000000"/>
        <rFont val="Arial"/>
        <family val="2"/>
        <scheme val="minor"/>
      </rPr>
      <t xml:space="preserve"> </t>
    </r>
    <r>
      <rPr>
        <sz val="12"/>
        <color rgb="FF000000"/>
        <rFont val="Arial"/>
        <family val="3"/>
        <charset val="129"/>
        <scheme val="minor"/>
      </rPr>
      <t>펌프만</t>
    </r>
    <r>
      <rPr>
        <sz val="12"/>
        <color rgb="FF000000"/>
        <rFont val="Arial"/>
        <family val="2"/>
        <scheme val="minor"/>
      </rPr>
      <t xml:space="preserve"> </t>
    </r>
    <r>
      <rPr>
        <sz val="12"/>
        <color rgb="FF000000"/>
        <rFont val="Arial"/>
        <family val="3"/>
        <charset val="129"/>
        <scheme val="minor"/>
      </rPr>
      <t>원하시는건지</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</si>
  <si>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609-0591</t>
    <phoneticPr fontId="26" type="noConversion"/>
  </si>
  <si>
    <t>12.13 제품 형상 사진 부탁 드립니다.</t>
    <phoneticPr fontId="26" type="noConversion"/>
  </si>
  <si>
    <t>KCA42-25-SM</t>
    <phoneticPr fontId="26" type="noConversion"/>
  </si>
  <si>
    <r>
      <t>사진</t>
    </r>
    <r>
      <rPr>
        <sz val="12"/>
        <color rgb="FF000000"/>
        <rFont val="Arial"/>
        <family val="3"/>
        <charset val="129"/>
        <scheme val="minor"/>
      </rPr>
      <t xml:space="preserve"> </t>
    </r>
    <r>
      <rPr>
        <sz val="12"/>
        <color rgb="FF000000"/>
        <rFont val="Arial"/>
        <family val="3"/>
        <charset val="129"/>
        <scheme val="minor"/>
      </rPr>
      <t>첨부했습니다</t>
    </r>
    <r>
      <rPr>
        <sz val="12"/>
        <color rgb="FF000000"/>
        <rFont val="Arial"/>
        <family val="3"/>
        <charset val="129"/>
        <scheme val="minor"/>
      </rPr>
      <t xml:space="preserve">. 
12.13 </t>
    </r>
    <r>
      <rPr>
        <sz val="12"/>
        <color rgb="FF000000"/>
        <rFont val="Arial"/>
        <family val="3"/>
        <charset val="129"/>
        <scheme val="minor"/>
      </rPr>
      <t>이</t>
    </r>
    <r>
      <rPr>
        <sz val="12"/>
        <color rgb="FF000000"/>
        <rFont val="Arial"/>
        <family val="3"/>
        <charset val="129"/>
        <scheme val="minor"/>
      </rPr>
      <t xml:space="preserve"> </t>
    </r>
    <r>
      <rPr>
        <sz val="12"/>
        <color rgb="FF000000"/>
        <rFont val="Arial"/>
        <family val="3"/>
        <charset val="129"/>
        <scheme val="minor"/>
      </rPr>
      <t>제품은</t>
    </r>
    <r>
      <rPr>
        <sz val="12"/>
        <color rgb="FF000000"/>
        <rFont val="Arial"/>
        <family val="3"/>
        <charset val="129"/>
        <scheme val="minor"/>
      </rPr>
      <t xml:space="preserve"> </t>
    </r>
    <r>
      <rPr>
        <sz val="12"/>
        <color rgb="FF000000"/>
        <rFont val="Arial"/>
        <family val="3"/>
        <charset val="129"/>
        <scheme val="minor"/>
      </rPr>
      <t>구형이라</t>
    </r>
    <r>
      <rPr>
        <sz val="12"/>
        <color rgb="FF000000"/>
        <rFont val="Arial"/>
        <family val="3"/>
        <charset val="129"/>
        <scheme val="minor"/>
      </rPr>
      <t xml:space="preserve"> </t>
    </r>
    <r>
      <rPr>
        <sz val="12"/>
        <color rgb="FF000000"/>
        <rFont val="Arial"/>
        <family val="3"/>
        <charset val="129"/>
        <scheme val="minor"/>
      </rPr>
      <t>버전</t>
    </r>
    <r>
      <rPr>
        <sz val="12"/>
        <color rgb="FF000000"/>
        <rFont val="Arial"/>
        <family val="3"/>
        <charset val="129"/>
        <scheme val="minor"/>
      </rPr>
      <t xml:space="preserve"> </t>
    </r>
    <r>
      <rPr>
        <sz val="12"/>
        <color rgb="FF000000"/>
        <rFont val="Arial"/>
        <family val="3"/>
        <charset val="129"/>
        <scheme val="minor"/>
      </rPr>
      <t>업된</t>
    </r>
    <r>
      <rPr>
        <sz val="12"/>
        <color rgb="FF000000"/>
        <rFont val="Arial"/>
        <family val="3"/>
        <charset val="129"/>
        <scheme val="minor"/>
      </rPr>
      <t xml:space="preserve"> </t>
    </r>
    <r>
      <rPr>
        <sz val="12"/>
        <color rgb="FF000000"/>
        <rFont val="Arial"/>
        <family val="3"/>
        <charset val="129"/>
        <scheme val="minor"/>
      </rPr>
      <t>품번인</t>
    </r>
    <r>
      <rPr>
        <sz val="12"/>
        <color rgb="FF000000"/>
        <rFont val="Arial"/>
        <family val="3"/>
        <charset val="129"/>
        <scheme val="minor"/>
      </rPr>
      <t xml:space="preserve"> 6GK5005-0BA10-1AA3</t>
    </r>
    <r>
      <rPr>
        <sz val="12"/>
        <color rgb="FF000000"/>
        <rFont val="Arial"/>
        <family val="3"/>
        <charset val="129"/>
        <scheme val="minor"/>
      </rPr>
      <t>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26" type="noConversion"/>
  </si>
  <si>
    <t>IWLAN antenna</t>
    <phoneticPr fontId="26" type="noConversion"/>
  </si>
  <si>
    <t>DR2211-25A</t>
    <phoneticPr fontId="26" type="noConversion"/>
  </si>
  <si>
    <r>
      <t xml:space="preserve">FRL UNIT
12.12 </t>
    </r>
    <r>
      <rPr>
        <sz val="12"/>
        <color rgb="FF000000"/>
        <rFont val="Arial"/>
        <family val="3"/>
        <charset val="129"/>
        <scheme val="minor"/>
      </rPr>
      <t>납기가</t>
    </r>
    <r>
      <rPr>
        <sz val="12"/>
        <color rgb="FF000000"/>
        <rFont val="Arial"/>
        <family val="2"/>
        <scheme val="minor"/>
      </rPr>
      <t xml:space="preserve"> </t>
    </r>
    <r>
      <rPr>
        <sz val="12"/>
        <color rgb="FF000000"/>
        <rFont val="Arial"/>
        <family val="3"/>
        <charset val="129"/>
        <scheme val="minor"/>
      </rPr>
      <t>확인되지</t>
    </r>
    <r>
      <rPr>
        <sz val="12"/>
        <color rgb="FF000000"/>
        <rFont val="Arial"/>
        <family val="2"/>
        <scheme val="minor"/>
      </rPr>
      <t xml:space="preserve"> </t>
    </r>
    <r>
      <rPr>
        <sz val="12"/>
        <color rgb="FF000000"/>
        <rFont val="Arial"/>
        <family val="3"/>
        <charset val="129"/>
        <scheme val="minor"/>
      </rPr>
      <t>않는</t>
    </r>
    <r>
      <rPr>
        <sz val="12"/>
        <color rgb="FF000000"/>
        <rFont val="Arial"/>
        <family val="2"/>
        <scheme val="minor"/>
      </rPr>
      <t xml:space="preserve"> </t>
    </r>
    <r>
      <rPr>
        <sz val="12"/>
        <color rgb="FF000000"/>
        <rFont val="Arial"/>
        <family val="3"/>
        <charset val="129"/>
        <scheme val="minor"/>
      </rPr>
      <t>제품이라고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제품은</t>
    </r>
    <r>
      <rPr>
        <sz val="12"/>
        <color rgb="FF000000"/>
        <rFont val="Arial"/>
        <family val="2"/>
        <scheme val="minor"/>
      </rPr>
      <t xml:space="preserve">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하셔야</t>
    </r>
    <r>
      <rPr>
        <sz val="12"/>
        <color rgb="FF000000"/>
        <rFont val="Arial"/>
        <family val="2"/>
        <scheme val="minor"/>
      </rPr>
      <t xml:space="preserve"> </t>
    </r>
    <r>
      <rPr>
        <sz val="12"/>
        <color rgb="FF000000"/>
        <rFont val="Arial"/>
        <family val="3"/>
        <charset val="129"/>
        <scheme val="minor"/>
      </rPr>
      <t>할</t>
    </r>
    <r>
      <rPr>
        <sz val="12"/>
        <color rgb="FF000000"/>
        <rFont val="Arial"/>
        <family val="2"/>
        <scheme val="minor"/>
      </rPr>
      <t xml:space="preserve"> </t>
    </r>
    <r>
      <rPr>
        <sz val="12"/>
        <color rgb="FF000000"/>
        <rFont val="Arial"/>
        <family val="3"/>
        <charset val="129"/>
        <scheme val="minor"/>
      </rPr>
      <t>것</t>
    </r>
    <r>
      <rPr>
        <sz val="12"/>
        <color rgb="FF000000"/>
        <rFont val="Arial"/>
        <family val="2"/>
        <scheme val="minor"/>
      </rPr>
      <t xml:space="preserve"> </t>
    </r>
    <r>
      <rPr>
        <sz val="12"/>
        <color rgb="FF000000"/>
        <rFont val="Arial"/>
        <family val="3"/>
        <charset val="129"/>
        <scheme val="minor"/>
      </rPr>
      <t>같습니다</t>
    </r>
    <r>
      <rPr>
        <sz val="12"/>
        <color rgb="FF000000"/>
        <rFont val="Arial"/>
        <family val="2"/>
        <scheme val="minor"/>
      </rPr>
      <t xml:space="preserve">.
1212 SMC </t>
    </r>
    <r>
      <rPr>
        <sz val="12"/>
        <color rgb="FF000000"/>
        <rFont val="Arial"/>
        <family val="3"/>
        <charset val="129"/>
        <scheme val="minor"/>
      </rPr>
      <t>미국</t>
    </r>
    <r>
      <rPr>
        <sz val="12"/>
        <color rgb="FF000000"/>
        <rFont val="Arial"/>
        <family val="2"/>
        <scheme val="minor"/>
      </rPr>
      <t xml:space="preserve"> </t>
    </r>
    <r>
      <rPr>
        <sz val="12"/>
        <color rgb="FF000000"/>
        <rFont val="Arial"/>
        <family val="3"/>
        <charset val="129"/>
        <scheme val="minor"/>
      </rPr>
      <t>구매</t>
    </r>
    <r>
      <rPr>
        <sz val="12"/>
        <color rgb="FF000000"/>
        <rFont val="Arial"/>
        <family val="2"/>
        <scheme val="minor"/>
      </rPr>
      <t>/</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불가한상태입니다</t>
    </r>
    <r>
      <rPr>
        <sz val="12"/>
        <color rgb="FF000000"/>
        <rFont val="Arial"/>
        <family val="2"/>
        <scheme val="minor"/>
      </rPr>
      <t xml:space="preserve">.
</t>
    </r>
    <r>
      <rPr>
        <sz val="12"/>
        <color rgb="FF000000"/>
        <rFont val="Arial"/>
        <family val="3"/>
        <charset val="129"/>
        <scheme val="minor"/>
      </rPr>
      <t>만약</t>
    </r>
    <r>
      <rPr>
        <sz val="12"/>
        <color rgb="FF000000"/>
        <rFont val="Arial"/>
        <family val="2"/>
        <scheme val="minor"/>
      </rPr>
      <t xml:space="preserve"> </t>
    </r>
    <r>
      <rPr>
        <sz val="12"/>
        <color rgb="FF000000"/>
        <rFont val="Arial"/>
        <family val="3"/>
        <charset val="129"/>
        <scheme val="minor"/>
      </rPr>
      <t>납기확인되면</t>
    </r>
    <r>
      <rPr>
        <sz val="12"/>
        <color rgb="FF000000"/>
        <rFont val="Arial"/>
        <family val="2"/>
        <scheme val="minor"/>
      </rPr>
      <t xml:space="preserve"> </t>
    </r>
    <r>
      <rPr>
        <sz val="12"/>
        <color rgb="FF000000"/>
        <rFont val="Arial"/>
        <family val="3"/>
        <charset val="129"/>
        <scheme val="minor"/>
      </rPr>
      <t xml:space="preserve">알려주세요
</t>
    </r>
    <r>
      <rPr>
        <sz val="12"/>
        <color rgb="FF000000"/>
        <rFont val="Arial"/>
        <family val="2"/>
        <scheme val="minor"/>
      </rPr>
      <t xml:space="preserve">12.13 </t>
    </r>
    <r>
      <rPr>
        <sz val="12"/>
        <color rgb="FF000000"/>
        <rFont val="Arial"/>
        <family val="3"/>
        <charset val="129"/>
        <scheme val="minor"/>
      </rPr>
      <t>업체에</t>
    </r>
    <r>
      <rPr>
        <sz val="12"/>
        <color rgb="FF000000"/>
        <rFont val="Arial"/>
        <family val="2"/>
        <scheme val="minor"/>
      </rPr>
      <t xml:space="preserve"> </t>
    </r>
    <r>
      <rPr>
        <sz val="12"/>
        <color rgb="FF000000"/>
        <rFont val="Arial"/>
        <family val="3"/>
        <charset val="129"/>
        <scheme val="minor"/>
      </rPr>
      <t>확인해봤는데</t>
    </r>
    <r>
      <rPr>
        <sz val="12"/>
        <color rgb="FF000000"/>
        <rFont val="Arial"/>
        <family val="2"/>
        <scheme val="minor"/>
      </rPr>
      <t xml:space="preserve">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건은</t>
    </r>
    <r>
      <rPr>
        <sz val="12"/>
        <color rgb="FF000000"/>
        <rFont val="Arial"/>
        <family val="2"/>
        <scheme val="minor"/>
      </rPr>
      <t xml:space="preserve"> </t>
    </r>
    <r>
      <rPr>
        <sz val="12"/>
        <color rgb="FF000000"/>
        <rFont val="Arial"/>
        <family val="3"/>
        <charset val="129"/>
        <scheme val="minor"/>
      </rPr>
      <t>대응</t>
    </r>
    <r>
      <rPr>
        <sz val="12"/>
        <color rgb="FF000000"/>
        <rFont val="Arial"/>
        <family val="2"/>
        <scheme val="minor"/>
      </rPr>
      <t xml:space="preserve"> </t>
    </r>
    <r>
      <rPr>
        <sz val="12"/>
        <color rgb="FF000000"/>
        <rFont val="Arial"/>
        <family val="3"/>
        <charset val="129"/>
        <scheme val="minor"/>
      </rPr>
      <t>불가라고</t>
    </r>
    <r>
      <rPr>
        <sz val="12"/>
        <color rgb="FF000000"/>
        <rFont val="Arial"/>
        <family val="2"/>
        <scheme val="minor"/>
      </rPr>
      <t xml:space="preserve"> </t>
    </r>
    <r>
      <rPr>
        <sz val="12"/>
        <color rgb="FF000000"/>
        <rFont val="Arial"/>
        <family val="3"/>
        <charset val="129"/>
        <scheme val="minor"/>
      </rPr>
      <t>하는게</t>
    </r>
    <r>
      <rPr>
        <sz val="12"/>
        <color rgb="FF000000"/>
        <rFont val="Arial"/>
        <family val="2"/>
        <scheme val="minor"/>
      </rPr>
      <t xml:space="preserve"> </t>
    </r>
    <r>
      <rPr>
        <sz val="12"/>
        <color rgb="FF000000"/>
        <rFont val="Arial"/>
        <family val="3"/>
        <charset val="129"/>
        <scheme val="minor"/>
      </rPr>
      <t>나을거라고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납기가</t>
    </r>
    <r>
      <rPr>
        <sz val="12"/>
        <color rgb="FF000000"/>
        <rFont val="Arial"/>
        <family val="2"/>
        <scheme val="minor"/>
      </rPr>
      <t xml:space="preserve"> </t>
    </r>
    <r>
      <rPr>
        <sz val="12"/>
        <color rgb="FF000000"/>
        <rFont val="Arial"/>
        <family val="3"/>
        <charset val="129"/>
        <scheme val="minor"/>
      </rPr>
      <t>안뜨는</t>
    </r>
    <r>
      <rPr>
        <sz val="12"/>
        <color rgb="FF000000"/>
        <rFont val="Arial"/>
        <family val="2"/>
        <scheme val="minor"/>
      </rPr>
      <t xml:space="preserve"> </t>
    </r>
    <r>
      <rPr>
        <sz val="12"/>
        <color rgb="FF000000"/>
        <rFont val="Arial"/>
        <family val="3"/>
        <charset val="129"/>
        <scheme val="minor"/>
      </rPr>
      <t>제품들은</t>
    </r>
    <r>
      <rPr>
        <sz val="12"/>
        <color rgb="FF000000"/>
        <rFont val="Arial"/>
        <family val="2"/>
        <scheme val="minor"/>
      </rPr>
      <t xml:space="preserve"> </t>
    </r>
    <r>
      <rPr>
        <sz val="12"/>
        <color rgb="FF000000"/>
        <rFont val="Arial"/>
        <family val="3"/>
        <charset val="129"/>
        <scheme val="minor"/>
      </rPr>
      <t>거의</t>
    </r>
    <r>
      <rPr>
        <sz val="12"/>
        <color rgb="FF000000"/>
        <rFont val="Arial"/>
        <family val="2"/>
        <scheme val="minor"/>
      </rPr>
      <t xml:space="preserve"> </t>
    </r>
    <r>
      <rPr>
        <sz val="12"/>
        <color rgb="FF000000"/>
        <rFont val="Arial"/>
        <family val="3"/>
        <charset val="129"/>
        <scheme val="minor"/>
      </rPr>
      <t>대응이</t>
    </r>
    <r>
      <rPr>
        <sz val="12"/>
        <color rgb="FF000000"/>
        <rFont val="Arial"/>
        <family val="2"/>
        <scheme val="minor"/>
      </rPr>
      <t xml:space="preserve"> </t>
    </r>
    <r>
      <rPr>
        <sz val="12"/>
        <color rgb="FF000000"/>
        <rFont val="Arial"/>
        <family val="3"/>
        <charset val="129"/>
        <scheme val="minor"/>
      </rPr>
      <t>안되는</t>
    </r>
    <r>
      <rPr>
        <sz val="12"/>
        <color rgb="FF000000"/>
        <rFont val="Arial"/>
        <family val="2"/>
        <scheme val="minor"/>
      </rPr>
      <t xml:space="preserve"> </t>
    </r>
    <r>
      <rPr>
        <sz val="12"/>
        <color rgb="FF000000"/>
        <rFont val="Arial"/>
        <family val="3"/>
        <charset val="129"/>
        <scheme val="minor"/>
      </rPr>
      <t>것들이라고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</si>
  <si>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r>
      <t>3</t>
    </r>
    <r>
      <rPr>
        <sz val="12"/>
        <color theme="1"/>
        <rFont val="Arial"/>
        <family val="3"/>
        <charset val="129"/>
        <scheme val="minor"/>
      </rPr>
      <t>주</t>
    </r>
    <phoneticPr fontId="26" type="noConversion"/>
  </si>
  <si>
    <r>
      <t xml:space="preserve">ROTARY JOINT
12.13 </t>
    </r>
    <r>
      <rPr>
        <sz val="12"/>
        <color rgb="FF000000"/>
        <rFont val="Arial"/>
        <family val="3"/>
        <charset val="129"/>
        <scheme val="minor"/>
      </rPr>
      <t>브랜드</t>
    </r>
    <r>
      <rPr>
        <sz val="12"/>
        <color rgb="FF000000"/>
        <rFont val="Arial"/>
        <family val="2"/>
        <scheme val="minor"/>
      </rPr>
      <t xml:space="preserve"> </t>
    </r>
    <r>
      <rPr>
        <sz val="12"/>
        <color rgb="FF000000"/>
        <rFont val="Arial"/>
        <family val="3"/>
        <charset val="129"/>
        <scheme val="minor"/>
      </rPr>
      <t>메카알엠코리아</t>
    </r>
    <r>
      <rPr>
        <sz val="12"/>
        <color rgb="FF000000"/>
        <rFont val="Arial"/>
        <family val="2"/>
        <scheme val="minor"/>
      </rPr>
      <t xml:space="preserve"> </t>
    </r>
    <r>
      <rPr>
        <sz val="12"/>
        <color rgb="FF000000"/>
        <rFont val="Arial"/>
        <family val="3"/>
        <charset val="129"/>
        <scheme val="minor"/>
      </rPr>
      <t>제품으로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사양은</t>
    </r>
    <r>
      <rPr>
        <sz val="12"/>
        <color rgb="FF000000"/>
        <rFont val="Arial"/>
        <family val="2"/>
        <scheme val="minor"/>
      </rPr>
      <t xml:space="preserve"> </t>
    </r>
    <r>
      <rPr>
        <sz val="12"/>
        <color rgb="FF000000"/>
        <rFont val="Arial"/>
        <family val="3"/>
        <charset val="129"/>
        <scheme val="minor"/>
      </rPr>
      <t>동일하고</t>
    </r>
    <r>
      <rPr>
        <sz val="12"/>
        <color rgb="FF000000"/>
        <rFont val="Arial"/>
        <family val="2"/>
        <scheme val="minor"/>
      </rPr>
      <t xml:space="preserve">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브랜드</t>
    </r>
    <r>
      <rPr>
        <sz val="12"/>
        <color rgb="FF000000"/>
        <rFont val="Arial"/>
        <family val="2"/>
        <scheme val="minor"/>
      </rPr>
      <t xml:space="preserve"> </t>
    </r>
    <r>
      <rPr>
        <sz val="12"/>
        <color rgb="FF000000"/>
        <rFont val="Arial"/>
        <family val="3"/>
        <charset val="129"/>
        <scheme val="minor"/>
      </rPr>
      <t>제품이</t>
    </r>
    <r>
      <rPr>
        <sz val="12"/>
        <color rgb="FF000000"/>
        <rFont val="Arial"/>
        <family val="2"/>
        <scheme val="minor"/>
      </rPr>
      <t xml:space="preserve"> </t>
    </r>
    <r>
      <rPr>
        <sz val="12"/>
        <color rgb="FF000000"/>
        <rFont val="Arial"/>
        <family val="3"/>
        <charset val="129"/>
        <scheme val="minor"/>
      </rPr>
      <t>납기도</t>
    </r>
    <r>
      <rPr>
        <sz val="12"/>
        <color rgb="FF000000"/>
        <rFont val="Arial"/>
        <family val="2"/>
        <scheme val="minor"/>
      </rPr>
      <t xml:space="preserve"> </t>
    </r>
    <r>
      <rPr>
        <sz val="12"/>
        <color rgb="FF000000"/>
        <rFont val="Arial"/>
        <family val="3"/>
        <charset val="129"/>
        <scheme val="minor"/>
      </rPr>
      <t>빠르게</t>
    </r>
    <r>
      <rPr>
        <sz val="12"/>
        <color rgb="FF000000"/>
        <rFont val="Arial"/>
        <family val="2"/>
        <scheme val="minor"/>
      </rPr>
      <t xml:space="preserve"> </t>
    </r>
    <r>
      <rPr>
        <sz val="12"/>
        <color rgb="FF000000"/>
        <rFont val="Arial"/>
        <family val="3"/>
        <charset val="129"/>
        <scheme val="minor"/>
      </rPr>
      <t>대응이</t>
    </r>
    <r>
      <rPr>
        <sz val="12"/>
        <color rgb="FF000000"/>
        <rFont val="Arial"/>
        <family val="2"/>
        <scheme val="minor"/>
      </rPr>
      <t xml:space="preserve"> </t>
    </r>
    <r>
      <rPr>
        <sz val="12"/>
        <color rgb="FF000000"/>
        <rFont val="Arial"/>
        <family val="3"/>
        <charset val="129"/>
        <scheme val="minor"/>
      </rPr>
      <t>가능하다고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</si>
  <si>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t>220V, 윤활유 펌프, 고객님께서 둘중 제일 빠르게 입고 되는 제품을 원하십니다.
12.13 품번 AMGP-015NS 220V로 견적드립니다.</t>
    <phoneticPr fontId="26" type="noConversion"/>
  </si>
  <si>
    <t>015NS</t>
    <phoneticPr fontId="26" type="noConversion"/>
  </si>
  <si>
    <t>KH-3065EB-G</t>
    <phoneticPr fontId="26" type="noConversion"/>
  </si>
  <si>
    <t>HANTAS</t>
    <phoneticPr fontId="26" type="noConversion"/>
  </si>
  <si>
    <r>
      <t xml:space="preserve">https://hantas.co.kr/en/md-series/md-controller/?ckattempt=2
5M </t>
    </r>
    <r>
      <rPr>
        <u/>
        <sz val="10"/>
        <color theme="10"/>
        <rFont val="돋움"/>
        <family val="3"/>
        <charset val="129"/>
      </rPr>
      <t>케이블</t>
    </r>
    <r>
      <rPr>
        <u/>
        <sz val="10"/>
        <color theme="10"/>
        <rFont val="Arial"/>
        <family val="2"/>
      </rPr>
      <t xml:space="preserve"> </t>
    </r>
    <r>
      <rPr>
        <u/>
        <sz val="10"/>
        <color theme="10"/>
        <rFont val="돋움"/>
        <family val="3"/>
        <charset val="129"/>
      </rPr>
      <t>입니다</t>
    </r>
    <phoneticPr fontId="26" type="noConversion"/>
  </si>
  <si>
    <r>
      <t xml:space="preserve">NYLON TUBE
OD 1/4, LENGTH 40CM-41CM(16FT)
</t>
    </r>
    <r>
      <rPr>
        <sz val="12"/>
        <color rgb="FF000000"/>
        <rFont val="Arial"/>
        <family val="3"/>
        <charset val="129"/>
        <scheme val="minor"/>
      </rPr>
      <t>만약</t>
    </r>
    <r>
      <rPr>
        <sz val="12"/>
        <color rgb="FF000000"/>
        <rFont val="Arial"/>
        <family val="2"/>
        <scheme val="minor"/>
      </rPr>
      <t xml:space="preserve"> </t>
    </r>
    <r>
      <rPr>
        <sz val="12"/>
        <color rgb="FF000000"/>
        <rFont val="Arial"/>
        <family val="3"/>
        <charset val="129"/>
        <scheme val="minor"/>
      </rPr>
      <t>니타무어</t>
    </r>
    <r>
      <rPr>
        <sz val="12"/>
        <color rgb="FF000000"/>
        <rFont val="Arial"/>
        <family val="2"/>
        <scheme val="minor"/>
      </rPr>
      <t xml:space="preserve"> </t>
    </r>
    <r>
      <rPr>
        <sz val="12"/>
        <color rgb="FF000000"/>
        <rFont val="Arial"/>
        <family val="3"/>
        <charset val="129"/>
        <scheme val="minor"/>
      </rPr>
      <t>브랜드없으면</t>
    </r>
    <r>
      <rPr>
        <sz val="12"/>
        <color rgb="FF000000"/>
        <rFont val="Arial"/>
        <family val="2"/>
        <scheme val="minor"/>
      </rPr>
      <t xml:space="preserve"> </t>
    </r>
    <r>
      <rPr>
        <sz val="12"/>
        <color rgb="FF000000"/>
        <rFont val="Arial"/>
        <family val="3"/>
        <charset val="129"/>
        <scheme val="minor"/>
      </rPr>
      <t>다른브랜드것도</t>
    </r>
    <r>
      <rPr>
        <sz val="12"/>
        <color rgb="FF000000"/>
        <rFont val="Arial"/>
        <family val="2"/>
        <scheme val="minor"/>
      </rPr>
      <t xml:space="preserve"> </t>
    </r>
    <r>
      <rPr>
        <sz val="12"/>
        <color rgb="FF000000"/>
        <rFont val="Arial"/>
        <family val="3"/>
        <charset val="129"/>
        <scheme val="minor"/>
      </rPr>
      <t xml:space="preserve">부탁합니다
</t>
    </r>
    <r>
      <rPr>
        <sz val="12"/>
        <color rgb="FF000000"/>
        <rFont val="Arial"/>
        <family val="2"/>
        <scheme val="minor"/>
      </rPr>
      <t xml:space="preserve">12.13 </t>
    </r>
    <r>
      <rPr>
        <sz val="12"/>
        <color rgb="FF000000"/>
        <rFont val="Arial"/>
        <family val="3"/>
        <charset val="129"/>
        <scheme val="minor"/>
      </rPr>
      <t>의뢰중입니다</t>
    </r>
    <r>
      <rPr>
        <sz val="12"/>
        <color rgb="FF000000"/>
        <rFont val="Arial"/>
        <family val="2"/>
        <scheme val="minor"/>
      </rPr>
      <t>.</t>
    </r>
    <phoneticPr fontId="26" type="noConversion"/>
  </si>
  <si>
    <t>12.13 책임번호 627-3723 제품을 말씀하시는게 맞는지 확인 부탁 드립니다. 견적은 627-3723에 대한 견적 입니다.</t>
  </si>
  <si>
    <t>12.13 AH30, 책임번호 111-0580으로 견적 드립니다.</t>
  </si>
  <si>
    <t>JIC 37 1자 호스부분-3/4", 연결부 3/8"</t>
  </si>
  <si>
    <t>12.13 품번 MC230-12.0A4BC-WK40TF 입니다. 주문시 반품이 불가능한 제품이라고 합니다.</t>
  </si>
  <si>
    <t>12.13 품번 MC230-10.0A4B05C-WK40TF 입니다. 주문시 반품이 불가능한 제품이라고 합니다.</t>
  </si>
  <si>
    <t>12.13 품번 MC230-08.0A4BC-WK40TF 입니다. 주문시 반품이 불가능한 제품이라고 합니다.</t>
  </si>
  <si>
    <t>12.13 품번 MC230-06.0A4B08C-WK40TF 입니다. 주문시 반품이 불가능한 제품이라고 합니다.</t>
  </si>
  <si>
    <t>12.13 품번 MC230-0.4A42B-WK40TF 입니다. 주문시 반품이 불가능한 제품이라고 합니다.</t>
  </si>
  <si>
    <t>ANEX NO.3900 -6x150</t>
  </si>
  <si>
    <t>MHN24-S ZNDC</t>
  </si>
  <si>
    <t>E3ZM-CR81-M1TJ 0.3M</t>
  </si>
  <si>
    <t>BIS00P6 (BIS C-300-PU1-10)</t>
  </si>
  <si>
    <t>CAS CCB-3TLF</t>
  </si>
  <si>
    <t>위제품 교체용 배터리</t>
  </si>
  <si>
    <t>SUNGKYU PARK</t>
  </si>
  <si>
    <t>카플러 암놈 체결부 3/8</t>
  </si>
  <si>
    <t>카플러 암놈 체결부 1/2</t>
  </si>
  <si>
    <t>HSE</t>
  </si>
  <si>
    <t>SJ KIM</t>
  </si>
  <si>
    <t>GK35N-B</t>
  </si>
  <si>
    <t>GK25N-B</t>
  </si>
  <si>
    <r>
      <t xml:space="preserve">220V, 윤활유 펌프, 고객님께서 둘중 제일 빠르게 입고 되는 제품을 원하십니다.
</t>
    </r>
    <r>
      <rPr>
        <sz val="12"/>
        <color rgb="FFFF0000"/>
        <rFont val="Arial"/>
        <family val="2"/>
        <scheme val="minor"/>
      </rPr>
      <t>12/13 혹시 이 제품도 가격과 납기 받을 수 있을까요?</t>
    </r>
  </si>
  <si>
    <t>6ES7421-1BL01-0AA0</t>
  </si>
  <si>
    <t>EESX-670P</t>
  </si>
  <si>
    <t>KCB-254D 컨트롤 박스</t>
  </si>
  <si>
    <t>SGDR-SDA060A01B</t>
  </si>
  <si>
    <t>DFR-5L-1F</t>
  </si>
  <si>
    <t xml:space="preserve">	0.10X1M</t>
  </si>
  <si>
    <r>
      <t>2</t>
    </r>
    <r>
      <rPr>
        <sz val="12"/>
        <color theme="1"/>
        <rFont val="Arial"/>
        <family val="3"/>
        <charset val="129"/>
        <scheme val="minor"/>
      </rPr>
      <t>주</t>
    </r>
    <phoneticPr fontId="26" type="noConversion"/>
  </si>
  <si>
    <r>
      <t>INTERFACE, TOUCHSCREEN, DX PENDANT</t>
    </r>
    <r>
      <rPr>
        <sz val="12"/>
        <color rgb="FF000000"/>
        <rFont val="Arial"/>
        <family val="2"/>
      </rPr>
      <t/>
    </r>
    <phoneticPr fontId="26" type="noConversion"/>
  </si>
  <si>
    <r>
      <t>6</t>
    </r>
    <r>
      <rPr>
        <sz val="12"/>
        <color theme="1"/>
        <rFont val="Arial"/>
        <family val="3"/>
        <charset val="129"/>
        <scheme val="minor"/>
      </rPr>
      <t>주</t>
    </r>
    <phoneticPr fontId="26" type="noConversion"/>
  </si>
  <si>
    <t>CA 1001</t>
    <phoneticPr fontId="26" type="noConversion"/>
  </si>
  <si>
    <t>BNK2005K-2.6G2+451LC7K</t>
    <phoneticPr fontId="26" type="noConversion"/>
  </si>
  <si>
    <t>BNK2005K-2.6G2+456LC7K</t>
    <phoneticPr fontId="26" type="noConversion"/>
  </si>
  <si>
    <t>BNK2005K-2.6G2+490LC7K</t>
    <phoneticPr fontId="26" type="noConversion"/>
  </si>
  <si>
    <t>BNK2005K-2.6G2+492LC7K</t>
    <phoneticPr fontId="26" type="noConversion"/>
  </si>
  <si>
    <t>BNK2005K-2.6G2+518LC7K</t>
    <phoneticPr fontId="26" type="noConversion"/>
  </si>
  <si>
    <t>BNK2005K-2.6G2+558LC7K</t>
    <phoneticPr fontId="26" type="noConversion"/>
  </si>
  <si>
    <t>SK</t>
    <phoneticPr fontId="26" type="noConversion"/>
  </si>
  <si>
    <r>
      <t>A240 STEEL COUPLER</t>
    </r>
    <r>
      <rPr>
        <sz val="12"/>
        <color rgb="FF000000"/>
        <rFont val="Arial"/>
        <family val="3"/>
        <charset val="129"/>
        <scheme val="minor"/>
      </rPr>
      <t/>
    </r>
    <phoneticPr fontId="26" type="noConversion"/>
  </si>
  <si>
    <r>
      <t xml:space="preserve">긴급!
12.12 재고는 없다고 합니다. 그리고 요청하신 송신기의 품번은 DX80G2M6S-PM8 87099 라고 합니다. 참고용 자료 보내드립니다.
</t>
    </r>
    <r>
      <rPr>
        <b/>
        <sz val="14"/>
        <color rgb="FFFF0000"/>
        <rFont val="Arial"/>
        <family val="3"/>
        <charset val="129"/>
        <scheme val="minor"/>
      </rPr>
      <t>혹시</t>
    </r>
    <r>
      <rPr>
        <b/>
        <sz val="14"/>
        <color rgb="FFFF0000"/>
        <rFont val="Arial"/>
        <family val="2"/>
        <scheme val="minor"/>
      </rPr>
      <t xml:space="preserve"> </t>
    </r>
    <r>
      <rPr>
        <b/>
        <sz val="14"/>
        <color rgb="FFFF0000"/>
        <rFont val="Arial"/>
        <family val="3"/>
        <charset val="129"/>
        <scheme val="minor"/>
      </rPr>
      <t>송신기</t>
    </r>
    <r>
      <rPr>
        <b/>
        <sz val="14"/>
        <color rgb="FFFF0000"/>
        <rFont val="Arial"/>
        <family val="2"/>
        <scheme val="minor"/>
      </rPr>
      <t xml:space="preserve"> 1</t>
    </r>
    <r>
      <rPr>
        <b/>
        <sz val="14"/>
        <color rgb="FFFF0000"/>
        <rFont val="Arial"/>
        <family val="3"/>
        <charset val="129"/>
        <scheme val="minor"/>
      </rPr>
      <t>대로</t>
    </r>
    <r>
      <rPr>
        <b/>
        <sz val="14"/>
        <color rgb="FFFF0000"/>
        <rFont val="Arial"/>
        <family val="2"/>
        <scheme val="minor"/>
      </rPr>
      <t xml:space="preserve"> </t>
    </r>
    <r>
      <rPr>
        <b/>
        <sz val="14"/>
        <color rgb="FFFF0000"/>
        <rFont val="Arial"/>
        <family val="3"/>
        <charset val="129"/>
        <scheme val="minor"/>
      </rPr>
      <t>여러대</t>
    </r>
    <r>
      <rPr>
        <b/>
        <sz val="14"/>
        <color rgb="FFFF0000"/>
        <rFont val="Arial"/>
        <family val="2"/>
        <scheme val="minor"/>
      </rPr>
      <t xml:space="preserve"> </t>
    </r>
    <r>
      <rPr>
        <b/>
        <sz val="14"/>
        <color rgb="FFFF0000"/>
        <rFont val="Arial"/>
        <family val="3"/>
        <charset val="129"/>
        <scheme val="minor"/>
      </rPr>
      <t>수신기를</t>
    </r>
    <r>
      <rPr>
        <b/>
        <sz val="14"/>
        <color rgb="FFFF0000"/>
        <rFont val="Arial"/>
        <family val="2"/>
        <scheme val="minor"/>
      </rPr>
      <t xml:space="preserve"> </t>
    </r>
    <r>
      <rPr>
        <b/>
        <sz val="14"/>
        <color rgb="FFFF0000"/>
        <rFont val="Arial"/>
        <family val="3"/>
        <charset val="129"/>
        <scheme val="minor"/>
      </rPr>
      <t>사용할</t>
    </r>
    <r>
      <rPr>
        <b/>
        <sz val="14"/>
        <color rgb="FFFF0000"/>
        <rFont val="Arial"/>
        <family val="2"/>
        <scheme val="minor"/>
      </rPr>
      <t xml:space="preserve"> </t>
    </r>
    <r>
      <rPr>
        <b/>
        <sz val="14"/>
        <color rgb="FFFF0000"/>
        <rFont val="Arial"/>
        <family val="3"/>
        <charset val="129"/>
        <scheme val="minor"/>
      </rPr>
      <t>수</t>
    </r>
    <r>
      <rPr>
        <b/>
        <sz val="14"/>
        <color rgb="FFFF0000"/>
        <rFont val="Arial"/>
        <family val="2"/>
        <scheme val="minor"/>
      </rPr>
      <t xml:space="preserve"> </t>
    </r>
    <r>
      <rPr>
        <b/>
        <sz val="14"/>
        <color rgb="FFFF0000"/>
        <rFont val="Arial"/>
        <family val="3"/>
        <charset val="129"/>
        <scheme val="minor"/>
      </rPr>
      <t>있는지</t>
    </r>
    <r>
      <rPr>
        <b/>
        <sz val="14"/>
        <color rgb="FFFF0000"/>
        <rFont val="Arial"/>
        <family val="2"/>
        <scheme val="minor"/>
      </rPr>
      <t xml:space="preserve"> </t>
    </r>
    <r>
      <rPr>
        <b/>
        <sz val="14"/>
        <color rgb="FFFF0000"/>
        <rFont val="Arial"/>
        <family val="3"/>
        <charset val="129"/>
        <scheme val="minor"/>
      </rPr>
      <t>확인</t>
    </r>
    <r>
      <rPr>
        <b/>
        <sz val="14"/>
        <color rgb="FFFF0000"/>
        <rFont val="Arial"/>
        <family val="2"/>
        <scheme val="minor"/>
      </rPr>
      <t xml:space="preserve"> </t>
    </r>
    <r>
      <rPr>
        <b/>
        <sz val="14"/>
        <color rgb="FFFF0000"/>
        <rFont val="Arial"/>
        <family val="3"/>
        <charset val="129"/>
        <scheme val="minor"/>
      </rPr>
      <t>부탁드립니다</t>
    </r>
    <r>
      <rPr>
        <b/>
        <sz val="14"/>
        <color rgb="FFFF0000"/>
        <rFont val="Arial"/>
        <family val="2"/>
        <scheme val="minor"/>
      </rPr>
      <t xml:space="preserve">. </t>
    </r>
    <r>
      <rPr>
        <b/>
        <sz val="14"/>
        <color rgb="FFFF0000"/>
        <rFont val="Arial"/>
        <family val="3"/>
        <charset val="129"/>
        <scheme val="minor"/>
      </rPr>
      <t>가능하다면</t>
    </r>
    <r>
      <rPr>
        <b/>
        <sz val="14"/>
        <color rgb="FFFF0000"/>
        <rFont val="Arial"/>
        <family val="2"/>
        <scheme val="minor"/>
      </rPr>
      <t xml:space="preserve"> </t>
    </r>
    <r>
      <rPr>
        <b/>
        <sz val="14"/>
        <color rgb="FFFF0000"/>
        <rFont val="Arial"/>
        <family val="3"/>
        <charset val="129"/>
        <scheme val="minor"/>
      </rPr>
      <t>방법도</t>
    </r>
    <r>
      <rPr>
        <b/>
        <sz val="14"/>
        <color rgb="FFFF0000"/>
        <rFont val="Arial"/>
        <family val="2"/>
        <scheme val="minor"/>
      </rPr>
      <t xml:space="preserve"> </t>
    </r>
    <r>
      <rPr>
        <b/>
        <sz val="14"/>
        <color rgb="FFFF0000"/>
        <rFont val="Arial"/>
        <family val="3"/>
        <charset val="129"/>
        <scheme val="minor"/>
      </rPr>
      <t>알고싶다고</t>
    </r>
    <r>
      <rPr>
        <b/>
        <sz val="14"/>
        <color rgb="FFFF0000"/>
        <rFont val="Arial"/>
        <family val="2"/>
        <scheme val="minor"/>
      </rPr>
      <t xml:space="preserve"> </t>
    </r>
    <r>
      <rPr>
        <b/>
        <sz val="14"/>
        <color rgb="FFFF0000"/>
        <rFont val="Arial"/>
        <family val="3"/>
        <charset val="129"/>
        <scheme val="minor"/>
      </rPr>
      <t>하십니다</t>
    </r>
    <r>
      <rPr>
        <b/>
        <sz val="14"/>
        <color rgb="FFFF0000"/>
        <rFont val="Arial"/>
        <family val="2"/>
        <scheme val="minor"/>
      </rPr>
      <t xml:space="preserve">.
12.16 </t>
    </r>
    <r>
      <rPr>
        <b/>
        <sz val="14"/>
        <color rgb="FFFF0000"/>
        <rFont val="Arial"/>
        <family val="3"/>
        <charset val="129"/>
        <scheme val="minor"/>
      </rPr>
      <t>참고용</t>
    </r>
    <r>
      <rPr>
        <b/>
        <sz val="14"/>
        <color rgb="FFFF0000"/>
        <rFont val="Arial"/>
        <family val="2"/>
        <scheme val="minor"/>
      </rPr>
      <t xml:space="preserve"> </t>
    </r>
    <r>
      <rPr>
        <b/>
        <sz val="14"/>
        <color rgb="FFFF0000"/>
        <rFont val="Arial"/>
        <family val="3"/>
        <charset val="129"/>
        <scheme val="minor"/>
      </rPr>
      <t>자료</t>
    </r>
    <r>
      <rPr>
        <b/>
        <sz val="14"/>
        <color rgb="FFFF0000"/>
        <rFont val="Arial"/>
        <family val="2"/>
        <scheme val="minor"/>
      </rPr>
      <t xml:space="preserve"> </t>
    </r>
    <r>
      <rPr>
        <b/>
        <sz val="14"/>
        <color rgb="FFFF0000"/>
        <rFont val="Arial"/>
        <family val="3"/>
        <charset val="129"/>
        <scheme val="minor"/>
      </rPr>
      <t>첨부</t>
    </r>
    <r>
      <rPr>
        <b/>
        <sz val="14"/>
        <color rgb="FFFF0000"/>
        <rFont val="Arial"/>
        <family val="2"/>
        <scheme val="minor"/>
      </rPr>
      <t xml:space="preserve"> </t>
    </r>
    <r>
      <rPr>
        <b/>
        <sz val="14"/>
        <color rgb="FFFF0000"/>
        <rFont val="Arial"/>
        <family val="3"/>
        <charset val="129"/>
        <scheme val="minor"/>
      </rPr>
      <t>드립니다</t>
    </r>
    <r>
      <rPr>
        <b/>
        <sz val="14"/>
        <color rgb="FFFF0000"/>
        <rFont val="Arial"/>
        <family val="2"/>
        <scheme val="minor"/>
      </rPr>
      <t xml:space="preserve">. INPUT / OUTPUT </t>
    </r>
    <r>
      <rPr>
        <b/>
        <sz val="14"/>
        <color rgb="FFFF0000"/>
        <rFont val="Arial"/>
        <family val="3"/>
        <charset val="129"/>
        <scheme val="minor"/>
      </rPr>
      <t>각각</t>
    </r>
    <r>
      <rPr>
        <b/>
        <sz val="14"/>
        <color rgb="FFFF0000"/>
        <rFont val="Arial"/>
        <family val="2"/>
        <scheme val="minor"/>
      </rPr>
      <t xml:space="preserve"> 6</t>
    </r>
    <r>
      <rPr>
        <b/>
        <sz val="14"/>
        <color rgb="FFFF0000"/>
        <rFont val="Arial"/>
        <family val="3"/>
        <charset val="129"/>
        <scheme val="minor"/>
      </rPr>
      <t>개까지</t>
    </r>
    <r>
      <rPr>
        <b/>
        <sz val="14"/>
        <color rgb="FFFF0000"/>
        <rFont val="Arial"/>
        <family val="2"/>
        <scheme val="minor"/>
      </rPr>
      <t xml:space="preserve"> </t>
    </r>
    <r>
      <rPr>
        <b/>
        <sz val="14"/>
        <color rgb="FFFF0000"/>
        <rFont val="Arial"/>
        <family val="3"/>
        <charset val="129"/>
        <scheme val="minor"/>
      </rPr>
      <t>연결</t>
    </r>
    <r>
      <rPr>
        <b/>
        <sz val="14"/>
        <color rgb="FFFF0000"/>
        <rFont val="Arial"/>
        <family val="2"/>
        <scheme val="minor"/>
      </rPr>
      <t xml:space="preserve"> </t>
    </r>
    <r>
      <rPr>
        <b/>
        <sz val="14"/>
        <color rgb="FFFF0000"/>
        <rFont val="Arial"/>
        <family val="3"/>
        <charset val="129"/>
        <scheme val="minor"/>
      </rPr>
      <t>가능하다고</t>
    </r>
    <r>
      <rPr>
        <b/>
        <sz val="14"/>
        <color rgb="FFFF0000"/>
        <rFont val="Arial"/>
        <family val="2"/>
        <scheme val="minor"/>
      </rPr>
      <t xml:space="preserve"> </t>
    </r>
    <r>
      <rPr>
        <b/>
        <sz val="14"/>
        <color rgb="FFFF0000"/>
        <rFont val="Arial"/>
        <family val="3"/>
        <charset val="129"/>
        <scheme val="minor"/>
      </rPr>
      <t>합니다</t>
    </r>
    <r>
      <rPr>
        <b/>
        <sz val="14"/>
        <color rgb="FFFF0000"/>
        <rFont val="Arial"/>
        <family val="2"/>
        <scheme val="minor"/>
      </rPr>
      <t xml:space="preserve">. </t>
    </r>
    <r>
      <rPr>
        <b/>
        <sz val="14"/>
        <color rgb="FFFF0000"/>
        <rFont val="Arial"/>
        <family val="3"/>
        <charset val="129"/>
        <scheme val="minor"/>
      </rPr>
      <t>방법</t>
    </r>
    <r>
      <rPr>
        <b/>
        <sz val="14"/>
        <color rgb="FFFF0000"/>
        <rFont val="Arial"/>
        <family val="2"/>
        <scheme val="minor"/>
      </rPr>
      <t xml:space="preserve"> </t>
    </r>
    <r>
      <rPr>
        <b/>
        <sz val="14"/>
        <color rgb="FFFF0000"/>
        <rFont val="Arial"/>
        <family val="3"/>
        <charset val="129"/>
        <scheme val="minor"/>
      </rPr>
      <t>같은</t>
    </r>
    <r>
      <rPr>
        <b/>
        <sz val="14"/>
        <color rgb="FFFF0000"/>
        <rFont val="Arial"/>
        <family val="2"/>
        <scheme val="minor"/>
      </rPr>
      <t xml:space="preserve"> </t>
    </r>
    <r>
      <rPr>
        <b/>
        <sz val="14"/>
        <color rgb="FFFF0000"/>
        <rFont val="Arial"/>
        <family val="3"/>
        <charset val="129"/>
        <scheme val="minor"/>
      </rPr>
      <t>경우는</t>
    </r>
    <r>
      <rPr>
        <b/>
        <sz val="14"/>
        <color rgb="FFFF0000"/>
        <rFont val="Arial"/>
        <family val="2"/>
        <scheme val="minor"/>
      </rPr>
      <t xml:space="preserve"> </t>
    </r>
    <r>
      <rPr>
        <b/>
        <sz val="14"/>
        <color rgb="FFFF0000"/>
        <rFont val="Arial"/>
        <family val="3"/>
        <charset val="129"/>
        <scheme val="minor"/>
      </rPr>
      <t>원래</t>
    </r>
    <r>
      <rPr>
        <b/>
        <sz val="14"/>
        <color rgb="FFFF0000"/>
        <rFont val="Arial"/>
        <family val="2"/>
        <scheme val="minor"/>
      </rPr>
      <t xml:space="preserve"> </t>
    </r>
    <r>
      <rPr>
        <b/>
        <sz val="14"/>
        <color rgb="FFFF0000"/>
        <rFont val="Arial"/>
        <family val="3"/>
        <charset val="129"/>
        <scheme val="minor"/>
      </rPr>
      <t>엔지니어가</t>
    </r>
    <r>
      <rPr>
        <b/>
        <sz val="14"/>
        <color rgb="FFFF0000"/>
        <rFont val="Arial"/>
        <family val="2"/>
        <scheme val="minor"/>
      </rPr>
      <t xml:space="preserve"> </t>
    </r>
    <r>
      <rPr>
        <b/>
        <sz val="14"/>
        <color rgb="FFFF0000"/>
        <rFont val="Arial"/>
        <family val="3"/>
        <charset val="129"/>
        <scheme val="minor"/>
      </rPr>
      <t>지원해서</t>
    </r>
    <r>
      <rPr>
        <b/>
        <sz val="14"/>
        <color rgb="FFFF0000"/>
        <rFont val="Arial"/>
        <family val="2"/>
        <scheme val="minor"/>
      </rPr>
      <t xml:space="preserve"> </t>
    </r>
    <r>
      <rPr>
        <b/>
        <sz val="14"/>
        <color rgb="FFFF0000"/>
        <rFont val="Arial"/>
        <family val="3"/>
        <charset val="129"/>
        <scheme val="minor"/>
      </rPr>
      <t>나와서</t>
    </r>
    <r>
      <rPr>
        <b/>
        <sz val="14"/>
        <color rgb="FFFF0000"/>
        <rFont val="Arial"/>
        <family val="2"/>
        <scheme val="minor"/>
      </rPr>
      <t xml:space="preserve"> </t>
    </r>
    <r>
      <rPr>
        <b/>
        <sz val="14"/>
        <color rgb="FFFF0000"/>
        <rFont val="Arial"/>
        <family val="3"/>
        <charset val="129"/>
        <scheme val="minor"/>
      </rPr>
      <t>하는거라</t>
    </r>
    <r>
      <rPr>
        <b/>
        <sz val="14"/>
        <color rgb="FFFF0000"/>
        <rFont val="Arial"/>
        <family val="2"/>
        <scheme val="minor"/>
      </rPr>
      <t xml:space="preserve"> </t>
    </r>
    <r>
      <rPr>
        <b/>
        <sz val="14"/>
        <color rgb="FFFF0000"/>
        <rFont val="Arial"/>
        <family val="3"/>
        <charset val="129"/>
        <scheme val="minor"/>
      </rPr>
      <t>업체도</t>
    </r>
    <r>
      <rPr>
        <b/>
        <sz val="14"/>
        <color rgb="FFFF0000"/>
        <rFont val="Arial"/>
        <family val="2"/>
        <scheme val="minor"/>
      </rPr>
      <t xml:space="preserve"> </t>
    </r>
    <r>
      <rPr>
        <b/>
        <sz val="14"/>
        <color rgb="FFFF0000"/>
        <rFont val="Arial"/>
        <family val="3"/>
        <charset val="129"/>
        <scheme val="minor"/>
      </rPr>
      <t>잘</t>
    </r>
    <r>
      <rPr>
        <b/>
        <sz val="14"/>
        <color rgb="FFFF0000"/>
        <rFont val="Arial"/>
        <family val="2"/>
        <scheme val="minor"/>
      </rPr>
      <t xml:space="preserve"> </t>
    </r>
    <r>
      <rPr>
        <b/>
        <sz val="14"/>
        <color rgb="FFFF0000"/>
        <rFont val="Arial"/>
        <family val="3"/>
        <charset val="129"/>
        <scheme val="minor"/>
      </rPr>
      <t>알지</t>
    </r>
    <r>
      <rPr>
        <b/>
        <sz val="14"/>
        <color rgb="FFFF0000"/>
        <rFont val="Arial"/>
        <family val="2"/>
        <scheme val="minor"/>
      </rPr>
      <t xml:space="preserve"> </t>
    </r>
    <r>
      <rPr>
        <b/>
        <sz val="14"/>
        <color rgb="FFFF0000"/>
        <rFont val="Arial"/>
        <family val="3"/>
        <charset val="129"/>
        <scheme val="minor"/>
      </rPr>
      <t>못한다고</t>
    </r>
    <r>
      <rPr>
        <b/>
        <sz val="14"/>
        <color rgb="FFFF0000"/>
        <rFont val="Arial"/>
        <family val="2"/>
        <scheme val="minor"/>
      </rPr>
      <t xml:space="preserve"> </t>
    </r>
    <r>
      <rPr>
        <b/>
        <sz val="14"/>
        <color rgb="FFFF0000"/>
        <rFont val="Arial"/>
        <family val="3"/>
        <charset val="129"/>
        <scheme val="minor"/>
      </rPr>
      <t>합니다</t>
    </r>
    <r>
      <rPr>
        <b/>
        <sz val="14"/>
        <color rgb="FFFF0000"/>
        <rFont val="Arial"/>
        <family val="2"/>
        <scheme val="minor"/>
      </rPr>
      <t xml:space="preserve">. </t>
    </r>
    <r>
      <rPr>
        <b/>
        <sz val="14"/>
        <color rgb="FFFF0000"/>
        <rFont val="Arial"/>
        <family val="3"/>
        <charset val="129"/>
        <scheme val="minor"/>
      </rPr>
      <t>일단</t>
    </r>
    <r>
      <rPr>
        <b/>
        <sz val="14"/>
        <color rgb="FFFF0000"/>
        <rFont val="Arial"/>
        <family val="2"/>
        <scheme val="minor"/>
      </rPr>
      <t xml:space="preserve"> </t>
    </r>
    <r>
      <rPr>
        <b/>
        <sz val="14"/>
        <color rgb="FFFF0000"/>
        <rFont val="Arial"/>
        <family val="3"/>
        <charset val="129"/>
        <scheme val="minor"/>
      </rPr>
      <t>메뉴얼이라도</t>
    </r>
    <r>
      <rPr>
        <b/>
        <sz val="14"/>
        <color rgb="FFFF0000"/>
        <rFont val="Arial"/>
        <family val="2"/>
        <scheme val="minor"/>
      </rPr>
      <t xml:space="preserve"> </t>
    </r>
    <r>
      <rPr>
        <b/>
        <sz val="14"/>
        <color rgb="FFFF0000"/>
        <rFont val="Arial"/>
        <family val="3"/>
        <charset val="129"/>
        <scheme val="minor"/>
      </rPr>
      <t>보내드립니다</t>
    </r>
    <r>
      <rPr>
        <b/>
        <sz val="14"/>
        <color rgb="FFFF0000"/>
        <rFont val="Arial"/>
        <family val="2"/>
        <scheme val="minor"/>
      </rPr>
      <t>.</t>
    </r>
    <phoneticPr fontId="26" type="noConversion"/>
  </si>
  <si>
    <r>
      <t>1</t>
    </r>
    <r>
      <rPr>
        <sz val="12"/>
        <color theme="1"/>
        <rFont val="Arial"/>
        <family val="3"/>
        <charset val="129"/>
        <scheme val="minor"/>
      </rPr>
      <t>주</t>
    </r>
    <phoneticPr fontId="26" type="noConversion"/>
  </si>
  <si>
    <t>SY9320-5DZ-03</t>
    <phoneticPr fontId="26" type="noConversion"/>
  </si>
  <si>
    <t>VF3130K-5DZ1-02</t>
    <phoneticPr fontId="26" type="noConversion"/>
  </si>
  <si>
    <t>VF5220K-5DZ1-02</t>
    <phoneticPr fontId="26" type="noConversion"/>
  </si>
  <si>
    <t>MXH10-10Z</t>
    <phoneticPr fontId="26" type="noConversion"/>
  </si>
  <si>
    <t>MXH10-20Z</t>
    <phoneticPr fontId="26" type="noConversion"/>
  </si>
  <si>
    <t>IR3020-03B</t>
    <phoneticPr fontId="26" type="noConversion"/>
  </si>
  <si>
    <t>G46-10-01 (MPA 0-1)</t>
    <phoneticPr fontId="26" type="noConversion"/>
  </si>
  <si>
    <t>CDQ2B40-75DM-A73L</t>
    <phoneticPr fontId="26" type="noConversion"/>
  </si>
  <si>
    <t>KBM8-10-5C</t>
    <phoneticPr fontId="26" type="noConversion"/>
  </si>
  <si>
    <t>HMGP-303M</t>
    <phoneticPr fontId="26" type="noConversion"/>
  </si>
  <si>
    <r>
      <t xml:space="preserve">12.09 </t>
    </r>
    <r>
      <rPr>
        <sz val="12"/>
        <color rgb="FF000000"/>
        <rFont val="Arial"/>
        <family val="3"/>
        <charset val="129"/>
        <scheme val="minor"/>
      </rPr>
      <t>감속비랑</t>
    </r>
    <r>
      <rPr>
        <sz val="12"/>
        <color rgb="FF000000"/>
        <rFont val="Arial"/>
        <family val="3"/>
        <charset val="129"/>
        <scheme val="minor"/>
      </rPr>
      <t xml:space="preserve"> </t>
    </r>
    <r>
      <rPr>
        <sz val="12"/>
        <color rgb="FF000000"/>
        <rFont val="Arial"/>
        <family val="3"/>
        <charset val="129"/>
        <scheme val="minor"/>
      </rPr>
      <t>적용모터</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12.10 </t>
    </r>
    <r>
      <rPr>
        <sz val="12"/>
        <color rgb="FF000000"/>
        <rFont val="Arial"/>
        <family val="3"/>
        <charset val="129"/>
        <scheme val="minor"/>
      </rPr>
      <t>감속비</t>
    </r>
    <r>
      <rPr>
        <sz val="12"/>
        <color rgb="FF000000"/>
        <rFont val="Arial"/>
        <family val="3"/>
        <charset val="129"/>
        <scheme val="minor"/>
      </rPr>
      <t xml:space="preserve"> 3:1, S.N:3007199854, </t>
    </r>
    <r>
      <rPr>
        <sz val="12"/>
        <color rgb="FF000000"/>
        <rFont val="Arial"/>
        <family val="3"/>
        <charset val="129"/>
        <scheme val="minor"/>
      </rPr>
      <t>적용모터</t>
    </r>
    <r>
      <rPr>
        <sz val="12"/>
        <color rgb="FF000000"/>
        <rFont val="Arial"/>
        <family val="3"/>
        <charset val="129"/>
        <scheme val="minor"/>
      </rPr>
      <t xml:space="preserve">: Fanuc aiF 22B/3000.
12.11 </t>
    </r>
    <r>
      <rPr>
        <sz val="12"/>
        <color rgb="FF000000"/>
        <rFont val="Arial"/>
        <family val="3"/>
        <charset val="129"/>
        <scheme val="minor"/>
      </rPr>
      <t>일단</t>
    </r>
    <r>
      <rPr>
        <sz val="12"/>
        <color rgb="FF000000"/>
        <rFont val="Arial"/>
        <family val="3"/>
        <charset val="129"/>
        <scheme val="minor"/>
      </rPr>
      <t xml:space="preserve"> </t>
    </r>
    <r>
      <rPr>
        <sz val="12"/>
        <color rgb="FF000000"/>
        <rFont val="Arial"/>
        <family val="3"/>
        <charset val="129"/>
        <scheme val="minor"/>
      </rPr>
      <t>견적은</t>
    </r>
    <r>
      <rPr>
        <sz val="12"/>
        <color rgb="FF000000"/>
        <rFont val="Arial"/>
        <family val="3"/>
        <charset val="129"/>
        <scheme val="minor"/>
      </rPr>
      <t xml:space="preserve"> </t>
    </r>
    <r>
      <rPr>
        <sz val="12"/>
        <color rgb="FF000000"/>
        <rFont val="Arial"/>
        <family val="3"/>
        <charset val="129"/>
        <scheme val="minor"/>
      </rPr>
      <t>드리는데</t>
    </r>
    <r>
      <rPr>
        <sz val="12"/>
        <color rgb="FF000000"/>
        <rFont val="Arial"/>
        <family val="3"/>
        <charset val="129"/>
        <scheme val="minor"/>
      </rPr>
      <t xml:space="preserve"> </t>
    </r>
    <r>
      <rPr>
        <sz val="12"/>
        <color rgb="FF000000"/>
        <rFont val="Arial"/>
        <family val="3"/>
        <charset val="129"/>
        <scheme val="minor"/>
      </rPr>
      <t>모터</t>
    </r>
    <r>
      <rPr>
        <sz val="12"/>
        <color rgb="FF000000"/>
        <rFont val="Arial"/>
        <family val="3"/>
        <charset val="129"/>
        <scheme val="minor"/>
      </rPr>
      <t xml:space="preserve"> </t>
    </r>
    <r>
      <rPr>
        <sz val="12"/>
        <color rgb="FF000000"/>
        <rFont val="Arial"/>
        <family val="3"/>
        <charset val="129"/>
        <scheme val="minor"/>
      </rPr>
      <t>명판</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sz val="12"/>
        <color rgb="FF000000"/>
        <rFont val="Arial"/>
        <family val="3"/>
        <charset val="129"/>
        <scheme val="minor"/>
      </rPr>
      <t>모터</t>
    </r>
    <r>
      <rPr>
        <sz val="12"/>
        <color rgb="FF000000"/>
        <rFont val="Arial"/>
        <family val="3"/>
        <charset val="129"/>
        <scheme val="minor"/>
      </rPr>
      <t xml:space="preserve"> </t>
    </r>
    <r>
      <rPr>
        <sz val="12"/>
        <color rgb="FF000000"/>
        <rFont val="Arial"/>
        <family val="3"/>
        <charset val="129"/>
        <scheme val="minor"/>
      </rPr>
      <t>사양이</t>
    </r>
    <r>
      <rPr>
        <sz val="12"/>
        <color rgb="FF000000"/>
        <rFont val="Arial"/>
        <family val="3"/>
        <charset val="129"/>
        <scheme val="minor"/>
      </rPr>
      <t xml:space="preserve"> S/N </t>
    </r>
    <r>
      <rPr>
        <sz val="12"/>
        <color rgb="FF000000"/>
        <rFont val="Arial"/>
        <family val="3"/>
        <charset val="129"/>
        <scheme val="minor"/>
      </rPr>
      <t>조회결과</t>
    </r>
    <r>
      <rPr>
        <sz val="12"/>
        <color rgb="FF000000"/>
        <rFont val="Arial"/>
        <family val="3"/>
        <charset val="129"/>
        <scheme val="minor"/>
      </rPr>
      <t xml:space="preserve"> SIEMENS 1FK7084-3BF71</t>
    </r>
    <r>
      <rPr>
        <sz val="12"/>
        <color rgb="FF000000"/>
        <rFont val="Arial"/>
        <family val="3"/>
        <charset val="129"/>
        <scheme val="minor"/>
      </rPr>
      <t>가</t>
    </r>
    <r>
      <rPr>
        <sz val="12"/>
        <color rgb="FF000000"/>
        <rFont val="Arial"/>
        <family val="3"/>
        <charset val="129"/>
        <scheme val="minor"/>
      </rPr>
      <t xml:space="preserve"> </t>
    </r>
    <r>
      <rPr>
        <sz val="12"/>
        <color rgb="FF000000"/>
        <rFont val="Arial"/>
        <family val="3"/>
        <charset val="129"/>
        <scheme val="minor"/>
      </rPr>
      <t>모터</t>
    </r>
    <r>
      <rPr>
        <sz val="12"/>
        <color rgb="FF000000"/>
        <rFont val="Arial"/>
        <family val="3"/>
        <charset val="129"/>
        <scheme val="minor"/>
      </rPr>
      <t xml:space="preserve"> </t>
    </r>
    <r>
      <rPr>
        <sz val="12"/>
        <color rgb="FF000000"/>
        <rFont val="Arial"/>
        <family val="3"/>
        <charset val="129"/>
        <scheme val="minor"/>
      </rPr>
      <t>사양으로</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된다고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12.13 </t>
    </r>
    <r>
      <rPr>
        <sz val="12"/>
        <color rgb="FF000000"/>
        <rFont val="Arial"/>
        <family val="3"/>
        <charset val="129"/>
        <scheme val="minor"/>
      </rPr>
      <t>사진첨부했습니다</t>
    </r>
    <r>
      <rPr>
        <sz val="12"/>
        <color rgb="FF000000"/>
        <rFont val="Arial"/>
        <family val="3"/>
        <charset val="129"/>
        <scheme val="minor"/>
      </rPr>
      <t xml:space="preserve">. </t>
    </r>
    <r>
      <rPr>
        <sz val="12"/>
        <color rgb="FF000000"/>
        <rFont val="Arial"/>
        <family val="3"/>
        <charset val="129"/>
        <scheme val="minor"/>
      </rPr>
      <t>맞는지</t>
    </r>
    <r>
      <rPr>
        <sz val="12"/>
        <color rgb="FF000000"/>
        <rFont val="Arial"/>
        <family val="3"/>
        <charset val="129"/>
        <scheme val="minor"/>
      </rPr>
      <t xml:space="preserve"> </t>
    </r>
    <r>
      <rPr>
        <sz val="12"/>
        <color rgb="FF000000"/>
        <rFont val="Arial"/>
        <family val="3"/>
        <charset val="129"/>
        <scheme val="minor"/>
      </rPr>
      <t>확인부탁드립니다</t>
    </r>
    <r>
      <rPr>
        <sz val="12"/>
        <color rgb="FF000000"/>
        <rFont val="Arial"/>
        <family val="3"/>
        <charset val="129"/>
        <scheme val="minor"/>
      </rPr>
      <t xml:space="preserve">.
12.16 </t>
    </r>
    <r>
      <rPr>
        <sz val="12"/>
        <color rgb="FF000000"/>
        <rFont val="Arial"/>
        <family val="3"/>
        <charset val="129"/>
        <scheme val="minor"/>
      </rPr>
      <t>처음에</t>
    </r>
    <r>
      <rPr>
        <sz val="12"/>
        <color rgb="FF000000"/>
        <rFont val="Arial"/>
        <family val="3"/>
        <charset val="129"/>
        <scheme val="minor"/>
      </rPr>
      <t xml:space="preserve"> </t>
    </r>
    <r>
      <rPr>
        <sz val="12"/>
        <color rgb="FF000000"/>
        <rFont val="Arial"/>
        <family val="3"/>
        <charset val="129"/>
        <scheme val="minor"/>
      </rPr>
      <t>적어주셨던</t>
    </r>
    <r>
      <rPr>
        <sz val="12"/>
        <color rgb="FF000000"/>
        <rFont val="Arial"/>
        <family val="3"/>
        <charset val="129"/>
        <scheme val="minor"/>
      </rPr>
      <t xml:space="preserve"> </t>
    </r>
    <r>
      <rPr>
        <sz val="12"/>
        <color rgb="FF000000"/>
        <rFont val="Arial"/>
        <family val="3"/>
        <charset val="129"/>
        <scheme val="minor"/>
      </rPr>
      <t>사양이랑</t>
    </r>
    <r>
      <rPr>
        <sz val="12"/>
        <color rgb="FF000000"/>
        <rFont val="Arial"/>
        <family val="3"/>
        <charset val="129"/>
        <scheme val="minor"/>
      </rPr>
      <t xml:space="preserve"> </t>
    </r>
    <r>
      <rPr>
        <sz val="12"/>
        <color rgb="FF000000"/>
        <rFont val="Arial"/>
        <family val="3"/>
        <charset val="129"/>
        <scheme val="minor"/>
      </rPr>
      <t>동일하신</t>
    </r>
    <r>
      <rPr>
        <sz val="12"/>
        <color rgb="FF000000"/>
        <rFont val="Arial"/>
        <family val="3"/>
        <charset val="129"/>
        <scheme val="minor"/>
      </rPr>
      <t xml:space="preserve"> </t>
    </r>
    <r>
      <rPr>
        <sz val="12"/>
        <color rgb="FF000000"/>
        <rFont val="Arial"/>
        <family val="3"/>
        <charset val="129"/>
        <scheme val="minor"/>
      </rPr>
      <t>사진</t>
    </r>
    <r>
      <rPr>
        <sz val="12"/>
        <color rgb="FF000000"/>
        <rFont val="Arial"/>
        <family val="3"/>
        <charset val="129"/>
        <scheme val="minor"/>
      </rPr>
      <t xml:space="preserve"> </t>
    </r>
    <r>
      <rPr>
        <sz val="12"/>
        <color rgb="FF000000"/>
        <rFont val="Arial"/>
        <family val="3"/>
        <charset val="129"/>
        <scheme val="minor"/>
      </rPr>
      <t>입니다</t>
    </r>
    <r>
      <rPr>
        <sz val="12"/>
        <color rgb="FF000000"/>
        <rFont val="Arial"/>
        <family val="3"/>
        <charset val="129"/>
        <scheme val="minor"/>
      </rPr>
      <t xml:space="preserve">. </t>
    </r>
    <r>
      <rPr>
        <sz val="12"/>
        <color rgb="FF000000"/>
        <rFont val="Arial"/>
        <family val="3"/>
        <charset val="129"/>
        <scheme val="minor"/>
      </rPr>
      <t>모터가</t>
    </r>
    <r>
      <rPr>
        <sz val="12"/>
        <color rgb="FF000000"/>
        <rFont val="Arial"/>
        <family val="3"/>
        <charset val="129"/>
        <scheme val="minor"/>
      </rPr>
      <t xml:space="preserve"> FANUC</t>
    </r>
    <r>
      <rPr>
        <sz val="12"/>
        <color rgb="FF000000"/>
        <rFont val="Arial"/>
        <family val="3"/>
        <charset val="129"/>
        <scheme val="minor"/>
      </rPr>
      <t>인지</t>
    </r>
    <r>
      <rPr>
        <sz val="12"/>
        <color rgb="FF000000"/>
        <rFont val="Arial"/>
        <family val="3"/>
        <charset val="129"/>
        <scheme val="minor"/>
      </rPr>
      <t xml:space="preserve"> SIEMENS</t>
    </r>
    <r>
      <rPr>
        <sz val="12"/>
        <color rgb="FF000000"/>
        <rFont val="Arial"/>
        <family val="3"/>
        <charset val="129"/>
        <scheme val="minor"/>
      </rPr>
      <t>인지</t>
    </r>
    <r>
      <rPr>
        <sz val="12"/>
        <color rgb="FF000000"/>
        <rFont val="Arial"/>
        <family val="3"/>
        <charset val="129"/>
        <scheme val="minor"/>
      </rPr>
      <t xml:space="preserve"> </t>
    </r>
    <r>
      <rPr>
        <sz val="12"/>
        <color rgb="FF000000"/>
        <rFont val="Arial"/>
        <family val="3"/>
        <charset val="129"/>
        <scheme val="minor"/>
      </rPr>
      <t>확인을</t>
    </r>
    <r>
      <rPr>
        <sz val="12"/>
        <color rgb="FF000000"/>
        <rFont val="Arial"/>
        <family val="3"/>
        <charset val="129"/>
        <scheme val="minor"/>
      </rPr>
      <t xml:space="preserve"> </t>
    </r>
    <r>
      <rPr>
        <sz val="12"/>
        <color rgb="FF000000"/>
        <rFont val="Arial"/>
        <family val="3"/>
        <charset val="129"/>
        <scheme val="minor"/>
      </rPr>
      <t>해주셔야</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t>
    </r>
    <phoneticPr fontId="26" type="noConversion"/>
  </si>
  <si>
    <t>사진첨부
12.12 참고용 도면 보내드립니다. 4P 220/380V 60HZ 감속비 50, 출력축 45파이 입니다. 원하시는 제품이 맞는지 확인 부탁 드립니다.
12.13 460V 사용 가능한 제품인지 확인 부탁드립니다.
12.16 사용 가능한 제품으로 다시 견적 드립니다. UL 인증 사양입니다. 도면은 지난번에 보내드린 도면으로 확인하시면 됩니다.</t>
    <phoneticPr fontId="26" type="noConversion"/>
  </si>
  <si>
    <t>사진 첨부했습니다.
12.16 해외 직구품이라 견적 불가능하다고 합니다.</t>
    <phoneticPr fontId="26" type="noConversion"/>
  </si>
  <si>
    <r>
      <t>8</t>
    </r>
    <r>
      <rPr>
        <sz val="12"/>
        <color theme="1"/>
        <rFont val="Arial"/>
        <family val="3"/>
        <charset val="129"/>
        <scheme val="minor"/>
      </rPr>
      <t>주</t>
    </r>
    <phoneticPr fontId="26" type="noConversion"/>
  </si>
  <si>
    <r>
      <rPr>
        <sz val="12"/>
        <color rgb="FF000000"/>
        <rFont val="돋움"/>
        <family val="3"/>
        <charset val="129"/>
      </rPr>
      <t>사진</t>
    </r>
    <r>
      <rPr>
        <sz val="12"/>
        <color rgb="FF000000"/>
        <rFont val="Arial"/>
        <family val="2"/>
      </rPr>
      <t xml:space="preserve"> </t>
    </r>
    <r>
      <rPr>
        <sz val="12"/>
        <color rgb="FF000000"/>
        <rFont val="돋움"/>
        <family val="3"/>
        <charset val="129"/>
      </rPr>
      <t>첨부했습니다</t>
    </r>
    <r>
      <rPr>
        <sz val="12"/>
        <color rgb="FF000000"/>
        <rFont val="Arial"/>
        <family val="2"/>
      </rPr>
      <t xml:space="preserve">.
12.16 SIEMENS </t>
    </r>
    <r>
      <rPr>
        <sz val="12"/>
        <color rgb="FF000000"/>
        <rFont val="돋움"/>
        <family val="3"/>
        <charset val="129"/>
      </rPr>
      <t>제품</t>
    </r>
    <r>
      <rPr>
        <sz val="12"/>
        <color rgb="FF000000"/>
        <rFont val="Arial"/>
        <family val="2"/>
      </rPr>
      <t xml:space="preserve"> </t>
    </r>
    <r>
      <rPr>
        <sz val="12"/>
        <color rgb="FF000000"/>
        <rFont val="돋움"/>
        <family val="3"/>
        <charset val="129"/>
      </rPr>
      <t>공문도</t>
    </r>
    <r>
      <rPr>
        <sz val="12"/>
        <color rgb="FF000000"/>
        <rFont val="Arial"/>
        <family val="2"/>
      </rPr>
      <t xml:space="preserve"> </t>
    </r>
    <r>
      <rPr>
        <sz val="12"/>
        <color rgb="FF000000"/>
        <rFont val="돋움"/>
        <family val="3"/>
        <charset val="129"/>
      </rPr>
      <t>별도로</t>
    </r>
    <r>
      <rPr>
        <sz val="12"/>
        <color rgb="FF000000"/>
        <rFont val="Arial"/>
        <family val="2"/>
      </rPr>
      <t xml:space="preserve"> </t>
    </r>
    <r>
      <rPr>
        <sz val="12"/>
        <color rgb="FF000000"/>
        <rFont val="돋움"/>
        <family val="3"/>
        <charset val="129"/>
      </rPr>
      <t>한번</t>
    </r>
    <r>
      <rPr>
        <sz val="12"/>
        <color rgb="FF000000"/>
        <rFont val="Arial"/>
        <family val="2"/>
      </rPr>
      <t xml:space="preserve"> </t>
    </r>
    <r>
      <rPr>
        <sz val="12"/>
        <color rgb="FF000000"/>
        <rFont val="돋움"/>
        <family val="3"/>
        <charset val="129"/>
      </rPr>
      <t>보내드렸었는데</t>
    </r>
    <r>
      <rPr>
        <sz val="12"/>
        <color rgb="FF000000"/>
        <rFont val="Arial"/>
        <family val="2"/>
      </rPr>
      <t xml:space="preserve"> </t>
    </r>
    <r>
      <rPr>
        <sz val="12"/>
        <color rgb="FF000000"/>
        <rFont val="돋움"/>
        <family val="3"/>
        <charset val="129"/>
      </rPr>
      <t>단가</t>
    </r>
    <r>
      <rPr>
        <sz val="12"/>
        <color rgb="FF000000"/>
        <rFont val="Arial"/>
        <family val="2"/>
      </rPr>
      <t xml:space="preserve"> </t>
    </r>
    <r>
      <rPr>
        <sz val="12"/>
        <color rgb="FF000000"/>
        <rFont val="돋움"/>
        <family val="3"/>
        <charset val="129"/>
      </rPr>
      <t>인상이</t>
    </r>
    <r>
      <rPr>
        <sz val="12"/>
        <color rgb="FF000000"/>
        <rFont val="Arial"/>
        <family val="2"/>
      </rPr>
      <t xml:space="preserve"> </t>
    </r>
    <r>
      <rPr>
        <sz val="12"/>
        <color rgb="FF000000"/>
        <rFont val="돋움"/>
        <family val="3"/>
        <charset val="129"/>
      </rPr>
      <t>예정되어</t>
    </r>
    <r>
      <rPr>
        <sz val="12"/>
        <color rgb="FF000000"/>
        <rFont val="Arial"/>
        <family val="2"/>
      </rPr>
      <t xml:space="preserve"> </t>
    </r>
    <r>
      <rPr>
        <sz val="12"/>
        <color rgb="FF000000"/>
        <rFont val="돋움"/>
        <family val="3"/>
        <charset val="129"/>
      </rPr>
      <t>있습니다</t>
    </r>
    <r>
      <rPr>
        <sz val="12"/>
        <color rgb="FF000000"/>
        <rFont val="Arial"/>
        <family val="2"/>
      </rPr>
      <t xml:space="preserve">. </t>
    </r>
    <r>
      <rPr>
        <sz val="12"/>
        <color rgb="FF000000"/>
        <rFont val="돋움"/>
        <family val="3"/>
        <charset val="129"/>
      </rPr>
      <t>이번주</t>
    </r>
    <r>
      <rPr>
        <sz val="12"/>
        <color rgb="FF000000"/>
        <rFont val="Arial"/>
        <family val="2"/>
      </rPr>
      <t xml:space="preserve"> </t>
    </r>
    <r>
      <rPr>
        <sz val="12"/>
        <color rgb="FF000000"/>
        <rFont val="돋움"/>
        <family val="3"/>
        <charset val="129"/>
      </rPr>
      <t>내로</t>
    </r>
    <r>
      <rPr>
        <sz val="12"/>
        <color rgb="FF000000"/>
        <rFont val="Arial"/>
        <family val="2"/>
      </rPr>
      <t xml:space="preserve"> </t>
    </r>
    <r>
      <rPr>
        <sz val="12"/>
        <color rgb="FF000000"/>
        <rFont val="돋움"/>
        <family val="3"/>
        <charset val="129"/>
      </rPr>
      <t>주문하실게</t>
    </r>
    <r>
      <rPr>
        <sz val="12"/>
        <color rgb="FF000000"/>
        <rFont val="Arial"/>
        <family val="2"/>
      </rPr>
      <t xml:space="preserve"> </t>
    </r>
    <r>
      <rPr>
        <sz val="12"/>
        <color rgb="FF000000"/>
        <rFont val="돋움"/>
        <family val="3"/>
        <charset val="129"/>
      </rPr>
      <t>아니라면</t>
    </r>
    <r>
      <rPr>
        <sz val="12"/>
        <color rgb="FF000000"/>
        <rFont val="Arial"/>
        <family val="2"/>
      </rPr>
      <t xml:space="preserve"> </t>
    </r>
    <r>
      <rPr>
        <sz val="12"/>
        <color rgb="FF000000"/>
        <rFont val="돋움"/>
        <family val="3"/>
        <charset val="129"/>
      </rPr>
      <t>인상된</t>
    </r>
    <r>
      <rPr>
        <sz val="12"/>
        <color rgb="FF000000"/>
        <rFont val="Arial"/>
        <family val="2"/>
      </rPr>
      <t xml:space="preserve"> </t>
    </r>
    <r>
      <rPr>
        <sz val="12"/>
        <color rgb="FF000000"/>
        <rFont val="돋움"/>
        <family val="3"/>
        <charset val="129"/>
      </rPr>
      <t>가격으로</t>
    </r>
    <r>
      <rPr>
        <sz val="12"/>
        <color rgb="FF000000"/>
        <rFont val="Arial"/>
        <family val="2"/>
      </rPr>
      <t xml:space="preserve"> </t>
    </r>
    <r>
      <rPr>
        <sz val="12"/>
        <color rgb="FF000000"/>
        <rFont val="돋움"/>
        <family val="3"/>
        <charset val="129"/>
      </rPr>
      <t>새로</t>
    </r>
    <r>
      <rPr>
        <sz val="12"/>
        <color rgb="FF000000"/>
        <rFont val="Arial"/>
        <family val="2"/>
      </rPr>
      <t xml:space="preserve"> </t>
    </r>
    <r>
      <rPr>
        <sz val="12"/>
        <color rgb="FF000000"/>
        <rFont val="돋움"/>
        <family val="3"/>
        <charset val="129"/>
      </rPr>
      <t>견적</t>
    </r>
    <r>
      <rPr>
        <sz val="12"/>
        <color rgb="FF000000"/>
        <rFont val="Arial"/>
        <family val="2"/>
      </rPr>
      <t xml:space="preserve"> </t>
    </r>
    <r>
      <rPr>
        <sz val="12"/>
        <color rgb="FF000000"/>
        <rFont val="돋움"/>
        <family val="3"/>
        <charset val="129"/>
      </rPr>
      <t>받아야</t>
    </r>
    <r>
      <rPr>
        <sz val="12"/>
        <color rgb="FF000000"/>
        <rFont val="Arial"/>
        <family val="2"/>
      </rPr>
      <t xml:space="preserve"> </t>
    </r>
    <r>
      <rPr>
        <sz val="12"/>
        <color rgb="FF000000"/>
        <rFont val="돋움"/>
        <family val="3"/>
        <charset val="129"/>
      </rPr>
      <t>합니다</t>
    </r>
    <r>
      <rPr>
        <sz val="12"/>
        <color rgb="FF000000"/>
        <rFont val="Arial"/>
        <family val="2"/>
      </rPr>
      <t xml:space="preserve">. </t>
    </r>
    <r>
      <rPr>
        <sz val="12"/>
        <color rgb="FF000000"/>
        <rFont val="돋움"/>
        <family val="3"/>
        <charset val="129"/>
      </rPr>
      <t>일단</t>
    </r>
    <r>
      <rPr>
        <sz val="12"/>
        <color rgb="FF000000"/>
        <rFont val="Arial"/>
        <family val="2"/>
      </rPr>
      <t xml:space="preserve"> </t>
    </r>
    <r>
      <rPr>
        <sz val="12"/>
        <color rgb="FF000000"/>
        <rFont val="돋움"/>
        <family val="3"/>
        <charset val="129"/>
      </rPr>
      <t>오르기</t>
    </r>
    <r>
      <rPr>
        <sz val="12"/>
        <color rgb="FF000000"/>
        <rFont val="Arial"/>
        <family val="2"/>
      </rPr>
      <t xml:space="preserve"> </t>
    </r>
    <r>
      <rPr>
        <sz val="12"/>
        <color rgb="FF000000"/>
        <rFont val="돋움"/>
        <family val="3"/>
        <charset val="129"/>
      </rPr>
      <t>전</t>
    </r>
    <r>
      <rPr>
        <sz val="12"/>
        <color rgb="FF000000"/>
        <rFont val="Arial"/>
        <family val="2"/>
      </rPr>
      <t xml:space="preserve"> </t>
    </r>
    <r>
      <rPr>
        <sz val="12"/>
        <color rgb="FF000000"/>
        <rFont val="돋움"/>
        <family val="3"/>
        <charset val="129"/>
      </rPr>
      <t>가격으로</t>
    </r>
    <r>
      <rPr>
        <sz val="12"/>
        <color rgb="FF000000"/>
        <rFont val="Arial"/>
        <family val="2"/>
      </rPr>
      <t xml:space="preserve"> </t>
    </r>
    <r>
      <rPr>
        <sz val="12"/>
        <color rgb="FF000000"/>
        <rFont val="돋움"/>
        <family val="3"/>
        <charset val="129"/>
      </rPr>
      <t>견적은</t>
    </r>
    <r>
      <rPr>
        <sz val="12"/>
        <color rgb="FF000000"/>
        <rFont val="Arial"/>
        <family val="2"/>
      </rPr>
      <t xml:space="preserve"> </t>
    </r>
    <r>
      <rPr>
        <sz val="12"/>
        <color rgb="FF000000"/>
        <rFont val="돋움"/>
        <family val="3"/>
        <charset val="129"/>
      </rPr>
      <t>드립니다</t>
    </r>
    <r>
      <rPr>
        <sz val="12"/>
        <color rgb="FF000000"/>
        <rFont val="Arial"/>
        <family val="2"/>
      </rPr>
      <t xml:space="preserve">. </t>
    </r>
    <r>
      <rPr>
        <sz val="12"/>
        <color rgb="FF000000"/>
        <rFont val="돋움"/>
        <family val="3"/>
        <charset val="129"/>
      </rPr>
      <t>참고</t>
    </r>
    <r>
      <rPr>
        <sz val="12"/>
        <color rgb="FF000000"/>
        <rFont val="Arial"/>
        <family val="2"/>
      </rPr>
      <t xml:space="preserve"> </t>
    </r>
    <r>
      <rPr>
        <sz val="12"/>
        <color rgb="FF000000"/>
        <rFont val="돋움"/>
        <family val="3"/>
        <charset val="129"/>
      </rPr>
      <t>부탁</t>
    </r>
    <r>
      <rPr>
        <sz val="12"/>
        <color rgb="FF000000"/>
        <rFont val="Arial"/>
        <family val="2"/>
      </rPr>
      <t xml:space="preserve"> </t>
    </r>
    <r>
      <rPr>
        <sz val="12"/>
        <color rgb="FF000000"/>
        <rFont val="돋움"/>
        <family val="3"/>
        <charset val="129"/>
      </rPr>
      <t>드립니다</t>
    </r>
    <r>
      <rPr>
        <sz val="12"/>
        <color rgb="FF000000"/>
        <rFont val="Arial"/>
        <family val="2"/>
      </rPr>
      <t>.</t>
    </r>
    <phoneticPr fontId="26" type="noConversion"/>
  </si>
  <si>
    <r>
      <t xml:space="preserve">MSENS-IN360-485-F-CW </t>
    </r>
    <r>
      <rPr>
        <sz val="12"/>
        <color theme="1"/>
        <rFont val="Arial"/>
        <family val="3"/>
        <charset val="129"/>
        <scheme val="minor"/>
      </rPr>
      <t>에</t>
    </r>
    <r>
      <rPr>
        <sz val="12"/>
        <color theme="1"/>
        <rFont val="Arial"/>
        <family val="2"/>
        <scheme val="minor"/>
      </rPr>
      <t xml:space="preserve"> </t>
    </r>
    <r>
      <rPr>
        <sz val="12"/>
        <color theme="1"/>
        <rFont val="Arial"/>
        <family val="3"/>
        <charset val="129"/>
        <scheme val="minor"/>
      </rPr>
      <t>맞는</t>
    </r>
    <r>
      <rPr>
        <sz val="12"/>
        <color theme="1"/>
        <rFont val="Arial"/>
        <family val="2"/>
        <scheme val="minor"/>
      </rPr>
      <t xml:space="preserve"> "</t>
    </r>
    <r>
      <rPr>
        <sz val="12"/>
        <color theme="1"/>
        <rFont val="Arial"/>
        <family val="3"/>
        <charset val="129"/>
        <scheme val="minor"/>
      </rPr>
      <t>상대</t>
    </r>
    <r>
      <rPr>
        <sz val="12"/>
        <color theme="1"/>
        <rFont val="Arial"/>
        <family val="2"/>
        <scheme val="minor"/>
      </rPr>
      <t xml:space="preserve"> </t>
    </r>
    <r>
      <rPr>
        <sz val="12"/>
        <color theme="1"/>
        <rFont val="Arial"/>
        <family val="3"/>
        <charset val="129"/>
        <scheme val="minor"/>
      </rPr>
      <t>커넥터</t>
    </r>
    <r>
      <rPr>
        <sz val="12"/>
        <color theme="1"/>
        <rFont val="Arial"/>
        <family val="2"/>
        <scheme val="minor"/>
      </rPr>
      <t xml:space="preserve"> </t>
    </r>
    <r>
      <rPr>
        <sz val="12"/>
        <color theme="1"/>
        <rFont val="Arial"/>
        <family val="3"/>
        <charset val="129"/>
        <scheme val="minor"/>
      </rPr>
      <t>케이블</t>
    </r>
    <r>
      <rPr>
        <sz val="12"/>
        <color theme="1"/>
        <rFont val="Arial"/>
        <family val="2"/>
        <scheme val="minor"/>
      </rPr>
      <t>"</t>
    </r>
    <r>
      <rPr>
        <sz val="12"/>
        <color theme="1"/>
        <rFont val="Arial"/>
        <family val="3"/>
        <charset val="129"/>
        <scheme val="minor"/>
      </rPr>
      <t>로</t>
    </r>
    <r>
      <rPr>
        <sz val="12"/>
        <color theme="1"/>
        <rFont val="Arial"/>
        <family val="2"/>
        <scheme val="minor"/>
      </rPr>
      <t xml:space="preserve"> </t>
    </r>
    <r>
      <rPr>
        <sz val="12"/>
        <color theme="1"/>
        <rFont val="Arial"/>
        <family val="3"/>
        <charset val="129"/>
        <scheme val="minor"/>
      </rPr>
      <t>부탁드립니다</t>
    </r>
    <r>
      <rPr>
        <sz val="12"/>
        <color theme="1"/>
        <rFont val="Arial"/>
        <family val="2"/>
        <scheme val="minor"/>
      </rPr>
      <t xml:space="preserve">. 
12.03 </t>
    </r>
    <r>
      <rPr>
        <sz val="12"/>
        <color theme="1"/>
        <rFont val="Arial"/>
        <family val="3"/>
        <charset val="129"/>
        <scheme val="minor"/>
      </rPr>
      <t>상대</t>
    </r>
    <r>
      <rPr>
        <sz val="12"/>
        <color theme="1"/>
        <rFont val="Arial"/>
        <family val="2"/>
        <scheme val="minor"/>
      </rPr>
      <t xml:space="preserve"> </t>
    </r>
    <r>
      <rPr>
        <sz val="12"/>
        <color theme="1"/>
        <rFont val="Arial"/>
        <family val="3"/>
        <charset val="129"/>
        <scheme val="minor"/>
      </rPr>
      <t>커넥터</t>
    </r>
    <r>
      <rPr>
        <sz val="12"/>
        <color theme="1"/>
        <rFont val="Arial"/>
        <family val="2"/>
        <scheme val="minor"/>
      </rPr>
      <t xml:space="preserve"> </t>
    </r>
    <r>
      <rPr>
        <sz val="12"/>
        <color theme="1"/>
        <rFont val="Arial"/>
        <family val="3"/>
        <charset val="129"/>
        <scheme val="minor"/>
      </rPr>
      <t>케이블이라는게</t>
    </r>
    <r>
      <rPr>
        <sz val="12"/>
        <color theme="1"/>
        <rFont val="Arial"/>
        <family val="2"/>
        <scheme val="minor"/>
      </rPr>
      <t xml:space="preserve"> </t>
    </r>
    <r>
      <rPr>
        <sz val="12"/>
        <color theme="1"/>
        <rFont val="Arial"/>
        <family val="3"/>
        <charset val="129"/>
        <scheme val="minor"/>
      </rPr>
      <t>뭔지</t>
    </r>
    <r>
      <rPr>
        <sz val="12"/>
        <color theme="1"/>
        <rFont val="Arial"/>
        <family val="2"/>
        <scheme val="minor"/>
      </rPr>
      <t xml:space="preserve"> </t>
    </r>
    <r>
      <rPr>
        <sz val="12"/>
        <color theme="1"/>
        <rFont val="Arial"/>
        <family val="3"/>
        <charset val="129"/>
        <scheme val="minor"/>
      </rPr>
      <t>모르겠습니다</t>
    </r>
    <r>
      <rPr>
        <sz val="12"/>
        <color theme="1"/>
        <rFont val="Arial"/>
        <family val="2"/>
        <scheme val="minor"/>
      </rPr>
      <t xml:space="preserve">. </t>
    </r>
    <r>
      <rPr>
        <sz val="12"/>
        <color theme="1"/>
        <rFont val="Arial"/>
        <family val="3"/>
        <charset val="129"/>
        <scheme val="minor"/>
      </rPr>
      <t>말씀하신</t>
    </r>
    <r>
      <rPr>
        <sz val="12"/>
        <color theme="1"/>
        <rFont val="Arial"/>
        <family val="2"/>
        <scheme val="minor"/>
      </rPr>
      <t xml:space="preserve"> </t>
    </r>
    <r>
      <rPr>
        <sz val="12"/>
        <color theme="1"/>
        <rFont val="Arial"/>
        <family val="3"/>
        <charset val="129"/>
        <scheme val="minor"/>
      </rPr>
      <t>제품의</t>
    </r>
    <r>
      <rPr>
        <sz val="12"/>
        <color theme="1"/>
        <rFont val="Arial"/>
        <family val="2"/>
        <scheme val="minor"/>
      </rPr>
      <t xml:space="preserve"> </t>
    </r>
    <r>
      <rPr>
        <sz val="12"/>
        <color theme="1"/>
        <rFont val="Arial"/>
        <family val="3"/>
        <charset val="129"/>
        <scheme val="minor"/>
      </rPr>
      <t>커넥터</t>
    </r>
    <r>
      <rPr>
        <sz val="12"/>
        <color theme="1"/>
        <rFont val="Arial"/>
        <family val="2"/>
        <scheme val="minor"/>
      </rPr>
      <t xml:space="preserve"> </t>
    </r>
    <r>
      <rPr>
        <sz val="12"/>
        <color theme="1"/>
        <rFont val="Arial"/>
        <family val="3"/>
        <charset val="129"/>
        <scheme val="minor"/>
      </rPr>
      <t>케이블은</t>
    </r>
    <r>
      <rPr>
        <sz val="12"/>
        <color theme="1"/>
        <rFont val="Arial"/>
        <family val="2"/>
        <scheme val="minor"/>
      </rPr>
      <t xml:space="preserve"> </t>
    </r>
    <r>
      <rPr>
        <sz val="12"/>
        <color theme="1"/>
        <rFont val="Arial"/>
        <family val="3"/>
        <charset val="129"/>
        <scheme val="minor"/>
      </rPr>
      <t>연장</t>
    </r>
    <r>
      <rPr>
        <sz val="12"/>
        <color theme="1"/>
        <rFont val="Arial"/>
        <family val="2"/>
        <scheme val="minor"/>
      </rPr>
      <t xml:space="preserve"> </t>
    </r>
    <r>
      <rPr>
        <sz val="12"/>
        <color theme="1"/>
        <rFont val="Arial"/>
        <family val="3"/>
        <charset val="129"/>
        <scheme val="minor"/>
      </rPr>
      <t>케이블</t>
    </r>
    <r>
      <rPr>
        <sz val="12"/>
        <color theme="1"/>
        <rFont val="Arial"/>
        <family val="2"/>
        <scheme val="minor"/>
      </rPr>
      <t xml:space="preserve"> </t>
    </r>
    <r>
      <rPr>
        <sz val="12"/>
        <color theme="1"/>
        <rFont val="Arial"/>
        <family val="3"/>
        <charset val="129"/>
        <scheme val="minor"/>
      </rPr>
      <t>밖에</t>
    </r>
    <r>
      <rPr>
        <sz val="12"/>
        <color theme="1"/>
        <rFont val="Arial"/>
        <family val="2"/>
        <scheme val="minor"/>
      </rPr>
      <t xml:space="preserve"> </t>
    </r>
    <r>
      <rPr>
        <sz val="12"/>
        <color theme="1"/>
        <rFont val="Arial"/>
        <family val="3"/>
        <charset val="129"/>
        <scheme val="minor"/>
      </rPr>
      <t>없다고</t>
    </r>
    <r>
      <rPr>
        <sz val="12"/>
        <color theme="1"/>
        <rFont val="Arial"/>
        <family val="2"/>
        <scheme val="minor"/>
      </rPr>
      <t xml:space="preserve"> </t>
    </r>
    <r>
      <rPr>
        <sz val="12"/>
        <color theme="1"/>
        <rFont val="Arial"/>
        <family val="3"/>
        <charset val="129"/>
        <scheme val="minor"/>
      </rPr>
      <t>합니다</t>
    </r>
    <r>
      <rPr>
        <sz val="12"/>
        <color theme="1"/>
        <rFont val="Arial"/>
        <family val="2"/>
        <scheme val="minor"/>
      </rPr>
      <t xml:space="preserve">. </t>
    </r>
    <r>
      <rPr>
        <sz val="12"/>
        <color theme="1"/>
        <rFont val="Arial"/>
        <family val="3"/>
        <charset val="129"/>
        <scheme val="minor"/>
      </rPr>
      <t>그리고</t>
    </r>
    <r>
      <rPr>
        <sz val="12"/>
        <color theme="1"/>
        <rFont val="Arial"/>
        <family val="2"/>
        <scheme val="minor"/>
      </rPr>
      <t xml:space="preserve"> </t>
    </r>
    <r>
      <rPr>
        <sz val="12"/>
        <color theme="1"/>
        <rFont val="Arial"/>
        <family val="3"/>
        <charset val="129"/>
        <scheme val="minor"/>
      </rPr>
      <t>길이가</t>
    </r>
    <r>
      <rPr>
        <sz val="12"/>
        <color theme="1"/>
        <rFont val="Arial"/>
        <family val="2"/>
        <scheme val="minor"/>
      </rPr>
      <t xml:space="preserve"> 6</t>
    </r>
    <r>
      <rPr>
        <sz val="12"/>
        <color theme="1"/>
        <rFont val="Arial"/>
        <family val="3"/>
        <charset val="129"/>
        <scheme val="minor"/>
      </rPr>
      <t>가지</t>
    </r>
    <r>
      <rPr>
        <sz val="12"/>
        <color theme="1"/>
        <rFont val="Arial"/>
        <family val="2"/>
        <scheme val="minor"/>
      </rPr>
      <t xml:space="preserve"> </t>
    </r>
    <r>
      <rPr>
        <sz val="12"/>
        <color theme="1"/>
        <rFont val="Arial"/>
        <family val="3"/>
        <charset val="129"/>
        <scheme val="minor"/>
      </rPr>
      <t>종류인데</t>
    </r>
    <r>
      <rPr>
        <sz val="12"/>
        <color theme="1"/>
        <rFont val="Arial"/>
        <family val="2"/>
        <scheme val="minor"/>
      </rPr>
      <t xml:space="preserve"> 1, 3, 5, 7, 10, 20M </t>
    </r>
    <r>
      <rPr>
        <sz val="12"/>
        <color theme="1"/>
        <rFont val="Arial"/>
        <family val="3"/>
        <charset val="129"/>
        <scheme val="minor"/>
      </rPr>
      <t>이중에</t>
    </r>
    <r>
      <rPr>
        <sz val="12"/>
        <color theme="1"/>
        <rFont val="Arial"/>
        <family val="2"/>
        <scheme val="minor"/>
      </rPr>
      <t xml:space="preserve"> </t>
    </r>
    <r>
      <rPr>
        <sz val="12"/>
        <color theme="1"/>
        <rFont val="Arial"/>
        <family val="3"/>
        <charset val="129"/>
        <scheme val="minor"/>
      </rPr>
      <t>어떤</t>
    </r>
    <r>
      <rPr>
        <sz val="12"/>
        <color theme="1"/>
        <rFont val="Arial"/>
        <family val="2"/>
        <scheme val="minor"/>
      </rPr>
      <t xml:space="preserve"> </t>
    </r>
    <r>
      <rPr>
        <sz val="12"/>
        <color theme="1"/>
        <rFont val="Arial"/>
        <family val="3"/>
        <charset val="129"/>
        <scheme val="minor"/>
      </rPr>
      <t>길이</t>
    </r>
    <r>
      <rPr>
        <sz val="12"/>
        <color theme="1"/>
        <rFont val="Arial"/>
        <family val="2"/>
        <scheme val="minor"/>
      </rPr>
      <t xml:space="preserve"> </t>
    </r>
    <r>
      <rPr>
        <sz val="12"/>
        <color theme="1"/>
        <rFont val="Arial"/>
        <family val="3"/>
        <charset val="129"/>
        <scheme val="minor"/>
      </rPr>
      <t>원하시는지</t>
    </r>
    <r>
      <rPr>
        <sz val="12"/>
        <color theme="1"/>
        <rFont val="Arial"/>
        <family val="2"/>
        <scheme val="minor"/>
      </rPr>
      <t xml:space="preserve"> </t>
    </r>
    <r>
      <rPr>
        <sz val="12"/>
        <color theme="1"/>
        <rFont val="Arial"/>
        <family val="3"/>
        <charset val="129"/>
        <scheme val="minor"/>
      </rPr>
      <t>확인</t>
    </r>
    <r>
      <rPr>
        <sz val="12"/>
        <color theme="1"/>
        <rFont val="Arial"/>
        <family val="2"/>
        <scheme val="minor"/>
      </rPr>
      <t xml:space="preserve"> </t>
    </r>
    <r>
      <rPr>
        <sz val="12"/>
        <color theme="1"/>
        <rFont val="Arial"/>
        <family val="3"/>
        <charset val="129"/>
        <scheme val="minor"/>
      </rPr>
      <t>부탁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 xml:space="preserve">.
</t>
    </r>
    <r>
      <rPr>
        <sz val="12"/>
        <color rgb="FFFF0000"/>
        <rFont val="Arial"/>
        <family val="2"/>
        <scheme val="minor"/>
      </rPr>
      <t xml:space="preserve">12/9/2024 </t>
    </r>
    <r>
      <rPr>
        <sz val="12"/>
        <color rgb="FFFF0000"/>
        <rFont val="Arial"/>
        <family val="3"/>
        <charset val="129"/>
        <scheme val="minor"/>
      </rPr>
      <t>고객님이</t>
    </r>
    <r>
      <rPr>
        <sz val="12"/>
        <color rgb="FFFF0000"/>
        <rFont val="Arial"/>
        <family val="2"/>
        <scheme val="minor"/>
      </rPr>
      <t xml:space="preserve"> </t>
    </r>
    <r>
      <rPr>
        <sz val="12"/>
        <color rgb="FFFF0000"/>
        <rFont val="Arial"/>
        <family val="3"/>
        <charset val="129"/>
        <scheme val="minor"/>
      </rPr>
      <t>원하시는</t>
    </r>
    <r>
      <rPr>
        <sz val="12"/>
        <color rgb="FFFF0000"/>
        <rFont val="Arial"/>
        <family val="2"/>
        <scheme val="minor"/>
      </rPr>
      <t xml:space="preserve"> </t>
    </r>
    <r>
      <rPr>
        <sz val="12"/>
        <color rgb="FFFF0000"/>
        <rFont val="Arial"/>
        <family val="3"/>
        <charset val="129"/>
        <scheme val="minor"/>
      </rPr>
      <t>길이를</t>
    </r>
    <r>
      <rPr>
        <sz val="12"/>
        <color rgb="FFFF0000"/>
        <rFont val="Arial"/>
        <family val="2"/>
        <scheme val="minor"/>
      </rPr>
      <t xml:space="preserve"> </t>
    </r>
    <r>
      <rPr>
        <sz val="12"/>
        <color rgb="FFFF0000"/>
        <rFont val="Arial"/>
        <family val="3"/>
        <charset val="129"/>
        <scheme val="minor"/>
      </rPr>
      <t>말씀</t>
    </r>
    <r>
      <rPr>
        <sz val="12"/>
        <color rgb="FFFF0000"/>
        <rFont val="Arial"/>
        <family val="2"/>
        <scheme val="minor"/>
      </rPr>
      <t xml:space="preserve"> </t>
    </r>
    <r>
      <rPr>
        <sz val="12"/>
        <color rgb="FFFF0000"/>
        <rFont val="Arial"/>
        <family val="3"/>
        <charset val="129"/>
        <scheme val="minor"/>
      </rPr>
      <t>안하셨습니다</t>
    </r>
    <r>
      <rPr>
        <sz val="12"/>
        <color rgb="FFFF0000"/>
        <rFont val="Arial"/>
        <family val="2"/>
        <scheme val="minor"/>
      </rPr>
      <t xml:space="preserve">. </t>
    </r>
    <r>
      <rPr>
        <sz val="12"/>
        <color rgb="FFFF0000"/>
        <rFont val="Arial"/>
        <family val="3"/>
        <charset val="129"/>
        <scheme val="minor"/>
      </rPr>
      <t>이메일</t>
    </r>
    <r>
      <rPr>
        <sz val="12"/>
        <color rgb="FFFF0000"/>
        <rFont val="Arial"/>
        <family val="2"/>
        <scheme val="minor"/>
      </rPr>
      <t xml:space="preserve"> (</t>
    </r>
    <r>
      <rPr>
        <sz val="12"/>
        <color rgb="FFFF0000"/>
        <rFont val="Arial"/>
        <family val="3"/>
        <charset val="129"/>
        <scheme val="minor"/>
      </rPr>
      <t>사진</t>
    </r>
    <r>
      <rPr>
        <sz val="12"/>
        <color rgb="FFFF0000"/>
        <rFont val="Arial"/>
        <family val="2"/>
        <scheme val="minor"/>
      </rPr>
      <t xml:space="preserve"> </t>
    </r>
    <r>
      <rPr>
        <sz val="12"/>
        <color rgb="FFFF0000"/>
        <rFont val="Arial"/>
        <family val="3"/>
        <charset val="129"/>
        <scheme val="minor"/>
      </rPr>
      <t>포함</t>
    </r>
    <r>
      <rPr>
        <sz val="12"/>
        <color rgb="FFFF0000"/>
        <rFont val="Arial"/>
        <family val="2"/>
        <scheme val="minor"/>
      </rPr>
      <t xml:space="preserve">) </t>
    </r>
    <r>
      <rPr>
        <sz val="12"/>
        <color rgb="FFFF0000"/>
        <rFont val="Arial"/>
        <family val="3"/>
        <charset val="129"/>
        <scheme val="minor"/>
      </rPr>
      <t>스크린샷</t>
    </r>
    <r>
      <rPr>
        <sz val="12"/>
        <color rgb="FFFF0000"/>
        <rFont val="Arial"/>
        <family val="2"/>
        <scheme val="minor"/>
      </rPr>
      <t xml:space="preserve"> </t>
    </r>
    <r>
      <rPr>
        <sz val="12"/>
        <color rgb="FFFF0000"/>
        <rFont val="Arial"/>
        <family val="3"/>
        <charset val="129"/>
        <scheme val="minor"/>
      </rPr>
      <t>첨부드립니다</t>
    </r>
    <r>
      <rPr>
        <sz val="12"/>
        <color rgb="FFFF0000"/>
        <rFont val="Arial"/>
        <family val="2"/>
        <scheme val="minor"/>
      </rPr>
      <t xml:space="preserve">. </t>
    </r>
    <r>
      <rPr>
        <sz val="12"/>
        <color rgb="FFFF0000"/>
        <rFont val="Arial"/>
        <family val="3"/>
        <charset val="129"/>
        <scheme val="minor"/>
      </rPr>
      <t>별도로</t>
    </r>
    <r>
      <rPr>
        <sz val="12"/>
        <color rgb="FFFF0000"/>
        <rFont val="Arial"/>
        <family val="2"/>
        <scheme val="minor"/>
      </rPr>
      <t xml:space="preserve"> </t>
    </r>
    <r>
      <rPr>
        <sz val="12"/>
        <color rgb="FFFF0000"/>
        <rFont val="Arial"/>
        <family val="3"/>
        <charset val="129"/>
        <scheme val="minor"/>
      </rPr>
      <t>커넥터</t>
    </r>
    <r>
      <rPr>
        <sz val="12"/>
        <color rgb="FFFF0000"/>
        <rFont val="Arial"/>
        <family val="2"/>
        <scheme val="minor"/>
      </rPr>
      <t xml:space="preserve"> </t>
    </r>
    <r>
      <rPr>
        <sz val="12"/>
        <color rgb="FFFF0000"/>
        <rFont val="Arial"/>
        <family val="3"/>
        <charset val="129"/>
        <scheme val="minor"/>
      </rPr>
      <t>내부</t>
    </r>
    <r>
      <rPr>
        <sz val="12"/>
        <color rgb="FFFF0000"/>
        <rFont val="Arial"/>
        <family val="2"/>
        <scheme val="minor"/>
      </rPr>
      <t xml:space="preserve"> </t>
    </r>
    <r>
      <rPr>
        <sz val="12"/>
        <color rgb="FFFF0000"/>
        <rFont val="Arial"/>
        <family val="3"/>
        <charset val="129"/>
        <scheme val="minor"/>
      </rPr>
      <t>사진도</t>
    </r>
    <r>
      <rPr>
        <sz val="12"/>
        <color rgb="FFFF0000"/>
        <rFont val="Arial"/>
        <family val="2"/>
        <scheme val="minor"/>
      </rPr>
      <t xml:space="preserve"> </t>
    </r>
    <r>
      <rPr>
        <sz val="12"/>
        <color rgb="FFFF0000"/>
        <rFont val="Arial"/>
        <family val="3"/>
        <charset val="129"/>
        <scheme val="minor"/>
      </rPr>
      <t>첨부드립니다</t>
    </r>
    <r>
      <rPr>
        <sz val="12"/>
        <color rgb="FFFF0000"/>
        <rFont val="Arial"/>
        <family val="2"/>
        <scheme val="minor"/>
      </rPr>
      <t xml:space="preserve">. </t>
    </r>
    <r>
      <rPr>
        <sz val="12"/>
        <color rgb="FFFF0000"/>
        <rFont val="Arial"/>
        <family val="3"/>
        <charset val="129"/>
        <scheme val="minor"/>
      </rPr>
      <t>어려워</t>
    </r>
    <r>
      <rPr>
        <sz val="12"/>
        <color rgb="FFFF0000"/>
        <rFont val="Arial"/>
        <family val="2"/>
        <scheme val="minor"/>
      </rPr>
      <t xml:space="preserve"> </t>
    </r>
    <r>
      <rPr>
        <sz val="12"/>
        <color rgb="FFFF0000"/>
        <rFont val="Arial"/>
        <family val="3"/>
        <charset val="129"/>
        <scheme val="minor"/>
      </rPr>
      <t>보입니다만</t>
    </r>
    <r>
      <rPr>
        <sz val="12"/>
        <color rgb="FFFF0000"/>
        <rFont val="Arial"/>
        <family val="2"/>
        <scheme val="minor"/>
      </rPr>
      <t xml:space="preserve"> </t>
    </r>
    <r>
      <rPr>
        <sz val="12"/>
        <color rgb="FFFF0000"/>
        <rFont val="Arial"/>
        <family val="3"/>
        <charset val="129"/>
        <scheme val="minor"/>
      </rPr>
      <t>이렇게</t>
    </r>
    <r>
      <rPr>
        <sz val="12"/>
        <color rgb="FFFF0000"/>
        <rFont val="Arial"/>
        <family val="2"/>
        <scheme val="minor"/>
      </rPr>
      <t xml:space="preserve"> </t>
    </r>
    <r>
      <rPr>
        <sz val="12"/>
        <color rgb="FFFF0000"/>
        <rFont val="Arial"/>
        <family val="3"/>
        <charset val="129"/>
        <scheme val="minor"/>
      </rPr>
      <t>봐서</t>
    </r>
    <r>
      <rPr>
        <sz val="12"/>
        <color rgb="FFFF0000"/>
        <rFont val="Arial"/>
        <family val="2"/>
        <scheme val="minor"/>
      </rPr>
      <t xml:space="preserve"> </t>
    </r>
    <r>
      <rPr>
        <sz val="12"/>
        <color rgb="FFFF0000"/>
        <rFont val="Arial"/>
        <family val="3"/>
        <charset val="129"/>
        <scheme val="minor"/>
      </rPr>
      <t>원하시는</t>
    </r>
    <r>
      <rPr>
        <sz val="12"/>
        <color rgb="FFFF0000"/>
        <rFont val="Arial"/>
        <family val="2"/>
        <scheme val="minor"/>
      </rPr>
      <t xml:space="preserve"> </t>
    </r>
    <r>
      <rPr>
        <sz val="12"/>
        <color rgb="FFFF0000"/>
        <rFont val="Arial"/>
        <family val="3"/>
        <charset val="129"/>
        <scheme val="minor"/>
      </rPr>
      <t>제품을</t>
    </r>
    <r>
      <rPr>
        <sz val="12"/>
        <color rgb="FFFF0000"/>
        <rFont val="Arial"/>
        <family val="2"/>
        <scheme val="minor"/>
      </rPr>
      <t xml:space="preserve"> </t>
    </r>
    <r>
      <rPr>
        <sz val="12"/>
        <color rgb="FFFF0000"/>
        <rFont val="Arial"/>
        <family val="3"/>
        <charset val="129"/>
        <scheme val="minor"/>
      </rPr>
      <t>알</t>
    </r>
    <r>
      <rPr>
        <sz val="12"/>
        <color rgb="FFFF0000"/>
        <rFont val="Arial"/>
        <family val="2"/>
        <scheme val="minor"/>
      </rPr>
      <t xml:space="preserve"> </t>
    </r>
    <r>
      <rPr>
        <sz val="12"/>
        <color rgb="FFFF0000"/>
        <rFont val="Arial"/>
        <family val="3"/>
        <charset val="129"/>
        <scheme val="minor"/>
      </rPr>
      <t>수</t>
    </r>
    <r>
      <rPr>
        <sz val="12"/>
        <color rgb="FFFF0000"/>
        <rFont val="Arial"/>
        <family val="2"/>
        <scheme val="minor"/>
      </rPr>
      <t xml:space="preserve"> </t>
    </r>
    <r>
      <rPr>
        <sz val="12"/>
        <color rgb="FFFF0000"/>
        <rFont val="Arial"/>
        <family val="3"/>
        <charset val="129"/>
        <scheme val="minor"/>
      </rPr>
      <t>있을까요</t>
    </r>
    <r>
      <rPr>
        <sz val="12"/>
        <color rgb="FFFF0000"/>
        <rFont val="Arial"/>
        <family val="2"/>
        <scheme val="minor"/>
      </rPr>
      <t xml:space="preserve">? </t>
    </r>
    <r>
      <rPr>
        <sz val="12"/>
        <color rgb="FFFF0000"/>
        <rFont val="Arial"/>
        <family val="3"/>
        <charset val="129"/>
        <scheme val="minor"/>
      </rPr>
      <t>감사합니다</t>
    </r>
    <r>
      <rPr>
        <sz val="12"/>
        <color rgb="FFFF0000"/>
        <rFont val="Arial"/>
        <family val="2"/>
        <scheme val="minor"/>
      </rPr>
      <t xml:space="preserve">.
</t>
    </r>
    <r>
      <rPr>
        <sz val="12"/>
        <color theme="1"/>
        <rFont val="Arial"/>
        <family val="2"/>
        <scheme val="minor"/>
      </rPr>
      <t xml:space="preserve">12.10 </t>
    </r>
    <r>
      <rPr>
        <sz val="12"/>
        <color theme="1"/>
        <rFont val="Arial"/>
        <family val="3"/>
        <charset val="129"/>
        <scheme val="minor"/>
      </rPr>
      <t>이렇게는</t>
    </r>
    <r>
      <rPr>
        <sz val="12"/>
        <color theme="1"/>
        <rFont val="Arial"/>
        <family val="2"/>
        <scheme val="minor"/>
      </rPr>
      <t xml:space="preserve"> </t>
    </r>
    <r>
      <rPr>
        <sz val="12"/>
        <color theme="1"/>
        <rFont val="Arial"/>
        <family val="3"/>
        <charset val="129"/>
        <scheme val="minor"/>
      </rPr>
      <t>힘들다고</t>
    </r>
    <r>
      <rPr>
        <sz val="12"/>
        <color theme="1"/>
        <rFont val="Arial"/>
        <family val="2"/>
        <scheme val="minor"/>
      </rPr>
      <t xml:space="preserve"> </t>
    </r>
    <r>
      <rPr>
        <sz val="12"/>
        <color theme="1"/>
        <rFont val="Arial"/>
        <family val="3"/>
        <charset val="129"/>
        <scheme val="minor"/>
      </rPr>
      <t>합니다</t>
    </r>
    <r>
      <rPr>
        <sz val="12"/>
        <color theme="1"/>
        <rFont val="Arial"/>
        <family val="2"/>
        <scheme val="minor"/>
      </rPr>
      <t xml:space="preserve">. </t>
    </r>
    <r>
      <rPr>
        <sz val="12"/>
        <color theme="1"/>
        <rFont val="Arial"/>
        <family val="3"/>
        <charset val="129"/>
        <scheme val="minor"/>
      </rPr>
      <t>연장</t>
    </r>
    <r>
      <rPr>
        <sz val="12"/>
        <color theme="1"/>
        <rFont val="Arial"/>
        <family val="2"/>
        <scheme val="minor"/>
      </rPr>
      <t xml:space="preserve"> </t>
    </r>
    <r>
      <rPr>
        <sz val="12"/>
        <color theme="1"/>
        <rFont val="Arial"/>
        <family val="3"/>
        <charset val="129"/>
        <scheme val="minor"/>
      </rPr>
      <t>케이블</t>
    </r>
    <r>
      <rPr>
        <sz val="12"/>
        <color theme="1"/>
        <rFont val="Arial"/>
        <family val="2"/>
        <scheme val="minor"/>
      </rPr>
      <t xml:space="preserve"> </t>
    </r>
    <r>
      <rPr>
        <sz val="12"/>
        <color theme="1"/>
        <rFont val="Arial"/>
        <family val="3"/>
        <charset val="129"/>
        <scheme val="minor"/>
      </rPr>
      <t>길이</t>
    </r>
    <r>
      <rPr>
        <sz val="12"/>
        <color theme="1"/>
        <rFont val="Arial"/>
        <family val="2"/>
        <scheme val="minor"/>
      </rPr>
      <t xml:space="preserve"> </t>
    </r>
    <r>
      <rPr>
        <sz val="12"/>
        <color theme="1"/>
        <rFont val="Arial"/>
        <family val="3"/>
        <charset val="129"/>
        <scheme val="minor"/>
      </rPr>
      <t>확인</t>
    </r>
    <r>
      <rPr>
        <sz val="12"/>
        <color theme="1"/>
        <rFont val="Arial"/>
        <family val="2"/>
        <scheme val="minor"/>
      </rPr>
      <t xml:space="preserve"> </t>
    </r>
    <r>
      <rPr>
        <sz val="12"/>
        <color theme="1"/>
        <rFont val="Arial"/>
        <family val="3"/>
        <charset val="129"/>
        <scheme val="minor"/>
      </rPr>
      <t>부탁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 xml:space="preserve">.
</t>
    </r>
    <r>
      <rPr>
        <sz val="12"/>
        <color rgb="FFFF0000"/>
        <rFont val="Arial"/>
        <family val="2"/>
        <scheme val="minor"/>
      </rPr>
      <t>12/10 5</t>
    </r>
    <r>
      <rPr>
        <sz val="12"/>
        <color rgb="FFFF0000"/>
        <rFont val="Arial"/>
        <family val="3"/>
        <charset val="129"/>
        <scheme val="minor"/>
      </rPr>
      <t>미터로</t>
    </r>
    <r>
      <rPr>
        <sz val="12"/>
        <color rgb="FFFF0000"/>
        <rFont val="Arial"/>
        <family val="2"/>
        <scheme val="minor"/>
      </rPr>
      <t xml:space="preserve"> </t>
    </r>
    <r>
      <rPr>
        <sz val="12"/>
        <color rgb="FFFF0000"/>
        <rFont val="Arial"/>
        <family val="3"/>
        <charset val="129"/>
        <scheme val="minor"/>
      </rPr>
      <t>가격</t>
    </r>
    <r>
      <rPr>
        <sz val="12"/>
        <color rgb="FFFF0000"/>
        <rFont val="Arial"/>
        <family val="2"/>
        <scheme val="minor"/>
      </rPr>
      <t>,</t>
    </r>
    <r>
      <rPr>
        <sz val="12"/>
        <color rgb="FFFF0000"/>
        <rFont val="Arial"/>
        <family val="3"/>
        <charset val="129"/>
        <scheme val="minor"/>
      </rPr>
      <t>납기</t>
    </r>
    <r>
      <rPr>
        <sz val="12"/>
        <color rgb="FFFF0000"/>
        <rFont val="Arial"/>
        <family val="2"/>
        <scheme val="minor"/>
      </rPr>
      <t>,</t>
    </r>
    <r>
      <rPr>
        <sz val="12"/>
        <color rgb="FFFF0000"/>
        <rFont val="Arial"/>
        <family val="3"/>
        <charset val="129"/>
        <scheme val="minor"/>
      </rPr>
      <t>무게</t>
    </r>
    <r>
      <rPr>
        <sz val="12"/>
        <color rgb="FFFF0000"/>
        <rFont val="Arial"/>
        <family val="2"/>
        <scheme val="minor"/>
      </rPr>
      <t xml:space="preserve"> </t>
    </r>
    <r>
      <rPr>
        <sz val="12"/>
        <color rgb="FFFF0000"/>
        <rFont val="Arial"/>
        <family val="3"/>
        <charset val="129"/>
        <scheme val="minor"/>
      </rPr>
      <t>알려주시면</t>
    </r>
    <r>
      <rPr>
        <sz val="12"/>
        <color rgb="FFFF0000"/>
        <rFont val="Arial"/>
        <family val="2"/>
        <scheme val="minor"/>
      </rPr>
      <t xml:space="preserve"> </t>
    </r>
    <r>
      <rPr>
        <sz val="12"/>
        <color rgb="FFFF0000"/>
        <rFont val="Arial"/>
        <family val="3"/>
        <charset val="129"/>
        <scheme val="minor"/>
      </rPr>
      <t>감사하겠습니다</t>
    </r>
    <r>
      <rPr>
        <sz val="12"/>
        <color rgb="FFFF0000"/>
        <rFont val="Arial"/>
        <family val="2"/>
        <scheme val="minor"/>
      </rPr>
      <t xml:space="preserve">. </t>
    </r>
    <r>
      <rPr>
        <sz val="12"/>
        <color rgb="FFFF0000"/>
        <rFont val="Arial"/>
        <family val="3"/>
        <charset val="129"/>
        <scheme val="minor"/>
      </rPr>
      <t>고객님께서</t>
    </r>
    <r>
      <rPr>
        <sz val="12"/>
        <color rgb="FFFF0000"/>
        <rFont val="Arial"/>
        <family val="2"/>
        <scheme val="minor"/>
      </rPr>
      <t xml:space="preserve"> </t>
    </r>
    <r>
      <rPr>
        <sz val="12"/>
        <color rgb="FFFF0000"/>
        <rFont val="Arial"/>
        <family val="3"/>
        <charset val="129"/>
        <scheme val="minor"/>
      </rPr>
      <t>제품</t>
    </r>
    <r>
      <rPr>
        <sz val="12"/>
        <color rgb="FFFF0000"/>
        <rFont val="Arial"/>
        <family val="2"/>
        <scheme val="minor"/>
      </rPr>
      <t xml:space="preserve"> </t>
    </r>
    <r>
      <rPr>
        <sz val="12"/>
        <color rgb="FFFF0000"/>
        <rFont val="Arial"/>
        <family val="3"/>
        <charset val="129"/>
        <scheme val="minor"/>
      </rPr>
      <t>사진을</t>
    </r>
    <r>
      <rPr>
        <sz val="12"/>
        <color rgb="FFFF0000"/>
        <rFont val="Arial"/>
        <family val="2"/>
        <scheme val="minor"/>
      </rPr>
      <t xml:space="preserve"> </t>
    </r>
    <r>
      <rPr>
        <sz val="12"/>
        <color rgb="FFFF0000"/>
        <rFont val="Arial"/>
        <family val="3"/>
        <charset val="129"/>
        <scheme val="minor"/>
      </rPr>
      <t>요청하시는데</t>
    </r>
    <r>
      <rPr>
        <sz val="12"/>
        <color rgb="FFFF0000"/>
        <rFont val="Arial"/>
        <family val="2"/>
        <scheme val="minor"/>
      </rPr>
      <t xml:space="preserve"> </t>
    </r>
    <r>
      <rPr>
        <sz val="12"/>
        <color rgb="FFFF0000"/>
        <rFont val="Arial"/>
        <family val="3"/>
        <charset val="129"/>
        <scheme val="minor"/>
      </rPr>
      <t>구해주실</t>
    </r>
    <r>
      <rPr>
        <sz val="12"/>
        <color rgb="FFFF0000"/>
        <rFont val="Arial"/>
        <family val="2"/>
        <scheme val="minor"/>
      </rPr>
      <t xml:space="preserve"> </t>
    </r>
    <r>
      <rPr>
        <sz val="12"/>
        <color rgb="FFFF0000"/>
        <rFont val="Arial"/>
        <family val="3"/>
        <charset val="129"/>
        <scheme val="minor"/>
      </rPr>
      <t>수</t>
    </r>
    <r>
      <rPr>
        <sz val="12"/>
        <color rgb="FFFF0000"/>
        <rFont val="Arial"/>
        <family val="2"/>
        <scheme val="minor"/>
      </rPr>
      <t xml:space="preserve"> </t>
    </r>
    <r>
      <rPr>
        <sz val="12"/>
        <color rgb="FFFF0000"/>
        <rFont val="Arial"/>
        <family val="3"/>
        <charset val="129"/>
        <scheme val="minor"/>
      </rPr>
      <t>있을까요</t>
    </r>
    <r>
      <rPr>
        <sz val="12"/>
        <color rgb="FFFF0000"/>
        <rFont val="Arial"/>
        <family val="2"/>
        <scheme val="minor"/>
      </rPr>
      <t xml:space="preserve">?
12/16 </t>
    </r>
    <r>
      <rPr>
        <sz val="12"/>
        <color rgb="FFFF0000"/>
        <rFont val="Arial"/>
        <family val="3"/>
        <charset val="129"/>
        <scheme val="minor"/>
      </rPr>
      <t>연장케이블</t>
    </r>
    <r>
      <rPr>
        <sz val="12"/>
        <color rgb="FFFF0000"/>
        <rFont val="Arial"/>
        <family val="2"/>
        <scheme val="minor"/>
      </rPr>
      <t xml:space="preserve"> 5M</t>
    </r>
    <r>
      <rPr>
        <sz val="12"/>
        <color rgb="FFFF0000"/>
        <rFont val="Arial"/>
        <family val="3"/>
        <charset val="129"/>
        <scheme val="minor"/>
      </rPr>
      <t>로</t>
    </r>
    <r>
      <rPr>
        <sz val="12"/>
        <color rgb="FFFF0000"/>
        <rFont val="Arial"/>
        <family val="2"/>
        <scheme val="minor"/>
      </rPr>
      <t xml:space="preserve"> </t>
    </r>
    <r>
      <rPr>
        <sz val="12"/>
        <color rgb="FFFF0000"/>
        <rFont val="Arial"/>
        <family val="3"/>
        <charset val="129"/>
        <scheme val="minor"/>
      </rPr>
      <t>견적</t>
    </r>
    <r>
      <rPr>
        <sz val="12"/>
        <color rgb="FFFF0000"/>
        <rFont val="Arial"/>
        <family val="2"/>
        <scheme val="minor"/>
      </rPr>
      <t xml:space="preserve"> </t>
    </r>
    <r>
      <rPr>
        <sz val="12"/>
        <color rgb="FFFF0000"/>
        <rFont val="Arial"/>
        <family val="3"/>
        <charset val="129"/>
        <scheme val="minor"/>
      </rPr>
      <t>드립니다</t>
    </r>
    <r>
      <rPr>
        <sz val="12"/>
        <color rgb="FFFF0000"/>
        <rFont val="Arial"/>
        <family val="2"/>
        <scheme val="minor"/>
      </rPr>
      <t xml:space="preserve">. </t>
    </r>
    <r>
      <rPr>
        <sz val="12"/>
        <color rgb="FFFF0000"/>
        <rFont val="Arial"/>
        <family val="3"/>
        <charset val="129"/>
        <scheme val="minor"/>
      </rPr>
      <t>품번은</t>
    </r>
    <r>
      <rPr>
        <sz val="12"/>
        <color rgb="FFFF0000"/>
        <rFont val="Arial"/>
        <family val="2"/>
        <scheme val="minor"/>
      </rPr>
      <t xml:space="preserve"> </t>
    </r>
    <r>
      <rPr>
        <sz val="12"/>
        <color rgb="FFFF0000"/>
        <rFont val="Arial"/>
        <family val="3"/>
        <charset val="129"/>
        <scheme val="minor"/>
      </rPr>
      <t>따로</t>
    </r>
    <r>
      <rPr>
        <sz val="12"/>
        <color rgb="FFFF0000"/>
        <rFont val="Arial"/>
        <family val="2"/>
        <scheme val="minor"/>
      </rPr>
      <t xml:space="preserve"> </t>
    </r>
    <r>
      <rPr>
        <sz val="12"/>
        <color rgb="FFFF0000"/>
        <rFont val="Arial"/>
        <family val="3"/>
        <charset val="129"/>
        <scheme val="minor"/>
      </rPr>
      <t>있는게</t>
    </r>
    <r>
      <rPr>
        <sz val="12"/>
        <color rgb="FFFF0000"/>
        <rFont val="Arial"/>
        <family val="2"/>
        <scheme val="minor"/>
      </rPr>
      <t xml:space="preserve"> </t>
    </r>
    <r>
      <rPr>
        <sz val="12"/>
        <color rgb="FFFF0000"/>
        <rFont val="Arial"/>
        <family val="3"/>
        <charset val="129"/>
        <scheme val="minor"/>
      </rPr>
      <t>아니라고</t>
    </r>
    <r>
      <rPr>
        <sz val="12"/>
        <color rgb="FFFF0000"/>
        <rFont val="Arial"/>
        <family val="2"/>
        <scheme val="minor"/>
      </rPr>
      <t xml:space="preserve"> </t>
    </r>
    <r>
      <rPr>
        <sz val="12"/>
        <color rgb="FFFF0000"/>
        <rFont val="Arial"/>
        <family val="3"/>
        <charset val="129"/>
        <scheme val="minor"/>
      </rPr>
      <t>합니다</t>
    </r>
    <r>
      <rPr>
        <sz val="12"/>
        <color rgb="FFFF0000"/>
        <rFont val="Arial"/>
        <family val="2"/>
        <scheme val="minor"/>
      </rPr>
      <t xml:space="preserve">. </t>
    </r>
    <r>
      <rPr>
        <sz val="12"/>
        <color rgb="FFFF0000"/>
        <rFont val="Arial"/>
        <family val="3"/>
        <charset val="129"/>
        <scheme val="minor"/>
      </rPr>
      <t>요청하신</t>
    </r>
    <r>
      <rPr>
        <sz val="12"/>
        <color rgb="FFFF0000"/>
        <rFont val="Arial"/>
        <family val="2"/>
        <scheme val="minor"/>
      </rPr>
      <t xml:space="preserve"> </t>
    </r>
    <r>
      <rPr>
        <sz val="12"/>
        <color rgb="FFFF0000"/>
        <rFont val="Arial"/>
        <family val="3"/>
        <charset val="129"/>
        <scheme val="minor"/>
      </rPr>
      <t>제품</t>
    </r>
    <r>
      <rPr>
        <sz val="12"/>
        <color rgb="FFFF0000"/>
        <rFont val="Arial"/>
        <family val="2"/>
        <scheme val="minor"/>
      </rPr>
      <t xml:space="preserve"> </t>
    </r>
    <r>
      <rPr>
        <sz val="12"/>
        <color rgb="FFFF0000"/>
        <rFont val="Arial"/>
        <family val="3"/>
        <charset val="129"/>
        <scheme val="minor"/>
      </rPr>
      <t>사진</t>
    </r>
    <r>
      <rPr>
        <sz val="12"/>
        <color rgb="FFFF0000"/>
        <rFont val="Arial"/>
        <family val="2"/>
        <scheme val="minor"/>
      </rPr>
      <t xml:space="preserve"> </t>
    </r>
    <r>
      <rPr>
        <sz val="12"/>
        <color rgb="FFFF0000"/>
        <rFont val="Arial"/>
        <family val="3"/>
        <charset val="129"/>
        <scheme val="minor"/>
      </rPr>
      <t>보내드립니다</t>
    </r>
    <r>
      <rPr>
        <sz val="12"/>
        <color rgb="FFFF0000"/>
        <rFont val="Arial"/>
        <family val="2"/>
        <scheme val="minor"/>
      </rPr>
      <t>.</t>
    </r>
    <phoneticPr fontId="26" type="noConversion"/>
  </si>
  <si>
    <r>
      <t>12</t>
    </r>
    <r>
      <rPr>
        <sz val="12"/>
        <color theme="1"/>
        <rFont val="Arial"/>
        <family val="3"/>
        <charset val="129"/>
        <scheme val="minor"/>
      </rPr>
      <t>주</t>
    </r>
    <phoneticPr fontId="26" type="noConversion"/>
  </si>
  <si>
    <r>
      <t>2</t>
    </r>
    <r>
      <rPr>
        <sz val="12"/>
        <color theme="1"/>
        <rFont val="Arial"/>
        <family val="3"/>
        <charset val="129"/>
        <scheme val="minor"/>
      </rPr>
      <t>개월</t>
    </r>
    <phoneticPr fontId="26" type="noConversion"/>
  </si>
  <si>
    <r>
      <t xml:space="preserve">12.16 </t>
    </r>
    <r>
      <rPr>
        <sz val="12"/>
        <color rgb="FF000000"/>
        <rFont val="돋움"/>
        <family val="3"/>
        <charset val="129"/>
      </rPr>
      <t>이</t>
    </r>
    <r>
      <rPr>
        <sz val="12"/>
        <color rgb="FF000000"/>
        <rFont val="Arial"/>
        <family val="2"/>
      </rPr>
      <t xml:space="preserve"> </t>
    </r>
    <r>
      <rPr>
        <sz val="12"/>
        <color rgb="FF000000"/>
        <rFont val="돋움"/>
        <family val="3"/>
        <charset val="129"/>
      </rPr>
      <t>제품은</t>
    </r>
    <r>
      <rPr>
        <sz val="12"/>
        <color rgb="FF000000"/>
        <rFont val="Arial"/>
        <family val="2"/>
      </rPr>
      <t xml:space="preserve"> </t>
    </r>
    <r>
      <rPr>
        <sz val="12"/>
        <color rgb="FF000000"/>
        <rFont val="돋움"/>
        <family val="3"/>
        <charset val="129"/>
      </rPr>
      <t>단종이라</t>
    </r>
    <r>
      <rPr>
        <sz val="12"/>
        <color rgb="FF000000"/>
        <rFont val="Arial"/>
        <family val="2"/>
      </rPr>
      <t xml:space="preserve"> </t>
    </r>
    <r>
      <rPr>
        <sz val="12"/>
        <color rgb="FF000000"/>
        <rFont val="돋움"/>
        <family val="3"/>
        <charset val="129"/>
      </rPr>
      <t>대체품</t>
    </r>
    <r>
      <rPr>
        <sz val="12"/>
        <color rgb="FF000000"/>
        <rFont val="Arial"/>
        <family val="2"/>
      </rPr>
      <t xml:space="preserve"> CDQ2B40-75DMZ-A73L</t>
    </r>
    <r>
      <rPr>
        <sz val="12"/>
        <color rgb="FF000000"/>
        <rFont val="돋움"/>
        <family val="3"/>
        <charset val="129"/>
      </rPr>
      <t>로</t>
    </r>
    <r>
      <rPr>
        <sz val="12"/>
        <color rgb="FF000000"/>
        <rFont val="Arial"/>
        <family val="2"/>
      </rPr>
      <t xml:space="preserve"> </t>
    </r>
    <r>
      <rPr>
        <sz val="12"/>
        <color rgb="FF000000"/>
        <rFont val="돋움"/>
        <family val="3"/>
        <charset val="129"/>
      </rPr>
      <t>견적</t>
    </r>
    <r>
      <rPr>
        <sz val="12"/>
        <color rgb="FF000000"/>
        <rFont val="Arial"/>
        <family val="2"/>
      </rPr>
      <t xml:space="preserve"> </t>
    </r>
    <r>
      <rPr>
        <sz val="12"/>
        <color rgb="FF000000"/>
        <rFont val="돋움"/>
        <family val="3"/>
        <charset val="129"/>
      </rPr>
      <t>드립니다</t>
    </r>
    <r>
      <rPr>
        <sz val="12"/>
        <color rgb="FF000000"/>
        <rFont val="Arial"/>
        <family val="2"/>
      </rPr>
      <t>.</t>
    </r>
    <phoneticPr fontId="26" type="noConversion"/>
  </si>
  <si>
    <r>
      <t xml:space="preserve">12.16 </t>
    </r>
    <r>
      <rPr>
        <sz val="12"/>
        <color rgb="FF000000"/>
        <rFont val="돋움"/>
        <family val="3"/>
        <charset val="129"/>
      </rPr>
      <t>이</t>
    </r>
    <r>
      <rPr>
        <sz val="12"/>
        <color rgb="FF000000"/>
        <rFont val="Arial"/>
        <family val="2"/>
      </rPr>
      <t xml:space="preserve"> </t>
    </r>
    <r>
      <rPr>
        <sz val="12"/>
        <color rgb="FF000000"/>
        <rFont val="돋움"/>
        <family val="3"/>
        <charset val="129"/>
      </rPr>
      <t>제품은</t>
    </r>
    <r>
      <rPr>
        <sz val="12"/>
        <color rgb="FF000000"/>
        <rFont val="Arial"/>
        <family val="2"/>
      </rPr>
      <t xml:space="preserve"> </t>
    </r>
    <r>
      <rPr>
        <sz val="12"/>
        <color rgb="FF000000"/>
        <rFont val="돋움"/>
        <family val="3"/>
        <charset val="129"/>
      </rPr>
      <t>단종이라</t>
    </r>
    <r>
      <rPr>
        <sz val="12"/>
        <color rgb="FF000000"/>
        <rFont val="Arial"/>
        <family val="2"/>
      </rPr>
      <t xml:space="preserve"> </t>
    </r>
    <r>
      <rPr>
        <sz val="12"/>
        <color rgb="FF000000"/>
        <rFont val="돋움"/>
        <family val="3"/>
        <charset val="129"/>
      </rPr>
      <t>대체품</t>
    </r>
    <r>
      <rPr>
        <sz val="12"/>
        <color rgb="FF000000"/>
        <rFont val="Arial"/>
        <family val="2"/>
      </rPr>
      <t xml:space="preserve"> IR3020-03B-A</t>
    </r>
    <r>
      <rPr>
        <sz val="12"/>
        <color rgb="FF000000"/>
        <rFont val="돋움"/>
        <family val="3"/>
        <charset val="129"/>
      </rPr>
      <t>로</t>
    </r>
    <r>
      <rPr>
        <sz val="12"/>
        <color rgb="FF000000"/>
        <rFont val="Arial"/>
        <family val="2"/>
      </rPr>
      <t xml:space="preserve"> </t>
    </r>
    <r>
      <rPr>
        <sz val="12"/>
        <color rgb="FF000000"/>
        <rFont val="돋움"/>
        <family val="3"/>
        <charset val="129"/>
      </rPr>
      <t>견적</t>
    </r>
    <r>
      <rPr>
        <sz val="12"/>
        <color rgb="FF000000"/>
        <rFont val="Arial"/>
        <family val="2"/>
      </rPr>
      <t xml:space="preserve"> </t>
    </r>
    <r>
      <rPr>
        <sz val="12"/>
        <color rgb="FF000000"/>
        <rFont val="돋움"/>
        <family val="3"/>
        <charset val="129"/>
      </rPr>
      <t>드립니다</t>
    </r>
    <r>
      <rPr>
        <sz val="12"/>
        <color rgb="FF000000"/>
        <rFont val="Arial"/>
        <family val="2"/>
      </rPr>
      <t>.</t>
    </r>
    <phoneticPr fontId="26" type="noConversion"/>
  </si>
  <si>
    <r>
      <t xml:space="preserve">BALL SCREW, </t>
    </r>
    <r>
      <rPr>
        <sz val="12"/>
        <color rgb="FF000000"/>
        <rFont val="Arial"/>
        <family val="3"/>
        <charset val="129"/>
        <scheme val="minor"/>
      </rPr>
      <t xml:space="preserve">도면첨부
</t>
    </r>
    <r>
      <rPr>
        <sz val="12"/>
        <color rgb="FF000000"/>
        <rFont val="Arial"/>
        <family val="2"/>
        <scheme val="minor"/>
      </rPr>
      <t xml:space="preserve">12.16 </t>
    </r>
    <r>
      <rPr>
        <sz val="12"/>
        <color rgb="FF000000"/>
        <rFont val="Arial"/>
        <family val="3"/>
        <charset val="129"/>
        <scheme val="minor"/>
      </rPr>
      <t>일단</t>
    </r>
    <r>
      <rPr>
        <sz val="12"/>
        <color rgb="FF000000"/>
        <rFont val="Arial"/>
        <family val="2"/>
        <scheme val="minor"/>
      </rPr>
      <t xml:space="preserve"> 1505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같은</t>
    </r>
    <r>
      <rPr>
        <sz val="12"/>
        <color rgb="FF000000"/>
        <rFont val="Arial"/>
        <family val="2"/>
        <scheme val="minor"/>
      </rPr>
      <t xml:space="preserve"> </t>
    </r>
    <r>
      <rPr>
        <sz val="12"/>
        <color rgb="FF000000"/>
        <rFont val="Arial"/>
        <family val="3"/>
        <charset val="129"/>
        <scheme val="minor"/>
      </rPr>
      <t>경우는</t>
    </r>
    <r>
      <rPr>
        <sz val="12"/>
        <color rgb="FF000000"/>
        <rFont val="Arial"/>
        <family val="2"/>
        <scheme val="minor"/>
      </rPr>
      <t xml:space="preserve"> </t>
    </r>
    <r>
      <rPr>
        <sz val="12"/>
        <color rgb="FF000000"/>
        <rFont val="Arial"/>
        <family val="3"/>
        <charset val="129"/>
        <scheme val="minor"/>
      </rPr>
      <t>각</t>
    </r>
    <r>
      <rPr>
        <sz val="12"/>
        <color rgb="FF000000"/>
        <rFont val="Arial"/>
        <family val="2"/>
        <scheme val="minor"/>
      </rPr>
      <t xml:space="preserve"> </t>
    </r>
    <r>
      <rPr>
        <sz val="12"/>
        <color rgb="FF000000"/>
        <rFont val="Arial"/>
        <family val="3"/>
        <charset val="129"/>
        <scheme val="minor"/>
      </rPr>
      <t>제품에</t>
    </r>
    <r>
      <rPr>
        <sz val="12"/>
        <color rgb="FF000000"/>
        <rFont val="Arial"/>
        <family val="2"/>
        <scheme val="minor"/>
      </rPr>
      <t xml:space="preserve"> </t>
    </r>
    <r>
      <rPr>
        <sz val="12"/>
        <color rgb="FF000000"/>
        <rFont val="Arial"/>
        <family val="3"/>
        <charset val="129"/>
        <scheme val="minor"/>
      </rPr>
      <t>대한</t>
    </r>
    <r>
      <rPr>
        <sz val="12"/>
        <color rgb="FF000000"/>
        <rFont val="Arial"/>
        <family val="2"/>
        <scheme val="minor"/>
      </rPr>
      <t xml:space="preserve"> </t>
    </r>
    <r>
      <rPr>
        <sz val="12"/>
        <color rgb="FF000000"/>
        <rFont val="Arial"/>
        <family val="3"/>
        <charset val="129"/>
        <scheme val="minor"/>
      </rPr>
      <t>도면을</t>
    </r>
    <r>
      <rPr>
        <sz val="12"/>
        <color rgb="FF000000"/>
        <rFont val="Arial"/>
        <family val="2"/>
        <scheme val="minor"/>
      </rPr>
      <t xml:space="preserve"> </t>
    </r>
    <r>
      <rPr>
        <sz val="12"/>
        <color rgb="FF000000"/>
        <rFont val="Arial"/>
        <family val="3"/>
        <charset val="129"/>
        <scheme val="minor"/>
      </rPr>
      <t>보내주신게</t>
    </r>
    <r>
      <rPr>
        <sz val="12"/>
        <color rgb="FF000000"/>
        <rFont val="Arial"/>
        <family val="2"/>
        <scheme val="minor"/>
      </rPr>
      <t xml:space="preserve"> </t>
    </r>
    <r>
      <rPr>
        <sz val="12"/>
        <color rgb="FF000000"/>
        <rFont val="Arial"/>
        <family val="3"/>
        <charset val="129"/>
        <scheme val="minor"/>
      </rPr>
      <t>아니라</t>
    </r>
    <r>
      <rPr>
        <sz val="12"/>
        <color rgb="FF000000"/>
        <rFont val="Arial"/>
        <family val="2"/>
        <scheme val="minor"/>
      </rPr>
      <t xml:space="preserve"> </t>
    </r>
    <r>
      <rPr>
        <sz val="12"/>
        <color rgb="FF000000"/>
        <rFont val="Arial"/>
        <family val="3"/>
        <charset val="129"/>
        <scheme val="minor"/>
      </rPr>
      <t>끝단</t>
    </r>
    <r>
      <rPr>
        <sz val="12"/>
        <color rgb="FF000000"/>
        <rFont val="Arial"/>
        <family val="2"/>
        <scheme val="minor"/>
      </rPr>
      <t xml:space="preserve"> </t>
    </r>
    <r>
      <rPr>
        <sz val="12"/>
        <color rgb="FF000000"/>
        <rFont val="Arial"/>
        <family val="3"/>
        <charset val="129"/>
        <scheme val="minor"/>
      </rPr>
      <t>길이가</t>
    </r>
    <r>
      <rPr>
        <sz val="12"/>
        <color rgb="FF000000"/>
        <rFont val="Arial"/>
        <family val="2"/>
        <scheme val="minor"/>
      </rPr>
      <t xml:space="preserve"> </t>
    </r>
    <r>
      <rPr>
        <sz val="12"/>
        <color rgb="FF000000"/>
        <rFont val="Arial"/>
        <family val="3"/>
        <charset val="129"/>
        <scheme val="minor"/>
      </rPr>
      <t>없는</t>
    </r>
    <r>
      <rPr>
        <sz val="12"/>
        <color rgb="FF000000"/>
        <rFont val="Arial"/>
        <family val="2"/>
        <scheme val="minor"/>
      </rPr>
      <t xml:space="preserve"> </t>
    </r>
    <r>
      <rPr>
        <sz val="12"/>
        <color rgb="FF000000"/>
        <rFont val="Arial"/>
        <family val="3"/>
        <charset val="129"/>
        <scheme val="minor"/>
      </rPr>
      <t>표준품에</t>
    </r>
    <r>
      <rPr>
        <sz val="12"/>
        <color rgb="FF000000"/>
        <rFont val="Arial"/>
        <family val="2"/>
        <scheme val="minor"/>
      </rPr>
      <t xml:space="preserve"> </t>
    </r>
    <r>
      <rPr>
        <sz val="12"/>
        <color rgb="FF000000"/>
        <rFont val="Arial"/>
        <family val="3"/>
        <charset val="129"/>
        <scheme val="minor"/>
      </rPr>
      <t>대한</t>
    </r>
    <r>
      <rPr>
        <sz val="12"/>
        <color rgb="FF000000"/>
        <rFont val="Arial"/>
        <family val="2"/>
        <scheme val="minor"/>
      </rPr>
      <t xml:space="preserve"> </t>
    </r>
    <r>
      <rPr>
        <sz val="12"/>
        <color rgb="FF000000"/>
        <rFont val="Arial"/>
        <family val="3"/>
        <charset val="129"/>
        <scheme val="minor"/>
      </rPr>
      <t>도면</t>
    </r>
    <r>
      <rPr>
        <sz val="12"/>
        <color rgb="FF000000"/>
        <rFont val="Arial"/>
        <family val="2"/>
        <scheme val="minor"/>
      </rPr>
      <t xml:space="preserve"> </t>
    </r>
    <r>
      <rPr>
        <sz val="12"/>
        <color rgb="FF000000"/>
        <rFont val="Arial"/>
        <family val="3"/>
        <charset val="129"/>
        <scheme val="minor"/>
      </rPr>
      <t>한가지만</t>
    </r>
    <r>
      <rPr>
        <sz val="12"/>
        <color rgb="FF000000"/>
        <rFont val="Arial"/>
        <family val="2"/>
        <scheme val="minor"/>
      </rPr>
      <t xml:space="preserve"> </t>
    </r>
    <r>
      <rPr>
        <sz val="12"/>
        <color rgb="FF000000"/>
        <rFont val="Arial"/>
        <family val="3"/>
        <charset val="129"/>
        <scheme val="minor"/>
      </rPr>
      <t>보내주셨습니다</t>
    </r>
    <r>
      <rPr>
        <sz val="12"/>
        <color rgb="FF000000"/>
        <rFont val="Arial"/>
        <family val="2"/>
        <scheme val="minor"/>
      </rPr>
      <t xml:space="preserve">. </t>
    </r>
    <r>
      <rPr>
        <sz val="12"/>
        <color rgb="FF000000"/>
        <rFont val="Arial"/>
        <family val="3"/>
        <charset val="129"/>
        <scheme val="minor"/>
      </rPr>
      <t>삼익쪽에</t>
    </r>
    <r>
      <rPr>
        <sz val="12"/>
        <color rgb="FF000000"/>
        <rFont val="Arial"/>
        <family val="2"/>
        <scheme val="minor"/>
      </rPr>
      <t xml:space="preserve"> </t>
    </r>
    <r>
      <rPr>
        <sz val="12"/>
        <color rgb="FF000000"/>
        <rFont val="Arial"/>
        <family val="3"/>
        <charset val="129"/>
        <scheme val="minor"/>
      </rPr>
      <t>문의</t>
    </r>
    <r>
      <rPr>
        <sz val="12"/>
        <color rgb="FF000000"/>
        <rFont val="Arial"/>
        <family val="2"/>
        <scheme val="minor"/>
      </rPr>
      <t xml:space="preserve"> </t>
    </r>
    <r>
      <rPr>
        <sz val="12"/>
        <color rgb="FF000000"/>
        <rFont val="Arial"/>
        <family val="3"/>
        <charset val="129"/>
        <scheme val="minor"/>
      </rPr>
      <t>결과</t>
    </r>
    <r>
      <rPr>
        <sz val="12"/>
        <color rgb="FF000000"/>
        <rFont val="Arial"/>
        <family val="2"/>
        <scheme val="minor"/>
      </rPr>
      <t xml:space="preserve"> </t>
    </r>
    <r>
      <rPr>
        <sz val="12"/>
        <color rgb="FF000000"/>
        <rFont val="Arial"/>
        <family val="3"/>
        <charset val="129"/>
        <scheme val="minor"/>
      </rPr>
      <t>끝단</t>
    </r>
    <r>
      <rPr>
        <sz val="12"/>
        <color rgb="FF000000"/>
        <rFont val="Arial"/>
        <family val="2"/>
        <scheme val="minor"/>
      </rPr>
      <t xml:space="preserve"> </t>
    </r>
    <r>
      <rPr>
        <sz val="12"/>
        <color rgb="FF000000"/>
        <rFont val="Arial"/>
        <family val="3"/>
        <charset val="129"/>
        <scheme val="minor"/>
      </rPr>
      <t>길이를</t>
    </r>
    <r>
      <rPr>
        <sz val="12"/>
        <color rgb="FF000000"/>
        <rFont val="Arial"/>
        <family val="2"/>
        <scheme val="minor"/>
      </rPr>
      <t xml:space="preserve"> </t>
    </r>
    <r>
      <rPr>
        <sz val="12"/>
        <color rgb="FF000000"/>
        <rFont val="Arial"/>
        <family val="3"/>
        <charset val="129"/>
        <scheme val="minor"/>
      </rPr>
      <t>몰라서</t>
    </r>
    <r>
      <rPr>
        <sz val="12"/>
        <color rgb="FF000000"/>
        <rFont val="Arial"/>
        <family val="2"/>
        <scheme val="minor"/>
      </rPr>
      <t xml:space="preserve"> </t>
    </r>
    <r>
      <rPr>
        <sz val="12"/>
        <color rgb="FF000000"/>
        <rFont val="Arial"/>
        <family val="3"/>
        <charset val="129"/>
        <scheme val="minor"/>
      </rPr>
      <t>견적이</t>
    </r>
    <r>
      <rPr>
        <sz val="12"/>
        <color rgb="FF000000"/>
        <rFont val="Arial"/>
        <family val="2"/>
        <scheme val="minor"/>
      </rPr>
      <t xml:space="preserve"> </t>
    </r>
    <r>
      <rPr>
        <sz val="12"/>
        <color rgb="FF000000"/>
        <rFont val="Arial"/>
        <family val="3"/>
        <charset val="129"/>
        <scheme val="minor"/>
      </rPr>
      <t>불가능하다고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</si>
  <si>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r>
      <t xml:space="preserve">12.13 </t>
    </r>
    <r>
      <rPr>
        <sz val="12"/>
        <color rgb="FF000000"/>
        <rFont val="Arial"/>
        <family val="3"/>
        <charset val="129"/>
        <scheme val="minor"/>
      </rPr>
      <t>도면</t>
    </r>
    <r>
      <rPr>
        <sz val="12"/>
        <color rgb="FF000000"/>
        <rFont val="Arial"/>
        <family val="2"/>
        <scheme val="minor"/>
      </rPr>
      <t xml:space="preserve"> </t>
    </r>
    <r>
      <rPr>
        <sz val="12"/>
        <color rgb="FF000000"/>
        <rFont val="Arial"/>
        <family val="3"/>
        <charset val="129"/>
        <scheme val="minor"/>
      </rPr>
      <t>확보</t>
    </r>
    <r>
      <rPr>
        <sz val="12"/>
        <color rgb="FF000000"/>
        <rFont val="Arial"/>
        <family val="2"/>
        <scheme val="minor"/>
      </rPr>
      <t xml:space="preserve"> </t>
    </r>
    <r>
      <rPr>
        <sz val="12"/>
        <color rgb="FF000000"/>
        <rFont val="Arial"/>
        <family val="3"/>
        <charset val="129"/>
        <scheme val="minor"/>
      </rPr>
      <t>요청하신</t>
    </r>
    <r>
      <rPr>
        <sz val="12"/>
        <color rgb="FF000000"/>
        <rFont val="Arial"/>
        <family val="2"/>
        <scheme val="minor"/>
      </rPr>
      <t xml:space="preserve"> </t>
    </r>
    <r>
      <rPr>
        <sz val="12"/>
        <color rgb="FF000000"/>
        <rFont val="Arial"/>
        <family val="3"/>
        <charset val="129"/>
        <scheme val="minor"/>
      </rPr>
      <t>건</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 xml:space="preserve">.
12.16 </t>
    </r>
    <r>
      <rPr>
        <sz val="12"/>
        <color rgb="FF000000"/>
        <rFont val="Arial"/>
        <family val="3"/>
        <charset val="129"/>
        <scheme val="minor"/>
      </rPr>
      <t>품번</t>
    </r>
    <r>
      <rPr>
        <sz val="12"/>
        <color rgb="FF000000"/>
        <rFont val="Arial"/>
        <family val="2"/>
        <scheme val="minor"/>
      </rPr>
      <t xml:space="preserve"> </t>
    </r>
    <r>
      <rPr>
        <sz val="12"/>
        <color rgb="FF000000"/>
        <rFont val="Arial"/>
        <family val="3"/>
        <charset val="129"/>
        <scheme val="minor"/>
      </rPr>
      <t>정정</t>
    </r>
    <r>
      <rPr>
        <sz val="12"/>
        <color rgb="FF000000"/>
        <rFont val="Arial"/>
        <family val="2"/>
        <scheme val="minor"/>
      </rPr>
      <t xml:space="preserve"> </t>
    </r>
    <r>
      <rPr>
        <sz val="12"/>
        <color rgb="FF000000"/>
        <rFont val="Arial"/>
        <family val="3"/>
        <charset val="129"/>
        <scheme val="minor"/>
      </rPr>
      <t>완</t>
    </r>
    <r>
      <rPr>
        <sz val="12"/>
        <color rgb="FF000000"/>
        <rFont val="Arial"/>
        <family val="2"/>
        <scheme val="minor"/>
      </rPr>
      <t xml:space="preserve">, </t>
    </r>
    <r>
      <rPr>
        <sz val="12"/>
        <color rgb="FF000000"/>
        <rFont val="Arial"/>
        <family val="3"/>
        <charset val="129"/>
        <scheme val="minor"/>
      </rPr>
      <t>도면</t>
    </r>
    <r>
      <rPr>
        <sz val="12"/>
        <color rgb="FF000000"/>
        <rFont val="Arial"/>
        <family val="2"/>
        <scheme val="minor"/>
      </rPr>
      <t xml:space="preserve"> </t>
    </r>
    <r>
      <rPr>
        <sz val="12"/>
        <color rgb="FF000000"/>
        <rFont val="Arial"/>
        <family val="3"/>
        <charset val="129"/>
        <scheme val="minor"/>
      </rPr>
      <t>요청</t>
    </r>
    <r>
      <rPr>
        <sz val="12"/>
        <color rgb="FF000000"/>
        <rFont val="Arial"/>
        <family val="2"/>
        <scheme val="minor"/>
      </rPr>
      <t xml:space="preserve"> </t>
    </r>
    <r>
      <rPr>
        <sz val="12"/>
        <color rgb="FF000000"/>
        <rFont val="Arial"/>
        <family val="3"/>
        <charset val="129"/>
        <scheme val="minor"/>
      </rPr>
      <t>하셨는데</t>
    </r>
    <r>
      <rPr>
        <sz val="12"/>
        <color rgb="FF000000"/>
        <rFont val="Arial"/>
        <family val="2"/>
        <scheme val="minor"/>
      </rPr>
      <t xml:space="preserve"> </t>
    </r>
    <r>
      <rPr>
        <sz val="12"/>
        <color rgb="FF000000"/>
        <rFont val="Arial"/>
        <family val="3"/>
        <charset val="129"/>
        <scheme val="minor"/>
      </rPr>
      <t>삼익쪽에</t>
    </r>
    <r>
      <rPr>
        <sz val="12"/>
        <color rgb="FF000000"/>
        <rFont val="Arial"/>
        <family val="2"/>
        <scheme val="minor"/>
      </rPr>
      <t xml:space="preserve"> </t>
    </r>
    <r>
      <rPr>
        <sz val="12"/>
        <color rgb="FF000000"/>
        <rFont val="Arial"/>
        <family val="3"/>
        <charset val="129"/>
        <scheme val="minor"/>
      </rPr>
      <t>문의</t>
    </r>
    <r>
      <rPr>
        <sz val="12"/>
        <color rgb="FF000000"/>
        <rFont val="Arial"/>
        <family val="2"/>
        <scheme val="minor"/>
      </rPr>
      <t xml:space="preserve"> </t>
    </r>
    <r>
      <rPr>
        <sz val="12"/>
        <color rgb="FF000000"/>
        <rFont val="Arial"/>
        <family val="3"/>
        <charset val="129"/>
        <scheme val="minor"/>
      </rPr>
      <t>결과</t>
    </r>
    <r>
      <rPr>
        <sz val="12"/>
        <color rgb="FF000000"/>
        <rFont val="Arial"/>
        <family val="2"/>
        <scheme val="minor"/>
      </rPr>
      <t xml:space="preserve">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같은</t>
    </r>
    <r>
      <rPr>
        <sz val="12"/>
        <color rgb="FF000000"/>
        <rFont val="Arial"/>
        <family val="2"/>
        <scheme val="minor"/>
      </rPr>
      <t xml:space="preserve"> </t>
    </r>
    <r>
      <rPr>
        <sz val="12"/>
        <color rgb="FF000000"/>
        <rFont val="Arial"/>
        <family val="3"/>
        <charset val="129"/>
        <scheme val="minor"/>
      </rPr>
      <t>경우는</t>
    </r>
    <r>
      <rPr>
        <sz val="12"/>
        <color rgb="FF000000"/>
        <rFont val="Arial"/>
        <family val="2"/>
        <scheme val="minor"/>
      </rPr>
      <t xml:space="preserve"> </t>
    </r>
    <r>
      <rPr>
        <sz val="12"/>
        <color rgb="FF000000"/>
        <rFont val="Arial"/>
        <family val="3"/>
        <charset val="129"/>
        <scheme val="minor"/>
      </rPr>
      <t>일단</t>
    </r>
    <r>
      <rPr>
        <sz val="12"/>
        <color rgb="FF000000"/>
        <rFont val="Arial"/>
        <family val="2"/>
        <scheme val="minor"/>
      </rPr>
      <t xml:space="preserve"> </t>
    </r>
    <r>
      <rPr>
        <sz val="12"/>
        <color rgb="FF000000"/>
        <rFont val="Arial"/>
        <family val="3"/>
        <charset val="129"/>
        <scheme val="minor"/>
      </rPr>
      <t>표준품이</t>
    </r>
    <r>
      <rPr>
        <sz val="12"/>
        <color rgb="FF000000"/>
        <rFont val="Arial"/>
        <family val="2"/>
        <scheme val="minor"/>
      </rPr>
      <t xml:space="preserve"> </t>
    </r>
    <r>
      <rPr>
        <sz val="12"/>
        <color rgb="FF000000"/>
        <rFont val="Arial"/>
        <family val="3"/>
        <charset val="129"/>
        <scheme val="minor"/>
      </rPr>
      <t>아니라고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유저측에서</t>
    </r>
    <r>
      <rPr>
        <sz val="12"/>
        <color rgb="FF000000"/>
        <rFont val="Arial"/>
        <family val="2"/>
        <scheme val="minor"/>
      </rPr>
      <t xml:space="preserve"> </t>
    </r>
    <r>
      <rPr>
        <sz val="12"/>
        <color rgb="FF000000"/>
        <rFont val="Arial"/>
        <family val="3"/>
        <charset val="129"/>
        <scheme val="minor"/>
      </rPr>
      <t>별도로</t>
    </r>
    <r>
      <rPr>
        <sz val="12"/>
        <color rgb="FF000000"/>
        <rFont val="Arial"/>
        <family val="2"/>
        <scheme val="minor"/>
      </rPr>
      <t xml:space="preserve"> </t>
    </r>
    <r>
      <rPr>
        <sz val="12"/>
        <color rgb="FF000000"/>
        <rFont val="Arial"/>
        <family val="3"/>
        <charset val="129"/>
        <scheme val="minor"/>
      </rPr>
      <t>원하는</t>
    </r>
    <r>
      <rPr>
        <sz val="12"/>
        <color rgb="FF000000"/>
        <rFont val="Arial"/>
        <family val="2"/>
        <scheme val="minor"/>
      </rPr>
      <t xml:space="preserve"> </t>
    </r>
    <r>
      <rPr>
        <sz val="12"/>
        <color rgb="FF000000"/>
        <rFont val="Arial"/>
        <family val="3"/>
        <charset val="129"/>
        <scheme val="minor"/>
      </rPr>
      <t>길이와</t>
    </r>
    <r>
      <rPr>
        <sz val="12"/>
        <color rgb="FF000000"/>
        <rFont val="Arial"/>
        <family val="2"/>
        <scheme val="minor"/>
      </rPr>
      <t xml:space="preserve"> </t>
    </r>
    <r>
      <rPr>
        <sz val="12"/>
        <color rgb="FF000000"/>
        <rFont val="Arial"/>
        <family val="3"/>
        <charset val="129"/>
        <scheme val="minor"/>
      </rPr>
      <t>축단말</t>
    </r>
    <r>
      <rPr>
        <sz val="12"/>
        <color rgb="FF000000"/>
        <rFont val="Arial"/>
        <family val="2"/>
        <scheme val="minor"/>
      </rPr>
      <t xml:space="preserve"> </t>
    </r>
    <r>
      <rPr>
        <sz val="12"/>
        <color rgb="FF000000"/>
        <rFont val="Arial"/>
        <family val="3"/>
        <charset val="129"/>
        <scheme val="minor"/>
      </rPr>
      <t>형상을</t>
    </r>
    <r>
      <rPr>
        <sz val="12"/>
        <color rgb="FF000000"/>
        <rFont val="Arial"/>
        <family val="2"/>
        <scheme val="minor"/>
      </rPr>
      <t xml:space="preserve"> </t>
    </r>
    <r>
      <rPr>
        <sz val="12"/>
        <color rgb="FF000000"/>
        <rFont val="Arial"/>
        <family val="3"/>
        <charset val="129"/>
        <scheme val="minor"/>
      </rPr>
      <t>통해</t>
    </r>
    <r>
      <rPr>
        <sz val="12"/>
        <color rgb="FF000000"/>
        <rFont val="Arial"/>
        <family val="2"/>
        <scheme val="minor"/>
      </rPr>
      <t xml:space="preserve"> </t>
    </r>
    <r>
      <rPr>
        <sz val="12"/>
        <color rgb="FF000000"/>
        <rFont val="Arial"/>
        <family val="3"/>
        <charset val="129"/>
        <scheme val="minor"/>
      </rPr>
      <t>품번을</t>
    </r>
    <r>
      <rPr>
        <sz val="12"/>
        <color rgb="FF000000"/>
        <rFont val="Arial"/>
        <family val="2"/>
        <scheme val="minor"/>
      </rPr>
      <t xml:space="preserve"> </t>
    </r>
    <r>
      <rPr>
        <sz val="12"/>
        <color rgb="FF000000"/>
        <rFont val="Arial"/>
        <family val="3"/>
        <charset val="129"/>
        <scheme val="minor"/>
      </rPr>
      <t>만든</t>
    </r>
    <r>
      <rPr>
        <sz val="12"/>
        <color rgb="FF000000"/>
        <rFont val="Arial"/>
        <family val="2"/>
        <scheme val="minor"/>
      </rPr>
      <t xml:space="preserve"> </t>
    </r>
    <r>
      <rPr>
        <sz val="12"/>
        <color rgb="FF000000"/>
        <rFont val="Arial"/>
        <family val="3"/>
        <charset val="129"/>
        <scheme val="minor"/>
      </rPr>
      <t>것이라서</t>
    </r>
    <r>
      <rPr>
        <sz val="12"/>
        <color rgb="FF000000"/>
        <rFont val="Arial"/>
        <family val="2"/>
        <scheme val="minor"/>
      </rPr>
      <t xml:space="preserve"> </t>
    </r>
    <r>
      <rPr>
        <sz val="12"/>
        <color rgb="FF000000"/>
        <rFont val="Arial"/>
        <family val="3"/>
        <charset val="129"/>
        <scheme val="minor"/>
      </rPr>
      <t>삼익쪽에</t>
    </r>
    <r>
      <rPr>
        <sz val="12"/>
        <color rgb="FF000000"/>
        <rFont val="Arial"/>
        <family val="2"/>
        <scheme val="minor"/>
      </rPr>
      <t xml:space="preserve"> </t>
    </r>
    <r>
      <rPr>
        <sz val="12"/>
        <color rgb="FF000000"/>
        <rFont val="Arial"/>
        <family val="3"/>
        <charset val="129"/>
        <scheme val="minor"/>
      </rPr>
      <t>이력이나</t>
    </r>
    <r>
      <rPr>
        <sz val="12"/>
        <color rgb="FF000000"/>
        <rFont val="Arial"/>
        <family val="2"/>
        <scheme val="minor"/>
      </rPr>
      <t xml:space="preserve"> </t>
    </r>
    <r>
      <rPr>
        <sz val="12"/>
        <color rgb="FF000000"/>
        <rFont val="Arial"/>
        <family val="3"/>
        <charset val="129"/>
        <scheme val="minor"/>
      </rPr>
      <t>유저한테</t>
    </r>
    <r>
      <rPr>
        <sz val="12"/>
        <color rgb="FF000000"/>
        <rFont val="Arial"/>
        <family val="2"/>
        <scheme val="minor"/>
      </rPr>
      <t xml:space="preserve"> </t>
    </r>
    <r>
      <rPr>
        <sz val="12"/>
        <color rgb="FF000000"/>
        <rFont val="Arial"/>
        <family val="3"/>
        <charset val="129"/>
        <scheme val="minor"/>
      </rPr>
      <t>받은</t>
    </r>
    <r>
      <rPr>
        <sz val="12"/>
        <color rgb="FF000000"/>
        <rFont val="Arial"/>
        <family val="2"/>
        <scheme val="minor"/>
      </rPr>
      <t xml:space="preserve"> </t>
    </r>
    <r>
      <rPr>
        <sz val="12"/>
        <color rgb="FF000000"/>
        <rFont val="Arial"/>
        <family val="3"/>
        <charset val="129"/>
        <scheme val="minor"/>
      </rPr>
      <t>도면이</t>
    </r>
    <r>
      <rPr>
        <sz val="12"/>
        <color rgb="FF000000"/>
        <rFont val="Arial"/>
        <family val="2"/>
        <scheme val="minor"/>
      </rPr>
      <t xml:space="preserve"> </t>
    </r>
    <r>
      <rPr>
        <sz val="12"/>
        <color rgb="FF000000"/>
        <rFont val="Arial"/>
        <family val="3"/>
        <charset val="129"/>
        <scheme val="minor"/>
      </rPr>
      <t>있지</t>
    </r>
    <r>
      <rPr>
        <sz val="12"/>
        <color rgb="FF000000"/>
        <rFont val="Arial"/>
        <family val="2"/>
        <scheme val="minor"/>
      </rPr>
      <t xml:space="preserve"> </t>
    </r>
    <r>
      <rPr>
        <sz val="12"/>
        <color rgb="FF000000"/>
        <rFont val="Arial"/>
        <family val="3"/>
        <charset val="129"/>
        <scheme val="minor"/>
      </rPr>
      <t>않은</t>
    </r>
    <r>
      <rPr>
        <sz val="12"/>
        <color rgb="FF000000"/>
        <rFont val="Arial"/>
        <family val="2"/>
        <scheme val="minor"/>
      </rPr>
      <t xml:space="preserve"> </t>
    </r>
    <r>
      <rPr>
        <sz val="12"/>
        <color rgb="FF000000"/>
        <rFont val="Arial"/>
        <family val="3"/>
        <charset val="129"/>
        <scheme val="minor"/>
      </rPr>
      <t>이상</t>
    </r>
    <r>
      <rPr>
        <sz val="12"/>
        <color rgb="FF000000"/>
        <rFont val="Arial"/>
        <family val="2"/>
        <scheme val="minor"/>
      </rPr>
      <t xml:space="preserve"> </t>
    </r>
    <r>
      <rPr>
        <sz val="12"/>
        <color rgb="FF000000"/>
        <rFont val="Arial"/>
        <family val="3"/>
        <charset val="129"/>
        <scheme val="minor"/>
      </rPr>
      <t>도면</t>
    </r>
    <r>
      <rPr>
        <sz val="12"/>
        <color rgb="FF000000"/>
        <rFont val="Arial"/>
        <family val="2"/>
        <scheme val="minor"/>
      </rPr>
      <t xml:space="preserve"> </t>
    </r>
    <r>
      <rPr>
        <sz val="12"/>
        <color rgb="FF000000"/>
        <rFont val="Arial"/>
        <family val="3"/>
        <charset val="129"/>
        <scheme val="minor"/>
      </rPr>
      <t>제공은</t>
    </r>
    <r>
      <rPr>
        <sz val="12"/>
        <color rgb="FF000000"/>
        <rFont val="Arial"/>
        <family val="2"/>
        <scheme val="minor"/>
      </rPr>
      <t xml:space="preserve"> </t>
    </r>
    <r>
      <rPr>
        <sz val="12"/>
        <color rgb="FF000000"/>
        <rFont val="Arial"/>
        <family val="3"/>
        <charset val="129"/>
        <scheme val="minor"/>
      </rPr>
      <t>불가능하다고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유저가</t>
    </r>
    <r>
      <rPr>
        <sz val="12"/>
        <color rgb="FF000000"/>
        <rFont val="Arial"/>
        <family val="2"/>
        <scheme val="minor"/>
      </rPr>
      <t xml:space="preserve"> </t>
    </r>
    <r>
      <rPr>
        <sz val="12"/>
        <color rgb="FF000000"/>
        <rFont val="Arial"/>
        <family val="3"/>
        <charset val="129"/>
        <scheme val="minor"/>
      </rPr>
      <t>어떻게</t>
    </r>
    <r>
      <rPr>
        <sz val="12"/>
        <color rgb="FF000000"/>
        <rFont val="Arial"/>
        <family val="2"/>
        <scheme val="minor"/>
      </rPr>
      <t xml:space="preserve"> </t>
    </r>
    <r>
      <rPr>
        <sz val="12"/>
        <color rgb="FF000000"/>
        <rFont val="Arial"/>
        <family val="3"/>
        <charset val="129"/>
        <scheme val="minor"/>
      </rPr>
      <t>사용할지를</t>
    </r>
    <r>
      <rPr>
        <sz val="12"/>
        <color rgb="FF000000"/>
        <rFont val="Arial"/>
        <family val="2"/>
        <scheme val="minor"/>
      </rPr>
      <t xml:space="preserve"> </t>
    </r>
    <r>
      <rPr>
        <sz val="12"/>
        <color rgb="FF000000"/>
        <rFont val="Arial"/>
        <family val="3"/>
        <charset val="129"/>
        <scheme val="minor"/>
      </rPr>
      <t>몰라서</t>
    </r>
    <r>
      <rPr>
        <sz val="12"/>
        <color rgb="FF000000"/>
        <rFont val="Arial"/>
        <family val="2"/>
        <scheme val="minor"/>
      </rPr>
      <t xml:space="preserve"> </t>
    </r>
    <r>
      <rPr>
        <sz val="12"/>
        <color rgb="FF000000"/>
        <rFont val="Arial"/>
        <family val="3"/>
        <charset val="129"/>
        <scheme val="minor"/>
      </rPr>
      <t>그렇다고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파워텍쪽에</t>
    </r>
    <r>
      <rPr>
        <sz val="12"/>
        <color rgb="FF000000"/>
        <rFont val="Arial"/>
        <family val="2"/>
        <scheme val="minor"/>
      </rPr>
      <t xml:space="preserve"> </t>
    </r>
    <r>
      <rPr>
        <sz val="12"/>
        <color rgb="FF000000"/>
        <rFont val="Arial"/>
        <family val="3"/>
        <charset val="129"/>
        <scheme val="minor"/>
      </rPr>
      <t>도면</t>
    </r>
    <r>
      <rPr>
        <sz val="12"/>
        <color rgb="FF000000"/>
        <rFont val="Arial"/>
        <family val="2"/>
        <scheme val="minor"/>
      </rPr>
      <t xml:space="preserve"> </t>
    </r>
    <r>
      <rPr>
        <sz val="12"/>
        <color rgb="FF000000"/>
        <rFont val="Arial"/>
        <family val="3"/>
        <charset val="129"/>
        <scheme val="minor"/>
      </rPr>
      <t>재요청</t>
    </r>
    <r>
      <rPr>
        <sz val="12"/>
        <color rgb="FF000000"/>
        <rFont val="Arial"/>
        <family val="2"/>
        <scheme val="minor"/>
      </rPr>
      <t xml:space="preserve"> </t>
    </r>
    <r>
      <rPr>
        <sz val="12"/>
        <color rgb="FF000000"/>
        <rFont val="Arial"/>
        <family val="3"/>
        <charset val="129"/>
        <scheme val="minor"/>
      </rPr>
      <t>해보셔야</t>
    </r>
    <r>
      <rPr>
        <sz val="12"/>
        <color rgb="FF000000"/>
        <rFont val="Arial"/>
        <family val="2"/>
        <scheme val="minor"/>
      </rPr>
      <t xml:space="preserve"> </t>
    </r>
    <r>
      <rPr>
        <sz val="12"/>
        <color rgb="FF000000"/>
        <rFont val="Arial"/>
        <family val="3"/>
        <charset val="129"/>
        <scheme val="minor"/>
      </rPr>
      <t>할</t>
    </r>
    <r>
      <rPr>
        <sz val="12"/>
        <color rgb="FF000000"/>
        <rFont val="Arial"/>
        <family val="2"/>
        <scheme val="minor"/>
      </rPr>
      <t xml:space="preserve"> </t>
    </r>
    <r>
      <rPr>
        <sz val="12"/>
        <color rgb="FF000000"/>
        <rFont val="Arial"/>
        <family val="3"/>
        <charset val="129"/>
        <scheme val="minor"/>
      </rPr>
      <t>것</t>
    </r>
    <r>
      <rPr>
        <sz val="12"/>
        <color rgb="FF000000"/>
        <rFont val="Arial"/>
        <family val="2"/>
        <scheme val="minor"/>
      </rPr>
      <t xml:space="preserve"> </t>
    </r>
    <r>
      <rPr>
        <sz val="12"/>
        <color rgb="FF000000"/>
        <rFont val="Arial"/>
        <family val="3"/>
        <charset val="129"/>
        <scheme val="minor"/>
      </rPr>
      <t>같습니다</t>
    </r>
    <r>
      <rPr>
        <sz val="12"/>
        <color rgb="FF000000"/>
        <rFont val="Arial"/>
        <family val="2"/>
        <scheme val="minor"/>
      </rPr>
      <t>.</t>
    </r>
    <phoneticPr fontId="26" type="noConversion"/>
  </si>
  <si>
    <t>사진첨부
12.16 사진에 규격이 나와있지 않습니다. 규격 확인 부탁 드립니다.</t>
    <phoneticPr fontId="26" type="noConversion"/>
  </si>
  <si>
    <t>12.16 의뢰중입니다.</t>
    <phoneticPr fontId="26" type="noConversion"/>
  </si>
  <si>
    <r>
      <t xml:space="preserve">12.16 </t>
    </r>
    <r>
      <rPr>
        <sz val="12"/>
        <color rgb="FF000000"/>
        <rFont val="Arial"/>
        <family val="3"/>
        <charset val="129"/>
        <scheme val="minor"/>
      </rPr>
      <t>의뢰중입니다</t>
    </r>
    <r>
      <rPr>
        <sz val="12"/>
        <color rgb="FF000000"/>
        <rFont val="Arial"/>
        <family val="3"/>
        <charset val="129"/>
        <scheme val="minor"/>
      </rPr>
      <t>.</t>
    </r>
    <phoneticPr fontId="26" type="noConversion"/>
  </si>
  <si>
    <t>BH-30 같은사양
12.16 의뢰중입니다.</t>
    <phoneticPr fontId="26" type="noConversion"/>
  </si>
  <si>
    <t>SQM41.265R11</t>
  </si>
  <si>
    <t>AD48-2</t>
  </si>
  <si>
    <t xml:space="preserve"> Metal AutoDrain Bowls</t>
  </si>
  <si>
    <t>CY3B32-400</t>
  </si>
  <si>
    <t>RODLESS MAGNETICALLY COUPLED CYLINDER</t>
  </si>
  <si>
    <t>KH-2201ER-R-CAP</t>
  </si>
  <si>
    <t>KH-2201ER-11R 제품의 버튼 캡만 50개 견적 부탁드립니다</t>
  </si>
  <si>
    <t>CONTROL BOX, 3 HOLES</t>
  </si>
  <si>
    <t>VF5220K-5DZ1-03</t>
  </si>
  <si>
    <t>PVS-2B-45N1-12</t>
  </si>
  <si>
    <r>
      <t xml:space="preserve">	FLOAT LEVEL SWITCH</t>
    </r>
    <r>
      <rPr>
        <sz val="12"/>
        <color rgb="FF000000"/>
        <rFont val="Arial"/>
        <family val="2"/>
      </rPr>
      <t xml:space="preserve">
12.16 </t>
    </r>
    <r>
      <rPr>
        <sz val="12"/>
        <color rgb="FF000000"/>
        <rFont val="돋움"/>
        <family val="3"/>
        <charset val="129"/>
      </rPr>
      <t>아륭</t>
    </r>
    <r>
      <rPr>
        <sz val="12"/>
        <color rgb="FF000000"/>
        <rFont val="Arial"/>
        <family val="2"/>
      </rPr>
      <t xml:space="preserve"> </t>
    </r>
    <r>
      <rPr>
        <sz val="12"/>
        <color rgb="FF000000"/>
        <rFont val="돋움"/>
        <family val="3"/>
        <charset val="129"/>
      </rPr>
      <t>제품이</t>
    </r>
    <r>
      <rPr>
        <sz val="12"/>
        <color rgb="FF000000"/>
        <rFont val="Arial"/>
        <family val="2"/>
      </rPr>
      <t xml:space="preserve"> </t>
    </r>
    <r>
      <rPr>
        <sz val="12"/>
        <color rgb="FF000000"/>
        <rFont val="돋움"/>
        <family val="3"/>
        <charset val="129"/>
      </rPr>
      <t>아닌</t>
    </r>
    <r>
      <rPr>
        <sz val="12"/>
        <color rgb="FF000000"/>
        <rFont val="Arial"/>
        <family val="2"/>
      </rPr>
      <t xml:space="preserve"> </t>
    </r>
    <r>
      <rPr>
        <sz val="12"/>
        <color rgb="FF000000"/>
        <rFont val="돋움"/>
        <family val="3"/>
        <charset val="129"/>
      </rPr>
      <t>것</t>
    </r>
    <r>
      <rPr>
        <sz val="12"/>
        <color rgb="FF000000"/>
        <rFont val="Arial"/>
        <family val="2"/>
      </rPr>
      <t xml:space="preserve"> </t>
    </r>
    <r>
      <rPr>
        <sz val="12"/>
        <color rgb="FF000000"/>
        <rFont val="돋움"/>
        <family val="3"/>
        <charset val="129"/>
      </rPr>
      <t>같은데</t>
    </r>
    <r>
      <rPr>
        <sz val="12"/>
        <color rgb="FF000000"/>
        <rFont val="Arial"/>
        <family val="2"/>
      </rPr>
      <t xml:space="preserve"> </t>
    </r>
    <r>
      <rPr>
        <sz val="12"/>
        <color rgb="FF000000"/>
        <rFont val="돋움"/>
        <family val="3"/>
        <charset val="129"/>
      </rPr>
      <t>확인</t>
    </r>
    <r>
      <rPr>
        <sz val="12"/>
        <color rgb="FF000000"/>
        <rFont val="Arial"/>
        <family val="2"/>
      </rPr>
      <t xml:space="preserve"> </t>
    </r>
    <r>
      <rPr>
        <sz val="12"/>
        <color rgb="FF000000"/>
        <rFont val="돋움"/>
        <family val="3"/>
        <charset val="129"/>
      </rPr>
      <t>부탁</t>
    </r>
    <r>
      <rPr>
        <sz val="12"/>
        <color rgb="FF000000"/>
        <rFont val="Arial"/>
        <family val="2"/>
      </rPr>
      <t xml:space="preserve"> </t>
    </r>
    <r>
      <rPr>
        <sz val="12"/>
        <color rgb="FF000000"/>
        <rFont val="돋움"/>
        <family val="3"/>
        <charset val="129"/>
      </rPr>
      <t>드립니다</t>
    </r>
    <r>
      <rPr>
        <sz val="12"/>
        <color rgb="FF000000"/>
        <rFont val="Arial"/>
        <family val="2"/>
      </rPr>
      <t xml:space="preserve">. </t>
    </r>
    <r>
      <rPr>
        <sz val="12"/>
        <color rgb="FF000000"/>
        <rFont val="돋움"/>
        <family val="3"/>
        <charset val="129"/>
      </rPr>
      <t>만약</t>
    </r>
    <r>
      <rPr>
        <sz val="12"/>
        <color rgb="FF000000"/>
        <rFont val="Arial"/>
        <family val="2"/>
      </rPr>
      <t xml:space="preserve"> </t>
    </r>
    <r>
      <rPr>
        <sz val="12"/>
        <color rgb="FF000000"/>
        <rFont val="돋움"/>
        <family val="3"/>
        <charset val="129"/>
      </rPr>
      <t>아륭</t>
    </r>
    <r>
      <rPr>
        <sz val="12"/>
        <color rgb="FF000000"/>
        <rFont val="Arial"/>
        <family val="2"/>
      </rPr>
      <t xml:space="preserve"> </t>
    </r>
    <r>
      <rPr>
        <sz val="12"/>
        <color rgb="FF000000"/>
        <rFont val="돋움"/>
        <family val="3"/>
        <charset val="129"/>
      </rPr>
      <t>제품이</t>
    </r>
    <r>
      <rPr>
        <sz val="12"/>
        <color rgb="FF000000"/>
        <rFont val="Arial"/>
        <family val="2"/>
      </rPr>
      <t xml:space="preserve"> </t>
    </r>
    <r>
      <rPr>
        <sz val="12"/>
        <color rgb="FF000000"/>
        <rFont val="돋움"/>
        <family val="3"/>
        <charset val="129"/>
      </rPr>
      <t>맞다면</t>
    </r>
    <r>
      <rPr>
        <sz val="12"/>
        <color rgb="FF000000"/>
        <rFont val="Arial"/>
        <family val="2"/>
      </rPr>
      <t xml:space="preserve"> </t>
    </r>
    <r>
      <rPr>
        <sz val="12"/>
        <color rgb="FF000000"/>
        <rFont val="돋움"/>
        <family val="3"/>
        <charset val="129"/>
      </rPr>
      <t>어떤</t>
    </r>
    <r>
      <rPr>
        <sz val="12"/>
        <color rgb="FF000000"/>
        <rFont val="Arial"/>
        <family val="2"/>
      </rPr>
      <t xml:space="preserve"> </t>
    </r>
    <r>
      <rPr>
        <sz val="12"/>
        <color rgb="FF000000"/>
        <rFont val="돋움"/>
        <family val="3"/>
        <charset val="129"/>
      </rPr>
      <t>펌프에</t>
    </r>
    <r>
      <rPr>
        <sz val="12"/>
        <color rgb="FF000000"/>
        <rFont val="Arial"/>
        <family val="2"/>
      </rPr>
      <t xml:space="preserve"> </t>
    </r>
    <r>
      <rPr>
        <sz val="12"/>
        <color rgb="FF000000"/>
        <rFont val="돋움"/>
        <family val="3"/>
        <charset val="129"/>
      </rPr>
      <t>들어가는지</t>
    </r>
    <r>
      <rPr>
        <sz val="12"/>
        <color rgb="FF000000"/>
        <rFont val="Arial"/>
        <family val="2"/>
      </rPr>
      <t xml:space="preserve"> </t>
    </r>
    <r>
      <rPr>
        <sz val="12"/>
        <color rgb="FF000000"/>
        <rFont val="돋움"/>
        <family val="3"/>
        <charset val="129"/>
      </rPr>
      <t>알아야</t>
    </r>
    <r>
      <rPr>
        <sz val="12"/>
        <color rgb="FF000000"/>
        <rFont val="Arial"/>
        <family val="2"/>
      </rPr>
      <t xml:space="preserve"> </t>
    </r>
    <r>
      <rPr>
        <sz val="12"/>
        <color rgb="FF000000"/>
        <rFont val="돋움"/>
        <family val="3"/>
        <charset val="129"/>
      </rPr>
      <t>견적이</t>
    </r>
    <r>
      <rPr>
        <sz val="12"/>
        <color rgb="FF000000"/>
        <rFont val="Arial"/>
        <family val="2"/>
      </rPr>
      <t xml:space="preserve"> </t>
    </r>
    <r>
      <rPr>
        <sz val="12"/>
        <color rgb="FF000000"/>
        <rFont val="돋움"/>
        <family val="3"/>
        <charset val="129"/>
      </rPr>
      <t>가능하다고</t>
    </r>
    <r>
      <rPr>
        <sz val="12"/>
        <color rgb="FF000000"/>
        <rFont val="Arial"/>
        <family val="2"/>
      </rPr>
      <t xml:space="preserve"> </t>
    </r>
    <r>
      <rPr>
        <sz val="12"/>
        <color rgb="FF000000"/>
        <rFont val="돋움"/>
        <family val="3"/>
        <charset val="129"/>
      </rPr>
      <t>합니다</t>
    </r>
    <r>
      <rPr>
        <sz val="12"/>
        <color rgb="FF000000"/>
        <rFont val="Arial"/>
        <family val="2"/>
      </rPr>
      <t>.</t>
    </r>
  </si>
  <si>
    <t>CDLA2F40-125-E</t>
  </si>
  <si>
    <t>CDLA2L40-780-E</t>
  </si>
  <si>
    <t>긴급건입니다.</t>
  </si>
  <si>
    <t>MAGNESCALE (SONY)</t>
  </si>
  <si>
    <t>DIGITAL GAUGE GD560201709220093</t>
  </si>
  <si>
    <t>KWANG JIN CORP</t>
  </si>
  <si>
    <r>
      <t xml:space="preserve">타워램프
12.13 품번 뒤에 붙은 A가 확인이 되지 않습니다. 본사에 확인해도 SG-TL70-GYR와 SG-TL70-GYRC 두가지만 된다고 하는데 TL70GYRA을 원하는게 아닌지 확인 부탁 드립니다.
</t>
    </r>
    <r>
      <rPr>
        <sz val="12"/>
        <color rgb="FFFF0000"/>
        <rFont val="Arial"/>
        <family val="2"/>
        <scheme val="minor"/>
      </rPr>
      <t>12/16  TL70GYRA 이제품으로 견적 부탁드립니다.</t>
    </r>
  </si>
  <si>
    <t>PRDCMT12-4DO</t>
  </si>
  <si>
    <r>
      <t>8</t>
    </r>
    <r>
      <rPr>
        <sz val="12"/>
        <color theme="1"/>
        <rFont val="Arial"/>
        <family val="3"/>
        <charset val="129"/>
        <scheme val="minor"/>
      </rPr>
      <t>주</t>
    </r>
    <phoneticPr fontId="26" type="noConversion"/>
  </si>
  <si>
    <t>BES00A3</t>
    <phoneticPr fontId="26" type="noConversion"/>
  </si>
  <si>
    <t>RFID Read/Write Head</t>
    <phoneticPr fontId="26" type="noConversion"/>
  </si>
  <si>
    <r>
      <t>12.17 1</t>
    </r>
    <r>
      <rPr>
        <sz val="12"/>
        <color rgb="FF000000"/>
        <rFont val="Arial"/>
        <family val="3"/>
        <charset val="129"/>
        <scheme val="minor"/>
      </rPr>
      <t>팩</t>
    </r>
    <r>
      <rPr>
        <sz val="12"/>
        <color rgb="FF000000"/>
        <rFont val="Arial"/>
        <family val="2"/>
        <scheme val="minor"/>
      </rPr>
      <t xml:space="preserve"> = 5EA </t>
    </r>
    <r>
      <rPr>
        <sz val="12"/>
        <color rgb="FF000000"/>
        <rFont val="Arial"/>
        <family val="3"/>
        <charset val="129"/>
        <scheme val="minor"/>
      </rPr>
      <t>입니다</t>
    </r>
    <r>
      <rPr>
        <sz val="12"/>
        <color rgb="FF000000"/>
        <rFont val="Arial"/>
        <family val="2"/>
        <scheme val="minor"/>
      </rPr>
      <t>.</t>
    </r>
    <phoneticPr fontId="26" type="noConversion"/>
  </si>
  <si>
    <r>
      <t>1</t>
    </r>
    <r>
      <rPr>
        <sz val="12"/>
        <color theme="1"/>
        <rFont val="Arial"/>
        <family val="3"/>
        <charset val="129"/>
        <scheme val="minor"/>
      </rPr>
      <t>주</t>
    </r>
    <phoneticPr fontId="26" type="noConversion"/>
  </si>
  <si>
    <t>MCN24-S ZNDC</t>
    <phoneticPr fontId="26" type="noConversion"/>
  </si>
  <si>
    <t>BH-30 같은사양
12.17 품번 MHH30, 1팩 = 10EA 입니다. 브랜드는 금강이 아니라 그냥 일반 국산품이라고 합니다.</t>
    <phoneticPr fontId="26" type="noConversion"/>
  </si>
  <si>
    <t>BH-30 같은사양
12.17 품번 MHH40, 1팩 = 5EA 입니다. 브랜드는 금강이 아니라 그냥 일반 국산품이라고 합니다.</t>
    <phoneticPr fontId="26" type="noConversion"/>
  </si>
  <si>
    <r>
      <t>CONDUCTOR
12.05 1</t>
    </r>
    <r>
      <rPr>
        <sz val="12"/>
        <color rgb="FF000000"/>
        <rFont val="Arial"/>
        <family val="3"/>
        <charset val="129"/>
        <scheme val="minor"/>
      </rPr>
      <t>팩</t>
    </r>
    <r>
      <rPr>
        <sz val="12"/>
        <color rgb="FF000000"/>
        <rFont val="Arial"/>
        <family val="2"/>
        <scheme val="minor"/>
      </rPr>
      <t xml:space="preserve"> = 50EA</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</si>
  <si>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SOLENOID VALVE
12.17 브랜드 BALLUFF가 아니라 SEWON 제품 입니다.</t>
    <phoneticPr fontId="26" type="noConversion"/>
  </si>
  <si>
    <t>ADQ2B50-30DM</t>
    <phoneticPr fontId="26" type="noConversion"/>
  </si>
  <si>
    <r>
      <t>7</t>
    </r>
    <r>
      <rPr>
        <sz val="12"/>
        <color theme="1"/>
        <rFont val="Arial"/>
        <family val="3"/>
        <charset val="129"/>
        <scheme val="minor"/>
      </rPr>
      <t>주</t>
    </r>
    <phoneticPr fontId="26" type="noConversion"/>
  </si>
  <si>
    <r>
      <t>사진</t>
    </r>
    <r>
      <rPr>
        <sz val="12"/>
        <color rgb="FF000000"/>
        <rFont val="Arial"/>
        <family val="2"/>
        <scheme val="minor"/>
      </rPr>
      <t xml:space="preserve"> </t>
    </r>
    <r>
      <rPr>
        <sz val="12"/>
        <color rgb="FF000000"/>
        <rFont val="Arial"/>
        <family val="3"/>
        <charset val="129"/>
        <scheme val="minor"/>
      </rPr>
      <t>첨부드렸습니다</t>
    </r>
    <r>
      <rPr>
        <sz val="12"/>
        <color rgb="FF000000"/>
        <rFont val="Arial"/>
        <family val="2"/>
        <scheme val="minor"/>
      </rPr>
      <t>.</t>
    </r>
    <phoneticPr fontId="26" type="noConversion"/>
  </si>
  <si>
    <t>DSG-01-3C4-D24-51T</t>
    <phoneticPr fontId="26" type="noConversion"/>
  </si>
  <si>
    <t>3490 ANALOG MEGOHM HITESTER</t>
    <phoneticPr fontId="26" type="noConversion"/>
  </si>
  <si>
    <r>
      <t>3</t>
    </r>
    <r>
      <rPr>
        <sz val="12"/>
        <color theme="1"/>
        <rFont val="Arial"/>
        <family val="3"/>
        <charset val="129"/>
        <scheme val="minor"/>
      </rPr>
      <t>개월</t>
    </r>
    <phoneticPr fontId="26" type="noConversion"/>
  </si>
  <si>
    <t>(CALIBRATION 1231) SERIAL 05C3274M</t>
    <phoneticPr fontId="26" type="noConversion"/>
  </si>
  <si>
    <r>
      <t xml:space="preserve">AC </t>
    </r>
    <r>
      <rPr>
        <sz val="12"/>
        <color rgb="FF000000"/>
        <rFont val="Arial"/>
        <family val="3"/>
        <charset val="129"/>
        <scheme val="minor"/>
      </rPr>
      <t>서보</t>
    </r>
    <r>
      <rPr>
        <sz val="12"/>
        <color rgb="FF000000"/>
        <rFont val="Arial"/>
        <family val="3"/>
        <charset val="129"/>
        <scheme val="minor"/>
      </rPr>
      <t xml:space="preserve"> </t>
    </r>
    <r>
      <rPr>
        <sz val="12"/>
        <color rgb="FF000000"/>
        <rFont val="Arial"/>
        <family val="3"/>
        <charset val="129"/>
        <scheme val="minor"/>
      </rPr>
      <t>모터</t>
    </r>
    <r>
      <rPr>
        <sz val="12"/>
        <color rgb="FF000000"/>
        <rFont val="Arial"/>
        <family val="3"/>
        <charset val="129"/>
        <scheme val="minor"/>
      </rPr>
      <t xml:space="preserve">, </t>
    </r>
    <r>
      <rPr>
        <sz val="12"/>
        <color rgb="FF000000"/>
        <rFont val="Arial"/>
        <family val="3"/>
        <charset val="129"/>
        <scheme val="minor"/>
      </rPr>
      <t>명판사진</t>
    </r>
    <r>
      <rPr>
        <sz val="12"/>
        <color rgb="FF000000"/>
        <rFont val="Arial"/>
        <family val="3"/>
        <charset val="129"/>
        <scheme val="minor"/>
      </rPr>
      <t xml:space="preserve"> </t>
    </r>
    <r>
      <rPr>
        <sz val="12"/>
        <color rgb="FF000000"/>
        <rFont val="Arial"/>
        <family val="3"/>
        <charset val="129"/>
        <scheme val="minor"/>
      </rPr>
      <t>첨부했습니다</t>
    </r>
    <r>
      <rPr>
        <sz val="12"/>
        <color rgb="FF000000"/>
        <rFont val="Arial"/>
        <family val="3"/>
        <charset val="129"/>
        <scheme val="minor"/>
      </rPr>
      <t>.</t>
    </r>
    <phoneticPr fontId="26" type="noConversion"/>
  </si>
  <si>
    <t>KCB-223D</t>
    <phoneticPr fontId="26" type="noConversion"/>
  </si>
  <si>
    <r>
      <t>2</t>
    </r>
    <r>
      <rPr>
        <sz val="12"/>
        <color theme="1"/>
        <rFont val="Arial"/>
        <family val="3"/>
        <charset val="129"/>
        <scheme val="minor"/>
      </rPr>
      <t>개월</t>
    </r>
    <phoneticPr fontId="26" type="noConversion"/>
  </si>
  <si>
    <r>
      <t>2</t>
    </r>
    <r>
      <rPr>
        <sz val="12"/>
        <color theme="1"/>
        <rFont val="Arial"/>
        <family val="3"/>
        <charset val="129"/>
        <scheme val="minor"/>
      </rPr>
      <t>주</t>
    </r>
    <phoneticPr fontId="26" type="noConversion"/>
  </si>
  <si>
    <t>DK25PR5</t>
    <phoneticPr fontId="26" type="noConversion"/>
  </si>
  <si>
    <r>
      <t xml:space="preserve">6201ZZ </t>
    </r>
    <r>
      <rPr>
        <sz val="12"/>
        <color rgb="FF000000"/>
        <rFont val="Arial"/>
        <family val="3"/>
        <charset val="129"/>
        <scheme val="minor"/>
      </rPr>
      <t>고온용</t>
    </r>
    <r>
      <rPr>
        <sz val="12"/>
        <color rgb="FF000000"/>
        <rFont val="Arial"/>
        <family val="2"/>
        <scheme val="minor"/>
      </rPr>
      <t xml:space="preserve"> </t>
    </r>
    <r>
      <rPr>
        <sz val="12"/>
        <color rgb="FF000000"/>
        <rFont val="Arial"/>
        <family val="3"/>
        <charset val="129"/>
        <scheme val="minor"/>
      </rPr>
      <t>베어링</t>
    </r>
    <r>
      <rPr>
        <sz val="12"/>
        <color rgb="FF000000"/>
        <rFont val="Arial"/>
        <family val="2"/>
        <scheme val="minor"/>
      </rPr>
      <t xml:space="preserve"> 280</t>
    </r>
    <r>
      <rPr>
        <sz val="12"/>
        <color rgb="FF000000"/>
        <rFont val="Arial"/>
        <family val="3"/>
        <charset val="129"/>
        <scheme val="minor"/>
      </rPr>
      <t>도</t>
    </r>
    <phoneticPr fontId="26" type="noConversion"/>
  </si>
  <si>
    <t>BECO</t>
    <phoneticPr fontId="26" type="noConversion"/>
  </si>
  <si>
    <r>
      <t xml:space="preserve">12.13 브랜드 NSK 입니다.
</t>
    </r>
    <r>
      <rPr>
        <sz val="12"/>
        <color rgb="FFFF0000"/>
        <rFont val="Arial"/>
        <family val="2"/>
        <scheme val="minor"/>
      </rPr>
      <t xml:space="preserve">12.13 </t>
    </r>
    <r>
      <rPr>
        <sz val="12"/>
        <color rgb="FFFF0000"/>
        <rFont val="Arial"/>
        <family val="3"/>
        <charset val="129"/>
        <scheme val="minor"/>
      </rPr>
      <t>이제품</t>
    </r>
    <r>
      <rPr>
        <sz val="12"/>
        <color rgb="FFFF0000"/>
        <rFont val="Arial"/>
        <family val="2"/>
        <scheme val="minor"/>
      </rPr>
      <t xml:space="preserve"> </t>
    </r>
    <r>
      <rPr>
        <sz val="12"/>
        <color rgb="FFFF0000"/>
        <rFont val="Arial"/>
        <family val="3"/>
        <charset val="129"/>
        <scheme val="minor"/>
      </rPr>
      <t>고온용</t>
    </r>
    <r>
      <rPr>
        <sz val="12"/>
        <color rgb="FFFF0000"/>
        <rFont val="Arial"/>
        <family val="2"/>
        <scheme val="minor"/>
      </rPr>
      <t xml:space="preserve"> </t>
    </r>
    <r>
      <rPr>
        <sz val="12"/>
        <color rgb="FFFF0000"/>
        <rFont val="Arial"/>
        <family val="3"/>
        <charset val="129"/>
        <scheme val="minor"/>
      </rPr>
      <t>베어링이</t>
    </r>
    <r>
      <rPr>
        <sz val="12"/>
        <color rgb="FFFF0000"/>
        <rFont val="Arial"/>
        <family val="2"/>
        <scheme val="minor"/>
      </rPr>
      <t xml:space="preserve"> </t>
    </r>
    <r>
      <rPr>
        <sz val="12"/>
        <color rgb="FFFF0000"/>
        <rFont val="Arial"/>
        <family val="3"/>
        <charset val="129"/>
        <scheme val="minor"/>
      </rPr>
      <t>맞는지</t>
    </r>
    <r>
      <rPr>
        <sz val="12"/>
        <color rgb="FFFF0000"/>
        <rFont val="Arial"/>
        <family val="2"/>
        <scheme val="minor"/>
      </rPr>
      <t xml:space="preserve"> </t>
    </r>
    <r>
      <rPr>
        <sz val="12"/>
        <color rgb="FFFF0000"/>
        <rFont val="Arial"/>
        <family val="3"/>
        <charset val="129"/>
        <scheme val="minor"/>
      </rPr>
      <t>한번</t>
    </r>
    <r>
      <rPr>
        <sz val="12"/>
        <color rgb="FFFF0000"/>
        <rFont val="Arial"/>
        <family val="2"/>
        <scheme val="minor"/>
      </rPr>
      <t xml:space="preserve"> </t>
    </r>
    <r>
      <rPr>
        <sz val="12"/>
        <color rgb="FFFF0000"/>
        <rFont val="Arial"/>
        <family val="3"/>
        <charset val="129"/>
        <scheme val="minor"/>
      </rPr>
      <t>확인</t>
    </r>
    <r>
      <rPr>
        <sz val="12"/>
        <color rgb="FFFF0000"/>
        <rFont val="Arial"/>
        <family val="2"/>
        <scheme val="minor"/>
      </rPr>
      <t xml:space="preserve"> </t>
    </r>
    <r>
      <rPr>
        <sz val="12"/>
        <color rgb="FFFF0000"/>
        <rFont val="Arial"/>
        <family val="3"/>
        <charset val="129"/>
        <scheme val="minor"/>
      </rPr>
      <t>부탁드립니다</t>
    </r>
    <r>
      <rPr>
        <sz val="12"/>
        <color rgb="FFFF0000"/>
        <rFont val="Arial"/>
        <family val="2"/>
        <scheme val="minor"/>
      </rPr>
      <t>.  6201 ENC ZZ 330</t>
    </r>
    <r>
      <rPr>
        <sz val="12"/>
        <color rgb="FFFF0000"/>
        <rFont val="Arial"/>
        <family val="3"/>
        <charset val="129"/>
        <scheme val="minor"/>
      </rPr>
      <t xml:space="preserve">℃
</t>
    </r>
    <r>
      <rPr>
        <sz val="12"/>
        <color rgb="FFFF0000"/>
        <rFont val="Arial"/>
        <family val="2"/>
        <scheme val="minor"/>
      </rPr>
      <t xml:space="preserve">12.17 </t>
    </r>
    <r>
      <rPr>
        <sz val="12"/>
        <color rgb="FFFF0000"/>
        <rFont val="Arial"/>
        <family val="3"/>
        <charset val="129"/>
        <scheme val="minor"/>
      </rPr>
      <t>아래</t>
    </r>
    <r>
      <rPr>
        <sz val="12"/>
        <color rgb="FFFF0000"/>
        <rFont val="Arial"/>
        <family val="2"/>
        <scheme val="minor"/>
      </rPr>
      <t xml:space="preserve"> </t>
    </r>
    <r>
      <rPr>
        <sz val="12"/>
        <color rgb="FFFF0000"/>
        <rFont val="Arial"/>
        <family val="3"/>
        <charset val="129"/>
        <scheme val="minor"/>
      </rPr>
      <t>고온용</t>
    </r>
    <r>
      <rPr>
        <sz val="12"/>
        <color rgb="FFFF0000"/>
        <rFont val="Arial"/>
        <family val="2"/>
        <scheme val="minor"/>
      </rPr>
      <t xml:space="preserve"> </t>
    </r>
    <r>
      <rPr>
        <sz val="12"/>
        <color rgb="FFFF0000"/>
        <rFont val="Arial"/>
        <family val="3"/>
        <charset val="129"/>
        <scheme val="minor"/>
      </rPr>
      <t>제품으로</t>
    </r>
    <r>
      <rPr>
        <sz val="12"/>
        <color rgb="FFFF0000"/>
        <rFont val="Arial"/>
        <family val="2"/>
        <scheme val="minor"/>
      </rPr>
      <t xml:space="preserve"> </t>
    </r>
    <r>
      <rPr>
        <sz val="12"/>
        <color rgb="FFFF0000"/>
        <rFont val="Arial"/>
        <family val="3"/>
        <charset val="129"/>
        <scheme val="minor"/>
      </rPr>
      <t>다시</t>
    </r>
    <r>
      <rPr>
        <sz val="12"/>
        <color rgb="FFFF0000"/>
        <rFont val="Arial"/>
        <family val="2"/>
        <scheme val="minor"/>
      </rPr>
      <t xml:space="preserve"> </t>
    </r>
    <r>
      <rPr>
        <sz val="12"/>
        <color rgb="FFFF0000"/>
        <rFont val="Arial"/>
        <family val="3"/>
        <charset val="129"/>
        <scheme val="minor"/>
      </rPr>
      <t>견적</t>
    </r>
    <r>
      <rPr>
        <sz val="12"/>
        <color rgb="FFFF0000"/>
        <rFont val="Arial"/>
        <family val="2"/>
        <scheme val="minor"/>
      </rPr>
      <t xml:space="preserve"> </t>
    </r>
    <r>
      <rPr>
        <sz val="12"/>
        <color rgb="FFFF0000"/>
        <rFont val="Arial"/>
        <family val="3"/>
        <charset val="129"/>
        <scheme val="minor"/>
      </rPr>
      <t>드립니다</t>
    </r>
    <r>
      <rPr>
        <sz val="12"/>
        <color rgb="FFFF0000"/>
        <rFont val="Arial"/>
        <family val="2"/>
        <scheme val="minor"/>
      </rPr>
      <t xml:space="preserve">. </t>
    </r>
    <r>
      <rPr>
        <sz val="12"/>
        <color rgb="FFFF0000"/>
        <rFont val="Arial"/>
        <family val="3"/>
        <charset val="129"/>
        <scheme val="minor"/>
      </rPr>
      <t>대응</t>
    </r>
    <r>
      <rPr>
        <sz val="12"/>
        <color rgb="FFFF0000"/>
        <rFont val="Arial"/>
        <family val="2"/>
        <scheme val="minor"/>
      </rPr>
      <t xml:space="preserve"> </t>
    </r>
    <r>
      <rPr>
        <sz val="12"/>
        <color rgb="FFFF0000"/>
        <rFont val="Arial"/>
        <family val="3"/>
        <charset val="129"/>
        <scheme val="minor"/>
      </rPr>
      <t>가능한</t>
    </r>
    <r>
      <rPr>
        <sz val="12"/>
        <color rgb="FFFF0000"/>
        <rFont val="Arial"/>
        <family val="2"/>
        <scheme val="minor"/>
      </rPr>
      <t xml:space="preserve"> </t>
    </r>
    <r>
      <rPr>
        <sz val="12"/>
        <color rgb="FFFF0000"/>
        <rFont val="Arial"/>
        <family val="3"/>
        <charset val="129"/>
        <scheme val="minor"/>
      </rPr>
      <t>제품은</t>
    </r>
    <r>
      <rPr>
        <sz val="12"/>
        <color rgb="FFFF0000"/>
        <rFont val="Arial"/>
        <family val="2"/>
        <scheme val="minor"/>
      </rPr>
      <t xml:space="preserve"> 280</t>
    </r>
    <r>
      <rPr>
        <sz val="12"/>
        <color rgb="FFFF0000"/>
        <rFont val="Arial"/>
        <family val="3"/>
        <charset val="129"/>
        <scheme val="minor"/>
      </rPr>
      <t>도까지</t>
    </r>
    <r>
      <rPr>
        <sz val="12"/>
        <color rgb="FFFF0000"/>
        <rFont val="Arial"/>
        <family val="2"/>
        <scheme val="minor"/>
      </rPr>
      <t xml:space="preserve"> </t>
    </r>
    <r>
      <rPr>
        <sz val="12"/>
        <color rgb="FFFF0000"/>
        <rFont val="Arial"/>
        <family val="3"/>
        <charset val="129"/>
        <scheme val="minor"/>
      </rPr>
      <t>밖에</t>
    </r>
    <r>
      <rPr>
        <sz val="12"/>
        <color rgb="FFFF0000"/>
        <rFont val="Arial"/>
        <family val="2"/>
        <scheme val="minor"/>
      </rPr>
      <t xml:space="preserve"> </t>
    </r>
    <r>
      <rPr>
        <sz val="12"/>
        <color rgb="FFFF0000"/>
        <rFont val="Arial"/>
        <family val="3"/>
        <charset val="129"/>
        <scheme val="minor"/>
      </rPr>
      <t>안되는</t>
    </r>
    <r>
      <rPr>
        <sz val="12"/>
        <color rgb="FFFF0000"/>
        <rFont val="Arial"/>
        <family val="2"/>
        <scheme val="minor"/>
      </rPr>
      <t xml:space="preserve"> </t>
    </r>
    <r>
      <rPr>
        <sz val="12"/>
        <color rgb="FFFF0000"/>
        <rFont val="Arial"/>
        <family val="3"/>
        <charset val="129"/>
        <scheme val="minor"/>
      </rPr>
      <t>제품이라고</t>
    </r>
    <r>
      <rPr>
        <sz val="12"/>
        <color rgb="FFFF0000"/>
        <rFont val="Arial"/>
        <family val="2"/>
        <scheme val="minor"/>
      </rPr>
      <t xml:space="preserve"> </t>
    </r>
    <r>
      <rPr>
        <sz val="12"/>
        <color rgb="FFFF0000"/>
        <rFont val="Arial"/>
        <family val="3"/>
        <charset val="129"/>
        <scheme val="minor"/>
      </rPr>
      <t>합니다</t>
    </r>
    <r>
      <rPr>
        <sz val="12"/>
        <color rgb="FFFF0000"/>
        <rFont val="Arial"/>
        <family val="2"/>
        <scheme val="minor"/>
      </rPr>
      <t>.</t>
    </r>
    <phoneticPr fontId="26" type="noConversion"/>
  </si>
  <si>
    <r>
      <t xml:space="preserve">SEAL HOLDER, </t>
    </r>
    <r>
      <rPr>
        <sz val="12"/>
        <color rgb="FF000000"/>
        <rFont val="Arial"/>
        <family val="3"/>
        <charset val="129"/>
        <scheme val="minor"/>
      </rPr>
      <t>도면</t>
    </r>
    <r>
      <rPr>
        <sz val="12"/>
        <color rgb="FF000000"/>
        <rFont val="Arial"/>
        <family val="2"/>
        <scheme val="minor"/>
      </rPr>
      <t xml:space="preserve"> </t>
    </r>
    <r>
      <rPr>
        <sz val="12"/>
        <color rgb="FF000000"/>
        <rFont val="Arial"/>
        <family val="3"/>
        <charset val="129"/>
        <scheme val="minor"/>
      </rPr>
      <t xml:space="preserve">첨부
</t>
    </r>
    <r>
      <rPr>
        <sz val="12"/>
        <color rgb="FF000000"/>
        <rFont val="Arial"/>
        <family val="2"/>
        <scheme val="minor"/>
      </rPr>
      <t xml:space="preserve">12.12 </t>
    </r>
    <r>
      <rPr>
        <sz val="12"/>
        <color rgb="FF000000"/>
        <rFont val="Arial"/>
        <family val="3"/>
        <charset val="129"/>
        <scheme val="minor"/>
      </rPr>
      <t>발주시에는</t>
    </r>
    <r>
      <rPr>
        <sz val="12"/>
        <color rgb="FF000000"/>
        <rFont val="Arial"/>
        <family val="2"/>
        <scheme val="minor"/>
      </rPr>
      <t xml:space="preserve"> CAD </t>
    </r>
    <r>
      <rPr>
        <sz val="12"/>
        <color rgb="FF000000"/>
        <rFont val="Arial"/>
        <family val="3"/>
        <charset val="129"/>
        <scheme val="minor"/>
      </rPr>
      <t>도면</t>
    </r>
    <r>
      <rPr>
        <sz val="12"/>
        <color rgb="FF000000"/>
        <rFont val="Arial"/>
        <family val="2"/>
        <scheme val="minor"/>
      </rPr>
      <t xml:space="preserve"> </t>
    </r>
    <r>
      <rPr>
        <sz val="12"/>
        <color rgb="FF000000"/>
        <rFont val="Arial"/>
        <family val="3"/>
        <charset val="129"/>
        <scheme val="minor"/>
      </rPr>
      <t>필요하다고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보내주신</t>
    </r>
    <r>
      <rPr>
        <sz val="12"/>
        <color rgb="FF000000"/>
        <rFont val="Arial"/>
        <family val="2"/>
        <scheme val="minor"/>
      </rPr>
      <t xml:space="preserve"> </t>
    </r>
    <r>
      <rPr>
        <sz val="12"/>
        <color rgb="FF000000"/>
        <rFont val="Arial"/>
        <family val="3"/>
        <charset val="129"/>
        <scheme val="minor"/>
      </rPr>
      <t>파일에는</t>
    </r>
    <r>
      <rPr>
        <sz val="12"/>
        <color rgb="FF000000"/>
        <rFont val="Arial"/>
        <family val="2"/>
        <scheme val="minor"/>
      </rPr>
      <t xml:space="preserve"> </t>
    </r>
    <r>
      <rPr>
        <sz val="12"/>
        <color rgb="FF000000"/>
        <rFont val="Arial"/>
        <family val="3"/>
        <charset val="129"/>
        <scheme val="minor"/>
      </rPr>
      <t>우측</t>
    </r>
    <r>
      <rPr>
        <sz val="12"/>
        <color rgb="FF000000"/>
        <rFont val="Arial"/>
        <family val="2"/>
        <scheme val="minor"/>
      </rPr>
      <t xml:space="preserve"> </t>
    </r>
    <r>
      <rPr>
        <sz val="12"/>
        <color rgb="FF000000"/>
        <rFont val="Arial"/>
        <family val="3"/>
        <charset val="129"/>
        <scheme val="minor"/>
      </rPr>
      <t>상단</t>
    </r>
    <r>
      <rPr>
        <sz val="12"/>
        <color rgb="FF000000"/>
        <rFont val="Arial"/>
        <family val="2"/>
        <scheme val="minor"/>
      </rPr>
      <t xml:space="preserve"> 10X4.1</t>
    </r>
    <r>
      <rPr>
        <sz val="12"/>
        <color rgb="FF000000"/>
        <rFont val="Arial"/>
        <family val="3"/>
        <charset val="129"/>
        <scheme val="minor"/>
      </rPr>
      <t>의</t>
    </r>
    <r>
      <rPr>
        <sz val="12"/>
        <color rgb="FF000000"/>
        <rFont val="Arial"/>
        <family val="2"/>
        <scheme val="minor"/>
      </rPr>
      <t xml:space="preserve"> </t>
    </r>
    <r>
      <rPr>
        <sz val="12"/>
        <color rgb="FF000000"/>
        <rFont val="Arial"/>
        <family val="3"/>
        <charset val="129"/>
        <scheme val="minor"/>
      </rPr>
      <t>깊이가</t>
    </r>
    <r>
      <rPr>
        <sz val="12"/>
        <color rgb="FF000000"/>
        <rFont val="Arial"/>
        <family val="2"/>
        <scheme val="minor"/>
      </rPr>
      <t xml:space="preserve"> </t>
    </r>
    <r>
      <rPr>
        <sz val="12"/>
        <color rgb="FF000000"/>
        <rFont val="Arial"/>
        <family val="3"/>
        <charset val="129"/>
        <scheme val="minor"/>
      </rPr>
      <t>안나와있다고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소개</t>
    </r>
    <r>
      <rPr>
        <sz val="12"/>
        <color rgb="FF000000"/>
        <rFont val="Arial"/>
        <family val="2"/>
        <scheme val="minor"/>
      </rPr>
      <t xml:space="preserve">, </t>
    </r>
    <r>
      <rPr>
        <sz val="12"/>
        <color rgb="FF000000"/>
        <rFont val="Arial"/>
        <family val="3"/>
        <charset val="129"/>
        <scheme val="minor"/>
      </rPr>
      <t>가공</t>
    </r>
    <r>
      <rPr>
        <sz val="12"/>
        <color rgb="FF000000"/>
        <rFont val="Arial"/>
        <family val="2"/>
        <scheme val="minor"/>
      </rPr>
      <t xml:space="preserve"> CR </t>
    </r>
    <r>
      <rPr>
        <sz val="12"/>
        <color rgb="FF000000"/>
        <rFont val="Arial"/>
        <family val="3"/>
        <charset val="129"/>
        <scheme val="minor"/>
      </rPr>
      <t>도금</t>
    </r>
    <r>
      <rPr>
        <sz val="12"/>
        <color rgb="FF000000"/>
        <rFont val="Arial"/>
        <family val="2"/>
        <scheme val="minor"/>
      </rPr>
      <t xml:space="preserve"> </t>
    </r>
    <r>
      <rPr>
        <sz val="12"/>
        <color rgb="FF000000"/>
        <rFont val="Arial"/>
        <family val="3"/>
        <charset val="129"/>
        <scheme val="minor"/>
      </rPr>
      <t>포함된</t>
    </r>
    <r>
      <rPr>
        <sz val="12"/>
        <color rgb="FF000000"/>
        <rFont val="Arial"/>
        <family val="2"/>
        <scheme val="minor"/>
      </rPr>
      <t xml:space="preserve"> </t>
    </r>
    <r>
      <rPr>
        <sz val="12"/>
        <color rgb="FF000000"/>
        <rFont val="Arial"/>
        <family val="3"/>
        <charset val="129"/>
        <scheme val="minor"/>
      </rPr>
      <t>금액</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 xml:space="preserve">.
1213 </t>
    </r>
    <r>
      <rPr>
        <sz val="12"/>
        <color rgb="FF000000"/>
        <rFont val="Arial"/>
        <family val="3"/>
        <charset val="129"/>
        <scheme val="minor"/>
      </rPr>
      <t>도면</t>
    </r>
    <r>
      <rPr>
        <sz val="12"/>
        <color rgb="FF000000"/>
        <rFont val="Arial"/>
        <family val="2"/>
        <scheme val="minor"/>
      </rPr>
      <t xml:space="preserve"> </t>
    </r>
    <r>
      <rPr>
        <sz val="12"/>
        <color rgb="FF000000"/>
        <rFont val="Arial"/>
        <family val="3"/>
        <charset val="129"/>
        <scheme val="minor"/>
      </rPr>
      <t>재송부</t>
    </r>
    <r>
      <rPr>
        <sz val="12"/>
        <color rgb="FF000000"/>
        <rFont val="Arial"/>
        <family val="2"/>
        <scheme val="minor"/>
      </rPr>
      <t xml:space="preserve"> CAD</t>
    </r>
    <r>
      <rPr>
        <sz val="12"/>
        <color rgb="FF000000"/>
        <rFont val="Arial"/>
        <family val="3"/>
        <charset val="129"/>
        <scheme val="minor"/>
      </rPr>
      <t>도면은</t>
    </r>
    <r>
      <rPr>
        <sz val="12"/>
        <color rgb="FF000000"/>
        <rFont val="Arial"/>
        <family val="2"/>
        <scheme val="minor"/>
      </rPr>
      <t xml:space="preserve"> </t>
    </r>
    <r>
      <rPr>
        <sz val="12"/>
        <color rgb="FF000000"/>
        <rFont val="Arial"/>
        <family val="3"/>
        <charset val="129"/>
        <scheme val="minor"/>
      </rPr>
      <t>불가하다고합니다</t>
    </r>
    <r>
      <rPr>
        <sz val="12"/>
        <color rgb="FF000000"/>
        <rFont val="Arial"/>
        <family val="2"/>
        <scheme val="minor"/>
      </rPr>
      <t xml:space="preserve">.
</t>
    </r>
    <r>
      <rPr>
        <sz val="12"/>
        <color rgb="FF000000"/>
        <rFont val="Arial"/>
        <family val="3"/>
        <charset val="129"/>
        <scheme val="minor"/>
      </rPr>
      <t>진행해도될까요</t>
    </r>
    <r>
      <rPr>
        <sz val="12"/>
        <color rgb="FF000000"/>
        <rFont val="Arial"/>
        <family val="2"/>
        <scheme val="minor"/>
      </rPr>
      <t xml:space="preserve">?
12.16 </t>
    </r>
    <r>
      <rPr>
        <sz val="12"/>
        <color rgb="FF000000"/>
        <rFont val="Arial"/>
        <family val="3"/>
        <charset val="129"/>
        <scheme val="minor"/>
      </rPr>
      <t>처음에</t>
    </r>
    <r>
      <rPr>
        <sz val="12"/>
        <color rgb="FF000000"/>
        <rFont val="Arial"/>
        <family val="2"/>
        <scheme val="minor"/>
      </rPr>
      <t xml:space="preserve"> </t>
    </r>
    <r>
      <rPr>
        <sz val="12"/>
        <color rgb="FF000000"/>
        <rFont val="Arial"/>
        <family val="3"/>
        <charset val="129"/>
        <scheme val="minor"/>
      </rPr>
      <t>보내주신</t>
    </r>
    <r>
      <rPr>
        <sz val="12"/>
        <color rgb="FF000000"/>
        <rFont val="Arial"/>
        <family val="2"/>
        <scheme val="minor"/>
      </rPr>
      <t xml:space="preserve"> </t>
    </r>
    <r>
      <rPr>
        <sz val="12"/>
        <color rgb="FF000000"/>
        <rFont val="Arial"/>
        <family val="3"/>
        <charset val="129"/>
        <scheme val="minor"/>
      </rPr>
      <t>도면이랑</t>
    </r>
    <r>
      <rPr>
        <sz val="12"/>
        <color rgb="FF000000"/>
        <rFont val="Arial"/>
        <family val="2"/>
        <scheme val="minor"/>
      </rPr>
      <t xml:space="preserve"> </t>
    </r>
    <r>
      <rPr>
        <sz val="12"/>
        <color rgb="FF000000"/>
        <rFont val="Arial"/>
        <family val="3"/>
        <charset val="129"/>
        <scheme val="minor"/>
      </rPr>
      <t>같은</t>
    </r>
    <r>
      <rPr>
        <sz val="12"/>
        <color rgb="FF000000"/>
        <rFont val="Arial"/>
        <family val="2"/>
        <scheme val="minor"/>
      </rPr>
      <t xml:space="preserve"> </t>
    </r>
    <r>
      <rPr>
        <sz val="12"/>
        <color rgb="FF000000"/>
        <rFont val="Arial"/>
        <family val="3"/>
        <charset val="129"/>
        <scheme val="minor"/>
      </rPr>
      <t>도면</t>
    </r>
    <r>
      <rPr>
        <sz val="12"/>
        <color rgb="FF000000"/>
        <rFont val="Arial"/>
        <family val="2"/>
        <scheme val="minor"/>
      </rPr>
      <t xml:space="preserve"> </t>
    </r>
    <r>
      <rPr>
        <sz val="12"/>
        <color rgb="FF000000"/>
        <rFont val="Arial"/>
        <family val="3"/>
        <charset val="129"/>
        <scheme val="minor"/>
      </rPr>
      <t>보내주셨습니다</t>
    </r>
    <r>
      <rPr>
        <sz val="12"/>
        <color rgb="FF000000"/>
        <rFont val="Arial"/>
        <family val="2"/>
        <scheme val="minor"/>
      </rPr>
      <t xml:space="preserve">. CAD </t>
    </r>
    <r>
      <rPr>
        <sz val="12"/>
        <color rgb="FF000000"/>
        <rFont val="Arial"/>
        <family val="3"/>
        <charset val="129"/>
        <scheme val="minor"/>
      </rPr>
      <t>도면이</t>
    </r>
    <r>
      <rPr>
        <sz val="12"/>
        <color rgb="FF000000"/>
        <rFont val="Arial"/>
        <family val="2"/>
        <scheme val="minor"/>
      </rPr>
      <t xml:space="preserve"> </t>
    </r>
    <r>
      <rPr>
        <sz val="12"/>
        <color rgb="FF000000"/>
        <rFont val="Arial"/>
        <family val="3"/>
        <charset val="129"/>
        <scheme val="minor"/>
      </rPr>
      <t>없으면</t>
    </r>
    <r>
      <rPr>
        <sz val="12"/>
        <color rgb="FF000000"/>
        <rFont val="Arial"/>
        <family val="2"/>
        <scheme val="minor"/>
      </rPr>
      <t xml:space="preserve"> </t>
    </r>
    <r>
      <rPr>
        <sz val="12"/>
        <color rgb="FF000000"/>
        <rFont val="Arial"/>
        <family val="3"/>
        <charset val="129"/>
        <scheme val="minor"/>
      </rPr>
      <t>제작이</t>
    </r>
    <r>
      <rPr>
        <sz val="12"/>
        <color rgb="FF000000"/>
        <rFont val="Arial"/>
        <family val="2"/>
        <scheme val="minor"/>
      </rPr>
      <t xml:space="preserve"> </t>
    </r>
    <r>
      <rPr>
        <sz val="12"/>
        <color rgb="FF000000"/>
        <rFont val="Arial"/>
        <family val="3"/>
        <charset val="129"/>
        <scheme val="minor"/>
      </rPr>
      <t>불가능하다고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위에</t>
    </r>
    <r>
      <rPr>
        <sz val="12"/>
        <color rgb="FF000000"/>
        <rFont val="Arial"/>
        <family val="2"/>
        <scheme val="minor"/>
      </rPr>
      <t xml:space="preserve"> </t>
    </r>
    <r>
      <rPr>
        <sz val="12"/>
        <color rgb="FF000000"/>
        <rFont val="Arial"/>
        <family val="3"/>
        <charset val="129"/>
        <scheme val="minor"/>
      </rPr>
      <t>말씀</t>
    </r>
    <r>
      <rPr>
        <sz val="12"/>
        <color rgb="FF000000"/>
        <rFont val="Arial"/>
        <family val="2"/>
        <scheme val="minor"/>
      </rPr>
      <t xml:space="preserve"> </t>
    </r>
    <r>
      <rPr>
        <sz val="12"/>
        <color rgb="FF000000"/>
        <rFont val="Arial"/>
        <family val="3"/>
        <charset val="129"/>
        <scheme val="minor"/>
      </rPr>
      <t>드렸듯이</t>
    </r>
    <r>
      <rPr>
        <sz val="12"/>
        <color rgb="FF000000"/>
        <rFont val="Arial"/>
        <family val="2"/>
        <scheme val="minor"/>
      </rPr>
      <t xml:space="preserve"> </t>
    </r>
    <r>
      <rPr>
        <sz val="12"/>
        <color rgb="FF000000"/>
        <rFont val="Arial"/>
        <family val="3"/>
        <charset val="129"/>
        <scheme val="minor"/>
      </rPr>
      <t>우측</t>
    </r>
    <r>
      <rPr>
        <sz val="12"/>
        <color rgb="FF000000"/>
        <rFont val="Arial"/>
        <family val="2"/>
        <scheme val="minor"/>
      </rPr>
      <t xml:space="preserve"> </t>
    </r>
    <r>
      <rPr>
        <sz val="12"/>
        <color rgb="FF000000"/>
        <rFont val="Arial"/>
        <family val="3"/>
        <charset val="129"/>
        <scheme val="minor"/>
      </rPr>
      <t>상단</t>
    </r>
    <r>
      <rPr>
        <sz val="12"/>
        <color rgb="FF000000"/>
        <rFont val="Arial"/>
        <family val="2"/>
        <scheme val="minor"/>
      </rPr>
      <t xml:space="preserve"> 10X4.1</t>
    </r>
    <r>
      <rPr>
        <sz val="12"/>
        <color rgb="FF000000"/>
        <rFont val="Arial"/>
        <family val="3"/>
        <charset val="129"/>
        <scheme val="minor"/>
      </rPr>
      <t>의</t>
    </r>
    <r>
      <rPr>
        <sz val="12"/>
        <color rgb="FF000000"/>
        <rFont val="Arial"/>
        <family val="2"/>
        <scheme val="minor"/>
      </rPr>
      <t xml:space="preserve"> </t>
    </r>
    <r>
      <rPr>
        <sz val="12"/>
        <color rgb="FF000000"/>
        <rFont val="Arial"/>
        <family val="3"/>
        <charset val="129"/>
        <scheme val="minor"/>
      </rPr>
      <t>깊이가</t>
    </r>
    <r>
      <rPr>
        <sz val="12"/>
        <color rgb="FF000000"/>
        <rFont val="Arial"/>
        <family val="2"/>
        <scheme val="minor"/>
      </rPr>
      <t xml:space="preserve"> </t>
    </r>
    <r>
      <rPr>
        <sz val="12"/>
        <color rgb="FF000000"/>
        <rFont val="Arial"/>
        <family val="3"/>
        <charset val="129"/>
        <scheme val="minor"/>
      </rPr>
      <t>나와있지</t>
    </r>
    <r>
      <rPr>
        <sz val="12"/>
        <color rgb="FF000000"/>
        <rFont val="Arial"/>
        <family val="2"/>
        <scheme val="minor"/>
      </rPr>
      <t xml:space="preserve"> </t>
    </r>
    <r>
      <rPr>
        <sz val="12"/>
        <color rgb="FF000000"/>
        <rFont val="Arial"/>
        <family val="3"/>
        <charset val="129"/>
        <scheme val="minor"/>
      </rPr>
      <t>않습니다</t>
    </r>
    <r>
      <rPr>
        <sz val="12"/>
        <color rgb="FF000000"/>
        <rFont val="Arial"/>
        <family val="2"/>
        <scheme val="minor"/>
      </rPr>
      <t xml:space="preserve">.
12.17 </t>
    </r>
    <r>
      <rPr>
        <sz val="12"/>
        <color rgb="FF000000"/>
        <rFont val="Arial"/>
        <family val="3"/>
        <charset val="129"/>
        <scheme val="minor"/>
      </rPr>
      <t>깊이만</t>
    </r>
    <r>
      <rPr>
        <sz val="12"/>
        <color rgb="FF000000"/>
        <rFont val="Arial"/>
        <family val="2"/>
        <scheme val="minor"/>
      </rPr>
      <t xml:space="preserve"> </t>
    </r>
    <r>
      <rPr>
        <sz val="12"/>
        <color rgb="FF000000"/>
        <rFont val="Arial"/>
        <family val="3"/>
        <charset val="129"/>
        <scheme val="minor"/>
      </rPr>
      <t>알려주시면</t>
    </r>
    <r>
      <rPr>
        <sz val="12"/>
        <color rgb="FF000000"/>
        <rFont val="Arial"/>
        <family val="2"/>
        <scheme val="minor"/>
      </rPr>
      <t xml:space="preserve"> CAD </t>
    </r>
    <r>
      <rPr>
        <sz val="12"/>
        <color rgb="FF000000"/>
        <rFont val="Arial"/>
        <family val="3"/>
        <charset val="129"/>
        <scheme val="minor"/>
      </rPr>
      <t>도면</t>
    </r>
    <r>
      <rPr>
        <sz val="12"/>
        <color rgb="FF000000"/>
        <rFont val="Arial"/>
        <family val="2"/>
        <scheme val="minor"/>
      </rPr>
      <t xml:space="preserve"> </t>
    </r>
    <r>
      <rPr>
        <sz val="12"/>
        <color rgb="FF000000"/>
        <rFont val="Arial"/>
        <family val="3"/>
        <charset val="129"/>
        <scheme val="minor"/>
      </rPr>
      <t>없이도</t>
    </r>
    <r>
      <rPr>
        <sz val="12"/>
        <color rgb="FF000000"/>
        <rFont val="Arial"/>
        <family val="2"/>
        <scheme val="minor"/>
      </rPr>
      <t xml:space="preserve"> </t>
    </r>
    <r>
      <rPr>
        <sz val="12"/>
        <color rgb="FF000000"/>
        <rFont val="Arial"/>
        <family val="3"/>
        <charset val="129"/>
        <scheme val="minor"/>
      </rPr>
      <t>가능하다고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</si>
  <si>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t>12.17 요청하신 제품은 나오지 않는 제품이라 유사한 규격인 PRDAT12-4DO로 견적 드립니다. 그리고 현재 본사 재고 63EA 이며 소진시 납기 7~8주라고 합니다.</t>
    <phoneticPr fontId="26" type="noConversion"/>
  </si>
  <si>
    <t>CDLA2WF40-110-E</t>
    <phoneticPr fontId="26" type="noConversion"/>
  </si>
  <si>
    <t>DX7-PMWNR</t>
    <phoneticPr fontId="26" type="noConversion"/>
  </si>
  <si>
    <t>12.17 현재는 품번 DX7-PMWNRA로 나온다고 합니다.</t>
    <phoneticPr fontId="26" type="noConversion"/>
  </si>
  <si>
    <t>17X1930 B-76</t>
    <phoneticPr fontId="26" type="noConversion"/>
  </si>
  <si>
    <t>12.17 품번 재확인 부탁 드립니다. 확인할 수 없는 품번입니다. 품번 형태는 MITSUBISHI가 아니라 벨트쪽 품번 같습니다.</t>
    <phoneticPr fontId="26" type="noConversion"/>
  </si>
  <si>
    <t>CDA2B32-400MZ</t>
    <phoneticPr fontId="26" type="noConversion"/>
  </si>
  <si>
    <t>CXSM32-150-XB11</t>
  </si>
  <si>
    <t xml:space="preserve">JNS </t>
  </si>
  <si>
    <t>TACO</t>
  </si>
  <si>
    <t xml:space="preserve">H1B-B00-100A </t>
  </si>
  <si>
    <t>TAMMY KIM</t>
  </si>
  <si>
    <t>Proximity Sensor</t>
  </si>
  <si>
    <t>TL70GYRA</t>
  </si>
  <si>
    <r>
      <t xml:space="preserve">VALVE-ACTUATOR,KORVAL,KSF-VS,SHUT OFF,LC CW
12.05 </t>
    </r>
    <r>
      <rPr>
        <sz val="12"/>
        <color theme="1"/>
        <rFont val="Arial"/>
        <family val="3"/>
        <charset val="129"/>
        <scheme val="minor"/>
      </rPr>
      <t>이</t>
    </r>
    <r>
      <rPr>
        <sz val="12"/>
        <color theme="1"/>
        <rFont val="Arial"/>
        <family val="2"/>
        <scheme val="minor"/>
      </rPr>
      <t xml:space="preserve"> </t>
    </r>
    <r>
      <rPr>
        <sz val="12"/>
        <color theme="1"/>
        <rFont val="Arial"/>
        <family val="3"/>
        <charset val="129"/>
        <scheme val="minor"/>
      </rPr>
      <t>제품은</t>
    </r>
    <r>
      <rPr>
        <sz val="12"/>
        <color theme="1"/>
        <rFont val="Arial"/>
        <family val="2"/>
        <scheme val="minor"/>
      </rPr>
      <t xml:space="preserve"> </t>
    </r>
    <r>
      <rPr>
        <sz val="12"/>
        <color theme="1"/>
        <rFont val="Arial"/>
        <family val="3"/>
        <charset val="129"/>
        <scheme val="minor"/>
      </rPr>
      <t>품번만으로</t>
    </r>
    <r>
      <rPr>
        <sz val="12"/>
        <color theme="1"/>
        <rFont val="Arial"/>
        <family val="2"/>
        <scheme val="minor"/>
      </rPr>
      <t xml:space="preserve"> </t>
    </r>
    <r>
      <rPr>
        <sz val="12"/>
        <color theme="1"/>
        <rFont val="Arial"/>
        <family val="3"/>
        <charset val="129"/>
        <scheme val="minor"/>
      </rPr>
      <t>견적이</t>
    </r>
    <r>
      <rPr>
        <sz val="12"/>
        <color theme="1"/>
        <rFont val="Arial"/>
        <family val="2"/>
        <scheme val="minor"/>
      </rPr>
      <t xml:space="preserve"> </t>
    </r>
    <r>
      <rPr>
        <sz val="12"/>
        <color theme="1"/>
        <rFont val="Arial"/>
        <family val="3"/>
        <charset val="129"/>
        <scheme val="minor"/>
      </rPr>
      <t>불가능하고</t>
    </r>
    <r>
      <rPr>
        <sz val="12"/>
        <color theme="1"/>
        <rFont val="Arial"/>
        <family val="2"/>
        <scheme val="minor"/>
      </rPr>
      <t xml:space="preserve"> </t>
    </r>
    <r>
      <rPr>
        <sz val="12"/>
        <color theme="1"/>
        <rFont val="Arial"/>
        <family val="3"/>
        <charset val="129"/>
        <scheme val="minor"/>
      </rPr>
      <t>밸브</t>
    </r>
    <r>
      <rPr>
        <sz val="12"/>
        <color theme="1"/>
        <rFont val="Arial"/>
        <family val="2"/>
        <scheme val="minor"/>
      </rPr>
      <t xml:space="preserve"> </t>
    </r>
    <r>
      <rPr>
        <sz val="12"/>
        <color theme="1"/>
        <rFont val="Arial"/>
        <family val="3"/>
        <charset val="129"/>
        <scheme val="minor"/>
      </rPr>
      <t>사이즈</t>
    </r>
    <r>
      <rPr>
        <sz val="12"/>
        <color theme="1"/>
        <rFont val="Arial"/>
        <family val="2"/>
        <scheme val="minor"/>
      </rPr>
      <t xml:space="preserve"> </t>
    </r>
    <r>
      <rPr>
        <sz val="12"/>
        <color theme="1"/>
        <rFont val="Arial"/>
        <family val="3"/>
        <charset val="129"/>
        <scheme val="minor"/>
      </rPr>
      <t>및</t>
    </r>
    <r>
      <rPr>
        <sz val="12"/>
        <color theme="1"/>
        <rFont val="Arial"/>
        <family val="2"/>
        <scheme val="minor"/>
      </rPr>
      <t xml:space="preserve"> </t>
    </r>
    <r>
      <rPr>
        <sz val="12"/>
        <color theme="1"/>
        <rFont val="Arial"/>
        <family val="3"/>
        <charset val="129"/>
        <scheme val="minor"/>
      </rPr>
      <t>도면이</t>
    </r>
    <r>
      <rPr>
        <sz val="12"/>
        <color theme="1"/>
        <rFont val="Arial"/>
        <family val="2"/>
        <scheme val="minor"/>
      </rPr>
      <t xml:space="preserve"> </t>
    </r>
    <r>
      <rPr>
        <sz val="12"/>
        <color theme="1"/>
        <rFont val="Arial"/>
        <family val="3"/>
        <charset val="129"/>
        <scheme val="minor"/>
      </rPr>
      <t>있어야</t>
    </r>
    <r>
      <rPr>
        <sz val="12"/>
        <color theme="1"/>
        <rFont val="Arial"/>
        <family val="2"/>
        <scheme val="minor"/>
      </rPr>
      <t xml:space="preserve"> </t>
    </r>
    <r>
      <rPr>
        <sz val="12"/>
        <color theme="1"/>
        <rFont val="Arial"/>
        <family val="3"/>
        <charset val="129"/>
        <scheme val="minor"/>
      </rPr>
      <t>견적</t>
    </r>
    <r>
      <rPr>
        <sz val="12"/>
        <color theme="1"/>
        <rFont val="Arial"/>
        <family val="2"/>
        <scheme val="minor"/>
      </rPr>
      <t xml:space="preserve"> </t>
    </r>
    <r>
      <rPr>
        <sz val="12"/>
        <color theme="1"/>
        <rFont val="Arial"/>
        <family val="3"/>
        <charset val="129"/>
        <scheme val="minor"/>
      </rPr>
      <t>가능하다고</t>
    </r>
    <r>
      <rPr>
        <sz val="12"/>
        <color theme="1"/>
        <rFont val="Arial"/>
        <family val="2"/>
        <scheme val="minor"/>
      </rPr>
      <t xml:space="preserve"> </t>
    </r>
    <r>
      <rPr>
        <sz val="12"/>
        <color theme="1"/>
        <rFont val="Arial"/>
        <family val="3"/>
        <charset val="129"/>
        <scheme val="minor"/>
      </rPr>
      <t>합니다</t>
    </r>
    <r>
      <rPr>
        <sz val="12"/>
        <color theme="1"/>
        <rFont val="Arial"/>
        <family val="2"/>
        <scheme val="minor"/>
      </rPr>
      <t xml:space="preserve">. </t>
    </r>
    <r>
      <rPr>
        <sz val="12"/>
        <color theme="1"/>
        <rFont val="Arial"/>
        <family val="3"/>
        <charset val="129"/>
        <scheme val="minor"/>
      </rPr>
      <t>확인</t>
    </r>
    <r>
      <rPr>
        <sz val="12"/>
        <color theme="1"/>
        <rFont val="Arial"/>
        <family val="2"/>
        <scheme val="minor"/>
      </rPr>
      <t xml:space="preserve"> </t>
    </r>
    <r>
      <rPr>
        <sz val="12"/>
        <color theme="1"/>
        <rFont val="Arial"/>
        <family val="3"/>
        <charset val="129"/>
        <scheme val="minor"/>
      </rPr>
      <t>부탁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 xml:space="preserve">.
</t>
    </r>
    <r>
      <rPr>
        <sz val="12"/>
        <color rgb="FFFF0000"/>
        <rFont val="Arial"/>
        <family val="2"/>
        <scheme val="minor"/>
      </rPr>
      <t xml:space="preserve">12/9/2024 </t>
    </r>
    <r>
      <rPr>
        <sz val="12"/>
        <color rgb="FFFF0000"/>
        <rFont val="Arial"/>
        <family val="3"/>
        <charset val="129"/>
        <scheme val="minor"/>
      </rPr>
      <t>도면</t>
    </r>
    <r>
      <rPr>
        <sz val="12"/>
        <color rgb="FFFF0000"/>
        <rFont val="Arial"/>
        <family val="2"/>
        <scheme val="minor"/>
      </rPr>
      <t xml:space="preserve"> </t>
    </r>
    <r>
      <rPr>
        <sz val="12"/>
        <color rgb="FFFF0000"/>
        <rFont val="Arial"/>
        <family val="3"/>
        <charset val="129"/>
        <scheme val="minor"/>
      </rPr>
      <t>첨부드렸습니다</t>
    </r>
    <r>
      <rPr>
        <sz val="12"/>
        <color rgb="FFFF0000"/>
        <rFont val="Arial"/>
        <family val="2"/>
        <scheme val="minor"/>
      </rPr>
      <t xml:space="preserve">. </t>
    </r>
    <r>
      <rPr>
        <sz val="12"/>
        <color rgb="FFFF0000"/>
        <rFont val="Arial"/>
        <family val="3"/>
        <charset val="129"/>
        <scheme val="minor"/>
      </rPr>
      <t>벨브</t>
    </r>
    <r>
      <rPr>
        <sz val="12"/>
        <color rgb="FFFF0000"/>
        <rFont val="Arial"/>
        <family val="2"/>
        <scheme val="minor"/>
      </rPr>
      <t xml:space="preserve"> </t>
    </r>
    <r>
      <rPr>
        <sz val="12"/>
        <color rgb="FFFF0000"/>
        <rFont val="Arial"/>
        <family val="3"/>
        <charset val="129"/>
        <scheme val="minor"/>
      </rPr>
      <t>사이즈는</t>
    </r>
    <r>
      <rPr>
        <sz val="12"/>
        <color rgb="FFFF0000"/>
        <rFont val="Arial"/>
        <family val="2"/>
        <scheme val="minor"/>
      </rPr>
      <t xml:space="preserve"> </t>
    </r>
    <r>
      <rPr>
        <sz val="12"/>
        <color rgb="FFFF0000"/>
        <rFont val="Arial"/>
        <family val="3"/>
        <charset val="129"/>
        <scheme val="minor"/>
      </rPr>
      <t>도면에</t>
    </r>
    <r>
      <rPr>
        <sz val="12"/>
        <color rgb="FFFF0000"/>
        <rFont val="Arial"/>
        <family val="2"/>
        <scheme val="minor"/>
      </rPr>
      <t xml:space="preserve"> 150A </t>
    </r>
    <r>
      <rPr>
        <sz val="12"/>
        <color rgb="FFFF0000"/>
        <rFont val="Arial"/>
        <family val="3"/>
        <charset val="129"/>
        <scheme val="minor"/>
      </rPr>
      <t>라고</t>
    </r>
    <r>
      <rPr>
        <sz val="12"/>
        <color rgb="FFFF0000"/>
        <rFont val="Arial"/>
        <family val="2"/>
        <scheme val="minor"/>
      </rPr>
      <t xml:space="preserve"> </t>
    </r>
    <r>
      <rPr>
        <sz val="12"/>
        <color rgb="FFFF0000"/>
        <rFont val="Arial"/>
        <family val="3"/>
        <charset val="129"/>
        <scheme val="minor"/>
      </rPr>
      <t>나와있습니다</t>
    </r>
    <r>
      <rPr>
        <sz val="12"/>
        <color rgb="FFFF0000"/>
        <rFont val="Arial"/>
        <family val="2"/>
        <scheme val="minor"/>
      </rPr>
      <t xml:space="preserve">.
</t>
    </r>
    <r>
      <rPr>
        <sz val="12"/>
        <color theme="1"/>
        <rFont val="Arial"/>
        <family val="2"/>
        <scheme val="minor"/>
      </rPr>
      <t xml:space="preserve">12.10 </t>
    </r>
    <r>
      <rPr>
        <sz val="12"/>
        <color theme="1"/>
        <rFont val="Arial"/>
        <family val="3"/>
        <charset val="129"/>
        <scheme val="minor"/>
      </rPr>
      <t>보내주신</t>
    </r>
    <r>
      <rPr>
        <sz val="12"/>
        <color theme="1"/>
        <rFont val="Arial"/>
        <family val="2"/>
        <scheme val="minor"/>
      </rPr>
      <t xml:space="preserve"> </t>
    </r>
    <r>
      <rPr>
        <sz val="12"/>
        <color theme="1"/>
        <rFont val="Arial"/>
        <family val="3"/>
        <charset val="129"/>
        <scheme val="minor"/>
      </rPr>
      <t>도면으로</t>
    </r>
    <r>
      <rPr>
        <sz val="12"/>
        <color theme="1"/>
        <rFont val="Arial"/>
        <family val="2"/>
        <scheme val="minor"/>
      </rPr>
      <t xml:space="preserve"> </t>
    </r>
    <r>
      <rPr>
        <sz val="12"/>
        <color theme="1"/>
        <rFont val="Arial"/>
        <family val="3"/>
        <charset val="129"/>
        <scheme val="minor"/>
      </rPr>
      <t>의뢰중입니다</t>
    </r>
    <r>
      <rPr>
        <sz val="12"/>
        <color theme="1"/>
        <rFont val="Arial"/>
        <family val="2"/>
        <scheme val="minor"/>
      </rPr>
      <t xml:space="preserve">.
12.17 </t>
    </r>
    <r>
      <rPr>
        <sz val="12"/>
        <color theme="1"/>
        <rFont val="Arial"/>
        <family val="3"/>
        <charset val="129"/>
        <scheme val="minor"/>
      </rPr>
      <t>업체에서도</t>
    </r>
    <r>
      <rPr>
        <sz val="12"/>
        <color theme="1"/>
        <rFont val="Arial"/>
        <family val="2"/>
        <scheme val="minor"/>
      </rPr>
      <t xml:space="preserve"> </t>
    </r>
    <r>
      <rPr>
        <sz val="12"/>
        <color theme="1"/>
        <rFont val="Arial"/>
        <family val="3"/>
        <charset val="129"/>
        <scheme val="minor"/>
      </rPr>
      <t>아직</t>
    </r>
    <r>
      <rPr>
        <sz val="12"/>
        <color theme="1"/>
        <rFont val="Arial"/>
        <family val="2"/>
        <scheme val="minor"/>
      </rPr>
      <t xml:space="preserve"> </t>
    </r>
    <r>
      <rPr>
        <sz val="12"/>
        <color theme="1"/>
        <rFont val="Arial"/>
        <family val="3"/>
        <charset val="129"/>
        <scheme val="minor"/>
      </rPr>
      <t>답변을</t>
    </r>
    <r>
      <rPr>
        <sz val="12"/>
        <color theme="1"/>
        <rFont val="Arial"/>
        <family val="2"/>
        <scheme val="minor"/>
      </rPr>
      <t xml:space="preserve"> </t>
    </r>
    <r>
      <rPr>
        <sz val="12"/>
        <color theme="1"/>
        <rFont val="Arial"/>
        <family val="3"/>
        <charset val="129"/>
        <scheme val="minor"/>
      </rPr>
      <t>받지</t>
    </r>
    <r>
      <rPr>
        <sz val="12"/>
        <color theme="1"/>
        <rFont val="Arial"/>
        <family val="2"/>
        <scheme val="minor"/>
      </rPr>
      <t xml:space="preserve"> </t>
    </r>
    <r>
      <rPr>
        <sz val="12"/>
        <color theme="1"/>
        <rFont val="Arial"/>
        <family val="3"/>
        <charset val="129"/>
        <scheme val="minor"/>
      </rPr>
      <t>못했다고</t>
    </r>
    <r>
      <rPr>
        <sz val="12"/>
        <color theme="1"/>
        <rFont val="Arial"/>
        <family val="2"/>
        <scheme val="minor"/>
      </rPr>
      <t xml:space="preserve"> </t>
    </r>
    <r>
      <rPr>
        <sz val="12"/>
        <color theme="1"/>
        <rFont val="Arial"/>
        <family val="3"/>
        <charset val="129"/>
        <scheme val="minor"/>
      </rPr>
      <t>합니다</t>
    </r>
    <r>
      <rPr>
        <sz val="12"/>
        <color theme="1"/>
        <rFont val="Arial"/>
        <family val="2"/>
        <scheme val="minor"/>
      </rPr>
      <t xml:space="preserve">. </t>
    </r>
    <r>
      <rPr>
        <sz val="12"/>
        <color theme="1"/>
        <rFont val="Arial"/>
        <family val="3"/>
        <charset val="129"/>
        <scheme val="minor"/>
      </rPr>
      <t>최대한</t>
    </r>
    <r>
      <rPr>
        <sz val="12"/>
        <color theme="1"/>
        <rFont val="Arial"/>
        <family val="2"/>
        <scheme val="minor"/>
      </rPr>
      <t xml:space="preserve"> </t>
    </r>
    <r>
      <rPr>
        <sz val="12"/>
        <color theme="1"/>
        <rFont val="Arial"/>
        <family val="3"/>
        <charset val="129"/>
        <scheme val="minor"/>
      </rPr>
      <t>재촉하고</t>
    </r>
    <r>
      <rPr>
        <sz val="12"/>
        <color theme="1"/>
        <rFont val="Arial"/>
        <family val="2"/>
        <scheme val="minor"/>
      </rPr>
      <t xml:space="preserve"> </t>
    </r>
    <r>
      <rPr>
        <sz val="12"/>
        <color theme="1"/>
        <rFont val="Arial"/>
        <family val="3"/>
        <charset val="129"/>
        <scheme val="minor"/>
      </rPr>
      <t>있는</t>
    </r>
    <r>
      <rPr>
        <sz val="12"/>
        <color theme="1"/>
        <rFont val="Arial"/>
        <family val="2"/>
        <scheme val="minor"/>
      </rPr>
      <t xml:space="preserve"> </t>
    </r>
    <r>
      <rPr>
        <sz val="12"/>
        <color theme="1"/>
        <rFont val="Arial"/>
        <family val="3"/>
        <charset val="129"/>
        <scheme val="minor"/>
      </rPr>
      <t>중입니다</t>
    </r>
    <r>
      <rPr>
        <sz val="12"/>
        <color theme="1"/>
        <rFont val="Arial"/>
        <family val="2"/>
        <scheme val="minor"/>
      </rPr>
      <t xml:space="preserve">.
</t>
    </r>
    <r>
      <rPr>
        <sz val="12"/>
        <color rgb="FFFF0000"/>
        <rFont val="Arial"/>
        <family val="2"/>
        <scheme val="minor"/>
      </rPr>
      <t>12/17 네 감사합니다. 수고 많으십니다.</t>
    </r>
  </si>
  <si>
    <t>MK4-A-B-2000-N-XL0435</t>
  </si>
  <si>
    <t>VS4230-04</t>
  </si>
  <si>
    <t>D-P3DWA</t>
  </si>
  <si>
    <t>CJT140L-TC80B250B-ABD-KGS52-30</t>
  </si>
  <si>
    <t>CJT140-FC250C320B-ABD-21279</t>
  </si>
  <si>
    <r>
      <t xml:space="preserve">12.11 </t>
    </r>
    <r>
      <rPr>
        <sz val="12"/>
        <color rgb="FF000000"/>
        <rFont val="Arial"/>
        <family val="3"/>
        <charset val="129"/>
        <scheme val="minor"/>
      </rPr>
      <t>카톡</t>
    </r>
    <r>
      <rPr>
        <sz val="12"/>
        <color rgb="FF000000"/>
        <rFont val="Arial"/>
        <family val="3"/>
        <charset val="129"/>
        <scheme val="minor"/>
      </rPr>
      <t xml:space="preserve"> </t>
    </r>
    <r>
      <rPr>
        <sz val="12"/>
        <color rgb="FF000000"/>
        <rFont val="Arial"/>
        <family val="3"/>
        <charset val="129"/>
        <scheme val="minor"/>
      </rPr>
      <t>문의</t>
    </r>
    <r>
      <rPr>
        <sz val="12"/>
        <color rgb="FF000000"/>
        <rFont val="Arial"/>
        <family val="3"/>
        <charset val="129"/>
        <scheme val="minor"/>
      </rPr>
      <t xml:space="preserve"> </t>
    </r>
    <r>
      <rPr>
        <sz val="12"/>
        <color rgb="FF000000"/>
        <rFont val="Arial"/>
        <family val="3"/>
        <charset val="129"/>
        <scheme val="minor"/>
      </rPr>
      <t>건</t>
    </r>
    <r>
      <rPr>
        <sz val="12"/>
        <color rgb="FF000000"/>
        <rFont val="Arial"/>
        <family val="3"/>
        <charset val="129"/>
        <scheme val="minor"/>
      </rPr>
      <t xml:space="preserve"> </t>
    </r>
    <r>
      <rPr>
        <sz val="12"/>
        <color rgb="FF000000"/>
        <rFont val="Arial"/>
        <family val="3"/>
        <charset val="129"/>
        <scheme val="minor"/>
      </rPr>
      <t>입니다</t>
    </r>
    <r>
      <rPr>
        <sz val="12"/>
        <color rgb="FF000000"/>
        <rFont val="Arial"/>
        <family val="3"/>
        <charset val="129"/>
        <scheme val="minor"/>
      </rPr>
      <t xml:space="preserve">. </t>
    </r>
    <r>
      <rPr>
        <sz val="12"/>
        <color rgb="FF000000"/>
        <rFont val="Arial"/>
        <family val="3"/>
        <charset val="129"/>
        <scheme val="minor"/>
      </rPr>
      <t>대응</t>
    </r>
    <r>
      <rPr>
        <sz val="12"/>
        <color rgb="FF000000"/>
        <rFont val="Arial"/>
        <family val="3"/>
        <charset val="129"/>
        <scheme val="minor"/>
      </rPr>
      <t xml:space="preserve"> </t>
    </r>
    <r>
      <rPr>
        <sz val="12"/>
        <color rgb="FF000000"/>
        <rFont val="Arial"/>
        <family val="3"/>
        <charset val="129"/>
        <scheme val="minor"/>
      </rPr>
      <t>가능여부</t>
    </r>
    <r>
      <rPr>
        <sz val="12"/>
        <color rgb="FF000000"/>
        <rFont val="Arial"/>
        <family val="3"/>
        <charset val="129"/>
        <scheme val="minor"/>
      </rPr>
      <t xml:space="preserve"> </t>
    </r>
    <r>
      <rPr>
        <sz val="12"/>
        <color rgb="FF000000"/>
        <rFont val="Arial"/>
        <family val="3"/>
        <charset val="129"/>
        <scheme val="minor"/>
      </rPr>
      <t>확인중입니다</t>
    </r>
    <r>
      <rPr>
        <sz val="12"/>
        <color rgb="FF000000"/>
        <rFont val="Arial"/>
        <family val="3"/>
        <charset val="129"/>
        <scheme val="minor"/>
      </rPr>
      <t>.</t>
    </r>
  </si>
  <si>
    <t>SRP-X12</t>
  </si>
  <si>
    <t>50A 감압밸브, 사진 첨부했습니다.</t>
  </si>
  <si>
    <t>CG1BA25-100</t>
  </si>
  <si>
    <t>SB-42</t>
  </si>
  <si>
    <t>MACHINE NET</t>
  </si>
  <si>
    <t>카톡으로 드렸던 파워포인트에 사양이 나와 있던 제품입니다.</t>
  </si>
  <si>
    <t>FR-D720-0.75K</t>
  </si>
  <si>
    <t>FR-E720-11K</t>
  </si>
  <si>
    <t xml:space="preserve">EXTENSION CABLE 3M (MSENS-IN360-485-F-CW) </t>
  </si>
  <si>
    <t>3METER 로도 부탁드립니다. 고객님이 찾으시는 제품이 맞았답니다.</t>
  </si>
  <si>
    <r>
      <t xml:space="preserve">12.16 </t>
    </r>
    <r>
      <rPr>
        <sz val="12"/>
        <color rgb="FF000000"/>
        <rFont val="Arial"/>
        <family val="3"/>
        <charset val="129"/>
        <scheme val="minor"/>
      </rPr>
      <t>인포로</t>
    </r>
    <r>
      <rPr>
        <sz val="12"/>
        <color rgb="FF000000"/>
        <rFont val="Arial"/>
        <family val="3"/>
        <charset val="129"/>
        <scheme val="minor"/>
      </rPr>
      <t xml:space="preserve"> </t>
    </r>
    <r>
      <rPr>
        <sz val="12"/>
        <color rgb="FF000000"/>
        <rFont val="Arial"/>
        <family val="3"/>
        <charset val="129"/>
        <scheme val="minor"/>
      </rPr>
      <t>온</t>
    </r>
    <r>
      <rPr>
        <sz val="12"/>
        <color rgb="FF000000"/>
        <rFont val="Arial"/>
        <family val="3"/>
        <charset val="129"/>
        <scheme val="minor"/>
      </rPr>
      <t xml:space="preserve"> </t>
    </r>
    <r>
      <rPr>
        <sz val="12"/>
        <color rgb="FF000000"/>
        <rFont val="Arial"/>
        <family val="3"/>
        <charset val="129"/>
        <scheme val="minor"/>
      </rPr>
      <t>내용</t>
    </r>
    <r>
      <rPr>
        <sz val="12"/>
        <color rgb="FF000000"/>
        <rFont val="Arial"/>
        <family val="3"/>
        <charset val="129"/>
        <scheme val="minor"/>
      </rPr>
      <t xml:space="preserve"> </t>
    </r>
    <r>
      <rPr>
        <sz val="12"/>
        <color rgb="FF000000"/>
        <rFont val="Arial"/>
        <family val="3"/>
        <charset val="129"/>
        <scheme val="minor"/>
      </rPr>
      <t>입니다</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3</t>
    </r>
    <r>
      <rPr>
        <sz val="12"/>
        <color rgb="FF000000"/>
        <rFont val="Arial"/>
        <family val="3"/>
        <charset val="129"/>
        <scheme val="minor"/>
      </rPr>
      <t>개가</t>
    </r>
    <r>
      <rPr>
        <sz val="12"/>
        <color rgb="FF000000"/>
        <rFont val="Arial"/>
        <family val="3"/>
        <charset val="129"/>
        <scheme val="minor"/>
      </rPr>
      <t xml:space="preserve"> </t>
    </r>
    <r>
      <rPr>
        <sz val="12"/>
        <color rgb="FF000000"/>
        <rFont val="Arial"/>
        <family val="3"/>
        <charset val="129"/>
        <scheme val="minor"/>
      </rPr>
      <t>같이</t>
    </r>
    <r>
      <rPr>
        <sz val="12"/>
        <color rgb="FF000000"/>
        <rFont val="Arial"/>
        <family val="3"/>
        <charset val="129"/>
        <scheme val="minor"/>
      </rPr>
      <t xml:space="preserve"> </t>
    </r>
    <r>
      <rPr>
        <sz val="12"/>
        <color rgb="FF000000"/>
        <rFont val="Arial"/>
        <family val="3"/>
        <charset val="129"/>
        <scheme val="minor"/>
      </rPr>
      <t>있는</t>
    </r>
    <r>
      <rPr>
        <sz val="12"/>
        <color rgb="FF000000"/>
        <rFont val="Arial"/>
        <family val="3"/>
        <charset val="129"/>
        <scheme val="minor"/>
      </rPr>
      <t xml:space="preserve"> </t>
    </r>
    <r>
      <rPr>
        <sz val="12"/>
        <color rgb="FF000000"/>
        <rFont val="Arial"/>
        <family val="3"/>
        <charset val="129"/>
        <scheme val="minor"/>
      </rPr>
      <t>사진상기장</t>
    </r>
    <r>
      <rPr>
        <sz val="12"/>
        <color rgb="FF000000"/>
        <rFont val="Arial"/>
        <family val="3"/>
        <charset val="129"/>
        <scheme val="minor"/>
      </rPr>
      <t xml:space="preserve"> 23MM </t>
    </r>
    <r>
      <rPr>
        <sz val="12"/>
        <color rgb="FF000000"/>
        <rFont val="Arial"/>
        <family val="3"/>
        <charset val="129"/>
        <scheme val="minor"/>
      </rPr>
      <t>제품이랑</t>
    </r>
    <r>
      <rPr>
        <sz val="12"/>
        <color rgb="FF000000"/>
        <rFont val="Arial"/>
        <family val="3"/>
        <charset val="129"/>
        <scheme val="minor"/>
      </rPr>
      <t xml:space="preserve"> 19MM </t>
    </r>
    <r>
      <rPr>
        <sz val="12"/>
        <color rgb="FF000000"/>
        <rFont val="Arial"/>
        <family val="3"/>
        <charset val="129"/>
        <scheme val="minor"/>
      </rPr>
      <t>제품을</t>
    </r>
    <r>
      <rPr>
        <sz val="12"/>
        <color rgb="FF000000"/>
        <rFont val="Arial"/>
        <family val="3"/>
        <charset val="129"/>
        <scheme val="minor"/>
      </rPr>
      <t xml:space="preserve"> </t>
    </r>
    <r>
      <rPr>
        <sz val="12"/>
        <color rgb="FF000000"/>
        <rFont val="Arial"/>
        <family val="3"/>
        <charset val="129"/>
        <scheme val="minor"/>
      </rPr>
      <t>합치면</t>
    </r>
    <r>
      <rPr>
        <sz val="12"/>
        <color rgb="FF000000"/>
        <rFont val="Arial"/>
        <family val="3"/>
        <charset val="129"/>
        <scheme val="minor"/>
      </rPr>
      <t xml:space="preserve"> </t>
    </r>
    <r>
      <rPr>
        <sz val="12"/>
        <color rgb="FF000000"/>
        <rFont val="Arial"/>
        <family val="3"/>
        <charset val="129"/>
        <scheme val="minor"/>
      </rPr>
      <t>오른쪽에</t>
    </r>
    <r>
      <rPr>
        <sz val="12"/>
        <color rgb="FF000000"/>
        <rFont val="Arial"/>
        <family val="3"/>
        <charset val="129"/>
        <scheme val="minor"/>
      </rPr>
      <t xml:space="preserve"> </t>
    </r>
    <r>
      <rPr>
        <sz val="12"/>
        <color rgb="FF000000"/>
        <rFont val="Arial"/>
        <family val="3"/>
        <charset val="129"/>
        <scheme val="minor"/>
      </rPr>
      <t>있는</t>
    </r>
    <r>
      <rPr>
        <sz val="12"/>
        <color rgb="FF000000"/>
        <rFont val="Arial"/>
        <family val="3"/>
        <charset val="129"/>
        <scheme val="minor"/>
      </rPr>
      <t xml:space="preserve"> </t>
    </r>
    <r>
      <rPr>
        <sz val="12"/>
        <color rgb="FF000000"/>
        <rFont val="Arial"/>
        <family val="3"/>
        <charset val="129"/>
        <scheme val="minor"/>
      </rPr>
      <t>제품이</t>
    </r>
    <r>
      <rPr>
        <sz val="12"/>
        <color rgb="FF000000"/>
        <rFont val="Arial"/>
        <family val="3"/>
        <charset val="129"/>
        <scheme val="minor"/>
      </rPr>
      <t xml:space="preserve"> </t>
    </r>
    <r>
      <rPr>
        <sz val="12"/>
        <color rgb="FF000000"/>
        <rFont val="Arial"/>
        <family val="3"/>
        <charset val="129"/>
        <scheme val="minor"/>
      </rPr>
      <t>나온다고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000000"/>
        <rFont val="Arial"/>
        <family val="3"/>
        <charset val="129"/>
        <scheme val="minor"/>
      </rPr>
      <t>기장</t>
    </r>
    <r>
      <rPr>
        <sz val="12"/>
        <color rgb="FF000000"/>
        <rFont val="Arial"/>
        <family val="3"/>
        <charset val="129"/>
        <scheme val="minor"/>
      </rPr>
      <t xml:space="preserve"> 23MM </t>
    </r>
    <r>
      <rPr>
        <sz val="12"/>
        <color rgb="FF000000"/>
        <rFont val="Arial"/>
        <family val="3"/>
        <charset val="129"/>
        <scheme val="minor"/>
      </rPr>
      <t>제품은</t>
    </r>
    <r>
      <rPr>
        <sz val="12"/>
        <color rgb="FF000000"/>
        <rFont val="Arial"/>
        <family val="3"/>
        <charset val="129"/>
        <scheme val="minor"/>
      </rPr>
      <t xml:space="preserve"> </t>
    </r>
    <r>
      <rPr>
        <sz val="12"/>
        <color rgb="FF000000"/>
        <rFont val="Arial"/>
        <family val="3"/>
        <charset val="129"/>
        <scheme val="minor"/>
      </rPr>
      <t>규격이</t>
    </r>
    <r>
      <rPr>
        <sz val="12"/>
        <color rgb="FF000000"/>
        <rFont val="Arial"/>
        <family val="3"/>
        <charset val="129"/>
        <scheme val="minor"/>
      </rPr>
      <t xml:space="preserve"> </t>
    </r>
    <r>
      <rPr>
        <sz val="12"/>
        <color rgb="FF000000"/>
        <rFont val="Arial"/>
        <family val="3"/>
        <charset val="129"/>
        <scheme val="minor"/>
      </rPr>
      <t>한가지</t>
    </r>
    <r>
      <rPr>
        <sz val="12"/>
        <color rgb="FF000000"/>
        <rFont val="Arial"/>
        <family val="3"/>
        <charset val="129"/>
        <scheme val="minor"/>
      </rPr>
      <t xml:space="preserve"> </t>
    </r>
    <r>
      <rPr>
        <sz val="12"/>
        <color rgb="FF000000"/>
        <rFont val="Arial"/>
        <family val="3"/>
        <charset val="129"/>
        <scheme val="minor"/>
      </rPr>
      <t>밖에</t>
    </r>
    <r>
      <rPr>
        <sz val="12"/>
        <color rgb="FF000000"/>
        <rFont val="Arial"/>
        <family val="3"/>
        <charset val="129"/>
        <scheme val="minor"/>
      </rPr>
      <t xml:space="preserve"> </t>
    </r>
    <r>
      <rPr>
        <sz val="12"/>
        <color rgb="FF000000"/>
        <rFont val="Arial"/>
        <family val="3"/>
        <charset val="129"/>
        <scheme val="minor"/>
      </rPr>
      <t>없으며</t>
    </r>
    <r>
      <rPr>
        <sz val="12"/>
        <color rgb="FF000000"/>
        <rFont val="Arial"/>
        <family val="3"/>
        <charset val="129"/>
        <scheme val="minor"/>
      </rPr>
      <t xml:space="preserve"> </t>
    </r>
    <r>
      <rPr>
        <sz val="12"/>
        <color rgb="FF000000"/>
        <rFont val="Arial"/>
        <family val="3"/>
        <charset val="129"/>
        <scheme val="minor"/>
      </rPr>
      <t>피팅</t>
    </r>
    <r>
      <rPr>
        <sz val="12"/>
        <color rgb="FF000000"/>
        <rFont val="Arial"/>
        <family val="3"/>
        <charset val="129"/>
        <scheme val="minor"/>
      </rPr>
      <t xml:space="preserve"> PT 1/8-6</t>
    </r>
    <r>
      <rPr>
        <sz val="12"/>
        <color rgb="FF000000"/>
        <rFont val="Arial"/>
        <family val="3"/>
        <charset val="129"/>
        <scheme val="minor"/>
      </rPr>
      <t>밀리</t>
    </r>
    <r>
      <rPr>
        <sz val="12"/>
        <color rgb="FF000000"/>
        <rFont val="Arial"/>
        <family val="3"/>
        <charset val="129"/>
        <scheme val="minor"/>
      </rPr>
      <t xml:space="preserve"> </t>
    </r>
    <r>
      <rPr>
        <sz val="12"/>
        <color rgb="FF000000"/>
        <rFont val="Arial"/>
        <family val="3"/>
        <charset val="129"/>
        <scheme val="minor"/>
      </rPr>
      <t>호스전용이고</t>
    </r>
    <r>
      <rPr>
        <sz val="12"/>
        <color rgb="FF000000"/>
        <rFont val="Arial"/>
        <family val="3"/>
        <charset val="129"/>
        <scheme val="minor"/>
      </rPr>
      <t xml:space="preserve"> 19MM </t>
    </r>
    <r>
      <rPr>
        <sz val="12"/>
        <color rgb="FF000000"/>
        <rFont val="Arial"/>
        <family val="3"/>
        <charset val="129"/>
        <scheme val="minor"/>
      </rPr>
      <t>제품은</t>
    </r>
    <r>
      <rPr>
        <sz val="12"/>
        <color rgb="FF000000"/>
        <rFont val="Arial"/>
        <family val="3"/>
        <charset val="129"/>
        <scheme val="minor"/>
      </rPr>
      <t xml:space="preserve"> M6-1/8</t>
    </r>
    <r>
      <rPr>
        <sz val="12"/>
        <color rgb="FF000000"/>
        <rFont val="Arial"/>
        <family val="3"/>
        <charset val="129"/>
        <scheme val="minor"/>
      </rPr>
      <t>이라고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000000"/>
        <rFont val="Arial"/>
        <family val="3"/>
        <charset val="129"/>
        <scheme val="minor"/>
      </rPr>
      <t>규격</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26" type="noConversion"/>
  </si>
  <si>
    <t>사진 첨부 했습니다.
12.18 적어주신 건 S/N이고 OR2201-10A-8파이-07이게 품번이라고 합니다.</t>
    <phoneticPr fontId="26" type="noConversion"/>
  </si>
  <si>
    <r>
      <t>2</t>
    </r>
    <r>
      <rPr>
        <sz val="12"/>
        <color theme="1"/>
        <rFont val="Arial"/>
        <family val="3"/>
        <charset val="129"/>
        <scheme val="minor"/>
      </rPr>
      <t>주</t>
    </r>
    <phoneticPr fontId="26" type="noConversion"/>
  </si>
  <si>
    <t>KMP-40HVB-X</t>
    <phoneticPr fontId="26" type="noConversion"/>
  </si>
  <si>
    <t>MTR10-7/3 A-W-A-HUUV</t>
    <phoneticPr fontId="26" type="noConversion"/>
  </si>
  <si>
    <t>A22E-M-12-EMS</t>
    <phoneticPr fontId="26" type="noConversion"/>
  </si>
  <si>
    <r>
      <t>1</t>
    </r>
    <r>
      <rPr>
        <sz val="12"/>
        <color rgb="FF000000"/>
        <rFont val="돋움"/>
        <family val="3"/>
        <charset val="129"/>
      </rPr>
      <t>주</t>
    </r>
    <phoneticPr fontId="26" type="noConversion"/>
  </si>
  <si>
    <r>
      <t>3</t>
    </r>
    <r>
      <rPr>
        <sz val="12"/>
        <color theme="1"/>
        <rFont val="Arial"/>
        <family val="3"/>
        <charset val="129"/>
        <scheme val="minor"/>
      </rPr>
      <t>개월</t>
    </r>
    <phoneticPr fontId="26" type="noConversion"/>
  </si>
  <si>
    <t>VERTICAL CENTRIFUGAL PUMP, 명판 첨부했습니다.
12.18 인포에서 견적 드린 제품 입니다.</t>
    <phoneticPr fontId="26" type="noConversion"/>
  </si>
  <si>
    <t>12.18 브랜드 LS가 아니라 SPG 입니다.</t>
    <phoneticPr fontId="26" type="noConversion"/>
  </si>
  <si>
    <r>
      <t>6</t>
    </r>
    <r>
      <rPr>
        <sz val="12"/>
        <color theme="1"/>
        <rFont val="Arial"/>
        <family val="3"/>
        <charset val="129"/>
        <scheme val="minor"/>
      </rPr>
      <t>주</t>
    </r>
    <phoneticPr fontId="26" type="noConversion"/>
  </si>
  <si>
    <t>S9I90GAH-V12CE</t>
    <phoneticPr fontId="26" type="noConversion"/>
  </si>
  <si>
    <r>
      <t>1</t>
    </r>
    <r>
      <rPr>
        <sz val="12"/>
        <color theme="1"/>
        <rFont val="Arial"/>
        <family val="3"/>
        <charset val="129"/>
        <scheme val="minor"/>
      </rPr>
      <t>주</t>
    </r>
    <phoneticPr fontId="26" type="noConversion"/>
  </si>
  <si>
    <r>
      <t>2</t>
    </r>
    <r>
      <rPr>
        <sz val="12"/>
        <color theme="1"/>
        <rFont val="Arial"/>
        <family val="3"/>
        <charset val="129"/>
        <scheme val="minor"/>
      </rPr>
      <t>주</t>
    </r>
    <phoneticPr fontId="26" type="noConversion"/>
  </si>
  <si>
    <t>사진 첨부했습니다.
12.18 특정 업체랑 OEM 되어있는 제품이라 대응 불가능하다고 합니다.</t>
    <phoneticPr fontId="26" type="noConversion"/>
  </si>
  <si>
    <r>
      <t>사진</t>
    </r>
    <r>
      <rPr>
        <sz val="12"/>
        <color rgb="FF000000"/>
        <rFont val="Arial"/>
        <family val="2"/>
        <scheme val="minor"/>
      </rPr>
      <t xml:space="preserve"> </t>
    </r>
    <r>
      <rPr>
        <sz val="12"/>
        <color rgb="FF000000"/>
        <rFont val="Arial"/>
        <family val="3"/>
        <charset val="129"/>
        <scheme val="minor"/>
      </rPr>
      <t>첨부드렸습니다</t>
    </r>
    <r>
      <rPr>
        <sz val="12"/>
        <color rgb="FF000000"/>
        <rFont val="Arial"/>
        <family val="2"/>
        <scheme val="minor"/>
      </rPr>
      <t xml:space="preserve">.
12.16 SMC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같은데</t>
    </r>
    <r>
      <rPr>
        <sz val="12"/>
        <color rgb="FF000000"/>
        <rFont val="Arial"/>
        <family val="2"/>
        <scheme val="minor"/>
      </rPr>
      <t xml:space="preserve"> </t>
    </r>
    <r>
      <rPr>
        <sz val="12"/>
        <color rgb="FF000000"/>
        <rFont val="Arial"/>
        <family val="3"/>
        <charset val="129"/>
        <scheme val="minor"/>
      </rPr>
      <t>품번</t>
    </r>
    <r>
      <rPr>
        <sz val="12"/>
        <color rgb="FF000000"/>
        <rFont val="Arial"/>
        <family val="2"/>
        <scheme val="minor"/>
      </rPr>
      <t xml:space="preserve"> </t>
    </r>
    <r>
      <rPr>
        <sz val="12"/>
        <color rgb="FF000000"/>
        <rFont val="Arial"/>
        <family val="3"/>
        <charset val="129"/>
        <scheme val="minor"/>
      </rPr>
      <t>재확인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뒤에</t>
    </r>
    <r>
      <rPr>
        <sz val="12"/>
        <color rgb="FF000000"/>
        <rFont val="Arial"/>
        <family val="2"/>
        <scheme val="minor"/>
      </rPr>
      <t xml:space="preserve"> </t>
    </r>
    <r>
      <rPr>
        <sz val="12"/>
        <color rgb="FF000000"/>
        <rFont val="Arial"/>
        <family val="3"/>
        <charset val="129"/>
        <scheme val="minor"/>
      </rPr>
      <t>있는</t>
    </r>
    <r>
      <rPr>
        <sz val="12"/>
        <color rgb="FF000000"/>
        <rFont val="Arial"/>
        <family val="2"/>
        <scheme val="minor"/>
      </rPr>
      <t xml:space="preserve"> 2A1-65A</t>
    </r>
    <r>
      <rPr>
        <sz val="12"/>
        <color rgb="FF000000"/>
        <rFont val="Arial"/>
        <family val="3"/>
        <charset val="129"/>
        <scheme val="minor"/>
      </rPr>
      <t>가</t>
    </r>
    <r>
      <rPr>
        <sz val="12"/>
        <color rgb="FF000000"/>
        <rFont val="Arial"/>
        <family val="2"/>
        <scheme val="minor"/>
      </rPr>
      <t xml:space="preserve"> </t>
    </r>
    <r>
      <rPr>
        <sz val="12"/>
        <color rgb="FF000000"/>
        <rFont val="Arial"/>
        <family val="3"/>
        <charset val="129"/>
        <scheme val="minor"/>
      </rPr>
      <t>뭔지</t>
    </r>
    <r>
      <rPr>
        <sz val="12"/>
        <color rgb="FF000000"/>
        <rFont val="Arial"/>
        <family val="2"/>
        <scheme val="minor"/>
      </rPr>
      <t xml:space="preserve"> </t>
    </r>
    <r>
      <rPr>
        <sz val="12"/>
        <color rgb="FF000000"/>
        <rFont val="Arial"/>
        <family val="3"/>
        <charset val="129"/>
        <scheme val="minor"/>
      </rPr>
      <t>모르겠습니다</t>
    </r>
    <r>
      <rPr>
        <sz val="12"/>
        <color rgb="FF000000"/>
        <rFont val="Arial"/>
        <family val="2"/>
        <scheme val="minor"/>
      </rPr>
      <t>.</t>
    </r>
    <r>
      <rPr>
        <sz val="12"/>
        <color rgb="FF000000"/>
        <rFont val="Arial"/>
        <family val="3"/>
        <charset val="129"/>
        <scheme val="minor"/>
      </rPr>
      <t xml:space="preserve">
</t>
    </r>
    <r>
      <rPr>
        <sz val="12"/>
        <color rgb="FFFF0000"/>
        <rFont val="Arial"/>
        <family val="2"/>
        <scheme val="minor"/>
      </rPr>
      <t xml:space="preserve">12/16 </t>
    </r>
    <r>
      <rPr>
        <sz val="12"/>
        <color rgb="FFFF0000"/>
        <rFont val="Arial"/>
        <family val="3"/>
        <charset val="129"/>
        <scheme val="minor"/>
      </rPr>
      <t>사진</t>
    </r>
    <r>
      <rPr>
        <sz val="12"/>
        <color rgb="FFFF0000"/>
        <rFont val="Arial"/>
        <family val="2"/>
        <scheme val="minor"/>
      </rPr>
      <t xml:space="preserve"> </t>
    </r>
    <r>
      <rPr>
        <sz val="12"/>
        <color rgb="FFFF0000"/>
        <rFont val="Arial"/>
        <family val="3"/>
        <charset val="129"/>
        <scheme val="minor"/>
      </rPr>
      <t>첨부했습니다</t>
    </r>
    <r>
      <rPr>
        <sz val="12"/>
        <color rgb="FFFF0000"/>
        <rFont val="Arial"/>
        <family val="2"/>
        <scheme val="minor"/>
      </rPr>
      <t xml:space="preserve">. </t>
    </r>
    <r>
      <rPr>
        <sz val="12"/>
        <color rgb="FFFF0000"/>
        <rFont val="Arial"/>
        <family val="3"/>
        <charset val="129"/>
        <scheme val="minor"/>
      </rPr>
      <t>고객사가</t>
    </r>
    <r>
      <rPr>
        <sz val="12"/>
        <color rgb="FFFF0000"/>
        <rFont val="Arial"/>
        <family val="2"/>
        <scheme val="minor"/>
      </rPr>
      <t xml:space="preserve"> </t>
    </r>
    <r>
      <rPr>
        <sz val="12"/>
        <color rgb="FFFF0000"/>
        <rFont val="Arial"/>
        <family val="3"/>
        <charset val="129"/>
        <scheme val="minor"/>
      </rPr>
      <t>오늘</t>
    </r>
    <r>
      <rPr>
        <sz val="12"/>
        <color rgb="FFFF0000"/>
        <rFont val="Arial"/>
        <family val="2"/>
        <scheme val="minor"/>
      </rPr>
      <t xml:space="preserve"> </t>
    </r>
    <r>
      <rPr>
        <sz val="12"/>
        <color rgb="FFFF0000"/>
        <rFont val="Arial"/>
        <family val="3"/>
        <charset val="129"/>
        <scheme val="minor"/>
      </rPr>
      <t>보내준</t>
    </r>
    <r>
      <rPr>
        <sz val="12"/>
        <color rgb="FFFF0000"/>
        <rFont val="Arial"/>
        <family val="2"/>
        <scheme val="minor"/>
      </rPr>
      <t xml:space="preserve"> </t>
    </r>
    <r>
      <rPr>
        <sz val="12"/>
        <color rgb="FFFF0000"/>
        <rFont val="Arial"/>
        <family val="3"/>
        <charset val="129"/>
        <scheme val="minor"/>
      </rPr>
      <t>사진을</t>
    </r>
    <r>
      <rPr>
        <sz val="12"/>
        <color rgb="FFFF0000"/>
        <rFont val="Arial"/>
        <family val="2"/>
        <scheme val="minor"/>
      </rPr>
      <t xml:space="preserve"> </t>
    </r>
    <r>
      <rPr>
        <sz val="12"/>
        <color rgb="FFFF0000"/>
        <rFont val="Arial"/>
        <family val="3"/>
        <charset val="129"/>
        <scheme val="minor"/>
      </rPr>
      <t>보니까</t>
    </r>
    <r>
      <rPr>
        <sz val="12"/>
        <color rgb="FFFF0000"/>
        <rFont val="Arial"/>
        <family val="2"/>
        <scheme val="minor"/>
      </rPr>
      <t xml:space="preserve"> CDA2B32-400MZ</t>
    </r>
    <r>
      <rPr>
        <sz val="12"/>
        <color rgb="FFFF0000"/>
        <rFont val="Arial"/>
        <family val="3"/>
        <charset val="129"/>
        <scheme val="minor"/>
      </rPr>
      <t>가</t>
    </r>
    <r>
      <rPr>
        <sz val="12"/>
        <color rgb="FFFF0000"/>
        <rFont val="Arial"/>
        <family val="2"/>
        <scheme val="minor"/>
      </rPr>
      <t xml:space="preserve"> </t>
    </r>
    <r>
      <rPr>
        <sz val="12"/>
        <color rgb="FFFF0000"/>
        <rFont val="Arial"/>
        <family val="3"/>
        <charset val="129"/>
        <scheme val="minor"/>
      </rPr>
      <t>아니라</t>
    </r>
    <r>
      <rPr>
        <sz val="12"/>
        <color rgb="FFFF0000"/>
        <rFont val="Arial"/>
        <family val="2"/>
        <scheme val="minor"/>
      </rPr>
      <t xml:space="preserve">  CDQ2B32-40DMZ</t>
    </r>
    <r>
      <rPr>
        <sz val="12"/>
        <color rgb="FFFF0000"/>
        <rFont val="Arial"/>
        <family val="3"/>
        <charset val="129"/>
        <scheme val="minor"/>
      </rPr>
      <t>입니다</t>
    </r>
    <r>
      <rPr>
        <sz val="12"/>
        <color rgb="FFFF0000"/>
        <rFont val="Arial"/>
        <family val="2"/>
        <scheme val="minor"/>
      </rPr>
      <t>.
2A1-65A</t>
    </r>
    <r>
      <rPr>
        <sz val="12"/>
        <color rgb="FFFF0000"/>
        <rFont val="Arial"/>
        <family val="3"/>
        <charset val="129"/>
        <scheme val="minor"/>
      </rPr>
      <t>는</t>
    </r>
    <r>
      <rPr>
        <sz val="12"/>
        <color rgb="FFFF0000"/>
        <rFont val="Arial"/>
        <family val="2"/>
        <scheme val="minor"/>
      </rPr>
      <t xml:space="preserve"> </t>
    </r>
    <r>
      <rPr>
        <sz val="12"/>
        <color rgb="FFFF0000"/>
        <rFont val="Arial"/>
        <family val="3"/>
        <charset val="129"/>
        <scheme val="minor"/>
      </rPr>
      <t>품번은</t>
    </r>
    <r>
      <rPr>
        <sz val="12"/>
        <color rgb="FFFF0000"/>
        <rFont val="Arial"/>
        <family val="2"/>
        <scheme val="minor"/>
      </rPr>
      <t xml:space="preserve"> </t>
    </r>
    <r>
      <rPr>
        <sz val="12"/>
        <color rgb="FFFF0000"/>
        <rFont val="Arial"/>
        <family val="3"/>
        <charset val="129"/>
        <scheme val="minor"/>
      </rPr>
      <t>아닌듯</t>
    </r>
    <r>
      <rPr>
        <sz val="12"/>
        <color rgb="FFFF0000"/>
        <rFont val="Arial"/>
        <family val="2"/>
        <scheme val="minor"/>
      </rPr>
      <t xml:space="preserve"> </t>
    </r>
    <r>
      <rPr>
        <sz val="12"/>
        <color rgb="FFFF0000"/>
        <rFont val="Arial"/>
        <family val="3"/>
        <charset val="129"/>
        <scheme val="minor"/>
      </rPr>
      <t>합니다</t>
    </r>
    <r>
      <rPr>
        <sz val="12"/>
        <color rgb="FFFF0000"/>
        <rFont val="Arial"/>
        <family val="2"/>
        <scheme val="minor"/>
      </rPr>
      <t xml:space="preserve">.
</t>
    </r>
    <r>
      <rPr>
        <sz val="12"/>
        <color theme="1"/>
        <rFont val="Arial"/>
        <family val="2"/>
        <scheme val="minor"/>
      </rPr>
      <t>12.18 CDQ2B32-40DMZ</t>
    </r>
    <r>
      <rPr>
        <sz val="12"/>
        <color theme="1"/>
        <rFont val="Arial"/>
        <family val="3"/>
        <charset val="129"/>
        <scheme val="minor"/>
      </rPr>
      <t>로</t>
    </r>
    <r>
      <rPr>
        <sz val="12"/>
        <color theme="1"/>
        <rFont val="Arial"/>
        <family val="2"/>
        <scheme val="minor"/>
      </rPr>
      <t xml:space="preserve"> </t>
    </r>
    <r>
      <rPr>
        <sz val="12"/>
        <color theme="1"/>
        <rFont val="Arial"/>
        <family val="3"/>
        <charset val="129"/>
        <scheme val="minor"/>
      </rPr>
      <t>견적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t>
    </r>
  </si>
  <si>
    <r>
      <t>3</t>
    </r>
    <r>
      <rPr>
        <sz val="12"/>
        <color theme="1"/>
        <rFont val="Arial"/>
        <family val="3"/>
        <charset val="129"/>
        <scheme val="minor"/>
      </rPr>
      <t>주</t>
    </r>
    <phoneticPr fontId="26" type="noConversion"/>
  </si>
  <si>
    <r>
      <t>8</t>
    </r>
    <r>
      <rPr>
        <sz val="12"/>
        <color theme="1"/>
        <rFont val="Arial"/>
        <family val="3"/>
        <charset val="129"/>
        <scheme val="minor"/>
      </rPr>
      <t>주</t>
    </r>
    <phoneticPr fontId="26" type="noConversion"/>
  </si>
  <si>
    <t>12.18 의뢰하신 품번은 없는 품번이고 CG1BA25-100Z로 견적 드립니다.</t>
    <phoneticPr fontId="26" type="noConversion"/>
  </si>
  <si>
    <t>12.18 의뢰하신 제품은 단종되었고, 04도 없는 규격이라고 합니다.</t>
    <phoneticPr fontId="26" type="noConversion"/>
  </si>
  <si>
    <r>
      <t xml:space="preserve">12.18 </t>
    </r>
    <r>
      <rPr>
        <sz val="12"/>
        <color rgb="FF000000"/>
        <rFont val="Arial"/>
        <family val="3"/>
        <charset val="129"/>
        <scheme val="minor"/>
      </rPr>
      <t>의뢰하신</t>
    </r>
    <r>
      <rPr>
        <sz val="12"/>
        <color rgb="FF000000"/>
        <rFont val="Arial"/>
        <family val="3"/>
        <charset val="129"/>
        <scheme val="minor"/>
      </rPr>
      <t xml:space="preserve"> </t>
    </r>
    <r>
      <rPr>
        <sz val="12"/>
        <color rgb="FF000000"/>
        <rFont val="Arial"/>
        <family val="3"/>
        <charset val="129"/>
        <scheme val="minor"/>
      </rPr>
      <t>품번은</t>
    </r>
    <r>
      <rPr>
        <sz val="12"/>
        <color rgb="FF000000"/>
        <rFont val="Arial"/>
        <family val="3"/>
        <charset val="129"/>
        <scheme val="minor"/>
      </rPr>
      <t xml:space="preserve"> </t>
    </r>
    <r>
      <rPr>
        <sz val="12"/>
        <color rgb="FF000000"/>
        <rFont val="Arial"/>
        <family val="3"/>
        <charset val="129"/>
        <scheme val="minor"/>
      </rPr>
      <t>구형이라</t>
    </r>
    <r>
      <rPr>
        <sz val="12"/>
        <color rgb="FF000000"/>
        <rFont val="Arial"/>
        <family val="3"/>
        <charset val="129"/>
        <scheme val="minor"/>
      </rPr>
      <t xml:space="preserve"> </t>
    </r>
    <r>
      <rPr>
        <sz val="12"/>
        <color rgb="FF000000"/>
        <rFont val="Arial"/>
        <family val="3"/>
        <charset val="129"/>
        <scheme val="minor"/>
      </rPr>
      <t>신형인</t>
    </r>
    <r>
      <rPr>
        <sz val="12"/>
        <color rgb="FF000000"/>
        <rFont val="Arial"/>
        <family val="3"/>
        <charset val="129"/>
        <scheme val="minor"/>
      </rPr>
      <t xml:space="preserve"> LSLV0040G100C-4EONN</t>
    </r>
    <r>
      <rPr>
        <sz val="12"/>
        <color rgb="FF000000"/>
        <rFont val="Arial"/>
        <family val="3"/>
        <charset val="129"/>
        <scheme val="minor"/>
      </rPr>
      <t>으로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26" type="noConversion"/>
  </si>
  <si>
    <r>
      <t>1</t>
    </r>
    <r>
      <rPr>
        <sz val="12"/>
        <color rgb="FF000000"/>
        <rFont val="돋움"/>
        <family val="3"/>
        <charset val="129"/>
      </rPr>
      <t>주</t>
    </r>
    <phoneticPr fontId="26" type="noConversion"/>
  </si>
  <si>
    <t>JFM-12R (2048844)</t>
    <phoneticPr fontId="26" type="noConversion"/>
  </si>
  <si>
    <r>
      <t xml:space="preserve">SM113182
</t>
    </r>
    <r>
      <rPr>
        <sz val="12"/>
        <color rgb="FF000000"/>
        <rFont val="Arial"/>
        <family val="3"/>
        <charset val="129"/>
        <scheme val="minor"/>
      </rPr>
      <t>최근</t>
    </r>
    <r>
      <rPr>
        <sz val="12"/>
        <color rgb="FF000000"/>
        <rFont val="Arial"/>
        <family val="2"/>
        <scheme val="minor"/>
      </rPr>
      <t xml:space="preserve"> </t>
    </r>
    <r>
      <rPr>
        <sz val="12"/>
        <color rgb="FF000000"/>
        <rFont val="Arial"/>
        <family val="3"/>
        <charset val="129"/>
        <scheme val="minor"/>
      </rPr>
      <t>발주나갔던</t>
    </r>
    <r>
      <rPr>
        <sz val="12"/>
        <color rgb="FF000000"/>
        <rFont val="Arial"/>
        <family val="2"/>
        <scheme val="minor"/>
      </rPr>
      <t xml:space="preserve"> </t>
    </r>
    <r>
      <rPr>
        <sz val="12"/>
        <color rgb="FF000000"/>
        <rFont val="Arial"/>
        <family val="3"/>
        <charset val="129"/>
        <scheme val="minor"/>
      </rPr>
      <t>제품인데</t>
    </r>
    <r>
      <rPr>
        <sz val="12"/>
        <color rgb="FF000000"/>
        <rFont val="Arial"/>
        <family val="2"/>
        <scheme val="minor"/>
      </rPr>
      <t xml:space="preserve"> (</t>
    </r>
    <r>
      <rPr>
        <sz val="12"/>
        <color rgb="FF000000"/>
        <rFont val="Arial"/>
        <family val="3"/>
        <charset val="129"/>
        <scheme val="minor"/>
      </rPr>
      <t>한국직납건</t>
    </r>
    <r>
      <rPr>
        <sz val="12"/>
        <color rgb="FF000000"/>
        <rFont val="Arial"/>
        <family val="2"/>
        <scheme val="minor"/>
      </rPr>
      <t xml:space="preserve">) 1000KG </t>
    </r>
    <r>
      <rPr>
        <sz val="12"/>
        <color rgb="FF000000"/>
        <rFont val="Arial"/>
        <family val="3"/>
        <charset val="129"/>
        <scheme val="minor"/>
      </rPr>
      <t>추가주문원한다고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2</t>
    </r>
    <r>
      <rPr>
        <sz val="12"/>
        <color rgb="FF000000"/>
        <rFont val="Arial"/>
        <family val="3"/>
        <charset val="129"/>
        <scheme val="minor"/>
      </rPr>
      <t>가지</t>
    </r>
    <r>
      <rPr>
        <sz val="12"/>
        <color rgb="FF000000"/>
        <rFont val="Arial"/>
        <family val="2"/>
        <scheme val="minor"/>
      </rPr>
      <t xml:space="preserve"> </t>
    </r>
    <r>
      <rPr>
        <sz val="12"/>
        <color rgb="FF000000"/>
        <rFont val="Arial"/>
        <family val="3"/>
        <charset val="129"/>
        <scheme val="minor"/>
      </rPr>
      <t>경우로</t>
    </r>
    <r>
      <rPr>
        <sz val="12"/>
        <color rgb="FF000000"/>
        <rFont val="Arial"/>
        <family val="2"/>
        <scheme val="minor"/>
      </rPr>
      <t xml:space="preserve"> </t>
    </r>
    <r>
      <rPr>
        <sz val="12"/>
        <color rgb="FF000000"/>
        <rFont val="Arial"/>
        <family val="3"/>
        <charset val="129"/>
        <scheme val="minor"/>
      </rPr>
      <t>가격</t>
    </r>
    <r>
      <rPr>
        <sz val="12"/>
        <color rgb="FF000000"/>
        <rFont val="Arial"/>
        <family val="2"/>
        <scheme val="minor"/>
      </rPr>
      <t xml:space="preserve"> </t>
    </r>
    <r>
      <rPr>
        <sz val="12"/>
        <color rgb="FF000000"/>
        <rFont val="Arial"/>
        <family val="3"/>
        <charset val="129"/>
        <scheme val="minor"/>
      </rPr>
      <t>업데이트</t>
    </r>
    <r>
      <rPr>
        <sz val="12"/>
        <color rgb="FF000000"/>
        <rFont val="Arial"/>
        <family val="2"/>
        <scheme val="minor"/>
      </rPr>
      <t xml:space="preserve"> </t>
    </r>
    <r>
      <rPr>
        <sz val="12"/>
        <color rgb="FF000000"/>
        <rFont val="Arial"/>
        <family val="3"/>
        <charset val="129"/>
        <scheme val="minor"/>
      </rPr>
      <t>부탁드려요</t>
    </r>
    <r>
      <rPr>
        <sz val="12"/>
        <color rgb="FF000000"/>
        <rFont val="Arial"/>
        <family val="2"/>
        <scheme val="minor"/>
      </rPr>
      <t xml:space="preserve">.
1. HPT </t>
    </r>
    <r>
      <rPr>
        <sz val="12"/>
        <color rgb="FF000000"/>
        <rFont val="Arial"/>
        <family val="3"/>
        <charset val="129"/>
        <scheme val="minor"/>
      </rPr>
      <t>한국</t>
    </r>
    <r>
      <rPr>
        <sz val="12"/>
        <color rgb="FF000000"/>
        <rFont val="Arial"/>
        <family val="2"/>
        <scheme val="minor"/>
      </rPr>
      <t xml:space="preserve"> </t>
    </r>
    <r>
      <rPr>
        <sz val="12"/>
        <color rgb="FF000000"/>
        <rFont val="Arial"/>
        <family val="3"/>
        <charset val="129"/>
        <scheme val="minor"/>
      </rPr>
      <t xml:space="preserve">직납건
</t>
    </r>
    <r>
      <rPr>
        <sz val="12"/>
        <color rgb="FF000000"/>
        <rFont val="Arial"/>
        <family val="2"/>
        <scheme val="minor"/>
      </rPr>
      <t xml:space="preserve">2. HPT USA (SMA </t>
    </r>
    <r>
      <rPr>
        <sz val="12"/>
        <color rgb="FF000000"/>
        <rFont val="Arial"/>
        <family val="3"/>
        <charset val="129"/>
        <scheme val="minor"/>
      </rPr>
      <t>납품</t>
    </r>
    <r>
      <rPr>
        <sz val="12"/>
        <color rgb="FF000000"/>
        <rFont val="Arial"/>
        <family val="2"/>
        <scheme val="minor"/>
      </rPr>
      <t xml:space="preserve">)
11.20 </t>
    </r>
    <r>
      <rPr>
        <sz val="12"/>
        <color rgb="FF000000"/>
        <rFont val="Arial"/>
        <family val="3"/>
        <charset val="129"/>
        <scheme val="minor"/>
      </rPr>
      <t>확인중에</t>
    </r>
    <r>
      <rPr>
        <sz val="12"/>
        <color rgb="FF000000"/>
        <rFont val="Arial"/>
        <family val="2"/>
        <scheme val="minor"/>
      </rPr>
      <t xml:space="preserve"> </t>
    </r>
    <r>
      <rPr>
        <sz val="12"/>
        <color rgb="FF000000"/>
        <rFont val="Arial"/>
        <family val="3"/>
        <charset val="129"/>
        <scheme val="minor"/>
      </rPr>
      <t>있습니다</t>
    </r>
    <r>
      <rPr>
        <sz val="12"/>
        <color rgb="FF000000"/>
        <rFont val="Arial"/>
        <family val="2"/>
        <scheme val="minor"/>
      </rPr>
      <t xml:space="preserve">. </t>
    </r>
    <r>
      <rPr>
        <sz val="12"/>
        <color rgb="FF000000"/>
        <rFont val="Arial"/>
        <family val="3"/>
        <charset val="129"/>
        <scheme val="minor"/>
      </rPr>
      <t>수량이</t>
    </r>
    <r>
      <rPr>
        <sz val="12"/>
        <color rgb="FF000000"/>
        <rFont val="Arial"/>
        <family val="2"/>
        <scheme val="minor"/>
      </rPr>
      <t xml:space="preserve"> </t>
    </r>
    <r>
      <rPr>
        <sz val="12"/>
        <color rgb="FF000000"/>
        <rFont val="Arial"/>
        <family val="3"/>
        <charset val="129"/>
        <scheme val="minor"/>
      </rPr>
      <t>많아서</t>
    </r>
    <r>
      <rPr>
        <sz val="12"/>
        <color rgb="FF000000"/>
        <rFont val="Arial"/>
        <family val="2"/>
        <scheme val="minor"/>
      </rPr>
      <t xml:space="preserve"> </t>
    </r>
    <r>
      <rPr>
        <sz val="12"/>
        <color rgb="FF000000"/>
        <rFont val="Arial"/>
        <family val="3"/>
        <charset val="129"/>
        <scheme val="minor"/>
      </rPr>
      <t>작업</t>
    </r>
    <r>
      <rPr>
        <sz val="12"/>
        <color rgb="FF000000"/>
        <rFont val="Arial"/>
        <family val="2"/>
        <scheme val="minor"/>
      </rPr>
      <t xml:space="preserve"> </t>
    </r>
    <r>
      <rPr>
        <sz val="12"/>
        <color rgb="FF000000"/>
        <rFont val="Arial"/>
        <family val="3"/>
        <charset val="129"/>
        <scheme val="minor"/>
      </rPr>
      <t>기간</t>
    </r>
    <r>
      <rPr>
        <sz val="12"/>
        <color rgb="FF000000"/>
        <rFont val="Arial"/>
        <family val="2"/>
        <scheme val="minor"/>
      </rPr>
      <t xml:space="preserve"> </t>
    </r>
    <r>
      <rPr>
        <sz val="12"/>
        <color rgb="FF000000"/>
        <rFont val="Arial"/>
        <family val="3"/>
        <charset val="129"/>
        <scheme val="minor"/>
      </rPr>
      <t>체크를</t>
    </r>
    <r>
      <rPr>
        <sz val="12"/>
        <color rgb="FF000000"/>
        <rFont val="Arial"/>
        <family val="2"/>
        <scheme val="minor"/>
      </rPr>
      <t xml:space="preserve"> </t>
    </r>
    <r>
      <rPr>
        <sz val="12"/>
        <color rgb="FF000000"/>
        <rFont val="Arial"/>
        <family val="3"/>
        <charset val="129"/>
        <scheme val="minor"/>
      </rPr>
      <t>해봐야</t>
    </r>
    <r>
      <rPr>
        <sz val="12"/>
        <color rgb="FF000000"/>
        <rFont val="Arial"/>
        <family val="2"/>
        <scheme val="minor"/>
      </rPr>
      <t xml:space="preserve"> </t>
    </r>
    <r>
      <rPr>
        <sz val="12"/>
        <color rgb="FF000000"/>
        <rFont val="Arial"/>
        <family val="3"/>
        <charset val="129"/>
        <scheme val="minor"/>
      </rPr>
      <t>한다고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내일이나</t>
    </r>
    <r>
      <rPr>
        <sz val="12"/>
        <color rgb="FF000000"/>
        <rFont val="Arial"/>
        <family val="2"/>
        <scheme val="minor"/>
      </rPr>
      <t xml:space="preserve"> </t>
    </r>
    <r>
      <rPr>
        <sz val="12"/>
        <color rgb="FF000000"/>
        <rFont val="Arial"/>
        <family val="3"/>
        <charset val="129"/>
        <scheme val="minor"/>
      </rPr>
      <t>모레쯤</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가능하다고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11.22 </t>
    </r>
    <r>
      <rPr>
        <sz val="12"/>
        <color rgb="FF000000"/>
        <rFont val="Arial"/>
        <family val="3"/>
        <charset val="129"/>
        <scheme val="minor"/>
      </rPr>
      <t>어제랑</t>
    </r>
    <r>
      <rPr>
        <sz val="12"/>
        <color rgb="FF000000"/>
        <rFont val="Arial"/>
        <family val="2"/>
        <scheme val="minor"/>
      </rPr>
      <t xml:space="preserve"> </t>
    </r>
    <r>
      <rPr>
        <sz val="12"/>
        <color rgb="FF000000"/>
        <rFont val="Arial"/>
        <family val="3"/>
        <charset val="129"/>
        <scheme val="minor"/>
      </rPr>
      <t>오늘</t>
    </r>
    <r>
      <rPr>
        <sz val="12"/>
        <color rgb="FF000000"/>
        <rFont val="Arial"/>
        <family val="2"/>
        <scheme val="minor"/>
      </rPr>
      <t xml:space="preserve"> </t>
    </r>
    <r>
      <rPr>
        <sz val="12"/>
        <color rgb="FF000000"/>
        <rFont val="Arial"/>
        <family val="3"/>
        <charset val="129"/>
        <scheme val="minor"/>
      </rPr>
      <t>다시</t>
    </r>
    <r>
      <rPr>
        <sz val="12"/>
        <color rgb="FF000000"/>
        <rFont val="Arial"/>
        <family val="2"/>
        <scheme val="minor"/>
      </rPr>
      <t xml:space="preserve"> </t>
    </r>
    <r>
      <rPr>
        <sz val="12"/>
        <color rgb="FF000000"/>
        <rFont val="Arial"/>
        <family val="3"/>
        <charset val="129"/>
        <scheme val="minor"/>
      </rPr>
      <t>연락해봤는데</t>
    </r>
    <r>
      <rPr>
        <sz val="12"/>
        <color rgb="FF000000"/>
        <rFont val="Arial"/>
        <family val="2"/>
        <scheme val="minor"/>
      </rPr>
      <t xml:space="preserve"> </t>
    </r>
    <r>
      <rPr>
        <sz val="12"/>
        <color rgb="FF000000"/>
        <rFont val="Arial"/>
        <family val="3"/>
        <charset val="129"/>
        <scheme val="minor"/>
      </rPr>
      <t>이번에는</t>
    </r>
    <r>
      <rPr>
        <sz val="12"/>
        <color rgb="FF000000"/>
        <rFont val="Arial"/>
        <family val="2"/>
        <scheme val="minor"/>
      </rPr>
      <t xml:space="preserve"> </t>
    </r>
    <r>
      <rPr>
        <sz val="12"/>
        <color rgb="FF000000"/>
        <rFont val="Arial"/>
        <family val="3"/>
        <charset val="129"/>
        <scheme val="minor"/>
      </rPr>
      <t>또</t>
    </r>
    <r>
      <rPr>
        <sz val="12"/>
        <color rgb="FF000000"/>
        <rFont val="Arial"/>
        <family val="2"/>
        <scheme val="minor"/>
      </rPr>
      <t xml:space="preserve"> </t>
    </r>
    <r>
      <rPr>
        <sz val="12"/>
        <color rgb="FF000000"/>
        <rFont val="Arial"/>
        <family val="3"/>
        <charset val="129"/>
        <scheme val="minor"/>
      </rPr>
      <t>내일</t>
    </r>
    <r>
      <rPr>
        <sz val="12"/>
        <color rgb="FF000000"/>
        <rFont val="Arial"/>
        <family val="2"/>
        <scheme val="minor"/>
      </rPr>
      <t xml:space="preserve"> </t>
    </r>
    <r>
      <rPr>
        <sz val="12"/>
        <color rgb="FF000000"/>
        <rFont val="Arial"/>
        <family val="3"/>
        <charset val="129"/>
        <scheme val="minor"/>
      </rPr>
      <t>견적이</t>
    </r>
    <r>
      <rPr>
        <sz val="12"/>
        <color rgb="FF000000"/>
        <rFont val="Arial"/>
        <family val="2"/>
        <scheme val="minor"/>
      </rPr>
      <t xml:space="preserve"> </t>
    </r>
    <r>
      <rPr>
        <sz val="12"/>
        <color rgb="FF000000"/>
        <rFont val="Arial"/>
        <family val="3"/>
        <charset val="129"/>
        <scheme val="minor"/>
      </rPr>
      <t>가능하다고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r>
      <rPr>
        <sz val="12"/>
        <color rgb="FF000000"/>
        <rFont val="Arial"/>
        <family val="3"/>
        <charset val="129"/>
        <scheme val="minor"/>
      </rPr>
      <t>일단</t>
    </r>
    <r>
      <rPr>
        <sz val="12"/>
        <color rgb="FF000000"/>
        <rFont val="Arial"/>
        <family val="2"/>
        <scheme val="minor"/>
      </rPr>
      <t xml:space="preserve"> </t>
    </r>
    <r>
      <rPr>
        <sz val="12"/>
        <color rgb="FF000000"/>
        <rFont val="Arial"/>
        <family val="3"/>
        <charset val="129"/>
        <scheme val="minor"/>
      </rPr>
      <t>오는대로</t>
    </r>
    <r>
      <rPr>
        <sz val="12"/>
        <color rgb="FF000000"/>
        <rFont val="Arial"/>
        <family val="2"/>
        <scheme val="minor"/>
      </rPr>
      <t xml:space="preserve"> </t>
    </r>
    <r>
      <rPr>
        <sz val="12"/>
        <color rgb="FF000000"/>
        <rFont val="Arial"/>
        <family val="3"/>
        <charset val="129"/>
        <scheme val="minor"/>
      </rPr>
      <t>알려드리겠습니다</t>
    </r>
    <r>
      <rPr>
        <sz val="12"/>
        <color rgb="FF000000"/>
        <rFont val="Arial"/>
        <family val="2"/>
        <scheme val="minor"/>
      </rPr>
      <t xml:space="preserve">.
1127 </t>
    </r>
    <r>
      <rPr>
        <sz val="12"/>
        <color rgb="FF000000"/>
        <rFont val="Arial"/>
        <family val="3"/>
        <charset val="129"/>
        <scheme val="minor"/>
      </rPr>
      <t>해당제품들</t>
    </r>
    <r>
      <rPr>
        <sz val="12"/>
        <color rgb="FF000000"/>
        <rFont val="Arial"/>
        <family val="2"/>
        <scheme val="minor"/>
      </rPr>
      <t xml:space="preserve"> </t>
    </r>
    <r>
      <rPr>
        <sz val="12"/>
        <color rgb="FF000000"/>
        <rFont val="Arial"/>
        <family val="3"/>
        <charset val="129"/>
        <scheme val="minor"/>
      </rPr>
      <t>총</t>
    </r>
    <r>
      <rPr>
        <sz val="12"/>
        <color rgb="FF000000"/>
        <rFont val="Arial"/>
        <family val="2"/>
        <scheme val="minor"/>
      </rPr>
      <t xml:space="preserve"> </t>
    </r>
    <r>
      <rPr>
        <sz val="12"/>
        <color rgb="FF000000"/>
        <rFont val="Arial"/>
        <family val="3"/>
        <charset val="129"/>
        <scheme val="minor"/>
      </rPr>
      <t>부피사양</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부탁드립니다</t>
    </r>
    <r>
      <rPr>
        <sz val="12"/>
        <color rgb="FF000000"/>
        <rFont val="Arial"/>
        <family val="2"/>
        <scheme val="minor"/>
      </rPr>
      <t xml:space="preserve">.
12.10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건</t>
    </r>
    <r>
      <rPr>
        <sz val="12"/>
        <color rgb="FF000000"/>
        <rFont val="Arial"/>
        <family val="2"/>
        <scheme val="minor"/>
      </rPr>
      <t xml:space="preserve"> </t>
    </r>
    <r>
      <rPr>
        <sz val="12"/>
        <color rgb="FF000000"/>
        <rFont val="Arial"/>
        <family val="3"/>
        <charset val="129"/>
        <scheme val="minor"/>
      </rPr>
      <t>담당자도</t>
    </r>
    <r>
      <rPr>
        <sz val="12"/>
        <color rgb="FF000000"/>
        <rFont val="Arial"/>
        <family val="2"/>
        <scheme val="minor"/>
      </rPr>
      <t xml:space="preserve"> </t>
    </r>
    <r>
      <rPr>
        <sz val="12"/>
        <color rgb="FF000000"/>
        <rFont val="Arial"/>
        <family val="3"/>
        <charset val="129"/>
        <scheme val="minor"/>
      </rPr>
      <t>박스가</t>
    </r>
    <r>
      <rPr>
        <sz val="12"/>
        <color rgb="FF000000"/>
        <rFont val="Arial"/>
        <family val="2"/>
        <scheme val="minor"/>
      </rPr>
      <t xml:space="preserve"> </t>
    </r>
    <r>
      <rPr>
        <sz val="12"/>
        <color rgb="FF000000"/>
        <rFont val="Arial"/>
        <family val="3"/>
        <charset val="129"/>
        <scheme val="minor"/>
      </rPr>
      <t>나와봐야</t>
    </r>
    <r>
      <rPr>
        <sz val="12"/>
        <color rgb="FF000000"/>
        <rFont val="Arial"/>
        <family val="2"/>
        <scheme val="minor"/>
      </rPr>
      <t xml:space="preserve"> </t>
    </r>
    <r>
      <rPr>
        <sz val="12"/>
        <color rgb="FF000000"/>
        <rFont val="Arial"/>
        <family val="3"/>
        <charset val="129"/>
        <scheme val="minor"/>
      </rPr>
      <t>대략적으로</t>
    </r>
    <r>
      <rPr>
        <sz val="12"/>
        <color rgb="FF000000"/>
        <rFont val="Arial"/>
        <family val="2"/>
        <scheme val="minor"/>
      </rPr>
      <t xml:space="preserve"> </t>
    </r>
    <r>
      <rPr>
        <sz val="12"/>
        <color rgb="FF000000"/>
        <rFont val="Arial"/>
        <family val="3"/>
        <charset val="129"/>
        <scheme val="minor"/>
      </rPr>
      <t>사이즈를</t>
    </r>
    <r>
      <rPr>
        <sz val="12"/>
        <color rgb="FF000000"/>
        <rFont val="Arial"/>
        <family val="2"/>
        <scheme val="minor"/>
      </rPr>
      <t xml:space="preserve"> </t>
    </r>
    <r>
      <rPr>
        <sz val="12"/>
        <color rgb="FF000000"/>
        <rFont val="Arial"/>
        <family val="3"/>
        <charset val="129"/>
        <scheme val="minor"/>
      </rPr>
      <t>알</t>
    </r>
    <r>
      <rPr>
        <sz val="12"/>
        <color rgb="FF000000"/>
        <rFont val="Arial"/>
        <family val="2"/>
        <scheme val="minor"/>
      </rPr>
      <t xml:space="preserve"> </t>
    </r>
    <r>
      <rPr>
        <sz val="12"/>
        <color rgb="FF000000"/>
        <rFont val="Arial"/>
        <family val="3"/>
        <charset val="129"/>
        <scheme val="minor"/>
      </rPr>
      <t>수</t>
    </r>
    <r>
      <rPr>
        <sz val="12"/>
        <color rgb="FF000000"/>
        <rFont val="Arial"/>
        <family val="2"/>
        <scheme val="minor"/>
      </rPr>
      <t xml:space="preserve"> </t>
    </r>
    <r>
      <rPr>
        <sz val="12"/>
        <color rgb="FF000000"/>
        <rFont val="Arial"/>
        <family val="3"/>
        <charset val="129"/>
        <scheme val="minor"/>
      </rPr>
      <t>있다고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현재</t>
    </r>
    <r>
      <rPr>
        <sz val="12"/>
        <color rgb="FF000000"/>
        <rFont val="Arial"/>
        <family val="2"/>
        <scheme val="minor"/>
      </rPr>
      <t xml:space="preserve"> </t>
    </r>
    <r>
      <rPr>
        <sz val="12"/>
        <color rgb="FF000000"/>
        <rFont val="Arial"/>
        <family val="3"/>
        <charset val="129"/>
        <scheme val="minor"/>
      </rPr>
      <t>작업중에</t>
    </r>
    <r>
      <rPr>
        <sz val="12"/>
        <color rgb="FF000000"/>
        <rFont val="Arial"/>
        <family val="2"/>
        <scheme val="minor"/>
      </rPr>
      <t xml:space="preserve"> </t>
    </r>
    <r>
      <rPr>
        <sz val="12"/>
        <color rgb="FF000000"/>
        <rFont val="Arial"/>
        <family val="3"/>
        <charset val="129"/>
        <scheme val="minor"/>
      </rPr>
      <t>있으며</t>
    </r>
    <r>
      <rPr>
        <sz val="12"/>
        <color rgb="FF000000"/>
        <rFont val="Arial"/>
        <family val="2"/>
        <scheme val="minor"/>
      </rPr>
      <t xml:space="preserve"> </t>
    </r>
    <r>
      <rPr>
        <sz val="12"/>
        <color rgb="FF000000"/>
        <rFont val="Arial"/>
        <family val="3"/>
        <charset val="129"/>
        <scheme val="minor"/>
      </rPr>
      <t>이미</t>
    </r>
    <r>
      <rPr>
        <sz val="12"/>
        <color rgb="FF000000"/>
        <rFont val="Arial"/>
        <family val="2"/>
        <scheme val="minor"/>
      </rPr>
      <t xml:space="preserve"> </t>
    </r>
    <r>
      <rPr>
        <sz val="12"/>
        <color rgb="FF000000"/>
        <rFont val="Arial"/>
        <family val="3"/>
        <charset val="129"/>
        <scheme val="minor"/>
      </rPr>
      <t>발주</t>
    </r>
    <r>
      <rPr>
        <sz val="12"/>
        <color rgb="FF000000"/>
        <rFont val="Arial"/>
        <family val="2"/>
        <scheme val="minor"/>
      </rPr>
      <t xml:space="preserve"> </t>
    </r>
    <r>
      <rPr>
        <sz val="12"/>
        <color rgb="FF000000"/>
        <rFont val="Arial"/>
        <family val="3"/>
        <charset val="129"/>
        <scheme val="minor"/>
      </rPr>
      <t>나온건으로</t>
    </r>
    <r>
      <rPr>
        <sz val="12"/>
        <color rgb="FF000000"/>
        <rFont val="Arial"/>
        <family val="2"/>
        <scheme val="minor"/>
      </rPr>
      <t xml:space="preserve"> </t>
    </r>
    <r>
      <rPr>
        <sz val="12"/>
        <color rgb="FF000000"/>
        <rFont val="Arial"/>
        <family val="3"/>
        <charset val="129"/>
        <scheme val="minor"/>
      </rPr>
      <t>알고</t>
    </r>
    <r>
      <rPr>
        <sz val="12"/>
        <color rgb="FF000000"/>
        <rFont val="Arial"/>
        <family val="2"/>
        <scheme val="minor"/>
      </rPr>
      <t xml:space="preserve"> </t>
    </r>
    <r>
      <rPr>
        <sz val="12"/>
        <color rgb="FF000000"/>
        <rFont val="Arial"/>
        <family val="3"/>
        <charset val="129"/>
        <scheme val="minor"/>
      </rPr>
      <t>있는데</t>
    </r>
    <r>
      <rPr>
        <sz val="12"/>
        <color rgb="FF000000"/>
        <rFont val="Arial"/>
        <family val="2"/>
        <scheme val="minor"/>
      </rPr>
      <t xml:space="preserve"> </t>
    </r>
    <r>
      <rPr>
        <sz val="12"/>
        <color rgb="FF000000"/>
        <rFont val="Arial"/>
        <family val="3"/>
        <charset val="129"/>
        <scheme val="minor"/>
      </rPr>
      <t>확인되는대로</t>
    </r>
    <r>
      <rPr>
        <sz val="12"/>
        <color rgb="FF000000"/>
        <rFont val="Arial"/>
        <family val="2"/>
        <scheme val="minor"/>
      </rPr>
      <t xml:space="preserve"> </t>
    </r>
    <r>
      <rPr>
        <sz val="12"/>
        <color rgb="FF000000"/>
        <rFont val="Arial"/>
        <family val="3"/>
        <charset val="129"/>
        <scheme val="minor"/>
      </rPr>
      <t>알려드리겠습니다</t>
    </r>
    <r>
      <rPr>
        <sz val="12"/>
        <color rgb="FF000000"/>
        <rFont val="Arial"/>
        <family val="2"/>
        <scheme val="minor"/>
      </rPr>
      <t xml:space="preserve">.
</t>
    </r>
    <r>
      <rPr>
        <b/>
        <sz val="12"/>
        <color rgb="FF000000"/>
        <rFont val="Arial"/>
        <family val="2"/>
        <scheme val="minor"/>
      </rPr>
      <t>12.18 5</t>
    </r>
    <r>
      <rPr>
        <b/>
        <sz val="12"/>
        <color rgb="FF000000"/>
        <rFont val="Arial"/>
        <family val="3"/>
        <charset val="129"/>
        <scheme val="minor"/>
      </rPr>
      <t>키로</t>
    </r>
    <r>
      <rPr>
        <b/>
        <sz val="12"/>
        <color rgb="FF000000"/>
        <rFont val="Arial"/>
        <family val="2"/>
        <scheme val="minor"/>
      </rPr>
      <t xml:space="preserve"> 1</t>
    </r>
    <r>
      <rPr>
        <b/>
        <sz val="12"/>
        <color rgb="FF000000"/>
        <rFont val="Arial"/>
        <family val="3"/>
        <charset val="129"/>
        <scheme val="minor"/>
      </rPr>
      <t>박스이고</t>
    </r>
    <r>
      <rPr>
        <b/>
        <sz val="12"/>
        <color rgb="FF000000"/>
        <rFont val="Arial"/>
        <family val="2"/>
        <scheme val="minor"/>
      </rPr>
      <t xml:space="preserve"> 1</t>
    </r>
    <r>
      <rPr>
        <b/>
        <sz val="12"/>
        <color rgb="FF000000"/>
        <rFont val="Arial"/>
        <family val="3"/>
        <charset val="129"/>
        <scheme val="minor"/>
      </rPr>
      <t>박스</t>
    </r>
    <r>
      <rPr>
        <b/>
        <sz val="12"/>
        <color rgb="FF000000"/>
        <rFont val="Arial"/>
        <family val="2"/>
        <scheme val="minor"/>
      </rPr>
      <t xml:space="preserve"> 46CM*32CM*46 </t>
    </r>
    <r>
      <rPr>
        <b/>
        <sz val="12"/>
        <color rgb="FF000000"/>
        <rFont val="Arial"/>
        <family val="3"/>
        <charset val="129"/>
        <scheme val="minor"/>
      </rPr>
      <t>이렇게</t>
    </r>
    <r>
      <rPr>
        <b/>
        <sz val="12"/>
        <color rgb="FF000000"/>
        <rFont val="Arial"/>
        <family val="2"/>
        <scheme val="minor"/>
      </rPr>
      <t xml:space="preserve"> </t>
    </r>
    <r>
      <rPr>
        <b/>
        <sz val="12"/>
        <color rgb="FF000000"/>
        <rFont val="Arial"/>
        <family val="3"/>
        <charset val="129"/>
        <scheme val="minor"/>
      </rPr>
      <t>나온다고</t>
    </r>
    <r>
      <rPr>
        <b/>
        <sz val="12"/>
        <color rgb="FF000000"/>
        <rFont val="Arial"/>
        <family val="2"/>
        <scheme val="minor"/>
      </rPr>
      <t xml:space="preserve"> </t>
    </r>
    <r>
      <rPr>
        <b/>
        <sz val="12"/>
        <color rgb="FF000000"/>
        <rFont val="Arial"/>
        <family val="3"/>
        <charset val="129"/>
        <scheme val="minor"/>
      </rPr>
      <t>합니다</t>
    </r>
    <r>
      <rPr>
        <b/>
        <sz val="12"/>
        <color rgb="FF000000"/>
        <rFont val="Arial"/>
        <family val="2"/>
        <scheme val="minor"/>
      </rPr>
      <t>. 1000KG</t>
    </r>
    <r>
      <rPr>
        <b/>
        <sz val="12"/>
        <color rgb="FF000000"/>
        <rFont val="Arial"/>
        <family val="3"/>
        <charset val="129"/>
        <scheme val="minor"/>
      </rPr>
      <t>는</t>
    </r>
    <r>
      <rPr>
        <b/>
        <sz val="12"/>
        <color rgb="FF000000"/>
        <rFont val="Arial"/>
        <family val="2"/>
        <scheme val="minor"/>
      </rPr>
      <t xml:space="preserve"> 200</t>
    </r>
    <r>
      <rPr>
        <b/>
        <sz val="12"/>
        <color rgb="FF000000"/>
        <rFont val="Arial"/>
        <family val="3"/>
        <charset val="129"/>
        <scheme val="minor"/>
      </rPr>
      <t>박스로</t>
    </r>
    <r>
      <rPr>
        <b/>
        <sz val="12"/>
        <color rgb="FF000000"/>
        <rFont val="Arial"/>
        <family val="2"/>
        <scheme val="minor"/>
      </rPr>
      <t xml:space="preserve"> </t>
    </r>
    <r>
      <rPr>
        <b/>
        <sz val="12"/>
        <color rgb="FF000000"/>
        <rFont val="Arial"/>
        <family val="3"/>
        <charset val="129"/>
        <scheme val="minor"/>
      </rPr>
      <t>계산하시면</t>
    </r>
    <r>
      <rPr>
        <b/>
        <sz val="12"/>
        <color rgb="FF000000"/>
        <rFont val="Arial"/>
        <family val="2"/>
        <scheme val="minor"/>
      </rPr>
      <t xml:space="preserve"> </t>
    </r>
    <r>
      <rPr>
        <b/>
        <sz val="12"/>
        <color rgb="FF000000"/>
        <rFont val="Arial"/>
        <family val="3"/>
        <charset val="129"/>
        <scheme val="minor"/>
      </rPr>
      <t>될</t>
    </r>
    <r>
      <rPr>
        <b/>
        <sz val="12"/>
        <color rgb="FF000000"/>
        <rFont val="Arial"/>
        <family val="2"/>
        <scheme val="minor"/>
      </rPr>
      <t xml:space="preserve"> </t>
    </r>
    <r>
      <rPr>
        <b/>
        <sz val="12"/>
        <color rgb="FF000000"/>
        <rFont val="Arial"/>
        <family val="3"/>
        <charset val="129"/>
        <scheme val="minor"/>
      </rPr>
      <t>것</t>
    </r>
    <r>
      <rPr>
        <b/>
        <sz val="12"/>
        <color rgb="FF000000"/>
        <rFont val="Arial"/>
        <family val="2"/>
        <scheme val="minor"/>
      </rPr>
      <t xml:space="preserve"> </t>
    </r>
    <r>
      <rPr>
        <b/>
        <sz val="12"/>
        <color rgb="FF000000"/>
        <rFont val="Arial"/>
        <family val="3"/>
        <charset val="129"/>
        <scheme val="minor"/>
      </rPr>
      <t>같습니다</t>
    </r>
    <r>
      <rPr>
        <b/>
        <sz val="12"/>
        <color rgb="FF000000"/>
        <rFont val="Arial"/>
        <family val="2"/>
        <scheme val="minor"/>
      </rPr>
      <t>.</t>
    </r>
    <phoneticPr fontId="26" type="noConversion"/>
  </si>
  <si>
    <r>
      <t xml:space="preserve">12.18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제품은</t>
    </r>
    <r>
      <rPr>
        <sz val="12"/>
        <color rgb="FF000000"/>
        <rFont val="Arial"/>
        <family val="2"/>
        <scheme val="minor"/>
      </rPr>
      <t xml:space="preserve"> </t>
    </r>
    <r>
      <rPr>
        <sz val="12"/>
        <color rgb="FF000000"/>
        <rFont val="Arial"/>
        <family val="3"/>
        <charset val="129"/>
        <scheme val="minor"/>
      </rPr>
      <t>단종이고</t>
    </r>
    <r>
      <rPr>
        <sz val="12"/>
        <color rgb="FF000000"/>
        <rFont val="Arial"/>
        <family val="2"/>
        <scheme val="minor"/>
      </rPr>
      <t xml:space="preserve"> </t>
    </r>
    <r>
      <rPr>
        <sz val="12"/>
        <color rgb="FF000000"/>
        <rFont val="Arial"/>
        <family val="3"/>
        <charset val="129"/>
        <scheme val="minor"/>
      </rPr>
      <t>대체품</t>
    </r>
    <r>
      <rPr>
        <sz val="12"/>
        <color rgb="FF000000"/>
        <rFont val="Arial"/>
        <family val="2"/>
        <scheme val="minor"/>
      </rPr>
      <t xml:space="preserve"> FR-E720-11K-EA</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1</t>
    </r>
    <r>
      <rPr>
        <sz val="12"/>
        <color rgb="FF000000"/>
        <rFont val="Arial"/>
        <family val="3"/>
        <charset val="129"/>
        <scheme val="minor"/>
      </rPr>
      <t>대</t>
    </r>
    <r>
      <rPr>
        <sz val="12"/>
        <color rgb="FF000000"/>
        <rFont val="Arial"/>
        <family val="2"/>
        <scheme val="minor"/>
      </rPr>
      <t xml:space="preserve">1 </t>
    </r>
    <r>
      <rPr>
        <sz val="12"/>
        <color rgb="FF000000"/>
        <rFont val="Arial"/>
        <family val="3"/>
        <charset val="129"/>
        <scheme val="minor"/>
      </rPr>
      <t>교체</t>
    </r>
    <r>
      <rPr>
        <sz val="12"/>
        <color rgb="FF000000"/>
        <rFont val="Arial"/>
        <family val="2"/>
        <scheme val="minor"/>
      </rPr>
      <t xml:space="preserve"> </t>
    </r>
    <r>
      <rPr>
        <sz val="12"/>
        <color rgb="FF000000"/>
        <rFont val="Arial"/>
        <family val="3"/>
        <charset val="129"/>
        <scheme val="minor"/>
      </rPr>
      <t>가능한</t>
    </r>
    <r>
      <rPr>
        <sz val="12"/>
        <color rgb="FF000000"/>
        <rFont val="Arial"/>
        <family val="2"/>
        <scheme val="minor"/>
      </rPr>
      <t xml:space="preserve"> </t>
    </r>
    <r>
      <rPr>
        <sz val="12"/>
        <color rgb="FF000000"/>
        <rFont val="Arial"/>
        <family val="3"/>
        <charset val="129"/>
        <scheme val="minor"/>
      </rPr>
      <t>제품이라고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</si>
  <si>
    <t>CG1LA32-450</t>
  </si>
  <si>
    <t>BE-200-148-265L-60W2.BE_YG0412</t>
  </si>
  <si>
    <t>2090-CPWM7DF-16AF50</t>
  </si>
  <si>
    <t>POINT MOBILE</t>
  </si>
  <si>
    <t>PM85G6Q04BFE0C</t>
  </si>
  <si>
    <t>PM85-TRGR</t>
  </si>
  <si>
    <t>ECO OEM 1.0MB</t>
  </si>
  <si>
    <r>
      <t xml:space="preserve">ROTARY JOINT
12.18 </t>
    </r>
    <r>
      <rPr>
        <sz val="12"/>
        <color theme="1"/>
        <rFont val="Arial"/>
        <family val="3"/>
        <charset val="129"/>
        <scheme val="minor"/>
      </rPr>
      <t>의뢰중입니다</t>
    </r>
    <r>
      <rPr>
        <sz val="12"/>
        <color theme="1"/>
        <rFont val="Arial"/>
        <family val="2"/>
        <scheme val="minor"/>
      </rPr>
      <t>.</t>
    </r>
  </si>
  <si>
    <r>
      <t xml:space="preserve">Pressure Reducer
12.03 이 제품은 단종이라고 합니다. 참고용 자료 보내 드립니다. 원하시는 압력 말씀해주시면 견적이 가능하다고 합니다.
</t>
    </r>
    <r>
      <rPr>
        <sz val="12"/>
        <color rgb="FFFF0000"/>
        <rFont val="Arial"/>
        <family val="2"/>
        <scheme val="minor"/>
      </rPr>
      <t xml:space="preserve">12.4 </t>
    </r>
    <r>
      <rPr>
        <sz val="12"/>
        <color rgb="FFFF0000"/>
        <rFont val="Arial"/>
        <family val="3"/>
        <charset val="129"/>
        <scheme val="minor"/>
      </rPr>
      <t>압력</t>
    </r>
    <r>
      <rPr>
        <sz val="12"/>
        <color rgb="FFFF0000"/>
        <rFont val="Arial"/>
        <family val="2"/>
        <scheme val="minor"/>
      </rPr>
      <t xml:space="preserve"> SPEC </t>
    </r>
    <r>
      <rPr>
        <sz val="12"/>
        <color rgb="FFFF0000"/>
        <rFont val="Arial"/>
        <family val="3"/>
        <charset val="129"/>
        <scheme val="minor"/>
      </rPr>
      <t>나온</t>
    </r>
    <r>
      <rPr>
        <sz val="12"/>
        <color rgb="FFFF0000"/>
        <rFont val="Arial"/>
        <family val="2"/>
        <scheme val="minor"/>
      </rPr>
      <t xml:space="preserve"> </t>
    </r>
    <r>
      <rPr>
        <sz val="12"/>
        <color rgb="FFFF0000"/>
        <rFont val="Arial"/>
        <family val="3"/>
        <charset val="129"/>
        <scheme val="minor"/>
      </rPr>
      <t>사진</t>
    </r>
    <r>
      <rPr>
        <sz val="12"/>
        <color rgb="FFFF0000"/>
        <rFont val="Arial"/>
        <family val="2"/>
        <scheme val="minor"/>
      </rPr>
      <t xml:space="preserve"> </t>
    </r>
    <r>
      <rPr>
        <sz val="12"/>
        <color rgb="FFFF0000"/>
        <rFont val="Arial"/>
        <family val="3"/>
        <charset val="129"/>
        <scheme val="minor"/>
      </rPr>
      <t>첨부했습니다</t>
    </r>
    <r>
      <rPr>
        <sz val="12"/>
        <color rgb="FFFF0000"/>
        <rFont val="Arial"/>
        <family val="2"/>
        <scheme val="minor"/>
      </rPr>
      <t xml:space="preserve">.
12.05 </t>
    </r>
    <r>
      <rPr>
        <sz val="12"/>
        <color rgb="FFFF0000"/>
        <rFont val="Arial"/>
        <family val="3"/>
        <charset val="129"/>
        <scheme val="minor"/>
      </rPr>
      <t>사진</t>
    </r>
    <r>
      <rPr>
        <sz val="12"/>
        <color rgb="FFFF0000"/>
        <rFont val="Arial"/>
        <family val="2"/>
        <scheme val="minor"/>
      </rPr>
      <t xml:space="preserve"> </t>
    </r>
    <r>
      <rPr>
        <sz val="12"/>
        <color rgb="FFFF0000"/>
        <rFont val="Arial"/>
        <family val="3"/>
        <charset val="129"/>
        <scheme val="minor"/>
      </rPr>
      <t>첨부</t>
    </r>
    <r>
      <rPr>
        <sz val="12"/>
        <color rgb="FFFF0000"/>
        <rFont val="Arial"/>
        <family val="2"/>
        <scheme val="minor"/>
      </rPr>
      <t xml:space="preserve"> </t>
    </r>
    <r>
      <rPr>
        <sz val="12"/>
        <color rgb="FFFF0000"/>
        <rFont val="Arial"/>
        <family val="3"/>
        <charset val="129"/>
        <scheme val="minor"/>
      </rPr>
      <t>안해주신</t>
    </r>
    <r>
      <rPr>
        <sz val="12"/>
        <color rgb="FFFF0000"/>
        <rFont val="Arial"/>
        <family val="2"/>
        <scheme val="minor"/>
      </rPr>
      <t xml:space="preserve"> </t>
    </r>
    <r>
      <rPr>
        <sz val="12"/>
        <color rgb="FFFF0000"/>
        <rFont val="Arial"/>
        <family val="3"/>
        <charset val="129"/>
        <scheme val="minor"/>
      </rPr>
      <t>것</t>
    </r>
    <r>
      <rPr>
        <sz val="12"/>
        <color rgb="FFFF0000"/>
        <rFont val="Arial"/>
        <family val="2"/>
        <scheme val="minor"/>
      </rPr>
      <t xml:space="preserve"> </t>
    </r>
    <r>
      <rPr>
        <sz val="12"/>
        <color rgb="FFFF0000"/>
        <rFont val="Arial"/>
        <family val="3"/>
        <charset val="129"/>
        <scheme val="minor"/>
      </rPr>
      <t>같은데</t>
    </r>
    <r>
      <rPr>
        <sz val="12"/>
        <color rgb="FFFF0000"/>
        <rFont val="Arial"/>
        <family val="2"/>
        <scheme val="minor"/>
      </rPr>
      <t xml:space="preserve"> </t>
    </r>
    <r>
      <rPr>
        <sz val="12"/>
        <color rgb="FFFF0000"/>
        <rFont val="Arial"/>
        <family val="3"/>
        <charset val="129"/>
        <scheme val="minor"/>
      </rPr>
      <t>확인</t>
    </r>
    <r>
      <rPr>
        <sz val="12"/>
        <color rgb="FFFF0000"/>
        <rFont val="Arial"/>
        <family val="2"/>
        <scheme val="minor"/>
      </rPr>
      <t xml:space="preserve"> </t>
    </r>
    <r>
      <rPr>
        <sz val="12"/>
        <color rgb="FFFF0000"/>
        <rFont val="Arial"/>
        <family val="3"/>
        <charset val="129"/>
        <scheme val="minor"/>
      </rPr>
      <t>부탁</t>
    </r>
    <r>
      <rPr>
        <sz val="12"/>
        <color rgb="FFFF0000"/>
        <rFont val="Arial"/>
        <family val="2"/>
        <scheme val="minor"/>
      </rPr>
      <t xml:space="preserve"> </t>
    </r>
    <r>
      <rPr>
        <sz val="12"/>
        <color rgb="FFFF0000"/>
        <rFont val="Arial"/>
        <family val="3"/>
        <charset val="129"/>
        <scheme val="minor"/>
      </rPr>
      <t>드립니다</t>
    </r>
    <r>
      <rPr>
        <sz val="12"/>
        <color rgb="FFFF0000"/>
        <rFont val="Arial"/>
        <family val="2"/>
        <scheme val="minor"/>
      </rPr>
      <t xml:space="preserve">.
</t>
    </r>
    <r>
      <rPr>
        <sz val="12"/>
        <color rgb="FF000000"/>
        <rFont val="Arial"/>
        <family val="3"/>
        <charset val="129"/>
        <scheme val="minor"/>
      </rPr>
      <t xml:space="preserve">
12/9 다른 업체에서 PPZM7-PA250/20N, PZM7-P250/20B로 견적을 주셨다네요. 만약 위에 파트넘버를 구하는게 불가능 하다면 일단 PZM7-PA250/20N과 PZM7-P250/20V로 구해주시면 감사하겠습니다. 
12.10 PPZ는 없는 품번이 맞고 이 제품은 PZM7-PA250/20</t>
    </r>
    <r>
      <rPr>
        <b/>
        <sz val="12"/>
        <color rgb="FF000000"/>
        <rFont val="Arial"/>
        <family val="2"/>
        <scheme val="minor"/>
      </rPr>
      <t xml:space="preserve">N </t>
    </r>
    <r>
      <rPr>
        <sz val="12"/>
        <color rgb="FF000000"/>
        <rFont val="Arial"/>
        <family val="3"/>
        <charset val="129"/>
        <scheme val="minor"/>
      </rPr>
      <t>으로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의뢰중입니다</t>
    </r>
    <r>
      <rPr>
        <sz val="12"/>
        <color rgb="FF000000"/>
        <rFont val="Arial"/>
        <family val="2"/>
        <scheme val="minor"/>
      </rPr>
      <t xml:space="preserve">.
12.18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건</t>
    </r>
    <r>
      <rPr>
        <sz val="12"/>
        <color rgb="FF000000"/>
        <rFont val="Arial"/>
        <family val="2"/>
        <scheme val="minor"/>
      </rPr>
      <t xml:space="preserve"> </t>
    </r>
    <r>
      <rPr>
        <sz val="12"/>
        <color rgb="FF000000"/>
        <rFont val="Arial"/>
        <family val="3"/>
        <charset val="129"/>
        <scheme val="minor"/>
      </rPr>
      <t>재확인</t>
    </r>
    <r>
      <rPr>
        <sz val="12"/>
        <color rgb="FF000000"/>
        <rFont val="Arial"/>
        <family val="2"/>
        <scheme val="minor"/>
      </rPr>
      <t xml:space="preserve"> </t>
    </r>
    <r>
      <rPr>
        <sz val="12"/>
        <color rgb="FF000000"/>
        <rFont val="Arial"/>
        <family val="3"/>
        <charset val="129"/>
        <scheme val="minor"/>
      </rPr>
      <t>해봤는데</t>
    </r>
    <r>
      <rPr>
        <sz val="12"/>
        <color rgb="FF000000"/>
        <rFont val="Arial"/>
        <family val="2"/>
        <scheme val="minor"/>
      </rPr>
      <t xml:space="preserve"> </t>
    </r>
    <r>
      <rPr>
        <sz val="12"/>
        <color rgb="FF000000"/>
        <rFont val="Arial"/>
        <family val="3"/>
        <charset val="129"/>
        <scheme val="minor"/>
      </rPr>
      <t>가격표에</t>
    </r>
    <r>
      <rPr>
        <sz val="12"/>
        <color rgb="FF000000"/>
        <rFont val="Arial"/>
        <family val="2"/>
        <scheme val="minor"/>
      </rPr>
      <t xml:space="preserve"> </t>
    </r>
    <r>
      <rPr>
        <sz val="12"/>
        <color rgb="FF000000"/>
        <rFont val="Arial"/>
        <family val="3"/>
        <charset val="129"/>
        <scheme val="minor"/>
      </rPr>
      <t>있는</t>
    </r>
    <r>
      <rPr>
        <sz val="12"/>
        <color rgb="FF000000"/>
        <rFont val="Arial"/>
        <family val="2"/>
        <scheme val="minor"/>
      </rPr>
      <t xml:space="preserve"> </t>
    </r>
    <r>
      <rPr>
        <sz val="12"/>
        <color rgb="FF000000"/>
        <rFont val="Arial"/>
        <family val="3"/>
        <charset val="129"/>
        <scheme val="minor"/>
      </rPr>
      <t>제품이</t>
    </r>
    <r>
      <rPr>
        <sz val="12"/>
        <color rgb="FF000000"/>
        <rFont val="Arial"/>
        <family val="2"/>
        <scheme val="minor"/>
      </rPr>
      <t xml:space="preserve"> </t>
    </r>
    <r>
      <rPr>
        <sz val="12"/>
        <color rgb="FF000000"/>
        <rFont val="Arial"/>
        <family val="3"/>
        <charset val="129"/>
        <scheme val="minor"/>
      </rPr>
      <t>아니라</t>
    </r>
    <r>
      <rPr>
        <sz val="12"/>
        <color rgb="FF000000"/>
        <rFont val="Arial"/>
        <family val="2"/>
        <scheme val="minor"/>
      </rPr>
      <t xml:space="preserve"> </t>
    </r>
    <r>
      <rPr>
        <sz val="12"/>
        <color rgb="FF000000"/>
        <rFont val="Arial"/>
        <family val="3"/>
        <charset val="129"/>
        <scheme val="minor"/>
      </rPr>
      <t>업체도</t>
    </r>
    <r>
      <rPr>
        <sz val="12"/>
        <color rgb="FF000000"/>
        <rFont val="Arial"/>
        <family val="2"/>
        <scheme val="minor"/>
      </rPr>
      <t xml:space="preserve"> </t>
    </r>
    <r>
      <rPr>
        <sz val="12"/>
        <color rgb="FF000000"/>
        <rFont val="Arial"/>
        <family val="3"/>
        <charset val="129"/>
        <scheme val="minor"/>
      </rPr>
      <t>가격을</t>
    </r>
    <r>
      <rPr>
        <sz val="12"/>
        <color rgb="FF000000"/>
        <rFont val="Arial"/>
        <family val="2"/>
        <scheme val="minor"/>
      </rPr>
      <t xml:space="preserve"> </t>
    </r>
    <r>
      <rPr>
        <sz val="12"/>
        <color rgb="FF000000"/>
        <rFont val="Arial"/>
        <family val="3"/>
        <charset val="129"/>
        <scheme val="minor"/>
      </rPr>
      <t>바로</t>
    </r>
    <r>
      <rPr>
        <sz val="12"/>
        <color rgb="FF000000"/>
        <rFont val="Arial"/>
        <family val="2"/>
        <scheme val="minor"/>
      </rPr>
      <t xml:space="preserve"> </t>
    </r>
    <r>
      <rPr>
        <sz val="12"/>
        <color rgb="FF000000"/>
        <rFont val="Arial"/>
        <family val="3"/>
        <charset val="129"/>
        <scheme val="minor"/>
      </rPr>
      <t>알수가</t>
    </r>
    <r>
      <rPr>
        <sz val="12"/>
        <color rgb="FF000000"/>
        <rFont val="Arial"/>
        <family val="2"/>
        <scheme val="minor"/>
      </rPr>
      <t xml:space="preserve"> </t>
    </r>
    <r>
      <rPr>
        <sz val="12"/>
        <color rgb="FF000000"/>
        <rFont val="Arial"/>
        <family val="3"/>
        <charset val="129"/>
        <scheme val="minor"/>
      </rPr>
      <t>없고</t>
    </r>
    <r>
      <rPr>
        <sz val="12"/>
        <color rgb="FF000000"/>
        <rFont val="Arial"/>
        <family val="2"/>
        <scheme val="minor"/>
      </rPr>
      <t xml:space="preserve"> </t>
    </r>
    <r>
      <rPr>
        <sz val="12"/>
        <color rgb="FF000000"/>
        <rFont val="Arial"/>
        <family val="3"/>
        <charset val="129"/>
        <scheme val="minor"/>
      </rPr>
      <t>답변을</t>
    </r>
    <r>
      <rPr>
        <sz val="12"/>
        <color rgb="FF000000"/>
        <rFont val="Arial"/>
        <family val="2"/>
        <scheme val="minor"/>
      </rPr>
      <t xml:space="preserve"> </t>
    </r>
    <r>
      <rPr>
        <sz val="12"/>
        <color rgb="FF000000"/>
        <rFont val="Arial"/>
        <family val="3"/>
        <charset val="129"/>
        <scheme val="minor"/>
      </rPr>
      <t>받아야</t>
    </r>
    <r>
      <rPr>
        <sz val="12"/>
        <color rgb="FF000000"/>
        <rFont val="Arial"/>
        <family val="2"/>
        <scheme val="minor"/>
      </rPr>
      <t xml:space="preserve"> </t>
    </r>
    <r>
      <rPr>
        <sz val="12"/>
        <color rgb="FF000000"/>
        <rFont val="Arial"/>
        <family val="3"/>
        <charset val="129"/>
        <scheme val="minor"/>
      </rPr>
      <t>하는데</t>
    </r>
    <r>
      <rPr>
        <sz val="12"/>
        <color rgb="FF000000"/>
        <rFont val="Arial"/>
        <family val="2"/>
        <scheme val="minor"/>
      </rPr>
      <t xml:space="preserve"> </t>
    </r>
    <r>
      <rPr>
        <sz val="12"/>
        <color rgb="FF000000"/>
        <rFont val="Arial"/>
        <family val="3"/>
        <charset val="129"/>
        <scheme val="minor"/>
      </rPr>
      <t>아직</t>
    </r>
    <r>
      <rPr>
        <sz val="12"/>
        <color rgb="FF000000"/>
        <rFont val="Arial"/>
        <family val="2"/>
        <scheme val="minor"/>
      </rPr>
      <t xml:space="preserve"> </t>
    </r>
    <r>
      <rPr>
        <sz val="12"/>
        <color rgb="FF000000"/>
        <rFont val="Arial"/>
        <family val="3"/>
        <charset val="129"/>
        <scheme val="minor"/>
      </rPr>
      <t>연락이</t>
    </r>
    <r>
      <rPr>
        <sz val="12"/>
        <color rgb="FF000000"/>
        <rFont val="Arial"/>
        <family val="2"/>
        <scheme val="minor"/>
      </rPr>
      <t xml:space="preserve"> </t>
    </r>
    <r>
      <rPr>
        <sz val="12"/>
        <color rgb="FF000000"/>
        <rFont val="Arial"/>
        <family val="3"/>
        <charset val="129"/>
        <scheme val="minor"/>
      </rPr>
      <t>오지</t>
    </r>
    <r>
      <rPr>
        <sz val="12"/>
        <color rgb="FF000000"/>
        <rFont val="Arial"/>
        <family val="2"/>
        <scheme val="minor"/>
      </rPr>
      <t xml:space="preserve"> </t>
    </r>
    <r>
      <rPr>
        <sz val="12"/>
        <color rgb="FF000000"/>
        <rFont val="Arial"/>
        <family val="3"/>
        <charset val="129"/>
        <scheme val="minor"/>
      </rPr>
      <t>않고</t>
    </r>
    <r>
      <rPr>
        <sz val="12"/>
        <color rgb="FF000000"/>
        <rFont val="Arial"/>
        <family val="2"/>
        <scheme val="minor"/>
      </rPr>
      <t xml:space="preserve"> </t>
    </r>
    <r>
      <rPr>
        <sz val="12"/>
        <color rgb="FF000000"/>
        <rFont val="Arial"/>
        <family val="3"/>
        <charset val="129"/>
        <scheme val="minor"/>
      </rPr>
      <t>있다고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연말이라</t>
    </r>
    <r>
      <rPr>
        <sz val="12"/>
        <color rgb="FF000000"/>
        <rFont val="Arial"/>
        <family val="2"/>
        <scheme val="minor"/>
      </rPr>
      <t xml:space="preserve"> </t>
    </r>
    <r>
      <rPr>
        <sz val="12"/>
        <color rgb="FF000000"/>
        <rFont val="Arial"/>
        <family val="3"/>
        <charset val="129"/>
        <scheme val="minor"/>
      </rPr>
      <t>작업량이</t>
    </r>
    <r>
      <rPr>
        <sz val="12"/>
        <color rgb="FF000000"/>
        <rFont val="Arial"/>
        <family val="2"/>
        <scheme val="minor"/>
      </rPr>
      <t xml:space="preserve"> </t>
    </r>
    <r>
      <rPr>
        <sz val="12"/>
        <color rgb="FF000000"/>
        <rFont val="Arial"/>
        <family val="3"/>
        <charset val="129"/>
        <scheme val="minor"/>
      </rPr>
      <t>많아서</t>
    </r>
    <r>
      <rPr>
        <sz val="12"/>
        <color rgb="FF000000"/>
        <rFont val="Arial"/>
        <family val="2"/>
        <scheme val="minor"/>
      </rPr>
      <t xml:space="preserve"> </t>
    </r>
    <r>
      <rPr>
        <sz val="12"/>
        <color rgb="FF000000"/>
        <rFont val="Arial"/>
        <family val="3"/>
        <charset val="129"/>
        <scheme val="minor"/>
      </rPr>
      <t>그런</t>
    </r>
    <r>
      <rPr>
        <sz val="12"/>
        <color rgb="FF000000"/>
        <rFont val="Arial"/>
        <family val="2"/>
        <scheme val="minor"/>
      </rPr>
      <t xml:space="preserve"> </t>
    </r>
    <r>
      <rPr>
        <sz val="12"/>
        <color rgb="FF000000"/>
        <rFont val="Arial"/>
        <family val="3"/>
        <charset val="129"/>
        <scheme val="minor"/>
      </rPr>
      <t>것</t>
    </r>
    <r>
      <rPr>
        <sz val="12"/>
        <color rgb="FF000000"/>
        <rFont val="Arial"/>
        <family val="2"/>
        <scheme val="minor"/>
      </rPr>
      <t xml:space="preserve"> </t>
    </r>
    <r>
      <rPr>
        <sz val="12"/>
        <color rgb="FF000000"/>
        <rFont val="Arial"/>
        <family val="3"/>
        <charset val="129"/>
        <scheme val="minor"/>
      </rPr>
      <t>같다고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오는대로</t>
    </r>
    <r>
      <rPr>
        <sz val="12"/>
        <color rgb="FF000000"/>
        <rFont val="Arial"/>
        <family val="2"/>
        <scheme val="minor"/>
      </rPr>
      <t xml:space="preserve"> </t>
    </r>
    <r>
      <rPr>
        <sz val="12"/>
        <color rgb="FF000000"/>
        <rFont val="Arial"/>
        <family val="3"/>
        <charset val="129"/>
        <scheme val="minor"/>
      </rPr>
      <t>알려드리겠습니다</t>
    </r>
    <r>
      <rPr>
        <sz val="12"/>
        <color rgb="FF000000"/>
        <rFont val="Arial"/>
        <family val="2"/>
        <scheme val="minor"/>
      </rPr>
      <t>.</t>
    </r>
  </si>
  <si>
    <t>D-M98W</t>
  </si>
  <si>
    <t>SK-G9-FAN1-F6-AB</t>
  </si>
  <si>
    <t>C-58</t>
  </si>
  <si>
    <t>12.19 이 제품 확인해봤는데 미국지사에서 단독으로 런칭해서 판매하는 제품이라 한국에서는 공급이 불가능한 제품이라고 합니다.</t>
    <phoneticPr fontId="26" type="noConversion"/>
  </si>
  <si>
    <r>
      <t>5</t>
    </r>
    <r>
      <rPr>
        <sz val="12"/>
        <color theme="1"/>
        <rFont val="Arial"/>
        <family val="3"/>
        <charset val="129"/>
        <scheme val="minor"/>
      </rPr>
      <t>주</t>
    </r>
    <phoneticPr fontId="26" type="noConversion"/>
  </si>
  <si>
    <r>
      <t>6</t>
    </r>
    <r>
      <rPr>
        <sz val="12"/>
        <color theme="1"/>
        <rFont val="Arial"/>
        <family val="3"/>
        <charset val="129"/>
        <scheme val="minor"/>
      </rPr>
      <t>주</t>
    </r>
    <phoneticPr fontId="26" type="noConversion"/>
  </si>
  <si>
    <r>
      <t xml:space="preserve">SCANNER HOLDER
https://www.barcodegiant.com/point-mobile/part-pm85-trgr.htm?aw&amp;adtype=pla&amp;srsltid=AfmBOoqrNQ_Z7oQ2gHegmp7B6IwAlJ2SbtUL3ntXmEordSujyeeJURErqwY&amp;gQT=2
12.19 </t>
    </r>
    <r>
      <rPr>
        <sz val="12"/>
        <color rgb="FF000000"/>
        <rFont val="Arial"/>
        <family val="3"/>
        <charset val="129"/>
        <scheme val="minor"/>
      </rPr>
      <t>국내에서는</t>
    </r>
    <r>
      <rPr>
        <sz val="12"/>
        <color rgb="FF000000"/>
        <rFont val="Arial"/>
        <family val="2"/>
        <scheme val="minor"/>
      </rPr>
      <t xml:space="preserve"> </t>
    </r>
    <r>
      <rPr>
        <sz val="12"/>
        <color rgb="FF000000"/>
        <rFont val="Arial"/>
        <family val="3"/>
        <charset val="129"/>
        <scheme val="minor"/>
      </rPr>
      <t>대응</t>
    </r>
    <r>
      <rPr>
        <sz val="12"/>
        <color rgb="FF000000"/>
        <rFont val="Arial"/>
        <family val="2"/>
        <scheme val="minor"/>
      </rPr>
      <t xml:space="preserve"> </t>
    </r>
    <r>
      <rPr>
        <sz val="12"/>
        <color rgb="FF000000"/>
        <rFont val="Arial"/>
        <family val="3"/>
        <charset val="129"/>
        <scheme val="minor"/>
      </rPr>
      <t>불가능한</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같습니다</t>
    </r>
    <r>
      <rPr>
        <sz val="12"/>
        <color rgb="FF000000"/>
        <rFont val="Arial"/>
        <family val="2"/>
        <scheme val="minor"/>
      </rPr>
      <t xml:space="preserve">.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</si>
  <si>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r>
      <t xml:space="preserve">ANDROID LABEL SCANNER
https://www.barcodegiant.com/point-mobile/part-pm85g6q04bfe0c.htm?aw&amp;adtype=pla&amp;utm_source=google&amp;utm_medium=cpc&amp;gad_source=1&amp;gclid=CjwKCAiAgoq7BhBxEiwAVcW0LJmLc52Rx7PYeSrvyrbPZSjn6pstPYv-0t7hAqRs8s6eupY4iC9PbRoCVIYQAvD_BwE
12.19 </t>
    </r>
    <r>
      <rPr>
        <sz val="12"/>
        <color rgb="FF000000"/>
        <rFont val="Arial"/>
        <family val="3"/>
        <charset val="129"/>
        <scheme val="minor"/>
      </rPr>
      <t>국내에서는</t>
    </r>
    <r>
      <rPr>
        <sz val="12"/>
        <color rgb="FF000000"/>
        <rFont val="Arial"/>
        <family val="2"/>
        <scheme val="minor"/>
      </rPr>
      <t xml:space="preserve"> </t>
    </r>
    <r>
      <rPr>
        <sz val="12"/>
        <color rgb="FF000000"/>
        <rFont val="Arial"/>
        <family val="3"/>
        <charset val="129"/>
        <scheme val="minor"/>
      </rPr>
      <t>대응</t>
    </r>
    <r>
      <rPr>
        <sz val="12"/>
        <color rgb="FF000000"/>
        <rFont val="Arial"/>
        <family val="2"/>
        <scheme val="minor"/>
      </rPr>
      <t xml:space="preserve"> </t>
    </r>
    <r>
      <rPr>
        <sz val="12"/>
        <color rgb="FF000000"/>
        <rFont val="Arial"/>
        <family val="3"/>
        <charset val="129"/>
        <scheme val="minor"/>
      </rPr>
      <t>불가능한</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같습니다</t>
    </r>
    <r>
      <rPr>
        <sz val="12"/>
        <color rgb="FF000000"/>
        <rFont val="Arial"/>
        <family val="2"/>
        <scheme val="minor"/>
      </rPr>
      <t xml:space="preserve">.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</si>
  <si>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r>
      <t>1</t>
    </r>
    <r>
      <rPr>
        <sz val="12"/>
        <color theme="1"/>
        <rFont val="Arial"/>
        <family val="3"/>
        <charset val="129"/>
        <scheme val="minor"/>
      </rPr>
      <t>주</t>
    </r>
    <phoneticPr fontId="26" type="noConversion"/>
  </si>
  <si>
    <t>202-7029</t>
    <phoneticPr fontId="26" type="noConversion"/>
  </si>
  <si>
    <t>233-3638</t>
    <phoneticPr fontId="26" type="noConversion"/>
  </si>
  <si>
    <r>
      <t>2</t>
    </r>
    <r>
      <rPr>
        <sz val="12"/>
        <color theme="1"/>
        <rFont val="Arial"/>
        <family val="3"/>
        <charset val="129"/>
        <scheme val="minor"/>
      </rPr>
      <t>주</t>
    </r>
    <phoneticPr fontId="26" type="noConversion"/>
  </si>
  <si>
    <r>
      <t xml:space="preserve">12/9 </t>
    </r>
    <r>
      <rPr>
        <b/>
        <sz val="12"/>
        <color rgb="FF000000"/>
        <rFont val="Arial"/>
        <family val="3"/>
        <charset val="129"/>
        <scheme val="minor"/>
      </rPr>
      <t>오늘</t>
    </r>
    <r>
      <rPr>
        <b/>
        <sz val="12"/>
        <color rgb="FF000000"/>
        <rFont val="Arial"/>
        <family val="3"/>
        <charset val="129"/>
        <scheme val="minor"/>
      </rPr>
      <t xml:space="preserve"> </t>
    </r>
    <r>
      <rPr>
        <b/>
        <sz val="12"/>
        <color rgb="FF000000"/>
        <rFont val="Arial"/>
        <family val="3"/>
        <charset val="129"/>
        <scheme val="minor"/>
      </rPr>
      <t>고객사로부터</t>
    </r>
    <r>
      <rPr>
        <b/>
        <sz val="12"/>
        <color rgb="FF000000"/>
        <rFont val="Arial"/>
        <family val="3"/>
        <charset val="129"/>
        <scheme val="minor"/>
      </rPr>
      <t xml:space="preserve"> </t>
    </r>
    <r>
      <rPr>
        <b/>
        <sz val="12"/>
        <color rgb="FF000000"/>
        <rFont val="Arial"/>
        <family val="3"/>
        <charset val="129"/>
        <scheme val="minor"/>
      </rPr>
      <t>샘플받아서</t>
    </r>
    <r>
      <rPr>
        <b/>
        <sz val="12"/>
        <color rgb="FF000000"/>
        <rFont val="Arial"/>
        <family val="3"/>
        <charset val="129"/>
        <scheme val="minor"/>
      </rPr>
      <t xml:space="preserve"> </t>
    </r>
    <r>
      <rPr>
        <b/>
        <sz val="12"/>
        <color rgb="FF000000"/>
        <rFont val="Arial"/>
        <family val="3"/>
        <charset val="129"/>
        <scheme val="minor"/>
      </rPr>
      <t>보내드립니다</t>
    </r>
    <r>
      <rPr>
        <b/>
        <sz val="12"/>
        <color rgb="FF000000"/>
        <rFont val="Arial"/>
        <family val="3"/>
        <charset val="129"/>
        <scheme val="minor"/>
      </rPr>
      <t xml:space="preserve">.
</t>
    </r>
    <r>
      <rPr>
        <b/>
        <sz val="12"/>
        <color rgb="FF000000"/>
        <rFont val="Arial"/>
        <family val="3"/>
        <charset val="129"/>
        <scheme val="minor"/>
      </rPr>
      <t>확인하고</t>
    </r>
    <r>
      <rPr>
        <b/>
        <sz val="12"/>
        <color rgb="FF000000"/>
        <rFont val="Arial"/>
        <family val="3"/>
        <charset val="129"/>
        <scheme val="minor"/>
      </rPr>
      <t xml:space="preserve"> </t>
    </r>
    <r>
      <rPr>
        <b/>
        <sz val="12"/>
        <color rgb="FF000000"/>
        <rFont val="Arial"/>
        <family val="3"/>
        <charset val="129"/>
        <scheme val="minor"/>
      </rPr>
      <t>최대한</t>
    </r>
    <r>
      <rPr>
        <b/>
        <sz val="12"/>
        <color rgb="FF000000"/>
        <rFont val="Arial"/>
        <family val="3"/>
        <charset val="129"/>
        <scheme val="minor"/>
      </rPr>
      <t xml:space="preserve"> </t>
    </r>
    <r>
      <rPr>
        <b/>
        <sz val="12"/>
        <color rgb="FF000000"/>
        <rFont val="Arial"/>
        <family val="3"/>
        <charset val="129"/>
        <scheme val="minor"/>
      </rPr>
      <t>빨리</t>
    </r>
    <r>
      <rPr>
        <b/>
        <sz val="12"/>
        <color rgb="FF000000"/>
        <rFont val="Arial"/>
        <family val="3"/>
        <charset val="129"/>
        <scheme val="minor"/>
      </rPr>
      <t xml:space="preserve"> </t>
    </r>
    <r>
      <rPr>
        <b/>
        <sz val="12"/>
        <color rgb="FF000000"/>
        <rFont val="Arial"/>
        <family val="3"/>
        <charset val="129"/>
        <scheme val="minor"/>
      </rPr>
      <t>견적</t>
    </r>
    <r>
      <rPr>
        <b/>
        <sz val="12"/>
        <color rgb="FF000000"/>
        <rFont val="Arial"/>
        <family val="3"/>
        <charset val="129"/>
        <scheme val="minor"/>
      </rPr>
      <t xml:space="preserve"> </t>
    </r>
    <r>
      <rPr>
        <b/>
        <sz val="12"/>
        <color rgb="FF000000"/>
        <rFont val="Arial"/>
        <family val="3"/>
        <charset val="129"/>
        <scheme val="minor"/>
      </rPr>
      <t>부탁드립니다</t>
    </r>
    <r>
      <rPr>
        <b/>
        <sz val="12"/>
        <color rgb="FF000000"/>
        <rFont val="Arial"/>
        <family val="3"/>
        <charset val="129"/>
        <scheme val="minor"/>
      </rPr>
      <t xml:space="preserve">.
12.10 </t>
    </r>
    <r>
      <rPr>
        <b/>
        <sz val="12"/>
        <color rgb="FF000000"/>
        <rFont val="Arial"/>
        <family val="3"/>
        <charset val="129"/>
        <scheme val="minor"/>
      </rPr>
      <t>샘플</t>
    </r>
    <r>
      <rPr>
        <b/>
        <sz val="12"/>
        <color rgb="FF000000"/>
        <rFont val="Arial"/>
        <family val="3"/>
        <charset val="129"/>
        <scheme val="minor"/>
      </rPr>
      <t xml:space="preserve"> </t>
    </r>
    <r>
      <rPr>
        <b/>
        <sz val="12"/>
        <color rgb="FF000000"/>
        <rFont val="Arial"/>
        <family val="3"/>
        <charset val="129"/>
        <scheme val="minor"/>
      </rPr>
      <t>받는대로</t>
    </r>
    <r>
      <rPr>
        <b/>
        <sz val="12"/>
        <color rgb="FF000000"/>
        <rFont val="Arial"/>
        <family val="3"/>
        <charset val="129"/>
        <scheme val="minor"/>
      </rPr>
      <t xml:space="preserve"> </t>
    </r>
    <r>
      <rPr>
        <b/>
        <sz val="12"/>
        <color rgb="FF000000"/>
        <rFont val="Arial"/>
        <family val="3"/>
        <charset val="129"/>
        <scheme val="minor"/>
      </rPr>
      <t>확인해서</t>
    </r>
    <r>
      <rPr>
        <b/>
        <sz val="12"/>
        <color rgb="FF000000"/>
        <rFont val="Arial"/>
        <family val="3"/>
        <charset val="129"/>
        <scheme val="minor"/>
      </rPr>
      <t xml:space="preserve"> </t>
    </r>
    <r>
      <rPr>
        <b/>
        <sz val="12"/>
        <color rgb="FF000000"/>
        <rFont val="Arial"/>
        <family val="3"/>
        <charset val="129"/>
        <scheme val="minor"/>
      </rPr>
      <t>알려드리겠습니다</t>
    </r>
    <r>
      <rPr>
        <b/>
        <sz val="12"/>
        <color rgb="FF000000"/>
        <rFont val="Arial"/>
        <family val="3"/>
        <charset val="129"/>
        <scheme val="minor"/>
      </rPr>
      <t xml:space="preserve">.
12.19 </t>
    </r>
    <r>
      <rPr>
        <b/>
        <sz val="12"/>
        <color rgb="FF000000"/>
        <rFont val="Arial"/>
        <family val="3"/>
        <charset val="129"/>
        <scheme val="minor"/>
      </rPr>
      <t>샘플</t>
    </r>
    <r>
      <rPr>
        <b/>
        <sz val="12"/>
        <color rgb="FF000000"/>
        <rFont val="Arial"/>
        <family val="3"/>
        <charset val="129"/>
        <scheme val="minor"/>
      </rPr>
      <t xml:space="preserve"> </t>
    </r>
    <r>
      <rPr>
        <b/>
        <sz val="12"/>
        <color rgb="FF000000"/>
        <rFont val="Arial"/>
        <family val="3"/>
        <charset val="129"/>
        <scheme val="minor"/>
      </rPr>
      <t>보내주신</t>
    </r>
    <r>
      <rPr>
        <b/>
        <sz val="12"/>
        <color rgb="FF000000"/>
        <rFont val="Arial"/>
        <family val="3"/>
        <charset val="129"/>
        <scheme val="minor"/>
      </rPr>
      <t xml:space="preserve"> </t>
    </r>
    <r>
      <rPr>
        <b/>
        <sz val="12"/>
        <color rgb="FF000000"/>
        <rFont val="Arial"/>
        <family val="3"/>
        <charset val="129"/>
        <scheme val="minor"/>
      </rPr>
      <t>재질이랑</t>
    </r>
    <r>
      <rPr>
        <b/>
        <sz val="12"/>
        <color rgb="FF000000"/>
        <rFont val="Arial"/>
        <family val="3"/>
        <charset val="129"/>
        <scheme val="minor"/>
      </rPr>
      <t xml:space="preserve"> </t>
    </r>
    <r>
      <rPr>
        <b/>
        <sz val="12"/>
        <color rgb="FF000000"/>
        <rFont val="Arial"/>
        <family val="3"/>
        <charset val="129"/>
        <scheme val="minor"/>
      </rPr>
      <t>같은</t>
    </r>
    <r>
      <rPr>
        <b/>
        <sz val="12"/>
        <color rgb="FF000000"/>
        <rFont val="Arial"/>
        <family val="3"/>
        <charset val="129"/>
        <scheme val="minor"/>
      </rPr>
      <t xml:space="preserve"> </t>
    </r>
    <r>
      <rPr>
        <b/>
        <sz val="12"/>
        <color rgb="FF000000"/>
        <rFont val="Arial"/>
        <family val="3"/>
        <charset val="129"/>
        <scheme val="minor"/>
      </rPr>
      <t>재질로</t>
    </r>
    <r>
      <rPr>
        <b/>
        <sz val="12"/>
        <color rgb="FF000000"/>
        <rFont val="Arial"/>
        <family val="3"/>
        <charset val="129"/>
        <scheme val="minor"/>
      </rPr>
      <t xml:space="preserve"> </t>
    </r>
    <r>
      <rPr>
        <b/>
        <sz val="12"/>
        <color rgb="FF000000"/>
        <rFont val="Arial"/>
        <family val="3"/>
        <charset val="129"/>
        <scheme val="minor"/>
      </rPr>
      <t>견적</t>
    </r>
    <r>
      <rPr>
        <b/>
        <sz val="12"/>
        <color rgb="FF000000"/>
        <rFont val="Arial"/>
        <family val="3"/>
        <charset val="129"/>
        <scheme val="minor"/>
      </rPr>
      <t xml:space="preserve"> </t>
    </r>
    <r>
      <rPr>
        <b/>
        <sz val="12"/>
        <color rgb="FF000000"/>
        <rFont val="Arial"/>
        <family val="3"/>
        <charset val="129"/>
        <scheme val="minor"/>
      </rPr>
      <t>드립니다</t>
    </r>
    <r>
      <rPr>
        <b/>
        <sz val="12"/>
        <color rgb="FF000000"/>
        <rFont val="Arial"/>
        <family val="3"/>
        <charset val="129"/>
        <scheme val="minor"/>
      </rPr>
      <t>.</t>
    </r>
    <r>
      <rPr>
        <b/>
        <sz val="12"/>
        <color rgb="FF000000"/>
        <rFont val="Arial"/>
        <family val="3"/>
        <charset val="129"/>
        <scheme val="minor"/>
      </rPr>
      <t/>
    </r>
    <phoneticPr fontId="26" type="noConversion"/>
  </si>
  <si>
    <r>
      <t>3</t>
    </r>
    <r>
      <rPr>
        <sz val="12"/>
        <color rgb="FF000000"/>
        <rFont val="돋움"/>
        <family val="3"/>
        <charset val="129"/>
      </rPr>
      <t>주</t>
    </r>
    <phoneticPr fontId="26" type="noConversion"/>
  </si>
  <si>
    <r>
      <t>2</t>
    </r>
    <r>
      <rPr>
        <sz val="12"/>
        <color rgb="FF000000"/>
        <rFont val="돋움"/>
        <family val="3"/>
        <charset val="129"/>
      </rPr>
      <t>주</t>
    </r>
    <phoneticPr fontId="26" type="noConversion"/>
  </si>
  <si>
    <r>
      <t xml:space="preserve">AIR CYLINDER
12.19 </t>
    </r>
    <r>
      <rPr>
        <sz val="12"/>
        <color rgb="FF000000"/>
        <rFont val="Arial"/>
        <family val="3"/>
        <charset val="129"/>
        <scheme val="minor"/>
      </rPr>
      <t>품번</t>
    </r>
    <r>
      <rPr>
        <sz val="12"/>
        <color rgb="FF000000"/>
        <rFont val="Arial"/>
        <family val="2"/>
        <scheme val="minor"/>
      </rPr>
      <t xml:space="preserve"> CG1LA32-450Z</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바뀌었습니다</t>
    </r>
    <r>
      <rPr>
        <sz val="12"/>
        <color rgb="FF000000"/>
        <rFont val="Arial"/>
        <family val="2"/>
        <scheme val="minor"/>
      </rPr>
      <t>.</t>
    </r>
    <phoneticPr fontId="26" type="noConversion"/>
  </si>
  <si>
    <r>
      <rPr>
        <sz val="12"/>
        <color rgb="FF000000"/>
        <rFont val="Arial"/>
        <family val="3"/>
        <charset val="129"/>
        <scheme val="minor"/>
      </rPr>
      <t>벨트</t>
    </r>
    <r>
      <rPr>
        <sz val="12"/>
        <color rgb="FF000000"/>
        <rFont val="Arial"/>
        <family val="2"/>
        <scheme val="minor"/>
      </rPr>
      <t xml:space="preserve">, </t>
    </r>
    <r>
      <rPr>
        <sz val="12"/>
        <color rgb="FF000000"/>
        <rFont val="Arial"/>
        <family val="3"/>
        <charset val="129"/>
        <scheme val="minor"/>
      </rPr>
      <t>사진</t>
    </r>
    <r>
      <rPr>
        <sz val="12"/>
        <color rgb="FF000000"/>
        <rFont val="Arial"/>
        <family val="2"/>
        <scheme val="minor"/>
      </rPr>
      <t xml:space="preserve"> </t>
    </r>
    <r>
      <rPr>
        <sz val="12"/>
        <color rgb="FF000000"/>
        <rFont val="Arial"/>
        <family val="3"/>
        <charset val="129"/>
        <scheme val="minor"/>
      </rPr>
      <t>첨부했습니다</t>
    </r>
    <r>
      <rPr>
        <sz val="12"/>
        <color rgb="FF000000"/>
        <rFont val="Arial"/>
        <family val="2"/>
        <scheme val="minor"/>
      </rPr>
      <t xml:space="preserve">.
12.19 </t>
    </r>
    <r>
      <rPr>
        <sz val="12"/>
        <color rgb="FF000000"/>
        <rFont val="Arial"/>
        <family val="3"/>
        <charset val="129"/>
        <scheme val="minor"/>
      </rPr>
      <t>대응</t>
    </r>
    <r>
      <rPr>
        <sz val="12"/>
        <color rgb="FF000000"/>
        <rFont val="Arial"/>
        <family val="2"/>
        <scheme val="minor"/>
      </rPr>
      <t xml:space="preserve"> </t>
    </r>
    <r>
      <rPr>
        <sz val="12"/>
        <color rgb="FF000000"/>
        <rFont val="Arial"/>
        <family val="3"/>
        <charset val="129"/>
        <scheme val="minor"/>
      </rPr>
      <t>가능한</t>
    </r>
    <r>
      <rPr>
        <sz val="12"/>
        <color rgb="FF000000"/>
        <rFont val="Arial"/>
        <family val="2"/>
        <scheme val="minor"/>
      </rPr>
      <t xml:space="preserve"> </t>
    </r>
    <r>
      <rPr>
        <sz val="12"/>
        <color rgb="FF000000"/>
        <rFont val="Arial"/>
        <family val="3"/>
        <charset val="129"/>
        <scheme val="minor"/>
      </rPr>
      <t>브랜드인</t>
    </r>
    <r>
      <rPr>
        <sz val="12"/>
        <color rgb="FF000000"/>
        <rFont val="Arial"/>
        <family val="2"/>
        <scheme val="minor"/>
      </rPr>
      <t xml:space="preserve"> CONTITECH</t>
    </r>
    <r>
      <rPr>
        <sz val="12"/>
        <color rgb="FF000000"/>
        <rFont val="Arial"/>
        <family val="3"/>
        <charset val="129"/>
        <scheme val="minor"/>
      </rPr>
      <t>으로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</si>
  <si>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12.19 의뢰중입니다.</t>
    <phoneticPr fontId="26" type="noConversion"/>
  </si>
  <si>
    <r>
      <rPr>
        <sz val="12"/>
        <color rgb="FF000000"/>
        <rFont val="Arial"/>
        <family val="3"/>
        <charset val="129"/>
        <scheme val="minor"/>
      </rPr>
      <t>사진</t>
    </r>
    <r>
      <rPr>
        <sz val="12"/>
        <color rgb="FF000000"/>
        <rFont val="Arial"/>
        <family val="2"/>
        <scheme val="minor"/>
      </rPr>
      <t xml:space="preserve"> 2</t>
    </r>
    <r>
      <rPr>
        <sz val="12"/>
        <color rgb="FF000000"/>
        <rFont val="Arial"/>
        <family val="3"/>
        <charset val="129"/>
        <scheme val="minor"/>
      </rPr>
      <t>개</t>
    </r>
    <r>
      <rPr>
        <sz val="12"/>
        <color rgb="FF000000"/>
        <rFont val="Arial"/>
        <family val="2"/>
        <scheme val="minor"/>
      </rPr>
      <t xml:space="preserve"> </t>
    </r>
    <r>
      <rPr>
        <sz val="12"/>
        <color rgb="FF000000"/>
        <rFont val="Arial"/>
        <family val="3"/>
        <charset val="129"/>
        <scheme val="minor"/>
      </rPr>
      <t>첨부</t>
    </r>
    <r>
      <rPr>
        <sz val="12"/>
        <color rgb="FF000000"/>
        <rFont val="Arial"/>
        <family val="2"/>
        <scheme val="minor"/>
      </rPr>
      <t xml:space="preserve"> </t>
    </r>
    <r>
      <rPr>
        <sz val="12"/>
        <color rgb="FF000000"/>
        <rFont val="Arial"/>
        <family val="3"/>
        <charset val="129"/>
        <scheme val="minor"/>
      </rPr>
      <t>드렸습니다</t>
    </r>
    <r>
      <rPr>
        <sz val="12"/>
        <color rgb="FF000000"/>
        <rFont val="Arial"/>
        <family val="2"/>
        <scheme val="minor"/>
      </rPr>
      <t xml:space="preserve"> (2</t>
    </r>
    <r>
      <rPr>
        <sz val="12"/>
        <color rgb="FF000000"/>
        <rFont val="Arial"/>
        <family val="3"/>
        <charset val="129"/>
        <scheme val="minor"/>
      </rPr>
      <t>번째</t>
    </r>
    <r>
      <rPr>
        <sz val="12"/>
        <color rgb="FF000000"/>
        <rFont val="Arial"/>
        <family val="2"/>
        <scheme val="minor"/>
      </rPr>
      <t xml:space="preserve"> </t>
    </r>
    <r>
      <rPr>
        <sz val="12"/>
        <color rgb="FF000000"/>
        <rFont val="Arial"/>
        <family val="3"/>
        <charset val="129"/>
        <scheme val="minor"/>
      </rPr>
      <t>사진에</t>
    </r>
    <r>
      <rPr>
        <sz val="12"/>
        <color rgb="FF000000"/>
        <rFont val="Arial"/>
        <family val="2"/>
        <scheme val="minor"/>
      </rPr>
      <t xml:space="preserve"> </t>
    </r>
    <r>
      <rPr>
        <sz val="12"/>
        <color rgb="FF000000"/>
        <rFont val="Arial"/>
        <family val="3"/>
        <charset val="129"/>
        <scheme val="minor"/>
      </rPr>
      <t>파트넘버</t>
    </r>
    <r>
      <rPr>
        <sz val="12"/>
        <color rgb="FF000000"/>
        <rFont val="Arial"/>
        <family val="2"/>
        <scheme val="minor"/>
      </rPr>
      <t xml:space="preserve"> </t>
    </r>
    <r>
      <rPr>
        <sz val="12"/>
        <color rgb="FF000000"/>
        <rFont val="Arial"/>
        <family val="3"/>
        <charset val="129"/>
        <scheme val="minor"/>
      </rPr>
      <t>나와있습니다</t>
    </r>
    <r>
      <rPr>
        <sz val="12"/>
        <color rgb="FF000000"/>
        <rFont val="Arial"/>
        <family val="2"/>
        <scheme val="minor"/>
      </rPr>
      <t xml:space="preserve">).
12.19 </t>
    </r>
    <r>
      <rPr>
        <sz val="12"/>
        <color rgb="FF000000"/>
        <rFont val="Arial"/>
        <family val="3"/>
        <charset val="129"/>
        <scheme val="minor"/>
      </rPr>
      <t>의뢰중입니다</t>
    </r>
    <r>
      <rPr>
        <sz val="12"/>
        <color rgb="FF000000"/>
        <rFont val="Arial"/>
        <family val="2"/>
        <scheme val="minor"/>
      </rPr>
      <t>.</t>
    </r>
    <phoneticPr fontId="26" type="noConversion"/>
  </si>
  <si>
    <t>10-10016112</t>
    <phoneticPr fontId="26" type="noConversion"/>
  </si>
  <si>
    <t>12.19 이 제품 확인해봤는데 미국지사에서 단독으로 런칭해서 판매하는 제품이라 한국에서는 공급이 불가능한 제품이라고 합니다.</t>
  </si>
  <si>
    <t>108-3763</t>
  </si>
  <si>
    <t>108-3815</t>
  </si>
  <si>
    <t>205-2511</t>
  </si>
  <si>
    <t>233-3753</t>
  </si>
  <si>
    <t>168-0317</t>
  </si>
  <si>
    <t>TEFC-AL 132S 480V 5.5KW</t>
  </si>
  <si>
    <t>GNSP08G03</t>
  </si>
  <si>
    <t>E-STOP GUARD, YELLOW</t>
  </si>
  <si>
    <t>SWITCH-PUSH BUTTON, 40MM, GREEN</t>
  </si>
  <si>
    <t>NBB4-12GM50-E2-V1</t>
  </si>
  <si>
    <t>CNA2F100-300-D</t>
  </si>
  <si>
    <t>POWERTRAIN</t>
  </si>
  <si>
    <t>R900561278</t>
  </si>
  <si>
    <t>S8VS-12024AP</t>
  </si>
  <si>
    <t>N/A</t>
  </si>
  <si>
    <t>Test Harness Teflon Wire (2.5SQ)</t>
  </si>
  <si>
    <t>NTN, NACHI, SFK, NSK</t>
  </si>
  <si>
    <t>6030ZZ</t>
  </si>
  <si>
    <t>LGELECTRONICS</t>
  </si>
  <si>
    <t>MERKEL</t>
  </si>
  <si>
    <t>M15 0196-336.291</t>
  </si>
  <si>
    <t>JUNGHO TAK</t>
  </si>
  <si>
    <t>SIMRT</t>
  </si>
  <si>
    <t>BABSL 2959</t>
  </si>
  <si>
    <t>MORISEI</t>
  </si>
  <si>
    <t>최소 단위</t>
  </si>
  <si>
    <t>R911296333</t>
  </si>
  <si>
    <t>XB4BG21</t>
  </si>
  <si>
    <t>JAE HO BAE</t>
  </si>
  <si>
    <t>XB4BG61</t>
  </si>
  <si>
    <t>ZBE101</t>
  </si>
  <si>
    <t>Contact block</t>
  </si>
  <si>
    <t>ZBE102</t>
  </si>
  <si>
    <t>Contact block</t>
  </si>
  <si>
    <t>LC1-D38-BD </t>
  </si>
  <si>
    <t>Magnetic Contactor</t>
  </si>
  <si>
    <t>KRCASTER</t>
  </si>
  <si>
    <t>PT4060</t>
  </si>
  <si>
    <r>
      <t>12</t>
    </r>
    <r>
      <rPr>
        <sz val="12"/>
        <color theme="1"/>
        <rFont val="Arial"/>
        <family val="3"/>
        <charset val="129"/>
        <scheme val="minor"/>
      </rPr>
      <t>주</t>
    </r>
    <phoneticPr fontId="26" type="noConversion"/>
  </si>
  <si>
    <t>S8VS-24024AP</t>
    <phoneticPr fontId="26" type="noConversion"/>
  </si>
  <si>
    <r>
      <t>1</t>
    </r>
    <r>
      <rPr>
        <sz val="12"/>
        <color theme="1"/>
        <rFont val="Arial"/>
        <family val="3"/>
        <charset val="129"/>
        <scheme val="minor"/>
      </rPr>
      <t>주</t>
    </r>
    <phoneticPr fontId="26" type="noConversion"/>
  </si>
  <si>
    <t>DSN-08</t>
    <phoneticPr fontId="26" type="noConversion"/>
  </si>
  <si>
    <t>NUT-SPRING, M8, PROFILE 40, 200/PK
12.20 1팩 = 200EA로 견적 드립니다.</t>
    <phoneticPr fontId="26" type="noConversion"/>
  </si>
  <si>
    <t>NUT-SPRING, M6, PROFILE 40, 200/PK
12.20 1팩 = 200EA로 견적 드립니다.</t>
    <phoneticPr fontId="26" type="noConversion"/>
  </si>
  <si>
    <t>BOSCH REXROTH</t>
    <phoneticPr fontId="26" type="noConversion"/>
  </si>
  <si>
    <r>
      <rPr>
        <sz val="12"/>
        <color rgb="FFFF0000"/>
        <rFont val="Arial"/>
        <family val="3"/>
        <charset val="129"/>
        <scheme val="minor"/>
      </rPr>
      <t>긴급</t>
    </r>
    <r>
      <rPr>
        <sz val="12"/>
        <color rgb="FF000000"/>
        <rFont val="Arial"/>
        <family val="3"/>
        <charset val="129"/>
        <scheme val="minor"/>
      </rPr>
      <t xml:space="preserve"> Y AXIS MOTOR 
PART NUMBER: MHD115C-035-PG1-AA
12.20 지난달에 말씀드리긴 했는데 긴급건이라 다시 내용 적어 드립니다. 렉스로스 제품들 현재 12월 10일 이후로는 내년에 인상된 단가로만 진행가능하다고 합니다. 그런데 아직 상승폭을 몰라서 내년 초에 상승폭이 나오면 그때부터 새로 견적하고 주문을 해야한다고 합니다.</t>
    </r>
    <phoneticPr fontId="26" type="noConversion"/>
  </si>
  <si>
    <t>R162222320</t>
    <phoneticPr fontId="26" type="noConversion"/>
  </si>
  <si>
    <t>4WE6E62/EG24N9K4</t>
    <phoneticPr fontId="26" type="noConversion"/>
  </si>
  <si>
    <r>
      <t>10</t>
    </r>
    <r>
      <rPr>
        <sz val="12"/>
        <color theme="1"/>
        <rFont val="Arial"/>
        <family val="3"/>
        <charset val="129"/>
        <scheme val="minor"/>
      </rPr>
      <t>주</t>
    </r>
    <phoneticPr fontId="26" type="noConversion"/>
  </si>
  <si>
    <t>12.20 이 제품 같은 경우는 유압쪽이 아니라서 일단 견적은 드립니다. 내년 1월에 가격 인상이 예정되어 있는건 똑같아서 1월 이후에 발주가 나오면 재견적 받아야 합니다.</t>
    <phoneticPr fontId="26" type="noConversion"/>
  </si>
  <si>
    <t>5 ROLL입니다.
12.20 1롤 = 200M 입니다. 브랜드 일반 국산 제품인 동남전선이나 일흥 엔터프라이즈라고 합니다. 가격은 같아서 발주시 납기가 더  빠른 제품으로 대응 예정이라고 합니다.</t>
    <phoneticPr fontId="26" type="noConversion"/>
  </si>
  <si>
    <t>12.13 담당자가 멀리 외근을 가서 오늘은 견적이 불가능하다고 합니다. 일단 알려주신 사이트 업체에 의뢰해 둔 상태입니다.
12.16 이 제품 컨트롤러인데 토크에 맞는 드라이버 정보가 있어야 견적이 가능하다고 합니다. 드라이버 조이는 쪽에 모델명이 적힌 스티커가 있다고 합니다. 이걸 사진 찍어서 보내주시면 확인이 가능하다고 합니다.엔드유저  정보도 확인 부탁드립니다. 
12.20 별도로 케이블 사진 보내주셔서 견적 드립니다. 품번 500390, 규격 CB-MD01-5M이라고 합니다.</t>
    <phoneticPr fontId="26" type="noConversion"/>
  </si>
  <si>
    <r>
      <t>8</t>
    </r>
    <r>
      <rPr>
        <sz val="12"/>
        <color theme="1"/>
        <rFont val="Arial"/>
        <family val="3"/>
        <charset val="129"/>
        <scheme val="minor"/>
      </rPr>
      <t>주</t>
    </r>
    <phoneticPr fontId="26" type="noConversion"/>
  </si>
  <si>
    <r>
      <t>5</t>
    </r>
    <r>
      <rPr>
        <sz val="12"/>
        <color theme="1"/>
        <rFont val="Arial"/>
        <family val="3"/>
        <charset val="129"/>
        <scheme val="minor"/>
      </rPr>
      <t>주</t>
    </r>
    <phoneticPr fontId="26" type="noConversion"/>
  </si>
  <si>
    <t>XB4BP42</t>
    <phoneticPr fontId="26" type="noConversion"/>
  </si>
  <si>
    <t>Power On Key
12.20 ZB4BG6 + ZB4-BZ101 이렇게 조합하는 제품입니다.</t>
    <phoneticPr fontId="26" type="noConversion"/>
  </si>
  <si>
    <t>Packer Safety Key
12.20 ZB4BG2 + ZB4-BZ101 이렇게 조합하는 제품입니다.</t>
    <phoneticPr fontId="26" type="noConversion"/>
  </si>
  <si>
    <t>Power Off 
12.20 ZB4-BP4, ZB4-BZ102 이렇게 조합하는 제품입니다.</t>
    <phoneticPr fontId="26" type="noConversion"/>
  </si>
  <si>
    <t>최소 단위로 견적 요청하셨습니다; MATERIAL: NBR
SPEC: G375*Ø5.7
12.20 1팩 = 10EA로 견적 드립니다. 재질 NBR, G375*5.7파이 라고 합니다.</t>
    <phoneticPr fontId="26" type="noConversion"/>
  </si>
  <si>
    <t>NOK</t>
    <phoneticPr fontId="26" type="noConversion"/>
  </si>
  <si>
    <t>AG35</t>
    <phoneticPr fontId="26" type="noConversion"/>
  </si>
  <si>
    <t>AG65</t>
    <phoneticPr fontId="26" type="noConversion"/>
  </si>
  <si>
    <t>TG3100200</t>
    <phoneticPr fontId="26" type="noConversion"/>
  </si>
  <si>
    <t>TCN1 20*35*6</t>
    <phoneticPr fontId="26" type="noConversion"/>
  </si>
  <si>
    <r>
      <t xml:space="preserve">24336291 *P/N </t>
    </r>
    <r>
      <rPr>
        <sz val="12"/>
        <color rgb="FF000000"/>
        <rFont val="Arial"/>
        <family val="3"/>
        <charset val="129"/>
        <scheme val="minor"/>
      </rPr>
      <t>변경된거</t>
    </r>
    <r>
      <rPr>
        <sz val="12"/>
        <color rgb="FF000000"/>
        <rFont val="Arial"/>
        <family val="3"/>
        <charset val="129"/>
        <scheme val="minor"/>
      </rPr>
      <t xml:space="preserve"> </t>
    </r>
    <r>
      <rPr>
        <sz val="12"/>
        <color rgb="FF000000"/>
        <rFont val="Arial"/>
        <family val="3"/>
        <charset val="129"/>
        <scheme val="minor"/>
      </rPr>
      <t>같으나</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필요</t>
    </r>
    <r>
      <rPr>
        <sz val="12"/>
        <color rgb="FF000000"/>
        <rFont val="Arial"/>
        <family val="3"/>
        <charset val="129"/>
        <scheme val="minor"/>
      </rPr>
      <t>(</t>
    </r>
    <r>
      <rPr>
        <sz val="12"/>
        <color rgb="FF000000"/>
        <rFont val="Arial"/>
        <family val="3"/>
        <charset val="129"/>
        <scheme val="minor"/>
      </rPr>
      <t>참고</t>
    </r>
    <r>
      <rPr>
        <sz val="12"/>
        <color rgb="FF000000"/>
        <rFont val="Arial"/>
        <family val="3"/>
        <charset val="129"/>
        <scheme val="minor"/>
      </rPr>
      <t xml:space="preserve">1)
SPEC: Φ20*Ø27.5*3.2 
12.20 </t>
    </r>
    <r>
      <rPr>
        <sz val="12"/>
        <color rgb="FF000000"/>
        <rFont val="Arial"/>
        <family val="3"/>
        <charset val="129"/>
        <scheme val="minor"/>
      </rPr>
      <t>국내</t>
    </r>
    <r>
      <rPr>
        <sz val="12"/>
        <color rgb="FF000000"/>
        <rFont val="Arial"/>
        <family val="3"/>
        <charset val="129"/>
        <scheme val="minor"/>
      </rPr>
      <t xml:space="preserve"> </t>
    </r>
    <r>
      <rPr>
        <sz val="12"/>
        <color rgb="FF000000"/>
        <rFont val="Arial"/>
        <family val="3"/>
        <charset val="129"/>
        <scheme val="minor"/>
      </rPr>
      <t>대응</t>
    </r>
    <r>
      <rPr>
        <sz val="12"/>
        <color rgb="FF000000"/>
        <rFont val="Arial"/>
        <family val="3"/>
        <charset val="129"/>
        <scheme val="minor"/>
      </rPr>
      <t xml:space="preserve"> </t>
    </r>
    <r>
      <rPr>
        <sz val="12"/>
        <color rgb="FF000000"/>
        <rFont val="Arial"/>
        <family val="3"/>
        <charset val="129"/>
        <scheme val="minor"/>
      </rPr>
      <t>불가능한</t>
    </r>
    <r>
      <rPr>
        <sz val="12"/>
        <color rgb="FF000000"/>
        <rFont val="Arial"/>
        <family val="3"/>
        <charset val="129"/>
        <scheme val="minor"/>
      </rPr>
      <t xml:space="preserve"> </t>
    </r>
    <r>
      <rPr>
        <sz val="12"/>
        <color rgb="FF000000"/>
        <rFont val="Arial"/>
        <family val="3"/>
        <charset val="129"/>
        <scheme val="minor"/>
      </rPr>
      <t>제품이라고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000000"/>
        <rFont val="Arial"/>
        <family val="3"/>
        <charset val="129"/>
        <scheme val="minor"/>
      </rPr>
      <t>아래</t>
    </r>
    <r>
      <rPr>
        <sz val="12"/>
        <color rgb="FF000000"/>
        <rFont val="Arial"/>
        <family val="3"/>
        <charset val="129"/>
        <scheme val="minor"/>
      </rPr>
      <t xml:space="preserve"> </t>
    </r>
    <r>
      <rPr>
        <sz val="12"/>
        <color rgb="FF000000"/>
        <rFont val="Arial"/>
        <family val="3"/>
        <charset val="129"/>
        <scheme val="minor"/>
      </rPr>
      <t>대체품으로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26" type="noConversion"/>
  </si>
  <si>
    <t>SIMRT 제조품 없을시, MERKEL로 대체(참고2)
SPEC: Φ20*Ø35*6; MATERIAL: 72NBR902
12.20 국내 대응 불가능한 제품이라고 합니다. 아래 대체품으로 견적 드립니다.</t>
    <phoneticPr fontId="26" type="noConversion"/>
  </si>
  <si>
    <r>
      <t>최소</t>
    </r>
    <r>
      <rPr>
        <sz val="12"/>
        <color rgb="FF000000"/>
        <rFont val="Arial"/>
        <family val="3"/>
        <charset val="129"/>
        <scheme val="minor"/>
      </rPr>
      <t xml:space="preserve"> </t>
    </r>
    <r>
      <rPr>
        <sz val="12"/>
        <color rgb="FF000000"/>
        <rFont val="Arial"/>
        <family val="3"/>
        <charset val="129"/>
        <scheme val="minor"/>
      </rPr>
      <t>단위로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요청하셨습니다</t>
    </r>
    <r>
      <rPr>
        <sz val="12"/>
        <color rgb="FF000000"/>
        <rFont val="Arial"/>
        <family val="3"/>
        <charset val="129"/>
        <scheme val="minor"/>
      </rPr>
      <t xml:space="preserve">; MATERIAL: NBR
SPEC: G35*Ø3.1
12.20 </t>
    </r>
    <r>
      <rPr>
        <sz val="12"/>
        <color rgb="FF000000"/>
        <rFont val="Arial"/>
        <family val="3"/>
        <charset val="129"/>
        <scheme val="minor"/>
      </rPr>
      <t>이</t>
    </r>
    <r>
      <rPr>
        <sz val="12"/>
        <color rgb="FF000000"/>
        <rFont val="Arial"/>
        <family val="3"/>
        <charset val="129"/>
        <scheme val="minor"/>
      </rPr>
      <t xml:space="preserve"> </t>
    </r>
    <r>
      <rPr>
        <sz val="12"/>
        <color rgb="FF000000"/>
        <rFont val="Arial"/>
        <family val="3"/>
        <charset val="129"/>
        <scheme val="minor"/>
      </rPr>
      <t>제품은</t>
    </r>
    <r>
      <rPr>
        <sz val="12"/>
        <color rgb="FF000000"/>
        <rFont val="Arial"/>
        <family val="3"/>
        <charset val="129"/>
        <scheme val="minor"/>
      </rPr>
      <t xml:space="preserve"> </t>
    </r>
    <r>
      <rPr>
        <sz val="12"/>
        <color rgb="FF000000"/>
        <rFont val="Arial"/>
        <family val="3"/>
        <charset val="129"/>
        <scheme val="minor"/>
      </rPr>
      <t>국내</t>
    </r>
    <r>
      <rPr>
        <sz val="12"/>
        <color rgb="FF000000"/>
        <rFont val="Arial"/>
        <family val="3"/>
        <charset val="129"/>
        <scheme val="minor"/>
      </rPr>
      <t xml:space="preserve"> </t>
    </r>
    <r>
      <rPr>
        <sz val="12"/>
        <color rgb="FF000000"/>
        <rFont val="Arial"/>
        <family val="3"/>
        <charset val="129"/>
        <scheme val="minor"/>
      </rPr>
      <t>재고가</t>
    </r>
    <r>
      <rPr>
        <sz val="12"/>
        <color rgb="FF000000"/>
        <rFont val="Arial"/>
        <family val="3"/>
        <charset val="129"/>
        <scheme val="minor"/>
      </rPr>
      <t xml:space="preserve"> </t>
    </r>
    <r>
      <rPr>
        <sz val="12"/>
        <color rgb="FF000000"/>
        <rFont val="Arial"/>
        <family val="3"/>
        <charset val="129"/>
        <scheme val="minor"/>
      </rPr>
      <t>없어</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불가능한</t>
    </r>
    <r>
      <rPr>
        <sz val="12"/>
        <color rgb="FF000000"/>
        <rFont val="Arial"/>
        <family val="3"/>
        <charset val="129"/>
        <scheme val="minor"/>
      </rPr>
      <t xml:space="preserve"> </t>
    </r>
    <r>
      <rPr>
        <sz val="12"/>
        <color rgb="FF000000"/>
        <rFont val="Arial"/>
        <family val="3"/>
        <charset val="129"/>
        <scheme val="minor"/>
      </rPr>
      <t>제품이라고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000000"/>
        <rFont val="Arial"/>
        <family val="3"/>
        <charset val="129"/>
        <scheme val="minor"/>
      </rPr>
      <t>아래</t>
    </r>
    <r>
      <rPr>
        <sz val="12"/>
        <color rgb="FF000000"/>
        <rFont val="Arial"/>
        <family val="3"/>
        <charset val="129"/>
        <scheme val="minor"/>
      </rPr>
      <t xml:space="preserve"> </t>
    </r>
    <r>
      <rPr>
        <sz val="12"/>
        <color rgb="FF000000"/>
        <rFont val="Arial"/>
        <family val="3"/>
        <charset val="129"/>
        <scheme val="minor"/>
      </rPr>
      <t>대체품으로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26" type="noConversion"/>
  </si>
  <si>
    <t>최소 단위로 견적 요청하셨습니다; MATERIAL: NBR
SPEC: G65*Ø3.1
12.20 이 제품은 국내 재고가 없어 견적 불가능한 제품이라고 합니다. 아래 대체품으로 견적 드립니다.</t>
    <phoneticPr fontId="26" type="noConversion"/>
  </si>
  <si>
    <t>MORISEI</t>
    <phoneticPr fontId="26" type="noConversion"/>
  </si>
  <si>
    <r>
      <t>2</t>
    </r>
    <r>
      <rPr>
        <sz val="12"/>
        <color theme="1"/>
        <rFont val="Arial"/>
        <family val="3"/>
        <charset val="129"/>
        <scheme val="minor"/>
      </rPr>
      <t>개월</t>
    </r>
    <phoneticPr fontId="26" type="noConversion"/>
  </si>
  <si>
    <r>
      <t>3</t>
    </r>
    <r>
      <rPr>
        <sz val="12"/>
        <color rgb="FF000000"/>
        <rFont val="돋움"/>
        <family val="3"/>
        <charset val="129"/>
      </rPr>
      <t>개월</t>
    </r>
    <phoneticPr fontId="26" type="noConversion"/>
  </si>
  <si>
    <t>Power Cable</t>
    <phoneticPr fontId="26" type="noConversion"/>
  </si>
  <si>
    <t>LDC-M150500</t>
    <phoneticPr fontId="26" type="noConversion"/>
  </si>
  <si>
    <r>
      <t xml:space="preserve">Linear Servo Magnetic
12.20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건</t>
    </r>
    <r>
      <rPr>
        <sz val="12"/>
        <color rgb="FF000000"/>
        <rFont val="Arial"/>
        <family val="2"/>
        <scheme val="minor"/>
      </rPr>
      <t xml:space="preserve"> PO40144 </t>
    </r>
    <r>
      <rPr>
        <sz val="12"/>
        <color rgb="FF000000"/>
        <rFont val="Arial"/>
        <family val="3"/>
        <charset val="129"/>
        <scheme val="minor"/>
      </rPr>
      <t>발주나와서</t>
    </r>
    <r>
      <rPr>
        <sz val="12"/>
        <color rgb="FF000000"/>
        <rFont val="Arial"/>
        <family val="2"/>
        <scheme val="minor"/>
      </rPr>
      <t xml:space="preserve"> </t>
    </r>
    <r>
      <rPr>
        <sz val="12"/>
        <color rgb="FF000000"/>
        <rFont val="Arial"/>
        <family val="3"/>
        <charset val="129"/>
        <scheme val="minor"/>
      </rPr>
      <t>현재</t>
    </r>
    <r>
      <rPr>
        <sz val="12"/>
        <color rgb="FF000000"/>
        <rFont val="Arial"/>
        <family val="2"/>
        <scheme val="minor"/>
      </rPr>
      <t xml:space="preserve"> SMK</t>
    </r>
    <r>
      <rPr>
        <sz val="12"/>
        <color rgb="FF000000"/>
        <rFont val="Arial"/>
        <family val="3"/>
        <charset val="129"/>
        <scheme val="minor"/>
      </rPr>
      <t>에</t>
    </r>
    <r>
      <rPr>
        <sz val="12"/>
        <color rgb="FF000000"/>
        <rFont val="Arial"/>
        <family val="2"/>
        <scheme val="minor"/>
      </rPr>
      <t xml:space="preserve"> </t>
    </r>
    <r>
      <rPr>
        <sz val="12"/>
        <color rgb="FF000000"/>
        <rFont val="Arial"/>
        <family val="3"/>
        <charset val="129"/>
        <scheme val="minor"/>
      </rPr>
      <t>입고되어</t>
    </r>
    <r>
      <rPr>
        <sz val="12"/>
        <color rgb="FF000000"/>
        <rFont val="Arial"/>
        <family val="2"/>
        <scheme val="minor"/>
      </rPr>
      <t xml:space="preserve"> </t>
    </r>
    <r>
      <rPr>
        <sz val="12"/>
        <color rgb="FF000000"/>
        <rFont val="Arial"/>
        <family val="3"/>
        <charset val="129"/>
        <scheme val="minor"/>
      </rPr>
      <t>있는</t>
    </r>
    <r>
      <rPr>
        <sz val="12"/>
        <color rgb="FF000000"/>
        <rFont val="Arial"/>
        <family val="2"/>
        <scheme val="minor"/>
      </rPr>
      <t xml:space="preserve"> </t>
    </r>
    <r>
      <rPr>
        <sz val="12"/>
        <color rgb="FF000000"/>
        <rFont val="Arial"/>
        <family val="3"/>
        <charset val="129"/>
        <scheme val="minor"/>
      </rPr>
      <t>제품입니다</t>
    </r>
    <r>
      <rPr>
        <sz val="12"/>
        <color rgb="FF000000"/>
        <rFont val="Arial"/>
        <family val="2"/>
        <scheme val="minor"/>
      </rPr>
      <t xml:space="preserve">. </t>
    </r>
    <r>
      <rPr>
        <sz val="12"/>
        <color rgb="FF000000"/>
        <rFont val="Arial"/>
        <family val="3"/>
        <charset val="129"/>
        <scheme val="minor"/>
      </rPr>
      <t>이거</t>
    </r>
    <r>
      <rPr>
        <sz val="12"/>
        <color rgb="FF000000"/>
        <rFont val="Arial"/>
        <family val="2"/>
        <scheme val="minor"/>
      </rPr>
      <t xml:space="preserve"> </t>
    </r>
    <r>
      <rPr>
        <sz val="12"/>
        <color rgb="FF000000"/>
        <rFont val="Arial"/>
        <family val="3"/>
        <charset val="129"/>
        <scheme val="minor"/>
      </rPr>
      <t>자력이</t>
    </r>
    <r>
      <rPr>
        <sz val="12"/>
        <color rgb="FF000000"/>
        <rFont val="Arial"/>
        <family val="2"/>
        <scheme val="minor"/>
      </rPr>
      <t xml:space="preserve"> </t>
    </r>
    <r>
      <rPr>
        <sz val="12"/>
        <color rgb="FF000000"/>
        <rFont val="Arial"/>
        <family val="3"/>
        <charset val="129"/>
        <scheme val="minor"/>
      </rPr>
      <t>너무</t>
    </r>
    <r>
      <rPr>
        <sz val="12"/>
        <color rgb="FF000000"/>
        <rFont val="Arial"/>
        <family val="2"/>
        <scheme val="minor"/>
      </rPr>
      <t xml:space="preserve"> </t>
    </r>
    <r>
      <rPr>
        <sz val="12"/>
        <color rgb="FF000000"/>
        <rFont val="Arial"/>
        <family val="3"/>
        <charset val="129"/>
        <scheme val="minor"/>
      </rPr>
      <t>강해서</t>
    </r>
    <r>
      <rPr>
        <sz val="12"/>
        <color rgb="FF000000"/>
        <rFont val="Arial"/>
        <family val="2"/>
        <scheme val="minor"/>
      </rPr>
      <t xml:space="preserve"> </t>
    </r>
    <r>
      <rPr>
        <sz val="12"/>
        <color rgb="FF000000"/>
        <rFont val="Arial"/>
        <family val="3"/>
        <charset val="129"/>
        <scheme val="minor"/>
      </rPr>
      <t>현재</t>
    </r>
    <r>
      <rPr>
        <sz val="12"/>
        <color rgb="FF000000"/>
        <rFont val="Arial"/>
        <family val="2"/>
        <scheme val="minor"/>
      </rPr>
      <t xml:space="preserve"> </t>
    </r>
    <r>
      <rPr>
        <sz val="12"/>
        <color rgb="FF000000"/>
        <rFont val="Arial"/>
        <family val="3"/>
        <charset val="129"/>
        <scheme val="minor"/>
      </rPr>
      <t>발송</t>
    </r>
    <r>
      <rPr>
        <sz val="12"/>
        <color rgb="FF000000"/>
        <rFont val="Arial"/>
        <family val="2"/>
        <scheme val="minor"/>
      </rPr>
      <t xml:space="preserve"> </t>
    </r>
    <r>
      <rPr>
        <sz val="12"/>
        <color rgb="FF000000"/>
        <rFont val="Arial"/>
        <family val="3"/>
        <charset val="129"/>
        <scheme val="minor"/>
      </rPr>
      <t>가능</t>
    </r>
    <r>
      <rPr>
        <sz val="12"/>
        <color rgb="FF000000"/>
        <rFont val="Arial"/>
        <family val="2"/>
        <scheme val="minor"/>
      </rPr>
      <t xml:space="preserve"> </t>
    </r>
    <r>
      <rPr>
        <sz val="12"/>
        <color rgb="FF000000"/>
        <rFont val="Arial"/>
        <family val="3"/>
        <charset val="129"/>
        <scheme val="minor"/>
      </rPr>
      <t>방법을</t>
    </r>
    <r>
      <rPr>
        <sz val="12"/>
        <color rgb="FF000000"/>
        <rFont val="Arial"/>
        <family val="2"/>
        <scheme val="minor"/>
      </rPr>
      <t xml:space="preserve"> </t>
    </r>
    <r>
      <rPr>
        <sz val="12"/>
        <color rgb="FF000000"/>
        <rFont val="Arial"/>
        <family val="3"/>
        <charset val="129"/>
        <scheme val="minor"/>
      </rPr>
      <t>찾고</t>
    </r>
    <r>
      <rPr>
        <sz val="12"/>
        <color rgb="FF000000"/>
        <rFont val="Arial"/>
        <family val="2"/>
        <scheme val="minor"/>
      </rPr>
      <t xml:space="preserve"> </t>
    </r>
    <r>
      <rPr>
        <sz val="12"/>
        <color rgb="FF000000"/>
        <rFont val="Arial"/>
        <family val="3"/>
        <charset val="129"/>
        <scheme val="minor"/>
      </rPr>
      <t>있습니다</t>
    </r>
    <r>
      <rPr>
        <sz val="12"/>
        <color rgb="FF000000"/>
        <rFont val="Arial"/>
        <family val="2"/>
        <scheme val="minor"/>
      </rPr>
      <t xml:space="preserve">. </t>
    </r>
    <r>
      <rPr>
        <sz val="12"/>
        <color rgb="FF000000"/>
        <rFont val="Arial"/>
        <family val="3"/>
        <charset val="129"/>
        <scheme val="minor"/>
      </rPr>
      <t>발송이</t>
    </r>
    <r>
      <rPr>
        <sz val="12"/>
        <color rgb="FF000000"/>
        <rFont val="Arial"/>
        <family val="2"/>
        <scheme val="minor"/>
      </rPr>
      <t xml:space="preserve"> </t>
    </r>
    <r>
      <rPr>
        <sz val="12"/>
        <color rgb="FF000000"/>
        <rFont val="Arial"/>
        <family val="3"/>
        <charset val="129"/>
        <scheme val="minor"/>
      </rPr>
      <t>가능한</t>
    </r>
    <r>
      <rPr>
        <sz val="12"/>
        <color rgb="FF000000"/>
        <rFont val="Arial"/>
        <family val="2"/>
        <scheme val="minor"/>
      </rPr>
      <t xml:space="preserve"> </t>
    </r>
    <r>
      <rPr>
        <sz val="12"/>
        <color rgb="FF000000"/>
        <rFont val="Arial"/>
        <family val="3"/>
        <charset val="129"/>
        <scheme val="minor"/>
      </rPr>
      <t>방법을</t>
    </r>
    <r>
      <rPr>
        <sz val="12"/>
        <color rgb="FF000000"/>
        <rFont val="Arial"/>
        <family val="2"/>
        <scheme val="minor"/>
      </rPr>
      <t xml:space="preserve"> </t>
    </r>
    <r>
      <rPr>
        <sz val="12"/>
        <color rgb="FF000000"/>
        <rFont val="Arial"/>
        <family val="3"/>
        <charset val="129"/>
        <scheme val="minor"/>
      </rPr>
      <t>찾기</t>
    </r>
    <r>
      <rPr>
        <sz val="12"/>
        <color rgb="FF000000"/>
        <rFont val="Arial"/>
        <family val="2"/>
        <scheme val="minor"/>
      </rPr>
      <t xml:space="preserve"> </t>
    </r>
    <r>
      <rPr>
        <sz val="12"/>
        <color rgb="FF000000"/>
        <rFont val="Arial"/>
        <family val="3"/>
        <charset val="129"/>
        <scheme val="minor"/>
      </rPr>
      <t>전까지는</t>
    </r>
    <r>
      <rPr>
        <sz val="12"/>
        <color rgb="FF000000"/>
        <rFont val="Arial"/>
        <family val="2"/>
        <scheme val="minor"/>
      </rPr>
      <t xml:space="preserve">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견적은</t>
    </r>
    <r>
      <rPr>
        <sz val="12"/>
        <color rgb="FF000000"/>
        <rFont val="Arial"/>
        <family val="2"/>
        <scheme val="minor"/>
      </rPr>
      <t xml:space="preserve"> </t>
    </r>
    <r>
      <rPr>
        <sz val="12"/>
        <color rgb="FF000000"/>
        <rFont val="Arial"/>
        <family val="3"/>
        <charset val="129"/>
        <scheme val="minor"/>
      </rPr>
      <t>보류하셔야</t>
    </r>
    <r>
      <rPr>
        <sz val="12"/>
        <color rgb="FF000000"/>
        <rFont val="Arial"/>
        <family val="2"/>
        <scheme val="minor"/>
      </rPr>
      <t xml:space="preserve"> </t>
    </r>
    <r>
      <rPr>
        <sz val="12"/>
        <color rgb="FF000000"/>
        <rFont val="Arial"/>
        <family val="3"/>
        <charset val="129"/>
        <scheme val="minor"/>
      </rPr>
      <t>할</t>
    </r>
    <r>
      <rPr>
        <sz val="12"/>
        <color rgb="FF000000"/>
        <rFont val="Arial"/>
        <family val="2"/>
        <scheme val="minor"/>
      </rPr>
      <t xml:space="preserve"> </t>
    </r>
    <r>
      <rPr>
        <sz val="12"/>
        <color rgb="FF000000"/>
        <rFont val="Arial"/>
        <family val="3"/>
        <charset val="129"/>
        <scheme val="minor"/>
      </rPr>
      <t>것</t>
    </r>
    <r>
      <rPr>
        <sz val="12"/>
        <color rgb="FF000000"/>
        <rFont val="Arial"/>
        <family val="2"/>
        <scheme val="minor"/>
      </rPr>
      <t xml:space="preserve"> </t>
    </r>
    <r>
      <rPr>
        <sz val="12"/>
        <color rgb="FF000000"/>
        <rFont val="Arial"/>
        <family val="3"/>
        <charset val="129"/>
        <scheme val="minor"/>
      </rPr>
      <t>같습니다</t>
    </r>
    <r>
      <rPr>
        <sz val="12"/>
        <color rgb="FF000000"/>
        <rFont val="Arial"/>
        <family val="2"/>
        <scheme val="minor"/>
      </rPr>
      <t>.</t>
    </r>
    <phoneticPr fontId="26" type="noConversion"/>
  </si>
  <si>
    <r>
      <t>2</t>
    </r>
    <r>
      <rPr>
        <sz val="12"/>
        <color theme="1"/>
        <rFont val="Arial"/>
        <family val="3"/>
        <charset val="129"/>
        <scheme val="minor"/>
      </rPr>
      <t>주</t>
    </r>
    <phoneticPr fontId="26" type="noConversion"/>
  </si>
  <si>
    <t>KH-2201ER</t>
    <phoneticPr fontId="26" type="noConversion"/>
  </si>
  <si>
    <t>KH-2201EB-11G</t>
    <phoneticPr fontId="26" type="noConversion"/>
  </si>
  <si>
    <t>SC-022</t>
    <phoneticPr fontId="26" type="noConversion"/>
  </si>
  <si>
    <t>NAK(대만)</t>
    <phoneticPr fontId="26" type="noConversion"/>
  </si>
  <si>
    <t>12.20 1팩 = 3EA, 재질 NBR 입니다.</t>
    <phoneticPr fontId="26" type="noConversion"/>
  </si>
  <si>
    <t>12.20 1팩 = 10EA, 재질 NBR 입니다.</t>
    <phoneticPr fontId="26" type="noConversion"/>
  </si>
  <si>
    <r>
      <t>1</t>
    </r>
    <r>
      <rPr>
        <sz val="12"/>
        <color rgb="FF000000"/>
        <rFont val="돋움"/>
        <family val="3"/>
        <charset val="129"/>
      </rPr>
      <t>주</t>
    </r>
    <phoneticPr fontId="26" type="noConversion"/>
  </si>
  <si>
    <r>
      <t xml:space="preserve">SHOCK ABSORBER
12.20 </t>
    </r>
    <r>
      <rPr>
        <sz val="12"/>
        <color rgb="FF000000"/>
        <rFont val="Arial"/>
        <family val="3"/>
        <charset val="129"/>
        <scheme val="minor"/>
      </rPr>
      <t>현재</t>
    </r>
    <r>
      <rPr>
        <sz val="12"/>
        <color rgb="FF000000"/>
        <rFont val="Arial"/>
        <family val="2"/>
        <scheme val="minor"/>
      </rPr>
      <t xml:space="preserve"> </t>
    </r>
    <r>
      <rPr>
        <sz val="12"/>
        <color rgb="FF000000"/>
        <rFont val="Arial"/>
        <family val="3"/>
        <charset val="129"/>
        <scheme val="minor"/>
      </rPr>
      <t>재고</t>
    </r>
    <r>
      <rPr>
        <sz val="12"/>
        <color rgb="FF000000"/>
        <rFont val="Arial"/>
        <family val="2"/>
        <scheme val="minor"/>
      </rPr>
      <t xml:space="preserve"> </t>
    </r>
    <r>
      <rPr>
        <sz val="12"/>
        <color rgb="FF000000"/>
        <rFont val="Arial"/>
        <family val="3"/>
        <charset val="129"/>
        <scheme val="minor"/>
      </rPr>
      <t>보유하고</t>
    </r>
    <r>
      <rPr>
        <sz val="12"/>
        <color rgb="FF000000"/>
        <rFont val="Arial"/>
        <family val="2"/>
        <scheme val="minor"/>
      </rPr>
      <t xml:space="preserve"> </t>
    </r>
    <r>
      <rPr>
        <sz val="12"/>
        <color rgb="FF000000"/>
        <rFont val="Arial"/>
        <family val="3"/>
        <charset val="129"/>
        <scheme val="minor"/>
      </rPr>
      <t>있지만</t>
    </r>
    <r>
      <rPr>
        <sz val="12"/>
        <color rgb="FF000000"/>
        <rFont val="Arial"/>
        <family val="2"/>
        <scheme val="minor"/>
      </rPr>
      <t xml:space="preserve"> </t>
    </r>
    <r>
      <rPr>
        <sz val="12"/>
        <color rgb="FF000000"/>
        <rFont val="Arial"/>
        <family val="3"/>
        <charset val="129"/>
        <scheme val="minor"/>
      </rPr>
      <t>재고</t>
    </r>
    <r>
      <rPr>
        <sz val="12"/>
        <color rgb="FF000000"/>
        <rFont val="Arial"/>
        <family val="2"/>
        <scheme val="minor"/>
      </rPr>
      <t xml:space="preserve"> </t>
    </r>
    <r>
      <rPr>
        <sz val="12"/>
        <color rgb="FF000000"/>
        <rFont val="Arial"/>
        <family val="3"/>
        <charset val="129"/>
        <scheme val="minor"/>
      </rPr>
      <t>소진되면</t>
    </r>
    <r>
      <rPr>
        <sz val="12"/>
        <color rgb="FF000000"/>
        <rFont val="Arial"/>
        <family val="2"/>
        <scheme val="minor"/>
      </rPr>
      <t xml:space="preserve"> </t>
    </r>
    <r>
      <rPr>
        <sz val="12"/>
        <color rgb="FF000000"/>
        <rFont val="Arial"/>
        <family val="3"/>
        <charset val="129"/>
        <scheme val="minor"/>
      </rPr>
      <t>납기</t>
    </r>
    <r>
      <rPr>
        <sz val="12"/>
        <color rgb="FF000000"/>
        <rFont val="Arial"/>
        <family val="2"/>
        <scheme val="minor"/>
      </rPr>
      <t xml:space="preserve"> 4</t>
    </r>
    <r>
      <rPr>
        <sz val="12"/>
        <color rgb="FF000000"/>
        <rFont val="Arial"/>
        <family val="3"/>
        <charset val="129"/>
        <scheme val="minor"/>
      </rPr>
      <t>주정도</t>
    </r>
    <r>
      <rPr>
        <sz val="12"/>
        <color rgb="FF000000"/>
        <rFont val="Arial"/>
        <family val="2"/>
        <scheme val="minor"/>
      </rPr>
      <t xml:space="preserve"> </t>
    </r>
    <r>
      <rPr>
        <sz val="12"/>
        <color rgb="FF000000"/>
        <rFont val="Arial"/>
        <family val="3"/>
        <charset val="129"/>
        <scheme val="minor"/>
      </rPr>
      <t>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</si>
  <si>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t>사진 첨부 드렸습니다. 4000 MEGOHMS RESISTANCE, 250V, 500V, 1000V DC TEST VOLTAGE
12.20 책임번호 416-5493 제품 같습니다.</t>
    <phoneticPr fontId="26" type="noConversion"/>
  </si>
  <si>
    <r>
      <t xml:space="preserve">HSF 150 SE Sealing Profile Set
12.19 </t>
    </r>
    <r>
      <rPr>
        <sz val="12"/>
        <color rgb="FF000000"/>
        <rFont val="Arial"/>
        <family val="3"/>
        <charset val="129"/>
        <scheme val="minor"/>
      </rPr>
      <t>단가</t>
    </r>
    <r>
      <rPr>
        <sz val="12"/>
        <color rgb="FF000000"/>
        <rFont val="Arial"/>
        <family val="2"/>
        <scheme val="minor"/>
      </rPr>
      <t xml:space="preserve"> </t>
    </r>
    <r>
      <rPr>
        <sz val="12"/>
        <color rgb="FF000000"/>
        <rFont val="Arial"/>
        <family val="3"/>
        <charset val="129"/>
        <scheme val="minor"/>
      </rPr>
      <t>변동</t>
    </r>
    <r>
      <rPr>
        <sz val="12"/>
        <color rgb="FF000000"/>
        <rFont val="Arial"/>
        <family val="2"/>
        <scheme val="minor"/>
      </rPr>
      <t xml:space="preserve"> </t>
    </r>
    <r>
      <rPr>
        <sz val="12"/>
        <color rgb="FF000000"/>
        <rFont val="Arial"/>
        <family val="3"/>
        <charset val="129"/>
        <scheme val="minor"/>
      </rPr>
      <t>여부</t>
    </r>
    <r>
      <rPr>
        <sz val="12"/>
        <color rgb="FF000000"/>
        <rFont val="Arial"/>
        <family val="2"/>
        <scheme val="minor"/>
      </rPr>
      <t xml:space="preserve"> </t>
    </r>
    <r>
      <rPr>
        <sz val="12"/>
        <color rgb="FF000000"/>
        <rFont val="Arial"/>
        <family val="3"/>
        <charset val="129"/>
        <scheme val="minor"/>
      </rPr>
      <t>확인중입니다</t>
    </r>
    <r>
      <rPr>
        <sz val="12"/>
        <color rgb="FF000000"/>
        <rFont val="Arial"/>
        <family val="2"/>
        <scheme val="minor"/>
      </rPr>
      <t xml:space="preserve">.
12.20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10</t>
    </r>
    <r>
      <rPr>
        <sz val="12"/>
        <color rgb="FF000000"/>
        <rFont val="Arial"/>
        <family val="3"/>
        <charset val="129"/>
        <scheme val="minor"/>
      </rPr>
      <t>월에</t>
    </r>
    <r>
      <rPr>
        <sz val="12"/>
        <color rgb="FF000000"/>
        <rFont val="Arial"/>
        <family val="2"/>
        <scheme val="minor"/>
      </rPr>
      <t xml:space="preserve"> MAYR </t>
    </r>
    <r>
      <rPr>
        <sz val="12"/>
        <color rgb="FF000000"/>
        <rFont val="Arial"/>
        <family val="3"/>
        <charset val="129"/>
        <scheme val="minor"/>
      </rPr>
      <t>측에서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받았던</t>
    </r>
    <r>
      <rPr>
        <sz val="12"/>
        <color rgb="FF000000"/>
        <rFont val="Arial"/>
        <family val="2"/>
        <scheme val="minor"/>
      </rPr>
      <t xml:space="preserve"> </t>
    </r>
    <r>
      <rPr>
        <sz val="12"/>
        <color rgb="FF000000"/>
        <rFont val="Arial"/>
        <family val="3"/>
        <charset val="129"/>
        <scheme val="minor"/>
      </rPr>
      <t>건인데</t>
    </r>
    <r>
      <rPr>
        <sz val="12"/>
        <color rgb="FF000000"/>
        <rFont val="Arial"/>
        <family val="2"/>
        <scheme val="minor"/>
      </rPr>
      <t xml:space="preserve"> </t>
    </r>
    <r>
      <rPr>
        <sz val="12"/>
        <color rgb="FF000000"/>
        <rFont val="Arial"/>
        <family val="3"/>
        <charset val="129"/>
        <scheme val="minor"/>
      </rPr>
      <t>현재</t>
    </r>
    <r>
      <rPr>
        <sz val="12"/>
        <color rgb="FF000000"/>
        <rFont val="Arial"/>
        <family val="2"/>
        <scheme val="minor"/>
      </rPr>
      <t xml:space="preserve"> </t>
    </r>
    <r>
      <rPr>
        <sz val="12"/>
        <color rgb="FF000000"/>
        <rFont val="Arial"/>
        <family val="3"/>
        <charset val="129"/>
        <scheme val="minor"/>
      </rPr>
      <t>회사가</t>
    </r>
    <r>
      <rPr>
        <sz val="12"/>
        <color rgb="FF000000"/>
        <rFont val="Arial"/>
        <family val="2"/>
        <scheme val="minor"/>
      </rPr>
      <t xml:space="preserve"> </t>
    </r>
    <r>
      <rPr>
        <sz val="12"/>
        <color rgb="FF000000"/>
        <rFont val="Arial"/>
        <family val="3"/>
        <charset val="129"/>
        <scheme val="minor"/>
      </rPr>
      <t>행사중이라고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다음주에나</t>
    </r>
    <r>
      <rPr>
        <sz val="12"/>
        <color rgb="FF000000"/>
        <rFont val="Arial"/>
        <family val="2"/>
        <scheme val="minor"/>
      </rPr>
      <t xml:space="preserve"> </t>
    </r>
    <r>
      <rPr>
        <sz val="12"/>
        <color rgb="FF000000"/>
        <rFont val="Arial"/>
        <family val="3"/>
        <charset val="129"/>
        <scheme val="minor"/>
      </rPr>
      <t>단가</t>
    </r>
    <r>
      <rPr>
        <sz val="12"/>
        <color rgb="FF000000"/>
        <rFont val="Arial"/>
        <family val="2"/>
        <scheme val="minor"/>
      </rPr>
      <t xml:space="preserve"> </t>
    </r>
    <r>
      <rPr>
        <sz val="12"/>
        <color rgb="FF000000"/>
        <rFont val="Arial"/>
        <family val="3"/>
        <charset val="129"/>
        <scheme val="minor"/>
      </rPr>
      <t>변동</t>
    </r>
    <r>
      <rPr>
        <sz val="12"/>
        <color rgb="FF000000"/>
        <rFont val="Arial"/>
        <family val="2"/>
        <scheme val="minor"/>
      </rPr>
      <t xml:space="preserve"> </t>
    </r>
    <r>
      <rPr>
        <sz val="12"/>
        <color rgb="FF000000"/>
        <rFont val="Arial"/>
        <family val="3"/>
        <charset val="129"/>
        <scheme val="minor"/>
      </rPr>
      <t>여부</t>
    </r>
    <r>
      <rPr>
        <sz val="12"/>
        <color rgb="FF000000"/>
        <rFont val="Arial"/>
        <family val="2"/>
        <scheme val="minor"/>
      </rPr>
      <t xml:space="preserve"> </t>
    </r>
    <r>
      <rPr>
        <sz val="12"/>
        <color rgb="FF000000"/>
        <rFont val="Arial"/>
        <family val="3"/>
        <charset val="129"/>
        <scheme val="minor"/>
      </rPr>
      <t>확인이</t>
    </r>
    <r>
      <rPr>
        <sz val="12"/>
        <color rgb="FF000000"/>
        <rFont val="Arial"/>
        <family val="2"/>
        <scheme val="minor"/>
      </rPr>
      <t xml:space="preserve"> </t>
    </r>
    <r>
      <rPr>
        <sz val="12"/>
        <color rgb="FF000000"/>
        <rFont val="Arial"/>
        <family val="3"/>
        <charset val="129"/>
        <scheme val="minor"/>
      </rPr>
      <t>가능할</t>
    </r>
    <r>
      <rPr>
        <sz val="12"/>
        <color rgb="FF000000"/>
        <rFont val="Arial"/>
        <family val="2"/>
        <scheme val="minor"/>
      </rPr>
      <t xml:space="preserve"> </t>
    </r>
    <r>
      <rPr>
        <sz val="12"/>
        <color rgb="FF000000"/>
        <rFont val="Arial"/>
        <family val="3"/>
        <charset val="129"/>
        <scheme val="minor"/>
      </rPr>
      <t>것</t>
    </r>
    <r>
      <rPr>
        <sz val="12"/>
        <color rgb="FF000000"/>
        <rFont val="Arial"/>
        <family val="2"/>
        <scheme val="minor"/>
      </rPr>
      <t xml:space="preserve"> </t>
    </r>
    <r>
      <rPr>
        <sz val="12"/>
        <color rgb="FF000000"/>
        <rFont val="Arial"/>
        <family val="3"/>
        <charset val="129"/>
        <scheme val="minor"/>
      </rPr>
      <t>같다고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</si>
  <si>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t>12.20 1팩 = 3EA 입니다. 현재 본사 10EA 재고 보유중이라고 합니다.</t>
    <phoneticPr fontId="26" type="noConversion"/>
  </si>
  <si>
    <t>KJBST 35-25-30-5</t>
    <phoneticPr fontId="26" type="noConversion"/>
  </si>
  <si>
    <t>Radial Ball Bearing 6030ZZ, Double Shielded, 150MM Bore, 225MM OD
12.20 브랜드 NTN, NSK 두가지로 견적 드립니다. 가격, 납기는 동일합니다.</t>
    <phoneticPr fontId="26" type="noConversion"/>
  </si>
  <si>
    <r>
      <t xml:space="preserve">12.18 </t>
    </r>
    <r>
      <rPr>
        <sz val="12"/>
        <color rgb="FF000000"/>
        <rFont val="Arial"/>
        <family val="3"/>
        <charset val="129"/>
        <scheme val="minor"/>
      </rPr>
      <t>카톡으로</t>
    </r>
    <r>
      <rPr>
        <sz val="12"/>
        <color rgb="FF000000"/>
        <rFont val="Arial"/>
        <family val="2"/>
        <scheme val="minor"/>
      </rPr>
      <t xml:space="preserve"> </t>
    </r>
    <r>
      <rPr>
        <sz val="12"/>
        <color rgb="FF000000"/>
        <rFont val="Arial"/>
        <family val="3"/>
        <charset val="129"/>
        <scheme val="minor"/>
      </rPr>
      <t>명판사진</t>
    </r>
    <r>
      <rPr>
        <sz val="12"/>
        <color rgb="FF000000"/>
        <rFont val="Arial"/>
        <family val="2"/>
        <scheme val="minor"/>
      </rPr>
      <t xml:space="preserve"> </t>
    </r>
    <r>
      <rPr>
        <sz val="12"/>
        <color rgb="FF000000"/>
        <rFont val="Arial"/>
        <family val="3"/>
        <charset val="129"/>
        <scheme val="minor"/>
      </rPr>
      <t>보내주신</t>
    </r>
    <r>
      <rPr>
        <sz val="12"/>
        <color rgb="FF000000"/>
        <rFont val="Arial"/>
        <family val="2"/>
        <scheme val="minor"/>
      </rPr>
      <t xml:space="preserve"> </t>
    </r>
    <r>
      <rPr>
        <sz val="12"/>
        <color rgb="FF000000"/>
        <rFont val="Arial"/>
        <family val="3"/>
        <charset val="129"/>
        <scheme val="minor"/>
      </rPr>
      <t>건</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 xml:space="preserve">. </t>
    </r>
    <r>
      <rPr>
        <sz val="12"/>
        <color rgb="FF000000"/>
        <rFont val="Arial"/>
        <family val="3"/>
        <charset val="129"/>
        <scheme val="minor"/>
      </rPr>
      <t>의뢰중입니다</t>
    </r>
    <r>
      <rPr>
        <sz val="12"/>
        <color rgb="FF000000"/>
        <rFont val="Arial"/>
        <family val="2"/>
        <scheme val="minor"/>
      </rPr>
      <t>.
12.20 X</t>
    </r>
    <r>
      <rPr>
        <sz val="12"/>
        <color rgb="FF000000"/>
        <rFont val="Arial"/>
        <family val="3"/>
        <charset val="129"/>
        <scheme val="minor"/>
      </rPr>
      <t>가</t>
    </r>
    <r>
      <rPr>
        <sz val="12"/>
        <color rgb="FF000000"/>
        <rFont val="Arial"/>
        <family val="2"/>
        <scheme val="minor"/>
      </rPr>
      <t xml:space="preserve"> </t>
    </r>
    <r>
      <rPr>
        <sz val="12"/>
        <color rgb="FF000000"/>
        <rFont val="Arial"/>
        <family val="3"/>
        <charset val="129"/>
        <scheme val="minor"/>
      </rPr>
      <t>일반적으로</t>
    </r>
    <r>
      <rPr>
        <sz val="12"/>
        <color rgb="FF000000"/>
        <rFont val="Arial"/>
        <family val="2"/>
        <scheme val="minor"/>
      </rPr>
      <t xml:space="preserve"> </t>
    </r>
    <r>
      <rPr>
        <sz val="12"/>
        <color rgb="FF000000"/>
        <rFont val="Arial"/>
        <family val="3"/>
        <charset val="129"/>
        <scheme val="minor"/>
      </rPr>
      <t>확인되지</t>
    </r>
    <r>
      <rPr>
        <sz val="12"/>
        <color rgb="FF000000"/>
        <rFont val="Arial"/>
        <family val="2"/>
        <scheme val="minor"/>
      </rPr>
      <t xml:space="preserve"> </t>
    </r>
    <r>
      <rPr>
        <sz val="12"/>
        <color rgb="FF000000"/>
        <rFont val="Arial"/>
        <family val="3"/>
        <charset val="129"/>
        <scheme val="minor"/>
      </rPr>
      <t>않는</t>
    </r>
    <r>
      <rPr>
        <sz val="12"/>
        <color rgb="FF000000"/>
        <rFont val="Arial"/>
        <family val="2"/>
        <scheme val="minor"/>
      </rPr>
      <t xml:space="preserve"> </t>
    </r>
    <r>
      <rPr>
        <sz val="12"/>
        <color rgb="FF000000"/>
        <rFont val="Arial"/>
        <family val="3"/>
        <charset val="129"/>
        <scheme val="minor"/>
      </rPr>
      <t>주문품</t>
    </r>
    <r>
      <rPr>
        <sz val="12"/>
        <color rgb="FF000000"/>
        <rFont val="Arial"/>
        <family val="2"/>
        <scheme val="minor"/>
      </rPr>
      <t xml:space="preserve"> </t>
    </r>
    <r>
      <rPr>
        <sz val="12"/>
        <color rgb="FF000000"/>
        <rFont val="Arial"/>
        <family val="3"/>
        <charset val="129"/>
        <scheme val="minor"/>
      </rPr>
      <t>사양같습니다</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업체에서</t>
    </r>
    <r>
      <rPr>
        <sz val="12"/>
        <color rgb="FF000000"/>
        <rFont val="Arial"/>
        <family val="2"/>
        <scheme val="minor"/>
      </rPr>
      <t xml:space="preserve"> </t>
    </r>
    <r>
      <rPr>
        <sz val="12"/>
        <color rgb="FF000000"/>
        <rFont val="Arial"/>
        <family val="3"/>
        <charset val="129"/>
        <scheme val="minor"/>
      </rPr>
      <t>추측하기로는</t>
    </r>
    <r>
      <rPr>
        <sz val="12"/>
        <color rgb="FF000000"/>
        <rFont val="Arial"/>
        <family val="2"/>
        <scheme val="minor"/>
      </rPr>
      <t xml:space="preserve"> </t>
    </r>
    <r>
      <rPr>
        <sz val="12"/>
        <color rgb="FF000000"/>
        <rFont val="Arial"/>
        <family val="3"/>
        <charset val="129"/>
        <scheme val="minor"/>
      </rPr>
      <t>단자박스가</t>
    </r>
    <r>
      <rPr>
        <sz val="12"/>
        <color rgb="FF000000"/>
        <rFont val="Arial"/>
        <family val="2"/>
        <scheme val="minor"/>
      </rPr>
      <t xml:space="preserve"> </t>
    </r>
    <r>
      <rPr>
        <sz val="12"/>
        <color rgb="FF000000"/>
        <rFont val="Arial"/>
        <family val="3"/>
        <charset val="129"/>
        <scheme val="minor"/>
      </rPr>
      <t>원래</t>
    </r>
    <r>
      <rPr>
        <sz val="12"/>
        <color rgb="FF000000"/>
        <rFont val="Arial"/>
        <family val="2"/>
        <scheme val="minor"/>
      </rPr>
      <t xml:space="preserve"> </t>
    </r>
    <r>
      <rPr>
        <sz val="12"/>
        <color rgb="FF000000"/>
        <rFont val="Arial"/>
        <family val="3"/>
        <charset val="129"/>
        <scheme val="minor"/>
      </rPr>
      <t>옆에</t>
    </r>
    <r>
      <rPr>
        <sz val="12"/>
        <color rgb="FF000000"/>
        <rFont val="Arial"/>
        <family val="2"/>
        <scheme val="minor"/>
      </rPr>
      <t xml:space="preserve"> </t>
    </r>
    <r>
      <rPr>
        <sz val="12"/>
        <color rgb="FF000000"/>
        <rFont val="Arial"/>
        <family val="3"/>
        <charset val="129"/>
        <scheme val="minor"/>
      </rPr>
      <t>있는</t>
    </r>
    <r>
      <rPr>
        <sz val="12"/>
        <color rgb="FF000000"/>
        <rFont val="Arial"/>
        <family val="2"/>
        <scheme val="minor"/>
      </rPr>
      <t xml:space="preserve"> </t>
    </r>
    <r>
      <rPr>
        <sz val="12"/>
        <color rgb="FF000000"/>
        <rFont val="Arial"/>
        <family val="3"/>
        <charset val="129"/>
        <scheme val="minor"/>
      </rPr>
      <t>제품인데</t>
    </r>
    <r>
      <rPr>
        <sz val="12"/>
        <color rgb="FF000000"/>
        <rFont val="Arial"/>
        <family val="2"/>
        <scheme val="minor"/>
      </rPr>
      <t xml:space="preserve"> </t>
    </r>
    <r>
      <rPr>
        <sz val="12"/>
        <color rgb="FF000000"/>
        <rFont val="Arial"/>
        <family val="3"/>
        <charset val="129"/>
        <scheme val="minor"/>
      </rPr>
      <t>끝에</t>
    </r>
    <r>
      <rPr>
        <sz val="12"/>
        <color rgb="FF000000"/>
        <rFont val="Arial"/>
        <family val="2"/>
        <scheme val="minor"/>
      </rPr>
      <t xml:space="preserve"> </t>
    </r>
    <r>
      <rPr>
        <sz val="12"/>
        <color rgb="FF000000"/>
        <rFont val="Arial"/>
        <family val="3"/>
        <charset val="129"/>
        <scheme val="minor"/>
      </rPr>
      <t>있는</t>
    </r>
    <r>
      <rPr>
        <sz val="12"/>
        <color rgb="FF000000"/>
        <rFont val="Arial"/>
        <family val="2"/>
        <scheme val="minor"/>
      </rPr>
      <t xml:space="preserve"> </t>
    </r>
    <r>
      <rPr>
        <sz val="12"/>
        <color rgb="FF000000"/>
        <rFont val="Arial"/>
        <family val="3"/>
        <charset val="129"/>
        <scheme val="minor"/>
      </rPr>
      <t>품번인</t>
    </r>
    <r>
      <rPr>
        <sz val="12"/>
        <color rgb="FF000000"/>
        <rFont val="Arial"/>
        <family val="2"/>
        <scheme val="minor"/>
      </rPr>
      <t xml:space="preserve"> X</t>
    </r>
    <r>
      <rPr>
        <sz val="12"/>
        <color rgb="FF000000"/>
        <rFont val="Arial"/>
        <family val="3"/>
        <charset val="129"/>
        <scheme val="minor"/>
      </rPr>
      <t>가</t>
    </r>
    <r>
      <rPr>
        <sz val="12"/>
        <color rgb="FF000000"/>
        <rFont val="Arial"/>
        <family val="2"/>
        <scheme val="minor"/>
      </rPr>
      <t xml:space="preserve"> </t>
    </r>
    <r>
      <rPr>
        <sz val="12"/>
        <color rgb="FF000000"/>
        <rFont val="Arial"/>
        <family val="3"/>
        <charset val="129"/>
        <scheme val="minor"/>
      </rPr>
      <t>단자박스를</t>
    </r>
    <r>
      <rPr>
        <sz val="12"/>
        <color rgb="FF000000"/>
        <rFont val="Arial"/>
        <family val="2"/>
        <scheme val="minor"/>
      </rPr>
      <t xml:space="preserve"> </t>
    </r>
    <r>
      <rPr>
        <sz val="12"/>
        <color rgb="FF000000"/>
        <rFont val="Arial"/>
        <family val="3"/>
        <charset val="129"/>
        <scheme val="minor"/>
      </rPr>
      <t>옆에서</t>
    </r>
    <r>
      <rPr>
        <sz val="12"/>
        <color rgb="FF000000"/>
        <rFont val="Arial"/>
        <family val="2"/>
        <scheme val="minor"/>
      </rPr>
      <t xml:space="preserve"> </t>
    </r>
    <r>
      <rPr>
        <sz val="12"/>
        <color rgb="FF000000"/>
        <rFont val="Arial"/>
        <family val="3"/>
        <charset val="129"/>
        <scheme val="minor"/>
      </rPr>
      <t>가운데로</t>
    </r>
    <r>
      <rPr>
        <sz val="12"/>
        <color rgb="FF000000"/>
        <rFont val="Arial"/>
        <family val="2"/>
        <scheme val="minor"/>
      </rPr>
      <t xml:space="preserve"> </t>
    </r>
    <r>
      <rPr>
        <sz val="12"/>
        <color rgb="FF000000"/>
        <rFont val="Arial"/>
        <family val="3"/>
        <charset val="129"/>
        <scheme val="minor"/>
      </rPr>
      <t>옮긴</t>
    </r>
    <r>
      <rPr>
        <sz val="12"/>
        <color rgb="FF000000"/>
        <rFont val="Arial"/>
        <family val="2"/>
        <scheme val="minor"/>
      </rPr>
      <t xml:space="preserve"> </t>
    </r>
    <r>
      <rPr>
        <sz val="12"/>
        <color rgb="FF000000"/>
        <rFont val="Arial"/>
        <family val="3"/>
        <charset val="129"/>
        <scheme val="minor"/>
      </rPr>
      <t>것</t>
    </r>
    <r>
      <rPr>
        <sz val="12"/>
        <color rgb="FF000000"/>
        <rFont val="Arial"/>
        <family val="2"/>
        <scheme val="minor"/>
      </rPr>
      <t xml:space="preserve"> </t>
    </r>
    <r>
      <rPr>
        <sz val="12"/>
        <color rgb="FF000000"/>
        <rFont val="Arial"/>
        <family val="3"/>
        <charset val="129"/>
        <scheme val="minor"/>
      </rPr>
      <t>같다고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모터</t>
    </r>
    <r>
      <rPr>
        <sz val="12"/>
        <color rgb="FF000000"/>
        <rFont val="Arial"/>
        <family val="2"/>
        <scheme val="minor"/>
      </rPr>
      <t xml:space="preserve"> </t>
    </r>
    <r>
      <rPr>
        <sz val="12"/>
        <color rgb="FF000000"/>
        <rFont val="Arial"/>
        <family val="3"/>
        <charset val="129"/>
        <scheme val="minor"/>
      </rPr>
      <t>전체</t>
    </r>
    <r>
      <rPr>
        <sz val="12"/>
        <color rgb="FF000000"/>
        <rFont val="Arial"/>
        <family val="2"/>
        <scheme val="minor"/>
      </rPr>
      <t xml:space="preserve"> </t>
    </r>
    <r>
      <rPr>
        <sz val="12"/>
        <color rgb="FF000000"/>
        <rFont val="Arial"/>
        <family val="3"/>
        <charset val="129"/>
        <scheme val="minor"/>
      </rPr>
      <t>사진</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만약</t>
    </r>
    <r>
      <rPr>
        <sz val="12"/>
        <color rgb="FF000000"/>
        <rFont val="Arial"/>
        <family val="2"/>
        <scheme val="minor"/>
      </rPr>
      <t xml:space="preserve"> </t>
    </r>
    <r>
      <rPr>
        <sz val="12"/>
        <color rgb="FF000000"/>
        <rFont val="Arial"/>
        <family val="3"/>
        <charset val="129"/>
        <scheme val="minor"/>
      </rPr>
      <t>그냥</t>
    </r>
    <r>
      <rPr>
        <sz val="12"/>
        <color rgb="FF000000"/>
        <rFont val="Arial"/>
        <family val="2"/>
        <scheme val="minor"/>
      </rPr>
      <t xml:space="preserve"> </t>
    </r>
    <r>
      <rPr>
        <sz val="12"/>
        <color rgb="FF000000"/>
        <rFont val="Arial"/>
        <family val="3"/>
        <charset val="129"/>
        <scheme val="minor"/>
      </rPr>
      <t>기본품인</t>
    </r>
    <r>
      <rPr>
        <sz val="12"/>
        <color rgb="FF000000"/>
        <rFont val="Arial"/>
        <family val="2"/>
        <scheme val="minor"/>
      </rPr>
      <t xml:space="preserve"> </t>
    </r>
    <r>
      <rPr>
        <sz val="12"/>
        <color rgb="FF000000"/>
        <rFont val="Arial"/>
        <family val="3"/>
        <charset val="129"/>
        <scheme val="minor"/>
      </rPr>
      <t>단자박스가</t>
    </r>
    <r>
      <rPr>
        <sz val="12"/>
        <color rgb="FF000000"/>
        <rFont val="Arial"/>
        <family val="2"/>
        <scheme val="minor"/>
      </rPr>
      <t xml:space="preserve"> </t>
    </r>
    <r>
      <rPr>
        <sz val="12"/>
        <color rgb="FF000000"/>
        <rFont val="Arial"/>
        <family val="3"/>
        <charset val="129"/>
        <scheme val="minor"/>
      </rPr>
      <t>옆에</t>
    </r>
    <r>
      <rPr>
        <sz val="12"/>
        <color rgb="FF000000"/>
        <rFont val="Arial"/>
        <family val="2"/>
        <scheme val="minor"/>
      </rPr>
      <t xml:space="preserve"> </t>
    </r>
    <r>
      <rPr>
        <sz val="12"/>
        <color rgb="FF000000"/>
        <rFont val="Arial"/>
        <family val="3"/>
        <charset val="129"/>
        <scheme val="minor"/>
      </rPr>
      <t>있는</t>
    </r>
    <r>
      <rPr>
        <sz val="12"/>
        <color rgb="FF000000"/>
        <rFont val="Arial"/>
        <family val="2"/>
        <scheme val="minor"/>
      </rPr>
      <t xml:space="preserve"> </t>
    </r>
    <r>
      <rPr>
        <sz val="12"/>
        <color rgb="FF000000"/>
        <rFont val="Arial"/>
        <family val="3"/>
        <charset val="129"/>
        <scheme val="minor"/>
      </rPr>
      <t>제품이면</t>
    </r>
    <r>
      <rPr>
        <sz val="12"/>
        <color rgb="FF000000"/>
        <rFont val="Arial"/>
        <family val="2"/>
        <scheme val="minor"/>
      </rPr>
      <t xml:space="preserve"> </t>
    </r>
    <r>
      <rPr>
        <sz val="12"/>
        <color rgb="FF000000"/>
        <rFont val="Arial"/>
        <family val="3"/>
        <charset val="129"/>
        <scheme val="minor"/>
      </rPr>
      <t>단가는</t>
    </r>
    <r>
      <rPr>
        <sz val="12"/>
        <color rgb="FF000000"/>
        <rFont val="Arial"/>
        <family val="2"/>
        <scheme val="minor"/>
      </rPr>
      <t xml:space="preserve"> </t>
    </r>
    <r>
      <rPr>
        <sz val="12"/>
        <color rgb="FF000000"/>
        <rFont val="Arial"/>
        <family val="3"/>
        <charset val="129"/>
        <scheme val="minor"/>
      </rPr>
      <t>동일하고</t>
    </r>
    <r>
      <rPr>
        <sz val="12"/>
        <color rgb="FF000000"/>
        <rFont val="Arial"/>
        <family val="2"/>
        <scheme val="minor"/>
      </rPr>
      <t xml:space="preserve"> </t>
    </r>
    <r>
      <rPr>
        <sz val="12"/>
        <color rgb="FF000000"/>
        <rFont val="Arial"/>
        <family val="3"/>
        <charset val="129"/>
        <scheme val="minor"/>
      </rPr>
      <t>납기는</t>
    </r>
    <r>
      <rPr>
        <sz val="12"/>
        <color rgb="FF000000"/>
        <rFont val="Arial"/>
        <family val="2"/>
        <scheme val="minor"/>
      </rPr>
      <t xml:space="preserve"> 2</t>
    </r>
    <r>
      <rPr>
        <sz val="12"/>
        <color rgb="FF000000"/>
        <rFont val="Arial"/>
        <family val="3"/>
        <charset val="129"/>
        <scheme val="minor"/>
      </rPr>
      <t>개월정도로</t>
    </r>
    <r>
      <rPr>
        <sz val="12"/>
        <color rgb="FF000000"/>
        <rFont val="Arial"/>
        <family val="2"/>
        <scheme val="minor"/>
      </rPr>
      <t xml:space="preserve"> </t>
    </r>
    <r>
      <rPr>
        <sz val="12"/>
        <color rgb="FF000000"/>
        <rFont val="Arial"/>
        <family val="3"/>
        <charset val="129"/>
        <scheme val="minor"/>
      </rPr>
      <t>보시면</t>
    </r>
    <r>
      <rPr>
        <sz val="12"/>
        <color rgb="FF000000"/>
        <rFont val="Arial"/>
        <family val="2"/>
        <scheme val="minor"/>
      </rPr>
      <t xml:space="preserve"> </t>
    </r>
    <r>
      <rPr>
        <sz val="12"/>
        <color rgb="FF000000"/>
        <rFont val="Arial"/>
        <family val="3"/>
        <charset val="129"/>
        <scheme val="minor"/>
      </rPr>
      <t>됩니다</t>
    </r>
    <r>
      <rPr>
        <sz val="12"/>
        <color rgb="FF000000"/>
        <rFont val="Arial"/>
        <family val="2"/>
        <scheme val="minor"/>
      </rPr>
      <t>.</t>
    </r>
    <phoneticPr fontId="26" type="noConversion"/>
  </si>
  <si>
    <t>640-0336</t>
  </si>
  <si>
    <t>냉각수볼밸브8A</t>
  </si>
  <si>
    <t>JIN TECH</t>
  </si>
  <si>
    <t>LYM</t>
  </si>
  <si>
    <t>SEOYONA</t>
  </si>
  <si>
    <t>MXBON</t>
  </si>
  <si>
    <t>LC1  D09 BD</t>
  </si>
  <si>
    <t xml:space="preserve">사진 첨부했습니다. </t>
  </si>
  <si>
    <t>OIL SEAL 45-55-6</t>
  </si>
  <si>
    <t>최준영</t>
  </si>
  <si>
    <t>TEFC-AL 132S 480V 5.5KW</t>
    <phoneticPr fontId="26" type="noConversion"/>
  </si>
  <si>
    <r>
      <t xml:space="preserve">12.19 </t>
    </r>
    <r>
      <rPr>
        <sz val="12"/>
        <color rgb="FF000000"/>
        <rFont val="Arial"/>
        <family val="3"/>
        <charset val="129"/>
        <scheme val="minor"/>
      </rPr>
      <t>저번에</t>
    </r>
    <r>
      <rPr>
        <sz val="12"/>
        <color rgb="FF000000"/>
        <rFont val="Arial"/>
        <family val="3"/>
        <charset val="129"/>
        <scheme val="minor"/>
      </rPr>
      <t xml:space="preserve"> </t>
    </r>
    <r>
      <rPr>
        <sz val="12"/>
        <color rgb="FF000000"/>
        <rFont val="Arial"/>
        <family val="3"/>
        <charset val="129"/>
        <scheme val="minor"/>
      </rPr>
      <t>주신</t>
    </r>
    <r>
      <rPr>
        <sz val="12"/>
        <color rgb="FF000000"/>
        <rFont val="Arial"/>
        <family val="3"/>
        <charset val="129"/>
        <scheme val="minor"/>
      </rPr>
      <t xml:space="preserve"> </t>
    </r>
    <r>
      <rPr>
        <sz val="12"/>
        <color rgb="FF000000"/>
        <rFont val="Arial"/>
        <family val="3"/>
        <charset val="129"/>
        <scheme val="minor"/>
      </rPr>
      <t>사양</t>
    </r>
    <r>
      <rPr>
        <sz val="12"/>
        <color rgb="FF000000"/>
        <rFont val="Arial"/>
        <family val="3"/>
        <charset val="129"/>
        <scheme val="minor"/>
      </rPr>
      <t xml:space="preserve"> </t>
    </r>
    <r>
      <rPr>
        <sz val="12"/>
        <color rgb="FF000000"/>
        <rFont val="Arial"/>
        <family val="3"/>
        <charset val="129"/>
        <scheme val="minor"/>
      </rPr>
      <t>알류미늄</t>
    </r>
    <r>
      <rPr>
        <sz val="12"/>
        <color rgb="FF000000"/>
        <rFont val="Arial"/>
        <family val="3"/>
        <charset val="129"/>
        <scheme val="minor"/>
      </rPr>
      <t xml:space="preserve"> </t>
    </r>
    <r>
      <rPr>
        <sz val="12"/>
        <color rgb="FF000000"/>
        <rFont val="Arial"/>
        <family val="3"/>
        <charset val="129"/>
        <scheme val="minor"/>
      </rPr>
      <t>프레임으로</t>
    </r>
    <r>
      <rPr>
        <sz val="12"/>
        <color rgb="FF000000"/>
        <rFont val="Arial"/>
        <family val="3"/>
        <charset val="129"/>
        <scheme val="minor"/>
      </rPr>
      <t xml:space="preserve"> </t>
    </r>
    <r>
      <rPr>
        <sz val="12"/>
        <color rgb="FF000000"/>
        <rFont val="Arial"/>
        <family val="3"/>
        <charset val="129"/>
        <scheme val="minor"/>
      </rPr>
      <t>부탁드립니다</t>
    </r>
    <r>
      <rPr>
        <sz val="12"/>
        <color rgb="FF000000"/>
        <rFont val="Arial"/>
        <family val="3"/>
        <charset val="129"/>
        <scheme val="minor"/>
      </rPr>
      <t xml:space="preserve">.
5.5KW, 7.5HP, 132S, 4-POLE, 480V
12.20 </t>
    </r>
    <r>
      <rPr>
        <sz val="12"/>
        <color rgb="FF000000"/>
        <rFont val="Arial"/>
        <family val="3"/>
        <charset val="129"/>
        <scheme val="minor"/>
      </rPr>
      <t>이</t>
    </r>
    <r>
      <rPr>
        <sz val="12"/>
        <color rgb="FF000000"/>
        <rFont val="Arial"/>
        <family val="3"/>
        <charset val="129"/>
        <scheme val="minor"/>
      </rPr>
      <t xml:space="preserve"> </t>
    </r>
    <r>
      <rPr>
        <sz val="12"/>
        <color rgb="FF000000"/>
        <rFont val="Arial"/>
        <family val="3"/>
        <charset val="129"/>
        <scheme val="minor"/>
      </rPr>
      <t>건</t>
    </r>
    <r>
      <rPr>
        <sz val="12"/>
        <color rgb="FF000000"/>
        <rFont val="Arial"/>
        <family val="3"/>
        <charset val="129"/>
        <scheme val="minor"/>
      </rPr>
      <t xml:space="preserve"> </t>
    </r>
    <r>
      <rPr>
        <sz val="12"/>
        <color rgb="FF000000"/>
        <rFont val="Arial"/>
        <family val="3"/>
        <charset val="129"/>
        <scheme val="minor"/>
      </rPr>
      <t>확인해봤는데</t>
    </r>
    <r>
      <rPr>
        <sz val="12"/>
        <color rgb="FF000000"/>
        <rFont val="Arial"/>
        <family val="3"/>
        <charset val="129"/>
        <scheme val="minor"/>
      </rPr>
      <t xml:space="preserve"> </t>
    </r>
    <r>
      <rPr>
        <sz val="12"/>
        <color rgb="FF000000"/>
        <rFont val="Arial"/>
        <family val="3"/>
        <charset val="129"/>
        <scheme val="minor"/>
      </rPr>
      <t>알루미늄</t>
    </r>
    <r>
      <rPr>
        <sz val="12"/>
        <color rgb="FF000000"/>
        <rFont val="Arial"/>
        <family val="3"/>
        <charset val="129"/>
        <scheme val="minor"/>
      </rPr>
      <t xml:space="preserve"> </t>
    </r>
    <r>
      <rPr>
        <sz val="12"/>
        <color rgb="FF000000"/>
        <rFont val="Arial"/>
        <family val="3"/>
        <charset val="129"/>
        <scheme val="minor"/>
      </rPr>
      <t>프레임으로는</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불가능하다고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000000"/>
        <rFont val="Arial"/>
        <family val="3"/>
        <charset val="129"/>
        <scheme val="minor"/>
      </rPr>
      <t>원래</t>
    </r>
    <r>
      <rPr>
        <sz val="12"/>
        <color rgb="FF000000"/>
        <rFont val="Arial"/>
        <family val="3"/>
        <charset val="129"/>
        <scheme val="minor"/>
      </rPr>
      <t xml:space="preserve"> </t>
    </r>
    <r>
      <rPr>
        <sz val="12"/>
        <color rgb="FF000000"/>
        <rFont val="Arial"/>
        <family val="3"/>
        <charset val="129"/>
        <scheme val="minor"/>
      </rPr>
      <t>알루미늄</t>
    </r>
    <r>
      <rPr>
        <sz val="12"/>
        <color rgb="FF000000"/>
        <rFont val="Arial"/>
        <family val="3"/>
        <charset val="129"/>
        <scheme val="minor"/>
      </rPr>
      <t xml:space="preserve"> </t>
    </r>
    <r>
      <rPr>
        <sz val="12"/>
        <color rgb="FF000000"/>
        <rFont val="Arial"/>
        <family val="3"/>
        <charset val="129"/>
        <scheme val="minor"/>
      </rPr>
      <t>프레임으로</t>
    </r>
    <r>
      <rPr>
        <sz val="12"/>
        <color rgb="FF000000"/>
        <rFont val="Arial"/>
        <family val="3"/>
        <charset val="129"/>
        <scheme val="minor"/>
      </rPr>
      <t xml:space="preserve"> </t>
    </r>
    <r>
      <rPr>
        <sz val="12"/>
        <color rgb="FF000000"/>
        <rFont val="Arial"/>
        <family val="3"/>
        <charset val="129"/>
        <scheme val="minor"/>
      </rPr>
      <t>따로</t>
    </r>
    <r>
      <rPr>
        <sz val="12"/>
        <color rgb="FF000000"/>
        <rFont val="Arial"/>
        <family val="3"/>
        <charset val="129"/>
        <scheme val="minor"/>
      </rPr>
      <t xml:space="preserve"> </t>
    </r>
    <r>
      <rPr>
        <sz val="12"/>
        <color rgb="FF000000"/>
        <rFont val="Arial"/>
        <family val="3"/>
        <charset val="129"/>
        <scheme val="minor"/>
      </rPr>
      <t>제작할</t>
    </r>
    <r>
      <rPr>
        <sz val="12"/>
        <color rgb="FF000000"/>
        <rFont val="Arial"/>
        <family val="3"/>
        <charset val="129"/>
        <scheme val="minor"/>
      </rPr>
      <t xml:space="preserve"> </t>
    </r>
    <r>
      <rPr>
        <sz val="12"/>
        <color rgb="FF000000"/>
        <rFont val="Arial"/>
        <family val="3"/>
        <charset val="129"/>
        <scheme val="minor"/>
      </rPr>
      <t>수</t>
    </r>
    <r>
      <rPr>
        <sz val="12"/>
        <color rgb="FF000000"/>
        <rFont val="Arial"/>
        <family val="3"/>
        <charset val="129"/>
        <scheme val="minor"/>
      </rPr>
      <t xml:space="preserve"> </t>
    </r>
    <r>
      <rPr>
        <sz val="12"/>
        <color rgb="FF000000"/>
        <rFont val="Arial"/>
        <family val="3"/>
        <charset val="129"/>
        <scheme val="minor"/>
      </rPr>
      <t>있는게</t>
    </r>
    <r>
      <rPr>
        <sz val="12"/>
        <color rgb="FF000000"/>
        <rFont val="Arial"/>
        <family val="3"/>
        <charset val="129"/>
        <scheme val="minor"/>
      </rPr>
      <t xml:space="preserve"> </t>
    </r>
    <r>
      <rPr>
        <sz val="12"/>
        <color rgb="FF000000"/>
        <rFont val="Arial"/>
        <family val="3"/>
        <charset val="129"/>
        <scheme val="minor"/>
      </rPr>
      <t>아니라고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000000"/>
        <rFont val="Arial"/>
        <family val="3"/>
        <charset val="129"/>
        <scheme val="minor"/>
      </rPr>
      <t>일반</t>
    </r>
    <r>
      <rPr>
        <sz val="12"/>
        <color rgb="FF000000"/>
        <rFont val="Arial"/>
        <family val="3"/>
        <charset val="129"/>
        <scheme val="minor"/>
      </rPr>
      <t xml:space="preserve"> </t>
    </r>
    <r>
      <rPr>
        <sz val="12"/>
        <color rgb="FF000000"/>
        <rFont val="Arial"/>
        <family val="3"/>
        <charset val="129"/>
        <scheme val="minor"/>
      </rPr>
      <t>주물</t>
    </r>
    <r>
      <rPr>
        <sz val="12"/>
        <color rgb="FF000000"/>
        <rFont val="Arial"/>
        <family val="3"/>
        <charset val="129"/>
        <scheme val="minor"/>
      </rPr>
      <t xml:space="preserve"> </t>
    </r>
    <r>
      <rPr>
        <sz val="12"/>
        <color rgb="FF000000"/>
        <rFont val="Arial"/>
        <family val="3"/>
        <charset val="129"/>
        <scheme val="minor"/>
      </rPr>
      <t>프레임으로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드렸다고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000000"/>
        <rFont val="Arial"/>
        <family val="3"/>
        <charset val="129"/>
        <scheme val="minor"/>
      </rPr>
      <t>그리고</t>
    </r>
    <r>
      <rPr>
        <sz val="12"/>
        <color rgb="FF000000"/>
        <rFont val="Arial"/>
        <family val="3"/>
        <charset val="129"/>
        <scheme val="minor"/>
      </rPr>
      <t xml:space="preserve"> </t>
    </r>
    <r>
      <rPr>
        <sz val="12"/>
        <color rgb="FF000000"/>
        <rFont val="Arial"/>
        <family val="3"/>
        <charset val="129"/>
        <scheme val="minor"/>
      </rPr>
      <t>일반</t>
    </r>
    <r>
      <rPr>
        <sz val="12"/>
        <color rgb="FF000000"/>
        <rFont val="Arial"/>
        <family val="3"/>
        <charset val="129"/>
        <scheme val="minor"/>
      </rPr>
      <t xml:space="preserve"> </t>
    </r>
    <r>
      <rPr>
        <sz val="12"/>
        <color rgb="FF000000"/>
        <rFont val="Arial"/>
        <family val="3"/>
        <charset val="129"/>
        <scheme val="minor"/>
      </rPr>
      <t>주물</t>
    </r>
    <r>
      <rPr>
        <sz val="12"/>
        <color rgb="FF000000"/>
        <rFont val="Arial"/>
        <family val="3"/>
        <charset val="129"/>
        <scheme val="minor"/>
      </rPr>
      <t xml:space="preserve"> </t>
    </r>
    <r>
      <rPr>
        <sz val="12"/>
        <color rgb="FF000000"/>
        <rFont val="Arial"/>
        <family val="3"/>
        <charset val="129"/>
        <scheme val="minor"/>
      </rPr>
      <t>사양</t>
    </r>
    <r>
      <rPr>
        <sz val="12"/>
        <color rgb="FF000000"/>
        <rFont val="Arial"/>
        <family val="3"/>
        <charset val="129"/>
        <scheme val="minor"/>
      </rPr>
      <t xml:space="preserve"> </t>
    </r>
    <r>
      <rPr>
        <sz val="12"/>
        <color rgb="FF000000"/>
        <rFont val="Arial"/>
        <family val="3"/>
        <charset val="129"/>
        <scheme val="minor"/>
      </rPr>
      <t>금액을</t>
    </r>
    <r>
      <rPr>
        <sz val="12"/>
        <color rgb="FF000000"/>
        <rFont val="Arial"/>
        <family val="3"/>
        <charset val="129"/>
        <scheme val="minor"/>
      </rPr>
      <t xml:space="preserve"> </t>
    </r>
    <r>
      <rPr>
        <sz val="12"/>
        <color rgb="FF000000"/>
        <rFont val="Arial"/>
        <family val="3"/>
        <charset val="129"/>
        <scheme val="minor"/>
      </rPr>
      <t>잘못알려줬다고</t>
    </r>
    <r>
      <rPr>
        <sz val="12"/>
        <color rgb="FF000000"/>
        <rFont val="Arial"/>
        <family val="3"/>
        <charset val="129"/>
        <scheme val="minor"/>
      </rPr>
      <t xml:space="preserve"> </t>
    </r>
    <r>
      <rPr>
        <sz val="12"/>
        <color rgb="FF000000"/>
        <rFont val="Arial"/>
        <family val="3"/>
        <charset val="129"/>
        <scheme val="minor"/>
      </rPr>
      <t>해서</t>
    </r>
    <r>
      <rPr>
        <sz val="12"/>
        <color rgb="FF000000"/>
        <rFont val="Arial"/>
        <family val="3"/>
        <charset val="129"/>
        <scheme val="minor"/>
      </rPr>
      <t xml:space="preserve"> </t>
    </r>
    <r>
      <rPr>
        <sz val="12"/>
        <color rgb="FF000000"/>
        <rFont val="Arial"/>
        <family val="3"/>
        <charset val="129"/>
        <scheme val="minor"/>
      </rPr>
      <t>아래</t>
    </r>
    <r>
      <rPr>
        <sz val="12"/>
        <color rgb="FF000000"/>
        <rFont val="Arial"/>
        <family val="3"/>
        <charset val="129"/>
        <scheme val="minor"/>
      </rPr>
      <t xml:space="preserve"> </t>
    </r>
    <r>
      <rPr>
        <sz val="12"/>
        <color rgb="FF000000"/>
        <rFont val="Arial"/>
        <family val="3"/>
        <charset val="129"/>
        <scheme val="minor"/>
      </rPr>
      <t>다시</t>
    </r>
    <r>
      <rPr>
        <sz val="12"/>
        <color rgb="FF000000"/>
        <rFont val="Arial"/>
        <family val="3"/>
        <charset val="129"/>
        <scheme val="minor"/>
      </rPr>
      <t xml:space="preserve"> </t>
    </r>
    <r>
      <rPr>
        <sz val="12"/>
        <color rgb="FF000000"/>
        <rFont val="Arial"/>
        <family val="3"/>
        <charset val="129"/>
        <scheme val="minor"/>
      </rPr>
      <t>알려드립니다</t>
    </r>
    <r>
      <rPr>
        <sz val="12"/>
        <color rgb="FF000000"/>
        <rFont val="Arial"/>
        <family val="3"/>
        <charset val="129"/>
        <scheme val="minor"/>
      </rPr>
      <t>.</t>
    </r>
    <phoneticPr fontId="26" type="noConversion"/>
  </si>
  <si>
    <r>
      <rPr>
        <sz val="12"/>
        <color rgb="FF000000"/>
        <rFont val="Arial"/>
        <family val="3"/>
        <charset val="129"/>
        <scheme val="minor"/>
      </rPr>
      <t>중간정지</t>
    </r>
    <r>
      <rPr>
        <sz val="12"/>
        <color rgb="FF000000"/>
        <rFont val="Arial"/>
        <family val="2"/>
        <scheme val="minor"/>
      </rPr>
      <t xml:space="preserve"> </t>
    </r>
    <r>
      <rPr>
        <sz val="12"/>
        <color rgb="FF000000"/>
        <rFont val="Arial"/>
        <family val="3"/>
        <charset val="129"/>
        <scheme val="minor"/>
      </rPr>
      <t>핸드밸브</t>
    </r>
    <r>
      <rPr>
        <sz val="12"/>
        <color rgb="FF000000"/>
        <rFont val="Arial"/>
        <family val="2"/>
        <scheme val="minor"/>
      </rPr>
      <t xml:space="preserve"> 3/8</t>
    </r>
    <phoneticPr fontId="26" type="noConversion"/>
  </si>
  <si>
    <t>사진첨부
12.20 형상은 확인했는데 혹시 제품 브랜드나 품번 확인 가능할까요? 이대로는 견적이 힘듭니다.
12.21 고객님이 아무 브랜드나 상관없다고 하십니다. 3/8인치이면, 견적이 어려우시면 나중에 방문해서 확인하겠습니다.
12.23 TPC DMH 시리즈 제품 같기는 한데 관 접속구경 3/8말고도 확인이 필요한 사항들이 많습니다. 일단 참고용 사진 보내드립니다. TPC 제품이 맞다면 여기있는 품번 형식대로 품번 확인 부탁 드립니다.</t>
    <phoneticPr fontId="26" type="noConversion"/>
  </si>
  <si>
    <t>SWITCH-PUSH BUTTON, 125V, 10A, RED
12/20 1A1B로 재문의 드립니다.
12.23 단가 동일합니다.</t>
    <phoneticPr fontId="26" type="noConversion"/>
  </si>
  <si>
    <r>
      <t>1</t>
    </r>
    <r>
      <rPr>
        <sz val="12"/>
        <color theme="1"/>
        <rFont val="Arial"/>
        <family val="3"/>
        <charset val="129"/>
        <scheme val="minor"/>
      </rPr>
      <t>주</t>
    </r>
    <phoneticPr fontId="26" type="noConversion"/>
  </si>
  <si>
    <r>
      <t xml:space="preserve">Radial Ball Bearing 6030ZZ, Double Shielded, 150MM Bore, 225MM OD
12.20 제품 정보가 잘못된 것 같은데 확인 부탁 드립니다. 알려주신 품번으로는 어떤 제품인지 확인이 힘듭니다.
</t>
    </r>
    <r>
      <rPr>
        <sz val="12"/>
        <color rgb="FFFF0000"/>
        <rFont val="Arial"/>
        <family val="2"/>
        <scheme val="minor"/>
      </rPr>
      <t xml:space="preserve">12/20 KJBST35-P25-L30-T5 </t>
    </r>
    <r>
      <rPr>
        <sz val="12"/>
        <color rgb="FFFF0000"/>
        <rFont val="Arial"/>
        <family val="3"/>
        <charset val="129"/>
        <scheme val="minor"/>
      </rPr>
      <t>로</t>
    </r>
    <r>
      <rPr>
        <sz val="12"/>
        <color rgb="FFFF0000"/>
        <rFont val="Arial"/>
        <family val="2"/>
        <scheme val="minor"/>
      </rPr>
      <t xml:space="preserve"> </t>
    </r>
    <r>
      <rPr>
        <sz val="12"/>
        <color rgb="FFFF0000"/>
        <rFont val="Arial"/>
        <family val="3"/>
        <charset val="129"/>
        <scheme val="minor"/>
      </rPr>
      <t>견적이</t>
    </r>
    <r>
      <rPr>
        <sz val="12"/>
        <color rgb="FFFF0000"/>
        <rFont val="Arial"/>
        <family val="2"/>
        <scheme val="minor"/>
      </rPr>
      <t xml:space="preserve"> </t>
    </r>
    <r>
      <rPr>
        <sz val="12"/>
        <color rgb="FFFF0000"/>
        <rFont val="Arial"/>
        <family val="3"/>
        <charset val="129"/>
        <scheme val="minor"/>
      </rPr>
      <t>가능할까요</t>
    </r>
    <r>
      <rPr>
        <sz val="12"/>
        <color rgb="FFFF0000"/>
        <rFont val="Arial"/>
        <family val="2"/>
        <scheme val="minor"/>
      </rPr>
      <t xml:space="preserve">?
12.23 </t>
    </r>
    <r>
      <rPr>
        <sz val="12"/>
        <color rgb="FFFF0000"/>
        <rFont val="Arial"/>
        <family val="3"/>
        <charset val="129"/>
        <scheme val="minor"/>
      </rPr>
      <t>요청하신</t>
    </r>
    <r>
      <rPr>
        <sz val="12"/>
        <color rgb="FFFF0000"/>
        <rFont val="Arial"/>
        <family val="2"/>
        <scheme val="minor"/>
      </rPr>
      <t xml:space="preserve"> KJBST35-P25-L30-T5</t>
    </r>
    <r>
      <rPr>
        <sz val="12"/>
        <color rgb="FFFF0000"/>
        <rFont val="Arial"/>
        <family val="3"/>
        <charset val="129"/>
        <scheme val="minor"/>
      </rPr>
      <t>로</t>
    </r>
    <r>
      <rPr>
        <sz val="12"/>
        <color rgb="FFFF0000"/>
        <rFont val="Arial"/>
        <family val="2"/>
        <scheme val="minor"/>
      </rPr>
      <t xml:space="preserve"> </t>
    </r>
    <r>
      <rPr>
        <sz val="12"/>
        <color rgb="FFFF0000"/>
        <rFont val="Arial"/>
        <family val="3"/>
        <charset val="129"/>
        <scheme val="minor"/>
      </rPr>
      <t>견적</t>
    </r>
    <r>
      <rPr>
        <sz val="12"/>
        <color rgb="FFFF0000"/>
        <rFont val="Arial"/>
        <family val="2"/>
        <scheme val="minor"/>
      </rPr>
      <t xml:space="preserve"> </t>
    </r>
    <r>
      <rPr>
        <sz val="12"/>
        <color rgb="FFFF0000"/>
        <rFont val="Arial"/>
        <family val="3"/>
        <charset val="129"/>
        <scheme val="minor"/>
      </rPr>
      <t>드립니다</t>
    </r>
    <r>
      <rPr>
        <sz val="12"/>
        <color rgb="FFFF0000"/>
        <rFont val="Arial"/>
        <family val="2"/>
        <scheme val="minor"/>
      </rPr>
      <t>.</t>
    </r>
    <phoneticPr fontId="26" type="noConversion"/>
  </si>
  <si>
    <t>301B</t>
    <phoneticPr fontId="26" type="noConversion"/>
  </si>
  <si>
    <t>LBH-45</t>
    <phoneticPr fontId="26" type="noConversion"/>
  </si>
  <si>
    <t>사진 첨부했습니다.  THREAD SEALANT
12.23 이 제품 발송 불가품목이라 견적 불가능합니다.</t>
    <phoneticPr fontId="26" type="noConversion"/>
  </si>
  <si>
    <t>12.23 1팩 = 10EA 입니다.</t>
    <phoneticPr fontId="26" type="noConversion"/>
  </si>
  <si>
    <t>MINI DIE GRINDER
12.23 미국에서 부탁 드립니다.</t>
    <phoneticPr fontId="26" type="noConversion"/>
  </si>
  <si>
    <t>확인부탁드립니다. 152X48 캐스터 휠
12.23 브랜드 경창, 요청하신 휠만 견적 드립니다.</t>
    <phoneticPr fontId="26" type="noConversion"/>
  </si>
  <si>
    <t>LT-M-0750-S</t>
    <phoneticPr fontId="26" type="noConversion"/>
  </si>
  <si>
    <t>12.23 이 제품은 단종이라 대체품 WPP-A-B-200-N 0000X000X00X0XX으로 견적 드립니다. 아래 부속들도 같이 견적 드립니다.</t>
    <phoneticPr fontId="26" type="noConversion"/>
  </si>
  <si>
    <t>커넥터 CON 021</t>
    <phoneticPr fontId="26" type="noConversion"/>
  </si>
  <si>
    <t>SLIDING CURSOR PCUR 211</t>
    <phoneticPr fontId="26" type="noConversion"/>
  </si>
  <si>
    <t>브라켓 PKIT 091</t>
    <phoneticPr fontId="26" type="noConversion"/>
  </si>
  <si>
    <t>PRO B1</t>
    <phoneticPr fontId="26" type="noConversion"/>
  </si>
  <si>
    <t>6주</t>
    <phoneticPr fontId="26" type="noConversion"/>
  </si>
  <si>
    <t>GMPC1203</t>
    <phoneticPr fontId="26" type="noConversion"/>
  </si>
  <si>
    <t xml:space="preserve">사진첨부.
http://www.akorm.com/hsmotor/hs_tefc_ft_al.htm
이곳에는 사양이 나와있어 고객님이 구매가능 하신줄 아는데,제작이 안되는것이 맞는지 한번만 더 확인부탁드립니다.
12.23 이 건 보내주신 링크로 업체에 재확인 해봤는데 이게 오래전에는 수량이 하나씩이라도 알루미늄으로 제작이 가능했다고 합니다. 그러다가 계속해서 발주 수량이 줄어서 현재는 거의 불가능하다고 합니다. 예전 자료라서 아직 가능하다고 나온 것 같다고 합니다. </t>
    <phoneticPr fontId="26" type="noConversion"/>
  </si>
  <si>
    <t>TOTOOKI</t>
  </si>
  <si>
    <t xml:space="preserve">VFS4210-5E-04 </t>
  </si>
  <si>
    <t>QDC PUMP AMD CLAMP SET</t>
  </si>
  <si>
    <t>TAE DO</t>
  </si>
  <si>
    <t>G4L-CUEA</t>
  </si>
  <si>
    <t>SCHMEASAL</t>
  </si>
  <si>
    <t>CSS14-34-S-D-M-ST</t>
  </si>
  <si>
    <t>DUST SEAL 사진 첨부했습니다.
12.23 브랜드 NOK, LBH-45*53*5/6.5로 견적 드립니다.
12/23 단가 확인 부탁드립니다.</t>
  </si>
  <si>
    <r>
      <t>사진</t>
    </r>
    <r>
      <rPr>
        <sz val="12"/>
        <color rgb="FF000000"/>
        <rFont val="Arial"/>
        <family val="3"/>
        <charset val="129"/>
        <scheme val="minor"/>
      </rPr>
      <t xml:space="preserve"> </t>
    </r>
    <r>
      <rPr>
        <sz val="12"/>
        <color rgb="FF000000"/>
        <rFont val="Arial"/>
        <family val="3"/>
        <charset val="129"/>
        <scheme val="minor"/>
      </rPr>
      <t>첨부했습니다</t>
    </r>
    <r>
      <rPr>
        <sz val="12"/>
        <color rgb="FF000000"/>
        <rFont val="Arial"/>
        <family val="3"/>
        <charset val="129"/>
        <scheme val="minor"/>
      </rPr>
      <t xml:space="preserve">. </t>
    </r>
    <r>
      <rPr>
        <sz val="12"/>
        <color rgb="FF000000"/>
        <rFont val="Arial"/>
        <family val="3"/>
        <charset val="129"/>
        <scheme val="minor"/>
      </rPr>
      <t>첨부</t>
    </r>
    <r>
      <rPr>
        <sz val="12"/>
        <color rgb="FF000000"/>
        <rFont val="Arial"/>
        <family val="3"/>
        <charset val="129"/>
        <scheme val="minor"/>
      </rPr>
      <t xml:space="preserve"> </t>
    </r>
    <r>
      <rPr>
        <sz val="12"/>
        <color rgb="FF000000"/>
        <rFont val="Arial"/>
        <family val="3"/>
        <charset val="129"/>
        <scheme val="minor"/>
      </rPr>
      <t>사진처럼</t>
    </r>
    <r>
      <rPr>
        <sz val="12"/>
        <color rgb="FF000000"/>
        <rFont val="Arial"/>
        <family val="3"/>
        <charset val="129"/>
        <scheme val="minor"/>
      </rPr>
      <t xml:space="preserve"> </t>
    </r>
    <r>
      <rPr>
        <sz val="12"/>
        <color rgb="FF000000"/>
        <rFont val="Arial"/>
        <family val="3"/>
        <charset val="129"/>
        <scheme val="minor"/>
      </rPr>
      <t>하단에</t>
    </r>
    <r>
      <rPr>
        <sz val="12"/>
        <color rgb="FF000000"/>
        <rFont val="Arial"/>
        <family val="3"/>
        <charset val="129"/>
        <scheme val="minor"/>
      </rPr>
      <t xml:space="preserve"> </t>
    </r>
    <r>
      <rPr>
        <sz val="12"/>
        <color rgb="FF000000"/>
        <rFont val="Arial"/>
        <family val="3"/>
        <charset val="129"/>
        <scheme val="minor"/>
      </rPr>
      <t>잭</t>
    </r>
    <r>
      <rPr>
        <sz val="12"/>
        <color rgb="FF000000"/>
        <rFont val="Arial"/>
        <family val="3"/>
        <charset val="129"/>
        <scheme val="minor"/>
      </rPr>
      <t xml:space="preserve"> </t>
    </r>
    <r>
      <rPr>
        <sz val="12"/>
        <color rgb="FF000000"/>
        <rFont val="Arial"/>
        <family val="3"/>
        <charset val="129"/>
        <scheme val="minor"/>
      </rPr>
      <t>연결하는</t>
    </r>
    <r>
      <rPr>
        <sz val="12"/>
        <color rgb="FF000000"/>
        <rFont val="Arial"/>
        <family val="3"/>
        <charset val="129"/>
        <scheme val="minor"/>
      </rPr>
      <t xml:space="preserve"> </t>
    </r>
    <r>
      <rPr>
        <sz val="12"/>
        <color rgb="FF000000"/>
        <rFont val="Arial"/>
        <family val="3"/>
        <charset val="129"/>
        <scheme val="minor"/>
      </rPr>
      <t>소켓이</t>
    </r>
    <r>
      <rPr>
        <sz val="12"/>
        <color rgb="FF000000"/>
        <rFont val="Arial"/>
        <family val="3"/>
        <charset val="129"/>
        <scheme val="minor"/>
      </rPr>
      <t xml:space="preserve"> </t>
    </r>
    <r>
      <rPr>
        <sz val="12"/>
        <color rgb="FF000000"/>
        <rFont val="Arial"/>
        <family val="3"/>
        <charset val="129"/>
        <scheme val="minor"/>
      </rPr>
      <t>없는</t>
    </r>
    <r>
      <rPr>
        <sz val="12"/>
        <color rgb="FF000000"/>
        <rFont val="Arial"/>
        <family val="3"/>
        <charset val="129"/>
        <scheme val="minor"/>
      </rPr>
      <t xml:space="preserve"> </t>
    </r>
    <r>
      <rPr>
        <sz val="12"/>
        <color rgb="FF000000"/>
        <rFont val="Arial"/>
        <family val="3"/>
        <charset val="129"/>
        <scheme val="minor"/>
      </rPr>
      <t>타입이어야</t>
    </r>
    <r>
      <rPr>
        <sz val="12"/>
        <color rgb="FF000000"/>
        <rFont val="Arial"/>
        <family val="3"/>
        <charset val="129"/>
        <scheme val="minor"/>
      </rPr>
      <t xml:space="preserve"> </t>
    </r>
    <r>
      <rPr>
        <sz val="12"/>
        <color rgb="FF000000"/>
        <rFont val="Arial"/>
        <family val="3"/>
        <charset val="129"/>
        <scheme val="minor"/>
      </rPr>
      <t>한다고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t>
    </r>
    <phoneticPr fontId="26" type="noConversion"/>
  </si>
  <si>
    <t>사진 첨부했습니다.
12.23 브랜드 일반 국산 제품, 재질 NBR, 품번 VC45*55*6 입니다.
12/23 품번 OS-VC45X55X6 로 해도 될까요?
12/24 네, 규격 들어가있고 브랜드도 OS로 해서 만드시면 될 것 같습니다. 추후 발주시 헷갈리지 않게 디스크립션에 재질 정보만 추가하시면 될 것 같습니다.</t>
    <phoneticPr fontId="26" type="noConversion"/>
  </si>
  <si>
    <r>
      <t>18</t>
    </r>
    <r>
      <rPr>
        <sz val="12"/>
        <color theme="1"/>
        <rFont val="Arial"/>
        <family val="3"/>
        <charset val="129"/>
        <scheme val="minor"/>
      </rPr>
      <t>주</t>
    </r>
    <phoneticPr fontId="26" type="noConversion"/>
  </si>
  <si>
    <r>
      <t>1</t>
    </r>
    <r>
      <rPr>
        <sz val="12"/>
        <color theme="1"/>
        <rFont val="Arial"/>
        <family val="3"/>
        <charset val="129"/>
        <scheme val="minor"/>
      </rPr>
      <t>주</t>
    </r>
    <phoneticPr fontId="26" type="noConversion"/>
  </si>
  <si>
    <t>사진 첨부했습니다. 
12.24 이 제품 시리즈 전체가 단종되었고 대체품도 없다고 합니다.</t>
    <phoneticPr fontId="26" type="noConversion"/>
  </si>
  <si>
    <r>
      <t>5</t>
    </r>
    <r>
      <rPr>
        <sz val="12"/>
        <color theme="1"/>
        <rFont val="Arial"/>
        <family val="3"/>
        <charset val="129"/>
        <scheme val="minor"/>
      </rPr>
      <t>주</t>
    </r>
    <phoneticPr fontId="26" type="noConversion"/>
  </si>
  <si>
    <r>
      <t>2</t>
    </r>
    <r>
      <rPr>
        <sz val="12"/>
        <color theme="1"/>
        <rFont val="Arial"/>
        <family val="3"/>
        <charset val="129"/>
        <scheme val="minor"/>
      </rPr>
      <t>개월</t>
    </r>
    <phoneticPr fontId="26" type="noConversion"/>
  </si>
  <si>
    <t>AD-SL 231D-712D</t>
    <phoneticPr fontId="26" type="noConversion"/>
  </si>
  <si>
    <t>사진첨부
12.24 의뢰중입니다.</t>
    <phoneticPr fontId="26" type="noConversion"/>
  </si>
  <si>
    <t>사진첨부, 긴급!
12.24 보내주신 사진에 있는 AD-SL231D-712-M2-DD2로 의뢰중입니다. DD2는 전압을 나타내는 것이고 M2가 특주사양 품번을 나타내는 것이라고 합니다. M2가 있고 없고 가격차이가 많이 난다고 합니다. 긴급이라고 하셨는데 오늘 중에는 견적 주기가 힘들 것 같다고 합니다. 오는대로 알려드리도록 하겠습니다.</t>
    <phoneticPr fontId="26" type="noConversion"/>
  </si>
  <si>
    <t>사진첨부
12.23 사진 안보내주신 것 같은데 확인 부탁 드립니다.
12.24 사진에 있는 제품은 구형 BBV-8A라고 합니다. 현재 GBV-8A로 나온다고 합니다. 황동볼밸브이며 최소 주문 수량 20개라고 합니다. 견적은 낱개로 드렸습니다.</t>
  </si>
  <si>
    <t>VH300-02-R</t>
  </si>
  <si>
    <t>*-/+</t>
    <phoneticPr fontId="26" type="noConversion"/>
  </si>
  <si>
    <t>YASUNG</t>
    <phoneticPr fontId="26" type="noConversion"/>
  </si>
  <si>
    <r>
      <t>2</t>
    </r>
    <r>
      <rPr>
        <sz val="12"/>
        <color theme="1"/>
        <rFont val="Arial"/>
        <family val="3"/>
        <charset val="129"/>
        <scheme val="minor"/>
      </rPr>
      <t>주</t>
    </r>
    <phoneticPr fontId="26" type="noConversion"/>
  </si>
  <si>
    <r>
      <t>1</t>
    </r>
    <r>
      <rPr>
        <sz val="12"/>
        <color theme="1"/>
        <rFont val="Arial"/>
        <family val="3"/>
        <charset val="129"/>
        <scheme val="minor"/>
      </rPr>
      <t>주</t>
    </r>
    <phoneticPr fontId="26" type="noConversion"/>
  </si>
  <si>
    <t>1롤, 해운이랑 항공 둘다 견적 부탁드리겠습니다.
12.26 퀵북에 등록되어 있는 사양인 15mm 웰딩호스, 청색, 1롤 = 100M로 견적 드립니다. 해운 입니다. 무게 제외한 금액이랑 SMK에 입고되는 납기 알려드립니다. 나머지 해운 운임과 납기는 하시던대로 미국에서 계산하시면 됩니다.</t>
    <phoneticPr fontId="26" type="noConversion"/>
  </si>
  <si>
    <r>
      <t xml:space="preserve">1롤, 해운이랑 항공 둘다 견적 부탁드리겠습니다.
01.02 퀵북에 등록되어 있는 사양인 15mm 웰딩호스, 청색, 1롤 = 100M로 견적 드립니다. 항공 입니다. </t>
    </r>
    <r>
      <rPr>
        <b/>
        <sz val="12"/>
        <color rgb="FF000000"/>
        <rFont val="Arial"/>
        <family val="3"/>
        <charset val="129"/>
        <scheme val="minor"/>
      </rPr>
      <t>그리고</t>
    </r>
    <r>
      <rPr>
        <b/>
        <sz val="12"/>
        <color rgb="FF000000"/>
        <rFont val="Arial"/>
        <family val="2"/>
        <scheme val="minor"/>
      </rPr>
      <t xml:space="preserve"> 1</t>
    </r>
    <r>
      <rPr>
        <b/>
        <sz val="12"/>
        <color rgb="FF000000"/>
        <rFont val="Arial"/>
        <family val="3"/>
        <charset val="129"/>
        <scheme val="minor"/>
      </rPr>
      <t>월</t>
    </r>
    <r>
      <rPr>
        <b/>
        <sz val="12"/>
        <color rgb="FF000000"/>
        <rFont val="Arial"/>
        <family val="2"/>
        <scheme val="minor"/>
      </rPr>
      <t xml:space="preserve"> 2</t>
    </r>
    <r>
      <rPr>
        <b/>
        <sz val="12"/>
        <color rgb="FF000000"/>
        <rFont val="Arial"/>
        <family val="3"/>
        <charset val="129"/>
        <scheme val="minor"/>
      </rPr>
      <t>일부로</t>
    </r>
    <r>
      <rPr>
        <b/>
        <sz val="12"/>
        <color rgb="FF000000"/>
        <rFont val="Arial"/>
        <family val="2"/>
        <scheme val="minor"/>
      </rPr>
      <t xml:space="preserve"> </t>
    </r>
    <r>
      <rPr>
        <b/>
        <sz val="12"/>
        <color rgb="FF000000"/>
        <rFont val="Arial"/>
        <family val="3"/>
        <charset val="129"/>
        <scheme val="minor"/>
      </rPr>
      <t>환율</t>
    </r>
    <r>
      <rPr>
        <b/>
        <sz val="12"/>
        <color rgb="FF000000"/>
        <rFont val="Arial"/>
        <family val="2"/>
        <scheme val="minor"/>
      </rPr>
      <t xml:space="preserve"> 1,380</t>
    </r>
    <r>
      <rPr>
        <b/>
        <sz val="12"/>
        <color rgb="FF000000"/>
        <rFont val="Arial"/>
        <family val="3"/>
        <charset val="129"/>
        <scheme val="minor"/>
      </rPr>
      <t>원</t>
    </r>
    <r>
      <rPr>
        <b/>
        <sz val="12"/>
        <color rgb="FF000000"/>
        <rFont val="Arial"/>
        <family val="2"/>
        <scheme val="minor"/>
      </rPr>
      <t xml:space="preserve"> </t>
    </r>
    <r>
      <rPr>
        <b/>
        <sz val="12"/>
        <color rgb="FF000000"/>
        <rFont val="Arial"/>
        <family val="3"/>
        <charset val="129"/>
        <scheme val="minor"/>
      </rPr>
      <t>적용해서</t>
    </r>
    <r>
      <rPr>
        <b/>
        <sz val="12"/>
        <color rgb="FF000000"/>
        <rFont val="Arial"/>
        <family val="2"/>
        <scheme val="minor"/>
      </rPr>
      <t xml:space="preserve"> </t>
    </r>
    <r>
      <rPr>
        <b/>
        <sz val="12"/>
        <color rgb="FF000000"/>
        <rFont val="Arial"/>
        <family val="3"/>
        <charset val="129"/>
        <scheme val="minor"/>
      </rPr>
      <t>금액</t>
    </r>
    <r>
      <rPr>
        <b/>
        <sz val="12"/>
        <color rgb="FF000000"/>
        <rFont val="Arial"/>
        <family val="2"/>
        <scheme val="minor"/>
      </rPr>
      <t xml:space="preserve"> </t>
    </r>
    <r>
      <rPr>
        <b/>
        <sz val="12"/>
        <color rgb="FF000000"/>
        <rFont val="Arial"/>
        <family val="3"/>
        <charset val="129"/>
        <scheme val="minor"/>
      </rPr>
      <t>알려드립니다</t>
    </r>
    <r>
      <rPr>
        <b/>
        <sz val="12"/>
        <color rgb="FF000000"/>
        <rFont val="Arial"/>
        <family val="2"/>
        <scheme val="minor"/>
      </rPr>
      <t xml:space="preserve">. </t>
    </r>
    <r>
      <rPr>
        <b/>
        <sz val="12"/>
        <color rgb="FF000000"/>
        <rFont val="Arial"/>
        <family val="3"/>
        <charset val="129"/>
        <scheme val="minor"/>
      </rPr>
      <t>참고</t>
    </r>
    <r>
      <rPr>
        <b/>
        <sz val="12"/>
        <color rgb="FF000000"/>
        <rFont val="Arial"/>
        <family val="2"/>
        <scheme val="minor"/>
      </rPr>
      <t xml:space="preserve"> </t>
    </r>
    <r>
      <rPr>
        <b/>
        <sz val="12"/>
        <color rgb="FF000000"/>
        <rFont val="Arial"/>
        <family val="3"/>
        <charset val="129"/>
        <scheme val="minor"/>
      </rPr>
      <t>부탁</t>
    </r>
    <r>
      <rPr>
        <b/>
        <sz val="12"/>
        <color rgb="FF000000"/>
        <rFont val="Arial"/>
        <family val="2"/>
        <scheme val="minor"/>
      </rPr>
      <t xml:space="preserve"> </t>
    </r>
    <r>
      <rPr>
        <b/>
        <sz val="12"/>
        <color rgb="FF000000"/>
        <rFont val="Arial"/>
        <family val="3"/>
        <charset val="129"/>
        <scheme val="minor"/>
      </rPr>
      <t>드립니다</t>
    </r>
    <r>
      <rPr>
        <b/>
        <sz val="12"/>
        <color rgb="FF000000"/>
        <rFont val="Arial"/>
        <family val="2"/>
        <scheme val="minor"/>
      </rPr>
      <t>.</t>
    </r>
    <phoneticPr fontId="26" type="noConversion"/>
  </si>
  <si>
    <t>0.3Y-3.5N</t>
  </si>
  <si>
    <t>STEPHAN C FETNER</t>
  </si>
  <si>
    <t>KTM-3M</t>
  </si>
  <si>
    <t>JEINIE DIAZ</t>
  </si>
  <si>
    <t>FDCSN-320-05</t>
  </si>
  <si>
    <t>SAMICK</t>
  </si>
  <si>
    <t>LMF30UU</t>
  </si>
  <si>
    <t>TIMKEN</t>
  </si>
  <si>
    <t>32206M-90KM1</t>
  </si>
  <si>
    <t>CRETOS</t>
  </si>
  <si>
    <t>KOREA JOINT</t>
  </si>
  <si>
    <t>LDC-M150500</t>
    <phoneticPr fontId="28" type="noConversion"/>
  </si>
  <si>
    <r>
      <t xml:space="preserve">Linear Servo Magnetic
12.20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건</t>
    </r>
    <r>
      <rPr>
        <sz val="12"/>
        <color rgb="FF000000"/>
        <rFont val="Arial"/>
        <family val="2"/>
        <scheme val="minor"/>
      </rPr>
      <t xml:space="preserve"> PO40144 </t>
    </r>
    <r>
      <rPr>
        <sz val="12"/>
        <color rgb="FF000000"/>
        <rFont val="Arial"/>
        <family val="3"/>
        <charset val="129"/>
        <scheme val="minor"/>
      </rPr>
      <t>발주나와서</t>
    </r>
    <r>
      <rPr>
        <sz val="12"/>
        <color rgb="FF000000"/>
        <rFont val="Arial"/>
        <family val="2"/>
        <scheme val="minor"/>
      </rPr>
      <t xml:space="preserve"> </t>
    </r>
    <r>
      <rPr>
        <sz val="12"/>
        <color rgb="FF000000"/>
        <rFont val="Arial"/>
        <family val="3"/>
        <charset val="129"/>
        <scheme val="minor"/>
      </rPr>
      <t>현재</t>
    </r>
    <r>
      <rPr>
        <sz val="12"/>
        <color rgb="FF000000"/>
        <rFont val="Arial"/>
        <family val="2"/>
        <scheme val="minor"/>
      </rPr>
      <t xml:space="preserve"> SMK</t>
    </r>
    <r>
      <rPr>
        <sz val="12"/>
        <color rgb="FF000000"/>
        <rFont val="Arial"/>
        <family val="3"/>
        <charset val="129"/>
        <scheme val="minor"/>
      </rPr>
      <t>에</t>
    </r>
    <r>
      <rPr>
        <sz val="12"/>
        <color rgb="FF000000"/>
        <rFont val="Arial"/>
        <family val="2"/>
        <scheme val="minor"/>
      </rPr>
      <t xml:space="preserve"> </t>
    </r>
    <r>
      <rPr>
        <sz val="12"/>
        <color rgb="FF000000"/>
        <rFont val="Arial"/>
        <family val="3"/>
        <charset val="129"/>
        <scheme val="minor"/>
      </rPr>
      <t>입고되어</t>
    </r>
    <r>
      <rPr>
        <sz val="12"/>
        <color rgb="FF000000"/>
        <rFont val="Arial"/>
        <family val="2"/>
        <scheme val="minor"/>
      </rPr>
      <t xml:space="preserve"> </t>
    </r>
    <r>
      <rPr>
        <sz val="12"/>
        <color rgb="FF000000"/>
        <rFont val="Arial"/>
        <family val="3"/>
        <charset val="129"/>
        <scheme val="minor"/>
      </rPr>
      <t>있는</t>
    </r>
    <r>
      <rPr>
        <sz val="12"/>
        <color rgb="FF000000"/>
        <rFont val="Arial"/>
        <family val="2"/>
        <scheme val="minor"/>
      </rPr>
      <t xml:space="preserve"> </t>
    </r>
    <r>
      <rPr>
        <sz val="12"/>
        <color rgb="FF000000"/>
        <rFont val="Arial"/>
        <family val="3"/>
        <charset val="129"/>
        <scheme val="minor"/>
      </rPr>
      <t>제품입니다</t>
    </r>
    <r>
      <rPr>
        <sz val="12"/>
        <color rgb="FF000000"/>
        <rFont val="Arial"/>
        <family val="2"/>
        <scheme val="minor"/>
      </rPr>
      <t xml:space="preserve">. </t>
    </r>
    <r>
      <rPr>
        <sz val="12"/>
        <color rgb="FF000000"/>
        <rFont val="Arial"/>
        <family val="3"/>
        <charset val="129"/>
        <scheme val="minor"/>
      </rPr>
      <t>이거</t>
    </r>
    <r>
      <rPr>
        <sz val="12"/>
        <color rgb="FF000000"/>
        <rFont val="Arial"/>
        <family val="2"/>
        <scheme val="minor"/>
      </rPr>
      <t xml:space="preserve"> </t>
    </r>
    <r>
      <rPr>
        <sz val="12"/>
        <color rgb="FF000000"/>
        <rFont val="Arial"/>
        <family val="3"/>
        <charset val="129"/>
        <scheme val="minor"/>
      </rPr>
      <t>자력이</t>
    </r>
    <r>
      <rPr>
        <sz val="12"/>
        <color rgb="FF000000"/>
        <rFont val="Arial"/>
        <family val="2"/>
        <scheme val="minor"/>
      </rPr>
      <t xml:space="preserve"> </t>
    </r>
    <r>
      <rPr>
        <sz val="12"/>
        <color rgb="FF000000"/>
        <rFont val="Arial"/>
        <family val="3"/>
        <charset val="129"/>
        <scheme val="minor"/>
      </rPr>
      <t>너무</t>
    </r>
    <r>
      <rPr>
        <sz val="12"/>
        <color rgb="FF000000"/>
        <rFont val="Arial"/>
        <family val="2"/>
        <scheme val="minor"/>
      </rPr>
      <t xml:space="preserve"> </t>
    </r>
    <r>
      <rPr>
        <sz val="12"/>
        <color rgb="FF000000"/>
        <rFont val="Arial"/>
        <family val="3"/>
        <charset val="129"/>
        <scheme val="minor"/>
      </rPr>
      <t>강해서</t>
    </r>
    <r>
      <rPr>
        <sz val="12"/>
        <color rgb="FF000000"/>
        <rFont val="Arial"/>
        <family val="2"/>
        <scheme val="minor"/>
      </rPr>
      <t xml:space="preserve"> </t>
    </r>
    <r>
      <rPr>
        <sz val="12"/>
        <color rgb="FF000000"/>
        <rFont val="Arial"/>
        <family val="3"/>
        <charset val="129"/>
        <scheme val="minor"/>
      </rPr>
      <t>현재</t>
    </r>
    <r>
      <rPr>
        <sz val="12"/>
        <color rgb="FF000000"/>
        <rFont val="Arial"/>
        <family val="2"/>
        <scheme val="minor"/>
      </rPr>
      <t xml:space="preserve"> </t>
    </r>
    <r>
      <rPr>
        <sz val="12"/>
        <color rgb="FF000000"/>
        <rFont val="Arial"/>
        <family val="3"/>
        <charset val="129"/>
        <scheme val="minor"/>
      </rPr>
      <t>발송</t>
    </r>
    <r>
      <rPr>
        <sz val="12"/>
        <color rgb="FF000000"/>
        <rFont val="Arial"/>
        <family val="2"/>
        <scheme val="minor"/>
      </rPr>
      <t xml:space="preserve"> </t>
    </r>
    <r>
      <rPr>
        <sz val="12"/>
        <color rgb="FF000000"/>
        <rFont val="Arial"/>
        <family val="3"/>
        <charset val="129"/>
        <scheme val="minor"/>
      </rPr>
      <t>가능</t>
    </r>
    <r>
      <rPr>
        <sz val="12"/>
        <color rgb="FF000000"/>
        <rFont val="Arial"/>
        <family val="2"/>
        <scheme val="minor"/>
      </rPr>
      <t xml:space="preserve"> </t>
    </r>
    <r>
      <rPr>
        <sz val="12"/>
        <color rgb="FF000000"/>
        <rFont val="Arial"/>
        <family val="3"/>
        <charset val="129"/>
        <scheme val="minor"/>
      </rPr>
      <t>방법을</t>
    </r>
    <r>
      <rPr>
        <sz val="12"/>
        <color rgb="FF000000"/>
        <rFont val="Arial"/>
        <family val="2"/>
        <scheme val="minor"/>
      </rPr>
      <t xml:space="preserve"> </t>
    </r>
    <r>
      <rPr>
        <sz val="12"/>
        <color rgb="FF000000"/>
        <rFont val="Arial"/>
        <family val="3"/>
        <charset val="129"/>
        <scheme val="minor"/>
      </rPr>
      <t>찾고</t>
    </r>
    <r>
      <rPr>
        <sz val="12"/>
        <color rgb="FF000000"/>
        <rFont val="Arial"/>
        <family val="2"/>
        <scheme val="minor"/>
      </rPr>
      <t xml:space="preserve"> </t>
    </r>
    <r>
      <rPr>
        <sz val="12"/>
        <color rgb="FF000000"/>
        <rFont val="Arial"/>
        <family val="3"/>
        <charset val="129"/>
        <scheme val="minor"/>
      </rPr>
      <t>있습니다</t>
    </r>
    <r>
      <rPr>
        <sz val="12"/>
        <color rgb="FF000000"/>
        <rFont val="Arial"/>
        <family val="2"/>
        <scheme val="minor"/>
      </rPr>
      <t xml:space="preserve">. </t>
    </r>
    <r>
      <rPr>
        <sz val="12"/>
        <color rgb="FF000000"/>
        <rFont val="Arial"/>
        <family val="3"/>
        <charset val="129"/>
        <scheme val="minor"/>
      </rPr>
      <t>발송이</t>
    </r>
    <r>
      <rPr>
        <sz val="12"/>
        <color rgb="FF000000"/>
        <rFont val="Arial"/>
        <family val="2"/>
        <scheme val="minor"/>
      </rPr>
      <t xml:space="preserve"> </t>
    </r>
    <r>
      <rPr>
        <sz val="12"/>
        <color rgb="FF000000"/>
        <rFont val="Arial"/>
        <family val="3"/>
        <charset val="129"/>
        <scheme val="minor"/>
      </rPr>
      <t>가능한</t>
    </r>
    <r>
      <rPr>
        <sz val="12"/>
        <color rgb="FF000000"/>
        <rFont val="Arial"/>
        <family val="2"/>
        <scheme val="minor"/>
      </rPr>
      <t xml:space="preserve"> </t>
    </r>
    <r>
      <rPr>
        <sz val="12"/>
        <color rgb="FF000000"/>
        <rFont val="Arial"/>
        <family val="3"/>
        <charset val="129"/>
        <scheme val="minor"/>
      </rPr>
      <t>방법을</t>
    </r>
    <r>
      <rPr>
        <sz val="12"/>
        <color rgb="FF000000"/>
        <rFont val="Arial"/>
        <family val="2"/>
        <scheme val="minor"/>
      </rPr>
      <t xml:space="preserve"> </t>
    </r>
    <r>
      <rPr>
        <sz val="12"/>
        <color rgb="FF000000"/>
        <rFont val="Arial"/>
        <family val="3"/>
        <charset val="129"/>
        <scheme val="minor"/>
      </rPr>
      <t>찾기</t>
    </r>
    <r>
      <rPr>
        <sz val="12"/>
        <color rgb="FF000000"/>
        <rFont val="Arial"/>
        <family val="2"/>
        <scheme val="minor"/>
      </rPr>
      <t xml:space="preserve"> </t>
    </r>
    <r>
      <rPr>
        <sz val="12"/>
        <color rgb="FF000000"/>
        <rFont val="Arial"/>
        <family val="3"/>
        <charset val="129"/>
        <scheme val="minor"/>
      </rPr>
      <t>전까지는</t>
    </r>
    <r>
      <rPr>
        <sz val="12"/>
        <color rgb="FF000000"/>
        <rFont val="Arial"/>
        <family val="2"/>
        <scheme val="minor"/>
      </rPr>
      <t xml:space="preserve">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견적은</t>
    </r>
    <r>
      <rPr>
        <sz val="12"/>
        <color rgb="FF000000"/>
        <rFont val="Arial"/>
        <family val="2"/>
        <scheme val="minor"/>
      </rPr>
      <t xml:space="preserve"> </t>
    </r>
    <r>
      <rPr>
        <sz val="12"/>
        <color rgb="FF000000"/>
        <rFont val="Arial"/>
        <family val="3"/>
        <charset val="129"/>
        <scheme val="minor"/>
      </rPr>
      <t>보류하셔야</t>
    </r>
    <r>
      <rPr>
        <sz val="12"/>
        <color rgb="FF000000"/>
        <rFont val="Arial"/>
        <family val="2"/>
        <scheme val="minor"/>
      </rPr>
      <t xml:space="preserve"> </t>
    </r>
    <r>
      <rPr>
        <sz val="12"/>
        <color rgb="FF000000"/>
        <rFont val="Arial"/>
        <family val="3"/>
        <charset val="129"/>
        <scheme val="minor"/>
      </rPr>
      <t>할</t>
    </r>
    <r>
      <rPr>
        <sz val="12"/>
        <color rgb="FF000000"/>
        <rFont val="Arial"/>
        <family val="2"/>
        <scheme val="minor"/>
      </rPr>
      <t xml:space="preserve"> </t>
    </r>
    <r>
      <rPr>
        <sz val="12"/>
        <color rgb="FF000000"/>
        <rFont val="Arial"/>
        <family val="3"/>
        <charset val="129"/>
        <scheme val="minor"/>
      </rPr>
      <t>것</t>
    </r>
    <r>
      <rPr>
        <sz val="12"/>
        <color rgb="FF000000"/>
        <rFont val="Arial"/>
        <family val="2"/>
        <scheme val="minor"/>
      </rPr>
      <t xml:space="preserve"> </t>
    </r>
    <r>
      <rPr>
        <sz val="12"/>
        <color rgb="FF000000"/>
        <rFont val="Arial"/>
        <family val="3"/>
        <charset val="129"/>
        <scheme val="minor"/>
      </rPr>
      <t>같습니다</t>
    </r>
    <r>
      <rPr>
        <sz val="12"/>
        <color rgb="FF000000"/>
        <rFont val="Arial"/>
        <family val="2"/>
        <scheme val="minor"/>
      </rPr>
      <t>.</t>
    </r>
  </si>
  <si>
    <r>
      <t>3</t>
    </r>
    <r>
      <rPr>
        <sz val="12"/>
        <color rgb="FF000000"/>
        <rFont val="돋움"/>
        <family val="3"/>
        <charset val="129"/>
      </rPr>
      <t>개월</t>
    </r>
  </si>
  <si>
    <t>Power Cable</t>
    <phoneticPr fontId="28" type="noConversion"/>
  </si>
  <si>
    <t>10-10016112</t>
    <phoneticPr fontId="28" type="noConversion"/>
  </si>
  <si>
    <t>12.05 의뢰중입니다. ROSS 제품은 견적 답변 받는데 시간이 오래 걸리니 참고 부탁 드립니다.</t>
    <phoneticPr fontId="28" type="noConversion"/>
  </si>
  <si>
    <t>https://www.rosscontrols.com/en/series_variants/3227-dm2dda88a21</t>
    <phoneticPr fontId="28" type="noConversion"/>
  </si>
  <si>
    <t>Duplomatic</t>
    <phoneticPr fontId="28" type="noConversion"/>
  </si>
  <si>
    <t>PPZM7-PA5/10/N/S</t>
    <phoneticPr fontId="28" type="noConversion"/>
  </si>
  <si>
    <t>PZM7-P5/10/N/S</t>
    <phoneticPr fontId="28" type="noConversion"/>
  </si>
  <si>
    <t>KSF-VS</t>
    <phoneticPr fontId="28" type="noConversion"/>
  </si>
  <si>
    <t>JFM-12R (2048844)</t>
    <phoneticPr fontId="28" type="noConversion"/>
  </si>
  <si>
    <t>R162222320</t>
    <phoneticPr fontId="28" type="noConversion"/>
  </si>
  <si>
    <r>
      <t xml:space="preserve">12.20 이 제품 같은 경우는 유압쪽이 아니라서 일단 견적은 드립니다. 내년 1월에 가격 인상이 예정되어 있는건 똑같아서 1월 이후에 발주가 나오면 재견적 받아야 합니다.
</t>
    </r>
    <r>
      <rPr>
        <sz val="12"/>
        <color rgb="FFFF0000"/>
        <rFont val="Arial"/>
        <family val="2"/>
        <scheme val="minor"/>
      </rPr>
      <t>1/2/2025 가격 인상 될때 알려주시면 감사하겠습니다.</t>
    </r>
  </si>
  <si>
    <t>BOSCH REXROTH</t>
    <phoneticPr fontId="28" type="noConversion"/>
  </si>
  <si>
    <t>AF46SN-75</t>
  </si>
  <si>
    <t>HONEYWELL</t>
  </si>
  <si>
    <t>GCP-32A (10A)</t>
  </si>
  <si>
    <t>circuit protector</t>
  </si>
  <si>
    <t>KJF</t>
  </si>
  <si>
    <t>KJF-010-11FS</t>
  </si>
  <si>
    <t>HYUNJOON CHA</t>
  </si>
  <si>
    <t>PHA</t>
  </si>
  <si>
    <t>TOGGLE CLAMP</t>
  </si>
  <si>
    <t>KJF-018-11F</t>
  </si>
  <si>
    <t>한국체인</t>
  </si>
  <si>
    <t>RF2060-VRP
(20FT)</t>
  </si>
  <si>
    <t>8 BOX</t>
  </si>
  <si>
    <t>MITSUBOSHI</t>
  </si>
  <si>
    <t>B76</t>
  </si>
  <si>
    <t>SHUNYOUNG LIM</t>
  </si>
  <si>
    <t>JT</t>
  </si>
  <si>
    <t>CT4-65LE</t>
  </si>
  <si>
    <t>CT4-300LE</t>
  </si>
  <si>
    <t>ANLET</t>
  </si>
  <si>
    <t>LG MI</t>
  </si>
  <si>
    <t>MINWOO LEE</t>
  </si>
  <si>
    <t>RPM22BD</t>
  </si>
  <si>
    <t>BKS-B 20-1-03 (BKSB20103)</t>
  </si>
  <si>
    <t>MC-12B-AC110V</t>
  </si>
  <si>
    <t>6ES7 151-1AA06-0AB0</t>
  </si>
  <si>
    <t>WONJUN JANG</t>
  </si>
  <si>
    <t>DYMOS IL</t>
  </si>
  <si>
    <t>6ES7 138-4CA01-0AA0</t>
  </si>
  <si>
    <t>6ES7 131-4BF00-0AA0</t>
  </si>
  <si>
    <t>6ES7 132-4BF00-0AA0</t>
  </si>
  <si>
    <t>CG1BA25-100</t>
    <phoneticPr fontId="53" type="noConversion"/>
  </si>
  <si>
    <t>EX600-ED2</t>
    <phoneticPr fontId="53" type="noConversion"/>
  </si>
  <si>
    <t>EP910-020N</t>
    <phoneticPr fontId="53" type="noConversion"/>
  </si>
  <si>
    <t>CLS140-UA-D</t>
    <phoneticPr fontId="53" type="noConversion"/>
  </si>
  <si>
    <t>HMI DISPLAY
01.03 브랜드 PROFACE 입니다.</t>
    <phoneticPr fontId="53" type="noConversion"/>
  </si>
  <si>
    <t>http://www.anlet.net/</t>
    <phoneticPr fontId="53" type="noConversion"/>
  </si>
  <si>
    <r>
      <t>1</t>
    </r>
    <r>
      <rPr>
        <sz val="12"/>
        <color theme="1"/>
        <rFont val="Arial"/>
        <family val="3"/>
        <charset val="129"/>
        <scheme val="minor"/>
      </rPr>
      <t>주</t>
    </r>
    <phoneticPr fontId="53" type="noConversion"/>
  </si>
  <si>
    <t>01.03 1팩 = 2EA 입니다. 1팩으로 견적 드립니다.</t>
    <phoneticPr fontId="53" type="noConversion"/>
  </si>
  <si>
    <t>NICHIFU TERMINAL INDUSTRIES</t>
    <phoneticPr fontId="53" type="noConversion"/>
  </si>
  <si>
    <t>NITTA MOORE</t>
    <phoneticPr fontId="53" type="noConversion"/>
  </si>
  <si>
    <t>N2-4-6X4-MW-20M</t>
    <phoneticPr fontId="53" type="noConversion"/>
  </si>
  <si>
    <t>SW</t>
    <phoneticPr fontId="53" type="noConversion"/>
  </si>
  <si>
    <t>PFXGP4501TAD</t>
    <phoneticPr fontId="53" type="noConversion"/>
  </si>
  <si>
    <t>01.03 MITSUBOSHI 제품으로는 대응이 불가능해 같은 사양의 CONTITECH 제품으로 견적 드립니다.</t>
    <phoneticPr fontId="53" type="noConversion"/>
  </si>
  <si>
    <t>사진 첨부했습니다; 1000 EACH가 필요합니다.
01.03 요청하신 브랜드 제품으로는 대응이 힘들어 브랜드 전오, 품번 JOF0513으로 견적 드립니다. 1팩 = 1000EA 입니다.</t>
    <phoneticPr fontId="53" type="noConversion"/>
  </si>
  <si>
    <t>R900561278</t>
    <phoneticPr fontId="53" type="noConversion"/>
  </si>
  <si>
    <t>NECK TORSION POWER BITS T15H-75</t>
    <phoneticPr fontId="53" type="noConversion"/>
  </si>
  <si>
    <t>HOFFMANN FILTER</t>
    <phoneticPr fontId="53" type="noConversion"/>
  </si>
  <si>
    <t>01.03 1롤 = 100M 입니다.</t>
    <phoneticPr fontId="53" type="noConversion"/>
  </si>
  <si>
    <r>
      <t>NON COVER TYPE 
01.03 1</t>
    </r>
    <r>
      <rPr>
        <sz val="12"/>
        <color rgb="FF000000"/>
        <rFont val="Arial"/>
        <family val="3"/>
        <charset val="129"/>
        <scheme val="minor"/>
      </rPr>
      <t>박스</t>
    </r>
    <r>
      <rPr>
        <sz val="12"/>
        <color rgb="FF000000"/>
        <rFont val="Arial"/>
        <family val="2"/>
        <scheme val="minor"/>
      </rPr>
      <t xml:space="preserve"> = 10FT</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지난달에</t>
    </r>
    <r>
      <rPr>
        <sz val="12"/>
        <color rgb="FF000000"/>
        <rFont val="Arial"/>
        <family val="2"/>
        <scheme val="minor"/>
      </rPr>
      <t xml:space="preserve"> </t>
    </r>
    <r>
      <rPr>
        <sz val="12"/>
        <color rgb="FF000000"/>
        <rFont val="Arial"/>
        <family val="3"/>
        <charset val="129"/>
        <scheme val="minor"/>
      </rPr>
      <t>같은</t>
    </r>
    <r>
      <rPr>
        <sz val="12"/>
        <color rgb="FF000000"/>
        <rFont val="Arial"/>
        <family val="2"/>
        <scheme val="minor"/>
      </rPr>
      <t xml:space="preserve"> </t>
    </r>
    <r>
      <rPr>
        <sz val="12"/>
        <color rgb="FF000000"/>
        <rFont val="Arial"/>
        <family val="3"/>
        <charset val="129"/>
        <scheme val="minor"/>
      </rPr>
      <t>건으로</t>
    </r>
    <r>
      <rPr>
        <sz val="12"/>
        <color rgb="FF000000"/>
        <rFont val="Arial"/>
        <family val="2"/>
        <scheme val="minor"/>
      </rPr>
      <t xml:space="preserve"> </t>
    </r>
    <r>
      <rPr>
        <sz val="12"/>
        <color rgb="FF000000"/>
        <rFont val="Arial"/>
        <family val="3"/>
        <charset val="129"/>
        <scheme val="minor"/>
      </rPr>
      <t>인포에서</t>
    </r>
    <r>
      <rPr>
        <sz val="12"/>
        <color rgb="FF000000"/>
        <rFont val="Arial"/>
        <family val="2"/>
        <scheme val="minor"/>
      </rPr>
      <t xml:space="preserve"> 1</t>
    </r>
    <r>
      <rPr>
        <sz val="12"/>
        <color rgb="FF000000"/>
        <rFont val="Arial"/>
        <family val="3"/>
        <charset val="129"/>
        <scheme val="minor"/>
      </rPr>
      <t>박스</t>
    </r>
    <r>
      <rPr>
        <sz val="12"/>
        <color rgb="FF000000"/>
        <rFont val="Arial"/>
        <family val="2"/>
        <scheme val="minor"/>
      </rPr>
      <t xml:space="preserve"> = 20FT</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드린게</t>
    </r>
    <r>
      <rPr>
        <sz val="12"/>
        <color rgb="FF000000"/>
        <rFont val="Arial"/>
        <family val="2"/>
        <scheme val="minor"/>
      </rPr>
      <t xml:space="preserve"> </t>
    </r>
    <r>
      <rPr>
        <sz val="12"/>
        <color rgb="FF000000"/>
        <rFont val="Arial"/>
        <family val="3"/>
        <charset val="129"/>
        <scheme val="minor"/>
      </rPr>
      <t>있는데</t>
    </r>
    <r>
      <rPr>
        <sz val="12"/>
        <color rgb="FF000000"/>
        <rFont val="Arial"/>
        <family val="2"/>
        <scheme val="minor"/>
      </rPr>
      <t xml:space="preserve"> 1</t>
    </r>
    <r>
      <rPr>
        <sz val="12"/>
        <color rgb="FF000000"/>
        <rFont val="Arial"/>
        <family val="3"/>
        <charset val="129"/>
        <scheme val="minor"/>
      </rPr>
      <t>박스</t>
    </r>
    <r>
      <rPr>
        <sz val="12"/>
        <color rgb="FF000000"/>
        <rFont val="Arial"/>
        <family val="2"/>
        <scheme val="minor"/>
      </rPr>
      <t xml:space="preserve"> 10FT</t>
    </r>
    <r>
      <rPr>
        <sz val="12"/>
        <color rgb="FF000000"/>
        <rFont val="Arial"/>
        <family val="3"/>
        <charset val="129"/>
        <scheme val="minor"/>
      </rPr>
      <t>가</t>
    </r>
    <r>
      <rPr>
        <sz val="12"/>
        <color rgb="FF000000"/>
        <rFont val="Arial"/>
        <family val="2"/>
        <scheme val="minor"/>
      </rPr>
      <t xml:space="preserve"> </t>
    </r>
    <r>
      <rPr>
        <sz val="12"/>
        <color rgb="FF000000"/>
        <rFont val="Arial"/>
        <family val="3"/>
        <charset val="129"/>
        <scheme val="minor"/>
      </rPr>
      <t>맞고</t>
    </r>
    <r>
      <rPr>
        <sz val="12"/>
        <color rgb="FF000000"/>
        <rFont val="Arial"/>
        <family val="2"/>
        <scheme val="minor"/>
      </rPr>
      <t xml:space="preserve"> 10FT </t>
    </r>
    <r>
      <rPr>
        <sz val="12"/>
        <color rgb="FF000000"/>
        <rFont val="Arial"/>
        <family val="3"/>
        <charset val="129"/>
        <scheme val="minor"/>
      </rPr>
      <t>단위로도</t>
    </r>
    <r>
      <rPr>
        <sz val="12"/>
        <color rgb="FF000000"/>
        <rFont val="Arial"/>
        <family val="2"/>
        <scheme val="minor"/>
      </rPr>
      <t xml:space="preserve"> </t>
    </r>
    <r>
      <rPr>
        <sz val="12"/>
        <color rgb="FF000000"/>
        <rFont val="Arial"/>
        <family val="3"/>
        <charset val="129"/>
        <scheme val="minor"/>
      </rPr>
      <t>구매가</t>
    </r>
    <r>
      <rPr>
        <sz val="12"/>
        <color rgb="FF000000"/>
        <rFont val="Arial"/>
        <family val="2"/>
        <scheme val="minor"/>
      </rPr>
      <t xml:space="preserve"> </t>
    </r>
    <r>
      <rPr>
        <sz val="12"/>
        <color rgb="FF000000"/>
        <rFont val="Arial"/>
        <family val="3"/>
        <charset val="129"/>
        <scheme val="minor"/>
      </rPr>
      <t>가능하다고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53" type="noConversion"/>
  </si>
  <si>
    <t>01.03 의뢰중입니다.</t>
    <phoneticPr fontId="53" type="noConversion"/>
  </si>
  <si>
    <r>
      <t>2</t>
    </r>
    <r>
      <rPr>
        <sz val="12"/>
        <color theme="1"/>
        <rFont val="Arial"/>
        <family val="3"/>
        <charset val="129"/>
        <scheme val="minor"/>
      </rPr>
      <t>주</t>
    </r>
    <phoneticPr fontId="53" type="noConversion"/>
  </si>
  <si>
    <r>
      <t>사진첨부</t>
    </r>
    <r>
      <rPr>
        <sz val="12"/>
        <color rgb="FF000000"/>
        <rFont val="Arial"/>
        <family val="3"/>
        <charset val="129"/>
        <scheme val="minor"/>
      </rPr>
      <t/>
    </r>
    <phoneticPr fontId="53" type="noConversion"/>
  </si>
  <si>
    <t>사진첨부
01.03 책임번호 263-3972 입니다. 1팩 = 10EA 입니다.</t>
  </si>
  <si>
    <t>HR2215-50A</t>
  </si>
  <si>
    <t>700-0735</t>
  </si>
  <si>
    <t>DONG-HWA</t>
  </si>
  <si>
    <t>KAITE</t>
  </si>
  <si>
    <t>GRIPPER</t>
  </si>
  <si>
    <t>AF46A-75</t>
  </si>
  <si>
    <t>JPI</t>
  </si>
  <si>
    <t xml:space="preserve">  </t>
  </si>
  <si>
    <t>NTN OR TYB</t>
  </si>
  <si>
    <t>UCP210</t>
  </si>
  <si>
    <t>HYUNWOO</t>
  </si>
  <si>
    <t>HYUNWOO-LEAK-GUN</t>
  </si>
  <si>
    <t>WEITAI</t>
  </si>
  <si>
    <t>JAEKOOK JEONG</t>
  </si>
  <si>
    <t>KORENS</t>
  </si>
  <si>
    <t>SZL-WL-C-BL3</t>
  </si>
  <si>
    <t>GYUHONG LEE</t>
  </si>
  <si>
    <t xml:space="preserve"> KOREEL</t>
  </si>
  <si>
    <t>AR30K-03B-B</t>
  </si>
  <si>
    <t>MANGO G1</t>
  </si>
  <si>
    <t>VHS30-03B</t>
  </si>
  <si>
    <t>AL40-03-A</t>
  </si>
  <si>
    <t>AL40-04-A</t>
  </si>
  <si>
    <t>1팩에 50개입, 작년 2월 구매이력 P38516</t>
  </si>
  <si>
    <r>
      <t>1</t>
    </r>
    <r>
      <rPr>
        <sz val="12"/>
        <color theme="1"/>
        <rFont val="Arial"/>
        <family val="3"/>
        <charset val="129"/>
        <scheme val="minor"/>
      </rPr>
      <t>주</t>
    </r>
    <phoneticPr fontId="53" type="noConversion"/>
  </si>
  <si>
    <t>SA2015-UC</t>
    <phoneticPr fontId="53" type="noConversion"/>
  </si>
  <si>
    <t>KOR-M2C</t>
    <phoneticPr fontId="53" type="noConversion"/>
  </si>
  <si>
    <r>
      <t>2</t>
    </r>
    <r>
      <rPr>
        <sz val="12"/>
        <color theme="1"/>
        <rFont val="Arial"/>
        <family val="3"/>
        <charset val="129"/>
        <scheme val="minor"/>
      </rPr>
      <t>주</t>
    </r>
    <phoneticPr fontId="53" type="noConversion"/>
  </si>
  <si>
    <t>이가격 사용해도 되겠습니까?
01.08 작년에 나갔던 금액이라 혹시몰라 변동사항 확인해 봤는데 그대로 봐도 된다고 합니다.</t>
    <phoneticPr fontId="53" type="noConversion"/>
  </si>
  <si>
    <t>TCM2RA40-150-C73K</t>
    <phoneticPr fontId="53" type="noConversion"/>
  </si>
  <si>
    <t>TAE DO</t>
    <phoneticPr fontId="53" type="noConversion"/>
  </si>
  <si>
    <t>SCHNEIDER</t>
    <phoneticPr fontId="53" type="noConversion"/>
  </si>
  <si>
    <t>CJ</t>
    <phoneticPr fontId="53" type="noConversion"/>
  </si>
  <si>
    <r>
      <t xml:space="preserve">01.06 </t>
    </r>
    <r>
      <rPr>
        <sz val="12"/>
        <color theme="1"/>
        <rFont val="Arial"/>
        <family val="3"/>
        <charset val="129"/>
        <scheme val="minor"/>
      </rPr>
      <t>카톡</t>
    </r>
    <r>
      <rPr>
        <sz val="12"/>
        <color theme="1"/>
        <rFont val="Arial"/>
        <family val="2"/>
        <scheme val="minor"/>
      </rPr>
      <t xml:space="preserve"> </t>
    </r>
    <r>
      <rPr>
        <sz val="12"/>
        <color theme="1"/>
        <rFont val="Arial"/>
        <family val="3"/>
        <charset val="129"/>
        <scheme val="minor"/>
      </rPr>
      <t>문의</t>
    </r>
    <r>
      <rPr>
        <sz val="12"/>
        <color theme="1"/>
        <rFont val="Arial"/>
        <family val="2"/>
        <scheme val="minor"/>
      </rPr>
      <t xml:space="preserve"> </t>
    </r>
    <r>
      <rPr>
        <sz val="12"/>
        <color theme="1"/>
        <rFont val="Arial"/>
        <family val="3"/>
        <charset val="129"/>
        <scheme val="minor"/>
      </rPr>
      <t>건</t>
    </r>
    <r>
      <rPr>
        <sz val="12"/>
        <color theme="1"/>
        <rFont val="Arial"/>
        <family val="2"/>
        <scheme val="minor"/>
      </rPr>
      <t xml:space="preserve"> </t>
    </r>
    <r>
      <rPr>
        <sz val="12"/>
        <color theme="1"/>
        <rFont val="Arial"/>
        <family val="3"/>
        <charset val="129"/>
        <scheme val="minor"/>
      </rPr>
      <t>입니다</t>
    </r>
    <r>
      <rPr>
        <sz val="12"/>
        <color theme="1"/>
        <rFont val="Arial"/>
        <family val="2"/>
        <scheme val="minor"/>
      </rPr>
      <t>.</t>
    </r>
    <phoneticPr fontId="53" type="noConversion"/>
  </si>
  <si>
    <t>GRIPPER
01.06 품번 AF46SNA-95로 변경되었다고 합니다. 사양은 동일하다고 합니다.</t>
    <phoneticPr fontId="53" type="noConversion"/>
  </si>
  <si>
    <r>
      <t>4</t>
    </r>
    <r>
      <rPr>
        <sz val="12"/>
        <color theme="1"/>
        <rFont val="Arial"/>
        <family val="3"/>
        <charset val="129"/>
        <scheme val="minor"/>
      </rPr>
      <t>주</t>
    </r>
    <phoneticPr fontId="53" type="noConversion"/>
  </si>
  <si>
    <t>SILICON-PACKING-98X60X25X48X20</t>
    <phoneticPr fontId="53" type="noConversion"/>
  </si>
  <si>
    <r>
      <t>2</t>
    </r>
    <r>
      <rPr>
        <sz val="12"/>
        <color theme="1"/>
        <rFont val="Arial"/>
        <family val="3"/>
        <charset val="129"/>
        <scheme val="minor"/>
      </rPr>
      <t>개월</t>
    </r>
    <phoneticPr fontId="53" type="noConversion"/>
  </si>
  <si>
    <t>AIR CYLINDER</t>
    <phoneticPr fontId="53" type="noConversion"/>
  </si>
  <si>
    <t>end block</t>
    <phoneticPr fontId="53" type="noConversion"/>
  </si>
  <si>
    <t>filter element</t>
    <phoneticPr fontId="53" type="noConversion"/>
  </si>
  <si>
    <t>lock-up cylinder</t>
    <phoneticPr fontId="53" type="noConversion"/>
  </si>
  <si>
    <r>
      <t>6</t>
    </r>
    <r>
      <rPr>
        <sz val="12"/>
        <color theme="1"/>
        <rFont val="Arial"/>
        <family val="3"/>
        <charset val="129"/>
        <scheme val="minor"/>
      </rPr>
      <t>주</t>
    </r>
    <phoneticPr fontId="53" type="noConversion"/>
  </si>
  <si>
    <r>
      <t>5</t>
    </r>
    <r>
      <rPr>
        <sz val="12"/>
        <color theme="1"/>
        <rFont val="Arial"/>
        <family val="3"/>
        <charset val="129"/>
        <scheme val="minor"/>
      </rPr>
      <t>주</t>
    </r>
    <phoneticPr fontId="53" type="noConversion"/>
  </si>
  <si>
    <r>
      <t xml:space="preserve">01.06 </t>
    </r>
    <r>
      <rPr>
        <sz val="12"/>
        <color theme="1"/>
        <rFont val="Arial"/>
        <family val="3"/>
        <charset val="129"/>
        <scheme val="minor"/>
      </rPr>
      <t>카톡</t>
    </r>
    <r>
      <rPr>
        <sz val="12"/>
        <color theme="1"/>
        <rFont val="Arial"/>
        <family val="2"/>
        <scheme val="minor"/>
      </rPr>
      <t xml:space="preserve"> </t>
    </r>
    <r>
      <rPr>
        <sz val="12"/>
        <color theme="1"/>
        <rFont val="Arial"/>
        <family val="3"/>
        <charset val="129"/>
        <scheme val="minor"/>
      </rPr>
      <t>문의</t>
    </r>
    <r>
      <rPr>
        <sz val="12"/>
        <color theme="1"/>
        <rFont val="Arial"/>
        <family val="2"/>
        <scheme val="minor"/>
      </rPr>
      <t xml:space="preserve"> </t>
    </r>
    <r>
      <rPr>
        <sz val="12"/>
        <color theme="1"/>
        <rFont val="Arial"/>
        <family val="3"/>
        <charset val="129"/>
        <scheme val="minor"/>
      </rPr>
      <t>건</t>
    </r>
    <r>
      <rPr>
        <sz val="12"/>
        <color theme="1"/>
        <rFont val="Arial"/>
        <family val="2"/>
        <scheme val="minor"/>
      </rPr>
      <t xml:space="preserve"> </t>
    </r>
    <r>
      <rPr>
        <sz val="12"/>
        <color theme="1"/>
        <rFont val="Arial"/>
        <family val="3"/>
        <charset val="129"/>
        <scheme val="minor"/>
      </rPr>
      <t>입니다</t>
    </r>
    <r>
      <rPr>
        <sz val="12"/>
        <color theme="1"/>
        <rFont val="Arial"/>
        <family val="2"/>
        <scheme val="minor"/>
      </rPr>
      <t xml:space="preserve">. </t>
    </r>
    <r>
      <rPr>
        <sz val="12"/>
        <color theme="1"/>
        <rFont val="Arial"/>
        <family val="3"/>
        <charset val="129"/>
        <scheme val="minor"/>
      </rPr>
      <t>이</t>
    </r>
    <r>
      <rPr>
        <sz val="12"/>
        <color theme="1"/>
        <rFont val="Arial"/>
        <family val="2"/>
        <scheme val="minor"/>
      </rPr>
      <t xml:space="preserve"> </t>
    </r>
    <r>
      <rPr>
        <sz val="12"/>
        <color theme="1"/>
        <rFont val="Arial"/>
        <family val="3"/>
        <charset val="129"/>
        <scheme val="minor"/>
      </rPr>
      <t>제품은</t>
    </r>
    <r>
      <rPr>
        <sz val="12"/>
        <color theme="1"/>
        <rFont val="Arial"/>
        <family val="2"/>
        <scheme val="minor"/>
      </rPr>
      <t xml:space="preserve"> </t>
    </r>
    <r>
      <rPr>
        <sz val="12"/>
        <color theme="1"/>
        <rFont val="Arial"/>
        <family val="3"/>
        <charset val="129"/>
        <scheme val="minor"/>
      </rPr>
      <t>단종에</t>
    </r>
    <r>
      <rPr>
        <sz val="12"/>
        <color theme="1"/>
        <rFont val="Arial"/>
        <family val="2"/>
        <scheme val="minor"/>
      </rPr>
      <t xml:space="preserve"> </t>
    </r>
    <r>
      <rPr>
        <sz val="12"/>
        <color theme="1"/>
        <rFont val="Arial"/>
        <family val="3"/>
        <charset val="129"/>
        <scheme val="minor"/>
      </rPr>
      <t>대체품도</t>
    </r>
    <r>
      <rPr>
        <sz val="12"/>
        <color theme="1"/>
        <rFont val="Arial"/>
        <family val="2"/>
        <scheme val="minor"/>
      </rPr>
      <t xml:space="preserve"> </t>
    </r>
    <r>
      <rPr>
        <sz val="12"/>
        <color theme="1"/>
        <rFont val="Arial"/>
        <family val="3"/>
        <charset val="129"/>
        <scheme val="minor"/>
      </rPr>
      <t>따로</t>
    </r>
    <r>
      <rPr>
        <sz val="12"/>
        <color theme="1"/>
        <rFont val="Arial"/>
        <family val="2"/>
        <scheme val="minor"/>
      </rPr>
      <t xml:space="preserve"> </t>
    </r>
    <r>
      <rPr>
        <sz val="12"/>
        <color theme="1"/>
        <rFont val="Arial"/>
        <family val="3"/>
        <charset val="129"/>
        <scheme val="minor"/>
      </rPr>
      <t>없다고</t>
    </r>
    <r>
      <rPr>
        <sz val="12"/>
        <color theme="1"/>
        <rFont val="Arial"/>
        <family val="2"/>
        <scheme val="minor"/>
      </rPr>
      <t xml:space="preserve"> </t>
    </r>
    <r>
      <rPr>
        <sz val="12"/>
        <color theme="1"/>
        <rFont val="Arial"/>
        <family val="3"/>
        <charset val="129"/>
        <scheme val="minor"/>
      </rPr>
      <t>합니다</t>
    </r>
    <r>
      <rPr>
        <sz val="12"/>
        <color theme="1"/>
        <rFont val="Arial"/>
        <family val="2"/>
        <scheme val="minor"/>
      </rPr>
      <t>.</t>
    </r>
    <phoneticPr fontId="53" type="noConversion"/>
  </si>
  <si>
    <r>
      <t>8</t>
    </r>
    <r>
      <rPr>
        <sz val="12"/>
        <color theme="1"/>
        <rFont val="Arial"/>
        <family val="3"/>
        <charset val="129"/>
        <scheme val="minor"/>
      </rPr>
      <t>주</t>
    </r>
    <phoneticPr fontId="53" type="noConversion"/>
  </si>
  <si>
    <r>
      <t xml:space="preserve">01.03 </t>
    </r>
    <r>
      <rPr>
        <sz val="12"/>
        <color rgb="FF000000"/>
        <rFont val="Arial"/>
        <family val="3"/>
        <charset val="129"/>
        <scheme val="minor"/>
      </rPr>
      <t>모터</t>
    </r>
    <r>
      <rPr>
        <sz val="12"/>
        <color rgb="FF000000"/>
        <rFont val="Arial"/>
        <family val="2"/>
        <scheme val="minor"/>
      </rPr>
      <t xml:space="preserve"> </t>
    </r>
    <r>
      <rPr>
        <sz val="12"/>
        <color rgb="FF000000"/>
        <rFont val="Arial"/>
        <family val="3"/>
        <charset val="129"/>
        <scheme val="minor"/>
      </rPr>
      <t>포함</t>
    </r>
    <r>
      <rPr>
        <sz val="12"/>
        <color rgb="FF000000"/>
        <rFont val="Arial"/>
        <family val="2"/>
        <scheme val="minor"/>
      </rPr>
      <t xml:space="preserve"> </t>
    </r>
    <r>
      <rPr>
        <sz val="12"/>
        <color rgb="FF000000"/>
        <rFont val="Arial"/>
        <family val="3"/>
        <charset val="129"/>
        <scheme val="minor"/>
      </rPr>
      <t>여부</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모터</t>
    </r>
    <r>
      <rPr>
        <sz val="12"/>
        <color rgb="FF000000"/>
        <rFont val="Arial"/>
        <family val="2"/>
        <scheme val="minor"/>
      </rPr>
      <t xml:space="preserve"> </t>
    </r>
    <r>
      <rPr>
        <sz val="12"/>
        <color rgb="FF000000"/>
        <rFont val="Arial"/>
        <family val="3"/>
        <charset val="129"/>
        <scheme val="minor"/>
      </rPr>
      <t>포함이면</t>
    </r>
    <r>
      <rPr>
        <sz val="12"/>
        <color rgb="FF000000"/>
        <rFont val="Arial"/>
        <family val="2"/>
        <scheme val="minor"/>
      </rPr>
      <t xml:space="preserve"> </t>
    </r>
    <r>
      <rPr>
        <sz val="12"/>
        <color rgb="FF000000"/>
        <rFont val="Arial"/>
        <family val="3"/>
        <charset val="129"/>
        <scheme val="minor"/>
      </rPr>
      <t>전원사양도</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그리고</t>
    </r>
    <r>
      <rPr>
        <sz val="12"/>
        <color rgb="FF000000"/>
        <rFont val="Arial"/>
        <family val="2"/>
        <scheme val="minor"/>
      </rPr>
      <t xml:space="preserve"> </t>
    </r>
    <r>
      <rPr>
        <sz val="12"/>
        <color rgb="FF000000"/>
        <rFont val="Arial"/>
        <family val="3"/>
        <charset val="129"/>
        <scheme val="minor"/>
      </rPr>
      <t>사용처를</t>
    </r>
    <r>
      <rPr>
        <sz val="12"/>
        <color rgb="FF000000"/>
        <rFont val="Arial"/>
        <family val="2"/>
        <scheme val="minor"/>
      </rPr>
      <t xml:space="preserve"> </t>
    </r>
    <r>
      <rPr>
        <sz val="12"/>
        <color rgb="FF000000"/>
        <rFont val="Arial"/>
        <family val="3"/>
        <charset val="129"/>
        <scheme val="minor"/>
      </rPr>
      <t>알아야</t>
    </r>
    <r>
      <rPr>
        <sz val="12"/>
        <color rgb="FF000000"/>
        <rFont val="Arial"/>
        <family val="2"/>
        <scheme val="minor"/>
      </rPr>
      <t xml:space="preserve"> </t>
    </r>
    <r>
      <rPr>
        <sz val="12"/>
        <color rgb="FF000000"/>
        <rFont val="Arial"/>
        <family val="3"/>
        <charset val="129"/>
        <scheme val="minor"/>
      </rPr>
      <t>한다고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01.06 </t>
    </r>
    <r>
      <rPr>
        <sz val="12"/>
        <color rgb="FF000000"/>
        <rFont val="Arial"/>
        <family val="3"/>
        <charset val="129"/>
        <scheme val="minor"/>
      </rPr>
      <t>일단</t>
    </r>
    <r>
      <rPr>
        <sz val="12"/>
        <color rgb="FF000000"/>
        <rFont val="Arial"/>
        <family val="2"/>
        <scheme val="minor"/>
      </rPr>
      <t xml:space="preserve"> </t>
    </r>
    <r>
      <rPr>
        <sz val="12"/>
        <color rgb="FF000000"/>
        <rFont val="Arial"/>
        <family val="3"/>
        <charset val="129"/>
        <scheme val="minor"/>
      </rPr>
      <t>모터제외하고</t>
    </r>
    <r>
      <rPr>
        <sz val="12"/>
        <color rgb="FF000000"/>
        <rFont val="Arial"/>
        <family val="2"/>
        <scheme val="minor"/>
      </rPr>
      <t xml:space="preserve"> </t>
    </r>
    <r>
      <rPr>
        <sz val="12"/>
        <color rgb="FF000000"/>
        <rFont val="Arial"/>
        <family val="3"/>
        <charset val="129"/>
        <scheme val="minor"/>
      </rPr>
      <t>제품만</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53" type="noConversion"/>
  </si>
  <si>
    <r>
      <t>3</t>
    </r>
    <r>
      <rPr>
        <sz val="12"/>
        <color theme="1"/>
        <rFont val="Arial"/>
        <family val="3"/>
        <charset val="129"/>
        <scheme val="minor"/>
      </rPr>
      <t>개월</t>
    </r>
    <phoneticPr fontId="53" type="noConversion"/>
  </si>
  <si>
    <r>
      <t>5</t>
    </r>
    <r>
      <rPr>
        <sz val="12"/>
        <color theme="1"/>
        <rFont val="Arial"/>
        <family val="3"/>
        <charset val="129"/>
        <scheme val="minor"/>
      </rPr>
      <t>개월</t>
    </r>
    <phoneticPr fontId="53" type="noConversion"/>
  </si>
  <si>
    <r>
      <t xml:space="preserve">4WE6E62/EG24N9K4
</t>
    </r>
    <r>
      <rPr>
        <sz val="12"/>
        <color rgb="FFFF0000"/>
        <rFont val="Arial"/>
        <family val="2"/>
        <scheme val="minor"/>
      </rPr>
      <t xml:space="preserve">1/2/2025 </t>
    </r>
    <r>
      <rPr>
        <sz val="12"/>
        <color rgb="FFFF0000"/>
        <rFont val="Arial"/>
        <family val="3"/>
        <charset val="129"/>
        <scheme val="minor"/>
      </rPr>
      <t>가격</t>
    </r>
    <r>
      <rPr>
        <sz val="12"/>
        <color rgb="FFFF0000"/>
        <rFont val="Arial"/>
        <family val="2"/>
        <scheme val="minor"/>
      </rPr>
      <t xml:space="preserve"> </t>
    </r>
    <r>
      <rPr>
        <sz val="12"/>
        <color rgb="FFFF0000"/>
        <rFont val="Arial"/>
        <family val="3"/>
        <charset val="129"/>
        <scheme val="minor"/>
      </rPr>
      <t>인상</t>
    </r>
    <r>
      <rPr>
        <sz val="12"/>
        <color rgb="FFFF0000"/>
        <rFont val="Arial"/>
        <family val="2"/>
        <scheme val="minor"/>
      </rPr>
      <t xml:space="preserve"> </t>
    </r>
    <r>
      <rPr>
        <sz val="12"/>
        <color rgb="FFFF0000"/>
        <rFont val="Arial"/>
        <family val="3"/>
        <charset val="129"/>
        <scheme val="minor"/>
      </rPr>
      <t>될때</t>
    </r>
    <r>
      <rPr>
        <sz val="12"/>
        <color rgb="FFFF0000"/>
        <rFont val="Arial"/>
        <family val="2"/>
        <scheme val="minor"/>
      </rPr>
      <t xml:space="preserve"> </t>
    </r>
    <r>
      <rPr>
        <sz val="12"/>
        <color rgb="FFFF0000"/>
        <rFont val="Arial"/>
        <family val="3"/>
        <charset val="129"/>
        <scheme val="minor"/>
      </rPr>
      <t>알려주시면</t>
    </r>
    <r>
      <rPr>
        <sz val="12"/>
        <color rgb="FFFF0000"/>
        <rFont val="Arial"/>
        <family val="2"/>
        <scheme val="minor"/>
      </rPr>
      <t xml:space="preserve"> </t>
    </r>
    <r>
      <rPr>
        <sz val="12"/>
        <color rgb="FFFF0000"/>
        <rFont val="Arial"/>
        <family val="3"/>
        <charset val="129"/>
        <scheme val="minor"/>
      </rPr>
      <t>감사하겠습니다</t>
    </r>
    <r>
      <rPr>
        <sz val="12"/>
        <color rgb="FFFF0000"/>
        <rFont val="Arial"/>
        <family val="2"/>
        <scheme val="minor"/>
      </rPr>
      <t xml:space="preserve">.
01.06 </t>
    </r>
    <r>
      <rPr>
        <sz val="12"/>
        <color rgb="FFFF0000"/>
        <rFont val="Arial"/>
        <family val="3"/>
        <charset val="129"/>
        <scheme val="minor"/>
      </rPr>
      <t>인상된</t>
    </r>
    <r>
      <rPr>
        <sz val="12"/>
        <color rgb="FFFF0000"/>
        <rFont val="Arial"/>
        <family val="2"/>
        <scheme val="minor"/>
      </rPr>
      <t xml:space="preserve"> </t>
    </r>
    <r>
      <rPr>
        <sz val="12"/>
        <color rgb="FFFF0000"/>
        <rFont val="Arial"/>
        <family val="3"/>
        <charset val="129"/>
        <scheme val="minor"/>
      </rPr>
      <t>가격으로</t>
    </r>
    <r>
      <rPr>
        <sz val="12"/>
        <color rgb="FFFF0000"/>
        <rFont val="Arial"/>
        <family val="2"/>
        <scheme val="minor"/>
      </rPr>
      <t xml:space="preserve"> </t>
    </r>
    <r>
      <rPr>
        <sz val="12"/>
        <color rgb="FFFF0000"/>
        <rFont val="Arial"/>
        <family val="3"/>
        <charset val="129"/>
        <scheme val="minor"/>
      </rPr>
      <t>알려드립니다</t>
    </r>
    <r>
      <rPr>
        <sz val="12"/>
        <color rgb="FFFF0000"/>
        <rFont val="Arial"/>
        <family val="2"/>
        <scheme val="minor"/>
      </rPr>
      <t>.</t>
    </r>
    <phoneticPr fontId="53" type="noConversion"/>
  </si>
  <si>
    <r>
      <t>6</t>
    </r>
    <r>
      <rPr>
        <sz val="12"/>
        <color theme="1"/>
        <rFont val="Arial"/>
        <family val="3"/>
        <charset val="129"/>
        <scheme val="minor"/>
      </rPr>
      <t>개월</t>
    </r>
    <phoneticPr fontId="53" type="noConversion"/>
  </si>
  <si>
    <t>AR20-02E-1-X2022</t>
    <phoneticPr fontId="53" type="noConversion"/>
  </si>
  <si>
    <t>01.06 이 제품은 국내에서 조회되는 제품이 아니라고 합니다. 미국에서 해야하는 제품이라고 합니다.</t>
    <phoneticPr fontId="53" type="noConversion"/>
  </si>
  <si>
    <r>
      <t xml:space="preserve">사진 첨부했습니다.
01.03 사진 첨부 안해주신 것 같은데 확인 부탁 드립니다.
</t>
    </r>
    <r>
      <rPr>
        <b/>
        <sz val="12"/>
        <color rgb="FF000000"/>
        <rFont val="Arial"/>
        <family val="2"/>
        <scheme val="minor"/>
      </rPr>
      <t xml:space="preserve">1/3 </t>
    </r>
    <r>
      <rPr>
        <b/>
        <sz val="12"/>
        <color rgb="FF000000"/>
        <rFont val="Arial"/>
        <family val="3"/>
        <charset val="129"/>
        <scheme val="minor"/>
      </rPr>
      <t>사진</t>
    </r>
    <r>
      <rPr>
        <b/>
        <sz val="12"/>
        <color rgb="FF000000"/>
        <rFont val="Arial"/>
        <family val="2"/>
        <scheme val="minor"/>
      </rPr>
      <t xml:space="preserve"> </t>
    </r>
    <r>
      <rPr>
        <b/>
        <sz val="12"/>
        <color rgb="FF000000"/>
        <rFont val="Arial"/>
        <family val="3"/>
        <charset val="129"/>
        <scheme val="minor"/>
      </rPr>
      <t>첨부드렸습니다</t>
    </r>
    <r>
      <rPr>
        <b/>
        <sz val="12"/>
        <color rgb="FF000000"/>
        <rFont val="Arial"/>
        <family val="2"/>
        <scheme val="minor"/>
      </rPr>
      <t xml:space="preserve">. </t>
    </r>
    <r>
      <rPr>
        <b/>
        <sz val="12"/>
        <color rgb="FF000000"/>
        <rFont val="Arial"/>
        <family val="3"/>
        <charset val="129"/>
        <scheme val="minor"/>
      </rPr>
      <t>시리얼넘버</t>
    </r>
    <r>
      <rPr>
        <b/>
        <sz val="12"/>
        <color rgb="FF000000"/>
        <rFont val="Arial"/>
        <family val="2"/>
        <scheme val="minor"/>
      </rPr>
      <t xml:space="preserve"> J0183G141510009 </t>
    </r>
    <r>
      <rPr>
        <b/>
        <sz val="12"/>
        <color rgb="FF000000"/>
        <rFont val="Arial"/>
        <family val="3"/>
        <charset val="129"/>
        <scheme val="minor"/>
      </rPr>
      <t>입니다</t>
    </r>
    <r>
      <rPr>
        <b/>
        <sz val="12"/>
        <color rgb="FF000000"/>
        <rFont val="Arial"/>
        <family val="2"/>
        <scheme val="minor"/>
      </rPr>
      <t xml:space="preserve">.
</t>
    </r>
    <r>
      <rPr>
        <sz val="12"/>
        <color rgb="FF000000"/>
        <rFont val="Arial"/>
        <family val="2"/>
        <scheme val="minor"/>
      </rPr>
      <t xml:space="preserve">01.06 </t>
    </r>
    <r>
      <rPr>
        <sz val="12"/>
        <color rgb="FF000000"/>
        <rFont val="Arial"/>
        <family val="3"/>
        <charset val="129"/>
        <scheme val="minor"/>
      </rPr>
      <t>의뢰중입니다</t>
    </r>
    <r>
      <rPr>
        <sz val="12"/>
        <color rgb="FF000000"/>
        <rFont val="Arial"/>
        <family val="2"/>
        <scheme val="minor"/>
      </rPr>
      <t>.</t>
    </r>
    <phoneticPr fontId="53" type="noConversion"/>
  </si>
  <si>
    <t>12.12 의뢰중입니다.
01.06 인포에 올라왔던 건인데 답변 안드린 것 같아서 의뢰중에 있습니다.</t>
    <phoneticPr fontId="26" type="noConversion"/>
  </si>
  <si>
    <t>WTSA100-4-A</t>
  </si>
  <si>
    <t>3상, 480V, 0.75KW
12.11 품번 MFG 24D 010R 0.75 60HZ로 견적 드립니다. 알려주신 품번에 있는 B는 브레이크가 들어간다는 뜻이고 S는 S타입의 모터라는 뜻이고 제품에는 따로 붙는 품번이 아니라고 합니다. 브레이크 품번은 BK 1HP AC/B 입니다. 견적인 브레이크 포함된 금액 입니다.</t>
  </si>
  <si>
    <t>M9F23205</t>
  </si>
  <si>
    <t>EOPCRSS-60S</t>
  </si>
  <si>
    <t>LC1D65AM7</t>
  </si>
  <si>
    <t>EZCV250H3063</t>
  </si>
  <si>
    <t>BI10U-M18-AN6X-H1141</t>
  </si>
  <si>
    <t>QWCD35SD-D24-G-LC</t>
  </si>
  <si>
    <t>MOBIS-GA</t>
  </si>
  <si>
    <t>NICK HARRIS</t>
  </si>
  <si>
    <t>PARA ENT</t>
  </si>
  <si>
    <t>CIDH4-5</t>
  </si>
  <si>
    <t>JINWOO OH</t>
  </si>
  <si>
    <t>LAPP</t>
  </si>
  <si>
    <t>40M</t>
  </si>
  <si>
    <t>ZE-Q21-2S</t>
  </si>
  <si>
    <t>BZ 2RW82 T4 J</t>
  </si>
  <si>
    <t>FR-D740-3.7K</t>
  </si>
  <si>
    <t>사진첨부</t>
  </si>
  <si>
    <t>DONGYANG</t>
  </si>
  <si>
    <t>DYSCG-125</t>
  </si>
  <si>
    <t>SERVICE PACK</t>
  </si>
  <si>
    <t>OWSUMI</t>
  </si>
  <si>
    <t>EUCHNER</t>
  </si>
  <si>
    <t>LCA-4TR-30-760-AP(156516)</t>
  </si>
  <si>
    <t>COIL SPRING</t>
  </si>
  <si>
    <t>CUSTOM</t>
  </si>
  <si>
    <t>IM/21.19.026-HMMP-WLWD-GRI03-204 (LH)</t>
  </si>
  <si>
    <t>FRT EPS LOADER LH, 도면 첨부</t>
  </si>
  <si>
    <t>IM/21.19.026-HMMP-WLWD-GRI03-204 (RH)</t>
  </si>
  <si>
    <t>FRT EPS LOADER RH, 도면 첨부</t>
  </si>
  <si>
    <r>
      <t>2</t>
    </r>
    <r>
      <rPr>
        <sz val="12"/>
        <color rgb="FF000000"/>
        <rFont val="돋움"/>
        <family val="3"/>
        <charset val="129"/>
      </rPr>
      <t>주</t>
    </r>
  </si>
  <si>
    <t>NITTA</t>
  </si>
  <si>
    <t>N5-4-16X13-MW</t>
  </si>
  <si>
    <t>20M</t>
  </si>
  <si>
    <t>PANASONIC</t>
  </si>
  <si>
    <t>AQZ202D</t>
  </si>
  <si>
    <t>Relay </t>
  </si>
  <si>
    <t>NORD</t>
  </si>
  <si>
    <t>B-60</t>
  </si>
  <si>
    <t>JINWOO JUNG</t>
  </si>
  <si>
    <t>LOTTE CHEMICAL</t>
  </si>
  <si>
    <t>브이벨트</t>
  </si>
  <si>
    <t>H35B13F 3/4 (UST)</t>
  </si>
  <si>
    <t>TATMMY</t>
  </si>
  <si>
    <t>KQ2S12-02N</t>
  </si>
  <si>
    <t>DESOUTTER</t>
  </si>
  <si>
    <t>CHANGYUP</t>
  </si>
  <si>
    <t>2.2KW-4P-220-380V-60HZ</t>
  </si>
  <si>
    <t>JAEHYUN JUNG</t>
  </si>
  <si>
    <r>
      <t xml:space="preserve">BEARING PLUMMER BLOCK
0106 </t>
    </r>
    <r>
      <rPr>
        <b/>
        <sz val="18"/>
        <color rgb="FF000000"/>
        <rFont val="Arial"/>
        <family val="3"/>
        <charset val="129"/>
        <scheme val="minor"/>
      </rPr>
      <t>브랜드</t>
    </r>
    <r>
      <rPr>
        <b/>
        <sz val="18"/>
        <color rgb="FF000000"/>
        <rFont val="Arial"/>
        <family val="2"/>
        <scheme val="minor"/>
      </rPr>
      <t xml:space="preserve"> </t>
    </r>
    <r>
      <rPr>
        <b/>
        <sz val="18"/>
        <color rgb="FF000000"/>
        <rFont val="Arial"/>
        <family val="3"/>
        <charset val="129"/>
        <scheme val="minor"/>
      </rPr>
      <t xml:space="preserve">뭔가요
</t>
    </r>
    <r>
      <rPr>
        <b/>
        <sz val="18"/>
        <color rgb="FF000000"/>
        <rFont val="Arial"/>
        <family val="2"/>
        <scheme val="minor"/>
      </rPr>
      <t xml:space="preserve">01.07 </t>
    </r>
    <r>
      <rPr>
        <b/>
        <sz val="18"/>
        <color rgb="FF000000"/>
        <rFont val="Arial"/>
        <family val="3"/>
        <charset val="129"/>
        <scheme val="minor"/>
      </rPr>
      <t>둘다</t>
    </r>
    <r>
      <rPr>
        <b/>
        <sz val="18"/>
        <color rgb="FF000000"/>
        <rFont val="Arial"/>
        <family val="2"/>
        <scheme val="minor"/>
      </rPr>
      <t xml:space="preserve"> </t>
    </r>
    <r>
      <rPr>
        <b/>
        <sz val="18"/>
        <color rgb="FF000000"/>
        <rFont val="Arial"/>
        <family val="3"/>
        <charset val="129"/>
        <scheme val="minor"/>
      </rPr>
      <t>상관</t>
    </r>
    <r>
      <rPr>
        <b/>
        <sz val="18"/>
        <color rgb="FF000000"/>
        <rFont val="Arial"/>
        <family val="2"/>
        <scheme val="minor"/>
      </rPr>
      <t xml:space="preserve"> </t>
    </r>
    <r>
      <rPr>
        <b/>
        <sz val="18"/>
        <color rgb="FF000000"/>
        <rFont val="Arial"/>
        <family val="3"/>
        <charset val="129"/>
        <scheme val="minor"/>
      </rPr>
      <t>없는데</t>
    </r>
    <r>
      <rPr>
        <b/>
        <sz val="18"/>
        <color rgb="FF000000"/>
        <rFont val="Arial"/>
        <family val="2"/>
        <scheme val="minor"/>
      </rPr>
      <t xml:space="preserve"> </t>
    </r>
    <r>
      <rPr>
        <b/>
        <sz val="18"/>
        <color rgb="FF000000"/>
        <rFont val="Arial"/>
        <family val="2"/>
        <scheme val="minor"/>
      </rPr>
      <t>TYB</t>
    </r>
    <r>
      <rPr>
        <b/>
        <sz val="18"/>
        <color rgb="FF000000"/>
        <rFont val="Arial"/>
        <family val="3"/>
        <charset val="129"/>
        <scheme val="minor"/>
      </rPr>
      <t>로</t>
    </r>
    <r>
      <rPr>
        <b/>
        <sz val="18"/>
        <color rgb="FF000000"/>
        <rFont val="Arial"/>
        <family val="2"/>
        <scheme val="minor"/>
      </rPr>
      <t xml:space="preserve"> </t>
    </r>
    <r>
      <rPr>
        <b/>
        <sz val="18"/>
        <color rgb="FF000000"/>
        <rFont val="Arial"/>
        <family val="3"/>
        <charset val="129"/>
        <scheme val="minor"/>
      </rPr>
      <t>드립니다</t>
    </r>
    <r>
      <rPr>
        <b/>
        <sz val="18"/>
        <color rgb="FF000000"/>
        <rFont val="Arial"/>
        <family val="2"/>
        <scheme val="minor"/>
      </rPr>
      <t>.</t>
    </r>
    <phoneticPr fontId="53" type="noConversion"/>
  </si>
  <si>
    <r>
      <t xml:space="preserve">3상, 480V, 0.75KW
12.11 품번 MFG 24D 010R 0.75 60HZ로 견적 드립니다. 알려주신 품번에 있는 B는 브레이크가 들어간다는 뜻이고 S는 S타입의 모터라는 뜻이고 제품에는 따로 붙는 품번이 아니라고 합니다. 브레이크 품번은 BK 1HP AC/B 입니다. 견적은 브레이크 포함된 금액 입니다.
</t>
    </r>
    <r>
      <rPr>
        <sz val="12"/>
        <color rgb="FFFF0000"/>
        <rFont val="Arial"/>
        <family val="2"/>
        <scheme val="minor"/>
      </rPr>
      <t xml:space="preserve">1.6 </t>
    </r>
    <r>
      <rPr>
        <sz val="12"/>
        <color rgb="FFFF0000"/>
        <rFont val="Arial"/>
        <family val="3"/>
        <charset val="129"/>
        <scheme val="minor"/>
      </rPr>
      <t>브레이크</t>
    </r>
    <r>
      <rPr>
        <sz val="12"/>
        <color rgb="FFFF0000"/>
        <rFont val="Arial"/>
        <family val="2"/>
        <scheme val="minor"/>
      </rPr>
      <t xml:space="preserve"> </t>
    </r>
    <r>
      <rPr>
        <sz val="12"/>
        <color rgb="FFFF0000"/>
        <rFont val="Arial"/>
        <family val="3"/>
        <charset val="129"/>
        <scheme val="minor"/>
      </rPr>
      <t>포함된</t>
    </r>
    <r>
      <rPr>
        <sz val="12"/>
        <color rgb="FFFF0000"/>
        <rFont val="Arial"/>
        <family val="2"/>
        <scheme val="minor"/>
      </rPr>
      <t xml:space="preserve"> </t>
    </r>
    <r>
      <rPr>
        <sz val="12"/>
        <color rgb="FFFF0000"/>
        <rFont val="Arial"/>
        <family val="3"/>
        <charset val="129"/>
        <scheme val="minor"/>
      </rPr>
      <t>금액</t>
    </r>
    <r>
      <rPr>
        <sz val="12"/>
        <color rgb="FFFF0000"/>
        <rFont val="Arial"/>
        <family val="2"/>
        <scheme val="minor"/>
      </rPr>
      <t xml:space="preserve"> </t>
    </r>
    <r>
      <rPr>
        <sz val="12"/>
        <color rgb="FFFF0000"/>
        <rFont val="Arial"/>
        <family val="3"/>
        <charset val="129"/>
        <scheme val="minor"/>
      </rPr>
      <t>맞는지</t>
    </r>
    <r>
      <rPr>
        <sz val="12"/>
        <color rgb="FFFF0000"/>
        <rFont val="Arial"/>
        <family val="2"/>
        <scheme val="minor"/>
      </rPr>
      <t xml:space="preserve"> </t>
    </r>
    <r>
      <rPr>
        <sz val="12"/>
        <color rgb="FFFF0000"/>
        <rFont val="Arial"/>
        <family val="3"/>
        <charset val="129"/>
        <scheme val="minor"/>
      </rPr>
      <t>한번만</t>
    </r>
    <r>
      <rPr>
        <sz val="12"/>
        <color rgb="FFFF0000"/>
        <rFont val="Arial"/>
        <family val="2"/>
        <scheme val="minor"/>
      </rPr>
      <t xml:space="preserve"> </t>
    </r>
    <r>
      <rPr>
        <sz val="12"/>
        <color rgb="FFFF0000"/>
        <rFont val="Arial"/>
        <family val="3"/>
        <charset val="129"/>
        <scheme val="minor"/>
      </rPr>
      <t>확인</t>
    </r>
    <r>
      <rPr>
        <sz val="12"/>
        <color rgb="FFFF0000"/>
        <rFont val="Arial"/>
        <family val="2"/>
        <scheme val="minor"/>
      </rPr>
      <t xml:space="preserve"> </t>
    </r>
    <r>
      <rPr>
        <sz val="12"/>
        <color rgb="FFFF0000"/>
        <rFont val="Arial"/>
        <family val="3"/>
        <charset val="129"/>
        <scheme val="minor"/>
      </rPr>
      <t>부탁드립니다</t>
    </r>
    <r>
      <rPr>
        <sz val="12"/>
        <color rgb="FFFF0000"/>
        <rFont val="Arial"/>
        <family val="2"/>
        <scheme val="minor"/>
      </rPr>
      <t xml:space="preserve">.
01.07 </t>
    </r>
    <r>
      <rPr>
        <sz val="12"/>
        <color rgb="FFFF0000"/>
        <rFont val="Arial"/>
        <family val="3"/>
        <charset val="129"/>
        <scheme val="minor"/>
      </rPr>
      <t>네</t>
    </r>
    <r>
      <rPr>
        <sz val="12"/>
        <color rgb="FFFF0000"/>
        <rFont val="Arial"/>
        <family val="2"/>
        <scheme val="minor"/>
      </rPr>
      <t xml:space="preserve"> </t>
    </r>
    <r>
      <rPr>
        <sz val="12"/>
        <color rgb="FFFF0000"/>
        <rFont val="Arial"/>
        <family val="3"/>
        <charset val="129"/>
        <scheme val="minor"/>
      </rPr>
      <t>맞습니다</t>
    </r>
    <r>
      <rPr>
        <sz val="12"/>
        <color rgb="FFFF0000"/>
        <rFont val="Arial"/>
        <family val="2"/>
        <scheme val="minor"/>
      </rPr>
      <t xml:space="preserve">. </t>
    </r>
    <r>
      <rPr>
        <sz val="12"/>
        <color rgb="FFFF0000"/>
        <rFont val="Arial"/>
        <family val="3"/>
        <charset val="129"/>
        <scheme val="minor"/>
      </rPr>
      <t>브레이크</t>
    </r>
    <r>
      <rPr>
        <sz val="12"/>
        <color rgb="FFFF0000"/>
        <rFont val="Arial"/>
        <family val="2"/>
        <scheme val="minor"/>
      </rPr>
      <t xml:space="preserve"> BK 1HP AC/B 80,000</t>
    </r>
    <r>
      <rPr>
        <sz val="12"/>
        <color rgb="FFFF0000"/>
        <rFont val="Arial"/>
        <family val="3"/>
        <charset val="129"/>
        <scheme val="minor"/>
      </rPr>
      <t>원</t>
    </r>
    <r>
      <rPr>
        <sz val="12"/>
        <color rgb="FFFF0000"/>
        <rFont val="Arial"/>
        <family val="2"/>
        <scheme val="minor"/>
      </rPr>
      <t xml:space="preserve">, </t>
    </r>
    <r>
      <rPr>
        <sz val="12"/>
        <color rgb="FFFF0000"/>
        <rFont val="Arial"/>
        <family val="3"/>
        <charset val="129"/>
        <scheme val="minor"/>
      </rPr>
      <t>모터</t>
    </r>
    <r>
      <rPr>
        <sz val="12"/>
        <color rgb="FFFF0000"/>
        <rFont val="Arial"/>
        <family val="2"/>
        <scheme val="minor"/>
      </rPr>
      <t xml:space="preserve"> 380,000</t>
    </r>
    <r>
      <rPr>
        <sz val="12"/>
        <color rgb="FFFF0000"/>
        <rFont val="Arial"/>
        <family val="3"/>
        <charset val="129"/>
        <scheme val="minor"/>
      </rPr>
      <t>원이라고</t>
    </r>
    <r>
      <rPr>
        <sz val="12"/>
        <color rgb="FFFF0000"/>
        <rFont val="Arial"/>
        <family val="2"/>
        <scheme val="minor"/>
      </rPr>
      <t xml:space="preserve"> </t>
    </r>
    <r>
      <rPr>
        <sz val="12"/>
        <color rgb="FFFF0000"/>
        <rFont val="Arial"/>
        <family val="3"/>
        <charset val="129"/>
        <scheme val="minor"/>
      </rPr>
      <t>합니다</t>
    </r>
    <r>
      <rPr>
        <sz val="12"/>
        <color rgb="FFFF0000"/>
        <rFont val="Arial"/>
        <family val="2"/>
        <scheme val="minor"/>
      </rPr>
      <t>.</t>
    </r>
    <phoneticPr fontId="53" type="noConversion"/>
  </si>
  <si>
    <t>WOOSUNG</t>
    <phoneticPr fontId="53" type="noConversion"/>
  </si>
  <si>
    <r>
      <t>5</t>
    </r>
    <r>
      <rPr>
        <sz val="12"/>
        <color theme="1"/>
        <rFont val="Arial"/>
        <family val="3"/>
        <charset val="129"/>
        <scheme val="minor"/>
      </rPr>
      <t>주</t>
    </r>
    <phoneticPr fontId="53" type="noConversion"/>
  </si>
  <si>
    <t>SM108034로 견적 이력있습니다. 단가 리드타임 업데이트 부탁드립니다.
01.07 P41549랑 동일한 금액으로 보시면 될 것 같습니다.</t>
    <phoneticPr fontId="53" type="noConversion"/>
  </si>
  <si>
    <t>TEEL-SLIDE-COVER-453X163</t>
    <phoneticPr fontId="53" type="noConversion"/>
  </si>
  <si>
    <t>FB 714</t>
    <phoneticPr fontId="53" type="noConversion"/>
  </si>
  <si>
    <t>KRAFT BAUER</t>
    <phoneticPr fontId="53" type="noConversion"/>
  </si>
  <si>
    <t>SWY24.5-70</t>
    <phoneticPr fontId="53" type="noConversion"/>
  </si>
  <si>
    <r>
      <t>1</t>
    </r>
    <r>
      <rPr>
        <sz val="12"/>
        <color theme="1"/>
        <rFont val="Arial"/>
        <family val="3"/>
        <charset val="129"/>
        <scheme val="minor"/>
      </rPr>
      <t>주</t>
    </r>
    <phoneticPr fontId="53" type="noConversion"/>
  </si>
  <si>
    <t>01.07 이 제품은 단종이고 현재 대체품도 따로 없어서 대응이 불가능하다고 합니다.</t>
    <phoneticPr fontId="53" type="noConversion"/>
  </si>
  <si>
    <t>TA-6</t>
    <phoneticPr fontId="53" type="noConversion"/>
  </si>
  <si>
    <t>SK63S/4BRE5MS</t>
    <phoneticPr fontId="53" type="noConversion"/>
  </si>
  <si>
    <t>사진 첨부, 24MM 홀
01.06 정식 명칭은 브라켓 홀더이며 규격은 82*22라고 합니다.
0106 24MM로 가공 가능한가요? 아니면 24MM 제품이 따로있는지 확인해주세요.
01.07 따로 없고 가공 불가능하다고 합니다. 이게 원래 22.5~23mm 정도 되는 제품인데 사용하면서 좀 늘어났거나 측정을 잘못한 것 같다고 합니다. 호스가 21mm이고 여기에 여유롭게 1mm를 늘려서 22mm로 제작한거라 이 사양이면 사용에 문제 없을거라고 합니다.</t>
    <phoneticPr fontId="53" type="noConversion"/>
  </si>
  <si>
    <r>
      <t>16</t>
    </r>
    <r>
      <rPr>
        <sz val="12"/>
        <color theme="1"/>
        <rFont val="Arial"/>
        <family val="3"/>
        <charset val="129"/>
        <scheme val="minor"/>
      </rPr>
      <t>주</t>
    </r>
    <phoneticPr fontId="53" type="noConversion"/>
  </si>
  <si>
    <r>
      <t xml:space="preserve">LIGHT CURTAIN
01.07 </t>
    </r>
    <r>
      <rPr>
        <sz val="12"/>
        <color rgb="FF000000"/>
        <rFont val="Arial"/>
        <family val="3"/>
        <charset val="129"/>
        <scheme val="minor"/>
      </rPr>
      <t>품번</t>
    </r>
    <r>
      <rPr>
        <sz val="12"/>
        <color rgb="FF000000"/>
        <rFont val="Arial"/>
        <family val="3"/>
        <charset val="129"/>
        <scheme val="minor"/>
      </rPr>
      <t xml:space="preserve"> 156516 </t>
    </r>
    <r>
      <rPr>
        <sz val="12"/>
        <color rgb="FF000000"/>
        <rFont val="Arial"/>
        <family val="3"/>
        <charset val="129"/>
        <scheme val="minor"/>
      </rPr>
      <t>입니다</t>
    </r>
    <r>
      <rPr>
        <sz val="12"/>
        <color rgb="FF000000"/>
        <rFont val="Arial"/>
        <family val="3"/>
        <charset val="129"/>
        <scheme val="minor"/>
      </rPr>
      <t>.</t>
    </r>
    <phoneticPr fontId="53" type="noConversion"/>
  </si>
  <si>
    <r>
      <t>10</t>
    </r>
    <r>
      <rPr>
        <sz val="12"/>
        <color theme="1"/>
        <rFont val="Arial"/>
        <family val="3"/>
        <charset val="129"/>
        <scheme val="minor"/>
      </rPr>
      <t>주</t>
    </r>
    <phoneticPr fontId="53" type="noConversion"/>
  </si>
  <si>
    <r>
      <t>사진</t>
    </r>
    <r>
      <rPr>
        <sz val="12"/>
        <color rgb="FF000000"/>
        <rFont val="Arial"/>
        <family val="3"/>
        <charset val="129"/>
        <scheme val="minor"/>
      </rPr>
      <t xml:space="preserve"> </t>
    </r>
    <r>
      <rPr>
        <sz val="12"/>
        <color rgb="FF000000"/>
        <rFont val="Arial"/>
        <family val="3"/>
        <charset val="129"/>
        <scheme val="minor"/>
      </rPr>
      <t>첨부했습니다</t>
    </r>
    <r>
      <rPr>
        <sz val="12"/>
        <color rgb="FF000000"/>
        <rFont val="Arial"/>
        <family val="3"/>
        <charset val="129"/>
        <scheme val="minor"/>
      </rPr>
      <t>.</t>
    </r>
    <phoneticPr fontId="53" type="noConversion"/>
  </si>
  <si>
    <r>
      <t xml:space="preserve">FIRE DETECTION SYSTEMS
01.07 </t>
    </r>
    <r>
      <rPr>
        <sz val="12"/>
        <color rgb="FF000000"/>
        <rFont val="Arial"/>
        <family val="3"/>
        <charset val="129"/>
        <scheme val="minor"/>
      </rPr>
      <t>국내</t>
    </r>
    <r>
      <rPr>
        <sz val="12"/>
        <color rgb="FF000000"/>
        <rFont val="Arial"/>
        <family val="3"/>
        <charset val="129"/>
        <scheme val="minor"/>
      </rPr>
      <t xml:space="preserve"> </t>
    </r>
    <r>
      <rPr>
        <sz val="12"/>
        <color rgb="FF000000"/>
        <rFont val="Arial"/>
        <family val="3"/>
        <charset val="129"/>
        <scheme val="minor"/>
      </rPr>
      <t>대응</t>
    </r>
    <r>
      <rPr>
        <sz val="12"/>
        <color rgb="FF000000"/>
        <rFont val="Arial"/>
        <family val="3"/>
        <charset val="129"/>
        <scheme val="minor"/>
      </rPr>
      <t xml:space="preserve"> </t>
    </r>
    <r>
      <rPr>
        <sz val="12"/>
        <color rgb="FF000000"/>
        <rFont val="Arial"/>
        <family val="3"/>
        <charset val="129"/>
        <scheme val="minor"/>
      </rPr>
      <t>불가능한</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같은데</t>
    </r>
    <r>
      <rPr>
        <sz val="12"/>
        <color rgb="FF000000"/>
        <rFont val="Arial"/>
        <family val="3"/>
        <charset val="129"/>
        <scheme val="minor"/>
      </rPr>
      <t xml:space="preserve"> </t>
    </r>
    <r>
      <rPr>
        <sz val="12"/>
        <color rgb="FF000000"/>
        <rFont val="Arial"/>
        <family val="3"/>
        <charset val="129"/>
        <scheme val="minor"/>
      </rPr>
      <t>미국에서</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</si>
  <si>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r>
      <t xml:space="preserve">gear motor, </t>
    </r>
    <r>
      <rPr>
        <sz val="12"/>
        <color rgb="FF000000"/>
        <rFont val="Arial"/>
        <family val="3"/>
        <charset val="129"/>
        <scheme val="minor"/>
      </rPr>
      <t>사진</t>
    </r>
    <r>
      <rPr>
        <sz val="12"/>
        <color rgb="FF000000"/>
        <rFont val="Arial"/>
        <family val="2"/>
        <scheme val="minor"/>
      </rPr>
      <t xml:space="preserve"> </t>
    </r>
    <r>
      <rPr>
        <sz val="12"/>
        <color rgb="FF000000"/>
        <rFont val="Arial"/>
        <family val="3"/>
        <charset val="129"/>
        <scheme val="minor"/>
      </rPr>
      <t xml:space="preserve">첨부
</t>
    </r>
    <r>
      <rPr>
        <sz val="12"/>
        <color rgb="FF000000"/>
        <rFont val="Arial"/>
        <family val="2"/>
        <scheme val="minor"/>
      </rPr>
      <t xml:space="preserve">01.07 </t>
    </r>
    <r>
      <rPr>
        <sz val="12"/>
        <color rgb="FF000000"/>
        <rFont val="Arial"/>
        <family val="3"/>
        <charset val="129"/>
        <scheme val="minor"/>
      </rPr>
      <t>국내</t>
    </r>
    <r>
      <rPr>
        <sz val="12"/>
        <color rgb="FF000000"/>
        <rFont val="Arial"/>
        <family val="2"/>
        <scheme val="minor"/>
      </rPr>
      <t xml:space="preserve"> </t>
    </r>
    <r>
      <rPr>
        <sz val="12"/>
        <color rgb="FF000000"/>
        <rFont val="Arial"/>
        <family val="3"/>
        <charset val="129"/>
        <scheme val="minor"/>
      </rPr>
      <t>대응</t>
    </r>
    <r>
      <rPr>
        <sz val="12"/>
        <color rgb="FF000000"/>
        <rFont val="Arial"/>
        <family val="2"/>
        <scheme val="minor"/>
      </rPr>
      <t xml:space="preserve"> </t>
    </r>
    <r>
      <rPr>
        <sz val="12"/>
        <color rgb="FF000000"/>
        <rFont val="Arial"/>
        <family val="3"/>
        <charset val="129"/>
        <scheme val="minor"/>
      </rPr>
      <t>불가능한</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같은데</t>
    </r>
    <r>
      <rPr>
        <sz val="12"/>
        <color rgb="FF000000"/>
        <rFont val="Arial"/>
        <family val="2"/>
        <scheme val="minor"/>
      </rPr>
      <t xml:space="preserve">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53" type="noConversion"/>
  </si>
  <si>
    <t>DTFE-10</t>
    <phoneticPr fontId="53" type="noConversion"/>
  </si>
  <si>
    <r>
      <t>4</t>
    </r>
    <r>
      <rPr>
        <sz val="12"/>
        <color theme="1"/>
        <rFont val="Arial"/>
        <family val="3"/>
        <charset val="129"/>
        <scheme val="minor"/>
      </rPr>
      <t>주</t>
    </r>
    <phoneticPr fontId="53" type="noConversion"/>
  </si>
  <si>
    <r>
      <t>2</t>
    </r>
    <r>
      <rPr>
        <sz val="12"/>
        <color theme="1"/>
        <rFont val="Arial"/>
        <family val="3"/>
        <charset val="129"/>
        <scheme val="minor"/>
      </rPr>
      <t>주</t>
    </r>
    <phoneticPr fontId="53" type="noConversion"/>
  </si>
  <si>
    <r>
      <t>1</t>
    </r>
    <r>
      <rPr>
        <sz val="12"/>
        <color rgb="FF000000"/>
        <rFont val="돋움"/>
        <family val="3"/>
        <charset val="129"/>
      </rPr>
      <t>주</t>
    </r>
    <phoneticPr fontId="53" type="noConversion"/>
  </si>
  <si>
    <r>
      <t>3</t>
    </r>
    <r>
      <rPr>
        <sz val="12"/>
        <color theme="1"/>
        <rFont val="Arial"/>
        <family val="3"/>
        <charset val="129"/>
        <scheme val="minor"/>
      </rPr>
      <t>주</t>
    </r>
    <phoneticPr fontId="53" type="noConversion"/>
  </si>
  <si>
    <t>CIMR-VT4A0031FAA</t>
    <phoneticPr fontId="53" type="noConversion"/>
  </si>
  <si>
    <r>
      <t>7</t>
    </r>
    <r>
      <rPr>
        <sz val="12"/>
        <color rgb="FF000000"/>
        <rFont val="돋움"/>
        <family val="3"/>
        <charset val="129"/>
      </rPr>
      <t>주</t>
    </r>
    <phoneticPr fontId="53" type="noConversion"/>
  </si>
  <si>
    <r>
      <t xml:space="preserve">HSF 150 SE Sealing Profile Set
12.19 </t>
    </r>
    <r>
      <rPr>
        <sz val="12"/>
        <color rgb="FF000000"/>
        <rFont val="Arial"/>
        <family val="3"/>
        <charset val="129"/>
        <scheme val="minor"/>
      </rPr>
      <t>단가</t>
    </r>
    <r>
      <rPr>
        <sz val="12"/>
        <color rgb="FF000000"/>
        <rFont val="Arial"/>
        <family val="2"/>
        <scheme val="minor"/>
      </rPr>
      <t xml:space="preserve"> </t>
    </r>
    <r>
      <rPr>
        <sz val="12"/>
        <color rgb="FF000000"/>
        <rFont val="Arial"/>
        <family val="3"/>
        <charset val="129"/>
        <scheme val="minor"/>
      </rPr>
      <t>변동</t>
    </r>
    <r>
      <rPr>
        <sz val="12"/>
        <color rgb="FF000000"/>
        <rFont val="Arial"/>
        <family val="2"/>
        <scheme val="minor"/>
      </rPr>
      <t xml:space="preserve"> </t>
    </r>
    <r>
      <rPr>
        <sz val="12"/>
        <color rgb="FF000000"/>
        <rFont val="Arial"/>
        <family val="3"/>
        <charset val="129"/>
        <scheme val="minor"/>
      </rPr>
      <t>여부</t>
    </r>
    <r>
      <rPr>
        <sz val="12"/>
        <color rgb="FF000000"/>
        <rFont val="Arial"/>
        <family val="2"/>
        <scheme val="minor"/>
      </rPr>
      <t xml:space="preserve"> </t>
    </r>
    <r>
      <rPr>
        <sz val="12"/>
        <color rgb="FF000000"/>
        <rFont val="Arial"/>
        <family val="3"/>
        <charset val="129"/>
        <scheme val="minor"/>
      </rPr>
      <t>확인중입니다</t>
    </r>
    <r>
      <rPr>
        <sz val="12"/>
        <color rgb="FF000000"/>
        <rFont val="Arial"/>
        <family val="2"/>
        <scheme val="minor"/>
      </rPr>
      <t xml:space="preserve">.
12.20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10</t>
    </r>
    <r>
      <rPr>
        <sz val="12"/>
        <color rgb="FF000000"/>
        <rFont val="Arial"/>
        <family val="3"/>
        <charset val="129"/>
        <scheme val="minor"/>
      </rPr>
      <t>월에</t>
    </r>
    <r>
      <rPr>
        <sz val="12"/>
        <color rgb="FF000000"/>
        <rFont val="Arial"/>
        <family val="2"/>
        <scheme val="minor"/>
      </rPr>
      <t xml:space="preserve"> MAYR </t>
    </r>
    <r>
      <rPr>
        <sz val="12"/>
        <color rgb="FF000000"/>
        <rFont val="Arial"/>
        <family val="3"/>
        <charset val="129"/>
        <scheme val="minor"/>
      </rPr>
      <t>측에서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받았던</t>
    </r>
    <r>
      <rPr>
        <sz val="12"/>
        <color rgb="FF000000"/>
        <rFont val="Arial"/>
        <family val="2"/>
        <scheme val="minor"/>
      </rPr>
      <t xml:space="preserve"> </t>
    </r>
    <r>
      <rPr>
        <sz val="12"/>
        <color rgb="FF000000"/>
        <rFont val="Arial"/>
        <family val="3"/>
        <charset val="129"/>
        <scheme val="minor"/>
      </rPr>
      <t>건인데</t>
    </r>
    <r>
      <rPr>
        <sz val="12"/>
        <color rgb="FF000000"/>
        <rFont val="Arial"/>
        <family val="2"/>
        <scheme val="minor"/>
      </rPr>
      <t xml:space="preserve"> </t>
    </r>
    <r>
      <rPr>
        <sz val="12"/>
        <color rgb="FF000000"/>
        <rFont val="Arial"/>
        <family val="3"/>
        <charset val="129"/>
        <scheme val="minor"/>
      </rPr>
      <t>현재</t>
    </r>
    <r>
      <rPr>
        <sz val="12"/>
        <color rgb="FF000000"/>
        <rFont val="Arial"/>
        <family val="2"/>
        <scheme val="minor"/>
      </rPr>
      <t xml:space="preserve"> </t>
    </r>
    <r>
      <rPr>
        <sz val="12"/>
        <color rgb="FF000000"/>
        <rFont val="Arial"/>
        <family val="3"/>
        <charset val="129"/>
        <scheme val="minor"/>
      </rPr>
      <t>회사가</t>
    </r>
    <r>
      <rPr>
        <sz val="12"/>
        <color rgb="FF000000"/>
        <rFont val="Arial"/>
        <family val="2"/>
        <scheme val="minor"/>
      </rPr>
      <t xml:space="preserve"> </t>
    </r>
    <r>
      <rPr>
        <sz val="12"/>
        <color rgb="FF000000"/>
        <rFont val="Arial"/>
        <family val="3"/>
        <charset val="129"/>
        <scheme val="minor"/>
      </rPr>
      <t>행사중이라고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다음주에나</t>
    </r>
    <r>
      <rPr>
        <sz val="12"/>
        <color rgb="FF000000"/>
        <rFont val="Arial"/>
        <family val="2"/>
        <scheme val="minor"/>
      </rPr>
      <t xml:space="preserve"> </t>
    </r>
    <r>
      <rPr>
        <sz val="12"/>
        <color rgb="FF000000"/>
        <rFont val="Arial"/>
        <family val="3"/>
        <charset val="129"/>
        <scheme val="minor"/>
      </rPr>
      <t>단가</t>
    </r>
    <r>
      <rPr>
        <sz val="12"/>
        <color rgb="FF000000"/>
        <rFont val="Arial"/>
        <family val="2"/>
        <scheme val="minor"/>
      </rPr>
      <t xml:space="preserve"> </t>
    </r>
    <r>
      <rPr>
        <sz val="12"/>
        <color rgb="FF000000"/>
        <rFont val="Arial"/>
        <family val="3"/>
        <charset val="129"/>
        <scheme val="minor"/>
      </rPr>
      <t>변동</t>
    </r>
    <r>
      <rPr>
        <sz val="12"/>
        <color rgb="FF000000"/>
        <rFont val="Arial"/>
        <family val="2"/>
        <scheme val="minor"/>
      </rPr>
      <t xml:space="preserve"> </t>
    </r>
    <r>
      <rPr>
        <sz val="12"/>
        <color rgb="FF000000"/>
        <rFont val="Arial"/>
        <family val="3"/>
        <charset val="129"/>
        <scheme val="minor"/>
      </rPr>
      <t>여부</t>
    </r>
    <r>
      <rPr>
        <sz val="12"/>
        <color rgb="FF000000"/>
        <rFont val="Arial"/>
        <family val="2"/>
        <scheme val="minor"/>
      </rPr>
      <t xml:space="preserve"> </t>
    </r>
    <r>
      <rPr>
        <sz val="12"/>
        <color rgb="FF000000"/>
        <rFont val="Arial"/>
        <family val="3"/>
        <charset val="129"/>
        <scheme val="minor"/>
      </rPr>
      <t>확인이</t>
    </r>
    <r>
      <rPr>
        <sz val="12"/>
        <color rgb="FF000000"/>
        <rFont val="Arial"/>
        <family val="2"/>
        <scheme val="minor"/>
      </rPr>
      <t xml:space="preserve"> </t>
    </r>
    <r>
      <rPr>
        <sz val="12"/>
        <color rgb="FF000000"/>
        <rFont val="Arial"/>
        <family val="3"/>
        <charset val="129"/>
        <scheme val="minor"/>
      </rPr>
      <t>가능할</t>
    </r>
    <r>
      <rPr>
        <sz val="12"/>
        <color rgb="FF000000"/>
        <rFont val="Arial"/>
        <family val="2"/>
        <scheme val="minor"/>
      </rPr>
      <t xml:space="preserve"> </t>
    </r>
    <r>
      <rPr>
        <sz val="12"/>
        <color rgb="FF000000"/>
        <rFont val="Arial"/>
        <family val="3"/>
        <charset val="129"/>
        <scheme val="minor"/>
      </rPr>
      <t>것</t>
    </r>
    <r>
      <rPr>
        <sz val="12"/>
        <color rgb="FF000000"/>
        <rFont val="Arial"/>
        <family val="2"/>
        <scheme val="minor"/>
      </rPr>
      <t xml:space="preserve"> </t>
    </r>
    <r>
      <rPr>
        <sz val="12"/>
        <color rgb="FF000000"/>
        <rFont val="Arial"/>
        <family val="3"/>
        <charset val="129"/>
        <scheme val="minor"/>
      </rPr>
      <t>같다고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01.07 </t>
    </r>
    <r>
      <rPr>
        <sz val="12"/>
        <color rgb="FF000000"/>
        <rFont val="Arial"/>
        <family val="3"/>
        <charset val="129"/>
        <scheme val="minor"/>
      </rPr>
      <t>단가</t>
    </r>
    <r>
      <rPr>
        <sz val="12"/>
        <color rgb="FF000000"/>
        <rFont val="Arial"/>
        <family val="2"/>
        <scheme val="minor"/>
      </rPr>
      <t xml:space="preserve"> </t>
    </r>
    <r>
      <rPr>
        <sz val="12"/>
        <color rgb="FF000000"/>
        <rFont val="Arial"/>
        <family val="3"/>
        <charset val="129"/>
        <scheme val="minor"/>
      </rPr>
      <t>납기</t>
    </r>
    <r>
      <rPr>
        <sz val="12"/>
        <color rgb="FF000000"/>
        <rFont val="Arial"/>
        <family val="2"/>
        <scheme val="minor"/>
      </rPr>
      <t xml:space="preserve"> </t>
    </r>
    <r>
      <rPr>
        <sz val="12"/>
        <color rgb="FF000000"/>
        <rFont val="Arial"/>
        <family val="3"/>
        <charset val="129"/>
        <scheme val="minor"/>
      </rPr>
      <t>동일하다고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53" type="noConversion"/>
  </si>
  <si>
    <t>사진첨부, 첨부한 사진은 ECP10LT입니다만, 찾으시는건 5LT가 맞습니다.
01.07 이 제품은 단종이라 대체품으로 견적해야 한다고 합니다. 대체품으로 하게 되면 이 제품이랑 컨트롤러, 아답터, 5M 연장 케이블까지 전부 세트로 새로 들어가야 한다고 합니다. 일단 아래 견적은 드립니다. 대체품 품번 ERP5TC(0.5~5Nm) 입니다.</t>
  </si>
  <si>
    <r>
      <t xml:space="preserve">CVI3 VISION </t>
    </r>
    <r>
      <rPr>
        <sz val="12"/>
        <color rgb="FF000000"/>
        <rFont val="Arial"/>
        <family val="3"/>
        <charset val="129"/>
        <scheme val="minor"/>
      </rPr>
      <t>컨트롤러</t>
    </r>
  </si>
  <si>
    <t xml:space="preserve">ER TOOL ADAPTOR </t>
  </si>
  <si>
    <t>10 WEEKS ARO</t>
  </si>
  <si>
    <t>ECP5LT</t>
  </si>
  <si>
    <t>JOKWANG</t>
  </si>
  <si>
    <t>TOKYO KEIKI</t>
  </si>
  <si>
    <t>DG4V-3-2C-M-U7-H-52-K</t>
  </si>
  <si>
    <t>TGMC-3-AT-AW</t>
  </si>
  <si>
    <t>GUILLERMO</t>
  </si>
  <si>
    <t>BANDO</t>
  </si>
  <si>
    <t>10PK1360</t>
  </si>
  <si>
    <t>JACOB</t>
  </si>
  <si>
    <t>LV429338T</t>
  </si>
  <si>
    <t>SANGTAE SON</t>
  </si>
  <si>
    <t>https://www.se.com/sg/en/product/LV429338T/extended-rotary-handle-compact-nsx-100-160-250-black-handle-shaft-length-185-to-600-mm-ip55/</t>
  </si>
  <si>
    <t>24VDC</t>
  </si>
  <si>
    <t>ADRIAN</t>
  </si>
  <si>
    <t>CREVIS</t>
  </si>
  <si>
    <t>GT-225F</t>
  </si>
  <si>
    <t>JY HAN</t>
  </si>
  <si>
    <t>CR95-1-1 X-G-A-V-HQQV
(99576074)</t>
  </si>
  <si>
    <t>MAGNESCALE</t>
  </si>
  <si>
    <t>DT512P</t>
  </si>
  <si>
    <t>PROBE DIGITAL GAUGE</t>
  </si>
  <si>
    <t>CS2G140-325</t>
  </si>
  <si>
    <t>CYLINDER</t>
  </si>
  <si>
    <t>MHL2-32D</t>
  </si>
  <si>
    <t>22B-D024N10</t>
  </si>
  <si>
    <t>22B-D6P0N104</t>
  </si>
  <si>
    <t>1606-XLP50E</t>
  </si>
  <si>
    <t>MACHINENET</t>
  </si>
  <si>
    <t>LH-130AB
(SIZE 130)</t>
  </si>
  <si>
    <t>PARKER</t>
  </si>
  <si>
    <t>PGP315A193EVAB07-**</t>
  </si>
  <si>
    <t>6EP1437-3BA00</t>
  </si>
  <si>
    <t>NORMAN</t>
  </si>
  <si>
    <t>DIN AS70X90X10-NBR-OF</t>
  </si>
  <si>
    <t>Q4XTBLAF300-Q8</t>
  </si>
  <si>
    <t>16T5/610</t>
  </si>
  <si>
    <t>HES100-315</t>
  </si>
  <si>
    <t>Henrry Colmenares</t>
  </si>
  <si>
    <t>LGE-TN</t>
  </si>
  <si>
    <t>IWRC</t>
  </si>
  <si>
    <t>7/16" 6X37 IWRC WIRE ROPE</t>
  </si>
  <si>
    <t>200FEET</t>
  </si>
  <si>
    <t>MIKEY WOODHAM</t>
  </si>
  <si>
    <t>Mitsubishi Electric</t>
  </si>
  <si>
    <t>Mixed/combined digital input and output remote unit module - for cabinet installation - Mitsubishi Electric (MELSEC-A series) - 16I/O [8DI (8 x digital inputs (24Vdc; positive common; Sink; 1.5ms response)) + 8DO (8 x digital outputs (24Vdc; Sink))] - with screw-clamp term. connections - with CC-Link communication capability - equivalent to AJ65SBTB116DT</t>
  </si>
  <si>
    <t>화신</t>
  </si>
  <si>
    <t>P-300(PACK)</t>
  </si>
  <si>
    <t>사진 첨부드렸습니다. Rotary Cylinder</t>
  </si>
  <si>
    <t>BOXCO</t>
  </si>
  <si>
    <t>Adrienne Romine</t>
  </si>
  <si>
    <t>MURR</t>
  </si>
  <si>
    <t>7000-12341-2241000</t>
  </si>
  <si>
    <t>7000-08101-2213000</t>
  </si>
  <si>
    <t>Uhing</t>
  </si>
  <si>
    <t>BW20-08P</t>
  </si>
  <si>
    <t>IKO</t>
  </si>
  <si>
    <t>LRXDC20-C1-R92-T2-SP/F/HR</t>
  </si>
  <si>
    <t>LRXD20-C1-R180-T2-SP/F/HP</t>
  </si>
  <si>
    <t>LA1 KN 22</t>
  </si>
  <si>
    <t>SEW</t>
  </si>
  <si>
    <r>
      <rPr>
        <sz val="12"/>
        <color rgb="FFFF0000"/>
        <rFont val="Arial"/>
        <family val="3"/>
        <charset val="129"/>
        <scheme val="minor"/>
      </rPr>
      <t>긴급</t>
    </r>
    <r>
      <rPr>
        <sz val="12"/>
        <color rgb="FF000000"/>
        <rFont val="Arial"/>
        <family val="3"/>
        <charset val="129"/>
        <scheme val="minor"/>
      </rPr>
      <t xml:space="preserve"> Y AXIS MOTOR 
PART NUMBER: MHD115C-035-PG1-AA
12.20 지난달에 말씀드리긴 했는데 긴급건이라 다시 내용 적어 드립니다. 렉스로스 제품들 현재 12월 10일 이후로는 내년에 인상된 단가로만 진행가능하다고 합니다. 그런데 아직 상승폭을 몰라서 내년 초에 상승폭이 나오면 그때부터 새로 견적하고 주문을 해야한다고 합니다.
</t>
    </r>
    <r>
      <rPr>
        <sz val="12"/>
        <color rgb="FFFF0000"/>
        <rFont val="Arial"/>
        <family val="2"/>
        <scheme val="minor"/>
      </rPr>
      <t xml:space="preserve">1/2/2025 </t>
    </r>
    <r>
      <rPr>
        <sz val="12"/>
        <color rgb="FFFF0000"/>
        <rFont val="Arial"/>
        <family val="3"/>
        <charset val="129"/>
        <scheme val="minor"/>
      </rPr>
      <t>가격</t>
    </r>
    <r>
      <rPr>
        <sz val="12"/>
        <color rgb="FFFF0000"/>
        <rFont val="Arial"/>
        <family val="2"/>
        <scheme val="minor"/>
      </rPr>
      <t xml:space="preserve"> </t>
    </r>
    <r>
      <rPr>
        <sz val="12"/>
        <color rgb="FFFF0000"/>
        <rFont val="Arial"/>
        <family val="3"/>
        <charset val="129"/>
        <scheme val="minor"/>
      </rPr>
      <t>인상</t>
    </r>
    <r>
      <rPr>
        <sz val="12"/>
        <color rgb="FFFF0000"/>
        <rFont val="Arial"/>
        <family val="2"/>
        <scheme val="minor"/>
      </rPr>
      <t xml:space="preserve"> </t>
    </r>
    <r>
      <rPr>
        <sz val="12"/>
        <color rgb="FFFF0000"/>
        <rFont val="Arial"/>
        <family val="3"/>
        <charset val="129"/>
        <scheme val="minor"/>
      </rPr>
      <t>될때</t>
    </r>
    <r>
      <rPr>
        <sz val="12"/>
        <color rgb="FFFF0000"/>
        <rFont val="Arial"/>
        <family val="2"/>
        <scheme val="minor"/>
      </rPr>
      <t xml:space="preserve"> </t>
    </r>
    <r>
      <rPr>
        <sz val="12"/>
        <color rgb="FFFF0000"/>
        <rFont val="Arial"/>
        <family val="3"/>
        <charset val="129"/>
        <scheme val="minor"/>
      </rPr>
      <t>알려주시면</t>
    </r>
    <r>
      <rPr>
        <sz val="12"/>
        <color rgb="FFFF0000"/>
        <rFont val="Arial"/>
        <family val="2"/>
        <scheme val="minor"/>
      </rPr>
      <t xml:space="preserve"> </t>
    </r>
    <r>
      <rPr>
        <sz val="12"/>
        <color rgb="FFFF0000"/>
        <rFont val="Arial"/>
        <family val="3"/>
        <charset val="129"/>
        <scheme val="minor"/>
      </rPr>
      <t>감사하겠습니다</t>
    </r>
    <r>
      <rPr>
        <sz val="12"/>
        <color rgb="FFFF0000"/>
        <rFont val="Arial"/>
        <family val="2"/>
        <scheme val="minor"/>
      </rPr>
      <t xml:space="preserve">.
01.06 </t>
    </r>
    <r>
      <rPr>
        <sz val="12"/>
        <color rgb="FFFF0000"/>
        <rFont val="Arial"/>
        <family val="3"/>
        <charset val="129"/>
        <scheme val="minor"/>
      </rPr>
      <t>인상된</t>
    </r>
    <r>
      <rPr>
        <sz val="12"/>
        <color rgb="FFFF0000"/>
        <rFont val="Arial"/>
        <family val="2"/>
        <scheme val="minor"/>
      </rPr>
      <t xml:space="preserve"> </t>
    </r>
    <r>
      <rPr>
        <sz val="12"/>
        <color rgb="FFFF0000"/>
        <rFont val="Arial"/>
        <family val="3"/>
        <charset val="129"/>
        <scheme val="minor"/>
      </rPr>
      <t>가격으로</t>
    </r>
    <r>
      <rPr>
        <sz val="12"/>
        <color rgb="FFFF0000"/>
        <rFont val="Arial"/>
        <family val="2"/>
        <scheme val="minor"/>
      </rPr>
      <t xml:space="preserve"> </t>
    </r>
    <r>
      <rPr>
        <sz val="12"/>
        <color rgb="FFFF0000"/>
        <rFont val="Arial"/>
        <family val="3"/>
        <charset val="129"/>
        <scheme val="minor"/>
      </rPr>
      <t>알려드립니다</t>
    </r>
    <r>
      <rPr>
        <sz val="12"/>
        <color rgb="FFFF0000"/>
        <rFont val="Arial"/>
        <family val="2"/>
        <scheme val="minor"/>
      </rPr>
      <t>.</t>
    </r>
  </si>
  <si>
    <t>SPM120</t>
  </si>
  <si>
    <t>SCHNEEBERGER</t>
  </si>
  <si>
    <t>DAIICHI-DENTSU</t>
  </si>
  <si>
    <t>MFC-S060</t>
  </si>
  <si>
    <t>MFC-S024</t>
  </si>
  <si>
    <t>긴급건입니다!!</t>
  </si>
  <si>
    <t>HENRY KIM</t>
  </si>
  <si>
    <t>EOCRSS-30S</t>
  </si>
  <si>
    <t>EOCRSSD-60S</t>
  </si>
  <si>
    <t>ISEMME-WRUH</t>
  </si>
  <si>
    <t>M9F23210</t>
  </si>
  <si>
    <t>GV2P22</t>
  </si>
  <si>
    <t>C10H32D040</t>
  </si>
  <si>
    <t>C10N32D040</t>
  </si>
  <si>
    <t>3-30A, 220V</t>
  </si>
  <si>
    <t>10-60A, 220V</t>
  </si>
  <si>
    <t>100~240V Hole</t>
  </si>
  <si>
    <t>65A, 220V Coil</t>
  </si>
  <si>
    <t>5A, 2 Pole</t>
  </si>
  <si>
    <t>10A, 2 Pole</t>
  </si>
  <si>
    <t>20~25A</t>
  </si>
  <si>
    <t>ComPacT NSX100H</t>
  </si>
  <si>
    <t>ComPacT NSX100N</t>
  </si>
  <si>
    <t>JAEKOOK JUNG</t>
  </si>
  <si>
    <t>PILZ</t>
  </si>
  <si>
    <r>
      <t>USED (</t>
    </r>
    <r>
      <rPr>
        <sz val="12"/>
        <color theme="1"/>
        <rFont val="Arial"/>
        <family val="3"/>
        <charset val="129"/>
        <scheme val="minor"/>
      </rPr>
      <t>중고</t>
    </r>
    <r>
      <rPr>
        <sz val="12"/>
        <color theme="1"/>
        <rFont val="Arial"/>
        <family val="2"/>
        <scheme val="minor"/>
      </rPr>
      <t xml:space="preserve">) </t>
    </r>
    <r>
      <rPr>
        <sz val="12"/>
        <color theme="1"/>
        <rFont val="Arial"/>
        <family val="3"/>
        <charset val="129"/>
        <scheme val="minor"/>
      </rPr>
      <t>로</t>
    </r>
    <r>
      <rPr>
        <sz val="12"/>
        <color theme="1"/>
        <rFont val="Arial"/>
        <family val="2"/>
        <scheme val="minor"/>
      </rPr>
      <t xml:space="preserve"> </t>
    </r>
    <r>
      <rPr>
        <sz val="12"/>
        <color theme="1"/>
        <rFont val="Arial"/>
        <family val="3"/>
        <charset val="129"/>
        <scheme val="minor"/>
      </rPr>
      <t>구할수있나요</t>
    </r>
    <r>
      <rPr>
        <sz val="12"/>
        <color theme="1"/>
        <rFont val="Arial"/>
        <family val="2"/>
        <scheme val="minor"/>
      </rPr>
      <t xml:space="preserve">? SOLENOID VALVE
01.06 </t>
    </r>
    <r>
      <rPr>
        <sz val="12"/>
        <color theme="1"/>
        <rFont val="Arial"/>
        <family val="3"/>
        <charset val="129"/>
        <scheme val="minor"/>
      </rPr>
      <t>현재</t>
    </r>
    <r>
      <rPr>
        <sz val="12"/>
        <color theme="1"/>
        <rFont val="Arial"/>
        <family val="2"/>
        <scheme val="minor"/>
      </rPr>
      <t xml:space="preserve"> </t>
    </r>
    <r>
      <rPr>
        <sz val="12"/>
        <color theme="1"/>
        <rFont val="Arial"/>
        <family val="3"/>
        <charset val="129"/>
        <scheme val="minor"/>
      </rPr>
      <t>재고는</t>
    </r>
    <r>
      <rPr>
        <sz val="12"/>
        <color theme="1"/>
        <rFont val="Arial"/>
        <family val="2"/>
        <scheme val="minor"/>
      </rPr>
      <t xml:space="preserve"> </t>
    </r>
    <r>
      <rPr>
        <sz val="12"/>
        <color theme="1"/>
        <rFont val="Arial"/>
        <family val="3"/>
        <charset val="129"/>
        <scheme val="minor"/>
      </rPr>
      <t>있다고</t>
    </r>
    <r>
      <rPr>
        <sz val="12"/>
        <color theme="1"/>
        <rFont val="Arial"/>
        <family val="2"/>
        <scheme val="minor"/>
      </rPr>
      <t xml:space="preserve"> </t>
    </r>
    <r>
      <rPr>
        <sz val="12"/>
        <color theme="1"/>
        <rFont val="Arial"/>
        <family val="3"/>
        <charset val="129"/>
        <scheme val="minor"/>
      </rPr>
      <t>합니다</t>
    </r>
    <r>
      <rPr>
        <sz val="12"/>
        <color theme="1"/>
        <rFont val="Arial"/>
        <family val="2"/>
        <scheme val="minor"/>
      </rPr>
      <t xml:space="preserve">. </t>
    </r>
    <r>
      <rPr>
        <sz val="12"/>
        <color theme="1"/>
        <rFont val="Arial"/>
        <family val="3"/>
        <charset val="129"/>
        <scheme val="minor"/>
      </rPr>
      <t>소진시</t>
    </r>
    <r>
      <rPr>
        <sz val="12"/>
        <color theme="1"/>
        <rFont val="Arial"/>
        <family val="2"/>
        <scheme val="minor"/>
      </rPr>
      <t xml:space="preserve"> </t>
    </r>
    <r>
      <rPr>
        <sz val="12"/>
        <color theme="1"/>
        <rFont val="Arial"/>
        <family val="3"/>
        <charset val="129"/>
        <scheme val="minor"/>
      </rPr>
      <t>납기</t>
    </r>
    <r>
      <rPr>
        <sz val="12"/>
        <color theme="1"/>
        <rFont val="Arial"/>
        <family val="2"/>
        <scheme val="minor"/>
      </rPr>
      <t xml:space="preserve"> </t>
    </r>
    <r>
      <rPr>
        <sz val="12"/>
        <color theme="1"/>
        <rFont val="Arial"/>
        <family val="3"/>
        <charset val="129"/>
        <scheme val="minor"/>
      </rPr>
      <t>지난달이랑</t>
    </r>
    <r>
      <rPr>
        <sz val="12"/>
        <color theme="1"/>
        <rFont val="Arial"/>
        <family val="2"/>
        <scheme val="minor"/>
      </rPr>
      <t xml:space="preserve"> </t>
    </r>
    <r>
      <rPr>
        <sz val="12"/>
        <color theme="1"/>
        <rFont val="Arial"/>
        <family val="3"/>
        <charset val="129"/>
        <scheme val="minor"/>
      </rPr>
      <t>동일하게</t>
    </r>
    <r>
      <rPr>
        <sz val="12"/>
        <color theme="1"/>
        <rFont val="Arial"/>
        <family val="2"/>
        <scheme val="minor"/>
      </rPr>
      <t xml:space="preserve"> 5</t>
    </r>
    <r>
      <rPr>
        <sz val="12"/>
        <color theme="1"/>
        <rFont val="Arial"/>
        <family val="3"/>
        <charset val="129"/>
        <scheme val="minor"/>
      </rPr>
      <t>개월</t>
    </r>
    <r>
      <rPr>
        <sz val="12"/>
        <color theme="1"/>
        <rFont val="Arial"/>
        <family val="2"/>
        <scheme val="minor"/>
      </rPr>
      <t xml:space="preserve"> </t>
    </r>
    <r>
      <rPr>
        <sz val="12"/>
        <color theme="1"/>
        <rFont val="Arial"/>
        <family val="3"/>
        <charset val="129"/>
        <scheme val="minor"/>
      </rPr>
      <t>입니다</t>
    </r>
    <r>
      <rPr>
        <sz val="12"/>
        <color theme="1"/>
        <rFont val="Arial"/>
        <family val="2"/>
        <scheme val="minor"/>
      </rPr>
      <t xml:space="preserve">. </t>
    </r>
    <r>
      <rPr>
        <sz val="12"/>
        <color theme="1"/>
        <rFont val="Arial"/>
        <family val="3"/>
        <charset val="129"/>
        <scheme val="minor"/>
      </rPr>
      <t>그리고</t>
    </r>
    <r>
      <rPr>
        <sz val="12"/>
        <color theme="1"/>
        <rFont val="Arial"/>
        <family val="2"/>
        <scheme val="minor"/>
      </rPr>
      <t xml:space="preserve"> </t>
    </r>
    <r>
      <rPr>
        <sz val="12"/>
        <color theme="1"/>
        <rFont val="Arial"/>
        <family val="3"/>
        <charset val="129"/>
        <scheme val="minor"/>
      </rPr>
      <t>이</t>
    </r>
    <r>
      <rPr>
        <sz val="12"/>
        <color theme="1"/>
        <rFont val="Arial"/>
        <family val="2"/>
        <scheme val="minor"/>
      </rPr>
      <t xml:space="preserve"> </t>
    </r>
    <r>
      <rPr>
        <sz val="12"/>
        <color theme="1"/>
        <rFont val="Arial"/>
        <family val="3"/>
        <charset val="129"/>
        <scheme val="minor"/>
      </rPr>
      <t>제품</t>
    </r>
    <r>
      <rPr>
        <sz val="12"/>
        <color theme="1"/>
        <rFont val="Arial"/>
        <family val="2"/>
        <scheme val="minor"/>
      </rPr>
      <t xml:space="preserve"> </t>
    </r>
    <r>
      <rPr>
        <sz val="12"/>
        <color theme="1"/>
        <rFont val="Arial"/>
        <family val="3"/>
        <charset val="129"/>
        <scheme val="minor"/>
      </rPr>
      <t>같은</t>
    </r>
    <r>
      <rPr>
        <sz val="12"/>
        <color theme="1"/>
        <rFont val="Arial"/>
        <family val="2"/>
        <scheme val="minor"/>
      </rPr>
      <t xml:space="preserve"> </t>
    </r>
    <r>
      <rPr>
        <sz val="12"/>
        <color theme="1"/>
        <rFont val="Arial"/>
        <family val="3"/>
        <charset val="129"/>
        <scheme val="minor"/>
      </rPr>
      <t>경우는</t>
    </r>
    <r>
      <rPr>
        <sz val="12"/>
        <color theme="1"/>
        <rFont val="Arial"/>
        <family val="2"/>
        <scheme val="minor"/>
      </rPr>
      <t xml:space="preserve"> </t>
    </r>
    <r>
      <rPr>
        <sz val="12"/>
        <color theme="1"/>
        <rFont val="Arial"/>
        <family val="3"/>
        <charset val="129"/>
        <scheme val="minor"/>
      </rPr>
      <t>중고로</t>
    </r>
    <r>
      <rPr>
        <sz val="12"/>
        <color theme="1"/>
        <rFont val="Arial"/>
        <family val="2"/>
        <scheme val="minor"/>
      </rPr>
      <t xml:space="preserve"> </t>
    </r>
    <r>
      <rPr>
        <sz val="12"/>
        <color theme="1"/>
        <rFont val="Arial"/>
        <family val="3"/>
        <charset val="129"/>
        <scheme val="minor"/>
      </rPr>
      <t>쓰다가</t>
    </r>
    <r>
      <rPr>
        <sz val="12"/>
        <color theme="1"/>
        <rFont val="Arial"/>
        <family val="2"/>
        <scheme val="minor"/>
      </rPr>
      <t xml:space="preserve"> </t>
    </r>
    <r>
      <rPr>
        <sz val="12"/>
        <color theme="1"/>
        <rFont val="Arial"/>
        <family val="3"/>
        <charset val="129"/>
        <scheme val="minor"/>
      </rPr>
      <t>어떤</t>
    </r>
    <r>
      <rPr>
        <sz val="12"/>
        <color theme="1"/>
        <rFont val="Arial"/>
        <family val="2"/>
        <scheme val="minor"/>
      </rPr>
      <t xml:space="preserve"> </t>
    </r>
    <r>
      <rPr>
        <sz val="12"/>
        <color theme="1"/>
        <rFont val="Arial"/>
        <family val="3"/>
        <charset val="129"/>
        <scheme val="minor"/>
      </rPr>
      <t>사고가</t>
    </r>
    <r>
      <rPr>
        <sz val="12"/>
        <color theme="1"/>
        <rFont val="Arial"/>
        <family val="2"/>
        <scheme val="minor"/>
      </rPr>
      <t xml:space="preserve"> </t>
    </r>
    <r>
      <rPr>
        <sz val="12"/>
        <color theme="1"/>
        <rFont val="Arial"/>
        <family val="3"/>
        <charset val="129"/>
        <scheme val="minor"/>
      </rPr>
      <t>생길지</t>
    </r>
    <r>
      <rPr>
        <sz val="12"/>
        <color theme="1"/>
        <rFont val="Arial"/>
        <family val="2"/>
        <scheme val="minor"/>
      </rPr>
      <t xml:space="preserve"> </t>
    </r>
    <r>
      <rPr>
        <sz val="12"/>
        <color theme="1"/>
        <rFont val="Arial"/>
        <family val="3"/>
        <charset val="129"/>
        <scheme val="minor"/>
      </rPr>
      <t>몰라서</t>
    </r>
    <r>
      <rPr>
        <sz val="12"/>
        <color theme="1"/>
        <rFont val="Arial"/>
        <family val="2"/>
        <scheme val="minor"/>
      </rPr>
      <t xml:space="preserve"> </t>
    </r>
    <r>
      <rPr>
        <sz val="12"/>
        <color theme="1"/>
        <rFont val="Arial"/>
        <family val="3"/>
        <charset val="129"/>
        <scheme val="minor"/>
      </rPr>
      <t>중고는</t>
    </r>
    <r>
      <rPr>
        <sz val="12"/>
        <color theme="1"/>
        <rFont val="Arial"/>
        <family val="2"/>
        <scheme val="minor"/>
      </rPr>
      <t xml:space="preserve"> </t>
    </r>
    <r>
      <rPr>
        <sz val="12"/>
        <color theme="1"/>
        <rFont val="Arial"/>
        <family val="3"/>
        <charset val="129"/>
        <scheme val="minor"/>
      </rPr>
      <t>거의</t>
    </r>
    <r>
      <rPr>
        <sz val="12"/>
        <color theme="1"/>
        <rFont val="Arial"/>
        <family val="2"/>
        <scheme val="minor"/>
      </rPr>
      <t xml:space="preserve"> </t>
    </r>
    <r>
      <rPr>
        <sz val="12"/>
        <color theme="1"/>
        <rFont val="Arial"/>
        <family val="3"/>
        <charset val="129"/>
        <scheme val="minor"/>
      </rPr>
      <t>취급을</t>
    </r>
    <r>
      <rPr>
        <sz val="12"/>
        <color theme="1"/>
        <rFont val="Arial"/>
        <family val="2"/>
        <scheme val="minor"/>
      </rPr>
      <t xml:space="preserve"> </t>
    </r>
    <r>
      <rPr>
        <sz val="12"/>
        <color theme="1"/>
        <rFont val="Arial"/>
        <family val="3"/>
        <charset val="129"/>
        <scheme val="minor"/>
      </rPr>
      <t>하지</t>
    </r>
    <r>
      <rPr>
        <sz val="12"/>
        <color theme="1"/>
        <rFont val="Arial"/>
        <family val="2"/>
        <scheme val="minor"/>
      </rPr>
      <t xml:space="preserve"> </t>
    </r>
    <r>
      <rPr>
        <sz val="12"/>
        <color theme="1"/>
        <rFont val="Arial"/>
        <family val="3"/>
        <charset val="129"/>
        <scheme val="minor"/>
      </rPr>
      <t>않는</t>
    </r>
    <r>
      <rPr>
        <sz val="12"/>
        <color theme="1"/>
        <rFont val="Arial"/>
        <family val="2"/>
        <scheme val="minor"/>
      </rPr>
      <t xml:space="preserve"> </t>
    </r>
    <r>
      <rPr>
        <sz val="12"/>
        <color theme="1"/>
        <rFont val="Arial"/>
        <family val="3"/>
        <charset val="129"/>
        <scheme val="minor"/>
      </rPr>
      <t>제품이라고</t>
    </r>
    <r>
      <rPr>
        <sz val="12"/>
        <color theme="1"/>
        <rFont val="Arial"/>
        <family val="2"/>
        <scheme val="minor"/>
      </rPr>
      <t xml:space="preserve"> </t>
    </r>
    <r>
      <rPr>
        <sz val="12"/>
        <color theme="1"/>
        <rFont val="Arial"/>
        <family val="3"/>
        <charset val="129"/>
        <scheme val="minor"/>
      </rPr>
      <t>합니다</t>
    </r>
    <r>
      <rPr>
        <sz val="12"/>
        <color theme="1"/>
        <rFont val="Arial"/>
        <family val="2"/>
        <scheme val="minor"/>
      </rPr>
      <t xml:space="preserve">.
</t>
    </r>
    <r>
      <rPr>
        <sz val="12"/>
        <color rgb="FFFF0000"/>
        <rFont val="Arial"/>
        <family val="2"/>
        <scheme val="minor"/>
      </rPr>
      <t xml:space="preserve">1/7/2025 </t>
    </r>
    <r>
      <rPr>
        <sz val="12"/>
        <color rgb="FFFF0000"/>
        <rFont val="Arial"/>
        <family val="3"/>
        <charset val="129"/>
        <scheme val="minor"/>
      </rPr>
      <t>고객님이</t>
    </r>
    <r>
      <rPr>
        <sz val="12"/>
        <color rgb="FFFF0000"/>
        <rFont val="Arial"/>
        <family val="2"/>
        <scheme val="minor"/>
      </rPr>
      <t xml:space="preserve"> </t>
    </r>
    <r>
      <rPr>
        <sz val="12"/>
        <color rgb="FFFF0000"/>
        <rFont val="Arial"/>
        <family val="3"/>
        <charset val="129"/>
        <scheme val="minor"/>
      </rPr>
      <t>질문이</t>
    </r>
    <r>
      <rPr>
        <sz val="12"/>
        <color rgb="FFFF0000"/>
        <rFont val="Arial"/>
        <family val="2"/>
        <scheme val="minor"/>
      </rPr>
      <t xml:space="preserve"> </t>
    </r>
    <r>
      <rPr>
        <sz val="12"/>
        <color rgb="FFFF0000"/>
        <rFont val="Arial"/>
        <family val="3"/>
        <charset val="129"/>
        <scheme val="minor"/>
      </rPr>
      <t>있으시답니다</t>
    </r>
    <r>
      <rPr>
        <sz val="12"/>
        <color rgb="FFFF0000"/>
        <rFont val="Arial"/>
        <family val="2"/>
        <scheme val="minor"/>
      </rPr>
      <t xml:space="preserve">.
 1.) used </t>
    </r>
    <r>
      <rPr>
        <sz val="12"/>
        <color rgb="FFFF0000"/>
        <rFont val="Arial"/>
        <family val="3"/>
        <charset val="129"/>
        <scheme val="minor"/>
      </rPr>
      <t>는</t>
    </r>
    <r>
      <rPr>
        <sz val="12"/>
        <color rgb="FFFF0000"/>
        <rFont val="Arial"/>
        <family val="2"/>
        <scheme val="minor"/>
      </rPr>
      <t xml:space="preserve"> </t>
    </r>
    <r>
      <rPr>
        <sz val="12"/>
        <color rgb="FFFF0000"/>
        <rFont val="Arial"/>
        <family val="3"/>
        <charset val="129"/>
        <scheme val="minor"/>
      </rPr>
      <t>언제</t>
    </r>
    <r>
      <rPr>
        <sz val="12"/>
        <color rgb="FFFF0000"/>
        <rFont val="Arial"/>
        <family val="2"/>
        <scheme val="minor"/>
      </rPr>
      <t xml:space="preserve"> </t>
    </r>
    <r>
      <rPr>
        <sz val="12"/>
        <color rgb="FFFF0000"/>
        <rFont val="Arial"/>
        <family val="3"/>
        <charset val="129"/>
        <scheme val="minor"/>
      </rPr>
      <t>쯤</t>
    </r>
    <r>
      <rPr>
        <sz val="12"/>
        <color rgb="FFFF0000"/>
        <rFont val="Arial"/>
        <family val="2"/>
        <scheme val="minor"/>
      </rPr>
      <t xml:space="preserve"> </t>
    </r>
    <r>
      <rPr>
        <sz val="12"/>
        <color rgb="FFFF0000"/>
        <rFont val="Arial"/>
        <family val="3"/>
        <charset val="129"/>
        <scheme val="minor"/>
      </rPr>
      <t>견적</t>
    </r>
    <r>
      <rPr>
        <sz val="12"/>
        <color rgb="FFFF0000"/>
        <rFont val="Arial"/>
        <family val="2"/>
        <scheme val="minor"/>
      </rPr>
      <t xml:space="preserve"> </t>
    </r>
    <r>
      <rPr>
        <sz val="12"/>
        <color rgb="FFFF0000"/>
        <rFont val="Arial"/>
        <family val="3"/>
        <charset val="129"/>
        <scheme val="minor"/>
      </rPr>
      <t>받아볼</t>
    </r>
    <r>
      <rPr>
        <sz val="12"/>
        <color rgb="FFFF0000"/>
        <rFont val="Arial"/>
        <family val="2"/>
        <scheme val="minor"/>
      </rPr>
      <t xml:space="preserve"> </t>
    </r>
    <r>
      <rPr>
        <sz val="12"/>
        <color rgb="FFFF0000"/>
        <rFont val="Arial"/>
        <family val="3"/>
        <charset val="129"/>
        <scheme val="minor"/>
      </rPr>
      <t>수</t>
    </r>
    <r>
      <rPr>
        <sz val="12"/>
        <color rgb="FFFF0000"/>
        <rFont val="Arial"/>
        <family val="2"/>
        <scheme val="minor"/>
      </rPr>
      <t xml:space="preserve"> </t>
    </r>
    <r>
      <rPr>
        <sz val="12"/>
        <color rgb="FFFF0000"/>
        <rFont val="Arial"/>
        <family val="3"/>
        <charset val="129"/>
        <scheme val="minor"/>
      </rPr>
      <t>있을지</t>
    </r>
    <r>
      <rPr>
        <sz val="12"/>
        <color rgb="FFFF0000"/>
        <rFont val="Arial"/>
        <family val="2"/>
        <scheme val="minor"/>
      </rPr>
      <t xml:space="preserve"> </t>
    </r>
    <r>
      <rPr>
        <sz val="12"/>
        <color rgb="FFFF0000"/>
        <rFont val="Arial"/>
        <family val="3"/>
        <charset val="129"/>
        <scheme val="minor"/>
      </rPr>
      <t>대략적인</t>
    </r>
    <r>
      <rPr>
        <sz val="12"/>
        <color rgb="FFFF0000"/>
        <rFont val="Arial"/>
        <family val="2"/>
        <scheme val="minor"/>
      </rPr>
      <t xml:space="preserve"> </t>
    </r>
    <r>
      <rPr>
        <sz val="12"/>
        <color rgb="FFFF0000"/>
        <rFont val="Arial"/>
        <family val="3"/>
        <charset val="129"/>
        <scheme val="minor"/>
      </rPr>
      <t>일정이</t>
    </r>
    <r>
      <rPr>
        <sz val="12"/>
        <color rgb="FFFF0000"/>
        <rFont val="Arial"/>
        <family val="2"/>
        <scheme val="minor"/>
      </rPr>
      <t xml:space="preserve"> </t>
    </r>
    <r>
      <rPr>
        <sz val="12"/>
        <color rgb="FFFF0000"/>
        <rFont val="Arial"/>
        <family val="3"/>
        <charset val="129"/>
        <scheme val="minor"/>
      </rPr>
      <t>궁급합니다</t>
    </r>
    <r>
      <rPr>
        <sz val="12"/>
        <color rgb="FFFF0000"/>
        <rFont val="Arial"/>
        <family val="2"/>
        <scheme val="minor"/>
      </rPr>
      <t>.12</t>
    </r>
    <r>
      <rPr>
        <sz val="12"/>
        <color rgb="FFFF0000"/>
        <rFont val="Arial"/>
        <family val="3"/>
        <charset val="129"/>
        <scheme val="minor"/>
      </rPr>
      <t>월</t>
    </r>
    <r>
      <rPr>
        <sz val="12"/>
        <color rgb="FFFF0000"/>
        <rFont val="Arial"/>
        <family val="2"/>
        <scheme val="minor"/>
      </rPr>
      <t xml:space="preserve"> </t>
    </r>
    <r>
      <rPr>
        <sz val="12"/>
        <color rgb="FFFF0000"/>
        <rFont val="Arial"/>
        <family val="3"/>
        <charset val="129"/>
        <scheme val="minor"/>
      </rPr>
      <t>문의드린</t>
    </r>
    <r>
      <rPr>
        <sz val="12"/>
        <color rgb="FFFF0000"/>
        <rFont val="Arial"/>
        <family val="2"/>
        <scheme val="minor"/>
      </rPr>
      <t xml:space="preserve"> </t>
    </r>
    <r>
      <rPr>
        <sz val="12"/>
        <color rgb="FFFF0000"/>
        <rFont val="Arial"/>
        <family val="3"/>
        <charset val="129"/>
        <scheme val="minor"/>
      </rPr>
      <t>건으로</t>
    </r>
    <r>
      <rPr>
        <sz val="12"/>
        <color rgb="FFFF0000"/>
        <rFont val="Arial"/>
        <family val="2"/>
        <scheme val="minor"/>
      </rPr>
      <t xml:space="preserve">, </t>
    </r>
    <r>
      <rPr>
        <sz val="12"/>
        <color rgb="FFFF0000"/>
        <rFont val="Arial"/>
        <family val="3"/>
        <charset val="129"/>
        <scheme val="minor"/>
      </rPr>
      <t>최대한</t>
    </r>
    <r>
      <rPr>
        <sz val="12"/>
        <color rgb="FFFF0000"/>
        <rFont val="Arial"/>
        <family val="2"/>
        <scheme val="minor"/>
      </rPr>
      <t xml:space="preserve"> </t>
    </r>
    <r>
      <rPr>
        <sz val="12"/>
        <color rgb="FFFF0000"/>
        <rFont val="Arial"/>
        <family val="3"/>
        <charset val="129"/>
        <scheme val="minor"/>
      </rPr>
      <t>빨리</t>
    </r>
    <r>
      <rPr>
        <sz val="12"/>
        <color rgb="FFFF0000"/>
        <rFont val="Arial"/>
        <family val="2"/>
        <scheme val="minor"/>
      </rPr>
      <t xml:space="preserve"> </t>
    </r>
    <r>
      <rPr>
        <sz val="12"/>
        <color rgb="FFFF0000"/>
        <rFont val="Arial"/>
        <family val="3"/>
        <charset val="129"/>
        <scheme val="minor"/>
      </rPr>
      <t>받아보면</t>
    </r>
    <r>
      <rPr>
        <sz val="12"/>
        <color rgb="FFFF0000"/>
        <rFont val="Arial"/>
        <family val="2"/>
        <scheme val="minor"/>
      </rPr>
      <t xml:space="preserve"> </t>
    </r>
    <r>
      <rPr>
        <sz val="12"/>
        <color rgb="FFFF0000"/>
        <rFont val="Arial"/>
        <family val="3"/>
        <charset val="129"/>
        <scheme val="minor"/>
      </rPr>
      <t>좋을</t>
    </r>
    <r>
      <rPr>
        <sz val="12"/>
        <color rgb="FFFF0000"/>
        <rFont val="Arial"/>
        <family val="2"/>
        <scheme val="minor"/>
      </rPr>
      <t xml:space="preserve"> </t>
    </r>
    <r>
      <rPr>
        <sz val="12"/>
        <color rgb="FFFF0000"/>
        <rFont val="Arial"/>
        <family val="3"/>
        <charset val="129"/>
        <scheme val="minor"/>
      </rPr>
      <t>것</t>
    </r>
    <r>
      <rPr>
        <sz val="12"/>
        <color rgb="FFFF0000"/>
        <rFont val="Arial"/>
        <family val="2"/>
        <scheme val="minor"/>
      </rPr>
      <t xml:space="preserve"> </t>
    </r>
    <r>
      <rPr>
        <sz val="12"/>
        <color rgb="FFFF0000"/>
        <rFont val="Arial"/>
        <family val="3"/>
        <charset val="129"/>
        <scheme val="minor"/>
      </rPr>
      <t>같습니다</t>
    </r>
    <r>
      <rPr>
        <sz val="12"/>
        <color rgb="FFFF0000"/>
        <rFont val="Arial"/>
        <family val="2"/>
        <scheme val="minor"/>
      </rPr>
      <t xml:space="preserve">.
2.) </t>
    </r>
    <r>
      <rPr>
        <sz val="12"/>
        <color rgb="FFFF0000"/>
        <rFont val="Arial"/>
        <family val="3"/>
        <charset val="129"/>
        <scheme val="minor"/>
      </rPr>
      <t>그리고</t>
    </r>
    <r>
      <rPr>
        <sz val="12"/>
        <color rgb="FFFF0000"/>
        <rFont val="Arial"/>
        <family val="2"/>
        <scheme val="minor"/>
      </rPr>
      <t xml:space="preserve"> </t>
    </r>
    <r>
      <rPr>
        <sz val="12"/>
        <color rgb="FFFF0000"/>
        <rFont val="Arial"/>
        <family val="3"/>
        <charset val="129"/>
        <scheme val="minor"/>
      </rPr>
      <t>타겟</t>
    </r>
    <r>
      <rPr>
        <sz val="12"/>
        <color rgb="FFFF0000"/>
        <rFont val="Arial"/>
        <family val="2"/>
        <scheme val="minor"/>
      </rPr>
      <t xml:space="preserve"> </t>
    </r>
    <r>
      <rPr>
        <sz val="12"/>
        <color rgb="FFFF0000"/>
        <rFont val="Arial"/>
        <family val="3"/>
        <charset val="129"/>
        <scheme val="minor"/>
      </rPr>
      <t>가격</t>
    </r>
    <r>
      <rPr>
        <sz val="12"/>
        <color rgb="FFFF0000"/>
        <rFont val="Arial"/>
        <family val="2"/>
        <scheme val="minor"/>
      </rPr>
      <t xml:space="preserve"> USED </t>
    </r>
    <r>
      <rPr>
        <sz val="12"/>
        <color rgb="FFFF0000"/>
        <rFont val="Arial"/>
        <family val="3"/>
        <charset val="129"/>
        <scheme val="minor"/>
      </rPr>
      <t>기준</t>
    </r>
    <r>
      <rPr>
        <sz val="12"/>
        <color rgb="FFFF0000"/>
        <rFont val="Arial"/>
        <family val="2"/>
        <scheme val="minor"/>
      </rPr>
      <t xml:space="preserve"> $460 (</t>
    </r>
    <r>
      <rPr>
        <sz val="12"/>
        <color rgb="FFFF0000"/>
        <rFont val="Arial"/>
        <family val="3"/>
        <charset val="129"/>
        <scheme val="minor"/>
      </rPr>
      <t>개당</t>
    </r>
    <r>
      <rPr>
        <sz val="12"/>
        <color rgb="FFFF0000"/>
        <rFont val="Arial"/>
        <family val="2"/>
        <scheme val="minor"/>
      </rPr>
      <t xml:space="preserve"> </t>
    </r>
    <r>
      <rPr>
        <sz val="12"/>
        <color rgb="FFFF0000"/>
        <rFont val="Arial"/>
        <family val="3"/>
        <charset val="129"/>
        <scheme val="minor"/>
      </rPr>
      <t>가격</t>
    </r>
    <r>
      <rPr>
        <sz val="12"/>
        <color rgb="FFFF0000"/>
        <rFont val="Arial"/>
        <family val="2"/>
        <scheme val="minor"/>
      </rPr>
      <t xml:space="preserve">) </t>
    </r>
    <r>
      <rPr>
        <sz val="12"/>
        <color rgb="FFFF0000"/>
        <rFont val="Arial"/>
        <family val="3"/>
        <charset val="129"/>
        <scheme val="minor"/>
      </rPr>
      <t>이하로</t>
    </r>
    <r>
      <rPr>
        <sz val="12"/>
        <color rgb="FFFF0000"/>
        <rFont val="Arial"/>
        <family val="2"/>
        <scheme val="minor"/>
      </rPr>
      <t xml:space="preserve"> </t>
    </r>
    <r>
      <rPr>
        <sz val="12"/>
        <color rgb="FFFF0000"/>
        <rFont val="Arial"/>
        <family val="3"/>
        <charset val="129"/>
        <scheme val="minor"/>
      </rPr>
      <t>가능할지도</t>
    </r>
    <r>
      <rPr>
        <sz val="12"/>
        <color rgb="FFFF0000"/>
        <rFont val="Arial"/>
        <family val="2"/>
        <scheme val="minor"/>
      </rPr>
      <t xml:space="preserve"> </t>
    </r>
    <r>
      <rPr>
        <sz val="12"/>
        <color rgb="FFFF0000"/>
        <rFont val="Arial"/>
        <family val="3"/>
        <charset val="129"/>
        <scheme val="minor"/>
      </rPr>
      <t>미리</t>
    </r>
    <r>
      <rPr>
        <sz val="12"/>
        <color rgb="FFFF0000"/>
        <rFont val="Arial"/>
        <family val="2"/>
        <scheme val="minor"/>
      </rPr>
      <t xml:space="preserve"> </t>
    </r>
    <r>
      <rPr>
        <sz val="12"/>
        <color rgb="FFFF0000"/>
        <rFont val="Arial"/>
        <family val="3"/>
        <charset val="129"/>
        <scheme val="minor"/>
      </rPr>
      <t>함께</t>
    </r>
    <r>
      <rPr>
        <sz val="12"/>
        <color rgb="FFFF0000"/>
        <rFont val="Arial"/>
        <family val="2"/>
        <scheme val="minor"/>
      </rPr>
      <t xml:space="preserve"> </t>
    </r>
    <r>
      <rPr>
        <sz val="12"/>
        <color rgb="FFFF0000"/>
        <rFont val="Arial"/>
        <family val="3"/>
        <charset val="129"/>
        <scheme val="minor"/>
      </rPr>
      <t>문의</t>
    </r>
    <r>
      <rPr>
        <sz val="12"/>
        <color rgb="FFFF0000"/>
        <rFont val="Arial"/>
        <family val="2"/>
        <scheme val="minor"/>
      </rPr>
      <t xml:space="preserve"> </t>
    </r>
    <r>
      <rPr>
        <sz val="12"/>
        <color rgb="FFFF0000"/>
        <rFont val="Arial"/>
        <family val="3"/>
        <charset val="129"/>
        <scheme val="minor"/>
      </rPr>
      <t>드립니다</t>
    </r>
    <r>
      <rPr>
        <sz val="12"/>
        <color rgb="FFFF0000"/>
        <rFont val="Arial"/>
        <family val="2"/>
        <scheme val="minor"/>
      </rPr>
      <t xml:space="preserve">.
01.08 </t>
    </r>
    <r>
      <rPr>
        <sz val="12"/>
        <color rgb="FFFF0000"/>
        <rFont val="Arial"/>
        <family val="3"/>
        <charset val="129"/>
        <scheme val="minor"/>
      </rPr>
      <t>중고로는</t>
    </r>
    <r>
      <rPr>
        <sz val="12"/>
        <color rgb="FFFF0000"/>
        <rFont val="Arial"/>
        <family val="2"/>
        <scheme val="minor"/>
      </rPr>
      <t xml:space="preserve"> </t>
    </r>
    <r>
      <rPr>
        <sz val="12"/>
        <color rgb="FFFF0000"/>
        <rFont val="Arial"/>
        <family val="3"/>
        <charset val="129"/>
        <scheme val="minor"/>
      </rPr>
      <t>어떤</t>
    </r>
    <r>
      <rPr>
        <sz val="12"/>
        <color rgb="FFFF0000"/>
        <rFont val="Arial"/>
        <family val="2"/>
        <scheme val="minor"/>
      </rPr>
      <t xml:space="preserve"> </t>
    </r>
    <r>
      <rPr>
        <sz val="12"/>
        <color rgb="FFFF0000"/>
        <rFont val="Arial"/>
        <family val="3"/>
        <charset val="129"/>
        <scheme val="minor"/>
      </rPr>
      <t>사고가</t>
    </r>
    <r>
      <rPr>
        <sz val="12"/>
        <color rgb="FFFF0000"/>
        <rFont val="Arial"/>
        <family val="2"/>
        <scheme val="minor"/>
      </rPr>
      <t xml:space="preserve"> </t>
    </r>
    <r>
      <rPr>
        <sz val="12"/>
        <color rgb="FFFF0000"/>
        <rFont val="Arial"/>
        <family val="3"/>
        <charset val="129"/>
        <scheme val="minor"/>
      </rPr>
      <t>생길지</t>
    </r>
    <r>
      <rPr>
        <sz val="12"/>
        <color rgb="FFFF0000"/>
        <rFont val="Arial"/>
        <family val="2"/>
        <scheme val="minor"/>
      </rPr>
      <t xml:space="preserve"> </t>
    </r>
    <r>
      <rPr>
        <sz val="12"/>
        <color rgb="FFFF0000"/>
        <rFont val="Arial"/>
        <family val="3"/>
        <charset val="129"/>
        <scheme val="minor"/>
      </rPr>
      <t>몰라</t>
    </r>
    <r>
      <rPr>
        <sz val="12"/>
        <color rgb="FFFF0000"/>
        <rFont val="Arial"/>
        <family val="2"/>
        <scheme val="minor"/>
      </rPr>
      <t xml:space="preserve"> </t>
    </r>
    <r>
      <rPr>
        <sz val="12"/>
        <color rgb="FFFF0000"/>
        <rFont val="Arial"/>
        <family val="3"/>
        <charset val="129"/>
        <scheme val="minor"/>
      </rPr>
      <t>취급을</t>
    </r>
    <r>
      <rPr>
        <sz val="12"/>
        <color rgb="FFFF0000"/>
        <rFont val="Arial"/>
        <family val="2"/>
        <scheme val="minor"/>
      </rPr>
      <t xml:space="preserve"> </t>
    </r>
    <r>
      <rPr>
        <sz val="12"/>
        <color rgb="FFFF0000"/>
        <rFont val="Arial"/>
        <family val="3"/>
        <charset val="129"/>
        <scheme val="minor"/>
      </rPr>
      <t>하지</t>
    </r>
    <r>
      <rPr>
        <sz val="12"/>
        <color rgb="FFFF0000"/>
        <rFont val="Arial"/>
        <family val="2"/>
        <scheme val="minor"/>
      </rPr>
      <t xml:space="preserve"> </t>
    </r>
    <r>
      <rPr>
        <sz val="12"/>
        <color rgb="FFFF0000"/>
        <rFont val="Arial"/>
        <family val="3"/>
        <charset val="129"/>
        <scheme val="minor"/>
      </rPr>
      <t>않아서</t>
    </r>
    <r>
      <rPr>
        <sz val="12"/>
        <color rgb="FFFF0000"/>
        <rFont val="Arial"/>
        <family val="2"/>
        <scheme val="minor"/>
      </rPr>
      <t xml:space="preserve"> </t>
    </r>
    <r>
      <rPr>
        <sz val="12"/>
        <color rgb="FFFF0000"/>
        <rFont val="Arial"/>
        <family val="3"/>
        <charset val="129"/>
        <scheme val="minor"/>
      </rPr>
      <t>견적이</t>
    </r>
    <r>
      <rPr>
        <sz val="12"/>
        <color rgb="FFFF0000"/>
        <rFont val="Arial"/>
        <family val="2"/>
        <scheme val="minor"/>
      </rPr>
      <t xml:space="preserve"> </t>
    </r>
    <r>
      <rPr>
        <sz val="12"/>
        <color rgb="FFFF0000"/>
        <rFont val="Arial"/>
        <family val="3"/>
        <charset val="129"/>
        <scheme val="minor"/>
      </rPr>
      <t>불가능하다고</t>
    </r>
    <r>
      <rPr>
        <sz val="12"/>
        <color rgb="FFFF0000"/>
        <rFont val="Arial"/>
        <family val="2"/>
        <scheme val="minor"/>
      </rPr>
      <t xml:space="preserve"> </t>
    </r>
    <r>
      <rPr>
        <sz val="12"/>
        <color rgb="FFFF0000"/>
        <rFont val="Arial"/>
        <family val="3"/>
        <charset val="129"/>
        <scheme val="minor"/>
      </rPr>
      <t>말씀</t>
    </r>
    <r>
      <rPr>
        <sz val="12"/>
        <color rgb="FFFF0000"/>
        <rFont val="Arial"/>
        <family val="2"/>
        <scheme val="minor"/>
      </rPr>
      <t xml:space="preserve"> </t>
    </r>
    <r>
      <rPr>
        <sz val="12"/>
        <color rgb="FFFF0000"/>
        <rFont val="Arial"/>
        <family val="3"/>
        <charset val="129"/>
        <scheme val="minor"/>
      </rPr>
      <t>드렸던</t>
    </r>
    <r>
      <rPr>
        <sz val="12"/>
        <color rgb="FFFF0000"/>
        <rFont val="Arial"/>
        <family val="2"/>
        <scheme val="minor"/>
      </rPr>
      <t xml:space="preserve"> </t>
    </r>
    <r>
      <rPr>
        <sz val="12"/>
        <color rgb="FFFF0000"/>
        <rFont val="Arial"/>
        <family val="3"/>
        <charset val="129"/>
        <scheme val="minor"/>
      </rPr>
      <t>건</t>
    </r>
    <r>
      <rPr>
        <sz val="12"/>
        <color rgb="FFFF0000"/>
        <rFont val="Arial"/>
        <family val="2"/>
        <scheme val="minor"/>
      </rPr>
      <t xml:space="preserve"> </t>
    </r>
    <r>
      <rPr>
        <sz val="12"/>
        <color rgb="FFFF0000"/>
        <rFont val="Arial"/>
        <family val="3"/>
        <charset val="129"/>
        <scheme val="minor"/>
      </rPr>
      <t>입니다</t>
    </r>
    <r>
      <rPr>
        <sz val="12"/>
        <color rgb="FFFF0000"/>
        <rFont val="Arial"/>
        <family val="2"/>
        <scheme val="minor"/>
      </rPr>
      <t>.</t>
    </r>
    <phoneticPr fontId="53" type="noConversion"/>
  </si>
  <si>
    <r>
      <rPr>
        <sz val="12"/>
        <color rgb="FFFF0000"/>
        <rFont val="Arial"/>
        <family val="3"/>
        <charset val="129"/>
        <scheme val="minor"/>
      </rPr>
      <t>긴급</t>
    </r>
    <r>
      <rPr>
        <sz val="12"/>
        <color rgb="FF000000"/>
        <rFont val="Arial"/>
        <family val="3"/>
        <charset val="129"/>
        <scheme val="minor"/>
      </rPr>
      <t xml:space="preserve"> Y AXIS MOTOR 
PART NUMBER: MHD115C-035-PG1-AA
12.20 </t>
    </r>
    <r>
      <rPr>
        <sz val="12"/>
        <color rgb="FF000000"/>
        <rFont val="Arial"/>
        <family val="3"/>
        <charset val="129"/>
        <scheme val="minor"/>
      </rPr>
      <t>지난달에</t>
    </r>
    <r>
      <rPr>
        <sz val="12"/>
        <color rgb="FF000000"/>
        <rFont val="Arial"/>
        <family val="3"/>
        <charset val="129"/>
        <scheme val="minor"/>
      </rPr>
      <t xml:space="preserve"> </t>
    </r>
    <r>
      <rPr>
        <sz val="12"/>
        <color rgb="FF000000"/>
        <rFont val="Arial"/>
        <family val="3"/>
        <charset val="129"/>
        <scheme val="minor"/>
      </rPr>
      <t>말씀드리긴</t>
    </r>
    <r>
      <rPr>
        <sz val="12"/>
        <color rgb="FF000000"/>
        <rFont val="Arial"/>
        <family val="3"/>
        <charset val="129"/>
        <scheme val="minor"/>
      </rPr>
      <t xml:space="preserve"> </t>
    </r>
    <r>
      <rPr>
        <sz val="12"/>
        <color rgb="FF000000"/>
        <rFont val="Arial"/>
        <family val="3"/>
        <charset val="129"/>
        <scheme val="minor"/>
      </rPr>
      <t>했는데</t>
    </r>
    <r>
      <rPr>
        <sz val="12"/>
        <color rgb="FF000000"/>
        <rFont val="Arial"/>
        <family val="3"/>
        <charset val="129"/>
        <scheme val="minor"/>
      </rPr>
      <t xml:space="preserve"> </t>
    </r>
    <r>
      <rPr>
        <sz val="12"/>
        <color rgb="FF000000"/>
        <rFont val="Arial"/>
        <family val="3"/>
        <charset val="129"/>
        <scheme val="minor"/>
      </rPr>
      <t>긴급건이라</t>
    </r>
    <r>
      <rPr>
        <sz val="12"/>
        <color rgb="FF000000"/>
        <rFont val="Arial"/>
        <family val="3"/>
        <charset val="129"/>
        <scheme val="minor"/>
      </rPr>
      <t xml:space="preserve"> </t>
    </r>
    <r>
      <rPr>
        <sz val="12"/>
        <color rgb="FF000000"/>
        <rFont val="Arial"/>
        <family val="3"/>
        <charset val="129"/>
        <scheme val="minor"/>
      </rPr>
      <t>다시</t>
    </r>
    <r>
      <rPr>
        <sz val="12"/>
        <color rgb="FF000000"/>
        <rFont val="Arial"/>
        <family val="3"/>
        <charset val="129"/>
        <scheme val="minor"/>
      </rPr>
      <t xml:space="preserve"> </t>
    </r>
    <r>
      <rPr>
        <sz val="12"/>
        <color rgb="FF000000"/>
        <rFont val="Arial"/>
        <family val="3"/>
        <charset val="129"/>
        <scheme val="minor"/>
      </rPr>
      <t>내용</t>
    </r>
    <r>
      <rPr>
        <sz val="12"/>
        <color rgb="FF000000"/>
        <rFont val="Arial"/>
        <family val="3"/>
        <charset val="129"/>
        <scheme val="minor"/>
      </rPr>
      <t xml:space="preserve"> </t>
    </r>
    <r>
      <rPr>
        <sz val="12"/>
        <color rgb="FF000000"/>
        <rFont val="Arial"/>
        <family val="3"/>
        <charset val="129"/>
        <scheme val="minor"/>
      </rPr>
      <t>적어</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sz val="12"/>
        <color rgb="FF000000"/>
        <rFont val="Arial"/>
        <family val="3"/>
        <charset val="129"/>
        <scheme val="minor"/>
      </rPr>
      <t>렉스로스</t>
    </r>
    <r>
      <rPr>
        <sz val="12"/>
        <color rgb="FF000000"/>
        <rFont val="Arial"/>
        <family val="3"/>
        <charset val="129"/>
        <scheme val="minor"/>
      </rPr>
      <t xml:space="preserve"> </t>
    </r>
    <r>
      <rPr>
        <sz val="12"/>
        <color rgb="FF000000"/>
        <rFont val="Arial"/>
        <family val="3"/>
        <charset val="129"/>
        <scheme val="minor"/>
      </rPr>
      <t>제품들</t>
    </r>
    <r>
      <rPr>
        <sz val="12"/>
        <color rgb="FF000000"/>
        <rFont val="Arial"/>
        <family val="3"/>
        <charset val="129"/>
        <scheme val="minor"/>
      </rPr>
      <t xml:space="preserve"> </t>
    </r>
    <r>
      <rPr>
        <sz val="12"/>
        <color rgb="FF000000"/>
        <rFont val="Arial"/>
        <family val="3"/>
        <charset val="129"/>
        <scheme val="minor"/>
      </rPr>
      <t>현재</t>
    </r>
    <r>
      <rPr>
        <sz val="12"/>
        <color rgb="FF000000"/>
        <rFont val="Arial"/>
        <family val="3"/>
        <charset val="129"/>
        <scheme val="minor"/>
      </rPr>
      <t xml:space="preserve"> 12</t>
    </r>
    <r>
      <rPr>
        <sz val="12"/>
        <color rgb="FF000000"/>
        <rFont val="Arial"/>
        <family val="3"/>
        <charset val="129"/>
        <scheme val="minor"/>
      </rPr>
      <t>월</t>
    </r>
    <r>
      <rPr>
        <sz val="12"/>
        <color rgb="FF000000"/>
        <rFont val="Arial"/>
        <family val="3"/>
        <charset val="129"/>
        <scheme val="minor"/>
      </rPr>
      <t xml:space="preserve"> 10</t>
    </r>
    <r>
      <rPr>
        <sz val="12"/>
        <color rgb="FF000000"/>
        <rFont val="Arial"/>
        <family val="3"/>
        <charset val="129"/>
        <scheme val="minor"/>
      </rPr>
      <t>일</t>
    </r>
    <r>
      <rPr>
        <sz val="12"/>
        <color rgb="FF000000"/>
        <rFont val="Arial"/>
        <family val="3"/>
        <charset val="129"/>
        <scheme val="minor"/>
      </rPr>
      <t xml:space="preserve"> </t>
    </r>
    <r>
      <rPr>
        <sz val="12"/>
        <color rgb="FF000000"/>
        <rFont val="Arial"/>
        <family val="3"/>
        <charset val="129"/>
        <scheme val="minor"/>
      </rPr>
      <t>이후로는</t>
    </r>
    <r>
      <rPr>
        <sz val="12"/>
        <color rgb="FF000000"/>
        <rFont val="Arial"/>
        <family val="3"/>
        <charset val="129"/>
        <scheme val="minor"/>
      </rPr>
      <t xml:space="preserve"> </t>
    </r>
    <r>
      <rPr>
        <sz val="12"/>
        <color rgb="FF000000"/>
        <rFont val="Arial"/>
        <family val="3"/>
        <charset val="129"/>
        <scheme val="minor"/>
      </rPr>
      <t>내년에</t>
    </r>
    <r>
      <rPr>
        <sz val="12"/>
        <color rgb="FF000000"/>
        <rFont val="Arial"/>
        <family val="3"/>
        <charset val="129"/>
        <scheme val="minor"/>
      </rPr>
      <t xml:space="preserve"> </t>
    </r>
    <r>
      <rPr>
        <sz val="12"/>
        <color rgb="FF000000"/>
        <rFont val="Arial"/>
        <family val="3"/>
        <charset val="129"/>
        <scheme val="minor"/>
      </rPr>
      <t>인상된</t>
    </r>
    <r>
      <rPr>
        <sz val="12"/>
        <color rgb="FF000000"/>
        <rFont val="Arial"/>
        <family val="3"/>
        <charset val="129"/>
        <scheme val="minor"/>
      </rPr>
      <t xml:space="preserve"> </t>
    </r>
    <r>
      <rPr>
        <sz val="12"/>
        <color rgb="FF000000"/>
        <rFont val="Arial"/>
        <family val="3"/>
        <charset val="129"/>
        <scheme val="minor"/>
      </rPr>
      <t>단가로만</t>
    </r>
    <r>
      <rPr>
        <sz val="12"/>
        <color rgb="FF000000"/>
        <rFont val="Arial"/>
        <family val="3"/>
        <charset val="129"/>
        <scheme val="minor"/>
      </rPr>
      <t xml:space="preserve"> </t>
    </r>
    <r>
      <rPr>
        <sz val="12"/>
        <color rgb="FF000000"/>
        <rFont val="Arial"/>
        <family val="3"/>
        <charset val="129"/>
        <scheme val="minor"/>
      </rPr>
      <t>진행가능하다고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000000"/>
        <rFont val="Arial"/>
        <family val="3"/>
        <charset val="129"/>
        <scheme val="minor"/>
      </rPr>
      <t>그런데</t>
    </r>
    <r>
      <rPr>
        <sz val="12"/>
        <color rgb="FF000000"/>
        <rFont val="Arial"/>
        <family val="3"/>
        <charset val="129"/>
        <scheme val="minor"/>
      </rPr>
      <t xml:space="preserve"> </t>
    </r>
    <r>
      <rPr>
        <sz val="12"/>
        <color rgb="FF000000"/>
        <rFont val="Arial"/>
        <family val="3"/>
        <charset val="129"/>
        <scheme val="minor"/>
      </rPr>
      <t>아직</t>
    </r>
    <r>
      <rPr>
        <sz val="12"/>
        <color rgb="FF000000"/>
        <rFont val="Arial"/>
        <family val="3"/>
        <charset val="129"/>
        <scheme val="minor"/>
      </rPr>
      <t xml:space="preserve"> </t>
    </r>
    <r>
      <rPr>
        <sz val="12"/>
        <color rgb="FF000000"/>
        <rFont val="Arial"/>
        <family val="3"/>
        <charset val="129"/>
        <scheme val="minor"/>
      </rPr>
      <t>상승폭을</t>
    </r>
    <r>
      <rPr>
        <sz val="12"/>
        <color rgb="FF000000"/>
        <rFont val="Arial"/>
        <family val="3"/>
        <charset val="129"/>
        <scheme val="minor"/>
      </rPr>
      <t xml:space="preserve"> </t>
    </r>
    <r>
      <rPr>
        <sz val="12"/>
        <color rgb="FF000000"/>
        <rFont val="Arial"/>
        <family val="3"/>
        <charset val="129"/>
        <scheme val="minor"/>
      </rPr>
      <t>몰라서</t>
    </r>
    <r>
      <rPr>
        <sz val="12"/>
        <color rgb="FF000000"/>
        <rFont val="Arial"/>
        <family val="3"/>
        <charset val="129"/>
        <scheme val="minor"/>
      </rPr>
      <t xml:space="preserve"> </t>
    </r>
    <r>
      <rPr>
        <sz val="12"/>
        <color rgb="FF000000"/>
        <rFont val="Arial"/>
        <family val="3"/>
        <charset val="129"/>
        <scheme val="minor"/>
      </rPr>
      <t>내년</t>
    </r>
    <r>
      <rPr>
        <sz val="12"/>
        <color rgb="FF000000"/>
        <rFont val="Arial"/>
        <family val="3"/>
        <charset val="129"/>
        <scheme val="minor"/>
      </rPr>
      <t xml:space="preserve"> </t>
    </r>
    <r>
      <rPr>
        <sz val="12"/>
        <color rgb="FF000000"/>
        <rFont val="Arial"/>
        <family val="3"/>
        <charset val="129"/>
        <scheme val="minor"/>
      </rPr>
      <t>초에</t>
    </r>
    <r>
      <rPr>
        <sz val="12"/>
        <color rgb="FF000000"/>
        <rFont val="Arial"/>
        <family val="3"/>
        <charset val="129"/>
        <scheme val="minor"/>
      </rPr>
      <t xml:space="preserve"> </t>
    </r>
    <r>
      <rPr>
        <sz val="12"/>
        <color rgb="FF000000"/>
        <rFont val="Arial"/>
        <family val="3"/>
        <charset val="129"/>
        <scheme val="minor"/>
      </rPr>
      <t>상승폭이</t>
    </r>
    <r>
      <rPr>
        <sz val="12"/>
        <color rgb="FF000000"/>
        <rFont val="Arial"/>
        <family val="3"/>
        <charset val="129"/>
        <scheme val="minor"/>
      </rPr>
      <t xml:space="preserve"> </t>
    </r>
    <r>
      <rPr>
        <sz val="12"/>
        <color rgb="FF000000"/>
        <rFont val="Arial"/>
        <family val="3"/>
        <charset val="129"/>
        <scheme val="minor"/>
      </rPr>
      <t>나오면</t>
    </r>
    <r>
      <rPr>
        <sz val="12"/>
        <color rgb="FF000000"/>
        <rFont val="Arial"/>
        <family val="3"/>
        <charset val="129"/>
        <scheme val="minor"/>
      </rPr>
      <t xml:space="preserve"> </t>
    </r>
    <r>
      <rPr>
        <sz val="12"/>
        <color rgb="FF000000"/>
        <rFont val="Arial"/>
        <family val="3"/>
        <charset val="129"/>
        <scheme val="minor"/>
      </rPr>
      <t>그때부터</t>
    </r>
    <r>
      <rPr>
        <sz val="12"/>
        <color rgb="FF000000"/>
        <rFont val="Arial"/>
        <family val="3"/>
        <charset val="129"/>
        <scheme val="minor"/>
      </rPr>
      <t xml:space="preserve"> </t>
    </r>
    <r>
      <rPr>
        <sz val="12"/>
        <color rgb="FF000000"/>
        <rFont val="Arial"/>
        <family val="3"/>
        <charset val="129"/>
        <scheme val="minor"/>
      </rPr>
      <t>새로</t>
    </r>
    <r>
      <rPr>
        <sz val="12"/>
        <color rgb="FF000000"/>
        <rFont val="Arial"/>
        <family val="3"/>
        <charset val="129"/>
        <scheme val="minor"/>
      </rPr>
      <t xml:space="preserve"> </t>
    </r>
    <r>
      <rPr>
        <sz val="12"/>
        <color rgb="FF000000"/>
        <rFont val="Arial"/>
        <family val="3"/>
        <charset val="129"/>
        <scheme val="minor"/>
      </rPr>
      <t>견적하고</t>
    </r>
    <r>
      <rPr>
        <sz val="12"/>
        <color rgb="FF000000"/>
        <rFont val="Arial"/>
        <family val="3"/>
        <charset val="129"/>
        <scheme val="minor"/>
      </rPr>
      <t xml:space="preserve"> </t>
    </r>
    <r>
      <rPr>
        <sz val="12"/>
        <color rgb="FF000000"/>
        <rFont val="Arial"/>
        <family val="3"/>
        <charset val="129"/>
        <scheme val="minor"/>
      </rPr>
      <t>주문을</t>
    </r>
    <r>
      <rPr>
        <sz val="12"/>
        <color rgb="FF000000"/>
        <rFont val="Arial"/>
        <family val="3"/>
        <charset val="129"/>
        <scheme val="minor"/>
      </rPr>
      <t xml:space="preserve"> </t>
    </r>
    <r>
      <rPr>
        <sz val="12"/>
        <color rgb="FF000000"/>
        <rFont val="Arial"/>
        <family val="3"/>
        <charset val="129"/>
        <scheme val="minor"/>
      </rPr>
      <t>해야한다고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FF0000"/>
        <rFont val="Arial"/>
        <family val="2"/>
        <scheme val="minor"/>
      </rPr>
      <t xml:space="preserve">1/2/2025 </t>
    </r>
    <r>
      <rPr>
        <sz val="12"/>
        <color rgb="FFFF0000"/>
        <rFont val="Arial"/>
        <family val="3"/>
        <charset val="129"/>
        <scheme val="minor"/>
      </rPr>
      <t>가격</t>
    </r>
    <r>
      <rPr>
        <sz val="12"/>
        <color rgb="FFFF0000"/>
        <rFont val="Arial"/>
        <family val="2"/>
        <scheme val="minor"/>
      </rPr>
      <t xml:space="preserve"> </t>
    </r>
    <r>
      <rPr>
        <sz val="12"/>
        <color rgb="FFFF0000"/>
        <rFont val="Arial"/>
        <family val="3"/>
        <charset val="129"/>
        <scheme val="minor"/>
      </rPr>
      <t>인상</t>
    </r>
    <r>
      <rPr>
        <sz val="12"/>
        <color rgb="FFFF0000"/>
        <rFont val="Arial"/>
        <family val="2"/>
        <scheme val="minor"/>
      </rPr>
      <t xml:space="preserve"> </t>
    </r>
    <r>
      <rPr>
        <sz val="12"/>
        <color rgb="FFFF0000"/>
        <rFont val="Arial"/>
        <family val="3"/>
        <charset val="129"/>
        <scheme val="minor"/>
      </rPr>
      <t>될때</t>
    </r>
    <r>
      <rPr>
        <sz val="12"/>
        <color rgb="FFFF0000"/>
        <rFont val="Arial"/>
        <family val="2"/>
        <scheme val="minor"/>
      </rPr>
      <t xml:space="preserve"> </t>
    </r>
    <r>
      <rPr>
        <sz val="12"/>
        <color rgb="FFFF0000"/>
        <rFont val="Arial"/>
        <family val="3"/>
        <charset val="129"/>
        <scheme val="minor"/>
      </rPr>
      <t>알려주시면</t>
    </r>
    <r>
      <rPr>
        <sz val="12"/>
        <color rgb="FFFF0000"/>
        <rFont val="Arial"/>
        <family val="2"/>
        <scheme val="minor"/>
      </rPr>
      <t xml:space="preserve"> </t>
    </r>
    <r>
      <rPr>
        <sz val="12"/>
        <color rgb="FFFF0000"/>
        <rFont val="Arial"/>
        <family val="3"/>
        <charset val="129"/>
        <scheme val="minor"/>
      </rPr>
      <t>감사하겠습니다</t>
    </r>
    <r>
      <rPr>
        <sz val="12"/>
        <color rgb="FFFF0000"/>
        <rFont val="Arial"/>
        <family val="2"/>
        <scheme val="minor"/>
      </rPr>
      <t xml:space="preserve">.
01.06 </t>
    </r>
    <r>
      <rPr>
        <sz val="12"/>
        <color rgb="FFFF0000"/>
        <rFont val="Arial"/>
        <family val="3"/>
        <charset val="129"/>
        <scheme val="minor"/>
      </rPr>
      <t>인상된</t>
    </r>
    <r>
      <rPr>
        <sz val="12"/>
        <color rgb="FFFF0000"/>
        <rFont val="Arial"/>
        <family val="2"/>
        <scheme val="minor"/>
      </rPr>
      <t xml:space="preserve"> </t>
    </r>
    <r>
      <rPr>
        <sz val="12"/>
        <color rgb="FFFF0000"/>
        <rFont val="Arial"/>
        <family val="3"/>
        <charset val="129"/>
        <scheme val="minor"/>
      </rPr>
      <t>가격으로</t>
    </r>
    <r>
      <rPr>
        <sz val="12"/>
        <color rgb="FFFF0000"/>
        <rFont val="Arial"/>
        <family val="2"/>
        <scheme val="minor"/>
      </rPr>
      <t xml:space="preserve"> </t>
    </r>
    <r>
      <rPr>
        <sz val="12"/>
        <color rgb="FFFF0000"/>
        <rFont val="Arial"/>
        <family val="3"/>
        <charset val="129"/>
        <scheme val="minor"/>
      </rPr>
      <t>알려드립니다</t>
    </r>
    <r>
      <rPr>
        <sz val="12"/>
        <color rgb="FFFF0000"/>
        <rFont val="Arial"/>
        <family val="2"/>
        <scheme val="minor"/>
      </rPr>
      <t>.</t>
    </r>
    <phoneticPr fontId="53" type="noConversion"/>
  </si>
  <si>
    <t>위와 동일한 제품인데 REFURBISHED로 견적 부탁드립니다.
01.08 REFURBISHED가 중고라는 말씀이신가요? 중고로는 견적이 불가능하다고 합니다.</t>
    <phoneticPr fontId="53" type="noConversion"/>
  </si>
  <si>
    <r>
      <t>1</t>
    </r>
    <r>
      <rPr>
        <sz val="12"/>
        <color theme="1"/>
        <rFont val="Arial"/>
        <family val="3"/>
        <charset val="129"/>
        <scheme val="minor"/>
      </rPr>
      <t>주</t>
    </r>
    <phoneticPr fontId="53" type="noConversion"/>
  </si>
  <si>
    <t>PLUG BOLT</t>
    <phoneticPr fontId="53" type="noConversion"/>
  </si>
  <si>
    <r>
      <t>4</t>
    </r>
    <r>
      <rPr>
        <sz val="12"/>
        <color theme="1"/>
        <rFont val="Arial"/>
        <family val="3"/>
        <charset val="129"/>
        <scheme val="minor"/>
      </rPr>
      <t>주</t>
    </r>
    <phoneticPr fontId="53" type="noConversion"/>
  </si>
  <si>
    <t>01.08 D24가 DC24V 같아서 DC24V로 견적 드립니다.</t>
    <phoneticPr fontId="53" type="noConversion"/>
  </si>
  <si>
    <r>
      <t>1</t>
    </r>
    <r>
      <rPr>
        <b/>
        <sz val="12"/>
        <color theme="1"/>
        <rFont val="Arial"/>
        <family val="3"/>
        <charset val="129"/>
        <scheme val="minor"/>
      </rPr>
      <t>주</t>
    </r>
    <phoneticPr fontId="53" type="noConversion"/>
  </si>
  <si>
    <r>
      <t xml:space="preserve">GRIPPER
01.03 </t>
    </r>
    <r>
      <rPr>
        <b/>
        <sz val="12"/>
        <color rgb="FF000000"/>
        <rFont val="Arial"/>
        <family val="3"/>
        <charset val="129"/>
        <scheme val="minor"/>
      </rPr>
      <t>현재는</t>
    </r>
    <r>
      <rPr>
        <b/>
        <sz val="12"/>
        <color rgb="FF000000"/>
        <rFont val="Arial"/>
        <family val="2"/>
        <scheme val="minor"/>
      </rPr>
      <t xml:space="preserve"> </t>
    </r>
    <r>
      <rPr>
        <b/>
        <sz val="12"/>
        <color rgb="FF000000"/>
        <rFont val="Arial"/>
        <family val="3"/>
        <charset val="129"/>
        <scheme val="minor"/>
      </rPr>
      <t>품번</t>
    </r>
    <r>
      <rPr>
        <b/>
        <sz val="12"/>
        <color rgb="FF000000"/>
        <rFont val="Arial"/>
        <family val="2"/>
        <scheme val="minor"/>
      </rPr>
      <t xml:space="preserve"> AF46SNA-75</t>
    </r>
    <r>
      <rPr>
        <b/>
        <sz val="12"/>
        <color rgb="FF000000"/>
        <rFont val="Arial"/>
        <family val="3"/>
        <charset val="129"/>
        <scheme val="minor"/>
      </rPr>
      <t>로</t>
    </r>
    <r>
      <rPr>
        <b/>
        <sz val="12"/>
        <color rgb="FF000000"/>
        <rFont val="Arial"/>
        <family val="2"/>
        <scheme val="minor"/>
      </rPr>
      <t xml:space="preserve"> </t>
    </r>
    <r>
      <rPr>
        <b/>
        <sz val="12"/>
        <color rgb="FF000000"/>
        <rFont val="Arial"/>
        <family val="3"/>
        <charset val="129"/>
        <scheme val="minor"/>
      </rPr>
      <t>변경되었다고</t>
    </r>
    <r>
      <rPr>
        <b/>
        <sz val="12"/>
        <color rgb="FF000000"/>
        <rFont val="Arial"/>
        <family val="2"/>
        <scheme val="minor"/>
      </rPr>
      <t xml:space="preserve"> </t>
    </r>
    <r>
      <rPr>
        <b/>
        <sz val="12"/>
        <color rgb="FF000000"/>
        <rFont val="Arial"/>
        <family val="3"/>
        <charset val="129"/>
        <scheme val="minor"/>
      </rPr>
      <t>합니다</t>
    </r>
    <r>
      <rPr>
        <b/>
        <sz val="12"/>
        <color rgb="FF000000"/>
        <rFont val="Arial"/>
        <family val="2"/>
        <scheme val="minor"/>
      </rPr>
      <t xml:space="preserve">. </t>
    </r>
    <r>
      <rPr>
        <b/>
        <sz val="12"/>
        <color rgb="FF000000"/>
        <rFont val="Arial"/>
        <family val="3"/>
        <charset val="129"/>
        <scheme val="minor"/>
      </rPr>
      <t>사양은</t>
    </r>
    <r>
      <rPr>
        <b/>
        <sz val="12"/>
        <color rgb="FF000000"/>
        <rFont val="Arial"/>
        <family val="2"/>
        <scheme val="minor"/>
      </rPr>
      <t xml:space="preserve"> </t>
    </r>
    <r>
      <rPr>
        <b/>
        <sz val="12"/>
        <color rgb="FF000000"/>
        <rFont val="Arial"/>
        <family val="3"/>
        <charset val="129"/>
        <scheme val="minor"/>
      </rPr>
      <t>동일하다고</t>
    </r>
    <r>
      <rPr>
        <b/>
        <sz val="12"/>
        <color rgb="FF000000"/>
        <rFont val="Arial"/>
        <family val="2"/>
        <scheme val="minor"/>
      </rPr>
      <t xml:space="preserve"> </t>
    </r>
    <r>
      <rPr>
        <b/>
        <sz val="12"/>
        <color rgb="FF000000"/>
        <rFont val="Arial"/>
        <family val="3"/>
        <charset val="129"/>
        <scheme val="minor"/>
      </rPr>
      <t>합니다</t>
    </r>
    <r>
      <rPr>
        <b/>
        <sz val="12"/>
        <color rgb="FF000000"/>
        <rFont val="Arial"/>
        <family val="2"/>
        <scheme val="minor"/>
      </rPr>
      <t>.</t>
    </r>
    <phoneticPr fontId="53" type="noConversion"/>
  </si>
  <si>
    <t>DX80K2M6-PM8</t>
    <phoneticPr fontId="53" type="noConversion"/>
  </si>
  <si>
    <t>Takeup Wire Ropes
01.08 미국에서 부탁 드립니다.</t>
    <phoneticPr fontId="53" type="noConversion"/>
  </si>
  <si>
    <t>AJ65SBTB1-16DT</t>
    <phoneticPr fontId="53" type="noConversion"/>
  </si>
  <si>
    <t>LEVEL SPRING
01.08 품번 LH-100AB로 견적 드립니다. 아마 말씀하신 사이즈가 130이라서 LH-130AB로 견적 의뢰하신 것 같은데 참고용 제품 사진 보내드립니다. 140MM가 조금 안나오는데 아마 이걸 보고 130MM 같다고 합니다. 원하시는 제품이 맞는지 확인 부탁 드립니다.</t>
    <phoneticPr fontId="53" type="noConversion"/>
  </si>
  <si>
    <t>리데나(샤프트 씰), 사진 첨부했습니다.
01.08 사진에 보시면 바깥부분에 약간 빗살무늬로 빗금이 쳐져있는데 이거랑 같은 제품으로는 대응이 불가능하다고 합니다. 그냥 민자 저희 일반적으로 나가는 제품으로 견적 드립니다. 일반 국산 브랜드에 품번은 PC 70X90X10 이렇게 만드시면 될 것 같습니다.</t>
    <phoneticPr fontId="53" type="noConversion"/>
  </si>
  <si>
    <r>
      <t>5</t>
    </r>
    <r>
      <rPr>
        <sz val="12"/>
        <color theme="1"/>
        <rFont val="Arial"/>
        <family val="3"/>
        <charset val="129"/>
        <scheme val="minor"/>
      </rPr>
      <t>주</t>
    </r>
    <phoneticPr fontId="53" type="noConversion"/>
  </si>
  <si>
    <r>
      <t>4</t>
    </r>
    <r>
      <rPr>
        <sz val="12"/>
        <color theme="1"/>
        <rFont val="Arial"/>
        <family val="3"/>
        <charset val="129"/>
        <scheme val="minor"/>
      </rPr>
      <t>개월</t>
    </r>
    <phoneticPr fontId="53" type="noConversion"/>
  </si>
  <si>
    <t>작년 SM105307로 견적 나갔었던 제품인데, 혹시 이 품번이 송신기+수신기 세트로 된 품번인가요? 확인 한번 부탁드리겠습니다.
01.08 세트로 된 품번이 맞습니다.</t>
    <phoneticPr fontId="53" type="noConversion"/>
  </si>
  <si>
    <t>105-2781</t>
    <phoneticPr fontId="53" type="noConversion"/>
  </si>
  <si>
    <t>105-2772</t>
    <phoneticPr fontId="53" type="noConversion"/>
  </si>
  <si>
    <t>BANDO</t>
    <phoneticPr fontId="53" type="noConversion"/>
  </si>
  <si>
    <r>
      <t>6</t>
    </r>
    <r>
      <rPr>
        <sz val="12"/>
        <color theme="1"/>
        <rFont val="Arial"/>
        <family val="3"/>
        <charset val="129"/>
        <scheme val="minor"/>
      </rPr>
      <t>주</t>
    </r>
    <phoneticPr fontId="53" type="noConversion"/>
  </si>
  <si>
    <t>사진첨부 했습니다.
01.08 이 제품은 단종이라 대체품 6EP3437-8SB00-0AY0으로 견적 드립니다.</t>
    <phoneticPr fontId="53" type="noConversion"/>
  </si>
  <si>
    <t>01.08 책임번호 181-0228, 1팩 = 10EA로 견적 드립니다.</t>
    <phoneticPr fontId="53" type="noConversion"/>
  </si>
  <si>
    <t>BC-AB-4PH</t>
    <phoneticPr fontId="53" type="noConversion"/>
  </si>
  <si>
    <t>RG4R-15-2MCRF</t>
    <phoneticPr fontId="53" type="noConversion"/>
  </si>
  <si>
    <t>01.08 미국에서 부탁 드립니다.</t>
    <phoneticPr fontId="53" type="noConversion"/>
  </si>
  <si>
    <t>Pump and Motor Assy, 바츠건인데 사진 여기에 드립니다
01.08 보내주신 파일 확인해봤는데 그냥 데이터시트 같습니다. S/N가 나와있는 명판사진이 필요합니다. 명판사진 부탁 드립니다.</t>
    <phoneticPr fontId="53" type="noConversion"/>
  </si>
  <si>
    <r>
      <t>10</t>
    </r>
    <r>
      <rPr>
        <sz val="12"/>
        <color theme="1"/>
        <rFont val="Arial"/>
        <family val="3"/>
        <charset val="129"/>
        <scheme val="minor"/>
      </rPr>
      <t>주</t>
    </r>
    <phoneticPr fontId="53" type="noConversion"/>
  </si>
  <si>
    <t>NRT50-W8H-T</t>
    <phoneticPr fontId="53" type="noConversion"/>
  </si>
  <si>
    <t>RDS3230-5G-02</t>
    <phoneticPr fontId="53" type="noConversion"/>
  </si>
  <si>
    <r>
      <t xml:space="preserve">TVV5F3-30-03 (RDS3230 </t>
    </r>
    <r>
      <rPr>
        <sz val="12"/>
        <color rgb="FF000000"/>
        <rFont val="Arial"/>
        <family val="3"/>
        <charset val="129"/>
        <scheme val="minor"/>
      </rPr>
      <t>사용예정</t>
    </r>
    <r>
      <rPr>
        <sz val="12"/>
        <color rgb="FF000000"/>
        <rFont val="Arial"/>
        <family val="2"/>
        <scheme val="minor"/>
      </rPr>
      <t>)</t>
    </r>
    <phoneticPr fontId="53" type="noConversion"/>
  </si>
  <si>
    <t>TVV5F3-52A-021</t>
    <phoneticPr fontId="26" type="noConversion"/>
  </si>
  <si>
    <r>
      <t>가스켓</t>
    </r>
    <r>
      <rPr>
        <sz val="12"/>
        <color rgb="FF000000"/>
        <rFont val="Arial"/>
        <family val="2"/>
        <scheme val="minor"/>
      </rPr>
      <t xml:space="preserve">, </t>
    </r>
    <r>
      <rPr>
        <sz val="12"/>
        <color rgb="FF000000"/>
        <rFont val="Arial"/>
        <family val="3"/>
        <charset val="129"/>
        <scheme val="minor"/>
      </rPr>
      <t>솔레노이드</t>
    </r>
    <r>
      <rPr>
        <sz val="12"/>
        <color rgb="FF000000"/>
        <rFont val="Arial"/>
        <family val="2"/>
        <scheme val="minor"/>
      </rPr>
      <t xml:space="preserve"> </t>
    </r>
    <r>
      <rPr>
        <sz val="12"/>
        <color rgb="FF000000"/>
        <rFont val="Arial"/>
        <family val="3"/>
        <charset val="129"/>
        <scheme val="minor"/>
      </rPr>
      <t>밸브</t>
    </r>
    <r>
      <rPr>
        <sz val="12"/>
        <color rgb="FF000000"/>
        <rFont val="Arial"/>
        <family val="2"/>
        <scheme val="minor"/>
      </rPr>
      <t xml:space="preserve"> </t>
    </r>
    <r>
      <rPr>
        <sz val="12"/>
        <color rgb="FF000000"/>
        <rFont val="Arial"/>
        <family val="3"/>
        <charset val="129"/>
        <scheme val="minor"/>
      </rPr>
      <t>고정</t>
    </r>
    <r>
      <rPr>
        <sz val="12"/>
        <color rgb="FF000000"/>
        <rFont val="Arial"/>
        <family val="2"/>
        <scheme val="minor"/>
      </rPr>
      <t xml:space="preserve"> </t>
    </r>
    <r>
      <rPr>
        <sz val="12"/>
        <color rgb="FF000000"/>
        <rFont val="Arial"/>
        <family val="3"/>
        <charset val="129"/>
        <scheme val="minor"/>
      </rPr>
      <t>볼트가</t>
    </r>
    <r>
      <rPr>
        <sz val="12"/>
        <color rgb="FF000000"/>
        <rFont val="Arial"/>
        <family val="2"/>
        <scheme val="minor"/>
      </rPr>
      <t xml:space="preserve"> </t>
    </r>
    <r>
      <rPr>
        <sz val="12"/>
        <color rgb="FF000000"/>
        <rFont val="Arial"/>
        <family val="3"/>
        <charset val="129"/>
        <scheme val="minor"/>
      </rPr>
      <t>포함된</t>
    </r>
    <r>
      <rPr>
        <sz val="12"/>
        <color rgb="FF000000"/>
        <rFont val="Arial"/>
        <family val="2"/>
        <scheme val="minor"/>
      </rPr>
      <t xml:space="preserve"> </t>
    </r>
    <r>
      <rPr>
        <sz val="12"/>
        <color rgb="FF000000"/>
        <rFont val="Arial"/>
        <family val="3"/>
        <charset val="129"/>
        <scheme val="minor"/>
      </rPr>
      <t>제품인지</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부탁드립니다</t>
    </r>
    <r>
      <rPr>
        <sz val="12"/>
        <color rgb="FF000000"/>
        <rFont val="Arial"/>
        <family val="2"/>
        <scheme val="minor"/>
      </rPr>
      <t xml:space="preserve">. </t>
    </r>
    <r>
      <rPr>
        <sz val="12"/>
        <color rgb="FF000000"/>
        <rFont val="Arial"/>
        <family val="3"/>
        <charset val="129"/>
        <scheme val="minor"/>
      </rPr>
      <t>만약</t>
    </r>
    <r>
      <rPr>
        <sz val="12"/>
        <color rgb="FF000000"/>
        <rFont val="Arial"/>
        <family val="2"/>
        <scheme val="minor"/>
      </rPr>
      <t xml:space="preserve"> </t>
    </r>
    <r>
      <rPr>
        <sz val="12"/>
        <color rgb="FF000000"/>
        <rFont val="Arial"/>
        <family val="3"/>
        <charset val="129"/>
        <scheme val="minor"/>
      </rPr>
      <t>포함이</t>
    </r>
    <r>
      <rPr>
        <sz val="12"/>
        <color rgb="FF000000"/>
        <rFont val="Arial"/>
        <family val="2"/>
        <scheme val="minor"/>
      </rPr>
      <t xml:space="preserve"> </t>
    </r>
    <r>
      <rPr>
        <sz val="12"/>
        <color rgb="FF000000"/>
        <rFont val="Arial"/>
        <family val="3"/>
        <charset val="129"/>
        <scheme val="minor"/>
      </rPr>
      <t>안</t>
    </r>
    <r>
      <rPr>
        <sz val="12"/>
        <color rgb="FF000000"/>
        <rFont val="Arial"/>
        <family val="2"/>
        <scheme val="minor"/>
      </rPr>
      <t xml:space="preserve"> </t>
    </r>
    <r>
      <rPr>
        <sz val="12"/>
        <color rgb="FF000000"/>
        <rFont val="Arial"/>
        <family val="3"/>
        <charset val="129"/>
        <scheme val="minor"/>
      </rPr>
      <t>되어</t>
    </r>
    <r>
      <rPr>
        <sz val="12"/>
        <color rgb="FF000000"/>
        <rFont val="Arial"/>
        <family val="2"/>
        <scheme val="minor"/>
      </rPr>
      <t xml:space="preserve"> </t>
    </r>
    <r>
      <rPr>
        <sz val="12"/>
        <color rgb="FF000000"/>
        <rFont val="Arial"/>
        <family val="3"/>
        <charset val="129"/>
        <scheme val="minor"/>
      </rPr>
      <t>있다면</t>
    </r>
    <r>
      <rPr>
        <sz val="12"/>
        <color rgb="FF000000"/>
        <rFont val="Arial"/>
        <family val="2"/>
        <scheme val="minor"/>
      </rPr>
      <t xml:space="preserve"> </t>
    </r>
    <r>
      <rPr>
        <sz val="12"/>
        <color rgb="FF000000"/>
        <rFont val="Arial"/>
        <family val="3"/>
        <charset val="129"/>
        <scheme val="minor"/>
      </rPr>
      <t>가스켓</t>
    </r>
    <r>
      <rPr>
        <sz val="12"/>
        <color rgb="FF000000"/>
        <rFont val="Arial"/>
        <family val="2"/>
        <scheme val="minor"/>
      </rPr>
      <t xml:space="preserve">, </t>
    </r>
    <r>
      <rPr>
        <sz val="12"/>
        <color rgb="FF000000"/>
        <rFont val="Arial"/>
        <family val="3"/>
        <charset val="129"/>
        <scheme val="minor"/>
      </rPr>
      <t>볼트</t>
    </r>
    <r>
      <rPr>
        <sz val="12"/>
        <color rgb="FF000000"/>
        <rFont val="Arial"/>
        <family val="2"/>
        <scheme val="minor"/>
      </rPr>
      <t xml:space="preserve"> </t>
    </r>
    <r>
      <rPr>
        <sz val="12"/>
        <color rgb="FF000000"/>
        <rFont val="Arial"/>
        <family val="3"/>
        <charset val="129"/>
        <scheme val="minor"/>
      </rPr>
      <t>또한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부탁드립니다</t>
    </r>
    <r>
      <rPr>
        <sz val="12"/>
        <color rgb="FF000000"/>
        <rFont val="Arial"/>
        <family val="2"/>
        <scheme val="minor"/>
      </rPr>
      <t xml:space="preserve">. </t>
    </r>
    <r>
      <rPr>
        <sz val="12"/>
        <color rgb="FF000000"/>
        <rFont val="Arial"/>
        <family val="3"/>
        <charset val="129"/>
        <scheme val="minor"/>
      </rPr>
      <t>감사합니다</t>
    </r>
    <r>
      <rPr>
        <sz val="12"/>
        <color rgb="FF000000"/>
        <rFont val="Arial"/>
        <family val="2"/>
        <scheme val="minor"/>
      </rPr>
      <t xml:space="preserve">.
09.19 </t>
    </r>
    <r>
      <rPr>
        <sz val="12"/>
        <color rgb="FF000000"/>
        <rFont val="Arial"/>
        <family val="3"/>
        <charset val="129"/>
        <scheme val="minor"/>
      </rPr>
      <t>포함되어</t>
    </r>
    <r>
      <rPr>
        <sz val="12"/>
        <color rgb="FF000000"/>
        <rFont val="Arial"/>
        <family val="2"/>
        <scheme val="minor"/>
      </rPr>
      <t xml:space="preserve"> </t>
    </r>
    <r>
      <rPr>
        <sz val="12"/>
        <color rgb="FF000000"/>
        <rFont val="Arial"/>
        <family val="3"/>
        <charset val="129"/>
        <scheme val="minor"/>
      </rPr>
      <t>있다고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그런데</t>
    </r>
    <r>
      <rPr>
        <sz val="12"/>
        <color rgb="FF000000"/>
        <rFont val="Arial"/>
        <family val="2"/>
        <scheme val="minor"/>
      </rPr>
      <t xml:space="preserve"> </t>
    </r>
    <r>
      <rPr>
        <sz val="12"/>
        <color rgb="FF000000"/>
        <rFont val="Arial"/>
        <family val="3"/>
        <charset val="129"/>
        <scheme val="minor"/>
      </rPr>
      <t>보내주신</t>
    </r>
    <r>
      <rPr>
        <sz val="12"/>
        <color rgb="FF000000"/>
        <rFont val="Arial"/>
        <family val="2"/>
        <scheme val="minor"/>
      </rPr>
      <t xml:space="preserve"> </t>
    </r>
    <r>
      <rPr>
        <sz val="12"/>
        <color rgb="FF000000"/>
        <rFont val="Arial"/>
        <family val="3"/>
        <charset val="129"/>
        <scheme val="minor"/>
      </rPr>
      <t>품번</t>
    </r>
    <r>
      <rPr>
        <sz val="12"/>
        <color rgb="FF000000"/>
        <rFont val="Arial"/>
        <family val="2"/>
        <scheme val="minor"/>
      </rPr>
      <t xml:space="preserve"> </t>
    </r>
    <r>
      <rPr>
        <sz val="12"/>
        <color rgb="FF000000"/>
        <rFont val="Arial"/>
        <family val="3"/>
        <charset val="129"/>
        <scheme val="minor"/>
      </rPr>
      <t>형식이</t>
    </r>
    <r>
      <rPr>
        <sz val="12"/>
        <color rgb="FF000000"/>
        <rFont val="Arial"/>
        <family val="2"/>
        <scheme val="minor"/>
      </rPr>
      <t xml:space="preserve"> </t>
    </r>
    <r>
      <rPr>
        <sz val="12"/>
        <color rgb="FF000000"/>
        <rFont val="Arial"/>
        <family val="3"/>
        <charset val="129"/>
        <scheme val="minor"/>
      </rPr>
      <t>좀</t>
    </r>
    <r>
      <rPr>
        <sz val="12"/>
        <color rgb="FF000000"/>
        <rFont val="Arial"/>
        <family val="2"/>
        <scheme val="minor"/>
      </rPr>
      <t xml:space="preserve"> </t>
    </r>
    <r>
      <rPr>
        <sz val="12"/>
        <color rgb="FF000000"/>
        <rFont val="Arial"/>
        <family val="3"/>
        <charset val="129"/>
        <scheme val="minor"/>
      </rPr>
      <t>이상합니다</t>
    </r>
    <r>
      <rPr>
        <sz val="12"/>
        <color rgb="FF000000"/>
        <rFont val="Arial"/>
        <family val="2"/>
        <scheme val="minor"/>
      </rPr>
      <t xml:space="preserve">. </t>
    </r>
    <r>
      <rPr>
        <sz val="12"/>
        <color rgb="FF000000"/>
        <rFont val="Arial"/>
        <family val="3"/>
        <charset val="129"/>
        <scheme val="minor"/>
      </rPr>
      <t>재확인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참고용</t>
    </r>
    <r>
      <rPr>
        <sz val="12"/>
        <color rgb="FF000000"/>
        <rFont val="Arial"/>
        <family val="2"/>
        <scheme val="minor"/>
      </rPr>
      <t xml:space="preserve"> </t>
    </r>
    <r>
      <rPr>
        <sz val="12"/>
        <color rgb="FF000000"/>
        <rFont val="Arial"/>
        <family val="3"/>
        <charset val="129"/>
        <scheme val="minor"/>
      </rPr>
      <t>주문형식</t>
    </r>
    <r>
      <rPr>
        <sz val="12"/>
        <color rgb="FF000000"/>
        <rFont val="Arial"/>
        <family val="2"/>
        <scheme val="minor"/>
      </rPr>
      <t xml:space="preserve"> </t>
    </r>
    <r>
      <rPr>
        <sz val="12"/>
        <color rgb="FF000000"/>
        <rFont val="Arial"/>
        <family val="3"/>
        <charset val="129"/>
        <scheme val="minor"/>
      </rPr>
      <t>사진</t>
    </r>
    <r>
      <rPr>
        <sz val="12"/>
        <color rgb="FF000000"/>
        <rFont val="Arial"/>
        <family val="2"/>
        <scheme val="minor"/>
      </rPr>
      <t xml:space="preserve"> </t>
    </r>
    <r>
      <rPr>
        <sz val="12"/>
        <color rgb="FF000000"/>
        <rFont val="Arial"/>
        <family val="3"/>
        <charset val="129"/>
        <scheme val="minor"/>
      </rPr>
      <t>보내드립니다</t>
    </r>
    <r>
      <rPr>
        <sz val="12"/>
        <color rgb="FF000000"/>
        <rFont val="Arial"/>
        <family val="2"/>
        <scheme val="minor"/>
      </rPr>
      <t xml:space="preserve">. </t>
    </r>
    <r>
      <rPr>
        <sz val="12"/>
        <color rgb="FF000000"/>
        <rFont val="Arial"/>
        <family val="3"/>
        <charset val="129"/>
        <scheme val="minor"/>
      </rPr>
      <t>견적은</t>
    </r>
    <r>
      <rPr>
        <sz val="12"/>
        <color rgb="FF000000"/>
        <rFont val="Arial"/>
        <family val="2"/>
        <scheme val="minor"/>
      </rPr>
      <t xml:space="preserve"> </t>
    </r>
    <r>
      <rPr>
        <sz val="12"/>
        <color rgb="FF000000"/>
        <rFont val="Arial"/>
        <family val="3"/>
        <charset val="129"/>
        <scheme val="minor"/>
      </rPr>
      <t>유사한</t>
    </r>
    <r>
      <rPr>
        <sz val="12"/>
        <color rgb="FF000000"/>
        <rFont val="Arial"/>
        <family val="2"/>
        <scheme val="minor"/>
      </rPr>
      <t xml:space="preserve"> </t>
    </r>
    <r>
      <rPr>
        <sz val="12"/>
        <color rgb="FF000000"/>
        <rFont val="Arial"/>
        <family val="3"/>
        <charset val="129"/>
        <scheme val="minor"/>
      </rPr>
      <t>품번인</t>
    </r>
    <r>
      <rPr>
        <sz val="12"/>
        <color rgb="FF000000"/>
        <rFont val="Arial"/>
        <family val="2"/>
        <scheme val="minor"/>
      </rPr>
      <t xml:space="preserve"> TVV5F3-30-021-A</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</si>
  <si>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TVV5F3(매니폴드)의 경우 RDS3230-5G-02 솔레노이드에 사용예정이며 3연, 가스켓, 고정볼트 있는 타입으로 견적 부탁드리겠습니다.
01.08 품번 TVV5F3-30-051-A 입니다. 가스켓이랑 볼트 포함되어 있습니다. 9월에 내용 말씀드렸던 적 있습니다.</t>
    <phoneticPr fontId="53" type="noConversion"/>
  </si>
  <si>
    <r>
      <t>3</t>
    </r>
    <r>
      <rPr>
        <sz val="12"/>
        <color theme="1"/>
        <rFont val="Arial"/>
        <family val="3"/>
        <charset val="129"/>
        <scheme val="minor"/>
      </rPr>
      <t>개월</t>
    </r>
    <phoneticPr fontId="53" type="noConversion"/>
  </si>
  <si>
    <r>
      <t>2</t>
    </r>
    <r>
      <rPr>
        <sz val="12"/>
        <color theme="1"/>
        <rFont val="Arial"/>
        <family val="3"/>
        <charset val="129"/>
        <scheme val="minor"/>
      </rPr>
      <t>주</t>
    </r>
    <phoneticPr fontId="53" type="noConversion"/>
  </si>
  <si>
    <t>25A
01.07 SMC 제품이 아닌 것 같습니다.
01.08 JOKWANG제품입니다.
01.08 일단 조광 제품으로 견적 드립니다. 발주시에는 유체 종류랑 세팅 압력 확인 해주셔야 진행 가능합니다.</t>
    <phoneticPr fontId="53" type="noConversion"/>
  </si>
  <si>
    <r>
      <t>3</t>
    </r>
    <r>
      <rPr>
        <sz val="12"/>
        <color theme="1"/>
        <rFont val="Arial"/>
        <family val="3"/>
        <charset val="129"/>
        <scheme val="minor"/>
      </rPr>
      <t>주</t>
    </r>
    <phoneticPr fontId="53" type="noConversion"/>
  </si>
  <si>
    <t>펌프, 명판 사진 첨부했습니다.
01.08 확인해봤는데 이 제품 미국에서 공급이 원할하지 않아 입고 예정일이 확인되지 않는다고 합니다. 별도 수입발주도 받고 있지 않아 견적과 수입 둘다 시간이 엄청 오래걸린다고 합니다. 이 제품은 미국에서 확인하셔야 할 것 같습니다.</t>
    <phoneticPr fontId="53" type="noConversion"/>
  </si>
  <si>
    <r>
      <t>8</t>
    </r>
    <r>
      <rPr>
        <sz val="12"/>
        <color theme="1"/>
        <rFont val="Arial"/>
        <family val="3"/>
        <charset val="129"/>
        <scheme val="minor"/>
      </rPr>
      <t>주</t>
    </r>
    <phoneticPr fontId="53" type="noConversion"/>
  </si>
  <si>
    <t>01.08 의뢰중입니다.</t>
    <phoneticPr fontId="53" type="noConversion"/>
  </si>
  <si>
    <t>01.08 이 제품은 단종이라 대체품 7000-12341-2341000으로 견적 드립니다.</t>
    <phoneticPr fontId="53" type="noConversion"/>
  </si>
  <si>
    <t>01.08 이 제품은 단종이라 대체품 7000-08101-2313000으로 견적 드립니다.</t>
    <phoneticPr fontId="53" type="noConversion"/>
  </si>
  <si>
    <t>작년 8월에 SM110348 로 견적 나갔었던 제품입니다. 발주가 들어와서 가격 납기 업데이트 부탁드리겠습니다.
01.08 단가 변동 없다고 하니 이 가격이나 아니면 SM110348때랑 같은 $719.31로 보시면 될 것 같습니다.</t>
    <phoneticPr fontId="53" type="noConversion"/>
  </si>
  <si>
    <t>GL-9012</t>
  </si>
  <si>
    <t>JSV-LT12</t>
  </si>
  <si>
    <t>AR60-10B-B</t>
  </si>
  <si>
    <t>TPP4-090 110VAC</t>
  </si>
  <si>
    <t>PRT30-15DO</t>
  </si>
  <si>
    <t>CKG1A63-175Z-X1515 </t>
  </si>
  <si>
    <t>01.07 미국에서 부탁 드립니다.
01.08 110은 PCB랑 FAN 전원이고, AC480V, 90A로 견적 드립니다.</t>
  </si>
  <si>
    <t>TIMING BELT
01.08 대응 가능한 브랜드인 CONTITECH, 품번 T10/610-16으로 견적 드립니다.</t>
  </si>
  <si>
    <t>01.08 대응 가능한 브랜드인 CONTITECH으로 견적 드립니다.</t>
  </si>
  <si>
    <t>MYUSHIN</t>
  </si>
  <si>
    <t>IP900F-500X360-125ST</t>
  </si>
  <si>
    <t xml:space="preserve"> IP900F-500X360-130ST</t>
  </si>
  <si>
    <t>TL-W5MB1-M1GJ</t>
  </si>
  <si>
    <t>SANGSUP LEE</t>
  </si>
  <si>
    <t>TELEMECANIQUE</t>
  </si>
  <si>
    <t>XCKJ10511D</t>
  </si>
  <si>
    <t>LANDON</t>
  </si>
  <si>
    <t>SY7320-5LZ-02</t>
  </si>
  <si>
    <t>CYNTHIA</t>
  </si>
  <si>
    <t>DRWC-47C-020-017</t>
  </si>
  <si>
    <t>JIM</t>
  </si>
  <si>
    <t>GRIPPER COUPLING</t>
  </si>
  <si>
    <t>G2R-1-SND-DC24</t>
  </si>
  <si>
    <t>RELAY</t>
  </si>
  <si>
    <t>WEIDMULLER</t>
  </si>
  <si>
    <t>Power Supply</t>
  </si>
  <si>
    <t>FRN0150G2S-4G</t>
  </si>
  <si>
    <t>RT TECH</t>
  </si>
  <si>
    <t>HARTING</t>
  </si>
  <si>
    <t xml:space="preserve"> 002-17191FL</t>
  </si>
  <si>
    <t>P68375789AC</t>
  </si>
  <si>
    <t>P68375788AC</t>
  </si>
  <si>
    <t>P68375647AB</t>
  </si>
  <si>
    <t>P68375646AB</t>
  </si>
  <si>
    <t>P68375577AC</t>
  </si>
  <si>
    <t>P68375576AC</t>
  </si>
  <si>
    <t>P68508857AA</t>
  </si>
  <si>
    <t>P68508856AA</t>
  </si>
  <si>
    <t>P68508861AA</t>
  </si>
  <si>
    <t>P68508860AA</t>
  </si>
  <si>
    <t>ILJIN SC</t>
  </si>
  <si>
    <t xml:space="preserve"> 05274643AA</t>
  </si>
  <si>
    <t>SAUER-BIBUS</t>
  </si>
  <si>
    <t>사진 첨부드렸습니다. DIGITAL GUAGE</t>
  </si>
  <si>
    <t>RADWELL</t>
  </si>
  <si>
    <t>AJ65SBTB1-32DTE1</t>
  </si>
  <si>
    <t>MITSUBHISI</t>
  </si>
  <si>
    <t>정재현</t>
  </si>
  <si>
    <t>유압 볼밸브 양쪽 FEMALE 3/8인치 PT</t>
  </si>
  <si>
    <t>3/8인치 유압 커넥터 PT-&gt;PS</t>
  </si>
  <si>
    <t>3/8인치 PS유압 클램프 커넥터 L자</t>
  </si>
  <si>
    <t>3/8인치 PS유압 클램프 커넥터 1자</t>
  </si>
  <si>
    <t>1인치 PT-&gt;3/8인치 PT유압커넥터</t>
  </si>
  <si>
    <t>조립식 단자대용 커팅찬넬 1m</t>
  </si>
  <si>
    <t>1 BOX</t>
  </si>
  <si>
    <t>플라스틱 덕트</t>
  </si>
  <si>
    <t>조선선재</t>
  </si>
  <si>
    <t>CH-90</t>
  </si>
  <si>
    <t>4 PACK</t>
  </si>
  <si>
    <t>5 PACK</t>
  </si>
  <si>
    <t>SZR-LY2-N1 (24VDC)</t>
  </si>
  <si>
    <t>CM2B32-50AZ</t>
    <phoneticPr fontId="53" type="noConversion"/>
  </si>
  <si>
    <r>
      <t>1</t>
    </r>
    <r>
      <rPr>
        <sz val="12"/>
        <color theme="1"/>
        <rFont val="Arial"/>
        <family val="3"/>
        <charset val="129"/>
        <scheme val="minor"/>
      </rPr>
      <t>주</t>
    </r>
    <phoneticPr fontId="53" type="noConversion"/>
  </si>
  <si>
    <r>
      <t>2</t>
    </r>
    <r>
      <rPr>
        <sz val="12"/>
        <color theme="1"/>
        <rFont val="Arial"/>
        <family val="3"/>
        <charset val="129"/>
        <scheme val="minor"/>
      </rPr>
      <t>주</t>
    </r>
    <phoneticPr fontId="53" type="noConversion"/>
  </si>
  <si>
    <r>
      <t>8</t>
    </r>
    <r>
      <rPr>
        <sz val="12"/>
        <color theme="1"/>
        <rFont val="Arial"/>
        <family val="3"/>
        <charset val="129"/>
        <scheme val="minor"/>
      </rPr>
      <t>주</t>
    </r>
    <phoneticPr fontId="53" type="noConversion"/>
  </si>
  <si>
    <t>01.07 납기 확인중에 있습니다. 대응이 불가능할 수도 있다고 합니다.
01.09 납기 확인되어 견적 드립니다.</t>
    <phoneticPr fontId="53" type="noConversion"/>
  </si>
  <si>
    <t>CH-70</t>
    <phoneticPr fontId="53" type="noConversion"/>
  </si>
  <si>
    <t>01.09 이 제품은 인포로 품번 9300480541로 변경해서 견적 요청하신 건 입니다. 9300480541로 견적 드립니다.</t>
    <phoneticPr fontId="53" type="noConversion"/>
  </si>
  <si>
    <r>
      <t>6</t>
    </r>
    <r>
      <rPr>
        <sz val="12"/>
        <color rgb="FF000000"/>
        <rFont val="돋움"/>
        <family val="3"/>
        <charset val="129"/>
      </rPr>
      <t>주</t>
    </r>
    <phoneticPr fontId="53" type="noConversion"/>
  </si>
  <si>
    <r>
      <t xml:space="preserve">TUBE
01.09 20M </t>
    </r>
    <r>
      <rPr>
        <sz val="12"/>
        <color rgb="FF000000"/>
        <rFont val="Arial"/>
        <family val="3"/>
        <charset val="129"/>
        <scheme val="minor"/>
      </rPr>
      <t>요청하셨는데</t>
    </r>
    <r>
      <rPr>
        <sz val="12"/>
        <color rgb="FF000000"/>
        <rFont val="Arial"/>
        <family val="2"/>
        <scheme val="minor"/>
      </rPr>
      <t xml:space="preserve"> 1</t>
    </r>
    <r>
      <rPr>
        <sz val="12"/>
        <color rgb="FF000000"/>
        <rFont val="Arial"/>
        <family val="3"/>
        <charset val="129"/>
        <scheme val="minor"/>
      </rPr>
      <t>롤에</t>
    </r>
    <r>
      <rPr>
        <sz val="12"/>
        <color rgb="FF000000"/>
        <rFont val="Arial"/>
        <family val="2"/>
        <scheme val="minor"/>
      </rPr>
      <t xml:space="preserve"> 100M</t>
    </r>
    <r>
      <rPr>
        <sz val="12"/>
        <color rgb="FF000000"/>
        <rFont val="Arial"/>
        <family val="3"/>
        <charset val="129"/>
        <scheme val="minor"/>
      </rPr>
      <t>단위로</t>
    </r>
    <r>
      <rPr>
        <sz val="12"/>
        <color rgb="FF000000"/>
        <rFont val="Arial"/>
        <family val="2"/>
        <scheme val="minor"/>
      </rPr>
      <t xml:space="preserve"> </t>
    </r>
    <r>
      <rPr>
        <sz val="12"/>
        <color rgb="FF000000"/>
        <rFont val="Arial"/>
        <family val="3"/>
        <charset val="129"/>
        <scheme val="minor"/>
      </rPr>
      <t>판매한다고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1</t>
    </r>
    <r>
      <rPr>
        <sz val="12"/>
        <color rgb="FF000000"/>
        <rFont val="Arial"/>
        <family val="3"/>
        <charset val="129"/>
        <scheme val="minor"/>
      </rPr>
      <t>롤</t>
    </r>
    <r>
      <rPr>
        <sz val="12"/>
        <color rgb="FF000000"/>
        <rFont val="Arial"/>
        <family val="2"/>
        <scheme val="minor"/>
      </rPr>
      <t xml:space="preserve"> = 100M</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53" type="noConversion"/>
  </si>
  <si>
    <t>KH-9011</t>
    <phoneticPr fontId="53" type="noConversion"/>
  </si>
  <si>
    <t>05274642AA</t>
    <phoneticPr fontId="53" type="noConversion"/>
  </si>
  <si>
    <t>01.09 이 제품 리미스 스위치인데 현재 슈나이더 리미트 스위치 제품군 매각으로 인해 더 이상 대응이 힘들다고 합니다.</t>
    <phoneticPr fontId="53" type="noConversion"/>
  </si>
  <si>
    <r>
      <t>12</t>
    </r>
    <r>
      <rPr>
        <sz val="12"/>
        <color theme="1"/>
        <rFont val="Arial"/>
        <family val="3"/>
        <charset val="129"/>
        <scheme val="minor"/>
      </rPr>
      <t>주</t>
    </r>
    <phoneticPr fontId="53" type="noConversion"/>
  </si>
  <si>
    <t>01.09 품번 재확인 부탁 드립니다. 등록되지 않은 품번이라고 합니다.</t>
    <phoneticPr fontId="53" type="noConversion"/>
  </si>
  <si>
    <t>01.08 브랜드나 품번 재확인 부탁 드립니다. 상아 제품 같습니다.
01.09 1팩 = 10EA 입니다.</t>
    <phoneticPr fontId="53" type="noConversion"/>
  </si>
  <si>
    <t>SPM-120</t>
    <phoneticPr fontId="53" type="noConversion"/>
  </si>
  <si>
    <t>01.09 품번 SPM120 입니다.</t>
    <phoneticPr fontId="53" type="noConversion"/>
  </si>
  <si>
    <t>C/V Power Supply motor 2.2 KW</t>
    <phoneticPr fontId="53" type="noConversion"/>
  </si>
  <si>
    <t>C/V Power Supply motor 11 KW</t>
    <phoneticPr fontId="53" type="noConversion"/>
  </si>
  <si>
    <t>POWER SUPPLY 50W</t>
    <phoneticPr fontId="53" type="noConversion"/>
  </si>
  <si>
    <r>
      <t>10</t>
    </r>
    <r>
      <rPr>
        <sz val="12"/>
        <color theme="1"/>
        <rFont val="Arial"/>
        <family val="3"/>
        <charset val="129"/>
        <scheme val="minor"/>
      </rPr>
      <t>주</t>
    </r>
    <phoneticPr fontId="53" type="noConversion"/>
  </si>
  <si>
    <r>
      <t>14</t>
    </r>
    <r>
      <rPr>
        <sz val="12"/>
        <color theme="1"/>
        <rFont val="Arial"/>
        <family val="3"/>
        <charset val="129"/>
        <scheme val="minor"/>
      </rPr>
      <t>주</t>
    </r>
    <phoneticPr fontId="53" type="noConversion"/>
  </si>
  <si>
    <r>
      <t>3</t>
    </r>
    <r>
      <rPr>
        <sz val="12"/>
        <color theme="1"/>
        <rFont val="Arial"/>
        <family val="3"/>
        <charset val="129"/>
        <scheme val="minor"/>
      </rPr>
      <t>주</t>
    </r>
    <phoneticPr fontId="53" type="noConversion"/>
  </si>
  <si>
    <r>
      <t>7</t>
    </r>
    <r>
      <rPr>
        <sz val="12"/>
        <color theme="1"/>
        <rFont val="Arial"/>
        <family val="3"/>
        <charset val="129"/>
        <scheme val="minor"/>
      </rPr>
      <t>주</t>
    </r>
    <phoneticPr fontId="53" type="noConversion"/>
  </si>
  <si>
    <t>DUPRR 55+55 D CO 41 LCG(VITON)</t>
    <phoneticPr fontId="53" type="noConversion"/>
  </si>
  <si>
    <t>Gear Pump
01.09 미국에서 하시는 제품 같습니다.</t>
    <phoneticPr fontId="53" type="noConversion"/>
  </si>
  <si>
    <t>DT12P</t>
    <phoneticPr fontId="53" type="noConversion"/>
  </si>
  <si>
    <t>Q06UDV</t>
    <phoneticPr fontId="53" type="noConversion"/>
  </si>
  <si>
    <t>01.09 품번 Q06UDVCPU 입니다.</t>
    <phoneticPr fontId="53" type="noConversion"/>
  </si>
  <si>
    <t>Q38B</t>
    <phoneticPr fontId="53" type="noConversion"/>
  </si>
  <si>
    <t>Q61P</t>
    <phoneticPr fontId="53" type="noConversion"/>
  </si>
  <si>
    <t>QX10</t>
    <phoneticPr fontId="53" type="noConversion"/>
  </si>
  <si>
    <t>QY10</t>
    <phoneticPr fontId="53" type="noConversion"/>
  </si>
  <si>
    <t>TIE-370L-BK</t>
    <phoneticPr fontId="53" type="noConversion"/>
  </si>
  <si>
    <t>사진 첨부드렸습니다.
01.09 1팩 = 300EA 입니다.</t>
    <phoneticPr fontId="53" type="noConversion"/>
  </si>
  <si>
    <t xml:space="preserve">사진 첨부드렸습니다.
한 박스당 몇개입인지도 안내부탁드립니다.
01.09 1박스 = 100EA(1M) 입니다. </t>
    <phoneticPr fontId="53" type="noConversion"/>
  </si>
  <si>
    <r>
      <t>4</t>
    </r>
    <r>
      <rPr>
        <sz val="12"/>
        <color theme="1"/>
        <rFont val="Arial"/>
        <family val="3"/>
        <charset val="129"/>
        <scheme val="minor"/>
      </rPr>
      <t>주</t>
    </r>
    <phoneticPr fontId="53" type="noConversion"/>
  </si>
  <si>
    <t>24년 1월 구매이력
01.09 1롤 = 4000EA 입니다. 이 것도 단가 변동 없다고 하니 P38353이랑 동일하게 $40.09로 보셔도 될 것 같습니다.</t>
    <phoneticPr fontId="53" type="noConversion"/>
  </si>
  <si>
    <t>24년 3월 구매 이력 P39638 직배송
01.09 단가 동일하다고 합니다. P39638이랑 동일하게 $37.50으로 보셔도 될 것 같습니다.</t>
    <phoneticPr fontId="53" type="noConversion"/>
  </si>
  <si>
    <t>PSKF 122 EPH01/01/02</t>
    <phoneticPr fontId="53" type="noConversion"/>
  </si>
  <si>
    <t>GPOC1202</t>
  </si>
  <si>
    <t>WLSD3</t>
  </si>
  <si>
    <t>30G 2.5
https://products.lappgroup.com/online-catalogue/power-and-control-cables/conveyor-technology/reelable/oelflex-crane-nshtoeu.html</t>
  </si>
  <si>
    <t>7204A</t>
  </si>
  <si>
    <t>310-5166(길이 200)</t>
  </si>
  <si>
    <t>SCK</t>
  </si>
  <si>
    <t>4545-A08A-25</t>
  </si>
  <si>
    <t>4545-A08B-26</t>
  </si>
  <si>
    <t>SUNGHO BAEK</t>
  </si>
  <si>
    <t>IWATA</t>
  </si>
  <si>
    <t>300-0250</t>
  </si>
  <si>
    <t>300-0339</t>
  </si>
  <si>
    <t>300-0418</t>
  </si>
  <si>
    <t>300-0515</t>
  </si>
  <si>
    <t>300-0612</t>
  </si>
  <si>
    <t>300-0719</t>
  </si>
  <si>
    <t>300-0816</t>
  </si>
  <si>
    <t>PVCROLL-600X20X3</t>
  </si>
  <si>
    <t>2094-BC02-M02-M</t>
  </si>
  <si>
    <t>2094-BM02-M</t>
  </si>
  <si>
    <t>2094-EN02D-M01-S0</t>
  </si>
  <si>
    <t>MBSV14545155241644</t>
  </si>
  <si>
    <t>800M</t>
  </si>
  <si>
    <t>SON SANGTAE</t>
  </si>
  <si>
    <t>JEONGYEON</t>
  </si>
  <si>
    <t>301-3917</t>
  </si>
  <si>
    <t>FELX</t>
  </si>
  <si>
    <t>301-3935</t>
  </si>
  <si>
    <t>301-3971</t>
  </si>
  <si>
    <t>301-4013</t>
  </si>
  <si>
    <t>301-4059</t>
  </si>
  <si>
    <t>301-4086</t>
  </si>
  <si>
    <t>301-4101</t>
  </si>
  <si>
    <t>301-4147</t>
  </si>
  <si>
    <t>301-4192</t>
  </si>
  <si>
    <t>301-4244</t>
  </si>
  <si>
    <t>301-4262</t>
  </si>
  <si>
    <r>
      <t>2</t>
    </r>
    <r>
      <rPr>
        <sz val="12"/>
        <color theme="1"/>
        <rFont val="Arial"/>
        <family val="3"/>
        <charset val="129"/>
        <scheme val="minor"/>
      </rPr>
      <t>개월</t>
    </r>
  </si>
  <si>
    <r>
      <t>3</t>
    </r>
    <r>
      <rPr>
        <sz val="12"/>
        <color theme="1"/>
        <rFont val="Arial"/>
        <family val="3"/>
        <charset val="129"/>
        <scheme val="minor"/>
      </rPr>
      <t>주</t>
    </r>
  </si>
  <si>
    <t>TIMING RELAY FOR PACU, 50/60 HZ, AC 110/220 VOLT
01.03 뒤에 시간 사양을 나타내는 품번이 더 있습니다. http://www.koino.co.kr/sub/sub_view.php?idx=10025596 첨부 드린 링크에 품번 형식 나와있으니 참고 부탁 드립니다.
01/09 고객사 한테 답변이 아직 안왔습니다</t>
  </si>
  <si>
    <t>SIRIUS SOFT STARTER</t>
  </si>
  <si>
    <t>FUSO SEIKI</t>
  </si>
  <si>
    <t>SHA1-40</t>
  </si>
  <si>
    <t>WIRING CABLE</t>
  </si>
  <si>
    <t>LG TN</t>
  </si>
  <si>
    <t>CPS</t>
  </si>
  <si>
    <t>RKTP-36</t>
  </si>
  <si>
    <t>2롤</t>
  </si>
  <si>
    <t>PIPE COUPLING SIZE: 200A, 재질: SUS304/EPDM</t>
  </si>
  <si>
    <t>CFKR52UU</t>
  </si>
  <si>
    <t>크롬도금 바 70파이 기장 1M</t>
  </si>
  <si>
    <t>호스 클램프 외경 17MM용</t>
  </si>
  <si>
    <t>고객님이 좀 단단한걸로 달라고 하시고 17MM사용하지만 여유가 좀 있는거면 좋겠다고 하십니다. 1팩에 100개입으로 5팩 주면 되겠습니다</t>
  </si>
  <si>
    <r>
      <t>4</t>
    </r>
    <r>
      <rPr>
        <sz val="12"/>
        <color theme="1"/>
        <rFont val="Arial"/>
        <family val="3"/>
        <charset val="129"/>
        <scheme val="minor"/>
      </rPr>
      <t>주</t>
    </r>
    <phoneticPr fontId="53" type="noConversion"/>
  </si>
  <si>
    <t>24년 2월 구매 이력 P38849
01.10 P38849랑 동일하게 $4.56으로 보시면 될 것 같습니다.</t>
    <phoneticPr fontId="53" type="noConversion"/>
  </si>
  <si>
    <t>01.10 파카 모터는 미국에서 부탁 드립니다.</t>
    <phoneticPr fontId="53" type="noConversion"/>
  </si>
  <si>
    <r>
      <t>3</t>
    </r>
    <r>
      <rPr>
        <sz val="12"/>
        <color theme="1"/>
        <rFont val="Arial"/>
        <family val="3"/>
        <charset val="129"/>
        <scheme val="minor"/>
      </rPr>
      <t>주</t>
    </r>
    <phoneticPr fontId="53" type="noConversion"/>
  </si>
  <si>
    <r>
      <t>1</t>
    </r>
    <r>
      <rPr>
        <sz val="12"/>
        <color theme="1"/>
        <rFont val="Arial"/>
        <family val="3"/>
        <charset val="129"/>
        <scheme val="minor"/>
      </rPr>
      <t>주</t>
    </r>
    <phoneticPr fontId="53" type="noConversion"/>
  </si>
  <si>
    <r>
      <t>2</t>
    </r>
    <r>
      <rPr>
        <sz val="12"/>
        <color theme="1"/>
        <rFont val="Arial"/>
        <family val="3"/>
        <charset val="129"/>
        <scheme val="minor"/>
      </rPr>
      <t>주</t>
    </r>
    <phoneticPr fontId="53" type="noConversion"/>
  </si>
  <si>
    <t>01.10 길이 200이 어떤걸 말씀하시는지 잘 모르겠습니다. 책임에서 보시고 원하시는 규격 확인 부탁 드립니다.</t>
    <phoneticPr fontId="53" type="noConversion"/>
  </si>
  <si>
    <t>GT-226F</t>
    <phoneticPr fontId="53" type="noConversion"/>
  </si>
  <si>
    <t>300-0162</t>
    <phoneticPr fontId="53" type="noConversion"/>
  </si>
  <si>
    <r>
      <t xml:space="preserve">12/9 </t>
    </r>
    <r>
      <rPr>
        <b/>
        <sz val="12"/>
        <color rgb="FF000000"/>
        <rFont val="Arial"/>
        <family val="3"/>
        <charset val="129"/>
        <scheme val="minor"/>
      </rPr>
      <t>오늘</t>
    </r>
    <r>
      <rPr>
        <b/>
        <sz val="12"/>
        <color rgb="FF000000"/>
        <rFont val="Arial"/>
        <family val="3"/>
        <charset val="129"/>
        <scheme val="minor"/>
      </rPr>
      <t xml:space="preserve"> </t>
    </r>
    <r>
      <rPr>
        <b/>
        <sz val="12"/>
        <color rgb="FF000000"/>
        <rFont val="Arial"/>
        <family val="3"/>
        <charset val="129"/>
        <scheme val="minor"/>
      </rPr>
      <t>고객사로부터</t>
    </r>
    <r>
      <rPr>
        <b/>
        <sz val="12"/>
        <color rgb="FF000000"/>
        <rFont val="Arial"/>
        <family val="3"/>
        <charset val="129"/>
        <scheme val="minor"/>
      </rPr>
      <t xml:space="preserve"> </t>
    </r>
    <r>
      <rPr>
        <b/>
        <sz val="12"/>
        <color rgb="FF000000"/>
        <rFont val="Arial"/>
        <family val="3"/>
        <charset val="129"/>
        <scheme val="minor"/>
      </rPr>
      <t>샘플받아서</t>
    </r>
    <r>
      <rPr>
        <b/>
        <sz val="12"/>
        <color rgb="FF000000"/>
        <rFont val="Arial"/>
        <family val="3"/>
        <charset val="129"/>
        <scheme val="minor"/>
      </rPr>
      <t xml:space="preserve"> </t>
    </r>
    <r>
      <rPr>
        <b/>
        <sz val="12"/>
        <color rgb="FF000000"/>
        <rFont val="Arial"/>
        <family val="3"/>
        <charset val="129"/>
        <scheme val="minor"/>
      </rPr>
      <t>보내드립니다</t>
    </r>
    <r>
      <rPr>
        <b/>
        <sz val="12"/>
        <color rgb="FF000000"/>
        <rFont val="Arial"/>
        <family val="3"/>
        <charset val="129"/>
        <scheme val="minor"/>
      </rPr>
      <t xml:space="preserve">.
</t>
    </r>
    <r>
      <rPr>
        <b/>
        <sz val="12"/>
        <color rgb="FF000000"/>
        <rFont val="Arial"/>
        <family val="3"/>
        <charset val="129"/>
        <scheme val="minor"/>
      </rPr>
      <t>확인하고</t>
    </r>
    <r>
      <rPr>
        <b/>
        <sz val="12"/>
        <color rgb="FF000000"/>
        <rFont val="Arial"/>
        <family val="3"/>
        <charset val="129"/>
        <scheme val="minor"/>
      </rPr>
      <t xml:space="preserve"> </t>
    </r>
    <r>
      <rPr>
        <b/>
        <sz val="12"/>
        <color rgb="FF000000"/>
        <rFont val="Arial"/>
        <family val="3"/>
        <charset val="129"/>
        <scheme val="minor"/>
      </rPr>
      <t>최대한</t>
    </r>
    <r>
      <rPr>
        <b/>
        <sz val="12"/>
        <color rgb="FF000000"/>
        <rFont val="Arial"/>
        <family val="3"/>
        <charset val="129"/>
        <scheme val="minor"/>
      </rPr>
      <t xml:space="preserve"> </t>
    </r>
    <r>
      <rPr>
        <b/>
        <sz val="12"/>
        <color rgb="FF000000"/>
        <rFont val="Arial"/>
        <family val="3"/>
        <charset val="129"/>
        <scheme val="minor"/>
      </rPr>
      <t>빨리</t>
    </r>
    <r>
      <rPr>
        <b/>
        <sz val="12"/>
        <color rgb="FF000000"/>
        <rFont val="Arial"/>
        <family val="3"/>
        <charset val="129"/>
        <scheme val="minor"/>
      </rPr>
      <t xml:space="preserve"> </t>
    </r>
    <r>
      <rPr>
        <b/>
        <sz val="12"/>
        <color rgb="FF000000"/>
        <rFont val="Arial"/>
        <family val="3"/>
        <charset val="129"/>
        <scheme val="minor"/>
      </rPr>
      <t>견적</t>
    </r>
    <r>
      <rPr>
        <b/>
        <sz val="12"/>
        <color rgb="FF000000"/>
        <rFont val="Arial"/>
        <family val="3"/>
        <charset val="129"/>
        <scheme val="minor"/>
      </rPr>
      <t xml:space="preserve"> </t>
    </r>
    <r>
      <rPr>
        <b/>
        <sz val="12"/>
        <color rgb="FF000000"/>
        <rFont val="Arial"/>
        <family val="3"/>
        <charset val="129"/>
        <scheme val="minor"/>
      </rPr>
      <t>부탁드립니다</t>
    </r>
    <r>
      <rPr>
        <b/>
        <sz val="12"/>
        <color rgb="FF000000"/>
        <rFont val="Arial"/>
        <family val="3"/>
        <charset val="129"/>
        <scheme val="minor"/>
      </rPr>
      <t xml:space="preserve">.
12.10 </t>
    </r>
    <r>
      <rPr>
        <b/>
        <sz val="12"/>
        <color rgb="FF000000"/>
        <rFont val="Arial"/>
        <family val="3"/>
        <charset val="129"/>
        <scheme val="minor"/>
      </rPr>
      <t>샘플</t>
    </r>
    <r>
      <rPr>
        <b/>
        <sz val="12"/>
        <color rgb="FF000000"/>
        <rFont val="Arial"/>
        <family val="3"/>
        <charset val="129"/>
        <scheme val="minor"/>
      </rPr>
      <t xml:space="preserve"> </t>
    </r>
    <r>
      <rPr>
        <b/>
        <sz val="12"/>
        <color rgb="FF000000"/>
        <rFont val="Arial"/>
        <family val="3"/>
        <charset val="129"/>
        <scheme val="minor"/>
      </rPr>
      <t>받는대로</t>
    </r>
    <r>
      <rPr>
        <b/>
        <sz val="12"/>
        <color rgb="FF000000"/>
        <rFont val="Arial"/>
        <family val="3"/>
        <charset val="129"/>
        <scheme val="minor"/>
      </rPr>
      <t xml:space="preserve"> </t>
    </r>
    <r>
      <rPr>
        <b/>
        <sz val="12"/>
        <color rgb="FF000000"/>
        <rFont val="Arial"/>
        <family val="3"/>
        <charset val="129"/>
        <scheme val="minor"/>
      </rPr>
      <t>확인해서</t>
    </r>
    <r>
      <rPr>
        <b/>
        <sz val="12"/>
        <color rgb="FF000000"/>
        <rFont val="Arial"/>
        <family val="3"/>
        <charset val="129"/>
        <scheme val="minor"/>
      </rPr>
      <t xml:space="preserve"> </t>
    </r>
    <r>
      <rPr>
        <b/>
        <sz val="12"/>
        <color rgb="FF000000"/>
        <rFont val="Arial"/>
        <family val="3"/>
        <charset val="129"/>
        <scheme val="minor"/>
      </rPr>
      <t>알려드리겠습니다</t>
    </r>
    <r>
      <rPr>
        <b/>
        <sz val="12"/>
        <color rgb="FF000000"/>
        <rFont val="Arial"/>
        <family val="3"/>
        <charset val="129"/>
        <scheme val="minor"/>
      </rPr>
      <t xml:space="preserve">.
12.19 </t>
    </r>
    <r>
      <rPr>
        <b/>
        <sz val="12"/>
        <color rgb="FF000000"/>
        <rFont val="Arial"/>
        <family val="3"/>
        <charset val="129"/>
        <scheme val="minor"/>
      </rPr>
      <t>샘플</t>
    </r>
    <r>
      <rPr>
        <b/>
        <sz val="12"/>
        <color rgb="FF000000"/>
        <rFont val="Arial"/>
        <family val="3"/>
        <charset val="129"/>
        <scheme val="minor"/>
      </rPr>
      <t xml:space="preserve"> </t>
    </r>
    <r>
      <rPr>
        <b/>
        <sz val="12"/>
        <color rgb="FF000000"/>
        <rFont val="Arial"/>
        <family val="3"/>
        <charset val="129"/>
        <scheme val="minor"/>
      </rPr>
      <t>보내주신</t>
    </r>
    <r>
      <rPr>
        <b/>
        <sz val="12"/>
        <color rgb="FF000000"/>
        <rFont val="Arial"/>
        <family val="3"/>
        <charset val="129"/>
        <scheme val="minor"/>
      </rPr>
      <t xml:space="preserve"> </t>
    </r>
    <r>
      <rPr>
        <b/>
        <sz val="12"/>
        <color rgb="FF000000"/>
        <rFont val="Arial"/>
        <family val="3"/>
        <charset val="129"/>
        <scheme val="minor"/>
      </rPr>
      <t>재질이랑</t>
    </r>
    <r>
      <rPr>
        <b/>
        <sz val="12"/>
        <color rgb="FF000000"/>
        <rFont val="Arial"/>
        <family val="3"/>
        <charset val="129"/>
        <scheme val="minor"/>
      </rPr>
      <t xml:space="preserve"> </t>
    </r>
    <r>
      <rPr>
        <b/>
        <sz val="12"/>
        <color rgb="FF000000"/>
        <rFont val="Arial"/>
        <family val="3"/>
        <charset val="129"/>
        <scheme val="minor"/>
      </rPr>
      <t>같은</t>
    </r>
    <r>
      <rPr>
        <b/>
        <sz val="12"/>
        <color rgb="FF000000"/>
        <rFont val="Arial"/>
        <family val="3"/>
        <charset val="129"/>
        <scheme val="minor"/>
      </rPr>
      <t xml:space="preserve"> </t>
    </r>
    <r>
      <rPr>
        <b/>
        <sz val="12"/>
        <color rgb="FF000000"/>
        <rFont val="Arial"/>
        <family val="3"/>
        <charset val="129"/>
        <scheme val="minor"/>
      </rPr>
      <t>재질로</t>
    </r>
    <r>
      <rPr>
        <b/>
        <sz val="12"/>
        <color rgb="FF000000"/>
        <rFont val="Arial"/>
        <family val="3"/>
        <charset val="129"/>
        <scheme val="minor"/>
      </rPr>
      <t xml:space="preserve"> </t>
    </r>
    <r>
      <rPr>
        <b/>
        <sz val="12"/>
        <color rgb="FF000000"/>
        <rFont val="Arial"/>
        <family val="3"/>
        <charset val="129"/>
        <scheme val="minor"/>
      </rPr>
      <t>견적</t>
    </r>
    <r>
      <rPr>
        <b/>
        <sz val="12"/>
        <color rgb="FF000000"/>
        <rFont val="Arial"/>
        <family val="3"/>
        <charset val="129"/>
        <scheme val="minor"/>
      </rPr>
      <t xml:space="preserve"> </t>
    </r>
    <r>
      <rPr>
        <b/>
        <sz val="12"/>
        <color rgb="FF000000"/>
        <rFont val="Arial"/>
        <family val="3"/>
        <charset val="129"/>
        <scheme val="minor"/>
      </rPr>
      <t>드립니다</t>
    </r>
    <r>
      <rPr>
        <b/>
        <sz val="12"/>
        <color rgb="FF000000"/>
        <rFont val="Arial"/>
        <family val="3"/>
        <charset val="129"/>
        <scheme val="minor"/>
      </rPr>
      <t xml:space="preserve">.
0106 </t>
    </r>
    <r>
      <rPr>
        <b/>
        <sz val="12"/>
        <color rgb="FF000000"/>
        <rFont val="Arial"/>
        <family val="3"/>
        <charset val="129"/>
        <scheme val="minor"/>
      </rPr>
      <t>두께가</t>
    </r>
    <r>
      <rPr>
        <b/>
        <sz val="12"/>
        <color rgb="FF000000"/>
        <rFont val="Arial"/>
        <family val="3"/>
        <charset val="129"/>
        <scheme val="minor"/>
      </rPr>
      <t xml:space="preserve"> </t>
    </r>
    <r>
      <rPr>
        <b/>
        <sz val="12"/>
        <color rgb="FF000000"/>
        <rFont val="Arial"/>
        <family val="3"/>
        <charset val="129"/>
        <scheme val="minor"/>
      </rPr>
      <t>얼마인지</t>
    </r>
    <r>
      <rPr>
        <b/>
        <sz val="12"/>
        <color rgb="FF000000"/>
        <rFont val="Arial"/>
        <family val="3"/>
        <charset val="129"/>
        <scheme val="minor"/>
      </rPr>
      <t xml:space="preserve">, </t>
    </r>
    <r>
      <rPr>
        <b/>
        <sz val="12"/>
        <color rgb="FF000000"/>
        <rFont val="Arial"/>
        <family val="3"/>
        <charset val="129"/>
        <scheme val="minor"/>
      </rPr>
      <t>코팅이</t>
    </r>
    <r>
      <rPr>
        <b/>
        <sz val="12"/>
        <color rgb="FF000000"/>
        <rFont val="Arial"/>
        <family val="3"/>
        <charset val="129"/>
        <scheme val="minor"/>
      </rPr>
      <t xml:space="preserve"> </t>
    </r>
    <r>
      <rPr>
        <b/>
        <sz val="12"/>
        <color rgb="FF000000"/>
        <rFont val="Arial"/>
        <family val="3"/>
        <charset val="129"/>
        <scheme val="minor"/>
      </rPr>
      <t>몇겹인지</t>
    </r>
    <r>
      <rPr>
        <b/>
        <sz val="12"/>
        <color rgb="FF000000"/>
        <rFont val="Arial"/>
        <family val="3"/>
        <charset val="129"/>
        <scheme val="minor"/>
      </rPr>
      <t xml:space="preserve">, </t>
    </r>
    <r>
      <rPr>
        <b/>
        <sz val="12"/>
        <color rgb="FF000000"/>
        <rFont val="Arial"/>
        <family val="3"/>
        <charset val="129"/>
        <scheme val="minor"/>
      </rPr>
      <t>사진속</t>
    </r>
    <r>
      <rPr>
        <b/>
        <sz val="12"/>
        <color rgb="FF000000"/>
        <rFont val="Arial"/>
        <family val="3"/>
        <charset val="129"/>
        <scheme val="minor"/>
      </rPr>
      <t xml:space="preserve"> </t>
    </r>
    <r>
      <rPr>
        <b/>
        <sz val="12"/>
        <color rgb="FF000000"/>
        <rFont val="Arial"/>
        <family val="3"/>
        <charset val="129"/>
        <scheme val="minor"/>
      </rPr>
      <t>제품이랑</t>
    </r>
    <r>
      <rPr>
        <b/>
        <sz val="12"/>
        <color rgb="FF000000"/>
        <rFont val="Arial"/>
        <family val="3"/>
        <charset val="129"/>
        <scheme val="minor"/>
      </rPr>
      <t xml:space="preserve"> </t>
    </r>
    <r>
      <rPr>
        <b/>
        <sz val="12"/>
        <color rgb="FF000000"/>
        <rFont val="Arial"/>
        <family val="3"/>
        <charset val="129"/>
        <scheme val="minor"/>
      </rPr>
      <t>차이점이</t>
    </r>
    <r>
      <rPr>
        <b/>
        <sz val="12"/>
        <color rgb="FF000000"/>
        <rFont val="Arial"/>
        <family val="3"/>
        <charset val="129"/>
        <scheme val="minor"/>
      </rPr>
      <t xml:space="preserve"> </t>
    </r>
    <r>
      <rPr>
        <b/>
        <sz val="12"/>
        <color rgb="FF000000"/>
        <rFont val="Arial"/>
        <family val="3"/>
        <charset val="129"/>
        <scheme val="minor"/>
      </rPr>
      <t xml:space="preserve">있는지
</t>
    </r>
    <r>
      <rPr>
        <b/>
        <sz val="12"/>
        <color rgb="FF000000"/>
        <rFont val="Arial"/>
        <family val="3"/>
        <charset val="129"/>
        <scheme val="minor"/>
      </rPr>
      <t xml:space="preserve">01.07 </t>
    </r>
    <r>
      <rPr>
        <b/>
        <sz val="12"/>
        <color rgb="FF000000"/>
        <rFont val="Arial"/>
        <family val="3"/>
        <charset val="129"/>
        <scheme val="minor"/>
      </rPr>
      <t>요청하신</t>
    </r>
    <r>
      <rPr>
        <b/>
        <sz val="12"/>
        <color rgb="FF000000"/>
        <rFont val="Arial"/>
        <family val="3"/>
        <charset val="129"/>
        <scheme val="minor"/>
      </rPr>
      <t xml:space="preserve"> </t>
    </r>
    <r>
      <rPr>
        <b/>
        <sz val="12"/>
        <color rgb="FF000000"/>
        <rFont val="Arial"/>
        <family val="3"/>
        <charset val="129"/>
        <scheme val="minor"/>
      </rPr>
      <t>사항들</t>
    </r>
    <r>
      <rPr>
        <b/>
        <sz val="12"/>
        <color rgb="FF000000"/>
        <rFont val="Arial"/>
        <family val="3"/>
        <charset val="129"/>
        <scheme val="minor"/>
      </rPr>
      <t xml:space="preserve"> </t>
    </r>
    <r>
      <rPr>
        <b/>
        <sz val="12"/>
        <color rgb="FF000000"/>
        <rFont val="Arial"/>
        <family val="3"/>
        <charset val="129"/>
        <scheme val="minor"/>
      </rPr>
      <t>확인중에</t>
    </r>
    <r>
      <rPr>
        <b/>
        <sz val="12"/>
        <color rgb="FF000000"/>
        <rFont val="Arial"/>
        <family val="3"/>
        <charset val="129"/>
        <scheme val="minor"/>
      </rPr>
      <t xml:space="preserve"> </t>
    </r>
    <r>
      <rPr>
        <b/>
        <sz val="12"/>
        <color rgb="FF000000"/>
        <rFont val="Arial"/>
        <family val="3"/>
        <charset val="129"/>
        <scheme val="minor"/>
      </rPr>
      <t>있습니다</t>
    </r>
    <r>
      <rPr>
        <b/>
        <sz val="12"/>
        <color rgb="FF000000"/>
        <rFont val="Arial"/>
        <family val="3"/>
        <charset val="129"/>
        <scheme val="minor"/>
      </rPr>
      <t xml:space="preserve">.
01.08 </t>
    </r>
    <r>
      <rPr>
        <b/>
        <sz val="12"/>
        <color rgb="FF000000"/>
        <rFont val="Arial"/>
        <family val="3"/>
        <charset val="129"/>
        <scheme val="minor"/>
      </rPr>
      <t>업체에</t>
    </r>
    <r>
      <rPr>
        <b/>
        <sz val="12"/>
        <color rgb="FF000000"/>
        <rFont val="Arial"/>
        <family val="3"/>
        <charset val="129"/>
        <scheme val="minor"/>
      </rPr>
      <t xml:space="preserve"> </t>
    </r>
    <r>
      <rPr>
        <b/>
        <sz val="12"/>
        <color rgb="FF000000"/>
        <rFont val="Arial"/>
        <family val="3"/>
        <charset val="129"/>
        <scheme val="minor"/>
      </rPr>
      <t>최대한</t>
    </r>
    <r>
      <rPr>
        <b/>
        <sz val="12"/>
        <color rgb="FF000000"/>
        <rFont val="Arial"/>
        <family val="3"/>
        <charset val="129"/>
        <scheme val="minor"/>
      </rPr>
      <t xml:space="preserve"> </t>
    </r>
    <r>
      <rPr>
        <b/>
        <sz val="12"/>
        <color rgb="FF000000"/>
        <rFont val="Arial"/>
        <family val="3"/>
        <charset val="129"/>
        <scheme val="minor"/>
      </rPr>
      <t>재촉하고</t>
    </r>
    <r>
      <rPr>
        <b/>
        <sz val="12"/>
        <color rgb="FF000000"/>
        <rFont val="Arial"/>
        <family val="3"/>
        <charset val="129"/>
        <scheme val="minor"/>
      </rPr>
      <t xml:space="preserve"> </t>
    </r>
    <r>
      <rPr>
        <b/>
        <sz val="12"/>
        <color rgb="FF000000"/>
        <rFont val="Arial"/>
        <family val="3"/>
        <charset val="129"/>
        <scheme val="minor"/>
      </rPr>
      <t>있는데</t>
    </r>
    <r>
      <rPr>
        <b/>
        <sz val="12"/>
        <color rgb="FF000000"/>
        <rFont val="Arial"/>
        <family val="3"/>
        <charset val="129"/>
        <scheme val="minor"/>
      </rPr>
      <t xml:space="preserve"> </t>
    </r>
    <r>
      <rPr>
        <b/>
        <sz val="12"/>
        <color rgb="FF000000"/>
        <rFont val="Arial"/>
        <family val="3"/>
        <charset val="129"/>
        <scheme val="minor"/>
      </rPr>
      <t>아직</t>
    </r>
    <r>
      <rPr>
        <b/>
        <sz val="12"/>
        <color rgb="FF000000"/>
        <rFont val="Arial"/>
        <family val="3"/>
        <charset val="129"/>
        <scheme val="minor"/>
      </rPr>
      <t xml:space="preserve"> </t>
    </r>
    <r>
      <rPr>
        <b/>
        <sz val="12"/>
        <color rgb="FF000000"/>
        <rFont val="Arial"/>
        <family val="3"/>
        <charset val="129"/>
        <scheme val="minor"/>
      </rPr>
      <t>확인이</t>
    </r>
    <r>
      <rPr>
        <b/>
        <sz val="12"/>
        <color rgb="FF000000"/>
        <rFont val="Arial"/>
        <family val="3"/>
        <charset val="129"/>
        <scheme val="minor"/>
      </rPr>
      <t xml:space="preserve"> </t>
    </r>
    <r>
      <rPr>
        <b/>
        <sz val="12"/>
        <color rgb="FF000000"/>
        <rFont val="Arial"/>
        <family val="3"/>
        <charset val="129"/>
        <scheme val="minor"/>
      </rPr>
      <t>되지</t>
    </r>
    <r>
      <rPr>
        <b/>
        <sz val="12"/>
        <color rgb="FF000000"/>
        <rFont val="Arial"/>
        <family val="3"/>
        <charset val="129"/>
        <scheme val="minor"/>
      </rPr>
      <t xml:space="preserve"> </t>
    </r>
    <r>
      <rPr>
        <b/>
        <sz val="12"/>
        <color rgb="FF000000"/>
        <rFont val="Arial"/>
        <family val="3"/>
        <charset val="129"/>
        <scheme val="minor"/>
      </rPr>
      <t>않았다고</t>
    </r>
    <r>
      <rPr>
        <b/>
        <sz val="12"/>
        <color rgb="FF000000"/>
        <rFont val="Arial"/>
        <family val="3"/>
        <charset val="129"/>
        <scheme val="minor"/>
      </rPr>
      <t xml:space="preserve"> </t>
    </r>
    <r>
      <rPr>
        <b/>
        <sz val="12"/>
        <color rgb="FF000000"/>
        <rFont val="Arial"/>
        <family val="3"/>
        <charset val="129"/>
        <scheme val="minor"/>
      </rPr>
      <t>합니다</t>
    </r>
    <r>
      <rPr>
        <b/>
        <sz val="12"/>
        <color rgb="FF000000"/>
        <rFont val="Arial"/>
        <family val="3"/>
        <charset val="129"/>
        <scheme val="minor"/>
      </rPr>
      <t xml:space="preserve">.
01.09 </t>
    </r>
    <r>
      <rPr>
        <b/>
        <sz val="12"/>
        <color rgb="FF000000"/>
        <rFont val="Arial"/>
        <family val="3"/>
        <charset val="129"/>
        <scheme val="minor"/>
      </rPr>
      <t>아직</t>
    </r>
    <r>
      <rPr>
        <b/>
        <sz val="12"/>
        <color rgb="FF000000"/>
        <rFont val="Arial"/>
        <family val="3"/>
        <charset val="129"/>
        <scheme val="minor"/>
      </rPr>
      <t xml:space="preserve"> </t>
    </r>
    <r>
      <rPr>
        <b/>
        <sz val="12"/>
        <color rgb="FF000000"/>
        <rFont val="Arial"/>
        <family val="3"/>
        <charset val="129"/>
        <scheme val="minor"/>
      </rPr>
      <t>확인이</t>
    </r>
    <r>
      <rPr>
        <b/>
        <sz val="12"/>
        <color rgb="FF000000"/>
        <rFont val="Arial"/>
        <family val="3"/>
        <charset val="129"/>
        <scheme val="minor"/>
      </rPr>
      <t xml:space="preserve"> </t>
    </r>
    <r>
      <rPr>
        <b/>
        <sz val="12"/>
        <color rgb="FF000000"/>
        <rFont val="Arial"/>
        <family val="3"/>
        <charset val="129"/>
        <scheme val="minor"/>
      </rPr>
      <t>되지</t>
    </r>
    <r>
      <rPr>
        <b/>
        <sz val="12"/>
        <color rgb="FF000000"/>
        <rFont val="Arial"/>
        <family val="3"/>
        <charset val="129"/>
        <scheme val="minor"/>
      </rPr>
      <t xml:space="preserve"> </t>
    </r>
    <r>
      <rPr>
        <b/>
        <sz val="12"/>
        <color rgb="FF000000"/>
        <rFont val="Arial"/>
        <family val="3"/>
        <charset val="129"/>
        <scheme val="minor"/>
      </rPr>
      <t>않았다고</t>
    </r>
    <r>
      <rPr>
        <b/>
        <sz val="12"/>
        <color rgb="FF000000"/>
        <rFont val="Arial"/>
        <family val="3"/>
        <charset val="129"/>
        <scheme val="minor"/>
      </rPr>
      <t xml:space="preserve"> </t>
    </r>
    <r>
      <rPr>
        <b/>
        <sz val="12"/>
        <color rgb="FF000000"/>
        <rFont val="Arial"/>
        <family val="3"/>
        <charset val="129"/>
        <scheme val="minor"/>
      </rPr>
      <t>합니다</t>
    </r>
    <r>
      <rPr>
        <b/>
        <sz val="12"/>
        <color rgb="FF000000"/>
        <rFont val="Arial"/>
        <family val="3"/>
        <charset val="129"/>
        <scheme val="minor"/>
      </rPr>
      <t xml:space="preserve">. </t>
    </r>
    <r>
      <rPr>
        <b/>
        <sz val="12"/>
        <color rgb="FF000000"/>
        <rFont val="Arial"/>
        <family val="3"/>
        <charset val="129"/>
        <scheme val="minor"/>
      </rPr>
      <t>전에도</t>
    </r>
    <r>
      <rPr>
        <b/>
        <sz val="12"/>
        <color rgb="FF000000"/>
        <rFont val="Arial"/>
        <family val="3"/>
        <charset val="129"/>
        <scheme val="minor"/>
      </rPr>
      <t xml:space="preserve"> </t>
    </r>
    <r>
      <rPr>
        <b/>
        <sz val="12"/>
        <color rgb="FF000000"/>
        <rFont val="Arial"/>
        <family val="3"/>
        <charset val="129"/>
        <scheme val="minor"/>
      </rPr>
      <t>말씀드렸듯이</t>
    </r>
    <r>
      <rPr>
        <b/>
        <sz val="12"/>
        <color rgb="FF000000"/>
        <rFont val="Arial"/>
        <family val="3"/>
        <charset val="129"/>
        <scheme val="minor"/>
      </rPr>
      <t xml:space="preserve"> </t>
    </r>
    <r>
      <rPr>
        <b/>
        <sz val="12"/>
        <color rgb="FF000000"/>
        <rFont val="Arial"/>
        <family val="3"/>
        <charset val="129"/>
        <scheme val="minor"/>
      </rPr>
      <t>이게</t>
    </r>
    <r>
      <rPr>
        <b/>
        <sz val="12"/>
        <color rgb="FF000000"/>
        <rFont val="Arial"/>
        <family val="3"/>
        <charset val="129"/>
        <scheme val="minor"/>
      </rPr>
      <t xml:space="preserve"> </t>
    </r>
    <r>
      <rPr>
        <b/>
        <sz val="12"/>
        <color rgb="FF000000"/>
        <rFont val="Arial"/>
        <family val="3"/>
        <charset val="129"/>
        <scheme val="minor"/>
      </rPr>
      <t>그냥</t>
    </r>
    <r>
      <rPr>
        <b/>
        <sz val="12"/>
        <color rgb="FF000000"/>
        <rFont val="Arial"/>
        <family val="3"/>
        <charset val="129"/>
        <scheme val="minor"/>
      </rPr>
      <t xml:space="preserve"> </t>
    </r>
    <r>
      <rPr>
        <b/>
        <sz val="12"/>
        <color rgb="FF000000"/>
        <rFont val="Arial"/>
        <family val="3"/>
        <charset val="129"/>
        <scheme val="minor"/>
      </rPr>
      <t>업체에서</t>
    </r>
    <r>
      <rPr>
        <b/>
        <sz val="12"/>
        <color rgb="FF000000"/>
        <rFont val="Arial"/>
        <family val="3"/>
        <charset val="129"/>
        <scheme val="minor"/>
      </rPr>
      <t xml:space="preserve"> </t>
    </r>
    <r>
      <rPr>
        <b/>
        <sz val="12"/>
        <color rgb="FF000000"/>
        <rFont val="Arial"/>
        <family val="3"/>
        <charset val="129"/>
        <scheme val="minor"/>
      </rPr>
      <t>전문적으로</t>
    </r>
    <r>
      <rPr>
        <b/>
        <sz val="12"/>
        <color rgb="FF000000"/>
        <rFont val="Arial"/>
        <family val="3"/>
        <charset val="129"/>
        <scheme val="minor"/>
      </rPr>
      <t xml:space="preserve"> </t>
    </r>
    <r>
      <rPr>
        <b/>
        <sz val="12"/>
        <color rgb="FF000000"/>
        <rFont val="Arial"/>
        <family val="3"/>
        <charset val="129"/>
        <scheme val="minor"/>
      </rPr>
      <t>잘</t>
    </r>
    <r>
      <rPr>
        <b/>
        <sz val="12"/>
        <color rgb="FF000000"/>
        <rFont val="Arial"/>
        <family val="3"/>
        <charset val="129"/>
        <scheme val="minor"/>
      </rPr>
      <t xml:space="preserve"> </t>
    </r>
    <r>
      <rPr>
        <b/>
        <sz val="12"/>
        <color rgb="FF000000"/>
        <rFont val="Arial"/>
        <family val="3"/>
        <charset val="129"/>
        <scheme val="minor"/>
      </rPr>
      <t>알고</t>
    </r>
    <r>
      <rPr>
        <b/>
        <sz val="12"/>
        <color rgb="FF000000"/>
        <rFont val="Arial"/>
        <family val="3"/>
        <charset val="129"/>
        <scheme val="minor"/>
      </rPr>
      <t xml:space="preserve"> </t>
    </r>
    <r>
      <rPr>
        <b/>
        <sz val="12"/>
        <color rgb="FF000000"/>
        <rFont val="Arial"/>
        <family val="3"/>
        <charset val="129"/>
        <scheme val="minor"/>
      </rPr>
      <t>답변을</t>
    </r>
    <r>
      <rPr>
        <b/>
        <sz val="12"/>
        <color rgb="FF000000"/>
        <rFont val="Arial"/>
        <family val="3"/>
        <charset val="129"/>
        <scheme val="minor"/>
      </rPr>
      <t xml:space="preserve"> </t>
    </r>
    <r>
      <rPr>
        <b/>
        <sz val="12"/>
        <color rgb="FF000000"/>
        <rFont val="Arial"/>
        <family val="3"/>
        <charset val="129"/>
        <scheme val="minor"/>
      </rPr>
      <t>빨리해줄</t>
    </r>
    <r>
      <rPr>
        <b/>
        <sz val="12"/>
        <color rgb="FF000000"/>
        <rFont val="Arial"/>
        <family val="3"/>
        <charset val="129"/>
        <scheme val="minor"/>
      </rPr>
      <t xml:space="preserve"> </t>
    </r>
    <r>
      <rPr>
        <b/>
        <sz val="12"/>
        <color rgb="FF000000"/>
        <rFont val="Arial"/>
        <family val="3"/>
        <charset val="129"/>
        <scheme val="minor"/>
      </rPr>
      <t>수</t>
    </r>
    <r>
      <rPr>
        <b/>
        <sz val="12"/>
        <color rgb="FF000000"/>
        <rFont val="Arial"/>
        <family val="3"/>
        <charset val="129"/>
        <scheme val="minor"/>
      </rPr>
      <t xml:space="preserve"> </t>
    </r>
    <r>
      <rPr>
        <b/>
        <sz val="12"/>
        <color rgb="FF000000"/>
        <rFont val="Arial"/>
        <family val="3"/>
        <charset val="129"/>
        <scheme val="minor"/>
      </rPr>
      <t>있는</t>
    </r>
    <r>
      <rPr>
        <b/>
        <sz val="12"/>
        <color rgb="FF000000"/>
        <rFont val="Arial"/>
        <family val="3"/>
        <charset val="129"/>
        <scheme val="minor"/>
      </rPr>
      <t xml:space="preserve"> </t>
    </r>
    <r>
      <rPr>
        <b/>
        <sz val="12"/>
        <color rgb="FF000000"/>
        <rFont val="Arial"/>
        <family val="3"/>
        <charset val="129"/>
        <scheme val="minor"/>
      </rPr>
      <t>라벨이</t>
    </r>
    <r>
      <rPr>
        <b/>
        <sz val="12"/>
        <color rgb="FF000000"/>
        <rFont val="Arial"/>
        <family val="3"/>
        <charset val="129"/>
        <scheme val="minor"/>
      </rPr>
      <t xml:space="preserve"> </t>
    </r>
    <r>
      <rPr>
        <b/>
        <sz val="12"/>
        <color rgb="FF000000"/>
        <rFont val="Arial"/>
        <family val="3"/>
        <charset val="129"/>
        <scheme val="minor"/>
      </rPr>
      <t>아니라</t>
    </r>
    <r>
      <rPr>
        <b/>
        <sz val="12"/>
        <color rgb="FF000000"/>
        <rFont val="Arial"/>
        <family val="3"/>
        <charset val="129"/>
        <scheme val="minor"/>
      </rPr>
      <t xml:space="preserve"> </t>
    </r>
    <r>
      <rPr>
        <b/>
        <sz val="12"/>
        <color rgb="FF000000"/>
        <rFont val="Arial"/>
        <family val="3"/>
        <charset val="129"/>
        <scheme val="minor"/>
      </rPr>
      <t>거의</t>
    </r>
    <r>
      <rPr>
        <b/>
        <sz val="12"/>
        <color rgb="FF000000"/>
        <rFont val="Arial"/>
        <family val="3"/>
        <charset val="129"/>
        <scheme val="minor"/>
      </rPr>
      <t xml:space="preserve"> , </t>
    </r>
    <r>
      <rPr>
        <b/>
        <sz val="12"/>
        <color rgb="FF000000"/>
        <rFont val="Arial"/>
        <family val="3"/>
        <charset val="129"/>
        <scheme val="minor"/>
      </rPr>
      <t>지하철</t>
    </r>
    <r>
      <rPr>
        <b/>
        <sz val="12"/>
        <color rgb="FF000000"/>
        <rFont val="Arial"/>
        <family val="3"/>
        <charset val="129"/>
        <scheme val="minor"/>
      </rPr>
      <t xml:space="preserve"> </t>
    </r>
    <r>
      <rPr>
        <b/>
        <sz val="12"/>
        <color rgb="FF000000"/>
        <rFont val="Arial"/>
        <family val="3"/>
        <charset val="129"/>
        <scheme val="minor"/>
      </rPr>
      <t>바닥에</t>
    </r>
    <r>
      <rPr>
        <b/>
        <sz val="12"/>
        <color rgb="FF000000"/>
        <rFont val="Arial"/>
        <family val="3"/>
        <charset val="129"/>
        <scheme val="minor"/>
      </rPr>
      <t xml:space="preserve"> </t>
    </r>
    <r>
      <rPr>
        <b/>
        <sz val="12"/>
        <color rgb="FF000000"/>
        <rFont val="Arial"/>
        <family val="3"/>
        <charset val="129"/>
        <scheme val="minor"/>
      </rPr>
      <t>붙는</t>
    </r>
    <r>
      <rPr>
        <b/>
        <sz val="12"/>
        <color rgb="FF000000"/>
        <rFont val="Arial"/>
        <family val="3"/>
        <charset val="129"/>
        <scheme val="minor"/>
      </rPr>
      <t xml:space="preserve"> </t>
    </r>
    <r>
      <rPr>
        <b/>
        <sz val="12"/>
        <color rgb="FF000000"/>
        <rFont val="Arial"/>
        <family val="3"/>
        <charset val="129"/>
        <scheme val="minor"/>
      </rPr>
      <t>두꺼운</t>
    </r>
    <r>
      <rPr>
        <b/>
        <sz val="12"/>
        <color rgb="FF000000"/>
        <rFont val="Arial"/>
        <family val="3"/>
        <charset val="129"/>
        <scheme val="minor"/>
      </rPr>
      <t xml:space="preserve"> </t>
    </r>
    <r>
      <rPr>
        <b/>
        <sz val="12"/>
        <color rgb="FF000000"/>
        <rFont val="Arial"/>
        <family val="3"/>
        <charset val="129"/>
        <scheme val="minor"/>
      </rPr>
      <t>시트지나</t>
    </r>
    <r>
      <rPr>
        <b/>
        <sz val="12"/>
        <color rgb="FF000000"/>
        <rFont val="Arial"/>
        <family val="3"/>
        <charset val="129"/>
        <scheme val="minor"/>
      </rPr>
      <t xml:space="preserve"> </t>
    </r>
    <r>
      <rPr>
        <b/>
        <sz val="12"/>
        <color rgb="FF000000"/>
        <rFont val="Arial"/>
        <family val="3"/>
        <charset val="129"/>
        <scheme val="minor"/>
      </rPr>
      <t>간판</t>
    </r>
    <r>
      <rPr>
        <b/>
        <sz val="12"/>
        <color rgb="FF000000"/>
        <rFont val="Arial"/>
        <family val="3"/>
        <charset val="129"/>
        <scheme val="minor"/>
      </rPr>
      <t xml:space="preserve"> </t>
    </r>
    <r>
      <rPr>
        <b/>
        <sz val="12"/>
        <color rgb="FF000000"/>
        <rFont val="Arial"/>
        <family val="3"/>
        <charset val="129"/>
        <scheme val="minor"/>
      </rPr>
      <t>같은</t>
    </r>
    <r>
      <rPr>
        <b/>
        <sz val="12"/>
        <color rgb="FF000000"/>
        <rFont val="Arial"/>
        <family val="3"/>
        <charset val="129"/>
        <scheme val="minor"/>
      </rPr>
      <t xml:space="preserve"> </t>
    </r>
    <r>
      <rPr>
        <b/>
        <sz val="12"/>
        <color rgb="FF000000"/>
        <rFont val="Arial"/>
        <family val="3"/>
        <charset val="129"/>
        <scheme val="minor"/>
      </rPr>
      <t>종류라서</t>
    </r>
    <r>
      <rPr>
        <b/>
        <sz val="12"/>
        <color rgb="FF000000"/>
        <rFont val="Arial"/>
        <family val="3"/>
        <charset val="129"/>
        <scheme val="minor"/>
      </rPr>
      <t xml:space="preserve"> </t>
    </r>
    <r>
      <rPr>
        <b/>
        <sz val="12"/>
        <color rgb="FF000000"/>
        <rFont val="Arial"/>
        <family val="3"/>
        <charset val="129"/>
        <scheme val="minor"/>
      </rPr>
      <t>업체도</t>
    </r>
    <r>
      <rPr>
        <b/>
        <sz val="12"/>
        <color rgb="FF000000"/>
        <rFont val="Arial"/>
        <family val="3"/>
        <charset val="129"/>
        <scheme val="minor"/>
      </rPr>
      <t xml:space="preserve"> </t>
    </r>
    <r>
      <rPr>
        <b/>
        <sz val="12"/>
        <color rgb="FF000000"/>
        <rFont val="Arial"/>
        <family val="3"/>
        <charset val="129"/>
        <scheme val="minor"/>
      </rPr>
      <t>시간이</t>
    </r>
    <r>
      <rPr>
        <b/>
        <sz val="12"/>
        <color rgb="FF000000"/>
        <rFont val="Arial"/>
        <family val="3"/>
        <charset val="129"/>
        <scheme val="minor"/>
      </rPr>
      <t xml:space="preserve"> </t>
    </r>
    <r>
      <rPr>
        <b/>
        <sz val="12"/>
        <color rgb="FF000000"/>
        <rFont val="Arial"/>
        <family val="3"/>
        <charset val="129"/>
        <scheme val="minor"/>
      </rPr>
      <t>좀</t>
    </r>
    <r>
      <rPr>
        <b/>
        <sz val="12"/>
        <color rgb="FF000000"/>
        <rFont val="Arial"/>
        <family val="3"/>
        <charset val="129"/>
        <scheme val="minor"/>
      </rPr>
      <t xml:space="preserve"> </t>
    </r>
    <r>
      <rPr>
        <b/>
        <sz val="12"/>
        <color rgb="FF000000"/>
        <rFont val="Arial"/>
        <family val="3"/>
        <charset val="129"/>
        <scheme val="minor"/>
      </rPr>
      <t>걸린다고</t>
    </r>
    <r>
      <rPr>
        <b/>
        <sz val="12"/>
        <color rgb="FF000000"/>
        <rFont val="Arial"/>
        <family val="3"/>
        <charset val="129"/>
        <scheme val="minor"/>
      </rPr>
      <t xml:space="preserve"> </t>
    </r>
    <r>
      <rPr>
        <b/>
        <sz val="12"/>
        <color rgb="FF000000"/>
        <rFont val="Arial"/>
        <family val="3"/>
        <charset val="129"/>
        <scheme val="minor"/>
      </rPr>
      <t>합니다</t>
    </r>
    <r>
      <rPr>
        <b/>
        <sz val="12"/>
        <color rgb="FF000000"/>
        <rFont val="Arial"/>
        <family val="3"/>
        <charset val="129"/>
        <scheme val="minor"/>
      </rPr>
      <t>..</t>
    </r>
    <phoneticPr fontId="53" type="noConversion"/>
  </si>
  <si>
    <r>
      <t>4</t>
    </r>
    <r>
      <rPr>
        <sz val="12"/>
        <color theme="1"/>
        <rFont val="Arial"/>
        <family val="3"/>
        <charset val="129"/>
        <scheme val="minor"/>
      </rPr>
      <t>개월</t>
    </r>
    <phoneticPr fontId="53" type="noConversion"/>
  </si>
  <si>
    <r>
      <t>삼양감속기</t>
    </r>
    <r>
      <rPr>
        <sz val="12"/>
        <color rgb="FF000000"/>
        <rFont val="Arial"/>
        <family val="3"/>
        <charset val="129"/>
        <scheme val="minor"/>
      </rPr>
      <t xml:space="preserve">, </t>
    </r>
    <r>
      <rPr>
        <sz val="12"/>
        <color rgb="FF000000"/>
        <rFont val="Arial"/>
        <family val="3"/>
        <charset val="129"/>
        <scheme val="minor"/>
      </rPr>
      <t>효성모터</t>
    </r>
    <r>
      <rPr>
        <sz val="12"/>
        <color rgb="FF000000"/>
        <rFont val="Arial"/>
        <family val="3"/>
        <charset val="129"/>
        <scheme val="minor"/>
      </rPr>
      <t xml:space="preserve">, </t>
    </r>
    <r>
      <rPr>
        <sz val="12"/>
        <color rgb="FF000000"/>
        <rFont val="Arial"/>
        <family val="3"/>
        <charset val="129"/>
        <scheme val="minor"/>
      </rPr>
      <t>브레이크까지</t>
    </r>
    <r>
      <rPr>
        <sz val="12"/>
        <color rgb="FF000000"/>
        <rFont val="Arial"/>
        <family val="3"/>
        <charset val="129"/>
        <scheme val="minor"/>
      </rPr>
      <t xml:space="preserve"> </t>
    </r>
    <r>
      <rPr>
        <sz val="12"/>
        <color rgb="FF000000"/>
        <rFont val="Arial"/>
        <family val="3"/>
        <charset val="129"/>
        <scheme val="minor"/>
      </rPr>
      <t>장착된</t>
    </r>
    <r>
      <rPr>
        <sz val="12"/>
        <color rgb="FF000000"/>
        <rFont val="Arial"/>
        <family val="3"/>
        <charset val="129"/>
        <scheme val="minor"/>
      </rPr>
      <t xml:space="preserve"> </t>
    </r>
    <r>
      <rPr>
        <sz val="12"/>
        <color rgb="FF000000"/>
        <rFont val="Arial"/>
        <family val="3"/>
        <charset val="129"/>
        <scheme val="minor"/>
      </rPr>
      <t>일체형</t>
    </r>
    <r>
      <rPr>
        <sz val="12"/>
        <color rgb="FF000000"/>
        <rFont val="Arial"/>
        <family val="3"/>
        <charset val="129"/>
        <scheme val="minor"/>
      </rPr>
      <t xml:space="preserve"> </t>
    </r>
    <r>
      <rPr>
        <sz val="12"/>
        <color rgb="FF000000"/>
        <rFont val="Arial"/>
        <family val="3"/>
        <charset val="129"/>
        <scheme val="minor"/>
      </rPr>
      <t>제품으로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가능할까요</t>
    </r>
    <r>
      <rPr>
        <sz val="12"/>
        <color rgb="FF000000"/>
        <rFont val="Arial"/>
        <family val="3"/>
        <charset val="129"/>
        <scheme val="minor"/>
      </rPr>
      <t xml:space="preserve">. </t>
    </r>
    <r>
      <rPr>
        <sz val="12"/>
        <color rgb="FF000000"/>
        <rFont val="Arial"/>
        <family val="3"/>
        <charset val="129"/>
        <scheme val="minor"/>
      </rPr>
      <t>파트들</t>
    </r>
    <r>
      <rPr>
        <sz val="12"/>
        <color rgb="FF000000"/>
        <rFont val="Arial"/>
        <family val="3"/>
        <charset val="129"/>
        <scheme val="minor"/>
      </rPr>
      <t xml:space="preserve"> </t>
    </r>
    <r>
      <rPr>
        <sz val="12"/>
        <color rgb="FF000000"/>
        <rFont val="Arial"/>
        <family val="3"/>
        <charset val="129"/>
        <scheme val="minor"/>
      </rPr>
      <t>명판</t>
    </r>
    <r>
      <rPr>
        <sz val="12"/>
        <color rgb="FF000000"/>
        <rFont val="Arial"/>
        <family val="3"/>
        <charset val="129"/>
        <scheme val="minor"/>
      </rPr>
      <t xml:space="preserve"> </t>
    </r>
    <r>
      <rPr>
        <sz val="12"/>
        <color rgb="FF000000"/>
        <rFont val="Arial"/>
        <family val="3"/>
        <charset val="129"/>
        <scheme val="minor"/>
      </rPr>
      <t>첨부드렸습니다</t>
    </r>
    <r>
      <rPr>
        <sz val="12"/>
        <color rgb="FF000000"/>
        <rFont val="Arial"/>
        <family val="3"/>
        <charset val="129"/>
        <scheme val="minor"/>
      </rPr>
      <t>.</t>
    </r>
    <phoneticPr fontId="53" type="noConversion"/>
  </si>
  <si>
    <t>K-30-8 (P)</t>
    <phoneticPr fontId="53" type="noConversion"/>
  </si>
  <si>
    <r>
      <t>2</t>
    </r>
    <r>
      <rPr>
        <sz val="12"/>
        <color theme="1"/>
        <rFont val="Arial"/>
        <family val="3"/>
        <charset val="129"/>
        <scheme val="minor"/>
      </rPr>
      <t>개월</t>
    </r>
    <phoneticPr fontId="53" type="noConversion"/>
  </si>
  <si>
    <t>AR30JR-2B20A</t>
    <phoneticPr fontId="53" type="noConversion"/>
  </si>
  <si>
    <t>KIV-0.75SQ YELLOW</t>
    <phoneticPr fontId="53" type="noConversion"/>
  </si>
  <si>
    <t>혹시 단가변동 있을까요?
01.10 1롤 = 200M 입니다.</t>
    <phoneticPr fontId="53" type="noConversion"/>
  </si>
  <si>
    <r>
      <t>P27127 22</t>
    </r>
    <r>
      <rPr>
        <sz val="12"/>
        <color rgb="FF000000"/>
        <rFont val="Arial"/>
        <family val="3"/>
        <charset val="129"/>
        <scheme val="minor"/>
      </rPr>
      <t>년</t>
    </r>
    <r>
      <rPr>
        <sz val="12"/>
        <color rgb="FF000000"/>
        <rFont val="Arial"/>
        <family val="3"/>
        <charset val="129"/>
        <scheme val="minor"/>
      </rPr>
      <t xml:space="preserve"> 3</t>
    </r>
    <r>
      <rPr>
        <sz val="12"/>
        <color rgb="FF000000"/>
        <rFont val="Arial"/>
        <family val="3"/>
        <charset val="129"/>
        <scheme val="minor"/>
      </rPr>
      <t>월에</t>
    </r>
    <r>
      <rPr>
        <sz val="12"/>
        <color rgb="FF000000"/>
        <rFont val="Arial"/>
        <family val="3"/>
        <charset val="129"/>
        <scheme val="minor"/>
      </rPr>
      <t xml:space="preserve"> </t>
    </r>
    <r>
      <rPr>
        <sz val="12"/>
        <color rgb="FF000000"/>
        <rFont val="Arial"/>
        <family val="3"/>
        <charset val="129"/>
        <scheme val="minor"/>
      </rPr>
      <t>나간</t>
    </r>
    <r>
      <rPr>
        <sz val="12"/>
        <color rgb="FF000000"/>
        <rFont val="Arial"/>
        <family val="3"/>
        <charset val="129"/>
        <scheme val="minor"/>
      </rPr>
      <t xml:space="preserve"> </t>
    </r>
    <r>
      <rPr>
        <sz val="12"/>
        <color rgb="FF000000"/>
        <rFont val="Arial"/>
        <family val="3"/>
        <charset val="129"/>
        <scheme val="minor"/>
      </rPr>
      <t>제품같습니다</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부탁드립니다</t>
    </r>
    <r>
      <rPr>
        <sz val="12"/>
        <color rgb="FF000000"/>
        <rFont val="Arial"/>
        <family val="3"/>
        <charset val="129"/>
        <scheme val="minor"/>
      </rPr>
      <t>.</t>
    </r>
    <phoneticPr fontId="53" type="noConversion"/>
  </si>
  <si>
    <t>HBL 3/8-11</t>
    <phoneticPr fontId="53" type="noConversion"/>
  </si>
  <si>
    <r>
      <t>5</t>
    </r>
    <r>
      <rPr>
        <sz val="12"/>
        <color theme="1"/>
        <rFont val="Arial"/>
        <family val="3"/>
        <charset val="129"/>
        <scheme val="minor"/>
      </rPr>
      <t>주</t>
    </r>
    <phoneticPr fontId="53" type="noConversion"/>
  </si>
  <si>
    <r>
      <t>8</t>
    </r>
    <r>
      <rPr>
        <sz val="12"/>
        <color theme="1"/>
        <rFont val="Arial"/>
        <family val="3"/>
        <charset val="129"/>
        <scheme val="minor"/>
      </rPr>
      <t>주</t>
    </r>
    <phoneticPr fontId="53" type="noConversion"/>
  </si>
  <si>
    <t>혹시 단가변동 있을까요?
01.10 1팩 =  5EA 입니다.</t>
    <phoneticPr fontId="53" type="noConversion"/>
  </si>
  <si>
    <t>6ES7 132-4BD32-0AA0</t>
    <phoneticPr fontId="53" type="noConversion"/>
  </si>
  <si>
    <t>3RW4036-1BB05</t>
    <phoneticPr fontId="53" type="noConversion"/>
  </si>
  <si>
    <t>01.10 위에 건 내용 적어 드립니다. 일단 옆에 첨부해주신 사진에 있는 노란 제품에 적힌 정보가 좀 이상하다고 합니다. 주재료가 PVC캘스티커라고 되어 있는데 이 노란색 제품 같은 경우는 PVC 캘스티커가 아니라  PVC 시트지 스티커라고 합니다. 바닥에 붙이는 용도로는 캘스티커가 접착력도 약하고 두꺼워서 적합하지 않아서 그렇다고 합니다. 한국에 보내주셨던 샘플은 PVC 캘스티커가 맞습니다. 샘플 두께는 100마이크론 정도라고 하고 샘플(PVC 캘스티커)은 코팅이 한겹이고 PVC 시트지 스티커는 코팅이 없다고 합니다. 원래 코팅을 하는게 아니고 바닥 스티커는 미끄러질 수도 있고 해서 더더욱 하지 않는다고 합니다. 켈스티커는 코팅하는 목적이 유리 같은곳에 부착하기 위해서라고 합니다.샘플과 사진속 스티커는 재질, 코팅 겹수, 두께 전부 차이가 나는걸로 보시면 됩니다. 참고용 사진 보내드립니다.</t>
    <phoneticPr fontId="53" type="noConversion"/>
  </si>
  <si>
    <t>도면첨부
01.10 소재, 가공, 연마, 아연도금 포함된 금액입니다.</t>
    <phoneticPr fontId="53" type="noConversion"/>
  </si>
  <si>
    <t>01.10 비슷한 품번인 3.8-9.5랑 같은 사양인 BRASS, 90도 ELBOW로 견적 드립니다.</t>
    <phoneticPr fontId="53" type="noConversion"/>
  </si>
  <si>
    <r>
      <rPr>
        <sz val="12"/>
        <color rgb="FF000000"/>
        <rFont val="Arial"/>
        <family val="3"/>
        <charset val="129"/>
        <scheme val="minor"/>
      </rPr>
      <t>호스</t>
    </r>
    <r>
      <rPr>
        <sz val="12"/>
        <color rgb="FF000000"/>
        <rFont val="Arial"/>
        <family val="2"/>
        <scheme val="minor"/>
      </rPr>
      <t xml:space="preserve"> </t>
    </r>
    <r>
      <rPr>
        <sz val="12"/>
        <color rgb="FF000000"/>
        <rFont val="Arial"/>
        <family val="3"/>
        <charset val="129"/>
        <scheme val="minor"/>
      </rPr>
      <t>클램프</t>
    </r>
    <r>
      <rPr>
        <sz val="12"/>
        <color rgb="FF000000"/>
        <rFont val="Arial"/>
        <family val="2"/>
        <scheme val="minor"/>
      </rPr>
      <t xml:space="preserve"> </t>
    </r>
    <r>
      <rPr>
        <sz val="12"/>
        <color rgb="FF000000"/>
        <rFont val="Arial"/>
        <family val="3"/>
        <charset val="129"/>
        <scheme val="minor"/>
      </rPr>
      <t>외경</t>
    </r>
    <r>
      <rPr>
        <sz val="12"/>
        <color rgb="FF000000"/>
        <rFont val="Arial"/>
        <family val="2"/>
        <scheme val="minor"/>
      </rPr>
      <t xml:space="preserve"> 17MM</t>
    </r>
    <r>
      <rPr>
        <sz val="12"/>
        <color rgb="FF000000"/>
        <rFont val="Arial"/>
        <family val="3"/>
        <charset val="129"/>
        <scheme val="minor"/>
      </rPr>
      <t>용</t>
    </r>
    <r>
      <rPr>
        <sz val="12"/>
        <color rgb="FF000000"/>
        <rFont val="Arial"/>
        <family val="2"/>
        <scheme val="minor"/>
      </rPr>
      <t xml:space="preserve"> 18MM</t>
    </r>
    <phoneticPr fontId="53" type="noConversion"/>
  </si>
  <si>
    <r>
      <rPr>
        <sz val="12"/>
        <color rgb="FF000000"/>
        <rFont val="Arial"/>
        <family val="3"/>
        <charset val="129"/>
        <scheme val="minor"/>
      </rPr>
      <t>호스</t>
    </r>
    <r>
      <rPr>
        <sz val="12"/>
        <color rgb="FF000000"/>
        <rFont val="Arial"/>
        <family val="2"/>
        <scheme val="minor"/>
      </rPr>
      <t xml:space="preserve"> </t>
    </r>
    <r>
      <rPr>
        <sz val="12"/>
        <color rgb="FF000000"/>
        <rFont val="Arial"/>
        <family val="3"/>
        <charset val="129"/>
        <scheme val="minor"/>
      </rPr>
      <t>클램프</t>
    </r>
    <r>
      <rPr>
        <sz val="12"/>
        <color rgb="FF000000"/>
        <rFont val="Arial"/>
        <family val="2"/>
        <scheme val="minor"/>
      </rPr>
      <t xml:space="preserve"> </t>
    </r>
    <r>
      <rPr>
        <sz val="12"/>
        <color rgb="FF000000"/>
        <rFont val="Arial"/>
        <family val="3"/>
        <charset val="129"/>
        <scheme val="minor"/>
      </rPr>
      <t>외경</t>
    </r>
    <r>
      <rPr>
        <sz val="12"/>
        <color rgb="FF000000"/>
        <rFont val="Arial"/>
        <family val="2"/>
        <scheme val="minor"/>
      </rPr>
      <t xml:space="preserve"> 17MM</t>
    </r>
    <r>
      <rPr>
        <sz val="12"/>
        <color rgb="FF000000"/>
        <rFont val="Arial"/>
        <family val="3"/>
        <charset val="129"/>
        <scheme val="minor"/>
      </rPr>
      <t>용</t>
    </r>
    <r>
      <rPr>
        <sz val="12"/>
        <color rgb="FF000000"/>
        <rFont val="Arial"/>
        <family val="2"/>
        <scheme val="minor"/>
      </rPr>
      <t xml:space="preserve"> 22MM</t>
    </r>
    <phoneticPr fontId="53" type="noConversion"/>
  </si>
  <si>
    <t>01.10 1롤 = 30M 입니다.</t>
    <phoneticPr fontId="53" type="noConversion"/>
  </si>
  <si>
    <t>CPS-36B</t>
    <phoneticPr fontId="53" type="noConversion"/>
  </si>
  <si>
    <t>RKD-36</t>
    <phoneticPr fontId="53" type="noConversion"/>
  </si>
  <si>
    <t>TK4S-12RN</t>
    <phoneticPr fontId="53" type="noConversion"/>
  </si>
  <si>
    <t>혹시 단가변동 있을까요?
01.10 없습니다. 이전이랑 동일하게 환율 무시하고 $37.10으로 보시면 됩니다.</t>
    <phoneticPr fontId="53" type="noConversion"/>
  </si>
  <si>
    <r>
      <t>사진</t>
    </r>
    <r>
      <rPr>
        <sz val="12"/>
        <color rgb="FF000000"/>
        <rFont val="Arial"/>
        <family val="3"/>
        <charset val="129"/>
        <scheme val="minor"/>
      </rPr>
      <t xml:space="preserve"> </t>
    </r>
    <r>
      <rPr>
        <sz val="12"/>
        <color rgb="FF000000"/>
        <rFont val="Arial"/>
        <family val="3"/>
        <charset val="129"/>
        <scheme val="minor"/>
      </rPr>
      <t>첨부드렸습니다</t>
    </r>
    <r>
      <rPr>
        <sz val="12"/>
        <color rgb="FF000000"/>
        <rFont val="Arial"/>
        <family val="3"/>
        <charset val="129"/>
        <scheme val="minor"/>
      </rPr>
      <t>.</t>
    </r>
    <phoneticPr fontId="53" type="noConversion"/>
  </si>
  <si>
    <r>
      <t>10</t>
    </r>
    <r>
      <rPr>
        <sz val="12"/>
        <color theme="1"/>
        <rFont val="Arial"/>
        <family val="3"/>
        <charset val="129"/>
        <scheme val="minor"/>
      </rPr>
      <t>주</t>
    </r>
    <phoneticPr fontId="53" type="noConversion"/>
  </si>
  <si>
    <t>혹시 단가변동 있을까요?
01.10 지난달이랑 동일하게 보시면 될 것 같습니다. 이 제품 그때 말씀 드린것처럼 독일에서 넘어오는 별도 항공료 SMK 550,000원, SMA $398.56이 붙습니다. 항공료가 제품값보다 커서 아마 진행하시기 힘들 것 같은데 계속 물어보셔서요. 참고 부탁 드립니다.</t>
    <phoneticPr fontId="53" type="noConversion"/>
  </si>
  <si>
    <r>
      <t xml:space="preserve">타워램프
12.13 품번 뒤에 붙은 A가 확인이 되지 않습니다. 본사에 확인해도 SG-TL70-GYR와 SG-TL70-GYRC 두가지만 된다고 하는데 TL70GYRA을 원하는게 아닌지 확인 부탁 드립니다.
</t>
    </r>
    <r>
      <rPr>
        <sz val="12"/>
        <color rgb="FFFF0000"/>
        <rFont val="Arial"/>
        <family val="2"/>
        <scheme val="minor"/>
      </rPr>
      <t xml:space="preserve">12/16  TL70GYRA </t>
    </r>
    <r>
      <rPr>
        <sz val="12"/>
        <color rgb="FFFF0000"/>
        <rFont val="Arial"/>
        <family val="3"/>
        <charset val="129"/>
        <scheme val="minor"/>
      </rPr>
      <t>이제품으로</t>
    </r>
    <r>
      <rPr>
        <sz val="12"/>
        <color rgb="FFFF0000"/>
        <rFont val="Arial"/>
        <family val="2"/>
        <scheme val="minor"/>
      </rPr>
      <t xml:space="preserve"> </t>
    </r>
    <r>
      <rPr>
        <sz val="12"/>
        <color rgb="FFFF0000"/>
        <rFont val="Arial"/>
        <family val="3"/>
        <charset val="129"/>
        <scheme val="minor"/>
      </rPr>
      <t>견적</t>
    </r>
    <r>
      <rPr>
        <sz val="12"/>
        <color rgb="FFFF0000"/>
        <rFont val="Arial"/>
        <family val="2"/>
        <scheme val="minor"/>
      </rPr>
      <t xml:space="preserve"> </t>
    </r>
    <r>
      <rPr>
        <sz val="12"/>
        <color rgb="FFFF0000"/>
        <rFont val="Arial"/>
        <family val="3"/>
        <charset val="129"/>
        <scheme val="minor"/>
      </rPr>
      <t>부탁드립니다</t>
    </r>
    <r>
      <rPr>
        <sz val="12"/>
        <color rgb="FFFF0000"/>
        <rFont val="Arial"/>
        <family val="2"/>
        <scheme val="minor"/>
      </rPr>
      <t xml:space="preserve">
</t>
    </r>
    <r>
      <rPr>
        <sz val="12"/>
        <color theme="1"/>
        <rFont val="Arial"/>
        <family val="2"/>
        <scheme val="minor"/>
      </rPr>
      <t xml:space="preserve">01.10 </t>
    </r>
    <r>
      <rPr>
        <sz val="12"/>
        <color theme="1"/>
        <rFont val="Arial"/>
        <family val="3"/>
        <charset val="129"/>
        <scheme val="minor"/>
      </rPr>
      <t>이렇게</t>
    </r>
    <r>
      <rPr>
        <sz val="12"/>
        <color theme="1"/>
        <rFont val="Arial"/>
        <family val="2"/>
        <scheme val="minor"/>
      </rPr>
      <t xml:space="preserve"> </t>
    </r>
    <r>
      <rPr>
        <sz val="12"/>
        <color theme="1"/>
        <rFont val="Arial"/>
        <family val="3"/>
        <charset val="129"/>
        <scheme val="minor"/>
      </rPr>
      <t>추가로</t>
    </r>
    <r>
      <rPr>
        <sz val="12"/>
        <color theme="1"/>
        <rFont val="Arial"/>
        <family val="2"/>
        <scheme val="minor"/>
      </rPr>
      <t xml:space="preserve"> </t>
    </r>
    <r>
      <rPr>
        <sz val="12"/>
        <color theme="1"/>
        <rFont val="Arial"/>
        <family val="3"/>
        <charset val="129"/>
        <scheme val="minor"/>
      </rPr>
      <t>문의</t>
    </r>
    <r>
      <rPr>
        <sz val="12"/>
        <color theme="1"/>
        <rFont val="Arial"/>
        <family val="2"/>
        <scheme val="minor"/>
      </rPr>
      <t xml:space="preserve"> </t>
    </r>
    <r>
      <rPr>
        <sz val="12"/>
        <color theme="1"/>
        <rFont val="Arial"/>
        <family val="3"/>
        <charset val="129"/>
        <scheme val="minor"/>
      </rPr>
      <t>드린거에</t>
    </r>
    <r>
      <rPr>
        <sz val="12"/>
        <color theme="1"/>
        <rFont val="Arial"/>
        <family val="2"/>
        <scheme val="minor"/>
      </rPr>
      <t xml:space="preserve"> </t>
    </r>
    <r>
      <rPr>
        <sz val="12"/>
        <color theme="1"/>
        <rFont val="Arial"/>
        <family val="3"/>
        <charset val="129"/>
        <scheme val="minor"/>
      </rPr>
      <t>답변을</t>
    </r>
    <r>
      <rPr>
        <sz val="12"/>
        <color theme="1"/>
        <rFont val="Arial"/>
        <family val="2"/>
        <scheme val="minor"/>
      </rPr>
      <t xml:space="preserve"> </t>
    </r>
    <r>
      <rPr>
        <sz val="12"/>
        <color theme="1"/>
        <rFont val="Arial"/>
        <family val="3"/>
        <charset val="129"/>
        <scheme val="minor"/>
      </rPr>
      <t>달아</t>
    </r>
    <r>
      <rPr>
        <sz val="12"/>
        <color theme="1"/>
        <rFont val="Arial"/>
        <family val="2"/>
        <scheme val="minor"/>
      </rPr>
      <t xml:space="preserve"> </t>
    </r>
    <r>
      <rPr>
        <sz val="12"/>
        <color theme="1"/>
        <rFont val="Arial"/>
        <family val="3"/>
        <charset val="129"/>
        <scheme val="minor"/>
      </rPr>
      <t>놓으셨으면</t>
    </r>
    <r>
      <rPr>
        <sz val="12"/>
        <color theme="1"/>
        <rFont val="Arial"/>
        <family val="2"/>
        <scheme val="minor"/>
      </rPr>
      <t xml:space="preserve"> </t>
    </r>
    <r>
      <rPr>
        <sz val="12"/>
        <color theme="1"/>
        <rFont val="Arial"/>
        <family val="3"/>
        <charset val="129"/>
        <scheme val="minor"/>
      </rPr>
      <t>시트를</t>
    </r>
    <r>
      <rPr>
        <sz val="12"/>
        <color theme="1"/>
        <rFont val="Arial"/>
        <family val="2"/>
        <scheme val="minor"/>
      </rPr>
      <t xml:space="preserve"> </t>
    </r>
    <r>
      <rPr>
        <sz val="12"/>
        <color theme="1"/>
        <rFont val="Arial"/>
        <family val="3"/>
        <charset val="129"/>
        <scheme val="minor"/>
      </rPr>
      <t>늘리거나</t>
    </r>
    <r>
      <rPr>
        <sz val="12"/>
        <color theme="1"/>
        <rFont val="Arial"/>
        <family val="2"/>
        <scheme val="minor"/>
      </rPr>
      <t xml:space="preserve"> </t>
    </r>
    <r>
      <rPr>
        <sz val="12"/>
        <color theme="1"/>
        <rFont val="Arial"/>
        <family val="3"/>
        <charset val="129"/>
        <scheme val="minor"/>
      </rPr>
      <t>글씨크기를</t>
    </r>
    <r>
      <rPr>
        <sz val="12"/>
        <color theme="1"/>
        <rFont val="Arial"/>
        <family val="2"/>
        <scheme val="minor"/>
      </rPr>
      <t xml:space="preserve"> </t>
    </r>
    <r>
      <rPr>
        <sz val="12"/>
        <color theme="1"/>
        <rFont val="Arial"/>
        <family val="3"/>
        <charset val="129"/>
        <scheme val="minor"/>
      </rPr>
      <t>키우거나해서</t>
    </r>
    <r>
      <rPr>
        <sz val="12"/>
        <color theme="1"/>
        <rFont val="Arial"/>
        <family val="2"/>
        <scheme val="minor"/>
      </rPr>
      <t xml:space="preserve"> </t>
    </r>
    <r>
      <rPr>
        <sz val="12"/>
        <color theme="1"/>
        <rFont val="Arial"/>
        <family val="3"/>
        <charset val="129"/>
        <scheme val="minor"/>
      </rPr>
      <t>알아볼</t>
    </r>
    <r>
      <rPr>
        <sz val="12"/>
        <color theme="1"/>
        <rFont val="Arial"/>
        <family val="2"/>
        <scheme val="minor"/>
      </rPr>
      <t xml:space="preserve"> </t>
    </r>
    <r>
      <rPr>
        <sz val="12"/>
        <color theme="1"/>
        <rFont val="Arial"/>
        <family val="3"/>
        <charset val="129"/>
        <scheme val="minor"/>
      </rPr>
      <t>수</t>
    </r>
    <r>
      <rPr>
        <sz val="12"/>
        <color theme="1"/>
        <rFont val="Arial"/>
        <family val="2"/>
        <scheme val="minor"/>
      </rPr>
      <t xml:space="preserve"> </t>
    </r>
    <r>
      <rPr>
        <sz val="12"/>
        <color theme="1"/>
        <rFont val="Arial"/>
        <family val="3"/>
        <charset val="129"/>
        <scheme val="minor"/>
      </rPr>
      <t>있게</t>
    </r>
    <r>
      <rPr>
        <sz val="12"/>
        <color theme="1"/>
        <rFont val="Arial"/>
        <family val="2"/>
        <scheme val="minor"/>
      </rPr>
      <t xml:space="preserve"> </t>
    </r>
    <r>
      <rPr>
        <sz val="12"/>
        <color theme="1"/>
        <rFont val="Arial"/>
        <family val="3"/>
        <charset val="129"/>
        <scheme val="minor"/>
      </rPr>
      <t>부탁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 xml:space="preserve">. </t>
    </r>
    <r>
      <rPr>
        <sz val="12"/>
        <color theme="1"/>
        <rFont val="Arial"/>
        <family val="3"/>
        <charset val="129"/>
        <scheme val="minor"/>
      </rPr>
      <t>시트가</t>
    </r>
    <r>
      <rPr>
        <sz val="12"/>
        <color theme="1"/>
        <rFont val="Arial"/>
        <family val="2"/>
        <scheme val="minor"/>
      </rPr>
      <t xml:space="preserve"> </t>
    </r>
    <r>
      <rPr>
        <sz val="12"/>
        <color theme="1"/>
        <rFont val="Arial"/>
        <family val="3"/>
        <charset val="129"/>
        <scheme val="minor"/>
      </rPr>
      <t>확인</t>
    </r>
    <r>
      <rPr>
        <sz val="12"/>
        <color theme="1"/>
        <rFont val="Arial"/>
        <family val="2"/>
        <scheme val="minor"/>
      </rPr>
      <t xml:space="preserve"> </t>
    </r>
    <r>
      <rPr>
        <sz val="12"/>
        <color theme="1"/>
        <rFont val="Arial"/>
        <family val="3"/>
        <charset val="129"/>
        <scheme val="minor"/>
      </rPr>
      <t>부탁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 xml:space="preserve">. </t>
    </r>
    <r>
      <rPr>
        <sz val="12"/>
        <color theme="1"/>
        <rFont val="Arial"/>
        <family val="3"/>
        <charset val="129"/>
        <scheme val="minor"/>
      </rPr>
      <t>까지만</t>
    </r>
    <r>
      <rPr>
        <sz val="12"/>
        <color theme="1"/>
        <rFont val="Arial"/>
        <family val="2"/>
        <scheme val="minor"/>
      </rPr>
      <t xml:space="preserve"> </t>
    </r>
    <r>
      <rPr>
        <sz val="12"/>
        <color theme="1"/>
        <rFont val="Arial"/>
        <family val="3"/>
        <charset val="129"/>
        <scheme val="minor"/>
      </rPr>
      <t>되어있어서</t>
    </r>
    <r>
      <rPr>
        <sz val="12"/>
        <color theme="1"/>
        <rFont val="Arial"/>
        <family val="2"/>
        <scheme val="minor"/>
      </rPr>
      <t xml:space="preserve"> </t>
    </r>
    <r>
      <rPr>
        <sz val="12"/>
        <color theme="1"/>
        <rFont val="Arial"/>
        <family val="3"/>
        <charset val="129"/>
        <scheme val="minor"/>
      </rPr>
      <t>지금에서야</t>
    </r>
    <r>
      <rPr>
        <sz val="12"/>
        <color theme="1"/>
        <rFont val="Arial"/>
        <family val="2"/>
        <scheme val="minor"/>
      </rPr>
      <t xml:space="preserve"> TL70GYRA </t>
    </r>
    <r>
      <rPr>
        <sz val="12"/>
        <color theme="1"/>
        <rFont val="Arial"/>
        <family val="3"/>
        <charset val="129"/>
        <scheme val="minor"/>
      </rPr>
      <t>이</t>
    </r>
    <r>
      <rPr>
        <sz val="12"/>
        <color theme="1"/>
        <rFont val="Arial"/>
        <family val="2"/>
        <scheme val="minor"/>
      </rPr>
      <t xml:space="preserve"> </t>
    </r>
    <r>
      <rPr>
        <sz val="12"/>
        <color theme="1"/>
        <rFont val="Arial"/>
        <family val="3"/>
        <charset val="129"/>
        <scheme val="minor"/>
      </rPr>
      <t>제품으로</t>
    </r>
    <r>
      <rPr>
        <sz val="12"/>
        <color theme="1"/>
        <rFont val="Arial"/>
        <family val="2"/>
        <scheme val="minor"/>
      </rPr>
      <t xml:space="preserve"> </t>
    </r>
    <r>
      <rPr>
        <sz val="12"/>
        <color theme="1"/>
        <rFont val="Arial"/>
        <family val="3"/>
        <charset val="129"/>
        <scheme val="minor"/>
      </rPr>
      <t>견적</t>
    </r>
    <r>
      <rPr>
        <sz val="12"/>
        <color theme="1"/>
        <rFont val="Arial"/>
        <family val="2"/>
        <scheme val="minor"/>
      </rPr>
      <t xml:space="preserve"> </t>
    </r>
    <r>
      <rPr>
        <sz val="12"/>
        <color theme="1"/>
        <rFont val="Arial"/>
        <family val="3"/>
        <charset val="129"/>
        <scheme val="minor"/>
      </rPr>
      <t>부탁</t>
    </r>
    <r>
      <rPr>
        <sz val="12"/>
        <color theme="1"/>
        <rFont val="Arial"/>
        <family val="2"/>
        <scheme val="minor"/>
      </rPr>
      <t xml:space="preserve"> </t>
    </r>
    <r>
      <rPr>
        <sz val="12"/>
        <color theme="1"/>
        <rFont val="Arial"/>
        <family val="3"/>
        <charset val="129"/>
        <scheme val="minor"/>
      </rPr>
      <t>드린다는</t>
    </r>
    <r>
      <rPr>
        <sz val="12"/>
        <color theme="1"/>
        <rFont val="Arial"/>
        <family val="2"/>
        <scheme val="minor"/>
      </rPr>
      <t xml:space="preserve"> </t>
    </r>
    <r>
      <rPr>
        <sz val="12"/>
        <color theme="1"/>
        <rFont val="Arial"/>
        <family val="3"/>
        <charset val="129"/>
        <scheme val="minor"/>
      </rPr>
      <t>걸</t>
    </r>
    <r>
      <rPr>
        <sz val="12"/>
        <color theme="1"/>
        <rFont val="Arial"/>
        <family val="2"/>
        <scheme val="minor"/>
      </rPr>
      <t xml:space="preserve"> </t>
    </r>
    <r>
      <rPr>
        <sz val="12"/>
        <color theme="1"/>
        <rFont val="Arial"/>
        <family val="3"/>
        <charset val="129"/>
        <scheme val="minor"/>
      </rPr>
      <t>봤습니다</t>
    </r>
    <r>
      <rPr>
        <sz val="12"/>
        <color theme="1"/>
        <rFont val="Arial"/>
        <family val="2"/>
        <scheme val="minor"/>
      </rPr>
      <t xml:space="preserve">. </t>
    </r>
    <r>
      <rPr>
        <sz val="12"/>
        <color theme="1"/>
        <rFont val="Arial"/>
        <family val="3"/>
        <charset val="129"/>
        <scheme val="minor"/>
      </rPr>
      <t>일단</t>
    </r>
    <r>
      <rPr>
        <sz val="12"/>
        <color theme="1"/>
        <rFont val="Arial"/>
        <family val="2"/>
        <scheme val="minor"/>
      </rPr>
      <t xml:space="preserve"> TL70GYRA</t>
    </r>
    <r>
      <rPr>
        <sz val="12"/>
        <color theme="1"/>
        <rFont val="Arial"/>
        <family val="3"/>
        <charset val="129"/>
        <scheme val="minor"/>
      </rPr>
      <t>로</t>
    </r>
    <r>
      <rPr>
        <sz val="12"/>
        <color theme="1"/>
        <rFont val="Arial"/>
        <family val="2"/>
        <scheme val="minor"/>
      </rPr>
      <t xml:space="preserve"> </t>
    </r>
    <r>
      <rPr>
        <sz val="12"/>
        <color theme="1"/>
        <rFont val="Arial"/>
        <family val="3"/>
        <charset val="129"/>
        <scheme val="minor"/>
      </rPr>
      <t>의뢰중에</t>
    </r>
    <r>
      <rPr>
        <sz val="12"/>
        <color theme="1"/>
        <rFont val="Arial"/>
        <family val="2"/>
        <scheme val="minor"/>
      </rPr>
      <t xml:space="preserve"> </t>
    </r>
    <r>
      <rPr>
        <sz val="12"/>
        <color theme="1"/>
        <rFont val="Arial"/>
        <family val="3"/>
        <charset val="129"/>
        <scheme val="minor"/>
      </rPr>
      <t>있습니다</t>
    </r>
    <r>
      <rPr>
        <sz val="12"/>
        <color theme="1"/>
        <rFont val="Arial"/>
        <family val="2"/>
        <scheme val="minor"/>
      </rPr>
      <t>.</t>
    </r>
    <phoneticPr fontId="53" type="noConversion"/>
  </si>
  <si>
    <t>01.10 1팩 = 10EA 입니다.</t>
    <phoneticPr fontId="53" type="noConversion"/>
  </si>
  <si>
    <t>01.10 1팩 = 5EA 입니다.</t>
    <phoneticPr fontId="53" type="noConversion"/>
  </si>
  <si>
    <t>BD-52</t>
    <phoneticPr fontId="53" type="noConversion"/>
  </si>
  <si>
    <r>
      <t xml:space="preserve">01.08 SEW </t>
    </r>
    <r>
      <rPr>
        <sz val="12"/>
        <color rgb="FF000000"/>
        <rFont val="Arial"/>
        <family val="3"/>
        <charset val="129"/>
        <scheme val="minor"/>
      </rPr>
      <t>제품은</t>
    </r>
    <r>
      <rPr>
        <sz val="12"/>
        <color rgb="FF000000"/>
        <rFont val="Arial"/>
        <family val="3"/>
        <charset val="129"/>
        <scheme val="minor"/>
      </rPr>
      <t xml:space="preserve"> </t>
    </r>
    <r>
      <rPr>
        <sz val="12"/>
        <color rgb="FF000000"/>
        <rFont val="Arial"/>
        <family val="3"/>
        <charset val="129"/>
        <scheme val="minor"/>
      </rPr>
      <t>명판사진</t>
    </r>
    <r>
      <rPr>
        <sz val="12"/>
        <color rgb="FF000000"/>
        <rFont val="Arial"/>
        <family val="3"/>
        <charset val="129"/>
        <scheme val="minor"/>
      </rPr>
      <t xml:space="preserve"> </t>
    </r>
    <r>
      <rPr>
        <sz val="12"/>
        <color rgb="FF000000"/>
        <rFont val="Arial"/>
        <family val="3"/>
        <charset val="129"/>
        <scheme val="minor"/>
      </rPr>
      <t>보내주시거나</t>
    </r>
    <r>
      <rPr>
        <sz val="12"/>
        <color rgb="FF000000"/>
        <rFont val="Arial"/>
        <family val="3"/>
        <charset val="129"/>
        <scheme val="minor"/>
      </rPr>
      <t xml:space="preserve"> </t>
    </r>
    <r>
      <rPr>
        <sz val="12"/>
        <color rgb="FF000000"/>
        <rFont val="Arial"/>
        <family val="3"/>
        <charset val="129"/>
        <scheme val="minor"/>
      </rPr>
      <t>미국에서</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sz val="12"/>
        <color rgb="FFFF0000"/>
        <rFont val="Arial"/>
        <family val="2"/>
        <scheme val="minor"/>
      </rPr>
      <t xml:space="preserve">01/08/2025 </t>
    </r>
    <r>
      <rPr>
        <sz val="12"/>
        <color rgb="FFFF0000"/>
        <rFont val="Arial"/>
        <family val="3"/>
        <charset val="129"/>
        <scheme val="minor"/>
      </rPr>
      <t>명판</t>
    </r>
    <r>
      <rPr>
        <sz val="12"/>
        <color rgb="FFFF0000"/>
        <rFont val="Arial"/>
        <family val="2"/>
        <scheme val="minor"/>
      </rPr>
      <t xml:space="preserve"> </t>
    </r>
    <r>
      <rPr>
        <sz val="12"/>
        <color rgb="FFFF0000"/>
        <rFont val="Arial"/>
        <family val="3"/>
        <charset val="129"/>
        <scheme val="minor"/>
      </rPr>
      <t>사진</t>
    </r>
    <r>
      <rPr>
        <sz val="12"/>
        <color rgb="FFFF0000"/>
        <rFont val="Arial"/>
        <family val="2"/>
        <scheme val="minor"/>
      </rPr>
      <t xml:space="preserve"> </t>
    </r>
    <r>
      <rPr>
        <sz val="12"/>
        <color rgb="FFFF0000"/>
        <rFont val="Arial"/>
        <family val="3"/>
        <charset val="129"/>
        <scheme val="minor"/>
      </rPr>
      <t>첨부드립니다</t>
    </r>
    <r>
      <rPr>
        <sz val="12"/>
        <color rgb="FFFF0000"/>
        <rFont val="Arial"/>
        <family val="2"/>
        <scheme val="minor"/>
      </rPr>
      <t xml:space="preserve">.
01.09 </t>
    </r>
    <r>
      <rPr>
        <sz val="12"/>
        <color rgb="FFFF0000"/>
        <rFont val="Arial"/>
        <family val="3"/>
        <charset val="129"/>
        <scheme val="minor"/>
      </rPr>
      <t>참고용</t>
    </r>
    <r>
      <rPr>
        <sz val="12"/>
        <color rgb="FFFF0000"/>
        <rFont val="Arial"/>
        <family val="2"/>
        <scheme val="minor"/>
      </rPr>
      <t xml:space="preserve"> </t>
    </r>
    <r>
      <rPr>
        <sz val="12"/>
        <color rgb="FFFF0000"/>
        <rFont val="Arial"/>
        <family val="3"/>
        <charset val="129"/>
        <scheme val="minor"/>
      </rPr>
      <t>데이터시트</t>
    </r>
    <r>
      <rPr>
        <sz val="12"/>
        <color rgb="FFFF0000"/>
        <rFont val="Arial"/>
        <family val="2"/>
        <scheme val="minor"/>
      </rPr>
      <t xml:space="preserve"> </t>
    </r>
    <r>
      <rPr>
        <sz val="12"/>
        <color rgb="FFFF0000"/>
        <rFont val="Arial"/>
        <family val="3"/>
        <charset val="129"/>
        <scheme val="minor"/>
      </rPr>
      <t>첨부</t>
    </r>
    <r>
      <rPr>
        <sz val="12"/>
        <color rgb="FFFF0000"/>
        <rFont val="Arial"/>
        <family val="2"/>
        <scheme val="minor"/>
      </rPr>
      <t xml:space="preserve"> </t>
    </r>
    <r>
      <rPr>
        <sz val="12"/>
        <color rgb="FFFF0000"/>
        <rFont val="Arial"/>
        <family val="3"/>
        <charset val="129"/>
        <scheme val="minor"/>
      </rPr>
      <t>드립니다</t>
    </r>
    <r>
      <rPr>
        <sz val="12"/>
        <color rgb="FFFF0000"/>
        <rFont val="Arial"/>
        <family val="2"/>
        <scheme val="minor"/>
      </rPr>
      <t xml:space="preserve">. </t>
    </r>
    <r>
      <rPr>
        <sz val="12"/>
        <color rgb="FFFF0000"/>
        <rFont val="Arial"/>
        <family val="3"/>
        <charset val="129"/>
        <scheme val="minor"/>
      </rPr>
      <t>무게가</t>
    </r>
    <r>
      <rPr>
        <sz val="12"/>
        <color rgb="FFFF0000"/>
        <rFont val="Arial"/>
        <family val="2"/>
        <scheme val="minor"/>
      </rPr>
      <t xml:space="preserve"> </t>
    </r>
    <r>
      <rPr>
        <sz val="12"/>
        <color rgb="FFFF0000"/>
        <rFont val="Arial"/>
        <family val="3"/>
        <charset val="129"/>
        <scheme val="minor"/>
      </rPr>
      <t>확인이</t>
    </r>
    <r>
      <rPr>
        <sz val="12"/>
        <color rgb="FFFF0000"/>
        <rFont val="Arial"/>
        <family val="2"/>
        <scheme val="minor"/>
      </rPr>
      <t xml:space="preserve"> </t>
    </r>
    <r>
      <rPr>
        <sz val="12"/>
        <color rgb="FFFF0000"/>
        <rFont val="Arial"/>
        <family val="3"/>
        <charset val="129"/>
        <scheme val="minor"/>
      </rPr>
      <t>되지</t>
    </r>
    <r>
      <rPr>
        <sz val="12"/>
        <color rgb="FFFF0000"/>
        <rFont val="Arial"/>
        <family val="2"/>
        <scheme val="minor"/>
      </rPr>
      <t xml:space="preserve"> </t>
    </r>
    <r>
      <rPr>
        <sz val="12"/>
        <color rgb="FFFF0000"/>
        <rFont val="Arial"/>
        <family val="3"/>
        <charset val="129"/>
        <scheme val="minor"/>
      </rPr>
      <t>않아서</t>
    </r>
    <r>
      <rPr>
        <sz val="12"/>
        <color rgb="FFFF0000"/>
        <rFont val="Arial"/>
        <family val="2"/>
        <scheme val="minor"/>
      </rPr>
      <t xml:space="preserve"> </t>
    </r>
    <r>
      <rPr>
        <sz val="12"/>
        <color rgb="FFFF0000"/>
        <rFont val="Arial"/>
        <family val="3"/>
        <charset val="129"/>
        <scheme val="minor"/>
      </rPr>
      <t>일단</t>
    </r>
    <r>
      <rPr>
        <sz val="12"/>
        <color rgb="FFFF0000"/>
        <rFont val="Arial"/>
        <family val="2"/>
        <scheme val="minor"/>
      </rPr>
      <t xml:space="preserve"> </t>
    </r>
    <r>
      <rPr>
        <sz val="12"/>
        <color rgb="FFFF0000"/>
        <rFont val="Arial"/>
        <family val="3"/>
        <charset val="129"/>
        <scheme val="minor"/>
      </rPr>
      <t>어림짐작으로</t>
    </r>
    <r>
      <rPr>
        <sz val="12"/>
        <color rgb="FFFF0000"/>
        <rFont val="Arial"/>
        <family val="2"/>
        <scheme val="minor"/>
      </rPr>
      <t xml:space="preserve"> </t>
    </r>
    <r>
      <rPr>
        <sz val="12"/>
        <color rgb="FFFF0000"/>
        <rFont val="Arial"/>
        <family val="3"/>
        <charset val="129"/>
        <scheme val="minor"/>
      </rPr>
      <t>알려드립니다</t>
    </r>
    <r>
      <rPr>
        <sz val="12"/>
        <color rgb="FFFF0000"/>
        <rFont val="Arial"/>
        <family val="2"/>
        <scheme val="minor"/>
      </rPr>
      <t>.</t>
    </r>
    <phoneticPr fontId="53" type="noConversion"/>
  </si>
  <si>
    <t>용접봉
01.09 파이수 확인 부탁 드립니다.
1/9 3.2파이입니다
01.10 책임번호 702-0580 입니다.</t>
    <phoneticPr fontId="53" type="noConversion"/>
  </si>
  <si>
    <t>용접봉
01.09 파이수 확인 부탁 드립니다.
1/9 4파이입니다.
01.10 책임번호 702-0678 입니다.</t>
    <phoneticPr fontId="53" type="noConversion"/>
  </si>
  <si>
    <r>
      <t>사진</t>
    </r>
    <r>
      <rPr>
        <sz val="12"/>
        <color rgb="FF000000"/>
        <rFont val="Arial"/>
        <family val="2"/>
        <scheme val="minor"/>
      </rPr>
      <t xml:space="preserve"> 2</t>
    </r>
    <r>
      <rPr>
        <sz val="12"/>
        <color rgb="FF000000"/>
        <rFont val="Arial"/>
        <family val="3"/>
        <charset val="129"/>
        <scheme val="minor"/>
      </rPr>
      <t>개</t>
    </r>
    <r>
      <rPr>
        <sz val="12"/>
        <color rgb="FF000000"/>
        <rFont val="Arial"/>
        <family val="2"/>
        <scheme val="minor"/>
      </rPr>
      <t xml:space="preserve"> </t>
    </r>
    <r>
      <rPr>
        <sz val="12"/>
        <color rgb="FF000000"/>
        <rFont val="Arial"/>
        <family val="3"/>
        <charset val="129"/>
        <scheme val="minor"/>
      </rPr>
      <t>첨부</t>
    </r>
    <r>
      <rPr>
        <sz val="12"/>
        <color rgb="FF000000"/>
        <rFont val="Arial"/>
        <family val="2"/>
        <scheme val="minor"/>
      </rPr>
      <t xml:space="preserve"> </t>
    </r>
    <r>
      <rPr>
        <sz val="12"/>
        <color rgb="FF000000"/>
        <rFont val="Arial"/>
        <family val="3"/>
        <charset val="129"/>
        <scheme val="minor"/>
      </rPr>
      <t>드렸습니다</t>
    </r>
    <r>
      <rPr>
        <sz val="12"/>
        <color rgb="FF000000"/>
        <rFont val="Arial"/>
        <family val="2"/>
        <scheme val="minor"/>
      </rPr>
      <t xml:space="preserve"> (2</t>
    </r>
    <r>
      <rPr>
        <sz val="12"/>
        <color rgb="FF000000"/>
        <rFont val="Arial"/>
        <family val="3"/>
        <charset val="129"/>
        <scheme val="minor"/>
      </rPr>
      <t>번째</t>
    </r>
    <r>
      <rPr>
        <sz val="12"/>
        <color rgb="FF000000"/>
        <rFont val="Arial"/>
        <family val="2"/>
        <scheme val="minor"/>
      </rPr>
      <t xml:space="preserve"> </t>
    </r>
    <r>
      <rPr>
        <sz val="12"/>
        <color rgb="FF000000"/>
        <rFont val="Arial"/>
        <family val="3"/>
        <charset val="129"/>
        <scheme val="minor"/>
      </rPr>
      <t>사진에</t>
    </r>
    <r>
      <rPr>
        <sz val="12"/>
        <color rgb="FF000000"/>
        <rFont val="Arial"/>
        <family val="2"/>
        <scheme val="minor"/>
      </rPr>
      <t xml:space="preserve"> </t>
    </r>
    <r>
      <rPr>
        <sz val="12"/>
        <color rgb="FF000000"/>
        <rFont val="Arial"/>
        <family val="3"/>
        <charset val="129"/>
        <scheme val="minor"/>
      </rPr>
      <t>파트넘버</t>
    </r>
    <r>
      <rPr>
        <sz val="12"/>
        <color rgb="FF000000"/>
        <rFont val="Arial"/>
        <family val="2"/>
        <scheme val="minor"/>
      </rPr>
      <t xml:space="preserve"> </t>
    </r>
    <r>
      <rPr>
        <sz val="12"/>
        <color rgb="FF000000"/>
        <rFont val="Arial"/>
        <family val="3"/>
        <charset val="129"/>
        <scheme val="minor"/>
      </rPr>
      <t>나와있습니다</t>
    </r>
    <r>
      <rPr>
        <sz val="12"/>
        <color rgb="FF000000"/>
        <rFont val="Arial"/>
        <family val="2"/>
        <scheme val="minor"/>
      </rPr>
      <t>).</t>
    </r>
    <phoneticPr fontId="53" type="noConversion"/>
  </si>
  <si>
    <r>
      <t>3</t>
    </r>
    <r>
      <rPr>
        <sz val="12"/>
        <color rgb="FF000000"/>
        <rFont val="돋움"/>
        <family val="3"/>
        <charset val="129"/>
      </rPr>
      <t>주</t>
    </r>
    <phoneticPr fontId="53" type="noConversion"/>
  </si>
  <si>
    <t>기존쓰던 열쇠를 동일하게 사용가능한가요??
01.10 기존에 쓰던 열쇠모양은 인포에서 보고 확인 해서 의뢰중에 있습니다. 이런 내용 문의를 하실때는 기존에 쓰던 열쇠를 알 수 있게 사진을 보내주시면 좋을 것 같습니다.</t>
    <phoneticPr fontId="53" type="noConversion"/>
  </si>
  <si>
    <r>
      <t xml:space="preserve">VALVE-ACTUATOR,KORVAL,KSF-VS,SHUT OFF,LC CW
12.05 </t>
    </r>
    <r>
      <rPr>
        <sz val="12"/>
        <color theme="1"/>
        <rFont val="Arial"/>
        <family val="3"/>
        <charset val="129"/>
        <scheme val="minor"/>
      </rPr>
      <t>이</t>
    </r>
    <r>
      <rPr>
        <sz val="12"/>
        <color theme="1"/>
        <rFont val="Arial"/>
        <family val="2"/>
        <scheme val="minor"/>
      </rPr>
      <t xml:space="preserve"> </t>
    </r>
    <r>
      <rPr>
        <sz val="12"/>
        <color theme="1"/>
        <rFont val="Arial"/>
        <family val="3"/>
        <charset val="129"/>
        <scheme val="minor"/>
      </rPr>
      <t>제품은</t>
    </r>
    <r>
      <rPr>
        <sz val="12"/>
        <color theme="1"/>
        <rFont val="Arial"/>
        <family val="2"/>
        <scheme val="minor"/>
      </rPr>
      <t xml:space="preserve"> </t>
    </r>
    <r>
      <rPr>
        <sz val="12"/>
        <color theme="1"/>
        <rFont val="Arial"/>
        <family val="3"/>
        <charset val="129"/>
        <scheme val="minor"/>
      </rPr>
      <t>품번만으로</t>
    </r>
    <r>
      <rPr>
        <sz val="12"/>
        <color theme="1"/>
        <rFont val="Arial"/>
        <family val="2"/>
        <scheme val="minor"/>
      </rPr>
      <t xml:space="preserve"> </t>
    </r>
    <r>
      <rPr>
        <sz val="12"/>
        <color theme="1"/>
        <rFont val="Arial"/>
        <family val="3"/>
        <charset val="129"/>
        <scheme val="minor"/>
      </rPr>
      <t>견적이</t>
    </r>
    <r>
      <rPr>
        <sz val="12"/>
        <color theme="1"/>
        <rFont val="Arial"/>
        <family val="2"/>
        <scheme val="minor"/>
      </rPr>
      <t xml:space="preserve"> </t>
    </r>
    <r>
      <rPr>
        <sz val="12"/>
        <color theme="1"/>
        <rFont val="Arial"/>
        <family val="3"/>
        <charset val="129"/>
        <scheme val="minor"/>
      </rPr>
      <t>불가능하고</t>
    </r>
    <r>
      <rPr>
        <sz val="12"/>
        <color theme="1"/>
        <rFont val="Arial"/>
        <family val="2"/>
        <scheme val="minor"/>
      </rPr>
      <t xml:space="preserve"> </t>
    </r>
    <r>
      <rPr>
        <sz val="12"/>
        <color theme="1"/>
        <rFont val="Arial"/>
        <family val="3"/>
        <charset val="129"/>
        <scheme val="minor"/>
      </rPr>
      <t>밸브</t>
    </r>
    <r>
      <rPr>
        <sz val="12"/>
        <color theme="1"/>
        <rFont val="Arial"/>
        <family val="2"/>
        <scheme val="minor"/>
      </rPr>
      <t xml:space="preserve"> </t>
    </r>
    <r>
      <rPr>
        <sz val="12"/>
        <color theme="1"/>
        <rFont val="Arial"/>
        <family val="3"/>
        <charset val="129"/>
        <scheme val="minor"/>
      </rPr>
      <t>사이즈</t>
    </r>
    <r>
      <rPr>
        <sz val="12"/>
        <color theme="1"/>
        <rFont val="Arial"/>
        <family val="2"/>
        <scheme val="minor"/>
      </rPr>
      <t xml:space="preserve"> </t>
    </r>
    <r>
      <rPr>
        <sz val="12"/>
        <color theme="1"/>
        <rFont val="Arial"/>
        <family val="3"/>
        <charset val="129"/>
        <scheme val="minor"/>
      </rPr>
      <t>및</t>
    </r>
    <r>
      <rPr>
        <sz val="12"/>
        <color theme="1"/>
        <rFont val="Arial"/>
        <family val="2"/>
        <scheme val="minor"/>
      </rPr>
      <t xml:space="preserve"> </t>
    </r>
    <r>
      <rPr>
        <sz val="12"/>
        <color theme="1"/>
        <rFont val="Arial"/>
        <family val="3"/>
        <charset val="129"/>
        <scheme val="minor"/>
      </rPr>
      <t>도면이</t>
    </r>
    <r>
      <rPr>
        <sz val="12"/>
        <color theme="1"/>
        <rFont val="Arial"/>
        <family val="2"/>
        <scheme val="minor"/>
      </rPr>
      <t xml:space="preserve"> </t>
    </r>
    <r>
      <rPr>
        <sz val="12"/>
        <color theme="1"/>
        <rFont val="Arial"/>
        <family val="3"/>
        <charset val="129"/>
        <scheme val="minor"/>
      </rPr>
      <t>있어야</t>
    </r>
    <r>
      <rPr>
        <sz val="12"/>
        <color theme="1"/>
        <rFont val="Arial"/>
        <family val="2"/>
        <scheme val="minor"/>
      </rPr>
      <t xml:space="preserve"> </t>
    </r>
    <r>
      <rPr>
        <sz val="12"/>
        <color theme="1"/>
        <rFont val="Arial"/>
        <family val="3"/>
        <charset val="129"/>
        <scheme val="minor"/>
      </rPr>
      <t>견적</t>
    </r>
    <r>
      <rPr>
        <sz val="12"/>
        <color theme="1"/>
        <rFont val="Arial"/>
        <family val="2"/>
        <scheme val="minor"/>
      </rPr>
      <t xml:space="preserve"> </t>
    </r>
    <r>
      <rPr>
        <sz val="12"/>
        <color theme="1"/>
        <rFont val="Arial"/>
        <family val="3"/>
        <charset val="129"/>
        <scheme val="minor"/>
      </rPr>
      <t>가능하다고</t>
    </r>
    <r>
      <rPr>
        <sz val="12"/>
        <color theme="1"/>
        <rFont val="Arial"/>
        <family val="2"/>
        <scheme val="minor"/>
      </rPr>
      <t xml:space="preserve"> </t>
    </r>
    <r>
      <rPr>
        <sz val="12"/>
        <color theme="1"/>
        <rFont val="Arial"/>
        <family val="3"/>
        <charset val="129"/>
        <scheme val="minor"/>
      </rPr>
      <t>합니다</t>
    </r>
    <r>
      <rPr>
        <sz val="12"/>
        <color theme="1"/>
        <rFont val="Arial"/>
        <family val="2"/>
        <scheme val="minor"/>
      </rPr>
      <t xml:space="preserve">. </t>
    </r>
    <r>
      <rPr>
        <sz val="12"/>
        <color theme="1"/>
        <rFont val="Arial"/>
        <family val="3"/>
        <charset val="129"/>
        <scheme val="minor"/>
      </rPr>
      <t>확인</t>
    </r>
    <r>
      <rPr>
        <sz val="12"/>
        <color theme="1"/>
        <rFont val="Arial"/>
        <family val="2"/>
        <scheme val="minor"/>
      </rPr>
      <t xml:space="preserve"> </t>
    </r>
    <r>
      <rPr>
        <sz val="12"/>
        <color theme="1"/>
        <rFont val="Arial"/>
        <family val="3"/>
        <charset val="129"/>
        <scheme val="minor"/>
      </rPr>
      <t>부탁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 xml:space="preserve">.
</t>
    </r>
    <r>
      <rPr>
        <sz val="12"/>
        <color rgb="FFFF0000"/>
        <rFont val="Arial"/>
        <family val="2"/>
        <scheme val="minor"/>
      </rPr>
      <t xml:space="preserve">12/9/2024 </t>
    </r>
    <r>
      <rPr>
        <sz val="12"/>
        <color rgb="FFFF0000"/>
        <rFont val="Arial"/>
        <family val="3"/>
        <charset val="129"/>
        <scheme val="minor"/>
      </rPr>
      <t>도면</t>
    </r>
    <r>
      <rPr>
        <sz val="12"/>
        <color rgb="FFFF0000"/>
        <rFont val="Arial"/>
        <family val="2"/>
        <scheme val="minor"/>
      </rPr>
      <t xml:space="preserve"> </t>
    </r>
    <r>
      <rPr>
        <sz val="12"/>
        <color rgb="FFFF0000"/>
        <rFont val="Arial"/>
        <family val="3"/>
        <charset val="129"/>
        <scheme val="minor"/>
      </rPr>
      <t>첨부드렸습니다</t>
    </r>
    <r>
      <rPr>
        <sz val="12"/>
        <color rgb="FFFF0000"/>
        <rFont val="Arial"/>
        <family val="2"/>
        <scheme val="minor"/>
      </rPr>
      <t xml:space="preserve">. </t>
    </r>
    <r>
      <rPr>
        <sz val="12"/>
        <color rgb="FFFF0000"/>
        <rFont val="Arial"/>
        <family val="3"/>
        <charset val="129"/>
        <scheme val="minor"/>
      </rPr>
      <t>벨브</t>
    </r>
    <r>
      <rPr>
        <sz val="12"/>
        <color rgb="FFFF0000"/>
        <rFont val="Arial"/>
        <family val="2"/>
        <scheme val="minor"/>
      </rPr>
      <t xml:space="preserve"> </t>
    </r>
    <r>
      <rPr>
        <sz val="12"/>
        <color rgb="FFFF0000"/>
        <rFont val="Arial"/>
        <family val="3"/>
        <charset val="129"/>
        <scheme val="minor"/>
      </rPr>
      <t>사이즈는</t>
    </r>
    <r>
      <rPr>
        <sz val="12"/>
        <color rgb="FFFF0000"/>
        <rFont val="Arial"/>
        <family val="2"/>
        <scheme val="minor"/>
      </rPr>
      <t xml:space="preserve"> </t>
    </r>
    <r>
      <rPr>
        <sz val="12"/>
        <color rgb="FFFF0000"/>
        <rFont val="Arial"/>
        <family val="3"/>
        <charset val="129"/>
        <scheme val="minor"/>
      </rPr>
      <t>도면에</t>
    </r>
    <r>
      <rPr>
        <sz val="12"/>
        <color rgb="FFFF0000"/>
        <rFont val="Arial"/>
        <family val="2"/>
        <scheme val="minor"/>
      </rPr>
      <t xml:space="preserve"> 150A </t>
    </r>
    <r>
      <rPr>
        <sz val="12"/>
        <color rgb="FFFF0000"/>
        <rFont val="Arial"/>
        <family val="3"/>
        <charset val="129"/>
        <scheme val="minor"/>
      </rPr>
      <t>라고</t>
    </r>
    <r>
      <rPr>
        <sz val="12"/>
        <color rgb="FFFF0000"/>
        <rFont val="Arial"/>
        <family val="2"/>
        <scheme val="minor"/>
      </rPr>
      <t xml:space="preserve"> </t>
    </r>
    <r>
      <rPr>
        <sz val="12"/>
        <color rgb="FFFF0000"/>
        <rFont val="Arial"/>
        <family val="3"/>
        <charset val="129"/>
        <scheme val="minor"/>
      </rPr>
      <t>나와있습니다</t>
    </r>
    <r>
      <rPr>
        <sz val="12"/>
        <color rgb="FFFF0000"/>
        <rFont val="Arial"/>
        <family val="2"/>
        <scheme val="minor"/>
      </rPr>
      <t xml:space="preserve">.
</t>
    </r>
    <r>
      <rPr>
        <sz val="12"/>
        <color theme="1"/>
        <rFont val="Arial"/>
        <family val="2"/>
        <scheme val="minor"/>
      </rPr>
      <t xml:space="preserve">12.10 </t>
    </r>
    <r>
      <rPr>
        <sz val="12"/>
        <color theme="1"/>
        <rFont val="Arial"/>
        <family val="3"/>
        <charset val="129"/>
        <scheme val="minor"/>
      </rPr>
      <t>보내주신</t>
    </r>
    <r>
      <rPr>
        <sz val="12"/>
        <color theme="1"/>
        <rFont val="Arial"/>
        <family val="2"/>
        <scheme val="minor"/>
      </rPr>
      <t xml:space="preserve"> </t>
    </r>
    <r>
      <rPr>
        <sz val="12"/>
        <color theme="1"/>
        <rFont val="Arial"/>
        <family val="3"/>
        <charset val="129"/>
        <scheme val="minor"/>
      </rPr>
      <t>도면으로</t>
    </r>
    <r>
      <rPr>
        <sz val="12"/>
        <color theme="1"/>
        <rFont val="Arial"/>
        <family val="2"/>
        <scheme val="minor"/>
      </rPr>
      <t xml:space="preserve"> </t>
    </r>
    <r>
      <rPr>
        <sz val="12"/>
        <color theme="1"/>
        <rFont val="Arial"/>
        <family val="3"/>
        <charset val="129"/>
        <scheme val="minor"/>
      </rPr>
      <t>의뢰중입니다</t>
    </r>
    <r>
      <rPr>
        <sz val="12"/>
        <color theme="1"/>
        <rFont val="Arial"/>
        <family val="2"/>
        <scheme val="minor"/>
      </rPr>
      <t xml:space="preserve">.
12.17 </t>
    </r>
    <r>
      <rPr>
        <sz val="12"/>
        <color theme="1"/>
        <rFont val="Arial"/>
        <family val="3"/>
        <charset val="129"/>
        <scheme val="minor"/>
      </rPr>
      <t>업체에서도</t>
    </r>
    <r>
      <rPr>
        <sz val="12"/>
        <color theme="1"/>
        <rFont val="Arial"/>
        <family val="2"/>
        <scheme val="minor"/>
      </rPr>
      <t xml:space="preserve"> </t>
    </r>
    <r>
      <rPr>
        <sz val="12"/>
        <color theme="1"/>
        <rFont val="Arial"/>
        <family val="3"/>
        <charset val="129"/>
        <scheme val="minor"/>
      </rPr>
      <t>아직</t>
    </r>
    <r>
      <rPr>
        <sz val="12"/>
        <color theme="1"/>
        <rFont val="Arial"/>
        <family val="2"/>
        <scheme val="minor"/>
      </rPr>
      <t xml:space="preserve"> </t>
    </r>
    <r>
      <rPr>
        <sz val="12"/>
        <color theme="1"/>
        <rFont val="Arial"/>
        <family val="3"/>
        <charset val="129"/>
        <scheme val="minor"/>
      </rPr>
      <t>답변을</t>
    </r>
    <r>
      <rPr>
        <sz val="12"/>
        <color theme="1"/>
        <rFont val="Arial"/>
        <family val="2"/>
        <scheme val="minor"/>
      </rPr>
      <t xml:space="preserve"> </t>
    </r>
    <r>
      <rPr>
        <sz val="12"/>
        <color theme="1"/>
        <rFont val="Arial"/>
        <family val="3"/>
        <charset val="129"/>
        <scheme val="minor"/>
      </rPr>
      <t>받지</t>
    </r>
    <r>
      <rPr>
        <sz val="12"/>
        <color theme="1"/>
        <rFont val="Arial"/>
        <family val="2"/>
        <scheme val="minor"/>
      </rPr>
      <t xml:space="preserve"> </t>
    </r>
    <r>
      <rPr>
        <sz val="12"/>
        <color theme="1"/>
        <rFont val="Arial"/>
        <family val="3"/>
        <charset val="129"/>
        <scheme val="minor"/>
      </rPr>
      <t>못했다고</t>
    </r>
    <r>
      <rPr>
        <sz val="12"/>
        <color theme="1"/>
        <rFont val="Arial"/>
        <family val="2"/>
        <scheme val="minor"/>
      </rPr>
      <t xml:space="preserve"> </t>
    </r>
    <r>
      <rPr>
        <sz val="12"/>
        <color theme="1"/>
        <rFont val="Arial"/>
        <family val="3"/>
        <charset val="129"/>
        <scheme val="minor"/>
      </rPr>
      <t>합니다</t>
    </r>
    <r>
      <rPr>
        <sz val="12"/>
        <color theme="1"/>
        <rFont val="Arial"/>
        <family val="2"/>
        <scheme val="minor"/>
      </rPr>
      <t xml:space="preserve">. </t>
    </r>
    <r>
      <rPr>
        <sz val="12"/>
        <color theme="1"/>
        <rFont val="Arial"/>
        <family val="3"/>
        <charset val="129"/>
        <scheme val="minor"/>
      </rPr>
      <t>최대한</t>
    </r>
    <r>
      <rPr>
        <sz val="12"/>
        <color theme="1"/>
        <rFont val="Arial"/>
        <family val="2"/>
        <scheme val="minor"/>
      </rPr>
      <t xml:space="preserve"> </t>
    </r>
    <r>
      <rPr>
        <sz val="12"/>
        <color theme="1"/>
        <rFont val="Arial"/>
        <family val="3"/>
        <charset val="129"/>
        <scheme val="minor"/>
      </rPr>
      <t>재촉하고</t>
    </r>
    <r>
      <rPr>
        <sz val="12"/>
        <color theme="1"/>
        <rFont val="Arial"/>
        <family val="2"/>
        <scheme val="minor"/>
      </rPr>
      <t xml:space="preserve"> </t>
    </r>
    <r>
      <rPr>
        <sz val="12"/>
        <color theme="1"/>
        <rFont val="Arial"/>
        <family val="3"/>
        <charset val="129"/>
        <scheme val="minor"/>
      </rPr>
      <t>있는</t>
    </r>
    <r>
      <rPr>
        <sz val="12"/>
        <color theme="1"/>
        <rFont val="Arial"/>
        <family val="2"/>
        <scheme val="minor"/>
      </rPr>
      <t xml:space="preserve"> </t>
    </r>
    <r>
      <rPr>
        <sz val="12"/>
        <color theme="1"/>
        <rFont val="Arial"/>
        <family val="3"/>
        <charset val="129"/>
        <scheme val="minor"/>
      </rPr>
      <t>중입니다</t>
    </r>
    <r>
      <rPr>
        <sz val="12"/>
        <color theme="1"/>
        <rFont val="Arial"/>
        <family val="2"/>
        <scheme val="minor"/>
      </rPr>
      <t xml:space="preserve">.
</t>
    </r>
    <r>
      <rPr>
        <sz val="12"/>
        <color rgb="FFFF0000"/>
        <rFont val="Arial"/>
        <family val="2"/>
        <scheme val="minor"/>
      </rPr>
      <t xml:space="preserve">12/17 </t>
    </r>
    <r>
      <rPr>
        <sz val="12"/>
        <color rgb="FFFF0000"/>
        <rFont val="Arial"/>
        <family val="3"/>
        <charset val="129"/>
        <scheme val="minor"/>
      </rPr>
      <t>네</t>
    </r>
    <r>
      <rPr>
        <sz val="12"/>
        <color rgb="FFFF0000"/>
        <rFont val="Arial"/>
        <family val="2"/>
        <scheme val="minor"/>
      </rPr>
      <t xml:space="preserve"> </t>
    </r>
    <r>
      <rPr>
        <sz val="12"/>
        <color rgb="FFFF0000"/>
        <rFont val="Arial"/>
        <family val="3"/>
        <charset val="129"/>
        <scheme val="minor"/>
      </rPr>
      <t>감사합니다</t>
    </r>
    <r>
      <rPr>
        <sz val="12"/>
        <color rgb="FFFF0000"/>
        <rFont val="Arial"/>
        <family val="2"/>
        <scheme val="minor"/>
      </rPr>
      <t xml:space="preserve">. </t>
    </r>
    <r>
      <rPr>
        <sz val="12"/>
        <color rgb="FFFF0000"/>
        <rFont val="Arial"/>
        <family val="3"/>
        <charset val="129"/>
        <scheme val="minor"/>
      </rPr>
      <t>수고</t>
    </r>
    <r>
      <rPr>
        <sz val="12"/>
        <color rgb="FFFF0000"/>
        <rFont val="Arial"/>
        <family val="2"/>
        <scheme val="minor"/>
      </rPr>
      <t xml:space="preserve"> </t>
    </r>
    <r>
      <rPr>
        <sz val="12"/>
        <color rgb="FFFF0000"/>
        <rFont val="Arial"/>
        <family val="3"/>
        <charset val="129"/>
        <scheme val="minor"/>
      </rPr>
      <t>많으십니다</t>
    </r>
    <r>
      <rPr>
        <sz val="12"/>
        <color rgb="FFFF0000"/>
        <rFont val="Arial"/>
        <family val="2"/>
        <scheme val="minor"/>
      </rPr>
      <t xml:space="preserve">.
</t>
    </r>
    <r>
      <rPr>
        <sz val="12"/>
        <color theme="1"/>
        <rFont val="Arial"/>
        <family val="2"/>
        <scheme val="minor"/>
      </rPr>
      <t xml:space="preserve">01.10 </t>
    </r>
    <r>
      <rPr>
        <sz val="12"/>
        <color theme="1"/>
        <rFont val="Arial"/>
        <family val="3"/>
        <charset val="129"/>
        <scheme val="minor"/>
      </rPr>
      <t>업체에</t>
    </r>
    <r>
      <rPr>
        <sz val="12"/>
        <color theme="1"/>
        <rFont val="Arial"/>
        <family val="2"/>
        <scheme val="minor"/>
      </rPr>
      <t xml:space="preserve"> </t>
    </r>
    <r>
      <rPr>
        <sz val="12"/>
        <color theme="1"/>
        <rFont val="Arial"/>
        <family val="3"/>
        <charset val="129"/>
        <scheme val="minor"/>
      </rPr>
      <t>재확인중입니다</t>
    </r>
    <r>
      <rPr>
        <sz val="12"/>
        <color theme="1"/>
        <rFont val="Arial"/>
        <family val="2"/>
        <scheme val="minor"/>
      </rPr>
      <t>.</t>
    </r>
    <phoneticPr fontId="53" type="noConversion"/>
  </si>
  <si>
    <t>록키 작업대</t>
  </si>
  <si>
    <t>MOBIS PE</t>
  </si>
  <si>
    <t>DAE SOON PARK</t>
  </si>
  <si>
    <t>PUBLIC</t>
  </si>
  <si>
    <t>HENRY</t>
  </si>
  <si>
    <t>MR-J3ENCBL25M-A1-H</t>
  </si>
  <si>
    <t>PLC 서보 모터 엔코더 케이블</t>
  </si>
  <si>
    <t>MR-BKS1CBL10M-A1-H</t>
  </si>
  <si>
    <t>PLC 서보 모터 브레이크 케이블</t>
  </si>
  <si>
    <t>MR-PWS1CBL10M-A1-H</t>
  </si>
  <si>
    <t>PLC 서보 모터 전원 케이블</t>
  </si>
  <si>
    <t>MR-J3ENCBL15M-A1-L-N</t>
  </si>
  <si>
    <t>MR-BKCNS1-25H</t>
  </si>
  <si>
    <t>MR-EKCBL25M-H</t>
  </si>
  <si>
    <t>SHUNK</t>
  </si>
  <si>
    <t>01032MMS22-SPM8 PL4</t>
  </si>
  <si>
    <t xml:space="preserve">사진 첨부드렸습니다.
01.10 견적 드린 제품 사진 보내드립니다. 각진거는 이렇게만 나온다고 해서 혹시 업체에서 원하시는 형태가 아닐가봐 보내드립니다. 참고하시고 원하시는게 이 형태가 맞는지 확인 부탁 드립니다. </t>
  </si>
  <si>
    <r>
      <t>T</t>
    </r>
    <r>
      <rPr>
        <sz val="12"/>
        <color rgb="FF000000"/>
        <rFont val="Arial"/>
        <family val="3"/>
        <charset val="129"/>
        <scheme val="minor"/>
      </rPr>
      <t>자</t>
    </r>
    <r>
      <rPr>
        <sz val="12"/>
        <color rgb="FF000000"/>
        <rFont val="Arial"/>
        <family val="2"/>
        <scheme val="minor"/>
      </rPr>
      <t xml:space="preserve"> </t>
    </r>
    <r>
      <rPr>
        <sz val="12"/>
        <color rgb="FF000000"/>
        <rFont val="Arial"/>
        <family val="3"/>
        <charset val="129"/>
        <scheme val="minor"/>
      </rPr>
      <t>유압</t>
    </r>
    <r>
      <rPr>
        <sz val="12"/>
        <color rgb="FF000000"/>
        <rFont val="Arial"/>
        <family val="2"/>
        <scheme val="minor"/>
      </rPr>
      <t xml:space="preserve"> </t>
    </r>
    <r>
      <rPr>
        <sz val="12"/>
        <color rgb="FF000000"/>
        <rFont val="Arial"/>
        <family val="3"/>
        <charset val="129"/>
        <scheme val="minor"/>
      </rPr>
      <t>커넥터</t>
    </r>
    <r>
      <rPr>
        <sz val="12"/>
        <color rgb="FF000000"/>
        <rFont val="Arial"/>
        <family val="2"/>
        <scheme val="minor"/>
      </rPr>
      <t xml:space="preserve"> FEMALE 1</t>
    </r>
    <r>
      <rPr>
        <sz val="12"/>
        <color rgb="FF000000"/>
        <rFont val="Arial"/>
        <family val="3"/>
        <charset val="129"/>
        <scheme val="minor"/>
      </rPr>
      <t>인치</t>
    </r>
    <r>
      <rPr>
        <sz val="12"/>
        <color rgb="FF000000"/>
        <rFont val="Arial"/>
        <family val="2"/>
        <scheme val="minor"/>
      </rPr>
      <t xml:space="preserve"> PT(</t>
    </r>
    <r>
      <rPr>
        <sz val="12"/>
        <color rgb="FF000000"/>
        <rFont val="Arial"/>
        <family val="3"/>
        <charset val="129"/>
        <scheme val="minor"/>
      </rPr>
      <t>각진</t>
    </r>
    <r>
      <rPr>
        <sz val="12"/>
        <color rgb="FF000000"/>
        <rFont val="Arial"/>
        <family val="2"/>
        <scheme val="minor"/>
      </rPr>
      <t xml:space="preserve"> </t>
    </r>
    <r>
      <rPr>
        <sz val="12"/>
        <color rgb="FF000000"/>
        <rFont val="Arial"/>
        <family val="3"/>
        <charset val="129"/>
        <scheme val="minor"/>
      </rPr>
      <t>것으로</t>
    </r>
    <r>
      <rPr>
        <sz val="12"/>
        <color rgb="FF000000"/>
        <rFont val="Arial"/>
        <family val="2"/>
        <scheme val="minor"/>
      </rPr>
      <t>)</t>
    </r>
  </si>
  <si>
    <t>PEPPERL FUSCHS</t>
  </si>
  <si>
    <t>V1-G-10M-PUR-ABG-V1-W</t>
  </si>
  <si>
    <t>FINE SUNTRONIX</t>
  </si>
  <si>
    <t>FDD 2530</t>
  </si>
  <si>
    <t>SL AL</t>
  </si>
  <si>
    <t>JOF0513(Y타입)</t>
  </si>
  <si>
    <t>KU-AMB550K</t>
  </si>
  <si>
    <t>R32C-NS5A-40P</t>
  </si>
  <si>
    <t>01.03 의뢰중입니다.
01.13 이 제품은 현재 검색이 되지 않는다고 합니다. 예전 제품으로 단종된 것 같은데 본사에 문의중에 있다고 합니다.</t>
    <phoneticPr fontId="53" type="noConversion"/>
  </si>
  <si>
    <t>BI10U-M18-AN6X-H1141</t>
    <phoneticPr fontId="53" type="noConversion"/>
  </si>
  <si>
    <t>aw3124</t>
    <phoneticPr fontId="53" type="noConversion"/>
  </si>
  <si>
    <t>PANASONIC</t>
    <phoneticPr fontId="53" type="noConversion"/>
  </si>
  <si>
    <t>https://m.kwshop.co.kr/goods/view?no=37798</t>
    <phoneticPr fontId="53" type="noConversion"/>
  </si>
  <si>
    <r>
      <t>MR35-B1-0462-C-31-31-G1-V3-SM</t>
    </r>
    <r>
      <rPr>
        <sz val="12"/>
        <color rgb="FF000000"/>
        <rFont val="Arial"/>
        <family val="3"/>
        <charset val="129"/>
        <scheme val="minor"/>
      </rPr>
      <t>에</t>
    </r>
    <r>
      <rPr>
        <sz val="12"/>
        <color rgb="FF000000"/>
        <rFont val="Arial"/>
        <family val="2"/>
        <scheme val="minor"/>
      </rPr>
      <t xml:space="preserve"> </t>
    </r>
    <r>
      <rPr>
        <sz val="12"/>
        <color rgb="FF000000"/>
        <rFont val="Arial"/>
        <family val="3"/>
        <charset val="129"/>
        <scheme val="minor"/>
      </rPr>
      <t>들어가는</t>
    </r>
    <r>
      <rPr>
        <sz val="12"/>
        <color rgb="FF000000"/>
        <rFont val="Arial"/>
        <family val="2"/>
        <scheme val="minor"/>
      </rPr>
      <t xml:space="preserve"> LM </t>
    </r>
    <r>
      <rPr>
        <sz val="12"/>
        <color rgb="FF000000"/>
        <rFont val="Arial"/>
        <family val="3"/>
        <charset val="129"/>
        <scheme val="minor"/>
      </rPr>
      <t>블럭</t>
    </r>
    <phoneticPr fontId="53" type="noConversion"/>
  </si>
  <si>
    <r>
      <t>1</t>
    </r>
    <r>
      <rPr>
        <sz val="12"/>
        <color theme="1"/>
        <rFont val="Arial"/>
        <family val="3"/>
        <charset val="129"/>
        <scheme val="minor"/>
      </rPr>
      <t>주</t>
    </r>
    <phoneticPr fontId="53" type="noConversion"/>
  </si>
  <si>
    <t>R32C-PS5A-40P</t>
    <phoneticPr fontId="53" type="noConversion"/>
  </si>
  <si>
    <t>01.13 품번 재확인 부탁 드립니다.</t>
    <phoneticPr fontId="53" type="noConversion"/>
  </si>
  <si>
    <r>
      <t>8</t>
    </r>
    <r>
      <rPr>
        <sz val="12"/>
        <color theme="1"/>
        <rFont val="Arial"/>
        <family val="3"/>
        <charset val="129"/>
        <scheme val="minor"/>
      </rPr>
      <t>주</t>
    </r>
    <phoneticPr fontId="53" type="noConversion"/>
  </si>
  <si>
    <t>RWB-OS2D</t>
    <phoneticPr fontId="53" type="noConversion"/>
  </si>
  <si>
    <r>
      <t>3</t>
    </r>
    <r>
      <rPr>
        <sz val="12"/>
        <color theme="1"/>
        <rFont val="Arial"/>
        <family val="3"/>
        <charset val="129"/>
        <scheme val="minor"/>
      </rPr>
      <t>개월</t>
    </r>
    <phoneticPr fontId="53" type="noConversion"/>
  </si>
  <si>
    <t>TEAR DOWN TABLE
01.13 책임번호 559-5910, 820*900*1800, 부피 무게가 많이 나가서 해운으로 진행해야 할 것 같습니다.</t>
    <phoneticPr fontId="53" type="noConversion"/>
  </si>
  <si>
    <t>6ES7134-4GB01-0AB0</t>
    <phoneticPr fontId="53" type="noConversion"/>
  </si>
  <si>
    <t>사진첨부
01.13 이 제품 다른 업체를 통해 이미 진행이 완료가 된 건이라고 합니다.</t>
    <phoneticPr fontId="26" type="noConversion"/>
  </si>
  <si>
    <r>
      <rPr>
        <b/>
        <sz val="12"/>
        <color rgb="FFFF0000"/>
        <rFont val="Arial"/>
        <family val="3"/>
        <charset val="129"/>
        <scheme val="minor"/>
      </rPr>
      <t>긴급건입니다</t>
    </r>
    <r>
      <rPr>
        <b/>
        <sz val="12"/>
        <color rgb="FFFF0000"/>
        <rFont val="Arial"/>
        <family val="2"/>
        <scheme val="minor"/>
      </rPr>
      <t xml:space="preserve">!!
01.13 </t>
    </r>
    <r>
      <rPr>
        <b/>
        <sz val="12"/>
        <color rgb="FFFF0000"/>
        <rFont val="Arial"/>
        <family val="3"/>
        <charset val="129"/>
        <scheme val="minor"/>
      </rPr>
      <t>이</t>
    </r>
    <r>
      <rPr>
        <b/>
        <sz val="12"/>
        <color rgb="FFFF0000"/>
        <rFont val="Arial"/>
        <family val="2"/>
        <scheme val="minor"/>
      </rPr>
      <t xml:space="preserve"> </t>
    </r>
    <r>
      <rPr>
        <b/>
        <sz val="12"/>
        <color rgb="FFFF0000"/>
        <rFont val="Arial"/>
        <family val="3"/>
        <charset val="129"/>
        <scheme val="minor"/>
      </rPr>
      <t>건</t>
    </r>
    <r>
      <rPr>
        <b/>
        <sz val="12"/>
        <color rgb="FFFF0000"/>
        <rFont val="Arial"/>
        <family val="2"/>
        <scheme val="minor"/>
      </rPr>
      <t xml:space="preserve"> </t>
    </r>
    <r>
      <rPr>
        <b/>
        <sz val="12"/>
        <color rgb="FFFF0000"/>
        <rFont val="Arial"/>
        <family val="3"/>
        <charset val="129"/>
        <scheme val="minor"/>
      </rPr>
      <t>견적</t>
    </r>
    <r>
      <rPr>
        <b/>
        <sz val="12"/>
        <color rgb="FFFF0000"/>
        <rFont val="Arial"/>
        <family val="2"/>
        <scheme val="minor"/>
      </rPr>
      <t xml:space="preserve"> </t>
    </r>
    <r>
      <rPr>
        <b/>
        <sz val="12"/>
        <color rgb="FFFF0000"/>
        <rFont val="Arial"/>
        <family val="3"/>
        <charset val="129"/>
        <scheme val="minor"/>
      </rPr>
      <t>당시보다</t>
    </r>
    <r>
      <rPr>
        <b/>
        <sz val="12"/>
        <color rgb="FFFF0000"/>
        <rFont val="Arial"/>
        <family val="2"/>
        <scheme val="minor"/>
      </rPr>
      <t xml:space="preserve"> </t>
    </r>
    <r>
      <rPr>
        <b/>
        <sz val="12"/>
        <color rgb="FFFF0000"/>
        <rFont val="Arial"/>
        <family val="3"/>
        <charset val="129"/>
        <scheme val="minor"/>
      </rPr>
      <t>환율이</t>
    </r>
    <r>
      <rPr>
        <b/>
        <sz val="12"/>
        <color rgb="FFFF0000"/>
        <rFont val="Arial"/>
        <family val="2"/>
        <scheme val="minor"/>
      </rPr>
      <t xml:space="preserve"> </t>
    </r>
    <r>
      <rPr>
        <b/>
        <sz val="12"/>
        <color rgb="FFFF0000"/>
        <rFont val="Arial"/>
        <family val="3"/>
        <charset val="129"/>
        <scheme val="minor"/>
      </rPr>
      <t>떨어져서</t>
    </r>
    <r>
      <rPr>
        <b/>
        <sz val="12"/>
        <color rgb="FFFF0000"/>
        <rFont val="Arial"/>
        <family val="2"/>
        <scheme val="minor"/>
      </rPr>
      <t xml:space="preserve"> </t>
    </r>
    <r>
      <rPr>
        <b/>
        <sz val="12"/>
        <color rgb="FFFF0000"/>
        <rFont val="Arial"/>
        <family val="3"/>
        <charset val="129"/>
        <scheme val="minor"/>
      </rPr>
      <t>다시</t>
    </r>
    <r>
      <rPr>
        <b/>
        <sz val="12"/>
        <color rgb="FFFF0000"/>
        <rFont val="Arial"/>
        <family val="2"/>
        <scheme val="minor"/>
      </rPr>
      <t xml:space="preserve"> </t>
    </r>
    <r>
      <rPr>
        <b/>
        <sz val="12"/>
        <color rgb="FFFF0000"/>
        <rFont val="Arial"/>
        <family val="3"/>
        <charset val="129"/>
        <scheme val="minor"/>
      </rPr>
      <t>견적</t>
    </r>
    <r>
      <rPr>
        <b/>
        <sz val="12"/>
        <color rgb="FFFF0000"/>
        <rFont val="Arial"/>
        <family val="2"/>
        <scheme val="minor"/>
      </rPr>
      <t xml:space="preserve"> </t>
    </r>
    <r>
      <rPr>
        <b/>
        <sz val="12"/>
        <color rgb="FFFF0000"/>
        <rFont val="Arial"/>
        <family val="3"/>
        <charset val="129"/>
        <scheme val="minor"/>
      </rPr>
      <t>드립니다</t>
    </r>
    <r>
      <rPr>
        <b/>
        <sz val="12"/>
        <color rgb="FFFF0000"/>
        <rFont val="Arial"/>
        <family val="2"/>
        <scheme val="minor"/>
      </rPr>
      <t xml:space="preserve">. </t>
    </r>
    <r>
      <rPr>
        <b/>
        <sz val="12"/>
        <color rgb="FFFF0000"/>
        <rFont val="Arial"/>
        <family val="3"/>
        <charset val="129"/>
        <scheme val="minor"/>
      </rPr>
      <t>기존</t>
    </r>
    <r>
      <rPr>
        <b/>
        <sz val="12"/>
        <color rgb="FFFF0000"/>
        <rFont val="Arial"/>
        <family val="2"/>
        <scheme val="minor"/>
      </rPr>
      <t xml:space="preserve"> 8</t>
    </r>
    <r>
      <rPr>
        <b/>
        <sz val="12"/>
        <color rgb="FFFF0000"/>
        <rFont val="Arial"/>
        <family val="3"/>
        <charset val="129"/>
        <scheme val="minor"/>
      </rPr>
      <t>일에</t>
    </r>
    <r>
      <rPr>
        <b/>
        <sz val="12"/>
        <color rgb="FFFF0000"/>
        <rFont val="Arial"/>
        <family val="2"/>
        <scheme val="minor"/>
      </rPr>
      <t xml:space="preserve"> </t>
    </r>
    <r>
      <rPr>
        <b/>
        <sz val="12"/>
        <color rgb="FFFF0000"/>
        <rFont val="Arial"/>
        <family val="3"/>
        <charset val="129"/>
        <scheme val="minor"/>
      </rPr>
      <t>견적</t>
    </r>
    <r>
      <rPr>
        <b/>
        <sz val="12"/>
        <color rgb="FFFF0000"/>
        <rFont val="Arial"/>
        <family val="2"/>
        <scheme val="minor"/>
      </rPr>
      <t xml:space="preserve"> </t>
    </r>
    <r>
      <rPr>
        <b/>
        <sz val="12"/>
        <color rgb="FFFF0000"/>
        <rFont val="Arial"/>
        <family val="3"/>
        <charset val="129"/>
        <scheme val="minor"/>
      </rPr>
      <t>드린</t>
    </r>
    <r>
      <rPr>
        <b/>
        <sz val="12"/>
        <color rgb="FFFF0000"/>
        <rFont val="Arial"/>
        <family val="2"/>
        <scheme val="minor"/>
      </rPr>
      <t xml:space="preserve"> </t>
    </r>
    <r>
      <rPr>
        <b/>
        <sz val="12"/>
        <color rgb="FFFF0000"/>
        <rFont val="Arial"/>
        <family val="3"/>
        <charset val="129"/>
        <scheme val="minor"/>
      </rPr>
      <t>수량인</t>
    </r>
    <r>
      <rPr>
        <b/>
        <sz val="12"/>
        <color rgb="FFFF0000"/>
        <rFont val="Arial"/>
        <family val="2"/>
        <scheme val="minor"/>
      </rPr>
      <t xml:space="preserve"> 1EA</t>
    </r>
    <r>
      <rPr>
        <b/>
        <sz val="12"/>
        <color rgb="FFFF0000"/>
        <rFont val="Arial"/>
        <family val="3"/>
        <charset val="129"/>
        <scheme val="minor"/>
      </rPr>
      <t>를</t>
    </r>
    <r>
      <rPr>
        <b/>
        <sz val="12"/>
        <color rgb="FFFF0000"/>
        <rFont val="Arial"/>
        <family val="2"/>
        <scheme val="minor"/>
      </rPr>
      <t xml:space="preserve"> </t>
    </r>
    <r>
      <rPr>
        <b/>
        <sz val="12"/>
        <color rgb="FFFF0000"/>
        <rFont val="Arial"/>
        <family val="3"/>
        <charset val="129"/>
        <scheme val="minor"/>
      </rPr>
      <t>넘어가게</t>
    </r>
    <r>
      <rPr>
        <b/>
        <sz val="12"/>
        <color rgb="FFFF0000"/>
        <rFont val="Arial"/>
        <family val="2"/>
        <scheme val="minor"/>
      </rPr>
      <t xml:space="preserve"> </t>
    </r>
    <r>
      <rPr>
        <b/>
        <sz val="12"/>
        <color rgb="FFFF0000"/>
        <rFont val="Arial"/>
        <family val="3"/>
        <charset val="129"/>
        <scheme val="minor"/>
      </rPr>
      <t>되면</t>
    </r>
    <r>
      <rPr>
        <b/>
        <sz val="12"/>
        <color rgb="FFFF0000"/>
        <rFont val="Arial"/>
        <family val="2"/>
        <scheme val="minor"/>
      </rPr>
      <t xml:space="preserve"> </t>
    </r>
    <r>
      <rPr>
        <b/>
        <sz val="12"/>
        <color rgb="FFFF0000"/>
        <rFont val="Arial"/>
        <family val="3"/>
        <charset val="129"/>
        <scheme val="minor"/>
      </rPr>
      <t>이</t>
    </r>
    <r>
      <rPr>
        <b/>
        <sz val="12"/>
        <color rgb="FFFF0000"/>
        <rFont val="Arial"/>
        <family val="2"/>
        <scheme val="minor"/>
      </rPr>
      <t xml:space="preserve"> </t>
    </r>
    <r>
      <rPr>
        <b/>
        <sz val="12"/>
        <color rgb="FFFF0000"/>
        <rFont val="Arial"/>
        <family val="3"/>
        <charset val="129"/>
        <scheme val="minor"/>
      </rPr>
      <t>가격으로</t>
    </r>
    <r>
      <rPr>
        <b/>
        <sz val="12"/>
        <color rgb="FFFF0000"/>
        <rFont val="Arial"/>
        <family val="2"/>
        <scheme val="minor"/>
      </rPr>
      <t xml:space="preserve"> </t>
    </r>
    <r>
      <rPr>
        <b/>
        <sz val="12"/>
        <color rgb="FFFF0000"/>
        <rFont val="Arial"/>
        <family val="3"/>
        <charset val="129"/>
        <scheme val="minor"/>
      </rPr>
      <t>보셔야</t>
    </r>
    <r>
      <rPr>
        <b/>
        <sz val="12"/>
        <color rgb="FFFF0000"/>
        <rFont val="Arial"/>
        <family val="2"/>
        <scheme val="minor"/>
      </rPr>
      <t xml:space="preserve"> </t>
    </r>
    <r>
      <rPr>
        <b/>
        <sz val="12"/>
        <color rgb="FFFF0000"/>
        <rFont val="Arial"/>
        <family val="3"/>
        <charset val="129"/>
        <scheme val="minor"/>
      </rPr>
      <t>한다고</t>
    </r>
    <r>
      <rPr>
        <b/>
        <sz val="12"/>
        <color rgb="FFFF0000"/>
        <rFont val="Arial"/>
        <family val="2"/>
        <scheme val="minor"/>
      </rPr>
      <t xml:space="preserve"> </t>
    </r>
    <r>
      <rPr>
        <b/>
        <sz val="12"/>
        <color rgb="FFFF0000"/>
        <rFont val="Arial"/>
        <family val="3"/>
        <charset val="129"/>
        <scheme val="minor"/>
      </rPr>
      <t>합니다</t>
    </r>
    <r>
      <rPr>
        <b/>
        <sz val="12"/>
        <color rgb="FFFF0000"/>
        <rFont val="Arial"/>
        <family val="2"/>
        <scheme val="minor"/>
      </rPr>
      <t xml:space="preserve">. </t>
    </r>
    <r>
      <rPr>
        <b/>
        <sz val="12"/>
        <color rgb="FFFF0000"/>
        <rFont val="Arial"/>
        <family val="3"/>
        <charset val="129"/>
        <scheme val="minor"/>
      </rPr>
      <t>견적</t>
    </r>
    <r>
      <rPr>
        <b/>
        <sz val="12"/>
        <color rgb="FFFF0000"/>
        <rFont val="Arial"/>
        <family val="2"/>
        <scheme val="minor"/>
      </rPr>
      <t xml:space="preserve"> </t>
    </r>
    <r>
      <rPr>
        <b/>
        <sz val="12"/>
        <color rgb="FFFF0000"/>
        <rFont val="Arial"/>
        <family val="3"/>
        <charset val="129"/>
        <scheme val="minor"/>
      </rPr>
      <t>유효기간</t>
    </r>
    <r>
      <rPr>
        <b/>
        <sz val="12"/>
        <color rgb="FFFF0000"/>
        <rFont val="Arial"/>
        <family val="2"/>
        <scheme val="minor"/>
      </rPr>
      <t xml:space="preserve"> 2</t>
    </r>
    <r>
      <rPr>
        <b/>
        <sz val="12"/>
        <color rgb="FFFF0000"/>
        <rFont val="Arial"/>
        <family val="3"/>
        <charset val="129"/>
        <scheme val="minor"/>
      </rPr>
      <t>주라고</t>
    </r>
    <r>
      <rPr>
        <b/>
        <sz val="12"/>
        <color rgb="FFFF0000"/>
        <rFont val="Arial"/>
        <family val="2"/>
        <scheme val="minor"/>
      </rPr>
      <t xml:space="preserve"> </t>
    </r>
    <r>
      <rPr>
        <b/>
        <sz val="12"/>
        <color rgb="FFFF0000"/>
        <rFont val="Arial"/>
        <family val="3"/>
        <charset val="129"/>
        <scheme val="minor"/>
      </rPr>
      <t>합니다</t>
    </r>
    <r>
      <rPr>
        <b/>
        <sz val="12"/>
        <color rgb="FFFF0000"/>
        <rFont val="Arial"/>
        <family val="2"/>
        <scheme val="minor"/>
      </rPr>
      <t>.</t>
    </r>
    <phoneticPr fontId="53" type="noConversion"/>
  </si>
  <si>
    <r>
      <t>12</t>
    </r>
    <r>
      <rPr>
        <sz val="12"/>
        <color theme="1"/>
        <rFont val="Arial"/>
        <family val="3"/>
        <charset val="129"/>
        <scheme val="minor"/>
      </rPr>
      <t>주</t>
    </r>
    <phoneticPr fontId="53" type="noConversion"/>
  </si>
  <si>
    <t>12.12 의뢰중입니다.
01.06 인포에 올라왔던 건인데 답변 안드린 것 같아서 의뢰중에 있습니다.
01.13 확인해보니 이 제품은 발루프 제품이 아니라 TURCK 제품이라고 합니다. TURCK 제품으로 견적 드립니다.</t>
    <phoneticPr fontId="26" type="noConversion"/>
  </si>
  <si>
    <t>PZM7 두가지 제품 항공 운임비</t>
    <phoneticPr fontId="26" type="noConversion"/>
  </si>
  <si>
    <t>01.13 2EA 기준 항공 운임비 입니다.</t>
    <phoneticPr fontId="53" type="noConversion"/>
  </si>
  <si>
    <r>
      <t>20</t>
    </r>
    <r>
      <rPr>
        <sz val="12"/>
        <color theme="1"/>
        <rFont val="Arial"/>
        <family val="3"/>
        <charset val="129"/>
        <scheme val="minor"/>
      </rPr>
      <t>주</t>
    </r>
    <phoneticPr fontId="53" type="noConversion"/>
  </si>
  <si>
    <r>
      <t xml:space="preserve">Pressure Reducer
12.03 이 제품은 단종이라고 합니다. 참고용 자료 보내 드립니다. 원하시는 압력 말씀해주시면 견적이 가능하다고 합니다.
</t>
    </r>
    <r>
      <rPr>
        <sz val="12"/>
        <color rgb="FFFF0000"/>
        <rFont val="Arial"/>
        <family val="2"/>
        <scheme val="minor"/>
      </rPr>
      <t xml:space="preserve">12.4 </t>
    </r>
    <r>
      <rPr>
        <sz val="12"/>
        <color rgb="FFFF0000"/>
        <rFont val="Arial"/>
        <family val="3"/>
        <charset val="129"/>
        <scheme val="minor"/>
      </rPr>
      <t>압력</t>
    </r>
    <r>
      <rPr>
        <sz val="12"/>
        <color rgb="FFFF0000"/>
        <rFont val="Arial"/>
        <family val="2"/>
        <scheme val="minor"/>
      </rPr>
      <t xml:space="preserve"> SPEC </t>
    </r>
    <r>
      <rPr>
        <sz val="12"/>
        <color rgb="FFFF0000"/>
        <rFont val="Arial"/>
        <family val="3"/>
        <charset val="129"/>
        <scheme val="minor"/>
      </rPr>
      <t>나온</t>
    </r>
    <r>
      <rPr>
        <sz val="12"/>
        <color rgb="FFFF0000"/>
        <rFont val="Arial"/>
        <family val="2"/>
        <scheme val="minor"/>
      </rPr>
      <t xml:space="preserve"> </t>
    </r>
    <r>
      <rPr>
        <sz val="12"/>
        <color rgb="FFFF0000"/>
        <rFont val="Arial"/>
        <family val="3"/>
        <charset val="129"/>
        <scheme val="minor"/>
      </rPr>
      <t>사진</t>
    </r>
    <r>
      <rPr>
        <sz val="12"/>
        <color rgb="FFFF0000"/>
        <rFont val="Arial"/>
        <family val="2"/>
        <scheme val="minor"/>
      </rPr>
      <t xml:space="preserve"> </t>
    </r>
    <r>
      <rPr>
        <sz val="12"/>
        <color rgb="FFFF0000"/>
        <rFont val="Arial"/>
        <family val="3"/>
        <charset val="129"/>
        <scheme val="minor"/>
      </rPr>
      <t>첨부했습니다</t>
    </r>
    <r>
      <rPr>
        <sz val="12"/>
        <color rgb="FFFF0000"/>
        <rFont val="Arial"/>
        <family val="2"/>
        <scheme val="minor"/>
      </rPr>
      <t xml:space="preserve">.
12.05 </t>
    </r>
    <r>
      <rPr>
        <sz val="12"/>
        <color rgb="FFFF0000"/>
        <rFont val="Arial"/>
        <family val="3"/>
        <charset val="129"/>
        <scheme val="minor"/>
      </rPr>
      <t>사진</t>
    </r>
    <r>
      <rPr>
        <sz val="12"/>
        <color rgb="FFFF0000"/>
        <rFont val="Arial"/>
        <family val="2"/>
        <scheme val="minor"/>
      </rPr>
      <t xml:space="preserve"> </t>
    </r>
    <r>
      <rPr>
        <sz val="12"/>
        <color rgb="FFFF0000"/>
        <rFont val="Arial"/>
        <family val="3"/>
        <charset val="129"/>
        <scheme val="minor"/>
      </rPr>
      <t>첨부</t>
    </r>
    <r>
      <rPr>
        <sz val="12"/>
        <color rgb="FFFF0000"/>
        <rFont val="Arial"/>
        <family val="2"/>
        <scheme val="minor"/>
      </rPr>
      <t xml:space="preserve"> </t>
    </r>
    <r>
      <rPr>
        <sz val="12"/>
        <color rgb="FFFF0000"/>
        <rFont val="Arial"/>
        <family val="3"/>
        <charset val="129"/>
        <scheme val="minor"/>
      </rPr>
      <t>안해주신</t>
    </r>
    <r>
      <rPr>
        <sz val="12"/>
        <color rgb="FFFF0000"/>
        <rFont val="Arial"/>
        <family val="2"/>
        <scheme val="minor"/>
      </rPr>
      <t xml:space="preserve"> </t>
    </r>
    <r>
      <rPr>
        <sz val="12"/>
        <color rgb="FFFF0000"/>
        <rFont val="Arial"/>
        <family val="3"/>
        <charset val="129"/>
        <scheme val="minor"/>
      </rPr>
      <t>것</t>
    </r>
    <r>
      <rPr>
        <sz val="12"/>
        <color rgb="FFFF0000"/>
        <rFont val="Arial"/>
        <family val="2"/>
        <scheme val="minor"/>
      </rPr>
      <t xml:space="preserve"> </t>
    </r>
    <r>
      <rPr>
        <sz val="12"/>
        <color rgb="FFFF0000"/>
        <rFont val="Arial"/>
        <family val="3"/>
        <charset val="129"/>
        <scheme val="minor"/>
      </rPr>
      <t>같은데</t>
    </r>
    <r>
      <rPr>
        <sz val="12"/>
        <color rgb="FFFF0000"/>
        <rFont val="Arial"/>
        <family val="2"/>
        <scheme val="minor"/>
      </rPr>
      <t xml:space="preserve"> </t>
    </r>
    <r>
      <rPr>
        <sz val="12"/>
        <color rgb="FFFF0000"/>
        <rFont val="Arial"/>
        <family val="3"/>
        <charset val="129"/>
        <scheme val="minor"/>
      </rPr>
      <t>확인</t>
    </r>
    <r>
      <rPr>
        <sz val="12"/>
        <color rgb="FFFF0000"/>
        <rFont val="Arial"/>
        <family val="2"/>
        <scheme val="minor"/>
      </rPr>
      <t xml:space="preserve"> </t>
    </r>
    <r>
      <rPr>
        <sz val="12"/>
        <color rgb="FFFF0000"/>
        <rFont val="Arial"/>
        <family val="3"/>
        <charset val="129"/>
        <scheme val="minor"/>
      </rPr>
      <t>부탁</t>
    </r>
    <r>
      <rPr>
        <sz val="12"/>
        <color rgb="FFFF0000"/>
        <rFont val="Arial"/>
        <family val="2"/>
        <scheme val="minor"/>
      </rPr>
      <t xml:space="preserve"> </t>
    </r>
    <r>
      <rPr>
        <sz val="12"/>
        <color rgb="FFFF0000"/>
        <rFont val="Arial"/>
        <family val="3"/>
        <charset val="129"/>
        <scheme val="minor"/>
      </rPr>
      <t>드립니다</t>
    </r>
    <r>
      <rPr>
        <sz val="12"/>
        <color rgb="FFFF0000"/>
        <rFont val="Arial"/>
        <family val="2"/>
        <scheme val="minor"/>
      </rPr>
      <t xml:space="preserve">.
</t>
    </r>
    <r>
      <rPr>
        <sz val="12"/>
        <color rgb="FF000000"/>
        <rFont val="Arial"/>
        <family val="3"/>
        <charset val="129"/>
        <scheme val="minor"/>
      </rPr>
      <t xml:space="preserve">
12/9 다른 업체에서 PPZM7-PA250/20N, PZM7-P250/20B로 견적을 주셨다네요. 만약 위에 파트넘버를 구하는게 불가능 하다면 일단 PZM7-PA250/20N과 PZM7-P250/20V로 구해주시면 감사하겠습니다. 
12.10 PPZ는 없는 품번이 맞고 이 제품은 PZM7-PA250/20</t>
    </r>
    <r>
      <rPr>
        <b/>
        <sz val="12"/>
        <color rgb="FF000000"/>
        <rFont val="Arial"/>
        <family val="2"/>
        <scheme val="minor"/>
      </rPr>
      <t xml:space="preserve">N </t>
    </r>
    <r>
      <rPr>
        <sz val="12"/>
        <color rgb="FF000000"/>
        <rFont val="Arial"/>
        <family val="3"/>
        <charset val="129"/>
        <scheme val="minor"/>
      </rPr>
      <t>으로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의뢰중입니다</t>
    </r>
    <r>
      <rPr>
        <sz val="12"/>
        <color rgb="FF000000"/>
        <rFont val="Arial"/>
        <family val="2"/>
        <scheme val="minor"/>
      </rPr>
      <t>.
01.13 PZM7-PA250/20N</t>
    </r>
    <r>
      <rPr>
        <sz val="12"/>
        <color rgb="FF000000"/>
        <rFont val="Arial"/>
        <family val="3"/>
        <charset val="129"/>
        <scheme val="minor"/>
      </rPr>
      <t>에</t>
    </r>
    <r>
      <rPr>
        <sz val="12"/>
        <color rgb="FF000000"/>
        <rFont val="Arial"/>
        <family val="2"/>
        <scheme val="minor"/>
      </rPr>
      <t xml:space="preserve"> </t>
    </r>
    <r>
      <rPr>
        <sz val="12"/>
        <color rgb="FF000000"/>
        <rFont val="Arial"/>
        <family val="3"/>
        <charset val="129"/>
        <scheme val="minor"/>
      </rPr>
      <t>대한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t>
    </r>
    <phoneticPr fontId="53" type="noConversion"/>
  </si>
  <si>
    <r>
      <t xml:space="preserve">Pressure Reducer
12.03 이 제품은 단종이라고 합니다. 참고용 자료 보내 드립니다. 원하시는 압력 말씀해주시면 견적이 가능하다고 합니다.
</t>
    </r>
    <r>
      <rPr>
        <sz val="12"/>
        <color rgb="FFFF0000"/>
        <rFont val="Arial"/>
        <family val="2"/>
        <scheme val="minor"/>
      </rPr>
      <t xml:space="preserve">12.4 </t>
    </r>
    <r>
      <rPr>
        <sz val="12"/>
        <color rgb="FFFF0000"/>
        <rFont val="Arial"/>
        <family val="3"/>
        <charset val="129"/>
        <scheme val="minor"/>
      </rPr>
      <t>압력</t>
    </r>
    <r>
      <rPr>
        <sz val="12"/>
        <color rgb="FFFF0000"/>
        <rFont val="Arial"/>
        <family val="2"/>
        <scheme val="minor"/>
      </rPr>
      <t xml:space="preserve"> SPEC </t>
    </r>
    <r>
      <rPr>
        <sz val="12"/>
        <color rgb="FFFF0000"/>
        <rFont val="Arial"/>
        <family val="3"/>
        <charset val="129"/>
        <scheme val="minor"/>
      </rPr>
      <t>나온</t>
    </r>
    <r>
      <rPr>
        <sz val="12"/>
        <color rgb="FFFF0000"/>
        <rFont val="Arial"/>
        <family val="2"/>
        <scheme val="minor"/>
      </rPr>
      <t xml:space="preserve"> </t>
    </r>
    <r>
      <rPr>
        <sz val="12"/>
        <color rgb="FFFF0000"/>
        <rFont val="Arial"/>
        <family val="3"/>
        <charset val="129"/>
        <scheme val="minor"/>
      </rPr>
      <t>사진</t>
    </r>
    <r>
      <rPr>
        <sz val="12"/>
        <color rgb="FFFF0000"/>
        <rFont val="Arial"/>
        <family val="2"/>
        <scheme val="minor"/>
      </rPr>
      <t xml:space="preserve"> </t>
    </r>
    <r>
      <rPr>
        <sz val="12"/>
        <color rgb="FFFF0000"/>
        <rFont val="Arial"/>
        <family val="3"/>
        <charset val="129"/>
        <scheme val="minor"/>
      </rPr>
      <t>첨부했습니다</t>
    </r>
    <r>
      <rPr>
        <sz val="12"/>
        <color rgb="FFFF0000"/>
        <rFont val="Arial"/>
        <family val="2"/>
        <scheme val="minor"/>
      </rPr>
      <t xml:space="preserve">.
12.05 </t>
    </r>
    <r>
      <rPr>
        <sz val="12"/>
        <color rgb="FFFF0000"/>
        <rFont val="Arial"/>
        <family val="3"/>
        <charset val="129"/>
        <scheme val="minor"/>
      </rPr>
      <t>사진</t>
    </r>
    <r>
      <rPr>
        <sz val="12"/>
        <color rgb="FFFF0000"/>
        <rFont val="Arial"/>
        <family val="2"/>
        <scheme val="minor"/>
      </rPr>
      <t xml:space="preserve"> </t>
    </r>
    <r>
      <rPr>
        <sz val="12"/>
        <color rgb="FFFF0000"/>
        <rFont val="Arial"/>
        <family val="3"/>
        <charset val="129"/>
        <scheme val="minor"/>
      </rPr>
      <t>첨부</t>
    </r>
    <r>
      <rPr>
        <sz val="12"/>
        <color rgb="FFFF0000"/>
        <rFont val="Arial"/>
        <family val="2"/>
        <scheme val="minor"/>
      </rPr>
      <t xml:space="preserve"> </t>
    </r>
    <r>
      <rPr>
        <sz val="12"/>
        <color rgb="FFFF0000"/>
        <rFont val="Arial"/>
        <family val="3"/>
        <charset val="129"/>
        <scheme val="minor"/>
      </rPr>
      <t>안해주신</t>
    </r>
    <r>
      <rPr>
        <sz val="12"/>
        <color rgb="FFFF0000"/>
        <rFont val="Arial"/>
        <family val="2"/>
        <scheme val="minor"/>
      </rPr>
      <t xml:space="preserve"> </t>
    </r>
    <r>
      <rPr>
        <sz val="12"/>
        <color rgb="FFFF0000"/>
        <rFont val="Arial"/>
        <family val="3"/>
        <charset val="129"/>
        <scheme val="minor"/>
      </rPr>
      <t>것</t>
    </r>
    <r>
      <rPr>
        <sz val="12"/>
        <color rgb="FFFF0000"/>
        <rFont val="Arial"/>
        <family val="2"/>
        <scheme val="minor"/>
      </rPr>
      <t xml:space="preserve"> </t>
    </r>
    <r>
      <rPr>
        <sz val="12"/>
        <color rgb="FFFF0000"/>
        <rFont val="Arial"/>
        <family val="3"/>
        <charset val="129"/>
        <scheme val="minor"/>
      </rPr>
      <t>같은데</t>
    </r>
    <r>
      <rPr>
        <sz val="12"/>
        <color rgb="FFFF0000"/>
        <rFont val="Arial"/>
        <family val="2"/>
        <scheme val="minor"/>
      </rPr>
      <t xml:space="preserve"> </t>
    </r>
    <r>
      <rPr>
        <sz val="12"/>
        <color rgb="FFFF0000"/>
        <rFont val="Arial"/>
        <family val="3"/>
        <charset val="129"/>
        <scheme val="minor"/>
      </rPr>
      <t>확인</t>
    </r>
    <r>
      <rPr>
        <sz val="12"/>
        <color rgb="FFFF0000"/>
        <rFont val="Arial"/>
        <family val="2"/>
        <scheme val="minor"/>
      </rPr>
      <t xml:space="preserve"> </t>
    </r>
    <r>
      <rPr>
        <sz val="12"/>
        <color rgb="FFFF0000"/>
        <rFont val="Arial"/>
        <family val="3"/>
        <charset val="129"/>
        <scheme val="minor"/>
      </rPr>
      <t>부탁</t>
    </r>
    <r>
      <rPr>
        <sz val="12"/>
        <color rgb="FFFF0000"/>
        <rFont val="Arial"/>
        <family val="2"/>
        <scheme val="minor"/>
      </rPr>
      <t xml:space="preserve"> </t>
    </r>
    <r>
      <rPr>
        <sz val="12"/>
        <color rgb="FFFF0000"/>
        <rFont val="Arial"/>
        <family val="3"/>
        <charset val="129"/>
        <scheme val="minor"/>
      </rPr>
      <t>드립니다</t>
    </r>
    <r>
      <rPr>
        <sz val="12"/>
        <color rgb="FFFF0000"/>
        <rFont val="Arial"/>
        <family val="2"/>
        <scheme val="minor"/>
      </rPr>
      <t>.</t>
    </r>
    <r>
      <rPr>
        <sz val="12"/>
        <color rgb="FF000000"/>
        <rFont val="Arial"/>
        <family val="3"/>
        <charset val="129"/>
        <scheme val="minor"/>
      </rPr>
      <t xml:space="preserve">
12/9 다른 업체에서 PPZM7-PA250/20N, PZM7-P250/20B로 견적을 주셨다네요. 만약 위에 파트넘버를 구하는게 불가능 하다면 일단 PZM7-PA250/20N과 PZM7-P250/20V로 구해주시면 감사하겠습니다. 
12.10 이 제품은 PZM7-P250/20</t>
    </r>
    <r>
      <rPr>
        <b/>
        <sz val="12"/>
        <color rgb="FF000000"/>
        <rFont val="Arial"/>
        <family val="2"/>
        <scheme val="minor"/>
      </rPr>
      <t xml:space="preserve">V </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의뢰중입니다</t>
    </r>
    <r>
      <rPr>
        <sz val="12"/>
        <color rgb="FF000000"/>
        <rFont val="Arial"/>
        <family val="2"/>
        <scheme val="minor"/>
      </rPr>
      <t>.
01.13 PZM7-P250/20V</t>
    </r>
    <r>
      <rPr>
        <sz val="12"/>
        <color rgb="FF000000"/>
        <rFont val="Arial"/>
        <family val="3"/>
        <charset val="129"/>
        <scheme val="minor"/>
      </rPr>
      <t>에</t>
    </r>
    <r>
      <rPr>
        <sz val="12"/>
        <color rgb="FF000000"/>
        <rFont val="Arial"/>
        <family val="2"/>
        <scheme val="minor"/>
      </rPr>
      <t xml:space="preserve"> </t>
    </r>
    <r>
      <rPr>
        <sz val="12"/>
        <color rgb="FF000000"/>
        <rFont val="Arial"/>
        <family val="3"/>
        <charset val="129"/>
        <scheme val="minor"/>
      </rPr>
      <t>대한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t>
    </r>
    <phoneticPr fontId="53" type="noConversion"/>
  </si>
  <si>
    <r>
      <t>3</t>
    </r>
    <r>
      <rPr>
        <sz val="12"/>
        <color theme="1"/>
        <rFont val="Arial"/>
        <family val="3"/>
        <charset val="129"/>
        <scheme val="minor"/>
      </rPr>
      <t>주</t>
    </r>
    <phoneticPr fontId="53" type="noConversion"/>
  </si>
  <si>
    <t xml:space="preserve">01.13 알려주신 품번으로는 확인이 힘들어서 유사한 품번인 0301032, MMS 22-S-M8-PNP로 견적 드립니다. </t>
    <phoneticPr fontId="53" type="noConversion"/>
  </si>
  <si>
    <r>
      <t>6</t>
    </r>
    <r>
      <rPr>
        <sz val="12"/>
        <color theme="1"/>
        <rFont val="Arial"/>
        <family val="3"/>
        <charset val="129"/>
        <scheme val="minor"/>
      </rPr>
      <t>주</t>
    </r>
    <phoneticPr fontId="53" type="noConversion"/>
  </si>
  <si>
    <t>사진 첨부 드렸습니다.22kW Cooling Water Pump (pump only)
01.13 Q:84㎥/h , H:50M, 22KW, 4P, V 모터 제외 펌프만 견적 드립니다. 케이싱, 임펠라 재질 GC200, 샤프트 SM45C / 축봉수 M-Seal 입니다.</t>
    <phoneticPr fontId="53" type="noConversion"/>
  </si>
  <si>
    <t>01.13 이 제품 단종된지 시간이 좀 지난 제품이라 MOQ가 300EA정도 라고 합니다. 사실상 대응이 불가능하다고 합니다.</t>
    <phoneticPr fontId="53" type="noConversion"/>
  </si>
  <si>
    <t>01.13 1팩 = 1000EA 입니다.</t>
    <phoneticPr fontId="53" type="noConversion"/>
  </si>
  <si>
    <t>SP</t>
  </si>
  <si>
    <t>SLIPLING KR</t>
  </si>
  <si>
    <t>E3Z-D82-M1J-0.3M</t>
  </si>
  <si>
    <t>PHOTO SENSOR</t>
  </si>
  <si>
    <t> BNK2005K-2.6G2+451LCT7</t>
  </si>
  <si>
    <t>BALL SCREW, 사진 첨부</t>
  </si>
  <si>
    <t> BNK2005K-2.6G2+456LCT7</t>
  </si>
  <si>
    <t> BNK2005K-2.6G2+490LCT7</t>
  </si>
  <si>
    <t> BNK2005K-2.6G2+492LCT7</t>
  </si>
  <si>
    <t> BNK2005K-2.6G2+518LCT7</t>
  </si>
  <si>
    <t> BNK2005K-2.6G2+558LCT7</t>
  </si>
  <si>
    <t>ABB</t>
  </si>
  <si>
    <t xml:space="preserve"> 3HAC044075-001 </t>
  </si>
  <si>
    <t>JINSEOK KIM</t>
  </si>
  <si>
    <t>KWANGJIN</t>
  </si>
  <si>
    <t>T5-610-16</t>
  </si>
  <si>
    <t>CONTI</t>
  </si>
  <si>
    <t>30PACK</t>
  </si>
  <si>
    <t>Pepperl Fuchs</t>
  </si>
  <si>
    <t>NBN40-L2-E2-V1</t>
  </si>
  <si>
    <t>IPC03-54-T8</t>
  </si>
  <si>
    <t>DANIEL</t>
  </si>
  <si>
    <t>HAEUN LIM</t>
  </si>
  <si>
    <t>Z-15GW22S-B</t>
  </si>
  <si>
    <t>FDCSN-320-05제품의 케이블</t>
  </si>
  <si>
    <t>METROL</t>
  </si>
  <si>
    <t>스마토</t>
  </si>
  <si>
    <t>탭세트</t>
  </si>
  <si>
    <t>301-4299</t>
  </si>
  <si>
    <t>세 제품 모두 리퍼제품으로 고객이 받길 원합니다.
새제품들이 너무 비싸다고 하네요</t>
  </si>
  <si>
    <t>SYV-1F PACKING KIT</t>
  </si>
  <si>
    <t>SUNKWANG</t>
  </si>
  <si>
    <t>LC1D40AF7</t>
  </si>
  <si>
    <t>ENDINE</t>
  </si>
  <si>
    <t>20K-32A</t>
  </si>
  <si>
    <t>HANSUNG</t>
  </si>
  <si>
    <t>DAEDONG</t>
  </si>
  <si>
    <t>DMF-45255.SH</t>
  </si>
  <si>
    <t>DMF-45805.SH</t>
  </si>
  <si>
    <t>RACHEL</t>
  </si>
  <si>
    <t>GE60</t>
  </si>
  <si>
    <t>209-0690</t>
  </si>
  <si>
    <t>261-0102</t>
  </si>
  <si>
    <t>263-9356</t>
  </si>
  <si>
    <t>263-9365</t>
  </si>
  <si>
    <t>264-0352</t>
  </si>
  <si>
    <t>264-0282</t>
  </si>
  <si>
    <t>400-0886</t>
  </si>
  <si>
    <t>단가 납기 변동사항 있을까요?</t>
  </si>
  <si>
    <t xml:space="preserve">LITHIUM BATTERY </t>
  </si>
  <si>
    <t>SJCB-30C</t>
    <phoneticPr fontId="53" type="noConversion"/>
  </si>
  <si>
    <r>
      <t xml:space="preserve">사진첨부
</t>
    </r>
    <r>
      <rPr>
        <sz val="12"/>
        <color rgb="FFFF0000"/>
        <rFont val="Arial"/>
        <family val="2"/>
        <scheme val="minor"/>
      </rPr>
      <t>1.13 800M</t>
    </r>
    <r>
      <rPr>
        <sz val="12"/>
        <color rgb="FFFF0000"/>
        <rFont val="Arial"/>
        <family val="3"/>
        <charset val="129"/>
        <scheme val="minor"/>
      </rPr>
      <t>에</t>
    </r>
    <r>
      <rPr>
        <sz val="12"/>
        <color rgb="FFFF0000"/>
        <rFont val="Arial"/>
        <family val="2"/>
        <scheme val="minor"/>
      </rPr>
      <t xml:space="preserve"> </t>
    </r>
    <r>
      <rPr>
        <sz val="12"/>
        <color rgb="FFFF0000"/>
        <rFont val="Arial"/>
        <family val="3"/>
        <charset val="129"/>
        <scheme val="minor"/>
      </rPr>
      <t>이가격이</t>
    </r>
    <r>
      <rPr>
        <sz val="12"/>
        <color rgb="FFFF0000"/>
        <rFont val="Arial"/>
        <family val="2"/>
        <scheme val="minor"/>
      </rPr>
      <t xml:space="preserve"> </t>
    </r>
    <r>
      <rPr>
        <sz val="12"/>
        <color rgb="FFFF0000"/>
        <rFont val="Arial"/>
        <family val="3"/>
        <charset val="129"/>
        <scheme val="minor"/>
      </rPr>
      <t>맞나요</t>
    </r>
    <r>
      <rPr>
        <sz val="12"/>
        <color rgb="FFFF0000"/>
        <rFont val="Arial"/>
        <family val="2"/>
        <scheme val="minor"/>
      </rPr>
      <t>?
01.14 1M</t>
    </r>
    <r>
      <rPr>
        <sz val="12"/>
        <color rgb="FFFF0000"/>
        <rFont val="Arial"/>
        <family val="3"/>
        <charset val="129"/>
        <scheme val="minor"/>
      </rPr>
      <t>당</t>
    </r>
    <r>
      <rPr>
        <sz val="12"/>
        <color rgb="FFFF0000"/>
        <rFont val="Arial"/>
        <family val="2"/>
        <scheme val="minor"/>
      </rPr>
      <t xml:space="preserve"> </t>
    </r>
    <r>
      <rPr>
        <sz val="12"/>
        <color rgb="FFFF0000"/>
        <rFont val="Arial"/>
        <family val="3"/>
        <charset val="129"/>
        <scheme val="minor"/>
      </rPr>
      <t>가격</t>
    </r>
    <r>
      <rPr>
        <sz val="12"/>
        <color rgb="FFFF0000"/>
        <rFont val="Arial"/>
        <family val="2"/>
        <scheme val="minor"/>
      </rPr>
      <t xml:space="preserve"> </t>
    </r>
    <r>
      <rPr>
        <sz val="12"/>
        <color rgb="FFFF0000"/>
        <rFont val="Arial"/>
        <family val="3"/>
        <charset val="129"/>
        <scheme val="minor"/>
      </rPr>
      <t>입니다</t>
    </r>
    <r>
      <rPr>
        <sz val="12"/>
        <color rgb="FFFF0000"/>
        <rFont val="Arial"/>
        <family val="2"/>
        <scheme val="minor"/>
      </rPr>
      <t>.</t>
    </r>
    <phoneticPr fontId="53" type="noConversion"/>
  </si>
  <si>
    <r>
      <t xml:space="preserve">30G 2.5
https://products.lappgroup.com/online-catalogue/power-and-control-cables/conveyor-technology/reelable/oelflex-crane-nshtoeu.html
</t>
    </r>
    <r>
      <rPr>
        <sz val="12"/>
        <color rgb="FFFF0000"/>
        <rFont val="Arial"/>
        <family val="2"/>
        <scheme val="minor"/>
      </rPr>
      <t>1.13 40M</t>
    </r>
    <r>
      <rPr>
        <sz val="12"/>
        <color rgb="FFFF0000"/>
        <rFont val="Arial"/>
        <family val="3"/>
        <charset val="129"/>
        <scheme val="minor"/>
      </rPr>
      <t>에</t>
    </r>
    <r>
      <rPr>
        <sz val="12"/>
        <color rgb="FFFF0000"/>
        <rFont val="Arial"/>
        <family val="2"/>
        <scheme val="minor"/>
      </rPr>
      <t xml:space="preserve"> </t>
    </r>
    <r>
      <rPr>
        <sz val="12"/>
        <color rgb="FFFF0000"/>
        <rFont val="Arial"/>
        <family val="3"/>
        <charset val="129"/>
        <scheme val="minor"/>
      </rPr>
      <t>이가격이</t>
    </r>
    <r>
      <rPr>
        <sz val="12"/>
        <color rgb="FFFF0000"/>
        <rFont val="Arial"/>
        <family val="2"/>
        <scheme val="minor"/>
      </rPr>
      <t xml:space="preserve"> </t>
    </r>
    <r>
      <rPr>
        <sz val="12"/>
        <color rgb="FFFF0000"/>
        <rFont val="Arial"/>
        <family val="3"/>
        <charset val="129"/>
        <scheme val="minor"/>
      </rPr>
      <t>맞습니까</t>
    </r>
    <r>
      <rPr>
        <sz val="12"/>
        <color rgb="FFFF0000"/>
        <rFont val="Arial"/>
        <family val="2"/>
        <scheme val="minor"/>
      </rPr>
      <t>?
01.14 1M</t>
    </r>
    <r>
      <rPr>
        <sz val="12"/>
        <color rgb="FFFF0000"/>
        <rFont val="Arial"/>
        <family val="3"/>
        <charset val="129"/>
        <scheme val="minor"/>
      </rPr>
      <t>당</t>
    </r>
    <r>
      <rPr>
        <sz val="12"/>
        <color rgb="FFFF0000"/>
        <rFont val="Arial"/>
        <family val="2"/>
        <scheme val="minor"/>
      </rPr>
      <t xml:space="preserve"> </t>
    </r>
    <r>
      <rPr>
        <sz val="12"/>
        <color rgb="FFFF0000"/>
        <rFont val="Arial"/>
        <family val="3"/>
        <charset val="129"/>
        <scheme val="minor"/>
      </rPr>
      <t>가격</t>
    </r>
    <r>
      <rPr>
        <sz val="12"/>
        <color rgb="FFFF0000"/>
        <rFont val="Arial"/>
        <family val="2"/>
        <scheme val="minor"/>
      </rPr>
      <t xml:space="preserve"> </t>
    </r>
    <r>
      <rPr>
        <sz val="12"/>
        <color rgb="FFFF0000"/>
        <rFont val="Arial"/>
        <family val="3"/>
        <charset val="129"/>
        <scheme val="minor"/>
      </rPr>
      <t>입니다</t>
    </r>
    <r>
      <rPr>
        <sz val="12"/>
        <color rgb="FFFF0000"/>
        <rFont val="Arial"/>
        <family val="2"/>
        <scheme val="minor"/>
      </rPr>
      <t>.</t>
    </r>
    <phoneticPr fontId="53" type="noConversion"/>
  </si>
  <si>
    <r>
      <t>1</t>
    </r>
    <r>
      <rPr>
        <sz val="12"/>
        <color theme="1"/>
        <rFont val="Arial"/>
        <family val="3"/>
        <charset val="129"/>
        <scheme val="minor"/>
      </rPr>
      <t>주</t>
    </r>
    <phoneticPr fontId="53" type="noConversion"/>
  </si>
  <si>
    <r>
      <t xml:space="preserve">PLC </t>
    </r>
    <r>
      <rPr>
        <sz val="12"/>
        <color rgb="FF000000"/>
        <rFont val="Arial"/>
        <family val="3"/>
        <charset val="129"/>
        <scheme val="minor"/>
      </rPr>
      <t>서보</t>
    </r>
    <r>
      <rPr>
        <sz val="12"/>
        <color rgb="FF000000"/>
        <rFont val="Arial"/>
        <family val="3"/>
        <charset val="129"/>
        <scheme val="minor"/>
      </rPr>
      <t xml:space="preserve"> </t>
    </r>
    <r>
      <rPr>
        <sz val="12"/>
        <color rgb="FF000000"/>
        <rFont val="Arial"/>
        <family val="3"/>
        <charset val="129"/>
        <scheme val="minor"/>
      </rPr>
      <t>모터</t>
    </r>
    <r>
      <rPr>
        <sz val="12"/>
        <color rgb="FF000000"/>
        <rFont val="Arial"/>
        <family val="3"/>
        <charset val="129"/>
        <scheme val="minor"/>
      </rPr>
      <t xml:space="preserve"> </t>
    </r>
    <r>
      <rPr>
        <sz val="12"/>
        <color rgb="FF000000"/>
        <rFont val="Arial"/>
        <family val="3"/>
        <charset val="129"/>
        <scheme val="minor"/>
      </rPr>
      <t>엔코더</t>
    </r>
    <r>
      <rPr>
        <sz val="12"/>
        <color rgb="FF000000"/>
        <rFont val="Arial"/>
        <family val="3"/>
        <charset val="129"/>
        <scheme val="minor"/>
      </rPr>
      <t xml:space="preserve"> </t>
    </r>
    <r>
      <rPr>
        <sz val="12"/>
        <color rgb="FF000000"/>
        <rFont val="Arial"/>
        <family val="3"/>
        <charset val="129"/>
        <scheme val="minor"/>
      </rPr>
      <t>케이블</t>
    </r>
    <r>
      <rPr>
        <sz val="12"/>
        <color rgb="FF000000"/>
        <rFont val="Arial"/>
        <family val="3"/>
        <charset val="129"/>
        <scheme val="minor"/>
      </rPr>
      <t/>
    </r>
    <phoneticPr fontId="53" type="noConversion"/>
  </si>
  <si>
    <t>PLC 서보 모터 브레이크 케이블
01.14 품번 BKCNS1-25H로 변경 되었다고 합니다.</t>
    <phoneticPr fontId="53" type="noConversion"/>
  </si>
  <si>
    <t>22B-D024N10</t>
    <phoneticPr fontId="53" type="noConversion"/>
  </si>
  <si>
    <t>22B-D6P0N104</t>
    <phoneticPr fontId="53" type="noConversion"/>
  </si>
  <si>
    <t>1606-XLP50E</t>
    <phoneticPr fontId="53" type="noConversion"/>
  </si>
  <si>
    <t>BATTERY
01.14 배터리 미국에서 부탁 드립니다.</t>
    <phoneticPr fontId="53" type="noConversion"/>
  </si>
  <si>
    <t>AMRGH16-200-W1HS</t>
    <phoneticPr fontId="53" type="noConversion"/>
  </si>
  <si>
    <r>
      <t>2</t>
    </r>
    <r>
      <rPr>
        <sz val="12"/>
        <color theme="1"/>
        <rFont val="Arial"/>
        <family val="3"/>
        <charset val="129"/>
        <scheme val="minor"/>
      </rPr>
      <t>주</t>
    </r>
    <phoneticPr fontId="53" type="noConversion"/>
  </si>
  <si>
    <t>HGC-5007</t>
    <phoneticPr fontId="53" type="noConversion"/>
  </si>
  <si>
    <t>01.14 품번 AMRGH16-200-W1HNS 입니다. 의뢰하신 품번은 주문형식에 맞지 않는 품번입니다. 참고용 사진 보내 드립니다.</t>
    <phoneticPr fontId="53" type="noConversion"/>
  </si>
  <si>
    <t>01.14 품번 HGC-5009로 변경되었다고 합니다. 그리고 레버는 따로 말씀 안해주셔서 아래 추가로 견적 드립니다.</t>
    <phoneticPr fontId="53" type="noConversion"/>
  </si>
  <si>
    <r>
      <t xml:space="preserve">HGC-5009 </t>
    </r>
    <r>
      <rPr>
        <sz val="12"/>
        <color rgb="FF000000"/>
        <rFont val="Arial"/>
        <family val="3"/>
        <charset val="129"/>
        <scheme val="minor"/>
      </rPr>
      <t>레버</t>
    </r>
    <phoneticPr fontId="53" type="noConversion"/>
  </si>
  <si>
    <t>SKS-D006SP</t>
    <phoneticPr fontId="53" type="noConversion"/>
  </si>
  <si>
    <t>01.14 1팩 = 100EA 입니다.</t>
    <phoneticPr fontId="53" type="noConversion"/>
  </si>
  <si>
    <t>01.14 1팩 = 3EA 입니다.</t>
    <phoneticPr fontId="53" type="noConversion"/>
  </si>
  <si>
    <t>KOINO</t>
    <phoneticPr fontId="53" type="noConversion"/>
  </si>
  <si>
    <t>01.14 색상확인 부탁 드립니다.</t>
    <phoneticPr fontId="53" type="noConversion"/>
  </si>
  <si>
    <t>OEMXT 1.5MX2</t>
    <phoneticPr fontId="53" type="noConversion"/>
  </si>
  <si>
    <t>P40070 24년 4월 발주 이력
01.14 P40070이랑 동일하게 가격 보시면 될 것 같습니다.</t>
    <phoneticPr fontId="53" type="noConversion"/>
  </si>
  <si>
    <t>DONGJUN LEE</t>
  </si>
  <si>
    <t>105-2781</t>
    <phoneticPr fontId="53" type="noConversion"/>
  </si>
  <si>
    <t>105-2772</t>
    <phoneticPr fontId="53" type="noConversion"/>
  </si>
  <si>
    <t>01.14 11월 견적이랑 가격 다른 제품 입니다.</t>
    <phoneticPr fontId="53" type="noConversion"/>
  </si>
  <si>
    <t>01.14 1팩 = 10EA 입니다.</t>
    <phoneticPr fontId="53" type="noConversion"/>
  </si>
  <si>
    <t>263-6793</t>
    <phoneticPr fontId="53" type="noConversion"/>
  </si>
  <si>
    <t>263-6836</t>
    <phoneticPr fontId="53" type="noConversion"/>
  </si>
  <si>
    <r>
      <t>3</t>
    </r>
    <r>
      <rPr>
        <sz val="12"/>
        <color theme="1"/>
        <rFont val="Arial"/>
        <family val="3"/>
        <charset val="129"/>
        <scheme val="minor"/>
      </rPr>
      <t>주</t>
    </r>
    <phoneticPr fontId="53" type="noConversion"/>
  </si>
  <si>
    <r>
      <t>12</t>
    </r>
    <r>
      <rPr>
        <sz val="12"/>
        <color theme="1"/>
        <rFont val="Arial"/>
        <family val="3"/>
        <charset val="129"/>
        <scheme val="minor"/>
      </rPr>
      <t>주</t>
    </r>
    <phoneticPr fontId="53" type="noConversion"/>
  </si>
  <si>
    <r>
      <t>8</t>
    </r>
    <r>
      <rPr>
        <sz val="12"/>
        <color theme="1"/>
        <rFont val="Arial"/>
        <family val="3"/>
        <charset val="129"/>
        <scheme val="minor"/>
      </rPr>
      <t>주</t>
    </r>
    <phoneticPr fontId="53" type="noConversion"/>
  </si>
  <si>
    <t>BES0324
(BES M08MG-GSC20B-BP00,3-GS04-101)</t>
    <phoneticPr fontId="53" type="noConversion"/>
  </si>
  <si>
    <r>
      <t xml:space="preserve">01.10 길이 200이 어떤걸 말씀하시는지 잘 모르겠습니다. 책임에서 보시고 원하시는 규격 확인 부탁 드립니다.
</t>
    </r>
    <r>
      <rPr>
        <sz val="12"/>
        <color rgb="FFFF0000"/>
        <rFont val="Arial"/>
        <family val="2"/>
        <scheme val="minor"/>
      </rPr>
      <t xml:space="preserve">1.13 </t>
    </r>
    <r>
      <rPr>
        <sz val="12"/>
        <color rgb="FFFF0000"/>
        <rFont val="Arial"/>
        <family val="3"/>
        <charset val="129"/>
        <scheme val="minor"/>
      </rPr>
      <t xml:space="preserve">사진첨부
</t>
    </r>
    <r>
      <rPr>
        <sz val="12"/>
        <color theme="1"/>
        <rFont val="Arial"/>
        <family val="2"/>
        <scheme val="minor"/>
      </rPr>
      <t xml:space="preserve">01.14 </t>
    </r>
    <r>
      <rPr>
        <sz val="12"/>
        <color theme="1"/>
        <rFont val="Arial"/>
        <family val="3"/>
        <charset val="129"/>
        <scheme val="minor"/>
      </rPr>
      <t>이</t>
    </r>
    <r>
      <rPr>
        <sz val="12"/>
        <color theme="1"/>
        <rFont val="Arial"/>
        <family val="2"/>
        <scheme val="minor"/>
      </rPr>
      <t xml:space="preserve"> </t>
    </r>
    <r>
      <rPr>
        <sz val="12"/>
        <color theme="1"/>
        <rFont val="Arial"/>
        <family val="3"/>
        <charset val="129"/>
        <scheme val="minor"/>
      </rPr>
      <t>제품은</t>
    </r>
    <r>
      <rPr>
        <sz val="12"/>
        <color theme="1"/>
        <rFont val="Arial"/>
        <family val="2"/>
        <scheme val="minor"/>
      </rPr>
      <t xml:space="preserve"> </t>
    </r>
    <r>
      <rPr>
        <sz val="12"/>
        <color theme="1"/>
        <rFont val="Arial"/>
        <family val="3"/>
        <charset val="129"/>
        <scheme val="minor"/>
      </rPr>
      <t>일반</t>
    </r>
    <r>
      <rPr>
        <sz val="12"/>
        <color theme="1"/>
        <rFont val="Arial"/>
        <family val="2"/>
        <scheme val="minor"/>
      </rPr>
      <t xml:space="preserve"> </t>
    </r>
    <r>
      <rPr>
        <sz val="12"/>
        <color theme="1"/>
        <rFont val="Arial"/>
        <family val="3"/>
        <charset val="129"/>
        <scheme val="minor"/>
      </rPr>
      <t>제품이랑</t>
    </r>
    <r>
      <rPr>
        <sz val="12"/>
        <color theme="1"/>
        <rFont val="Arial"/>
        <family val="2"/>
        <scheme val="minor"/>
      </rPr>
      <t xml:space="preserve"> </t>
    </r>
    <r>
      <rPr>
        <sz val="12"/>
        <color theme="1"/>
        <rFont val="Arial"/>
        <family val="3"/>
        <charset val="129"/>
        <scheme val="minor"/>
      </rPr>
      <t>길이가</t>
    </r>
    <r>
      <rPr>
        <sz val="12"/>
        <color theme="1"/>
        <rFont val="Arial"/>
        <family val="2"/>
        <scheme val="minor"/>
      </rPr>
      <t xml:space="preserve"> </t>
    </r>
    <r>
      <rPr>
        <sz val="12"/>
        <color theme="1"/>
        <rFont val="Arial"/>
        <family val="3"/>
        <charset val="129"/>
        <scheme val="minor"/>
      </rPr>
      <t>다른</t>
    </r>
    <r>
      <rPr>
        <sz val="12"/>
        <color theme="1"/>
        <rFont val="Arial"/>
        <family val="2"/>
        <scheme val="minor"/>
      </rPr>
      <t xml:space="preserve"> </t>
    </r>
    <r>
      <rPr>
        <sz val="12"/>
        <color theme="1"/>
        <rFont val="Arial"/>
        <family val="3"/>
        <charset val="129"/>
        <scheme val="minor"/>
      </rPr>
      <t>제품이라</t>
    </r>
    <r>
      <rPr>
        <sz val="12"/>
        <color theme="1"/>
        <rFont val="Arial"/>
        <family val="2"/>
        <scheme val="minor"/>
      </rPr>
      <t xml:space="preserve"> </t>
    </r>
    <r>
      <rPr>
        <sz val="12"/>
        <color theme="1"/>
        <rFont val="Arial"/>
        <family val="3"/>
        <charset val="129"/>
        <scheme val="minor"/>
      </rPr>
      <t>가격이</t>
    </r>
    <r>
      <rPr>
        <sz val="12"/>
        <color theme="1"/>
        <rFont val="Arial"/>
        <family val="2"/>
        <scheme val="minor"/>
      </rPr>
      <t xml:space="preserve"> </t>
    </r>
    <r>
      <rPr>
        <sz val="12"/>
        <color theme="1"/>
        <rFont val="Arial"/>
        <family val="3"/>
        <charset val="129"/>
        <scheme val="minor"/>
      </rPr>
      <t>다릅니다</t>
    </r>
    <r>
      <rPr>
        <sz val="12"/>
        <color theme="1"/>
        <rFont val="Arial"/>
        <family val="2"/>
        <scheme val="minor"/>
      </rPr>
      <t>. 1</t>
    </r>
    <r>
      <rPr>
        <sz val="12"/>
        <color theme="1"/>
        <rFont val="Arial"/>
        <family val="3"/>
        <charset val="129"/>
        <scheme val="minor"/>
      </rPr>
      <t>팩</t>
    </r>
    <r>
      <rPr>
        <sz val="12"/>
        <color theme="1"/>
        <rFont val="Arial"/>
        <family val="2"/>
        <scheme val="minor"/>
      </rPr>
      <t xml:space="preserve"> = 10EA </t>
    </r>
    <r>
      <rPr>
        <sz val="12"/>
        <color theme="1"/>
        <rFont val="Arial"/>
        <family val="3"/>
        <charset val="129"/>
        <scheme val="minor"/>
      </rPr>
      <t>단위로</t>
    </r>
    <r>
      <rPr>
        <sz val="12"/>
        <color theme="1"/>
        <rFont val="Arial"/>
        <family val="2"/>
        <scheme val="minor"/>
      </rPr>
      <t xml:space="preserve"> </t>
    </r>
    <r>
      <rPr>
        <sz val="12"/>
        <color theme="1"/>
        <rFont val="Arial"/>
        <family val="3"/>
        <charset val="129"/>
        <scheme val="minor"/>
      </rPr>
      <t>판매</t>
    </r>
    <r>
      <rPr>
        <sz val="12"/>
        <color theme="1"/>
        <rFont val="Arial"/>
        <family val="2"/>
        <scheme val="minor"/>
      </rPr>
      <t xml:space="preserve"> </t>
    </r>
    <r>
      <rPr>
        <sz val="12"/>
        <color theme="1"/>
        <rFont val="Arial"/>
        <family val="3"/>
        <charset val="129"/>
        <scheme val="minor"/>
      </rPr>
      <t>가능하다고</t>
    </r>
    <r>
      <rPr>
        <sz val="12"/>
        <color theme="1"/>
        <rFont val="Arial"/>
        <family val="2"/>
        <scheme val="minor"/>
      </rPr>
      <t xml:space="preserve"> </t>
    </r>
    <r>
      <rPr>
        <sz val="12"/>
        <color theme="1"/>
        <rFont val="Arial"/>
        <family val="3"/>
        <charset val="129"/>
        <scheme val="minor"/>
      </rPr>
      <t>합니다</t>
    </r>
    <r>
      <rPr>
        <sz val="12"/>
        <color theme="1"/>
        <rFont val="Arial"/>
        <family val="2"/>
        <scheme val="minor"/>
      </rPr>
      <t xml:space="preserve">. </t>
    </r>
    <r>
      <rPr>
        <sz val="12"/>
        <color theme="1"/>
        <rFont val="Arial"/>
        <family val="3"/>
        <charset val="129"/>
        <scheme val="minor"/>
      </rPr>
      <t>견적</t>
    </r>
    <r>
      <rPr>
        <sz val="12"/>
        <color theme="1"/>
        <rFont val="Arial"/>
        <family val="2"/>
        <scheme val="minor"/>
      </rPr>
      <t xml:space="preserve"> </t>
    </r>
    <r>
      <rPr>
        <sz val="12"/>
        <color theme="1"/>
        <rFont val="Arial"/>
        <family val="3"/>
        <charset val="129"/>
        <scheme val="minor"/>
      </rPr>
      <t>드린</t>
    </r>
    <r>
      <rPr>
        <sz val="12"/>
        <color theme="1"/>
        <rFont val="Arial"/>
        <family val="2"/>
        <scheme val="minor"/>
      </rPr>
      <t xml:space="preserve"> </t>
    </r>
    <r>
      <rPr>
        <sz val="12"/>
        <color theme="1"/>
        <rFont val="Arial"/>
        <family val="3"/>
        <charset val="129"/>
        <scheme val="minor"/>
      </rPr>
      <t>금액은</t>
    </r>
    <r>
      <rPr>
        <sz val="12"/>
        <color theme="1"/>
        <rFont val="Arial"/>
        <family val="2"/>
        <scheme val="minor"/>
      </rPr>
      <t xml:space="preserve"> </t>
    </r>
    <r>
      <rPr>
        <sz val="12"/>
        <color theme="1"/>
        <rFont val="Arial"/>
        <family val="3"/>
        <charset val="129"/>
        <scheme val="minor"/>
      </rPr>
      <t>낱개</t>
    </r>
    <r>
      <rPr>
        <sz val="12"/>
        <color theme="1"/>
        <rFont val="Arial"/>
        <family val="2"/>
        <scheme val="minor"/>
      </rPr>
      <t xml:space="preserve"> </t>
    </r>
    <r>
      <rPr>
        <sz val="12"/>
        <color theme="1"/>
        <rFont val="Arial"/>
        <family val="3"/>
        <charset val="129"/>
        <scheme val="minor"/>
      </rPr>
      <t>가격</t>
    </r>
    <r>
      <rPr>
        <sz val="12"/>
        <color theme="1"/>
        <rFont val="Arial"/>
        <family val="2"/>
        <scheme val="minor"/>
      </rPr>
      <t xml:space="preserve"> </t>
    </r>
    <r>
      <rPr>
        <sz val="12"/>
        <color theme="1"/>
        <rFont val="Arial"/>
        <family val="3"/>
        <charset val="129"/>
        <scheme val="minor"/>
      </rPr>
      <t>입니다</t>
    </r>
    <r>
      <rPr>
        <sz val="12"/>
        <color theme="1"/>
        <rFont val="Arial"/>
        <family val="2"/>
        <scheme val="minor"/>
      </rPr>
      <t>.</t>
    </r>
  </si>
  <si>
    <r>
      <t>클램프</t>
    </r>
    <r>
      <rPr>
        <sz val="12"/>
        <color rgb="FF000000"/>
        <rFont val="Arial"/>
        <family val="3"/>
        <charset val="129"/>
        <scheme val="minor"/>
      </rPr>
      <t xml:space="preserve">, </t>
    </r>
    <r>
      <rPr>
        <sz val="12"/>
        <color rgb="FF000000"/>
        <rFont val="Arial"/>
        <family val="3"/>
        <charset val="129"/>
        <scheme val="minor"/>
      </rPr>
      <t xml:space="preserve">사진첨부
</t>
    </r>
    <r>
      <rPr>
        <sz val="12"/>
        <color rgb="FF000000"/>
        <rFont val="Arial"/>
        <family val="3"/>
        <charset val="129"/>
        <scheme val="minor"/>
      </rPr>
      <t xml:space="preserve">01.13 </t>
    </r>
    <r>
      <rPr>
        <sz val="12"/>
        <color rgb="FF000000"/>
        <rFont val="Arial"/>
        <family val="3"/>
        <charset val="129"/>
        <scheme val="minor"/>
      </rPr>
      <t>사진</t>
    </r>
    <r>
      <rPr>
        <sz val="12"/>
        <color rgb="FF000000"/>
        <rFont val="Arial"/>
        <family val="3"/>
        <charset val="129"/>
        <scheme val="minor"/>
      </rPr>
      <t xml:space="preserve"> </t>
    </r>
    <r>
      <rPr>
        <sz val="12"/>
        <color rgb="FF000000"/>
        <rFont val="Arial"/>
        <family val="3"/>
        <charset val="129"/>
        <scheme val="minor"/>
      </rPr>
      <t>첨부</t>
    </r>
    <r>
      <rPr>
        <sz val="12"/>
        <color rgb="FF000000"/>
        <rFont val="Arial"/>
        <family val="3"/>
        <charset val="129"/>
        <scheme val="minor"/>
      </rPr>
      <t xml:space="preserve"> </t>
    </r>
    <r>
      <rPr>
        <sz val="12"/>
        <color rgb="FF000000"/>
        <rFont val="Arial"/>
        <family val="3"/>
        <charset val="129"/>
        <scheme val="minor"/>
      </rPr>
      <t>안해주신</t>
    </r>
    <r>
      <rPr>
        <sz val="12"/>
        <color rgb="FF000000"/>
        <rFont val="Arial"/>
        <family val="3"/>
        <charset val="129"/>
        <scheme val="minor"/>
      </rPr>
      <t xml:space="preserve"> </t>
    </r>
    <r>
      <rPr>
        <sz val="12"/>
        <color rgb="FF000000"/>
        <rFont val="Arial"/>
        <family val="3"/>
        <charset val="129"/>
        <scheme val="minor"/>
      </rPr>
      <t>것</t>
    </r>
    <r>
      <rPr>
        <sz val="12"/>
        <color rgb="FF000000"/>
        <rFont val="Arial"/>
        <family val="3"/>
        <charset val="129"/>
        <scheme val="minor"/>
      </rPr>
      <t xml:space="preserve"> </t>
    </r>
    <r>
      <rPr>
        <sz val="12"/>
        <color rgb="FF000000"/>
        <rFont val="Arial"/>
        <family val="3"/>
        <charset val="129"/>
        <scheme val="minor"/>
      </rPr>
      <t>같은데</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0113 </t>
    </r>
    <r>
      <rPr>
        <sz val="12"/>
        <color rgb="FF000000"/>
        <rFont val="Arial"/>
        <family val="3"/>
        <charset val="129"/>
        <scheme val="minor"/>
      </rPr>
      <t>첨부</t>
    </r>
    <r>
      <rPr>
        <sz val="12"/>
        <color rgb="FF000000"/>
        <rFont val="Arial"/>
        <family val="3"/>
        <charset val="129"/>
        <scheme val="minor"/>
      </rPr>
      <t xml:space="preserve"> </t>
    </r>
    <r>
      <rPr>
        <sz val="12"/>
        <color rgb="FF000000"/>
        <rFont val="Arial"/>
        <family val="3"/>
        <charset val="129"/>
        <scheme val="minor"/>
      </rPr>
      <t>드렸습니다</t>
    </r>
    <r>
      <rPr>
        <sz val="12"/>
        <color rgb="FF000000"/>
        <rFont val="Arial"/>
        <family val="3"/>
        <charset val="129"/>
        <scheme val="minor"/>
      </rPr>
      <t>.</t>
    </r>
    <phoneticPr fontId="53" type="noConversion"/>
  </si>
  <si>
    <t>DOULB BOLT HOSE CLAMP 230</t>
    <phoneticPr fontId="53" type="noConversion"/>
  </si>
  <si>
    <t>사진첨부
01.14 FDCSN-320-05 이 제품 자체가 2M 케이블인 제품 입니다.</t>
    <phoneticPr fontId="53" type="noConversion"/>
  </si>
  <si>
    <r>
      <t>10</t>
    </r>
    <r>
      <rPr>
        <sz val="12"/>
        <color theme="1"/>
        <rFont val="Arial"/>
        <family val="3"/>
        <charset val="129"/>
        <scheme val="minor"/>
      </rPr>
      <t>주</t>
    </r>
    <phoneticPr fontId="53" type="noConversion"/>
  </si>
  <si>
    <t>BK63HU 30A 3P</t>
    <phoneticPr fontId="53" type="noConversion"/>
  </si>
  <si>
    <r>
      <t xml:space="preserve">MC-225A </t>
    </r>
    <r>
      <rPr>
        <sz val="12"/>
        <color rgb="FF000000"/>
        <rFont val="Arial"/>
        <family val="3"/>
        <charset val="129"/>
        <scheme val="minor"/>
      </rPr>
      <t>차단기</t>
    </r>
    <phoneticPr fontId="53" type="noConversion"/>
  </si>
  <si>
    <t>일반 베어링, 브랜드 지정 부탁드립니다.
01.14 브랜드 IKO, 품번 GE60ES로 견적 드립니다.</t>
    <phoneticPr fontId="53" type="noConversion"/>
  </si>
  <si>
    <r>
      <t>5</t>
    </r>
    <r>
      <rPr>
        <sz val="12"/>
        <color theme="1"/>
        <rFont val="Arial"/>
        <family val="3"/>
        <charset val="129"/>
        <scheme val="minor"/>
      </rPr>
      <t>주</t>
    </r>
    <phoneticPr fontId="53" type="noConversion"/>
  </si>
  <si>
    <t>AC220V-460V
01.14 업체 재확인해봤는데 견적 들어오는 걸 순차적으로 처리하고 있어서 조금 늦어지고 있다고 합니다.</t>
    <phoneticPr fontId="53" type="noConversion"/>
  </si>
  <si>
    <t>01.14 의뢰중입니다.</t>
    <phoneticPr fontId="53" type="noConversion"/>
  </si>
  <si>
    <t>세 제품 모두 리퍼제품으로 고객이 받길 원합니다.
새제품들이 너무 비싸다고 하네요
01.14 이 제품이랑 아래 제품들 요청하신대로 리퍼로 확인해봤는데 구하기가 힘들다고 합니다.</t>
    <phoneticPr fontId="53" type="noConversion"/>
  </si>
  <si>
    <t>https://www.coupang.com/vp/products/7430624246?itemId=19298020843&amp;vendorItemId=86412609073&amp;q=%EC%9C%84%ED%97%98+%EC%A0%95%EB%B9%84%EC%A4%91+%EC%A0%91%EA%B7%BC%EA%B8%88%EC%A7%80&amp;itemsCount=36&amp;searchId=851af5173280996&amp;rank=2&amp;searchRank=2&amp;isAddedCart=</t>
    <phoneticPr fontId="53" type="noConversion"/>
  </si>
  <si>
    <t>http://itempage3.auction.co.kr/DetailView.aspx?itemno=B670484526</t>
    <phoneticPr fontId="53" type="noConversion"/>
  </si>
  <si>
    <t>01.14 이 건 알려주신 링크에서 구매해야 할 것 같은데 링크 보시면 사이즈 나와있습니다. 사이즈 두가지 있는데 확인 부탁 드립니다. 견적은 두가지 다 드립니다.</t>
    <phoneticPr fontId="53" type="noConversion"/>
  </si>
  <si>
    <r>
      <rPr>
        <sz val="12"/>
        <color rgb="FF000000"/>
        <rFont val="Arial"/>
        <family val="3"/>
        <charset val="129"/>
        <scheme val="minor"/>
      </rPr>
      <t>위험</t>
    </r>
    <r>
      <rPr>
        <sz val="12"/>
        <color rgb="FF000000"/>
        <rFont val="Arial"/>
        <family val="2"/>
        <scheme val="minor"/>
      </rPr>
      <t xml:space="preserve"> </t>
    </r>
    <r>
      <rPr>
        <sz val="12"/>
        <color rgb="FF000000"/>
        <rFont val="Arial"/>
        <family val="3"/>
        <charset val="129"/>
        <scheme val="minor"/>
      </rPr>
      <t>정비중</t>
    </r>
    <r>
      <rPr>
        <sz val="12"/>
        <color rgb="FF000000"/>
        <rFont val="Arial"/>
        <family val="2"/>
        <scheme val="minor"/>
      </rPr>
      <t xml:space="preserve"> </t>
    </r>
    <r>
      <rPr>
        <sz val="12"/>
        <color rgb="FF000000"/>
        <rFont val="Arial"/>
        <family val="3"/>
        <charset val="129"/>
        <scheme val="minor"/>
      </rPr>
      <t>접근금지</t>
    </r>
    <r>
      <rPr>
        <sz val="12"/>
        <color rgb="FF000000"/>
        <rFont val="Arial"/>
        <family val="2"/>
        <scheme val="minor"/>
      </rPr>
      <t xml:space="preserve"> </t>
    </r>
    <r>
      <rPr>
        <sz val="12"/>
        <color rgb="FF000000"/>
        <rFont val="Arial"/>
        <family val="3"/>
        <charset val="129"/>
        <scheme val="minor"/>
      </rPr>
      <t>푯말</t>
    </r>
    <r>
      <rPr>
        <sz val="12"/>
        <color rgb="FF000000"/>
        <rFont val="Arial"/>
        <family val="2"/>
        <scheme val="minor"/>
      </rPr>
      <t xml:space="preserve"> </t>
    </r>
    <r>
      <rPr>
        <sz val="12"/>
        <color rgb="FF000000"/>
        <rFont val="Arial"/>
        <family val="3"/>
        <charset val="129"/>
        <scheme val="minor"/>
      </rPr>
      <t>소</t>
    </r>
    <phoneticPr fontId="53" type="noConversion"/>
  </si>
  <si>
    <r>
      <rPr>
        <sz val="12"/>
        <color rgb="FF000000"/>
        <rFont val="Arial"/>
        <family val="3"/>
        <charset val="129"/>
        <scheme val="minor"/>
      </rPr>
      <t>위험</t>
    </r>
    <r>
      <rPr>
        <sz val="12"/>
        <color rgb="FF000000"/>
        <rFont val="Arial"/>
        <family val="2"/>
        <scheme val="minor"/>
      </rPr>
      <t xml:space="preserve"> </t>
    </r>
    <r>
      <rPr>
        <sz val="12"/>
        <color rgb="FF000000"/>
        <rFont val="Arial"/>
        <family val="3"/>
        <charset val="129"/>
        <scheme val="minor"/>
      </rPr>
      <t>정비중</t>
    </r>
    <r>
      <rPr>
        <sz val="12"/>
        <color rgb="FF000000"/>
        <rFont val="Arial"/>
        <family val="2"/>
        <scheme val="minor"/>
      </rPr>
      <t xml:space="preserve"> </t>
    </r>
    <r>
      <rPr>
        <sz val="12"/>
        <color rgb="FF000000"/>
        <rFont val="Arial"/>
        <family val="3"/>
        <charset val="129"/>
        <scheme val="minor"/>
      </rPr>
      <t>접근금지</t>
    </r>
    <r>
      <rPr>
        <sz val="12"/>
        <color rgb="FF000000"/>
        <rFont val="Arial"/>
        <family val="2"/>
        <scheme val="minor"/>
      </rPr>
      <t xml:space="preserve"> </t>
    </r>
    <r>
      <rPr>
        <sz val="12"/>
        <color rgb="FF000000"/>
        <rFont val="Arial"/>
        <family val="3"/>
        <charset val="129"/>
        <scheme val="minor"/>
      </rPr>
      <t>푯말</t>
    </r>
    <r>
      <rPr>
        <sz val="12"/>
        <color rgb="FF000000"/>
        <rFont val="Arial"/>
        <family val="2"/>
        <scheme val="minor"/>
      </rPr>
      <t xml:space="preserve"> </t>
    </r>
    <r>
      <rPr>
        <sz val="12"/>
        <color rgb="FF000000"/>
        <rFont val="Arial"/>
        <family val="3"/>
        <charset val="129"/>
        <scheme val="minor"/>
      </rPr>
      <t>중</t>
    </r>
    <phoneticPr fontId="53" type="noConversion"/>
  </si>
  <si>
    <t>01.14 사이즈 소 입니다. 300MM*400</t>
    <phoneticPr fontId="53" type="noConversion"/>
  </si>
  <si>
    <t>01.14 사이즈 중 입니다. 450MM*605</t>
    <phoneticPr fontId="53" type="noConversion"/>
  </si>
  <si>
    <t>STE080PA</t>
    <phoneticPr fontId="53" type="noConversion"/>
  </si>
  <si>
    <r>
      <t>310-5166(</t>
    </r>
    <r>
      <rPr>
        <sz val="12"/>
        <color rgb="FF000000"/>
        <rFont val="Arial"/>
        <family val="3"/>
        <charset val="129"/>
        <scheme val="minor"/>
      </rPr>
      <t>일반</t>
    </r>
    <r>
      <rPr>
        <sz val="12"/>
        <color rgb="FF000000"/>
        <rFont val="Arial"/>
        <family val="2"/>
        <scheme val="minor"/>
      </rPr>
      <t>)</t>
    </r>
  </si>
  <si>
    <t>883-2414</t>
  </si>
  <si>
    <t>DMH5-3-S-03</t>
  </si>
  <si>
    <t>01.14 품번 DMH53S-03 입니다.</t>
  </si>
  <si>
    <t>GNSP1003</t>
  </si>
  <si>
    <t xml:space="preserve">KH – 3065EB </t>
  </si>
  <si>
    <t>SAM JANG</t>
  </si>
  <si>
    <t>TAEHYUNG KIM</t>
  </si>
  <si>
    <t>DKM</t>
  </si>
  <si>
    <t xml:space="preserve"> 9WD15BRL</t>
  </si>
  <si>
    <t>7905UCG/GNP4</t>
  </si>
  <si>
    <t>JC42C-15-12</t>
  </si>
  <si>
    <t>LUBO</t>
  </si>
  <si>
    <t>DUF1010-F18</t>
  </si>
  <si>
    <t>A1850-ST12-32-007</t>
  </si>
  <si>
    <t>A1849-ST08B-31-007</t>
  </si>
  <si>
    <t>A1849-ST08B-33-007</t>
  </si>
  <si>
    <t>A1849-ST10B-32-007</t>
  </si>
  <si>
    <t>PRCM12-4DN</t>
  </si>
  <si>
    <t>DONALD</t>
  </si>
  <si>
    <t>CO2-CABLE-4M</t>
  </si>
  <si>
    <t>JENNY SHIN</t>
  </si>
  <si>
    <t>가격확인부탁드립니다.</t>
  </si>
  <si>
    <t>스위치 사진첨부</t>
  </si>
  <si>
    <t>YUIL</t>
  </si>
  <si>
    <t>XB4BW33B5</t>
  </si>
  <si>
    <t>XB4BW36B5</t>
  </si>
  <si>
    <t>XB4BW34B5</t>
  </si>
  <si>
    <t>XB4BS8445</t>
  </si>
  <si>
    <t>XB4BD21</t>
  </si>
  <si>
    <t>XB4BA21</t>
  </si>
  <si>
    <t>XB4BA31</t>
  </si>
  <si>
    <t>XB4BA42</t>
  </si>
  <si>
    <t>XB4BA61</t>
  </si>
  <si>
    <t>HA UN SON</t>
  </si>
  <si>
    <t>ZB4BD2</t>
  </si>
  <si>
    <t>ZB4BZ105</t>
  </si>
  <si>
    <t>ZB4BA3</t>
  </si>
  <si>
    <t>ZB4BA4</t>
  </si>
  <si>
    <t>ZB4BA5</t>
  </si>
  <si>
    <t>ZB4BZ101</t>
  </si>
  <si>
    <t>ZB4BW33</t>
  </si>
  <si>
    <t>ZB4BW34</t>
  </si>
  <si>
    <t>ZB4BW35</t>
  </si>
  <si>
    <t>ZB4BVB1</t>
  </si>
  <si>
    <t>ZB4BT84</t>
  </si>
  <si>
    <t>ZB4BZ102</t>
  </si>
  <si>
    <t>컨텍트도 같이 견적부탁드립니다.</t>
  </si>
  <si>
    <t>INSUNG</t>
  </si>
  <si>
    <t>BURDICK</t>
  </si>
  <si>
    <t>CNJ</t>
  </si>
  <si>
    <t>SPG</t>
  </si>
  <si>
    <t>CHRIS</t>
  </si>
  <si>
    <t>S8FS-G30024CD-500</t>
  </si>
  <si>
    <t>ZKLN2557-2RS-2AP-XL</t>
  </si>
  <si>
    <t>INA</t>
  </si>
  <si>
    <t>6EP1961-2BA21</t>
  </si>
  <si>
    <t>Slipring
01.14 슬립링코리아 제품은 주문 제작품이라 전기 사양 확인이 필요하다고 합니다. 전기 사양이나 고유 S/N 있으면 확인 부탁 드립니다.
0114 확인 중</t>
  </si>
  <si>
    <t>CHEIL 제일 연마</t>
  </si>
  <si>
    <t>CS 46RB 41 F2</t>
  </si>
  <si>
    <t>3 BOX</t>
  </si>
  <si>
    <t>SB-2B에 맞는 커플러</t>
  </si>
  <si>
    <t>CF18VBUU  </t>
  </si>
  <si>
    <t>NAST10ZZUUR   </t>
  </si>
  <si>
    <t>CFKR26UU  </t>
  </si>
  <si>
    <t>DH58911K1</t>
  </si>
  <si>
    <t>GCP-32ANM-2A-AX</t>
  </si>
  <si>
    <t>동보체인</t>
  </si>
  <si>
    <t>DBC-2060-VR-CPC-D</t>
  </si>
  <si>
    <t>장원준</t>
  </si>
  <si>
    <t>DBC-2060-VRP</t>
  </si>
  <si>
    <t xml:space="preserve">DBC-2080-VRP </t>
  </si>
  <si>
    <t>BW20-16P</t>
  </si>
  <si>
    <t>배재호</t>
  </si>
  <si>
    <t>원창진공</t>
  </si>
  <si>
    <t>VF3130K-5DZ1-02</t>
  </si>
  <si>
    <t>단닛쁠 PT 1인치</t>
  </si>
  <si>
    <t>단닛쁠 PT -&gt; PS 1인치</t>
  </si>
  <si>
    <t>45도 유압 부쉬 PT 1인치</t>
  </si>
  <si>
    <t>단닛쁠 PT 1인치(150L)</t>
  </si>
  <si>
    <t>단닛쁠 PT 1 인치(200L)</t>
  </si>
  <si>
    <t>01.07 의뢰중입니다.
01.13 이 제품은 UST 미국 쓰바키 제품이라 견적에 시간이 좀 걸린다고 합니다. 미국에서 확인하시는게 빠를 것 같습니다.</t>
  </si>
  <si>
    <r>
      <t>위험</t>
    </r>
    <r>
      <rPr>
        <sz val="12"/>
        <color rgb="FF000000"/>
        <rFont val="Arial"/>
        <family val="2"/>
        <scheme val="minor"/>
      </rPr>
      <t xml:space="preserve"> </t>
    </r>
    <r>
      <rPr>
        <sz val="12"/>
        <color rgb="FF000000"/>
        <rFont val="Arial"/>
        <family val="3"/>
        <charset val="129"/>
        <scheme val="minor"/>
      </rPr>
      <t>정비중</t>
    </r>
    <r>
      <rPr>
        <sz val="12"/>
        <color rgb="FF000000"/>
        <rFont val="Arial"/>
        <family val="2"/>
        <scheme val="minor"/>
      </rPr>
      <t xml:space="preserve"> </t>
    </r>
    <r>
      <rPr>
        <sz val="12"/>
        <color rgb="FF000000"/>
        <rFont val="Arial"/>
        <family val="3"/>
        <charset val="129"/>
        <scheme val="minor"/>
      </rPr>
      <t>접근금지</t>
    </r>
    <r>
      <rPr>
        <sz val="12"/>
        <color rgb="FF000000"/>
        <rFont val="Arial"/>
        <family val="2"/>
        <scheme val="minor"/>
      </rPr>
      <t xml:space="preserve"> </t>
    </r>
    <r>
      <rPr>
        <sz val="12"/>
        <color rgb="FF000000"/>
        <rFont val="Arial"/>
        <family val="3"/>
        <charset val="129"/>
        <scheme val="minor"/>
      </rPr>
      <t>푯말</t>
    </r>
    <phoneticPr fontId="53" type="noConversion"/>
  </si>
  <si>
    <r>
      <t xml:space="preserve">DC24V, </t>
    </r>
    <r>
      <rPr>
        <sz val="12"/>
        <color rgb="FF000000"/>
        <rFont val="Arial"/>
        <family val="3"/>
        <charset val="129"/>
        <scheme val="minor"/>
      </rPr>
      <t>압력</t>
    </r>
    <r>
      <rPr>
        <sz val="12"/>
        <color rgb="FF000000"/>
        <rFont val="Arial"/>
        <family val="3"/>
        <charset val="129"/>
        <scheme val="minor"/>
      </rPr>
      <t xml:space="preserve"> 0.105~1.0MPA, </t>
    </r>
    <r>
      <rPr>
        <sz val="12"/>
        <color rgb="FF000000"/>
        <rFont val="Arial"/>
        <family val="3"/>
        <charset val="129"/>
        <scheme val="minor"/>
      </rPr>
      <t>사진첨부했습니다</t>
    </r>
    <r>
      <rPr>
        <sz val="12"/>
        <color rgb="FF000000"/>
        <rFont val="Arial"/>
        <family val="3"/>
        <charset val="129"/>
        <scheme val="minor"/>
      </rPr>
      <t xml:space="preserve">. </t>
    </r>
    <r>
      <rPr>
        <sz val="12"/>
        <color rgb="FF000000"/>
        <rFont val="Arial"/>
        <family val="3"/>
        <charset val="129"/>
        <scheme val="minor"/>
      </rPr>
      <t>오늘</t>
    </r>
    <r>
      <rPr>
        <sz val="12"/>
        <color rgb="FF000000"/>
        <rFont val="Arial"/>
        <family val="3"/>
        <charset val="129"/>
        <scheme val="minor"/>
      </rPr>
      <t xml:space="preserve"> SM C </t>
    </r>
    <r>
      <rPr>
        <sz val="12"/>
        <color rgb="FF000000"/>
        <rFont val="Arial"/>
        <family val="3"/>
        <charset val="129"/>
        <scheme val="minor"/>
      </rPr>
      <t>홈페이지</t>
    </r>
    <r>
      <rPr>
        <sz val="12"/>
        <color rgb="FF000000"/>
        <rFont val="Arial"/>
        <family val="3"/>
        <charset val="129"/>
        <scheme val="minor"/>
      </rPr>
      <t xml:space="preserve"> </t>
    </r>
    <r>
      <rPr>
        <sz val="12"/>
        <color rgb="FF000000"/>
        <rFont val="Arial"/>
        <family val="3"/>
        <charset val="129"/>
        <scheme val="minor"/>
      </rPr>
      <t>오류가</t>
    </r>
    <r>
      <rPr>
        <sz val="12"/>
        <color rgb="FF000000"/>
        <rFont val="Arial"/>
        <family val="3"/>
        <charset val="129"/>
        <scheme val="minor"/>
      </rPr>
      <t xml:space="preserve"> </t>
    </r>
    <r>
      <rPr>
        <sz val="12"/>
        <color rgb="FF000000"/>
        <rFont val="Arial"/>
        <family val="3"/>
        <charset val="129"/>
        <scheme val="minor"/>
      </rPr>
      <t>있어서</t>
    </r>
    <r>
      <rPr>
        <sz val="12"/>
        <color rgb="FF000000"/>
        <rFont val="Arial"/>
        <family val="3"/>
        <charset val="129"/>
        <scheme val="minor"/>
      </rPr>
      <t xml:space="preserve"> </t>
    </r>
    <r>
      <rPr>
        <sz val="12"/>
        <color rgb="FF000000"/>
        <rFont val="Arial"/>
        <family val="3"/>
        <charset val="129"/>
        <scheme val="minor"/>
      </rPr>
      <t>요청드립니다</t>
    </r>
    <r>
      <rPr>
        <sz val="12"/>
        <color rgb="FF000000"/>
        <rFont val="Arial"/>
        <family val="3"/>
        <charset val="129"/>
        <scheme val="minor"/>
      </rPr>
      <t>.</t>
    </r>
    <phoneticPr fontId="53" type="noConversion"/>
  </si>
  <si>
    <t>68319316AA</t>
    <phoneticPr fontId="53" type="noConversion"/>
  </si>
  <si>
    <t>68319317AA</t>
    <phoneticPr fontId="53" type="noConversion"/>
  </si>
  <si>
    <t>의뢰중</t>
    <phoneticPr fontId="53" type="noConversion"/>
  </si>
  <si>
    <r>
      <t xml:space="preserve">01.15 </t>
    </r>
    <r>
      <rPr>
        <sz val="12"/>
        <color rgb="FF000000"/>
        <rFont val="Arial"/>
        <family val="3"/>
        <charset val="129"/>
        <scheme val="minor"/>
      </rPr>
      <t>카톡</t>
    </r>
    <r>
      <rPr>
        <sz val="12"/>
        <color rgb="FF000000"/>
        <rFont val="Arial"/>
        <family val="3"/>
        <charset val="129"/>
        <scheme val="minor"/>
      </rPr>
      <t xml:space="preserve"> </t>
    </r>
    <r>
      <rPr>
        <sz val="12"/>
        <color rgb="FF000000"/>
        <rFont val="Arial"/>
        <family val="3"/>
        <charset val="129"/>
        <scheme val="minor"/>
      </rPr>
      <t>문의</t>
    </r>
    <r>
      <rPr>
        <sz val="12"/>
        <color rgb="FF000000"/>
        <rFont val="Arial"/>
        <family val="3"/>
        <charset val="129"/>
        <scheme val="minor"/>
      </rPr>
      <t xml:space="preserve"> </t>
    </r>
    <r>
      <rPr>
        <sz val="12"/>
        <color rgb="FF000000"/>
        <rFont val="Arial"/>
        <family val="3"/>
        <charset val="129"/>
        <scheme val="minor"/>
      </rPr>
      <t>건</t>
    </r>
    <r>
      <rPr>
        <sz val="12"/>
        <color rgb="FF000000"/>
        <rFont val="Arial"/>
        <family val="3"/>
        <charset val="129"/>
        <scheme val="minor"/>
      </rPr>
      <t xml:space="preserve"> </t>
    </r>
    <r>
      <rPr>
        <sz val="12"/>
        <color rgb="FF000000"/>
        <rFont val="Arial"/>
        <family val="3"/>
        <charset val="129"/>
        <scheme val="minor"/>
      </rPr>
      <t>입니다</t>
    </r>
    <r>
      <rPr>
        <sz val="12"/>
        <color rgb="FF000000"/>
        <rFont val="Arial"/>
        <family val="3"/>
        <charset val="129"/>
        <scheme val="minor"/>
      </rPr>
      <t>.</t>
    </r>
    <phoneticPr fontId="53" type="noConversion"/>
  </si>
  <si>
    <r>
      <t xml:space="preserve">1-1/4 </t>
    </r>
    <r>
      <rPr>
        <sz val="12"/>
        <color rgb="FF000000"/>
        <rFont val="Arial"/>
        <family val="3"/>
        <charset val="129"/>
        <scheme val="minor"/>
      </rPr>
      <t>볼밸브</t>
    </r>
    <r>
      <rPr>
        <sz val="12"/>
        <color rgb="FF000000"/>
        <rFont val="Arial"/>
        <family val="2"/>
        <scheme val="minor"/>
      </rPr>
      <t xml:space="preserve"> (</t>
    </r>
    <r>
      <rPr>
        <sz val="12"/>
        <color rgb="FF000000"/>
        <rFont val="Arial"/>
        <family val="3"/>
        <charset val="129"/>
        <scheme val="minor"/>
      </rPr>
      <t>신주</t>
    </r>
    <r>
      <rPr>
        <sz val="12"/>
        <color rgb="FF000000"/>
        <rFont val="Arial"/>
        <family val="2"/>
        <scheme val="minor"/>
      </rPr>
      <t>)</t>
    </r>
    <phoneticPr fontId="53" type="noConversion"/>
  </si>
  <si>
    <r>
      <t xml:space="preserve">1-1/2 -&gt; 1-1/4 </t>
    </r>
    <r>
      <rPr>
        <sz val="12"/>
        <color rgb="FF000000"/>
        <rFont val="Arial"/>
        <family val="3"/>
        <charset val="129"/>
        <scheme val="minor"/>
      </rPr>
      <t>암놈이경소켓</t>
    </r>
    <phoneticPr fontId="53" type="noConversion"/>
  </si>
  <si>
    <t>한미</t>
    <phoneticPr fontId="53" type="noConversion"/>
  </si>
  <si>
    <r>
      <t>웰딩</t>
    </r>
    <r>
      <rPr>
        <sz val="12"/>
        <color rgb="FF000000"/>
        <rFont val="Arial"/>
        <family val="3"/>
        <charset val="129"/>
        <scheme val="minor"/>
      </rPr>
      <t xml:space="preserve"> </t>
    </r>
    <r>
      <rPr>
        <sz val="12"/>
        <color rgb="FF000000"/>
        <rFont val="Arial"/>
        <family val="3"/>
        <charset val="129"/>
        <scheme val="minor"/>
      </rPr>
      <t>케이블</t>
    </r>
    <phoneticPr fontId="53" type="noConversion"/>
  </si>
  <si>
    <t>CYSKO</t>
    <phoneticPr fontId="53" type="noConversion"/>
  </si>
  <si>
    <t>KDAS-80-60</t>
    <phoneticPr fontId="53" type="noConversion"/>
  </si>
  <si>
    <t>ILJIN SC</t>
    <phoneticPr fontId="53" type="noConversion"/>
  </si>
  <si>
    <t>WOVP-0200H</t>
    <phoneticPr fontId="53" type="noConversion"/>
  </si>
  <si>
    <t>301-4323</t>
    <phoneticPr fontId="53" type="noConversion"/>
  </si>
  <si>
    <t>301-1767</t>
    <phoneticPr fontId="53" type="noConversion"/>
  </si>
  <si>
    <t>01.15 없는 책임번호 입니다. 책임번호 재확인 부탁 드립니다.</t>
    <phoneticPr fontId="53" type="noConversion"/>
  </si>
  <si>
    <t>300-7305</t>
    <phoneticPr fontId="53" type="noConversion"/>
  </si>
  <si>
    <r>
      <t>1</t>
    </r>
    <r>
      <rPr>
        <sz val="12"/>
        <color theme="1"/>
        <rFont val="Arial"/>
        <family val="3"/>
        <charset val="129"/>
        <scheme val="minor"/>
      </rPr>
      <t>주</t>
    </r>
    <phoneticPr fontId="53" type="noConversion"/>
  </si>
  <si>
    <t>ATN20-160</t>
    <phoneticPr fontId="53" type="noConversion"/>
  </si>
  <si>
    <t>01.15 품번이 벨트 같기는 한데 브랜드 재확인 부탁 드립니다.</t>
    <phoneticPr fontId="53" type="noConversion"/>
  </si>
  <si>
    <t>KYOSERA</t>
    <phoneticPr fontId="53" type="noConversion"/>
  </si>
  <si>
    <t>01.15 제품 확인이 되지 않습니다. 제품 품번이나 브랜드 재확인 부탁 드립니다. 아니면 사진 부탁 드립니다.</t>
    <phoneticPr fontId="53" type="noConversion"/>
  </si>
  <si>
    <t>01.15 카톡 문의 건 입니다. 이 제품만 하게 되면 MOQ 20EA 이고 단가도 좀 변동 있습니다. SMK 매입가 천원정도 올라가니 $38.50으로 보시면 될 것 같습니다.</t>
    <phoneticPr fontId="53" type="noConversion"/>
  </si>
  <si>
    <t>01.15 카톡 문의 건 입니다. 이 제품만 5롤 했을때 가격 알려드립니다.</t>
    <phoneticPr fontId="53" type="noConversion"/>
  </si>
  <si>
    <r>
      <t>4</t>
    </r>
    <r>
      <rPr>
        <sz val="12"/>
        <color theme="1"/>
        <rFont val="Arial"/>
        <family val="3"/>
        <charset val="129"/>
        <scheme val="minor"/>
      </rPr>
      <t>주</t>
    </r>
    <phoneticPr fontId="53" type="noConversion"/>
  </si>
  <si>
    <r>
      <t>2</t>
    </r>
    <r>
      <rPr>
        <sz val="12"/>
        <color theme="1"/>
        <rFont val="Arial"/>
        <family val="3"/>
        <charset val="129"/>
        <scheme val="minor"/>
      </rPr>
      <t>주</t>
    </r>
    <phoneticPr fontId="53" type="noConversion"/>
  </si>
  <si>
    <t>01.15 카톡 문의 건 입니다. 1롤 = 4000EA, 8EA 기준 가격 입니다.</t>
    <phoneticPr fontId="53" type="noConversion"/>
  </si>
  <si>
    <t>01.15 이 제품들 MOQ가 따로 있는게 아니라 8EA도 진행 가능하지만 원단이 비싼거라 수량이 적으면 가격이 좀 차이가 난다고 합니다. 20EA 진행했을때 가격도 알려드립니다.</t>
    <phoneticPr fontId="53" type="noConversion"/>
  </si>
  <si>
    <r>
      <t>6</t>
    </r>
    <r>
      <rPr>
        <sz val="12"/>
        <color theme="1"/>
        <rFont val="Arial"/>
        <family val="3"/>
        <charset val="129"/>
        <scheme val="minor"/>
      </rPr>
      <t>주</t>
    </r>
    <phoneticPr fontId="53" type="noConversion"/>
  </si>
  <si>
    <r>
      <t>사진첨부</t>
    </r>
    <r>
      <rPr>
        <sz val="12"/>
        <color rgb="FF000000"/>
        <rFont val="Arial"/>
        <family val="3"/>
        <charset val="129"/>
        <scheme val="minor"/>
      </rPr>
      <t xml:space="preserve"> </t>
    </r>
    <r>
      <rPr>
        <sz val="12"/>
        <color rgb="FF000000"/>
        <rFont val="Arial"/>
        <family val="3"/>
        <charset val="129"/>
        <scheme val="minor"/>
      </rPr>
      <t>했습니다</t>
    </r>
    <r>
      <rPr>
        <sz val="12"/>
        <color rgb="FF000000"/>
        <rFont val="Arial"/>
        <family val="3"/>
        <charset val="129"/>
        <scheme val="minor"/>
      </rPr>
      <t xml:space="preserve">.
01.08 </t>
    </r>
    <r>
      <rPr>
        <sz val="12"/>
        <color rgb="FF000000"/>
        <rFont val="Arial"/>
        <family val="3"/>
        <charset val="129"/>
        <scheme val="minor"/>
      </rPr>
      <t>이</t>
    </r>
    <r>
      <rPr>
        <sz val="12"/>
        <color rgb="FF000000"/>
        <rFont val="Arial"/>
        <family val="3"/>
        <charset val="129"/>
        <scheme val="minor"/>
      </rPr>
      <t xml:space="preserve"> </t>
    </r>
    <r>
      <rPr>
        <sz val="12"/>
        <color rgb="FF000000"/>
        <rFont val="Arial"/>
        <family val="3"/>
        <charset val="129"/>
        <scheme val="minor"/>
      </rPr>
      <t>제품은</t>
    </r>
    <r>
      <rPr>
        <sz val="12"/>
        <color rgb="FF000000"/>
        <rFont val="Arial"/>
        <family val="3"/>
        <charset val="129"/>
        <scheme val="minor"/>
      </rPr>
      <t xml:space="preserve"> </t>
    </r>
    <r>
      <rPr>
        <sz val="12"/>
        <color rgb="FF000000"/>
        <rFont val="Arial"/>
        <family val="3"/>
        <charset val="129"/>
        <scheme val="minor"/>
      </rPr>
      <t>단종이라</t>
    </r>
    <r>
      <rPr>
        <sz val="12"/>
        <color rgb="FF000000"/>
        <rFont val="Arial"/>
        <family val="3"/>
        <charset val="129"/>
        <scheme val="minor"/>
      </rPr>
      <t xml:space="preserve"> </t>
    </r>
    <r>
      <rPr>
        <sz val="12"/>
        <color rgb="FF000000"/>
        <rFont val="Arial"/>
        <family val="3"/>
        <charset val="129"/>
        <scheme val="minor"/>
      </rPr>
      <t>대체품</t>
    </r>
    <r>
      <rPr>
        <sz val="12"/>
        <color rgb="FF000000"/>
        <rFont val="Arial"/>
        <family val="3"/>
        <charset val="129"/>
        <scheme val="minor"/>
      </rPr>
      <t xml:space="preserve"> 6EP3437-8SB00-0AY0</t>
    </r>
    <r>
      <rPr>
        <sz val="12"/>
        <color rgb="FF000000"/>
        <rFont val="Arial"/>
        <family val="3"/>
        <charset val="129"/>
        <scheme val="minor"/>
      </rPr>
      <t>으로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</si>
  <si>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t>01.15 아래 내용 참고 부탁 드립니다.</t>
    <phoneticPr fontId="53" type="noConversion"/>
  </si>
  <si>
    <t>VSF150-24</t>
    <phoneticPr fontId="53" type="noConversion"/>
  </si>
  <si>
    <t>OC42C-12-19</t>
    <phoneticPr fontId="53" type="noConversion"/>
  </si>
  <si>
    <t>01.15 아래 제품이랑 결합은 되지 않는다고 합니다. 참고 부탁 드립니다.</t>
    <phoneticPr fontId="53" type="noConversion"/>
  </si>
  <si>
    <t>MR-BAT6V1SET</t>
    <phoneticPr fontId="53" type="noConversion"/>
  </si>
  <si>
    <t>206-0440</t>
    <phoneticPr fontId="53" type="noConversion"/>
  </si>
  <si>
    <t>사진첨부사용전압 사이즈만 동일하면 상관없다하십니다.
01.15 미국에서 하시는 제품 같습니다.</t>
    <phoneticPr fontId="53" type="noConversion"/>
  </si>
  <si>
    <t>01.15 카톡 문의 건 입니다. 1롤 = 100M 입니다. WCT 5 0SQ로 품번 보시면 될 것 같습니다.</t>
    <phoneticPr fontId="53" type="noConversion"/>
  </si>
  <si>
    <r>
      <t>5</t>
    </r>
    <r>
      <rPr>
        <sz val="12"/>
        <color theme="1"/>
        <rFont val="Arial"/>
        <family val="3"/>
        <charset val="129"/>
        <scheme val="minor"/>
      </rPr>
      <t>개월</t>
    </r>
    <phoneticPr fontId="53" type="noConversion"/>
  </si>
  <si>
    <r>
      <t>4</t>
    </r>
    <r>
      <rPr>
        <sz val="12"/>
        <color theme="1"/>
        <rFont val="Arial"/>
        <family val="3"/>
        <charset val="129"/>
        <scheme val="minor"/>
      </rPr>
      <t>개월</t>
    </r>
    <phoneticPr fontId="53" type="noConversion"/>
  </si>
  <si>
    <r>
      <t>10</t>
    </r>
    <r>
      <rPr>
        <sz val="12"/>
        <color theme="1"/>
        <rFont val="Arial"/>
        <family val="3"/>
        <charset val="129"/>
        <scheme val="minor"/>
      </rPr>
      <t>주</t>
    </r>
    <phoneticPr fontId="53" type="noConversion"/>
  </si>
  <si>
    <r>
      <t>5</t>
    </r>
    <r>
      <rPr>
        <sz val="12"/>
        <color theme="1"/>
        <rFont val="Arial"/>
        <family val="3"/>
        <charset val="129"/>
        <scheme val="minor"/>
      </rPr>
      <t>주</t>
    </r>
    <phoneticPr fontId="53" type="noConversion"/>
  </si>
  <si>
    <t>S9I90GSH-TCE</t>
    <phoneticPr fontId="53" type="noConversion"/>
  </si>
  <si>
    <r>
      <rPr>
        <sz val="12"/>
        <color theme="1"/>
        <rFont val="Arial"/>
        <family val="3"/>
        <charset val="129"/>
        <scheme val="minor"/>
      </rPr>
      <t>카톡으로</t>
    </r>
    <r>
      <rPr>
        <sz val="12"/>
        <color theme="1"/>
        <rFont val="Arial"/>
        <family val="2"/>
        <scheme val="minor"/>
      </rPr>
      <t xml:space="preserve"> </t>
    </r>
    <r>
      <rPr>
        <sz val="12"/>
        <color theme="1"/>
        <rFont val="Arial"/>
        <family val="3"/>
        <charset val="129"/>
        <scheme val="minor"/>
      </rPr>
      <t>드렸던</t>
    </r>
    <r>
      <rPr>
        <sz val="12"/>
        <color theme="1"/>
        <rFont val="Arial"/>
        <family val="2"/>
        <scheme val="minor"/>
      </rPr>
      <t xml:space="preserve"> </t>
    </r>
    <r>
      <rPr>
        <sz val="12"/>
        <color theme="1"/>
        <rFont val="Arial"/>
        <family val="3"/>
        <charset val="129"/>
        <scheme val="minor"/>
      </rPr>
      <t>파워포인트에</t>
    </r>
    <r>
      <rPr>
        <sz val="12"/>
        <color theme="1"/>
        <rFont val="Arial"/>
        <family val="2"/>
        <scheme val="minor"/>
      </rPr>
      <t xml:space="preserve"> </t>
    </r>
    <r>
      <rPr>
        <sz val="12"/>
        <color theme="1"/>
        <rFont val="Arial"/>
        <family val="3"/>
        <charset val="129"/>
        <scheme val="minor"/>
      </rPr>
      <t>사양이</t>
    </r>
    <r>
      <rPr>
        <sz val="12"/>
        <color theme="1"/>
        <rFont val="Arial"/>
        <family val="2"/>
        <scheme val="minor"/>
      </rPr>
      <t xml:space="preserve"> </t>
    </r>
    <r>
      <rPr>
        <sz val="12"/>
        <color theme="1"/>
        <rFont val="Arial"/>
        <family val="3"/>
        <charset val="129"/>
        <scheme val="minor"/>
      </rPr>
      <t>나와</t>
    </r>
    <r>
      <rPr>
        <sz val="12"/>
        <color theme="1"/>
        <rFont val="Arial"/>
        <family val="2"/>
        <scheme val="minor"/>
      </rPr>
      <t xml:space="preserve"> </t>
    </r>
    <r>
      <rPr>
        <sz val="12"/>
        <color theme="1"/>
        <rFont val="Arial"/>
        <family val="3"/>
        <charset val="129"/>
        <scheme val="minor"/>
      </rPr>
      <t>있던</t>
    </r>
    <r>
      <rPr>
        <sz val="12"/>
        <color theme="1"/>
        <rFont val="Arial"/>
        <family val="2"/>
        <scheme val="minor"/>
      </rPr>
      <t xml:space="preserve"> </t>
    </r>
    <r>
      <rPr>
        <sz val="12"/>
        <color theme="1"/>
        <rFont val="Arial"/>
        <family val="3"/>
        <charset val="129"/>
        <scheme val="minor"/>
      </rPr>
      <t>제품입니다</t>
    </r>
    <r>
      <rPr>
        <sz val="12"/>
        <color theme="1"/>
        <rFont val="Arial"/>
        <family val="2"/>
        <scheme val="minor"/>
      </rPr>
      <t xml:space="preserve">.
01.15 </t>
    </r>
    <r>
      <rPr>
        <sz val="12"/>
        <color theme="1"/>
        <rFont val="Arial"/>
        <family val="3"/>
        <charset val="129"/>
        <scheme val="minor"/>
      </rPr>
      <t>이</t>
    </r>
    <r>
      <rPr>
        <sz val="12"/>
        <color theme="1"/>
        <rFont val="Arial"/>
        <family val="2"/>
        <scheme val="minor"/>
      </rPr>
      <t xml:space="preserve"> </t>
    </r>
    <r>
      <rPr>
        <sz val="12"/>
        <color theme="1"/>
        <rFont val="Arial"/>
        <family val="3"/>
        <charset val="129"/>
        <scheme val="minor"/>
      </rPr>
      <t>건</t>
    </r>
    <r>
      <rPr>
        <sz val="12"/>
        <color theme="1"/>
        <rFont val="Arial"/>
        <family val="2"/>
        <scheme val="minor"/>
      </rPr>
      <t xml:space="preserve"> </t>
    </r>
    <r>
      <rPr>
        <sz val="12"/>
        <color theme="1"/>
        <rFont val="Arial"/>
        <family val="3"/>
        <charset val="129"/>
        <scheme val="minor"/>
      </rPr>
      <t>지난달에</t>
    </r>
    <r>
      <rPr>
        <sz val="12"/>
        <color theme="1"/>
        <rFont val="Arial"/>
        <family val="2"/>
        <scheme val="minor"/>
      </rPr>
      <t xml:space="preserve"> </t>
    </r>
    <r>
      <rPr>
        <sz val="12"/>
        <color theme="1"/>
        <rFont val="Arial"/>
        <family val="3"/>
        <charset val="129"/>
        <scheme val="minor"/>
      </rPr>
      <t>견적</t>
    </r>
    <r>
      <rPr>
        <sz val="12"/>
        <color theme="1"/>
        <rFont val="Arial"/>
        <family val="2"/>
        <scheme val="minor"/>
      </rPr>
      <t xml:space="preserve"> </t>
    </r>
    <r>
      <rPr>
        <sz val="12"/>
        <color theme="1"/>
        <rFont val="Arial"/>
        <family val="3"/>
        <charset val="129"/>
        <scheme val="minor"/>
      </rPr>
      <t>드린</t>
    </r>
    <r>
      <rPr>
        <sz val="12"/>
        <color theme="1"/>
        <rFont val="Arial"/>
        <family val="2"/>
        <scheme val="minor"/>
      </rPr>
      <t xml:space="preserve"> </t>
    </r>
    <r>
      <rPr>
        <sz val="12"/>
        <color theme="1"/>
        <rFont val="Arial"/>
        <family val="3"/>
        <charset val="129"/>
        <scheme val="minor"/>
      </rPr>
      <t>제품인데</t>
    </r>
    <r>
      <rPr>
        <sz val="12"/>
        <color theme="1"/>
        <rFont val="Arial"/>
        <family val="2"/>
        <scheme val="minor"/>
      </rPr>
      <t xml:space="preserve"> </t>
    </r>
    <r>
      <rPr>
        <sz val="12"/>
        <color theme="1"/>
        <rFont val="Arial"/>
        <family val="3"/>
        <charset val="129"/>
        <scheme val="minor"/>
      </rPr>
      <t>오늘</t>
    </r>
    <r>
      <rPr>
        <sz val="12"/>
        <color theme="1"/>
        <rFont val="Arial"/>
        <family val="2"/>
        <scheme val="minor"/>
      </rPr>
      <t xml:space="preserve"> CARTECH </t>
    </r>
    <r>
      <rPr>
        <sz val="12"/>
        <color theme="1"/>
        <rFont val="Arial"/>
        <family val="3"/>
        <charset val="129"/>
        <scheme val="minor"/>
      </rPr>
      <t>쪽에서</t>
    </r>
    <r>
      <rPr>
        <sz val="12"/>
        <color theme="1"/>
        <rFont val="Arial"/>
        <family val="2"/>
        <scheme val="minor"/>
      </rPr>
      <t xml:space="preserve"> </t>
    </r>
    <r>
      <rPr>
        <sz val="12"/>
        <color theme="1"/>
        <rFont val="Arial"/>
        <family val="3"/>
        <charset val="129"/>
        <scheme val="minor"/>
      </rPr>
      <t>머신넷에</t>
    </r>
    <r>
      <rPr>
        <sz val="12"/>
        <color theme="1"/>
        <rFont val="Arial"/>
        <family val="2"/>
        <scheme val="minor"/>
      </rPr>
      <t xml:space="preserve"> </t>
    </r>
    <r>
      <rPr>
        <sz val="12"/>
        <color theme="1"/>
        <rFont val="Arial"/>
        <family val="3"/>
        <charset val="129"/>
        <scheme val="minor"/>
      </rPr>
      <t>다이렉트로</t>
    </r>
    <r>
      <rPr>
        <sz val="12"/>
        <color theme="1"/>
        <rFont val="Arial"/>
        <family val="2"/>
        <scheme val="minor"/>
      </rPr>
      <t xml:space="preserve"> </t>
    </r>
    <r>
      <rPr>
        <sz val="12"/>
        <color theme="1"/>
        <rFont val="Arial"/>
        <family val="3"/>
        <charset val="129"/>
        <scheme val="minor"/>
      </rPr>
      <t>같은</t>
    </r>
    <r>
      <rPr>
        <sz val="12"/>
        <color theme="1"/>
        <rFont val="Arial"/>
        <family val="2"/>
        <scheme val="minor"/>
      </rPr>
      <t xml:space="preserve"> </t>
    </r>
    <r>
      <rPr>
        <sz val="12"/>
        <color theme="1"/>
        <rFont val="Arial"/>
        <family val="3"/>
        <charset val="129"/>
        <scheme val="minor"/>
      </rPr>
      <t>제품</t>
    </r>
    <r>
      <rPr>
        <sz val="12"/>
        <color theme="1"/>
        <rFont val="Arial"/>
        <family val="2"/>
        <scheme val="minor"/>
      </rPr>
      <t xml:space="preserve"> </t>
    </r>
    <r>
      <rPr>
        <sz val="12"/>
        <color theme="1"/>
        <rFont val="Arial"/>
        <family val="3"/>
        <charset val="129"/>
        <scheme val="minor"/>
      </rPr>
      <t>견적을</t>
    </r>
    <r>
      <rPr>
        <sz val="12"/>
        <color theme="1"/>
        <rFont val="Arial"/>
        <family val="2"/>
        <scheme val="minor"/>
      </rPr>
      <t xml:space="preserve"> </t>
    </r>
    <r>
      <rPr>
        <sz val="12"/>
        <color theme="1"/>
        <rFont val="Arial"/>
        <family val="3"/>
        <charset val="129"/>
        <scheme val="minor"/>
      </rPr>
      <t>요청했다고</t>
    </r>
    <r>
      <rPr>
        <sz val="12"/>
        <color theme="1"/>
        <rFont val="Arial"/>
        <family val="2"/>
        <scheme val="minor"/>
      </rPr>
      <t xml:space="preserve"> </t>
    </r>
    <r>
      <rPr>
        <sz val="12"/>
        <color theme="1"/>
        <rFont val="Arial"/>
        <family val="3"/>
        <charset val="129"/>
        <scheme val="minor"/>
      </rPr>
      <t>합니다</t>
    </r>
    <r>
      <rPr>
        <sz val="12"/>
        <color theme="1"/>
        <rFont val="Arial"/>
        <family val="2"/>
        <scheme val="minor"/>
      </rPr>
      <t xml:space="preserve">. </t>
    </r>
    <r>
      <rPr>
        <sz val="12"/>
        <color theme="1"/>
        <rFont val="Arial"/>
        <family val="3"/>
        <charset val="129"/>
        <scheme val="minor"/>
      </rPr>
      <t>지난달</t>
    </r>
    <r>
      <rPr>
        <sz val="12"/>
        <color theme="1"/>
        <rFont val="Arial"/>
        <family val="2"/>
        <scheme val="minor"/>
      </rPr>
      <t xml:space="preserve"> </t>
    </r>
    <r>
      <rPr>
        <sz val="12"/>
        <color theme="1"/>
        <rFont val="Arial"/>
        <family val="3"/>
        <charset val="129"/>
        <scheme val="minor"/>
      </rPr>
      <t>견적이</t>
    </r>
    <r>
      <rPr>
        <sz val="12"/>
        <color theme="1"/>
        <rFont val="Arial"/>
        <family val="2"/>
        <scheme val="minor"/>
      </rPr>
      <t xml:space="preserve"> </t>
    </r>
    <r>
      <rPr>
        <sz val="12"/>
        <color theme="1"/>
        <rFont val="Arial"/>
        <family val="3"/>
        <charset val="129"/>
        <scheme val="minor"/>
      </rPr>
      <t>들어가지</t>
    </r>
    <r>
      <rPr>
        <sz val="12"/>
        <color theme="1"/>
        <rFont val="Arial"/>
        <family val="2"/>
        <scheme val="minor"/>
      </rPr>
      <t xml:space="preserve"> </t>
    </r>
    <r>
      <rPr>
        <sz val="12"/>
        <color theme="1"/>
        <rFont val="Arial"/>
        <family val="3"/>
        <charset val="129"/>
        <scheme val="minor"/>
      </rPr>
      <t>않은건지</t>
    </r>
    <r>
      <rPr>
        <sz val="12"/>
        <color theme="1"/>
        <rFont val="Arial"/>
        <family val="2"/>
        <scheme val="minor"/>
      </rPr>
      <t xml:space="preserve"> </t>
    </r>
    <r>
      <rPr>
        <sz val="12"/>
        <color theme="1"/>
        <rFont val="Arial"/>
        <family val="3"/>
        <charset val="129"/>
        <scheme val="minor"/>
      </rPr>
      <t>아니면</t>
    </r>
    <r>
      <rPr>
        <sz val="12"/>
        <color theme="1"/>
        <rFont val="Arial"/>
        <family val="2"/>
        <scheme val="minor"/>
      </rPr>
      <t xml:space="preserve"> </t>
    </r>
    <r>
      <rPr>
        <sz val="12"/>
        <color theme="1"/>
        <rFont val="Arial"/>
        <family val="3"/>
        <charset val="129"/>
        <scheme val="minor"/>
      </rPr>
      <t>단순</t>
    </r>
    <r>
      <rPr>
        <sz val="12"/>
        <color theme="1"/>
        <rFont val="Arial"/>
        <family val="2"/>
        <scheme val="minor"/>
      </rPr>
      <t xml:space="preserve"> </t>
    </r>
    <r>
      <rPr>
        <sz val="12"/>
        <color theme="1"/>
        <rFont val="Arial"/>
        <family val="3"/>
        <charset val="129"/>
        <scheme val="minor"/>
      </rPr>
      <t>비교를</t>
    </r>
    <r>
      <rPr>
        <sz val="12"/>
        <color theme="1"/>
        <rFont val="Arial"/>
        <family val="2"/>
        <scheme val="minor"/>
      </rPr>
      <t xml:space="preserve"> </t>
    </r>
    <r>
      <rPr>
        <sz val="12"/>
        <color theme="1"/>
        <rFont val="Arial"/>
        <family val="3"/>
        <charset val="129"/>
        <scheme val="minor"/>
      </rPr>
      <t>위해인지는</t>
    </r>
    <r>
      <rPr>
        <sz val="12"/>
        <color theme="1"/>
        <rFont val="Arial"/>
        <family val="2"/>
        <scheme val="minor"/>
      </rPr>
      <t xml:space="preserve"> </t>
    </r>
    <r>
      <rPr>
        <sz val="12"/>
        <color theme="1"/>
        <rFont val="Arial"/>
        <family val="3"/>
        <charset val="129"/>
        <scheme val="minor"/>
      </rPr>
      <t>모르겠지만</t>
    </r>
    <r>
      <rPr>
        <sz val="12"/>
        <color theme="1"/>
        <rFont val="Arial"/>
        <family val="2"/>
        <scheme val="minor"/>
      </rPr>
      <t xml:space="preserve"> </t>
    </r>
    <r>
      <rPr>
        <sz val="12"/>
        <color theme="1"/>
        <rFont val="Arial"/>
        <family val="3"/>
        <charset val="129"/>
        <scheme val="minor"/>
      </rPr>
      <t>참고로</t>
    </r>
    <r>
      <rPr>
        <sz val="12"/>
        <color theme="1"/>
        <rFont val="Arial"/>
        <family val="2"/>
        <scheme val="minor"/>
      </rPr>
      <t xml:space="preserve"> </t>
    </r>
    <r>
      <rPr>
        <sz val="12"/>
        <color theme="1"/>
        <rFont val="Arial"/>
        <family val="3"/>
        <charset val="129"/>
        <scheme val="minor"/>
      </rPr>
      <t>알고</t>
    </r>
    <r>
      <rPr>
        <sz val="12"/>
        <color theme="1"/>
        <rFont val="Arial"/>
        <family val="2"/>
        <scheme val="minor"/>
      </rPr>
      <t xml:space="preserve"> </t>
    </r>
    <r>
      <rPr>
        <sz val="12"/>
        <color theme="1"/>
        <rFont val="Arial"/>
        <family val="3"/>
        <charset val="129"/>
        <scheme val="minor"/>
      </rPr>
      <t>계시면</t>
    </r>
    <r>
      <rPr>
        <sz val="12"/>
        <color theme="1"/>
        <rFont val="Arial"/>
        <family val="2"/>
        <scheme val="minor"/>
      </rPr>
      <t xml:space="preserve"> </t>
    </r>
    <r>
      <rPr>
        <sz val="12"/>
        <color theme="1"/>
        <rFont val="Arial"/>
        <family val="3"/>
        <charset val="129"/>
        <scheme val="minor"/>
      </rPr>
      <t>좋을것</t>
    </r>
    <r>
      <rPr>
        <sz val="12"/>
        <color theme="1"/>
        <rFont val="Arial"/>
        <family val="2"/>
        <scheme val="minor"/>
      </rPr>
      <t xml:space="preserve"> </t>
    </r>
    <r>
      <rPr>
        <sz val="12"/>
        <color theme="1"/>
        <rFont val="Arial"/>
        <family val="3"/>
        <charset val="129"/>
        <scheme val="minor"/>
      </rPr>
      <t>같아서</t>
    </r>
    <r>
      <rPr>
        <sz val="12"/>
        <color theme="1"/>
        <rFont val="Arial"/>
        <family val="2"/>
        <scheme val="minor"/>
      </rPr>
      <t xml:space="preserve"> </t>
    </r>
    <r>
      <rPr>
        <sz val="12"/>
        <color theme="1"/>
        <rFont val="Arial"/>
        <family val="3"/>
        <charset val="129"/>
        <scheme val="minor"/>
      </rPr>
      <t>알려드립니다</t>
    </r>
    <r>
      <rPr>
        <sz val="12"/>
        <color theme="1"/>
        <rFont val="Arial"/>
        <family val="2"/>
        <scheme val="minor"/>
      </rPr>
      <t>.</t>
    </r>
    <phoneticPr fontId="53" type="noConversion"/>
  </si>
  <si>
    <t xml:space="preserve">01.15 카톡 문의 건 입니다. 볼밸브랑 같은 재질인 신주는 나오지 않아서 SUS로 견적 드립니다. 이경소켓 = 레듀샤라고 합니다. </t>
    <phoneticPr fontId="53" type="noConversion"/>
  </si>
  <si>
    <t>컨텍트도 같이 견적부탁드립니다.
01.15 컨택트가 접점을 말씀하시는 것 같은데 요청하신 제품들은 전부 접점이 포함되어 있는 제품이라고 합니다.</t>
    <phoneticPr fontId="53" type="noConversion"/>
  </si>
  <si>
    <r>
      <t>컨텍트도</t>
    </r>
    <r>
      <rPr>
        <sz val="12"/>
        <color rgb="FF000000"/>
        <rFont val="Arial"/>
        <family val="2"/>
        <scheme val="minor"/>
      </rPr>
      <t xml:space="preserve"> </t>
    </r>
    <r>
      <rPr>
        <sz val="12"/>
        <color rgb="FF000000"/>
        <rFont val="Arial"/>
        <family val="3"/>
        <charset val="129"/>
        <scheme val="minor"/>
      </rPr>
      <t>같이</t>
    </r>
    <r>
      <rPr>
        <sz val="12"/>
        <color rgb="FF000000"/>
        <rFont val="Arial"/>
        <family val="2"/>
        <scheme val="minor"/>
      </rPr>
      <t xml:space="preserve"> </t>
    </r>
    <r>
      <rPr>
        <sz val="12"/>
        <color rgb="FF000000"/>
        <rFont val="Arial"/>
        <family val="3"/>
        <charset val="129"/>
        <scheme val="minor"/>
      </rPr>
      <t>견적부탁드립니다</t>
    </r>
    <r>
      <rPr>
        <sz val="12"/>
        <color rgb="FF000000"/>
        <rFont val="Arial"/>
        <family val="2"/>
        <scheme val="minor"/>
      </rPr>
      <t>.</t>
    </r>
  </si>
  <si>
    <r>
      <t xml:space="preserve">YSC </t>
    </r>
    <r>
      <rPr>
        <sz val="12"/>
        <color rgb="FF000000"/>
        <rFont val="Arial"/>
        <family val="3"/>
        <charset val="129"/>
        <scheme val="minor"/>
      </rPr>
      <t>영실</t>
    </r>
    <r>
      <rPr>
        <sz val="12"/>
        <color rgb="FF000000"/>
        <rFont val="Arial"/>
        <family val="2"/>
        <scheme val="minor"/>
      </rPr>
      <t xml:space="preserve"> </t>
    </r>
    <r>
      <rPr>
        <sz val="12"/>
        <color rgb="FF000000"/>
        <rFont val="Arial"/>
        <family val="3"/>
        <charset val="129"/>
        <scheme val="minor"/>
      </rPr>
      <t>필터</t>
    </r>
    <phoneticPr fontId="53" type="noConversion"/>
  </si>
  <si>
    <t>YS-SAB 4”</t>
    <phoneticPr fontId="53" type="noConversion"/>
  </si>
  <si>
    <t>Air Breather Filter 4INCH
01.15 품번 재확인 부탁 드립니다. 확인이 되지 않는 품번입니다.</t>
    <phoneticPr fontId="53" type="noConversion"/>
  </si>
  <si>
    <t>DAG-100S</t>
    <phoneticPr fontId="53" type="noConversion"/>
  </si>
  <si>
    <t>DAEWOO</t>
    <phoneticPr fontId="53" type="noConversion"/>
  </si>
  <si>
    <r>
      <t xml:space="preserve">01.15 </t>
    </r>
    <r>
      <rPr>
        <sz val="12"/>
        <color rgb="FF000000"/>
        <rFont val="Arial"/>
        <family val="3"/>
        <charset val="129"/>
        <scheme val="minor"/>
      </rPr>
      <t>책임번호</t>
    </r>
    <r>
      <rPr>
        <sz val="12"/>
        <color rgb="FF000000"/>
        <rFont val="Arial"/>
        <family val="3"/>
        <charset val="129"/>
        <scheme val="minor"/>
      </rPr>
      <t xml:space="preserve"> 607-0108, </t>
    </r>
    <r>
      <rPr>
        <sz val="12"/>
        <color rgb="FF000000"/>
        <rFont val="Arial"/>
        <family val="3"/>
        <charset val="129"/>
        <scheme val="minor"/>
      </rPr>
      <t>브랜드</t>
    </r>
    <r>
      <rPr>
        <sz val="12"/>
        <color rgb="FF000000"/>
        <rFont val="Arial"/>
        <family val="3"/>
        <charset val="129"/>
        <scheme val="minor"/>
      </rPr>
      <t xml:space="preserve"> </t>
    </r>
    <r>
      <rPr>
        <sz val="12"/>
        <color rgb="FF000000"/>
        <rFont val="Arial"/>
        <family val="3"/>
        <charset val="129"/>
        <scheme val="minor"/>
      </rPr>
      <t>양산기공</t>
    </r>
    <r>
      <rPr>
        <sz val="12"/>
        <color rgb="FF000000"/>
        <rFont val="Arial"/>
        <family val="3"/>
        <charset val="129"/>
        <scheme val="minor"/>
      </rPr>
      <t xml:space="preserve"> </t>
    </r>
    <r>
      <rPr>
        <sz val="12"/>
        <color rgb="FF000000"/>
        <rFont val="Arial"/>
        <family val="3"/>
        <charset val="129"/>
        <scheme val="minor"/>
      </rPr>
      <t>제품으로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sz val="12"/>
        <color rgb="FF000000"/>
        <rFont val="Arial"/>
        <family val="3"/>
        <charset val="129"/>
        <scheme val="minor"/>
      </rPr>
      <t>원하시는</t>
    </r>
    <r>
      <rPr>
        <sz val="12"/>
        <color rgb="FF000000"/>
        <rFont val="Arial"/>
        <family val="3"/>
        <charset val="129"/>
        <scheme val="minor"/>
      </rPr>
      <t xml:space="preserve"> </t>
    </r>
    <r>
      <rPr>
        <sz val="12"/>
        <color rgb="FF000000"/>
        <rFont val="Arial"/>
        <family val="3"/>
        <charset val="129"/>
        <scheme val="minor"/>
      </rPr>
      <t>제품이</t>
    </r>
    <r>
      <rPr>
        <sz val="12"/>
        <color rgb="FF000000"/>
        <rFont val="Arial"/>
        <family val="3"/>
        <charset val="129"/>
        <scheme val="minor"/>
      </rPr>
      <t xml:space="preserve"> </t>
    </r>
    <r>
      <rPr>
        <sz val="12"/>
        <color rgb="FF000000"/>
        <rFont val="Arial"/>
        <family val="3"/>
        <charset val="129"/>
        <scheme val="minor"/>
      </rPr>
      <t>맞는지</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</si>
  <si>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t>KH19A</t>
  </si>
  <si>
    <t>A1850-ST08-31-007</t>
  </si>
  <si>
    <t>사진첨부
01.15 사진 첨부 안해주신 것 같은데 확인 부탁 드립니다.</t>
  </si>
  <si>
    <t xml:space="preserve"> TSUBAKI</t>
  </si>
  <si>
    <t>TS2505+950L</t>
  </si>
  <si>
    <t>6203ZZ</t>
  </si>
  <si>
    <t>PL01x021EF</t>
  </si>
  <si>
    <t>PL01x022EF</t>
  </si>
  <si>
    <t>9DCD24-200-30</t>
  </si>
  <si>
    <t>01.15 브랜드 SGO, 품번 DUF1010 입니다.</t>
  </si>
  <si>
    <t>0027541</t>
  </si>
  <si>
    <t>100M</t>
  </si>
  <si>
    <t>SEHAN</t>
  </si>
  <si>
    <t>NFA450-A</t>
  </si>
  <si>
    <t>FT-30DFA</t>
  </si>
  <si>
    <t>BIS00P5
BIS C-300-PU1-01</t>
  </si>
  <si>
    <t>WLG2-55LD-M1GJ-0.3M</t>
  </si>
  <si>
    <t>Limit Switches</t>
  </si>
  <si>
    <t>WONVAC</t>
  </si>
  <si>
    <t>4주</t>
  </si>
  <si>
    <t>DHDNA-80-30-P-A-S-T-SA3040302KR</t>
  </si>
  <si>
    <t>CONTROL UNIT (PURE WHITE)</t>
  </si>
  <si>
    <t>FTEC</t>
  </si>
  <si>
    <t>DN3100</t>
  </si>
  <si>
    <t>ROBOSTAR</t>
  </si>
  <si>
    <t>RTM-9100T-10-NC-S</t>
  </si>
  <si>
    <t>BUSSBAR</t>
  </si>
  <si>
    <t>BPS100A-M6/8*M5</t>
  </si>
  <si>
    <t>BPS100A-M6/12*M5</t>
  </si>
  <si>
    <t>치수 105X1.2X15.88mm, 50/BOX
01.15 1박스 = 600EA 입니다. 1박스로 견적 드립니다.</t>
  </si>
  <si>
    <t>CHEIL</t>
  </si>
  <si>
    <t>KOKEN</t>
  </si>
  <si>
    <t>김병우</t>
  </si>
  <si>
    <r>
      <t>1</t>
    </r>
    <r>
      <rPr>
        <sz val="12"/>
        <color theme="1"/>
        <rFont val="Arial"/>
        <family val="3"/>
        <charset val="129"/>
        <scheme val="minor"/>
      </rPr>
      <t>주</t>
    </r>
    <phoneticPr fontId="53" type="noConversion"/>
  </si>
  <si>
    <t>01.16 재질 백관으로 별도 요청 하신 건 입니다.</t>
    <phoneticPr fontId="53" type="noConversion"/>
  </si>
  <si>
    <r>
      <t xml:space="preserve">1-1/2 -&gt; 1-1/4 </t>
    </r>
    <r>
      <rPr>
        <sz val="12"/>
        <color rgb="FF000000"/>
        <rFont val="Arial"/>
        <family val="3"/>
        <charset val="129"/>
        <scheme val="minor"/>
      </rPr>
      <t>암놈이경소켓</t>
    </r>
    <r>
      <rPr>
        <sz val="12"/>
        <color rgb="FF000000"/>
        <rFont val="Arial"/>
        <family val="2"/>
        <scheme val="minor"/>
      </rPr>
      <t xml:space="preserve"> </t>
    </r>
    <r>
      <rPr>
        <sz val="12"/>
        <color rgb="FF000000"/>
        <rFont val="Arial"/>
        <family val="3"/>
        <charset val="129"/>
        <scheme val="minor"/>
      </rPr>
      <t>재질</t>
    </r>
    <r>
      <rPr>
        <sz val="12"/>
        <color rgb="FF000000"/>
        <rFont val="Arial"/>
        <family val="2"/>
        <scheme val="minor"/>
      </rPr>
      <t xml:space="preserve"> </t>
    </r>
    <r>
      <rPr>
        <sz val="12"/>
        <color rgb="FF000000"/>
        <rFont val="Arial"/>
        <family val="3"/>
        <charset val="129"/>
        <scheme val="minor"/>
      </rPr>
      <t>백관</t>
    </r>
    <phoneticPr fontId="53" type="noConversion"/>
  </si>
  <si>
    <t>Drive Size : 3/8” Output size : M6 x 1.0
길이 : 32mm, Type: Socket
Drive Shape: Square
Drive Size: 3/8", Length: 32m
Output size : M6 x 1.0
M6 Stud bolt socket, 3/8 Sq. Dr. Stud Bolt Setter
사진 첨부했습니다.</t>
  </si>
  <si>
    <t>13103M-6(1.0)</t>
    <phoneticPr fontId="53" type="noConversion"/>
  </si>
  <si>
    <t>157-1277</t>
    <phoneticPr fontId="53" type="noConversion"/>
  </si>
  <si>
    <t>50/BOX
01.16 1박스 = 50EA로 견적 드립니다.</t>
    <phoneticPr fontId="53" type="noConversion"/>
  </si>
  <si>
    <t>바츠건인데 안했길래 올립니다.
OLFLEX FD 855P Cable
01.16 바츠 엑셀에도 답변 드렸습니다.</t>
    <phoneticPr fontId="53" type="noConversion"/>
  </si>
  <si>
    <r>
      <t>4</t>
    </r>
    <r>
      <rPr>
        <sz val="12"/>
        <color theme="1"/>
        <rFont val="Arial"/>
        <family val="3"/>
        <charset val="129"/>
        <scheme val="minor"/>
      </rPr>
      <t>주</t>
    </r>
    <phoneticPr fontId="53" type="noConversion"/>
  </si>
  <si>
    <r>
      <t>SB-3B</t>
    </r>
    <r>
      <rPr>
        <sz val="12"/>
        <color rgb="FF000000"/>
        <rFont val="Arial"/>
        <family val="3"/>
        <charset val="129"/>
        <scheme val="minor"/>
      </rPr>
      <t>에</t>
    </r>
    <r>
      <rPr>
        <sz val="12"/>
        <color rgb="FF000000"/>
        <rFont val="Arial"/>
        <family val="2"/>
        <scheme val="minor"/>
      </rPr>
      <t xml:space="preserve"> </t>
    </r>
    <r>
      <rPr>
        <sz val="12"/>
        <color rgb="FF000000"/>
        <rFont val="Arial"/>
        <family val="3"/>
        <charset val="129"/>
        <scheme val="minor"/>
      </rPr>
      <t>맞는</t>
    </r>
    <r>
      <rPr>
        <sz val="12"/>
        <color rgb="FF000000"/>
        <rFont val="Arial"/>
        <family val="2"/>
        <scheme val="minor"/>
      </rPr>
      <t xml:space="preserve"> </t>
    </r>
    <r>
      <rPr>
        <sz val="12"/>
        <color rgb="FF000000"/>
        <rFont val="Arial"/>
        <family val="3"/>
        <charset val="129"/>
        <scheme val="minor"/>
      </rPr>
      <t>커플러</t>
    </r>
    <phoneticPr fontId="53" type="noConversion"/>
  </si>
  <si>
    <t>WOVP-0200H</t>
    <phoneticPr fontId="53" type="noConversion"/>
  </si>
  <si>
    <r>
      <t xml:space="preserve">베큠펌프
</t>
    </r>
    <r>
      <rPr>
        <sz val="12"/>
        <color rgb="FF000000"/>
        <rFont val="Arial"/>
        <family val="3"/>
        <charset val="129"/>
        <scheme val="minor"/>
      </rPr>
      <t xml:space="preserve">09.09 </t>
    </r>
    <r>
      <rPr>
        <sz val="12"/>
        <color rgb="FF000000"/>
        <rFont val="Arial"/>
        <family val="3"/>
        <charset val="129"/>
        <scheme val="minor"/>
      </rPr>
      <t>품번</t>
    </r>
    <r>
      <rPr>
        <sz val="12"/>
        <color rgb="FF000000"/>
        <rFont val="Arial"/>
        <family val="3"/>
        <charset val="129"/>
        <scheme val="minor"/>
      </rPr>
      <t xml:space="preserve"> WOVP-0200 </t>
    </r>
    <r>
      <rPr>
        <sz val="12"/>
        <color rgb="FF000000"/>
        <rFont val="Arial"/>
        <family val="3"/>
        <charset val="129"/>
        <scheme val="minor"/>
      </rPr>
      <t>입니다</t>
    </r>
    <r>
      <rPr>
        <sz val="12"/>
        <color rgb="FF000000"/>
        <rFont val="Arial"/>
        <family val="3"/>
        <charset val="129"/>
        <scheme val="minor"/>
      </rPr>
      <t xml:space="preserve">. </t>
    </r>
    <r>
      <rPr>
        <sz val="12"/>
        <color rgb="FF000000"/>
        <rFont val="Arial"/>
        <family val="3"/>
        <charset val="129"/>
        <scheme val="minor"/>
      </rPr>
      <t>뒤에</t>
    </r>
    <r>
      <rPr>
        <sz val="12"/>
        <color rgb="FF000000"/>
        <rFont val="Arial"/>
        <family val="3"/>
        <charset val="129"/>
        <scheme val="minor"/>
      </rPr>
      <t xml:space="preserve"> H</t>
    </r>
    <r>
      <rPr>
        <sz val="12"/>
        <color rgb="FF000000"/>
        <rFont val="Arial"/>
        <family val="3"/>
        <charset val="129"/>
        <scheme val="minor"/>
      </rPr>
      <t>가</t>
    </r>
    <r>
      <rPr>
        <sz val="12"/>
        <color rgb="FF000000"/>
        <rFont val="Arial"/>
        <family val="3"/>
        <charset val="129"/>
        <scheme val="minor"/>
      </rPr>
      <t xml:space="preserve"> </t>
    </r>
    <r>
      <rPr>
        <sz val="12"/>
        <color rgb="FF000000"/>
        <rFont val="Arial"/>
        <family val="3"/>
        <charset val="129"/>
        <scheme val="minor"/>
      </rPr>
      <t>버전을</t>
    </r>
    <r>
      <rPr>
        <sz val="12"/>
        <color rgb="FF000000"/>
        <rFont val="Arial"/>
        <family val="3"/>
        <charset val="129"/>
        <scheme val="minor"/>
      </rPr>
      <t xml:space="preserve"> </t>
    </r>
    <r>
      <rPr>
        <sz val="12"/>
        <color rgb="FF000000"/>
        <rFont val="Arial"/>
        <family val="3"/>
        <charset val="129"/>
        <scheme val="minor"/>
      </rPr>
      <t>나타내는</t>
    </r>
    <r>
      <rPr>
        <sz val="12"/>
        <color rgb="FF000000"/>
        <rFont val="Arial"/>
        <family val="3"/>
        <charset val="129"/>
        <scheme val="minor"/>
      </rPr>
      <t xml:space="preserve"> </t>
    </r>
    <r>
      <rPr>
        <sz val="12"/>
        <color rgb="FF000000"/>
        <rFont val="Arial"/>
        <family val="3"/>
        <charset val="129"/>
        <scheme val="minor"/>
      </rPr>
      <t>건데</t>
    </r>
    <r>
      <rPr>
        <sz val="12"/>
        <color rgb="FF000000"/>
        <rFont val="Arial"/>
        <family val="3"/>
        <charset val="129"/>
        <scheme val="minor"/>
      </rPr>
      <t xml:space="preserve"> </t>
    </r>
    <r>
      <rPr>
        <sz val="12"/>
        <color rgb="FF000000"/>
        <rFont val="Arial"/>
        <family val="3"/>
        <charset val="129"/>
        <scheme val="minor"/>
      </rPr>
      <t>업체마다</t>
    </r>
    <r>
      <rPr>
        <sz val="12"/>
        <color rgb="FF000000"/>
        <rFont val="Arial"/>
        <family val="3"/>
        <charset val="129"/>
        <scheme val="minor"/>
      </rPr>
      <t xml:space="preserve"> </t>
    </r>
    <r>
      <rPr>
        <sz val="12"/>
        <color rgb="FF000000"/>
        <rFont val="Arial"/>
        <family val="3"/>
        <charset val="129"/>
        <scheme val="minor"/>
      </rPr>
      <t>다른게</t>
    </r>
    <r>
      <rPr>
        <sz val="12"/>
        <color rgb="FF000000"/>
        <rFont val="Arial"/>
        <family val="3"/>
        <charset val="129"/>
        <scheme val="minor"/>
      </rPr>
      <t xml:space="preserve"> </t>
    </r>
    <r>
      <rPr>
        <sz val="12"/>
        <color rgb="FF000000"/>
        <rFont val="Arial"/>
        <family val="3"/>
        <charset val="129"/>
        <scheme val="minor"/>
      </rPr>
      <t>많아서</t>
    </r>
    <r>
      <rPr>
        <sz val="12"/>
        <color rgb="FF000000"/>
        <rFont val="Arial"/>
        <family val="3"/>
        <charset val="129"/>
        <scheme val="minor"/>
      </rPr>
      <t xml:space="preserve"> </t>
    </r>
    <r>
      <rPr>
        <sz val="12"/>
        <color rgb="FF000000"/>
        <rFont val="Arial"/>
        <family val="3"/>
        <charset val="129"/>
        <scheme val="minor"/>
      </rPr>
      <t>일괄적으로</t>
    </r>
    <r>
      <rPr>
        <sz val="12"/>
        <color rgb="FF000000"/>
        <rFont val="Arial"/>
        <family val="3"/>
        <charset val="129"/>
        <scheme val="minor"/>
      </rPr>
      <t xml:space="preserve"> </t>
    </r>
    <r>
      <rPr>
        <sz val="12"/>
        <color rgb="FF000000"/>
        <rFont val="Arial"/>
        <family val="3"/>
        <charset val="129"/>
        <scheme val="minor"/>
      </rPr>
      <t>뒤에</t>
    </r>
    <r>
      <rPr>
        <sz val="12"/>
        <color rgb="FF000000"/>
        <rFont val="Arial"/>
        <family val="3"/>
        <charset val="129"/>
        <scheme val="minor"/>
      </rPr>
      <t xml:space="preserve"> </t>
    </r>
    <r>
      <rPr>
        <sz val="12"/>
        <color rgb="FF000000"/>
        <rFont val="Arial"/>
        <family val="3"/>
        <charset val="129"/>
        <scheme val="minor"/>
      </rPr>
      <t>알파벳을</t>
    </r>
    <r>
      <rPr>
        <sz val="12"/>
        <color rgb="FF000000"/>
        <rFont val="Arial"/>
        <family val="3"/>
        <charset val="129"/>
        <scheme val="minor"/>
      </rPr>
      <t xml:space="preserve"> </t>
    </r>
    <r>
      <rPr>
        <sz val="12"/>
        <color rgb="FF000000"/>
        <rFont val="Arial"/>
        <family val="3"/>
        <charset val="129"/>
        <scheme val="minor"/>
      </rPr>
      <t>빼기로</t>
    </r>
    <r>
      <rPr>
        <sz val="12"/>
        <color rgb="FF000000"/>
        <rFont val="Arial"/>
        <family val="3"/>
        <charset val="129"/>
        <scheme val="minor"/>
      </rPr>
      <t xml:space="preserve"> </t>
    </r>
    <r>
      <rPr>
        <sz val="12"/>
        <color rgb="FF000000"/>
        <rFont val="Arial"/>
        <family val="3"/>
        <charset val="129"/>
        <scheme val="minor"/>
      </rPr>
      <t>했다고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000000"/>
        <rFont val="Arial"/>
        <family val="3"/>
        <charset val="129"/>
        <scheme val="minor"/>
      </rPr>
      <t>그리고</t>
    </r>
    <r>
      <rPr>
        <sz val="12"/>
        <color rgb="FF000000"/>
        <rFont val="Arial"/>
        <family val="3"/>
        <charset val="129"/>
        <scheme val="minor"/>
      </rPr>
      <t xml:space="preserve"> </t>
    </r>
    <r>
      <rPr>
        <sz val="12"/>
        <color rgb="FF000000"/>
        <rFont val="Arial"/>
        <family val="3"/>
        <charset val="129"/>
        <scheme val="minor"/>
      </rPr>
      <t>명판사진을</t>
    </r>
    <r>
      <rPr>
        <sz val="12"/>
        <color rgb="FF000000"/>
        <rFont val="Arial"/>
        <family val="3"/>
        <charset val="129"/>
        <scheme val="minor"/>
      </rPr>
      <t xml:space="preserve"> </t>
    </r>
    <r>
      <rPr>
        <sz val="12"/>
        <color rgb="FF000000"/>
        <rFont val="Arial"/>
        <family val="3"/>
        <charset val="129"/>
        <scheme val="minor"/>
      </rPr>
      <t>따로</t>
    </r>
    <r>
      <rPr>
        <sz val="12"/>
        <color rgb="FF000000"/>
        <rFont val="Arial"/>
        <family val="3"/>
        <charset val="129"/>
        <scheme val="minor"/>
      </rPr>
      <t xml:space="preserve"> </t>
    </r>
    <r>
      <rPr>
        <sz val="12"/>
        <color rgb="FF000000"/>
        <rFont val="Arial"/>
        <family val="3"/>
        <charset val="129"/>
        <scheme val="minor"/>
      </rPr>
      <t>안주셔서</t>
    </r>
    <r>
      <rPr>
        <sz val="12"/>
        <color rgb="FF000000"/>
        <rFont val="Arial"/>
        <family val="3"/>
        <charset val="129"/>
        <scheme val="minor"/>
      </rPr>
      <t xml:space="preserve"> </t>
    </r>
    <r>
      <rPr>
        <sz val="12"/>
        <color rgb="FF000000"/>
        <rFont val="Arial"/>
        <family val="3"/>
        <charset val="129"/>
        <scheme val="minor"/>
      </rPr>
      <t>전압</t>
    </r>
    <r>
      <rPr>
        <sz val="12"/>
        <color rgb="FF000000"/>
        <rFont val="Arial"/>
        <family val="3"/>
        <charset val="129"/>
        <scheme val="minor"/>
      </rPr>
      <t xml:space="preserve"> 220/380V, 3.0KW, 3PHX4PXTEFC </t>
    </r>
    <r>
      <rPr>
        <sz val="12"/>
        <color rgb="FF000000"/>
        <rFont val="Arial"/>
        <family val="3"/>
        <charset val="129"/>
        <scheme val="minor"/>
      </rPr>
      <t>사양으로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sz val="12"/>
        <color rgb="FF000000"/>
        <rFont val="Arial"/>
        <family val="3"/>
        <charset val="129"/>
        <scheme val="minor"/>
      </rPr>
      <t>전압이랑</t>
    </r>
    <r>
      <rPr>
        <sz val="12"/>
        <color rgb="FF000000"/>
        <rFont val="Arial"/>
        <family val="3"/>
        <charset val="129"/>
        <scheme val="minor"/>
      </rPr>
      <t xml:space="preserve"> 50HZ/60HZ, </t>
    </r>
    <r>
      <rPr>
        <sz val="12"/>
        <color rgb="FF000000"/>
        <rFont val="Arial"/>
        <family val="3"/>
        <charset val="129"/>
        <scheme val="minor"/>
      </rPr>
      <t>그리고</t>
    </r>
    <r>
      <rPr>
        <sz val="12"/>
        <color rgb="FF000000"/>
        <rFont val="Arial"/>
        <family val="3"/>
        <charset val="129"/>
        <scheme val="minor"/>
      </rPr>
      <t xml:space="preserve"> </t>
    </r>
    <r>
      <rPr>
        <sz val="12"/>
        <color rgb="FF000000"/>
        <rFont val="Arial"/>
        <family val="3"/>
        <charset val="129"/>
        <scheme val="minor"/>
      </rPr>
      <t>세부사양들이</t>
    </r>
    <r>
      <rPr>
        <sz val="12"/>
        <color rgb="FF000000"/>
        <rFont val="Arial"/>
        <family val="3"/>
        <charset val="129"/>
        <scheme val="minor"/>
      </rPr>
      <t xml:space="preserve"> </t>
    </r>
    <r>
      <rPr>
        <sz val="12"/>
        <color rgb="FF000000"/>
        <rFont val="Arial"/>
        <family val="3"/>
        <charset val="129"/>
        <scheme val="minor"/>
      </rPr>
      <t>맞는지</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b/>
        <sz val="12"/>
        <color rgb="FF000000"/>
        <rFont val="Arial"/>
        <family val="2"/>
        <scheme val="minor"/>
      </rPr>
      <t xml:space="preserve">1/15 </t>
    </r>
    <r>
      <rPr>
        <b/>
        <sz val="12"/>
        <color rgb="FF000000"/>
        <rFont val="Arial"/>
        <family val="3"/>
        <charset val="129"/>
        <scheme val="minor"/>
      </rPr>
      <t>이때</t>
    </r>
    <r>
      <rPr>
        <b/>
        <sz val="12"/>
        <color rgb="FF000000"/>
        <rFont val="Arial"/>
        <family val="2"/>
        <scheme val="minor"/>
      </rPr>
      <t xml:space="preserve"> </t>
    </r>
    <r>
      <rPr>
        <b/>
        <sz val="12"/>
        <color rgb="FF000000"/>
        <rFont val="Arial"/>
        <family val="3"/>
        <charset val="129"/>
        <scheme val="minor"/>
      </rPr>
      <t>단가</t>
    </r>
    <r>
      <rPr>
        <b/>
        <sz val="12"/>
        <color rgb="FF000000"/>
        <rFont val="Arial"/>
        <family val="2"/>
        <scheme val="minor"/>
      </rPr>
      <t xml:space="preserve"> </t>
    </r>
    <r>
      <rPr>
        <b/>
        <sz val="12"/>
        <color rgb="FF000000"/>
        <rFont val="Arial"/>
        <family val="3"/>
        <charset val="129"/>
        <scheme val="minor"/>
      </rPr>
      <t>주셨었는데</t>
    </r>
    <r>
      <rPr>
        <b/>
        <sz val="12"/>
        <color rgb="FF000000"/>
        <rFont val="Arial"/>
        <family val="2"/>
        <scheme val="minor"/>
      </rPr>
      <t xml:space="preserve"> </t>
    </r>
    <r>
      <rPr>
        <b/>
        <sz val="12"/>
        <color rgb="FF000000"/>
        <rFont val="Arial"/>
        <family val="3"/>
        <charset val="129"/>
        <scheme val="minor"/>
      </rPr>
      <t>고객님께</t>
    </r>
    <r>
      <rPr>
        <b/>
        <sz val="12"/>
        <color rgb="FF000000"/>
        <rFont val="Arial"/>
        <family val="2"/>
        <scheme val="minor"/>
      </rPr>
      <t xml:space="preserve"> </t>
    </r>
    <r>
      <rPr>
        <b/>
        <sz val="12"/>
        <color rgb="FF000000"/>
        <rFont val="Arial"/>
        <family val="3"/>
        <charset val="129"/>
        <scheme val="minor"/>
      </rPr>
      <t>명판</t>
    </r>
    <r>
      <rPr>
        <b/>
        <sz val="12"/>
        <color rgb="FF000000"/>
        <rFont val="Arial"/>
        <family val="2"/>
        <scheme val="minor"/>
      </rPr>
      <t xml:space="preserve"> </t>
    </r>
    <r>
      <rPr>
        <b/>
        <sz val="12"/>
        <color rgb="FF000000"/>
        <rFont val="Arial"/>
        <family val="3"/>
        <charset val="129"/>
        <scheme val="minor"/>
      </rPr>
      <t>요청해두었는데</t>
    </r>
    <r>
      <rPr>
        <b/>
        <sz val="12"/>
        <color rgb="FF000000"/>
        <rFont val="Arial"/>
        <family val="2"/>
        <scheme val="minor"/>
      </rPr>
      <t xml:space="preserve"> </t>
    </r>
    <r>
      <rPr>
        <b/>
        <sz val="12"/>
        <color rgb="FF000000"/>
        <rFont val="Arial"/>
        <family val="3"/>
        <charset val="129"/>
        <scheme val="minor"/>
      </rPr>
      <t>아직</t>
    </r>
    <r>
      <rPr>
        <b/>
        <sz val="12"/>
        <color rgb="FF000000"/>
        <rFont val="Arial"/>
        <family val="2"/>
        <scheme val="minor"/>
      </rPr>
      <t xml:space="preserve"> </t>
    </r>
    <r>
      <rPr>
        <b/>
        <sz val="12"/>
        <color rgb="FF000000"/>
        <rFont val="Arial"/>
        <family val="3"/>
        <charset val="129"/>
        <scheme val="minor"/>
      </rPr>
      <t>회신이</t>
    </r>
    <r>
      <rPr>
        <b/>
        <sz val="12"/>
        <color rgb="FF000000"/>
        <rFont val="Arial"/>
        <family val="2"/>
        <scheme val="minor"/>
      </rPr>
      <t xml:space="preserve"> </t>
    </r>
    <r>
      <rPr>
        <b/>
        <sz val="12"/>
        <color rgb="FF000000"/>
        <rFont val="Arial"/>
        <family val="3"/>
        <charset val="129"/>
        <scheme val="minor"/>
      </rPr>
      <t>없는</t>
    </r>
    <r>
      <rPr>
        <b/>
        <sz val="12"/>
        <color rgb="FF000000"/>
        <rFont val="Arial"/>
        <family val="2"/>
        <scheme val="minor"/>
      </rPr>
      <t xml:space="preserve"> </t>
    </r>
    <r>
      <rPr>
        <b/>
        <sz val="12"/>
        <color rgb="FF000000"/>
        <rFont val="Arial"/>
        <family val="3"/>
        <charset val="129"/>
        <scheme val="minor"/>
      </rPr>
      <t>상황입니다</t>
    </r>
    <r>
      <rPr>
        <b/>
        <sz val="12"/>
        <color rgb="FF000000"/>
        <rFont val="Arial"/>
        <family val="2"/>
        <scheme val="minor"/>
      </rPr>
      <t xml:space="preserve">. </t>
    </r>
    <r>
      <rPr>
        <b/>
        <sz val="12"/>
        <color rgb="FF000000"/>
        <rFont val="Arial"/>
        <family val="3"/>
        <charset val="129"/>
        <scheme val="minor"/>
      </rPr>
      <t>혹시</t>
    </r>
    <r>
      <rPr>
        <b/>
        <sz val="12"/>
        <color rgb="FF000000"/>
        <rFont val="Arial"/>
        <family val="2"/>
        <scheme val="minor"/>
      </rPr>
      <t xml:space="preserve"> </t>
    </r>
    <r>
      <rPr>
        <b/>
        <sz val="12"/>
        <color rgb="FF000000"/>
        <rFont val="Arial"/>
        <family val="3"/>
        <charset val="129"/>
        <scheme val="minor"/>
      </rPr>
      <t>이</t>
    </r>
    <r>
      <rPr>
        <b/>
        <sz val="12"/>
        <color rgb="FF000000"/>
        <rFont val="Arial"/>
        <family val="2"/>
        <scheme val="minor"/>
      </rPr>
      <t xml:space="preserve"> </t>
    </r>
    <r>
      <rPr>
        <b/>
        <sz val="12"/>
        <color rgb="FF000000"/>
        <rFont val="Arial"/>
        <family val="3"/>
        <charset val="129"/>
        <scheme val="minor"/>
      </rPr>
      <t>스펙에</t>
    </r>
    <r>
      <rPr>
        <b/>
        <sz val="12"/>
        <color rgb="FF000000"/>
        <rFont val="Arial"/>
        <family val="2"/>
        <scheme val="minor"/>
      </rPr>
      <t xml:space="preserve"> </t>
    </r>
    <r>
      <rPr>
        <b/>
        <sz val="12"/>
        <color rgb="FF000000"/>
        <rFont val="Arial"/>
        <family val="3"/>
        <charset val="129"/>
        <scheme val="minor"/>
      </rPr>
      <t>유효한</t>
    </r>
    <r>
      <rPr>
        <b/>
        <sz val="12"/>
        <color rgb="FF000000"/>
        <rFont val="Arial"/>
        <family val="2"/>
        <scheme val="minor"/>
      </rPr>
      <t xml:space="preserve"> </t>
    </r>
    <r>
      <rPr>
        <b/>
        <sz val="12"/>
        <color rgb="FF000000"/>
        <rFont val="Arial"/>
        <family val="3"/>
        <charset val="129"/>
        <scheme val="minor"/>
      </rPr>
      <t>단가인지</t>
    </r>
    <r>
      <rPr>
        <b/>
        <sz val="12"/>
        <color rgb="FF000000"/>
        <rFont val="Arial"/>
        <family val="2"/>
        <scheme val="minor"/>
      </rPr>
      <t xml:space="preserve"> </t>
    </r>
    <r>
      <rPr>
        <b/>
        <sz val="12"/>
        <color rgb="FF000000"/>
        <rFont val="Arial"/>
        <family val="3"/>
        <charset val="129"/>
        <scheme val="minor"/>
      </rPr>
      <t>한번</t>
    </r>
    <r>
      <rPr>
        <b/>
        <sz val="12"/>
        <color rgb="FF000000"/>
        <rFont val="Arial"/>
        <family val="2"/>
        <scheme val="minor"/>
      </rPr>
      <t xml:space="preserve"> </t>
    </r>
    <r>
      <rPr>
        <b/>
        <sz val="12"/>
        <color rgb="FF000000"/>
        <rFont val="Arial"/>
        <family val="3"/>
        <charset val="129"/>
        <scheme val="minor"/>
      </rPr>
      <t>확인</t>
    </r>
    <r>
      <rPr>
        <b/>
        <sz val="12"/>
        <color rgb="FF000000"/>
        <rFont val="Arial"/>
        <family val="2"/>
        <scheme val="minor"/>
      </rPr>
      <t xml:space="preserve"> </t>
    </r>
    <r>
      <rPr>
        <b/>
        <sz val="12"/>
        <color rgb="FF000000"/>
        <rFont val="Arial"/>
        <family val="3"/>
        <charset val="129"/>
        <scheme val="minor"/>
      </rPr>
      <t>부탁드리겠습니다</t>
    </r>
    <r>
      <rPr>
        <b/>
        <sz val="12"/>
        <color rgb="FF000000"/>
        <rFont val="Arial"/>
        <family val="2"/>
        <scheme val="minor"/>
      </rPr>
      <t>.</t>
    </r>
    <phoneticPr fontId="53" type="noConversion"/>
  </si>
  <si>
    <t>RDS5120-5D-04</t>
    <phoneticPr fontId="53" type="noConversion"/>
  </si>
  <si>
    <r>
      <t>2</t>
    </r>
    <r>
      <rPr>
        <sz val="12"/>
        <color theme="1"/>
        <rFont val="Arial"/>
        <family val="3"/>
        <charset val="129"/>
        <scheme val="minor"/>
      </rPr>
      <t>주</t>
    </r>
    <phoneticPr fontId="53" type="noConversion"/>
  </si>
  <si>
    <t>BPS150A-M8/8*M5</t>
    <phoneticPr fontId="53" type="noConversion"/>
  </si>
  <si>
    <r>
      <t>8</t>
    </r>
    <r>
      <rPr>
        <sz val="12"/>
        <color theme="1"/>
        <rFont val="Arial"/>
        <family val="3"/>
        <charset val="129"/>
        <scheme val="minor"/>
      </rPr>
      <t>주</t>
    </r>
    <phoneticPr fontId="53" type="noConversion"/>
  </si>
  <si>
    <t>01.16 품번 PL017X021EF 입니다.</t>
    <phoneticPr fontId="53" type="noConversion"/>
  </si>
  <si>
    <t>01.16 품번 PL018X022EF 입니다.</t>
    <phoneticPr fontId="53" type="noConversion"/>
  </si>
  <si>
    <t>01.16 가공 여부를 알아야해서 도면 부탁 드립니다.</t>
    <phoneticPr fontId="53" type="noConversion"/>
  </si>
  <si>
    <r>
      <t>10</t>
    </r>
    <r>
      <rPr>
        <sz val="12"/>
        <color theme="1"/>
        <rFont val="Arial"/>
        <family val="3"/>
        <charset val="129"/>
        <scheme val="minor"/>
      </rPr>
      <t>주</t>
    </r>
    <phoneticPr fontId="53" type="noConversion"/>
  </si>
  <si>
    <t>사진 첨부했습니다.
01.16 품번 DN3100-2DZ, DC24V 램프타입으로 견적 드립니다. P38282로 발주 나왔던 건이랑 같은 사양 입니다. 사진으로는 사양이 정확히 구분이 가지 않아서</t>
    <phoneticPr fontId="53" type="noConversion"/>
  </si>
  <si>
    <t>HW1L-MF210Q4PW</t>
    <phoneticPr fontId="53" type="noConversion"/>
  </si>
  <si>
    <t>Volts: DC 24V, Orifice: 3mm, Pipe: PT 1/4
1/15 혹시 이제품 단가 유효한지 확인 부탁드려도 될까요? 그리고 삼성 별도환율 적용 안되어있던데 25년부터는 별도환율 적용 없이 진행하는지도 체크 부탁드립니다.
01.16 아니요 삼성은 별도 환율 적용 해야 합니다. 확인 감사합니다. 그리고 작년 견적이라 오른 단가로 견적 드렸습니다. 원래 인사이드에서는 그냥 금액을 드리고 미국에서 삼성 나가던 가격을 확인해서 BQMS 견적을 했었습니다. 인사이드 수식에 삼성 환율 적용하는게 아직 익숙하지 않아서 이번처럼 놓치는 경우가 생기면 확인 해주시면 감사하겠습니다.</t>
    <phoneticPr fontId="53" type="noConversion"/>
  </si>
  <si>
    <r>
      <t>3</t>
    </r>
    <r>
      <rPr>
        <sz val="12"/>
        <color theme="1"/>
        <rFont val="Arial"/>
        <family val="3"/>
        <charset val="129"/>
        <scheme val="minor"/>
      </rPr>
      <t>주</t>
    </r>
    <phoneticPr fontId="53" type="noConversion"/>
  </si>
  <si>
    <t>도면첨부
01.16 소재, 가공, 열처리, 연마, 크롬도금 포함된 금액입니다.</t>
    <phoneticPr fontId="53" type="noConversion"/>
  </si>
  <si>
    <t>사진첨부
01.15 사진 첨부 안해주신 것 같은데 확인 부탁 드립니다.
1.16 재첨부했습니다.
01.16 이 제품 KCC 측에 확인해봤는데 따로 공압용 카풀러는 취급하지 않는다고 합니다. 그냥 일반 기성품 카풀러로 확인중에 있습니다.</t>
    <phoneticPr fontId="53" type="noConversion"/>
  </si>
  <si>
    <t>TORQUE GUN
01.16 의뢰중입니다.</t>
    <phoneticPr fontId="53" type="noConversion"/>
  </si>
  <si>
    <t>CONTROLLER
01.16 의뢰중입니다.</t>
    <phoneticPr fontId="53" type="noConversion"/>
  </si>
  <si>
    <t>LF read/write heads/antennas
01.16 의뢰중입니다.</t>
    <phoneticPr fontId="53" type="noConversion"/>
  </si>
  <si>
    <t>TEACH PENDENT</t>
    <phoneticPr fontId="53" type="noConversion"/>
  </si>
  <si>
    <r>
      <t>5</t>
    </r>
    <r>
      <rPr>
        <sz val="12"/>
        <color theme="1"/>
        <rFont val="Arial"/>
        <family val="3"/>
        <charset val="129"/>
        <scheme val="minor"/>
      </rPr>
      <t>주</t>
    </r>
    <phoneticPr fontId="53" type="noConversion"/>
  </si>
  <si>
    <t>VM-1100(LCV-102A)</t>
  </si>
  <si>
    <t>STD85-1-S-M10M</t>
  </si>
  <si>
    <t>STD85-1-S-M12M</t>
  </si>
  <si>
    <t>IUJ 35X110</t>
  </si>
  <si>
    <t>MR-J3ENSCBL15M-H</t>
  </si>
  <si>
    <t>BH300-DDT</t>
  </si>
  <si>
    <t>BYD300-DDT</t>
  </si>
  <si>
    <t>STB30-S</t>
  </si>
  <si>
    <t>STB75</t>
  </si>
  <si>
    <t>STB20-S-18F</t>
  </si>
  <si>
    <t>STF80-RS-M12M</t>
  </si>
  <si>
    <t>SPATEC</t>
  </si>
  <si>
    <t>IVAC KOREA</t>
  </si>
  <si>
    <t>SOLVAC</t>
  </si>
  <si>
    <t>Filter Regulator</t>
  </si>
  <si>
    <t>PETER KIM</t>
  </si>
  <si>
    <t>RODLESS CYLINDER 80MM BORE X 2850MM STK</t>
  </si>
  <si>
    <t>CESAR ZAVALA</t>
  </si>
  <si>
    <t>Pneumatic Drive</t>
  </si>
  <si>
    <t xml:space="preserve">NUTR203X </t>
  </si>
  <si>
    <t>GENIUS TOOLS</t>
  </si>
  <si>
    <t>JUHYEON PARK</t>
  </si>
  <si>
    <r>
      <t xml:space="preserve">PT-&gt;PS </t>
    </r>
    <r>
      <rPr>
        <sz val="12"/>
        <color rgb="FF000000"/>
        <rFont val="Arial"/>
        <family val="3"/>
        <charset val="129"/>
        <scheme val="minor"/>
      </rPr>
      <t>이거</t>
    </r>
    <r>
      <rPr>
        <sz val="12"/>
        <color rgb="FF000000"/>
        <rFont val="Arial"/>
        <family val="3"/>
        <charset val="129"/>
        <scheme val="minor"/>
      </rPr>
      <t xml:space="preserve"> </t>
    </r>
    <r>
      <rPr>
        <sz val="12"/>
        <color rgb="FF000000"/>
        <rFont val="Arial"/>
        <family val="3"/>
        <charset val="129"/>
        <scheme val="minor"/>
      </rPr>
      <t>고객님께</t>
    </r>
    <r>
      <rPr>
        <sz val="12"/>
        <color rgb="FF000000"/>
        <rFont val="Arial"/>
        <family val="3"/>
        <charset val="129"/>
        <scheme val="minor"/>
      </rPr>
      <t xml:space="preserve"> </t>
    </r>
    <r>
      <rPr>
        <sz val="12"/>
        <color rgb="FF000000"/>
        <rFont val="Arial"/>
        <family val="3"/>
        <charset val="129"/>
        <scheme val="minor"/>
      </rPr>
      <t xml:space="preserve">물어봤는데
</t>
    </r>
    <r>
      <rPr>
        <sz val="12"/>
        <color rgb="FF000000"/>
        <rFont val="Arial"/>
        <family val="3"/>
        <charset val="129"/>
        <scheme val="minor"/>
      </rPr>
      <t>PS</t>
    </r>
    <r>
      <rPr>
        <sz val="12"/>
        <color rgb="FF000000"/>
        <rFont val="Arial"/>
        <family val="3"/>
        <charset val="129"/>
        <scheme val="minor"/>
      </rPr>
      <t>가</t>
    </r>
    <r>
      <rPr>
        <sz val="12"/>
        <color rgb="FF000000"/>
        <rFont val="Arial"/>
        <family val="3"/>
        <charset val="129"/>
        <scheme val="minor"/>
      </rPr>
      <t xml:space="preserve"> </t>
    </r>
    <r>
      <rPr>
        <sz val="12"/>
        <color rgb="FF000000"/>
        <rFont val="Arial"/>
        <family val="3"/>
        <charset val="129"/>
        <scheme val="minor"/>
      </rPr>
      <t>스트레이트</t>
    </r>
    <r>
      <rPr>
        <sz val="12"/>
        <color rgb="FF000000"/>
        <rFont val="Arial"/>
        <family val="3"/>
        <charset val="129"/>
        <scheme val="minor"/>
      </rPr>
      <t xml:space="preserve"> </t>
    </r>
    <r>
      <rPr>
        <sz val="12"/>
        <color rgb="FF000000"/>
        <rFont val="Arial"/>
        <family val="3"/>
        <charset val="129"/>
        <scheme val="minor"/>
      </rPr>
      <t>피치</t>
    </r>
    <r>
      <rPr>
        <sz val="12"/>
        <color rgb="FF000000"/>
        <rFont val="Arial"/>
        <family val="3"/>
        <charset val="129"/>
        <scheme val="minor"/>
      </rPr>
      <t>, PT</t>
    </r>
    <r>
      <rPr>
        <sz val="12"/>
        <color rgb="FF000000"/>
        <rFont val="Arial"/>
        <family val="3"/>
        <charset val="129"/>
        <scheme val="minor"/>
      </rPr>
      <t>가</t>
    </r>
    <r>
      <rPr>
        <sz val="12"/>
        <color rgb="FF000000"/>
        <rFont val="Arial"/>
        <family val="3"/>
        <charset val="129"/>
        <scheme val="minor"/>
      </rPr>
      <t xml:space="preserve"> </t>
    </r>
    <r>
      <rPr>
        <sz val="12"/>
        <color rgb="FF000000"/>
        <rFont val="Arial"/>
        <family val="3"/>
        <charset val="129"/>
        <scheme val="minor"/>
      </rPr>
      <t>테이퍼드</t>
    </r>
    <r>
      <rPr>
        <sz val="12"/>
        <color rgb="FF000000"/>
        <rFont val="Arial"/>
        <family val="3"/>
        <charset val="129"/>
        <scheme val="minor"/>
      </rPr>
      <t xml:space="preserve"> </t>
    </r>
    <r>
      <rPr>
        <sz val="12"/>
        <color rgb="FF000000"/>
        <rFont val="Arial"/>
        <family val="3"/>
        <charset val="129"/>
        <scheme val="minor"/>
      </rPr>
      <t>피치라고</t>
    </r>
    <r>
      <rPr>
        <sz val="12"/>
        <color rgb="FF000000"/>
        <rFont val="Arial"/>
        <family val="3"/>
        <charset val="129"/>
        <scheme val="minor"/>
      </rPr>
      <t xml:space="preserve"> </t>
    </r>
    <r>
      <rPr>
        <sz val="12"/>
        <color rgb="FF000000"/>
        <rFont val="Arial"/>
        <family val="3"/>
        <charset val="129"/>
        <scheme val="minor"/>
      </rPr>
      <t xml:space="preserve">하는데
</t>
    </r>
    <r>
      <rPr>
        <sz val="12"/>
        <color rgb="FF000000"/>
        <rFont val="Arial"/>
        <family val="3"/>
        <charset val="129"/>
        <scheme val="minor"/>
      </rPr>
      <t>PS</t>
    </r>
    <r>
      <rPr>
        <sz val="12"/>
        <color rgb="FF000000"/>
        <rFont val="Arial"/>
        <family val="3"/>
        <charset val="129"/>
        <scheme val="minor"/>
      </rPr>
      <t>쪽이</t>
    </r>
    <r>
      <rPr>
        <sz val="12"/>
        <color rgb="FF000000"/>
        <rFont val="Arial"/>
        <family val="3"/>
        <charset val="129"/>
        <scheme val="minor"/>
      </rPr>
      <t xml:space="preserve"> </t>
    </r>
    <r>
      <rPr>
        <sz val="12"/>
        <color rgb="FF000000"/>
        <rFont val="Arial"/>
        <family val="3"/>
        <charset val="129"/>
        <scheme val="minor"/>
      </rPr>
      <t>유압호스에</t>
    </r>
    <r>
      <rPr>
        <sz val="12"/>
        <color rgb="FF000000"/>
        <rFont val="Arial"/>
        <family val="3"/>
        <charset val="129"/>
        <scheme val="minor"/>
      </rPr>
      <t xml:space="preserve"> </t>
    </r>
    <r>
      <rPr>
        <sz val="12"/>
        <color rgb="FF000000"/>
        <rFont val="Arial"/>
        <family val="3"/>
        <charset val="129"/>
        <scheme val="minor"/>
      </rPr>
      <t>꽂을</t>
    </r>
    <r>
      <rPr>
        <sz val="12"/>
        <color rgb="FF000000"/>
        <rFont val="Arial"/>
        <family val="3"/>
        <charset val="129"/>
        <scheme val="minor"/>
      </rPr>
      <t xml:space="preserve"> </t>
    </r>
    <r>
      <rPr>
        <sz val="12"/>
        <color rgb="FF000000"/>
        <rFont val="Arial"/>
        <family val="3"/>
        <charset val="129"/>
        <scheme val="minor"/>
      </rPr>
      <t>용도라고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t>
    </r>
  </si>
  <si>
    <r>
      <rPr>
        <sz val="12"/>
        <color rgb="FFFF0000"/>
        <rFont val="Arial"/>
        <family val="3"/>
        <charset val="129"/>
        <scheme val="minor"/>
      </rPr>
      <t>긴급</t>
    </r>
    <r>
      <rPr>
        <sz val="12"/>
        <color rgb="FF000000"/>
        <rFont val="Arial"/>
        <family val="3"/>
        <charset val="129"/>
        <scheme val="minor"/>
      </rPr>
      <t xml:space="preserve"> 한국품번이라 문의드립니다.
01.16 의뢰중입니다.</t>
    </r>
  </si>
  <si>
    <r>
      <t>#80-8X20X3 (</t>
    </r>
    <r>
      <rPr>
        <sz val="12"/>
        <color rgb="FF000000"/>
        <rFont val="Arial"/>
        <family val="3"/>
        <charset val="129"/>
        <scheme val="minor"/>
      </rPr>
      <t>고무추지석</t>
    </r>
    <r>
      <rPr>
        <sz val="12"/>
        <color rgb="FF000000"/>
        <rFont val="Arial"/>
        <family val="2"/>
        <scheme val="minor"/>
      </rPr>
      <t>)</t>
    </r>
  </si>
  <si>
    <t>TOKIMEC</t>
  </si>
  <si>
    <t>DG4V-3-6C-M-U7-H-52K</t>
  </si>
  <si>
    <t>TGMPC-3-ABK-BAK</t>
  </si>
  <si>
    <t>TGMFN-3-Y-A2W-B2W</t>
  </si>
  <si>
    <t>DGMX2-3-PP-CW</t>
  </si>
  <si>
    <t>이정훈</t>
  </si>
  <si>
    <t>HSR45-2595L</t>
  </si>
  <si>
    <t>HSR45-3405L</t>
  </si>
  <si>
    <t>TCM2B32-380</t>
  </si>
  <si>
    <t>TCM2D25-110A</t>
  </si>
  <si>
    <t>TCM2B25-250A</t>
  </si>
  <si>
    <t>TCM2L32-150</t>
  </si>
  <si>
    <t>카플링, 사진 첨부했습니다.
01.16 품번 SJCB-30C 12-15 입니다. 발주시에는 슬리브 색상 확인 필요합니다.</t>
  </si>
  <si>
    <t>MUSSO</t>
  </si>
  <si>
    <t>FUKUDA</t>
  </si>
  <si>
    <t>FKN 25</t>
  </si>
  <si>
    <t>SEALE</t>
  </si>
  <si>
    <t>FKN 30</t>
  </si>
  <si>
    <t>FKN 30 X 1.5</t>
  </si>
  <si>
    <t>E6C3-AG5C 360P/R L2M</t>
  </si>
  <si>
    <t>WBK25L-31</t>
  </si>
  <si>
    <t>BUSCH</t>
  </si>
  <si>
    <t>KANGJU YOON</t>
  </si>
  <si>
    <t>위제품 모터</t>
  </si>
  <si>
    <t>필터1</t>
  </si>
  <si>
    <t>필터2</t>
  </si>
  <si>
    <t>CJ70-FA32B500-B-BAD-L-20</t>
  </si>
  <si>
    <t>TIMOTYH</t>
  </si>
  <si>
    <t>SW</t>
    <phoneticPr fontId="53" type="noConversion"/>
  </si>
  <si>
    <t>EX-500-B-6</t>
    <phoneticPr fontId="53" type="noConversion"/>
  </si>
  <si>
    <t>MB-14MM21</t>
    <phoneticPr fontId="53" type="noConversion"/>
  </si>
  <si>
    <t>M-19MM15</t>
    <phoneticPr fontId="53" type="noConversion"/>
  </si>
  <si>
    <t xml:space="preserve">01.15 나간 이력 없는 제품 같은데 명판 사진 부탁 드립니다.
01.16 아래 사양으로 확인중에 있습니다.
1/16 고객님이 명판 첨부해주셔서 사진보내드립니다. 이걸로 견적 부탁드리겠습니다. 요청하신건 펌프고 보내주신 명판은 모터기는 합니다. 일단 와이드볼트 사양이라고 하고 단가, 납기는 9월이랑 같은 제품이면 동일하다고 합니다. </t>
    <phoneticPr fontId="53" type="noConversion"/>
  </si>
  <si>
    <r>
      <t>4</t>
    </r>
    <r>
      <rPr>
        <sz val="12"/>
        <color theme="1"/>
        <rFont val="Arial"/>
        <family val="3"/>
        <charset val="129"/>
        <scheme val="minor"/>
      </rPr>
      <t>주</t>
    </r>
    <phoneticPr fontId="53" type="noConversion"/>
  </si>
  <si>
    <r>
      <t>10</t>
    </r>
    <r>
      <rPr>
        <sz val="12"/>
        <color theme="1"/>
        <rFont val="Arial"/>
        <family val="3"/>
        <charset val="129"/>
        <scheme val="minor"/>
      </rPr>
      <t>주</t>
    </r>
    <phoneticPr fontId="53" type="noConversion"/>
  </si>
  <si>
    <t>DH58911K1</t>
    <phoneticPr fontId="26" type="noConversion"/>
  </si>
  <si>
    <t>50/100</t>
  </si>
  <si>
    <t>KYUHYUNG JUNG</t>
  </si>
  <si>
    <t>50개, 100개 단가 납기 확인 부탁드립니다. 올해초 200개 납품이력 있습니다!
11.25 50개, 100개 단가 차이는 없다고 합니다.</t>
    <phoneticPr fontId="26" type="noConversion"/>
  </si>
  <si>
    <t>작년 12월에 300개 샀던 제품인데 내일까지 500개기준해서 베스트 가격으로 달라고 하십니다. 단가 괜찮으면 수량 더 늘어날 수 있다고하니  확인 부탁드립니다.
01.15 의뢰중입니다. 오늘중으로 견적 받을 수 있을 줄 알았는데 업체에서 베스트 단가 승인이 아직 나지 않았다고 합니다. 최대한 내일중으로 확인해서 드리겠습니다.
01.17 500EA 했을때 기준으로 네고한 가격으로 알려드립니다. 현재 재고가 없다고 합니다.</t>
    <phoneticPr fontId="53" type="noConversion"/>
  </si>
  <si>
    <t>01.17 대체품 문의 하신 건 입니다. 책임번호 119-4801가 가장 규격 유사하다고 합니다. EX 제품은 기장 152인데 책임 제품은 기장 150 입니다. 119-4801로 견적 드립니다.</t>
    <phoneticPr fontId="53" type="noConversion"/>
  </si>
  <si>
    <r>
      <t>1</t>
    </r>
    <r>
      <rPr>
        <sz val="12"/>
        <color theme="1"/>
        <rFont val="Arial"/>
        <family val="3"/>
        <charset val="129"/>
        <scheme val="minor"/>
      </rPr>
      <t>주</t>
    </r>
    <phoneticPr fontId="53" type="noConversion"/>
  </si>
  <si>
    <t>01.17 대체품 문의 하신 건 입니다. 책임번호 202-1487가 가장 유사합니다. 이것도 기장 차이가 38.2와 40으로 나기는 합니다. 202-1487로 견적 드립니다.</t>
    <phoneticPr fontId="53" type="noConversion"/>
  </si>
  <si>
    <t>01.17 대체품 문의 하신 건 입니다. 이 제품은 유사한 규격이 국내에 나오는게 없다고 합니다.</t>
    <phoneticPr fontId="53" type="noConversion"/>
  </si>
  <si>
    <t xml:space="preserve">R5 RA 0250 D </t>
    <phoneticPr fontId="53" type="noConversion"/>
  </si>
  <si>
    <t>HSR45-420L</t>
    <phoneticPr fontId="53" type="noConversion"/>
  </si>
  <si>
    <t>G1:52.5mm G2:52.5mm</t>
    <phoneticPr fontId="53" type="noConversion"/>
  </si>
  <si>
    <t>G1:52.5mm G2:22.5mm</t>
    <phoneticPr fontId="53" type="noConversion"/>
  </si>
  <si>
    <t>P5L-RR100H3AANHZ-0400-A</t>
    <phoneticPr fontId="53" type="noConversion"/>
  </si>
  <si>
    <t>PP3-03BDG</t>
    <phoneticPr fontId="53" type="noConversion"/>
  </si>
  <si>
    <t>#OSPP-80-0-0-0-0-0-02850-0-0-1-0-0-0-9-0-0</t>
    <phoneticPr fontId="53" type="noConversion"/>
  </si>
  <si>
    <t>FUN03SC</t>
    <phoneticPr fontId="53" type="noConversion"/>
  </si>
  <si>
    <t>01.17 미스미에서 견적 드리는데 브랜드는 FUJI SEIMITSU, 후지정밀 입니다.</t>
    <phoneticPr fontId="53" type="noConversion"/>
  </si>
  <si>
    <t>https://valmac.co.kr/</t>
    <phoneticPr fontId="53" type="noConversion"/>
  </si>
  <si>
    <t>WB18-65</t>
    <phoneticPr fontId="53" type="noConversion"/>
  </si>
  <si>
    <t>SWR12.5-35</t>
    <phoneticPr fontId="53" type="noConversion"/>
  </si>
  <si>
    <t>SWL20-35</t>
    <phoneticPr fontId="53" type="noConversion"/>
  </si>
  <si>
    <t>SEOJEON VALMAC</t>
    <phoneticPr fontId="53" type="noConversion"/>
  </si>
  <si>
    <r>
      <t>3</t>
    </r>
    <r>
      <rPr>
        <sz val="12"/>
        <color theme="1"/>
        <rFont val="Arial"/>
        <family val="3"/>
        <charset val="129"/>
        <scheme val="minor"/>
      </rPr>
      <t>주</t>
    </r>
    <phoneticPr fontId="53" type="noConversion"/>
  </si>
  <si>
    <r>
      <t>6</t>
    </r>
    <r>
      <rPr>
        <sz val="12"/>
        <color theme="1"/>
        <rFont val="Arial"/>
        <family val="3"/>
        <charset val="129"/>
        <scheme val="minor"/>
      </rPr>
      <t>주</t>
    </r>
    <phoneticPr fontId="53" type="noConversion"/>
  </si>
  <si>
    <t>01.17 1박스 = 10FT, 60링크 입니다.</t>
    <phoneticPr fontId="53" type="noConversion"/>
  </si>
  <si>
    <t>01.17 1박스 = 10FT, 80링크 입니다.</t>
    <phoneticPr fontId="53" type="noConversion"/>
  </si>
  <si>
    <t>(CR-Mo) 447605</t>
    <phoneticPr fontId="53" type="noConversion"/>
  </si>
  <si>
    <t>Impack Hex Bit SockeT, 1/2" Dr. 5mm Hex, 76mmL
01.17 책임번호 200-4392 입니다.</t>
    <phoneticPr fontId="53" type="noConversion"/>
  </si>
  <si>
    <t>01.17 알려주신 품번은 정보가 부족해 재질 및 피팅 확인이 되지 않는다고 합니다. 사진이나 정규 품번 확인 부탁 드립니다.</t>
    <phoneticPr fontId="53" type="noConversion"/>
  </si>
  <si>
    <t>MB30</t>
    <phoneticPr fontId="53" type="noConversion"/>
  </si>
  <si>
    <t>01.17 이 제품 재질 확인 필요하다고 합니다. 아래 두가지 다 알려드리니 참고 부탁 드립니다.</t>
    <phoneticPr fontId="53" type="noConversion"/>
  </si>
  <si>
    <r>
      <t xml:space="preserve">IUJ 35X110-S-38F </t>
    </r>
    <r>
      <rPr>
        <sz val="12"/>
        <color rgb="FF000000"/>
        <rFont val="Arial"/>
        <family val="3"/>
        <charset val="129"/>
        <scheme val="minor"/>
      </rPr>
      <t>실리콘</t>
    </r>
    <phoneticPr fontId="53" type="noConversion"/>
  </si>
  <si>
    <t>IUJ 35X110-N-38F NBR</t>
    <phoneticPr fontId="53" type="noConversion"/>
  </si>
  <si>
    <r>
      <t>8</t>
    </r>
    <r>
      <rPr>
        <sz val="12"/>
        <color theme="1"/>
        <rFont val="Arial"/>
        <family val="3"/>
        <charset val="129"/>
        <scheme val="minor"/>
      </rPr>
      <t>주</t>
    </r>
    <phoneticPr fontId="53" type="noConversion"/>
  </si>
  <si>
    <t>JUCHE</t>
    <phoneticPr fontId="53" type="noConversion"/>
  </si>
  <si>
    <t>JBK5-63</t>
    <phoneticPr fontId="53" type="noConversion"/>
  </si>
  <si>
    <t>사진 첨부했습니다.
01.17 미국에서 부탁 드립니다.</t>
    <phoneticPr fontId="53" type="noConversion"/>
  </si>
  <si>
    <t>1팩, 단가/납기 업데이트 부탁드립니다.
12.03 없습니다. 무게만 1팩 = 100EA, 5KG 적용해서 보시면 됩니다.
1/15 이 제품도 단가 납기 업데이트 부탁드리겠습니다.
01.17 단가, 납기 동일하다고 합니다.</t>
    <phoneticPr fontId="53" type="noConversion"/>
  </si>
  <si>
    <r>
      <t>12</t>
    </r>
    <r>
      <rPr>
        <sz val="12"/>
        <color theme="1"/>
        <rFont val="Arial"/>
        <family val="3"/>
        <charset val="129"/>
        <scheme val="minor"/>
      </rPr>
      <t>주</t>
    </r>
    <phoneticPr fontId="53" type="noConversion"/>
  </si>
  <si>
    <t>01.17 알려주신 링크가 안열리기는 하는데 제품 정보가 있는 링크 같지는 않아서 말씀드립니다. 밸브 SIZE, RATING, 바디 재질이 확인되어야 견적 가능하다고 합니다.</t>
    <phoneticPr fontId="53" type="noConversion"/>
  </si>
  <si>
    <t>01.17 국내 대응 가능한 브랜드인 JMC, 품번 NUTR1740SL로 대체해서 견적 드립니다. 알려주신 품번은 NTN 품번이고 JMC 품번은 NUTR1740SL 라고 합니다.</t>
    <phoneticPr fontId="53" type="noConversion"/>
  </si>
  <si>
    <r>
      <t>4</t>
    </r>
    <r>
      <rPr>
        <sz val="12"/>
        <color theme="1"/>
        <rFont val="Arial"/>
        <family val="3"/>
        <charset val="129"/>
        <scheme val="minor"/>
      </rPr>
      <t>개월</t>
    </r>
    <phoneticPr fontId="53" type="noConversion"/>
  </si>
  <si>
    <t>G1:22.5mm G2:22.5mm
01.17 이 제품 기장이 3405L 인데 이러면 발송이 불가능해서 1650L G:22.5/52.5 + 1750L G:52.5/22.5로 절단해서 견적 드립니다. 절단 비용 포함된 금액이고 이전에도 길이가 긴 제품들은 이렇게 나갔던 적이 있습니다.</t>
    <phoneticPr fontId="53" type="noConversion"/>
  </si>
  <si>
    <r>
      <t>8</t>
    </r>
    <r>
      <rPr>
        <sz val="12"/>
        <color theme="1"/>
        <rFont val="Arial"/>
        <family val="3"/>
        <charset val="129"/>
        <scheme val="minor"/>
      </rPr>
      <t>개월</t>
    </r>
    <phoneticPr fontId="53" type="noConversion"/>
  </si>
  <si>
    <t>01.17 0250 제품은 단종되어 대체품 품번 RA0255.D506.CEXG로 견적 드립니다. 필터와 모터는 이 PUMP에 상용화 된 제품이라고 합니다.  최근에 미국에 도착한 P40039랑 같은 제품 입니다.</t>
    <phoneticPr fontId="53" type="noConversion"/>
  </si>
  <si>
    <t>01.17 의뢰중입니다.</t>
  </si>
  <si>
    <t>01.17 의뢰중입니다.</t>
    <phoneticPr fontId="53" type="noConversion"/>
  </si>
  <si>
    <t>01.09 이 건 RT TECH에서 CANA 측에 모터 45KW, 인버터 55KW로 요청해서 FRN55G2S-4J로 견적 받았다고 합니다.
FRN55G2S-4J  품번으로 견적 드립니다.
01.17 별도로 네고 요청하신 건 입니다. 아마 3,600불이 미국업체 같은데 환율때문에 좀 비싸다는 얘기가 나오는 것 같다고 합니다. 20만원 네고 가능하다고 합니다. 무게도 더 타이트하게 잡았으니 아래 가격으로 보시면 됩니다.</t>
  </si>
  <si>
    <t>REROTH</t>
  </si>
  <si>
    <t>CHO DAE</t>
  </si>
  <si>
    <t>Allen-Bradley</t>
  </si>
  <si>
    <t>700-CF400EJ</t>
  </si>
  <si>
    <t>MGA</t>
  </si>
  <si>
    <t>BAUMER</t>
  </si>
  <si>
    <t>GXM7S.Z01</t>
  </si>
  <si>
    <t>DRASTER</t>
  </si>
  <si>
    <t>6002LLU(NTN)</t>
  </si>
  <si>
    <r>
      <t xml:space="preserve">01.17 </t>
    </r>
    <r>
      <rPr>
        <sz val="12"/>
        <color rgb="FF000000"/>
        <rFont val="Arial"/>
        <family val="3"/>
        <charset val="129"/>
        <scheme val="minor"/>
      </rPr>
      <t>의뢰중입니다</t>
    </r>
    <r>
      <rPr>
        <sz val="12"/>
        <color rgb="FF000000"/>
        <rFont val="Arial"/>
        <family val="3"/>
        <charset val="129"/>
        <scheme val="minor"/>
      </rPr>
      <t>.</t>
    </r>
  </si>
  <si>
    <t>SZL-WL-C-LEVER</t>
  </si>
  <si>
    <t>홍성</t>
  </si>
  <si>
    <t>한국 스페셜이라 문의드립니다.</t>
  </si>
  <si>
    <t>NOP</t>
  </si>
  <si>
    <t>TOP-216HBEF</t>
  </si>
  <si>
    <t>고범수</t>
  </si>
  <si>
    <t>동원금속 AL</t>
  </si>
  <si>
    <t>KLT</t>
  </si>
  <si>
    <t>MS4016</t>
  </si>
  <si>
    <t>01.14 카톡으로 사진 주시고 문의하신 건 입니다. 의뢰중입니다.
01.17 알려주신 품번으로 견적 드립니다. 단가 이전이랑 동일하다고 합니다. 퀵북에 저장되어있는 가격으로 알려드립니다. 그런데 이 제품 알려주신 규격이랑 보내주신 사진에 있는 제품 사이즈가 조금 다른 것 같다고 합니다.
1/17 한국으로 샘플 보내드렸습니다. 확인 부탁드립니다.</t>
  </si>
  <si>
    <t>01.15 카톡 문의 건 입니다. 1롤 = 100M 입니다. WCT 5 0SQ로 품번 보시면 될 것 같습니다.
01.20 16SQ로도 견적 문의하신 건 입니다.</t>
    <phoneticPr fontId="53" type="noConversion"/>
  </si>
  <si>
    <t>CQ2B40-55-CJVC2016</t>
    <phoneticPr fontId="53" type="noConversion"/>
  </si>
  <si>
    <r>
      <t>1</t>
    </r>
    <r>
      <rPr>
        <sz val="12"/>
        <color theme="1"/>
        <rFont val="Arial"/>
        <family val="3"/>
        <charset val="129"/>
        <scheme val="minor"/>
      </rPr>
      <t>주</t>
    </r>
    <phoneticPr fontId="53" type="noConversion"/>
  </si>
  <si>
    <t>01.20 품번 재확인 부탁 드립니다. R값도 아닌 것 같습니다. 렉스로스 제품들은 R로 시작하는 R값 확인해주셔야 견적이 가능합니다.</t>
    <phoneticPr fontId="53" type="noConversion"/>
  </si>
  <si>
    <t>609-0519</t>
    <phoneticPr fontId="53" type="noConversion"/>
  </si>
  <si>
    <t>SV250-PL1</t>
    <phoneticPr fontId="53" type="noConversion"/>
  </si>
  <si>
    <t>01.20 이 제품은 커스터마이징 제품이라 견적이 불가능하다고 합니다.</t>
    <phoneticPr fontId="53" type="noConversion"/>
  </si>
  <si>
    <t>072S-0100C-10-5</t>
    <phoneticPr fontId="53" type="noConversion"/>
  </si>
  <si>
    <t>DRA-S0600</t>
    <phoneticPr fontId="53" type="noConversion"/>
  </si>
  <si>
    <t>DRA-S0100</t>
    <phoneticPr fontId="53" type="noConversion"/>
  </si>
  <si>
    <r>
      <t>3</t>
    </r>
    <r>
      <rPr>
        <sz val="12"/>
        <color theme="1"/>
        <rFont val="Arial"/>
        <family val="3"/>
        <charset val="129"/>
        <scheme val="minor"/>
      </rPr>
      <t>주</t>
    </r>
    <phoneticPr fontId="53" type="noConversion"/>
  </si>
  <si>
    <t>01.20 NPT 1/4" STS 316 GAUGE 600psi(40bar)</t>
    <phoneticPr fontId="53" type="noConversion"/>
  </si>
  <si>
    <t>01.20 NPT 1/4" STS 316 GAUGE 100psi(7bar)</t>
    <phoneticPr fontId="53" type="noConversion"/>
  </si>
  <si>
    <t>행복나래건데 병선님께 전달 부탁드립니다.
http://www.drastar.co.kr/
01.20 품번 072S-0100C-1O-5라고 합니다. 그리고 위에 게이지 옵션사양이 있어서 추가로 견적 드립니다. 필요하신지 확인 부탁 드립니다. http://www.drastar.co.kr/kr/072.php?ca_id=1010 참고용 링크도 보내드립니다. STS 316L NPT 1/4" 제품 입니다.</t>
    <phoneticPr fontId="53" type="noConversion"/>
  </si>
  <si>
    <t>01.20 1팩 = 1000EA 입니다.</t>
    <phoneticPr fontId="53" type="noConversion"/>
  </si>
  <si>
    <t>371004FEM</t>
    <phoneticPr fontId="53" type="noConversion"/>
  </si>
  <si>
    <t>731004FEH</t>
    <phoneticPr fontId="53" type="noConversion"/>
  </si>
  <si>
    <r>
      <t>14</t>
    </r>
    <r>
      <rPr>
        <sz val="12"/>
        <color theme="1"/>
        <rFont val="Arial"/>
        <family val="3"/>
        <charset val="129"/>
        <scheme val="minor"/>
      </rPr>
      <t>주</t>
    </r>
    <phoneticPr fontId="53" type="noConversion"/>
  </si>
  <si>
    <r>
      <t xml:space="preserve">문의드린 품번 LM 가이드 품번인것 같습니다. 고객은 LM GUIDE에 들어가는 LM 블럭이 필요하다고 합니다. 초긴급, 1개만이라도 납기 빠르면 1개만 먼저 견적 주십시오
01.08 의뢰중입니다.
</t>
    </r>
    <r>
      <rPr>
        <b/>
        <sz val="12"/>
        <color rgb="FFFF0000"/>
        <rFont val="Arial"/>
        <family val="2"/>
        <scheme val="minor"/>
      </rPr>
      <t>MRB35-G1-V3</t>
    </r>
    <r>
      <rPr>
        <sz val="12"/>
        <color rgb="FF000000"/>
        <rFont val="Arial"/>
        <family val="3"/>
        <charset val="129"/>
        <scheme val="minor"/>
      </rPr>
      <t xml:space="preserve"> 제품 호환 가능한지 확인 부탁드리며 호환 가능하면 견적 부탁드립니다!
01.20 알려주신 제품에 들어가는 LM 블록이 MRB35-G1-V3라고 합니다.</t>
    </r>
    <phoneticPr fontId="53" type="noConversion"/>
  </si>
  <si>
    <r>
      <t>8</t>
    </r>
    <r>
      <rPr>
        <sz val="12"/>
        <color theme="1"/>
        <rFont val="Arial"/>
        <family val="3"/>
        <charset val="129"/>
        <scheme val="minor"/>
      </rPr>
      <t>주</t>
    </r>
    <phoneticPr fontId="53" type="noConversion"/>
  </si>
  <si>
    <r>
      <t>2</t>
    </r>
    <r>
      <rPr>
        <sz val="12"/>
        <color theme="1"/>
        <rFont val="Arial"/>
        <family val="3"/>
        <charset val="129"/>
        <scheme val="minor"/>
      </rPr>
      <t>개월</t>
    </r>
    <phoneticPr fontId="53" type="noConversion"/>
  </si>
  <si>
    <t>KDAS-80-60 패킹세트 
KDAS-80-B(로드굵기 45파이)</t>
    <phoneticPr fontId="53" type="noConversion"/>
  </si>
  <si>
    <t>KDAS-80-60 패킹세트 
KDAS-80-C(로드굵기 35파이)</t>
    <phoneticPr fontId="53" type="noConversion"/>
  </si>
  <si>
    <r>
      <t>3</t>
    </r>
    <r>
      <rPr>
        <sz val="12"/>
        <color theme="1"/>
        <rFont val="Arial"/>
        <family val="3"/>
        <charset val="129"/>
        <scheme val="minor"/>
      </rPr>
      <t>주</t>
    </r>
    <phoneticPr fontId="53" type="noConversion"/>
  </si>
  <si>
    <r>
      <t>01.15 카톡 문의 건 입니다. 이 제품 실린더에 들어가는 씰이라고 합니다. 업체에서 보통 씰키트 전체를 구매해서 교체하지 이 씰 하나만 구매하지는 않는다고 합니다. 실린더에 들어가는 씰키트 세트를 원하는건지 아니면 그 중에서 이 제품 하나만 원하는건지 한번 확인 부탁 드립니다.</t>
    </r>
    <r>
      <rPr>
        <b/>
        <sz val="12"/>
        <color rgb="FFFF0000"/>
        <rFont val="Arial"/>
        <family val="2"/>
        <scheme val="minor"/>
      </rPr>
      <t xml:space="preserve">
</t>
    </r>
    <r>
      <rPr>
        <b/>
        <sz val="18"/>
        <color rgb="FFFF0000"/>
        <rFont val="Arial"/>
        <family val="3"/>
        <charset val="129"/>
        <scheme val="minor"/>
      </rPr>
      <t>패킹</t>
    </r>
    <r>
      <rPr>
        <b/>
        <sz val="18"/>
        <color rgb="FFFF0000"/>
        <rFont val="Arial"/>
        <family val="2"/>
        <scheme val="minor"/>
      </rPr>
      <t xml:space="preserve"> </t>
    </r>
    <r>
      <rPr>
        <b/>
        <sz val="18"/>
        <color rgb="FFFF0000"/>
        <rFont val="Arial"/>
        <family val="3"/>
        <charset val="129"/>
        <scheme val="minor"/>
      </rPr>
      <t>세트로</t>
    </r>
    <r>
      <rPr>
        <b/>
        <sz val="18"/>
        <color rgb="FFFF0000"/>
        <rFont val="Arial"/>
        <family val="2"/>
        <scheme val="minor"/>
      </rPr>
      <t xml:space="preserve"> </t>
    </r>
    <r>
      <rPr>
        <b/>
        <sz val="18"/>
        <color rgb="FFFF0000"/>
        <rFont val="Arial"/>
        <family val="3"/>
        <charset val="129"/>
        <scheme val="minor"/>
      </rPr>
      <t xml:space="preserve">견적주세요
</t>
    </r>
    <r>
      <rPr>
        <sz val="12"/>
        <color theme="1"/>
        <rFont val="Arial"/>
        <family val="2"/>
        <scheme val="minor"/>
      </rPr>
      <t xml:space="preserve">01.21 </t>
    </r>
    <r>
      <rPr>
        <sz val="12"/>
        <color theme="1"/>
        <rFont val="Arial"/>
        <family val="3"/>
        <charset val="129"/>
        <scheme val="minor"/>
      </rPr>
      <t>패킹세트</t>
    </r>
    <r>
      <rPr>
        <sz val="12"/>
        <color theme="1"/>
        <rFont val="Arial"/>
        <family val="2"/>
        <scheme val="minor"/>
      </rPr>
      <t xml:space="preserve"> </t>
    </r>
    <r>
      <rPr>
        <sz val="12"/>
        <color theme="1"/>
        <rFont val="Arial"/>
        <family val="3"/>
        <charset val="129"/>
        <scheme val="minor"/>
      </rPr>
      <t>로드굵기에</t>
    </r>
    <r>
      <rPr>
        <sz val="12"/>
        <color theme="1"/>
        <rFont val="Arial"/>
        <family val="2"/>
        <scheme val="minor"/>
      </rPr>
      <t xml:space="preserve"> </t>
    </r>
    <r>
      <rPr>
        <sz val="12"/>
        <color theme="1"/>
        <rFont val="Arial"/>
        <family val="3"/>
        <charset val="129"/>
        <scheme val="minor"/>
      </rPr>
      <t>따라</t>
    </r>
    <r>
      <rPr>
        <sz val="12"/>
        <color theme="1"/>
        <rFont val="Arial"/>
        <family val="2"/>
        <scheme val="minor"/>
      </rPr>
      <t xml:space="preserve"> </t>
    </r>
    <r>
      <rPr>
        <sz val="12"/>
        <color theme="1"/>
        <rFont val="Arial"/>
        <family val="3"/>
        <charset val="129"/>
        <scheme val="minor"/>
      </rPr>
      <t>두가지로</t>
    </r>
    <r>
      <rPr>
        <sz val="12"/>
        <color theme="1"/>
        <rFont val="Arial"/>
        <family val="2"/>
        <scheme val="minor"/>
      </rPr>
      <t xml:space="preserve"> </t>
    </r>
    <r>
      <rPr>
        <sz val="12"/>
        <color theme="1"/>
        <rFont val="Arial"/>
        <family val="3"/>
        <charset val="129"/>
        <scheme val="minor"/>
      </rPr>
      <t>나뉘어서</t>
    </r>
    <r>
      <rPr>
        <sz val="12"/>
        <color theme="1"/>
        <rFont val="Arial"/>
        <family val="2"/>
        <scheme val="minor"/>
      </rPr>
      <t xml:space="preserve"> </t>
    </r>
    <r>
      <rPr>
        <sz val="12"/>
        <color theme="1"/>
        <rFont val="Arial"/>
        <family val="3"/>
        <charset val="129"/>
        <scheme val="minor"/>
      </rPr>
      <t>아래</t>
    </r>
    <r>
      <rPr>
        <sz val="12"/>
        <color theme="1"/>
        <rFont val="Arial"/>
        <family val="2"/>
        <scheme val="minor"/>
      </rPr>
      <t xml:space="preserve"> </t>
    </r>
    <r>
      <rPr>
        <sz val="12"/>
        <color theme="1"/>
        <rFont val="Arial"/>
        <family val="3"/>
        <charset val="129"/>
        <scheme val="minor"/>
      </rPr>
      <t>두가지</t>
    </r>
    <r>
      <rPr>
        <sz val="12"/>
        <color theme="1"/>
        <rFont val="Arial"/>
        <family val="2"/>
        <scheme val="minor"/>
      </rPr>
      <t xml:space="preserve"> </t>
    </r>
    <r>
      <rPr>
        <sz val="12"/>
        <color theme="1"/>
        <rFont val="Arial"/>
        <family val="3"/>
        <charset val="129"/>
        <scheme val="minor"/>
      </rPr>
      <t>다</t>
    </r>
    <r>
      <rPr>
        <sz val="12"/>
        <color theme="1"/>
        <rFont val="Arial"/>
        <family val="2"/>
        <scheme val="minor"/>
      </rPr>
      <t xml:space="preserve"> </t>
    </r>
    <r>
      <rPr>
        <sz val="12"/>
        <color theme="1"/>
        <rFont val="Arial"/>
        <family val="3"/>
        <charset val="129"/>
        <scheme val="minor"/>
      </rPr>
      <t>견적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t>
    </r>
    <phoneticPr fontId="53" type="noConversion"/>
  </si>
  <si>
    <t>01.21 이렇게 긴 제품은 나오지 않는다고 합니다.</t>
    <phoneticPr fontId="53" type="noConversion"/>
  </si>
  <si>
    <r>
      <t>2</t>
    </r>
    <r>
      <rPr>
        <sz val="12"/>
        <color theme="1"/>
        <rFont val="Arial"/>
        <family val="3"/>
        <charset val="129"/>
        <scheme val="minor"/>
      </rPr>
      <t>주</t>
    </r>
    <phoneticPr fontId="53" type="noConversion"/>
  </si>
  <si>
    <t>LOCK NUT
01.21 FKN 품번은 일본 수출형 품번이라고 합니다. 같은 규격의 판매 가능한 품번인 KSN 5로 견적 드립니다. 소재만 는 S45C라고 합니다. FKN 제품은 SCM440 입니다. 제조사 YHB라고 합니다.</t>
    <phoneticPr fontId="53" type="noConversion"/>
  </si>
  <si>
    <t>LOCK NUT
01.21 FKN 품번은 일본 수출형 품번이라고 합니다. 같은 규격의 판매 가능한 품번인 KSN 5로 견적 드립니다. 소재만 는 S45C라고 합니다. FKN 제품은 SCM440 입니다. 제조사 YHB라고 합니다. 기본 피치가 1.5라서 아래 요청하신 FKN30 X 1.5제품이랑 같은 제품인것 같습니다.</t>
    <phoneticPr fontId="53" type="noConversion"/>
  </si>
  <si>
    <t>ADJUSTABLE LOCK NUT</t>
    <phoneticPr fontId="53" type="noConversion"/>
  </si>
  <si>
    <t>웰딩 케이블 16SQ</t>
    <phoneticPr fontId="53" type="noConversion"/>
  </si>
  <si>
    <t>01.15 카톡 문의 건 입니다. 1롤 = 100M 입니다. WCT 1 6SQ로 품번 보시면 될 것 같습니다.
01.20 16SQ로도 견적 문의하신 건 입니다.</t>
    <phoneticPr fontId="53" type="noConversion"/>
  </si>
  <si>
    <t>2F×R5.0×18×100</t>
  </si>
  <si>
    <t>2F×R4.0×14×100</t>
  </si>
  <si>
    <t>2F×R3.0×12×90</t>
  </si>
  <si>
    <t>BT50-NPM20-165</t>
  </si>
  <si>
    <t>LS MTRON</t>
  </si>
  <si>
    <t>JUDY MCPHERSON</t>
  </si>
  <si>
    <t>K2-200 070290 DO 272/A</t>
  </si>
  <si>
    <t>6304-2Z C3</t>
  </si>
  <si>
    <t>CID3-2 A889B M12</t>
  </si>
  <si>
    <t>INVERTER</t>
  </si>
  <si>
    <t>CIRCUIT BREAKER</t>
  </si>
  <si>
    <t>LSIS</t>
  </si>
  <si>
    <t>DYNAMIC BRAKE UNIT, FOR iP5A iS7, iV5</t>
  </si>
  <si>
    <t>SD1072W024VAA/CSD1-072W-024V-AA</t>
  </si>
  <si>
    <t>LMK25LUU VGS29068-019</t>
  </si>
  <si>
    <t>KBC</t>
  </si>
  <si>
    <t>ROLLER BEARING, 72MM DIAMETER, SINGLE ROW, 35MM</t>
  </si>
  <si>
    <t>6304-2RSC3</t>
  </si>
  <si>
    <t>KPBVO6-A-03</t>
  </si>
  <si>
    <t>WISE</t>
  </si>
  <si>
    <t>P1BGZ240353 P258</t>
  </si>
  <si>
    <t>Q LIGHT</t>
  </si>
  <si>
    <t>SANG A</t>
  </si>
  <si>
    <t>GHVFF 10-10</t>
  </si>
  <si>
    <t>GPG 1208 REDUCER</t>
  </si>
  <si>
    <t>AIR FITTLING REDUCER</t>
  </si>
  <si>
    <t>GNSF06</t>
  </si>
  <si>
    <t>GNSE 06M5</t>
  </si>
  <si>
    <t>POWER CONTACTOR, 3P, 40A, 110V</t>
  </si>
  <si>
    <t>TGMPC-8-DBAN-50</t>
  </si>
  <si>
    <t>DG4V-5-6C-M-U7L-H-7-50</t>
  </si>
  <si>
    <t>DG4V-5-2B-M-U7L-H-7-50-JA867</t>
  </si>
  <si>
    <t>C4P-SA03030A00 - 1215301</t>
  </si>
  <si>
    <t>C4P-EA03030C00 - 1215302</t>
  </si>
  <si>
    <t>INGERSLL RAND</t>
  </si>
  <si>
    <t>NISSEI GTR BROTHER MOTOR</t>
  </si>
  <si>
    <t>G3L32N30-MV08TEVTB2</t>
  </si>
  <si>
    <t>UCFC206</t>
  </si>
  <si>
    <t>U. LAKEIA WILKES</t>
  </si>
  <si>
    <t>HIGEN</t>
  </si>
  <si>
    <t>FMA TN75N-AB10LB</t>
  </si>
  <si>
    <t>JAEYONG EOM</t>
  </si>
  <si>
    <t>SCA AL</t>
  </si>
  <si>
    <t>육각머리볼트 FULL THREADED M30*3.5*230MM</t>
  </si>
  <si>
    <t>육각너트 M30*3.5</t>
  </si>
  <si>
    <t>SAMWON FA QPORT</t>
  </si>
  <si>
    <t>M8S-G33-V050</t>
  </si>
  <si>
    <t>M8S-A43-V030</t>
  </si>
  <si>
    <t>M8S-G33-V030</t>
  </si>
  <si>
    <t>M8S-G33-V010</t>
  </si>
  <si>
    <t>M8S-A33-V030</t>
  </si>
  <si>
    <t>BL10D</t>
  </si>
  <si>
    <t>LMH12UU</t>
  </si>
  <si>
    <t>68319316AA</t>
  </si>
  <si>
    <t>68319317AA</t>
  </si>
  <si>
    <t>이 수량 기준 재견적 필요합니다</t>
  </si>
  <si>
    <t>DH5801</t>
    <phoneticPr fontId="53" type="noConversion"/>
  </si>
  <si>
    <t>DH5801 (90A, 3M)</t>
  </si>
  <si>
    <r>
      <t>사진</t>
    </r>
    <r>
      <rPr>
        <sz val="12"/>
        <color rgb="FF000000"/>
        <rFont val="Arial"/>
        <family val="3"/>
        <charset val="129"/>
        <scheme val="minor"/>
      </rPr>
      <t xml:space="preserve"> </t>
    </r>
    <r>
      <rPr>
        <sz val="12"/>
        <color rgb="FF000000"/>
        <rFont val="Arial"/>
        <family val="3"/>
        <charset val="129"/>
        <scheme val="minor"/>
      </rPr>
      <t>첨부드렸습니다</t>
    </r>
    <r>
      <rPr>
        <sz val="12"/>
        <color rgb="FF000000"/>
        <rFont val="Arial"/>
        <family val="3"/>
        <charset val="129"/>
        <scheme val="minor"/>
      </rPr>
      <t xml:space="preserve">.
</t>
    </r>
    <r>
      <rPr>
        <sz val="12"/>
        <color rgb="FF000000"/>
        <rFont val="Arial"/>
        <family val="3"/>
        <charset val="129"/>
        <scheme val="minor"/>
      </rPr>
      <t>덕트</t>
    </r>
    <r>
      <rPr>
        <sz val="12"/>
        <color rgb="FF000000"/>
        <rFont val="Arial"/>
        <family val="3"/>
        <charset val="129"/>
        <scheme val="minor"/>
      </rPr>
      <t xml:space="preserve"> </t>
    </r>
    <r>
      <rPr>
        <sz val="12"/>
        <color rgb="FF000000"/>
        <rFont val="Arial"/>
        <family val="3"/>
        <charset val="129"/>
        <scheme val="minor"/>
      </rPr>
      <t>사이즈는</t>
    </r>
    <r>
      <rPr>
        <sz val="12"/>
        <color rgb="FF000000"/>
        <rFont val="Arial"/>
        <family val="3"/>
        <charset val="129"/>
        <scheme val="minor"/>
      </rPr>
      <t xml:space="preserve"> 30mm x 40mm x 2000mm </t>
    </r>
    <r>
      <rPr>
        <sz val="12"/>
        <color rgb="FF000000"/>
        <rFont val="Arial"/>
        <family val="3"/>
        <charset val="129"/>
        <scheme val="minor"/>
      </rPr>
      <t>정도면</t>
    </r>
    <r>
      <rPr>
        <sz val="12"/>
        <color rgb="FF000000"/>
        <rFont val="Arial"/>
        <family val="3"/>
        <charset val="129"/>
        <scheme val="minor"/>
      </rPr>
      <t xml:space="preserve"> </t>
    </r>
    <r>
      <rPr>
        <sz val="12"/>
        <color rgb="FF000000"/>
        <rFont val="Arial"/>
        <family val="3"/>
        <charset val="129"/>
        <scheme val="minor"/>
      </rPr>
      <t>되는데</t>
    </r>
    <r>
      <rPr>
        <sz val="12"/>
        <color rgb="FF000000"/>
        <rFont val="Arial"/>
        <family val="3"/>
        <charset val="129"/>
        <scheme val="minor"/>
      </rPr>
      <t xml:space="preserve"> </t>
    </r>
    <r>
      <rPr>
        <sz val="12"/>
        <color rgb="FF000000"/>
        <rFont val="Arial"/>
        <family val="3"/>
        <charset val="129"/>
        <scheme val="minor"/>
      </rPr>
      <t>현재</t>
    </r>
    <r>
      <rPr>
        <sz val="12"/>
        <color rgb="FF000000"/>
        <rFont val="Arial"/>
        <family val="3"/>
        <charset val="129"/>
        <scheme val="minor"/>
      </rPr>
      <t xml:space="preserve"> </t>
    </r>
    <r>
      <rPr>
        <sz val="12"/>
        <color rgb="FF000000"/>
        <rFont val="Arial"/>
        <family val="3"/>
        <charset val="129"/>
        <scheme val="minor"/>
      </rPr>
      <t>나오는</t>
    </r>
    <r>
      <rPr>
        <sz val="12"/>
        <color rgb="FF000000"/>
        <rFont val="Arial"/>
        <family val="3"/>
        <charset val="129"/>
        <scheme val="minor"/>
      </rPr>
      <t xml:space="preserve"> </t>
    </r>
    <r>
      <rPr>
        <sz val="12"/>
        <color rgb="FF000000"/>
        <rFont val="Arial"/>
        <family val="3"/>
        <charset val="129"/>
        <scheme val="minor"/>
      </rPr>
      <t>규격에서</t>
    </r>
    <r>
      <rPr>
        <sz val="12"/>
        <color rgb="FF000000"/>
        <rFont val="Arial"/>
        <family val="3"/>
        <charset val="129"/>
        <scheme val="minor"/>
      </rPr>
      <t xml:space="preserve"> </t>
    </r>
    <r>
      <rPr>
        <sz val="12"/>
        <color rgb="FF000000"/>
        <rFont val="Arial"/>
        <family val="3"/>
        <charset val="129"/>
        <scheme val="minor"/>
      </rPr>
      <t>가장</t>
    </r>
    <r>
      <rPr>
        <sz val="12"/>
        <color rgb="FF000000"/>
        <rFont val="Arial"/>
        <family val="3"/>
        <charset val="129"/>
        <scheme val="minor"/>
      </rPr>
      <t xml:space="preserve"> </t>
    </r>
    <r>
      <rPr>
        <sz val="12"/>
        <color rgb="FF000000"/>
        <rFont val="Arial"/>
        <family val="3"/>
        <charset val="129"/>
        <scheme val="minor"/>
      </rPr>
      <t>유사한</t>
    </r>
    <r>
      <rPr>
        <sz val="12"/>
        <color rgb="FF000000"/>
        <rFont val="Arial"/>
        <family val="3"/>
        <charset val="129"/>
        <scheme val="minor"/>
      </rPr>
      <t xml:space="preserve"> </t>
    </r>
    <r>
      <rPr>
        <sz val="12"/>
        <color rgb="FF000000"/>
        <rFont val="Arial"/>
        <family val="3"/>
        <charset val="129"/>
        <scheme val="minor"/>
      </rPr>
      <t>것으로</t>
    </r>
    <r>
      <rPr>
        <sz val="12"/>
        <color rgb="FF000000"/>
        <rFont val="Arial"/>
        <family val="3"/>
        <charset val="129"/>
        <scheme val="minor"/>
      </rPr>
      <t xml:space="preserve"> </t>
    </r>
    <r>
      <rPr>
        <sz val="12"/>
        <color rgb="FF000000"/>
        <rFont val="Arial"/>
        <family val="3"/>
        <charset val="129"/>
        <scheme val="minor"/>
      </rPr>
      <t>안내해주시면</t>
    </r>
    <r>
      <rPr>
        <sz val="12"/>
        <color rgb="FF000000"/>
        <rFont val="Arial"/>
        <family val="3"/>
        <charset val="129"/>
        <scheme val="minor"/>
      </rPr>
      <t xml:space="preserve"> </t>
    </r>
    <r>
      <rPr>
        <sz val="12"/>
        <color rgb="FF000000"/>
        <rFont val="Arial"/>
        <family val="3"/>
        <charset val="129"/>
        <scheme val="minor"/>
      </rPr>
      <t>됩니다</t>
    </r>
    <r>
      <rPr>
        <sz val="12"/>
        <color rgb="FF000000"/>
        <rFont val="Arial"/>
        <family val="3"/>
        <charset val="129"/>
        <scheme val="minor"/>
      </rPr>
      <t xml:space="preserve">.
</t>
    </r>
    <r>
      <rPr>
        <sz val="12"/>
        <color rgb="FF000000"/>
        <rFont val="Arial"/>
        <family val="3"/>
        <charset val="129"/>
        <scheme val="minor"/>
      </rPr>
      <t>한</t>
    </r>
    <r>
      <rPr>
        <sz val="12"/>
        <color rgb="FF000000"/>
        <rFont val="Arial"/>
        <family val="3"/>
        <charset val="129"/>
        <scheme val="minor"/>
      </rPr>
      <t xml:space="preserve"> </t>
    </r>
    <r>
      <rPr>
        <sz val="12"/>
        <color rgb="FF000000"/>
        <rFont val="Arial"/>
        <family val="3"/>
        <charset val="129"/>
        <scheme val="minor"/>
      </rPr>
      <t>박스당</t>
    </r>
    <r>
      <rPr>
        <sz val="12"/>
        <color rgb="FF000000"/>
        <rFont val="Arial"/>
        <family val="3"/>
        <charset val="129"/>
        <scheme val="minor"/>
      </rPr>
      <t xml:space="preserve"> </t>
    </r>
    <r>
      <rPr>
        <sz val="12"/>
        <color rgb="FF000000"/>
        <rFont val="Arial"/>
        <family val="3"/>
        <charset val="129"/>
        <scheme val="minor"/>
      </rPr>
      <t>몇개입인지도</t>
    </r>
    <r>
      <rPr>
        <sz val="12"/>
        <color rgb="FF000000"/>
        <rFont val="Arial"/>
        <family val="3"/>
        <charset val="129"/>
        <scheme val="minor"/>
      </rPr>
      <t xml:space="preserve"> </t>
    </r>
    <r>
      <rPr>
        <sz val="12"/>
        <color rgb="FF000000"/>
        <rFont val="Arial"/>
        <family val="3"/>
        <charset val="129"/>
        <scheme val="minor"/>
      </rPr>
      <t>안내부탁드립니다</t>
    </r>
    <r>
      <rPr>
        <sz val="12"/>
        <color rgb="FF000000"/>
        <rFont val="Arial"/>
        <family val="3"/>
        <charset val="129"/>
        <scheme val="minor"/>
      </rPr>
      <t xml:space="preserve">.
01.09 </t>
    </r>
    <r>
      <rPr>
        <sz val="12"/>
        <color rgb="FF000000"/>
        <rFont val="Arial"/>
        <family val="3"/>
        <charset val="129"/>
        <scheme val="minor"/>
      </rPr>
      <t>아마</t>
    </r>
    <r>
      <rPr>
        <sz val="12"/>
        <color rgb="FF000000"/>
        <rFont val="Arial"/>
        <family val="3"/>
        <charset val="129"/>
        <scheme val="minor"/>
      </rPr>
      <t xml:space="preserve"> </t>
    </r>
    <r>
      <rPr>
        <sz val="12"/>
        <color rgb="FF000000"/>
        <rFont val="Arial"/>
        <family val="3"/>
        <charset val="129"/>
        <scheme val="minor"/>
      </rPr>
      <t>기본형</t>
    </r>
    <r>
      <rPr>
        <sz val="12"/>
        <color rgb="FF000000"/>
        <rFont val="Arial"/>
        <family val="3"/>
        <charset val="129"/>
        <scheme val="minor"/>
      </rPr>
      <t xml:space="preserve"> </t>
    </r>
    <r>
      <rPr>
        <sz val="12"/>
        <color rgb="FF000000"/>
        <rFont val="Arial"/>
        <family val="3"/>
        <charset val="129"/>
        <scheme val="minor"/>
      </rPr>
      <t>인것</t>
    </r>
    <r>
      <rPr>
        <sz val="12"/>
        <color rgb="FF000000"/>
        <rFont val="Arial"/>
        <family val="3"/>
        <charset val="129"/>
        <scheme val="minor"/>
      </rPr>
      <t xml:space="preserve"> </t>
    </r>
    <r>
      <rPr>
        <sz val="12"/>
        <color rgb="FF000000"/>
        <rFont val="Arial"/>
        <family val="3"/>
        <charset val="129"/>
        <scheme val="minor"/>
      </rPr>
      <t>같은데</t>
    </r>
    <r>
      <rPr>
        <sz val="12"/>
        <color rgb="FF000000"/>
        <rFont val="Arial"/>
        <family val="3"/>
        <charset val="129"/>
        <scheme val="minor"/>
      </rPr>
      <t xml:space="preserve"> http://www.xn--ok0b965b0wbkm.kr/bbs/board.php?bo_table=2030 </t>
    </r>
    <r>
      <rPr>
        <sz val="12"/>
        <color rgb="FF000000"/>
        <rFont val="Arial"/>
        <family val="3"/>
        <charset val="129"/>
        <scheme val="minor"/>
      </rPr>
      <t>첨부</t>
    </r>
    <r>
      <rPr>
        <sz val="12"/>
        <color rgb="FF000000"/>
        <rFont val="Arial"/>
        <family val="3"/>
        <charset val="129"/>
        <scheme val="minor"/>
      </rPr>
      <t xml:space="preserve"> </t>
    </r>
    <r>
      <rPr>
        <sz val="12"/>
        <color rgb="FF000000"/>
        <rFont val="Arial"/>
        <family val="3"/>
        <charset val="129"/>
        <scheme val="minor"/>
      </rPr>
      <t>드린</t>
    </r>
    <r>
      <rPr>
        <sz val="12"/>
        <color rgb="FF000000"/>
        <rFont val="Arial"/>
        <family val="3"/>
        <charset val="129"/>
        <scheme val="minor"/>
      </rPr>
      <t xml:space="preserve"> </t>
    </r>
    <r>
      <rPr>
        <sz val="12"/>
        <color rgb="FF000000"/>
        <rFont val="Arial"/>
        <family val="3"/>
        <charset val="129"/>
        <scheme val="minor"/>
      </rPr>
      <t>링크</t>
    </r>
    <r>
      <rPr>
        <sz val="12"/>
        <color rgb="FF000000"/>
        <rFont val="Arial"/>
        <family val="3"/>
        <charset val="129"/>
        <scheme val="minor"/>
      </rPr>
      <t xml:space="preserve"> </t>
    </r>
    <r>
      <rPr>
        <sz val="12"/>
        <color rgb="FF000000"/>
        <rFont val="Arial"/>
        <family val="3"/>
        <charset val="129"/>
        <scheme val="minor"/>
      </rPr>
      <t>참고</t>
    </r>
    <r>
      <rPr>
        <sz val="12"/>
        <color rgb="FF000000"/>
        <rFont val="Arial"/>
        <family val="3"/>
        <charset val="129"/>
        <scheme val="minor"/>
      </rPr>
      <t xml:space="preserve"> </t>
    </r>
    <r>
      <rPr>
        <sz val="12"/>
        <color rgb="FF000000"/>
        <rFont val="Arial"/>
        <family val="3"/>
        <charset val="129"/>
        <scheme val="minor"/>
      </rPr>
      <t>하셔서</t>
    </r>
    <r>
      <rPr>
        <sz val="12"/>
        <color rgb="FF000000"/>
        <rFont val="Arial"/>
        <family val="3"/>
        <charset val="129"/>
        <scheme val="minor"/>
      </rPr>
      <t xml:space="preserve"> </t>
    </r>
    <r>
      <rPr>
        <sz val="12"/>
        <color rgb="FF000000"/>
        <rFont val="Arial"/>
        <family val="3"/>
        <charset val="129"/>
        <scheme val="minor"/>
      </rPr>
      <t>정확한</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sz val="12"/>
        <color rgb="FF000000"/>
        <rFont val="Arial"/>
        <family val="3"/>
        <charset val="129"/>
        <scheme val="minor"/>
      </rPr>
      <t>그리고</t>
    </r>
    <r>
      <rPr>
        <sz val="12"/>
        <color rgb="FF000000"/>
        <rFont val="Arial"/>
        <family val="3"/>
        <charset val="129"/>
        <scheme val="minor"/>
      </rPr>
      <t xml:space="preserve"> </t>
    </r>
    <r>
      <rPr>
        <sz val="12"/>
        <color rgb="FF000000"/>
        <rFont val="Arial"/>
        <family val="3"/>
        <charset val="129"/>
        <scheme val="minor"/>
      </rPr>
      <t>한</t>
    </r>
    <r>
      <rPr>
        <sz val="12"/>
        <color rgb="FF000000"/>
        <rFont val="Arial"/>
        <family val="3"/>
        <charset val="129"/>
        <scheme val="minor"/>
      </rPr>
      <t xml:space="preserve"> </t>
    </r>
    <r>
      <rPr>
        <sz val="12"/>
        <color rgb="FF000000"/>
        <rFont val="Arial"/>
        <family val="3"/>
        <charset val="129"/>
        <scheme val="minor"/>
      </rPr>
      <t>박스당</t>
    </r>
    <r>
      <rPr>
        <sz val="12"/>
        <color rgb="FF000000"/>
        <rFont val="Arial"/>
        <family val="3"/>
        <charset val="129"/>
        <scheme val="minor"/>
      </rPr>
      <t xml:space="preserve"> </t>
    </r>
    <r>
      <rPr>
        <sz val="12"/>
        <color rgb="FF000000"/>
        <rFont val="Arial"/>
        <family val="3"/>
        <charset val="129"/>
        <scheme val="minor"/>
      </rPr>
      <t>몇</t>
    </r>
    <r>
      <rPr>
        <sz val="12"/>
        <color rgb="FF000000"/>
        <rFont val="Arial"/>
        <family val="3"/>
        <charset val="129"/>
        <scheme val="minor"/>
      </rPr>
      <t xml:space="preserve"> </t>
    </r>
    <r>
      <rPr>
        <sz val="12"/>
        <color rgb="FF000000"/>
        <rFont val="Arial"/>
        <family val="3"/>
        <charset val="129"/>
        <scheme val="minor"/>
      </rPr>
      <t>개</t>
    </r>
    <r>
      <rPr>
        <sz val="12"/>
        <color rgb="FF000000"/>
        <rFont val="Arial"/>
        <family val="3"/>
        <charset val="129"/>
        <scheme val="minor"/>
      </rPr>
      <t xml:space="preserve"> </t>
    </r>
    <r>
      <rPr>
        <sz val="12"/>
        <color rgb="FF000000"/>
        <rFont val="Arial"/>
        <family val="3"/>
        <charset val="129"/>
        <scheme val="minor"/>
      </rPr>
      <t>이런식으로</t>
    </r>
    <r>
      <rPr>
        <sz val="12"/>
        <color rgb="FF000000"/>
        <rFont val="Arial"/>
        <family val="3"/>
        <charset val="129"/>
        <scheme val="minor"/>
      </rPr>
      <t xml:space="preserve"> </t>
    </r>
    <r>
      <rPr>
        <sz val="12"/>
        <color rgb="FF000000"/>
        <rFont val="Arial"/>
        <family val="3"/>
        <charset val="129"/>
        <scheme val="minor"/>
      </rPr>
      <t>나오는게</t>
    </r>
    <r>
      <rPr>
        <sz val="12"/>
        <color rgb="FF000000"/>
        <rFont val="Arial"/>
        <family val="3"/>
        <charset val="129"/>
        <scheme val="minor"/>
      </rPr>
      <t xml:space="preserve"> </t>
    </r>
    <r>
      <rPr>
        <sz val="12"/>
        <color rgb="FF000000"/>
        <rFont val="Arial"/>
        <family val="3"/>
        <charset val="129"/>
        <scheme val="minor"/>
      </rPr>
      <t>아니라</t>
    </r>
    <r>
      <rPr>
        <sz val="12"/>
        <color rgb="FF000000"/>
        <rFont val="Arial"/>
        <family val="3"/>
        <charset val="129"/>
        <scheme val="minor"/>
      </rPr>
      <t xml:space="preserve"> </t>
    </r>
    <r>
      <rPr>
        <sz val="12"/>
        <color rgb="FF000000"/>
        <rFont val="Arial"/>
        <family val="3"/>
        <charset val="129"/>
        <scheme val="minor"/>
      </rPr>
      <t>정확한</t>
    </r>
    <r>
      <rPr>
        <sz val="12"/>
        <color rgb="FF000000"/>
        <rFont val="Arial"/>
        <family val="3"/>
        <charset val="129"/>
        <scheme val="minor"/>
      </rPr>
      <t xml:space="preserve"> </t>
    </r>
    <r>
      <rPr>
        <sz val="12"/>
        <color rgb="FF000000"/>
        <rFont val="Arial"/>
        <family val="3"/>
        <charset val="129"/>
        <scheme val="minor"/>
      </rPr>
      <t>수량을</t>
    </r>
    <r>
      <rPr>
        <sz val="12"/>
        <color rgb="FF000000"/>
        <rFont val="Arial"/>
        <family val="3"/>
        <charset val="129"/>
        <scheme val="minor"/>
      </rPr>
      <t xml:space="preserve"> </t>
    </r>
    <r>
      <rPr>
        <sz val="12"/>
        <color rgb="FF000000"/>
        <rFont val="Arial"/>
        <family val="3"/>
        <charset val="129"/>
        <scheme val="minor"/>
      </rPr>
      <t>알려주셔야</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000000"/>
        <rFont val="Arial"/>
        <family val="3"/>
        <charset val="129"/>
        <scheme val="minor"/>
      </rPr>
      <t>길이가</t>
    </r>
    <r>
      <rPr>
        <sz val="12"/>
        <color rgb="FF000000"/>
        <rFont val="Arial"/>
        <family val="3"/>
        <charset val="129"/>
        <scheme val="minor"/>
      </rPr>
      <t xml:space="preserve"> </t>
    </r>
    <r>
      <rPr>
        <sz val="12"/>
        <color rgb="FF000000"/>
        <rFont val="Arial"/>
        <family val="3"/>
        <charset val="129"/>
        <scheme val="minor"/>
      </rPr>
      <t>있어서</t>
    </r>
    <r>
      <rPr>
        <sz val="12"/>
        <color rgb="FF000000"/>
        <rFont val="Arial"/>
        <family val="3"/>
        <charset val="129"/>
        <scheme val="minor"/>
      </rPr>
      <t xml:space="preserve"> </t>
    </r>
    <r>
      <rPr>
        <sz val="12"/>
        <color rgb="FF000000"/>
        <rFont val="Arial"/>
        <family val="3"/>
        <charset val="129"/>
        <scheme val="minor"/>
      </rPr>
      <t>물류비는</t>
    </r>
    <r>
      <rPr>
        <sz val="12"/>
        <color rgb="FF000000"/>
        <rFont val="Arial"/>
        <family val="3"/>
        <charset val="129"/>
        <scheme val="minor"/>
      </rPr>
      <t xml:space="preserve"> </t>
    </r>
    <r>
      <rPr>
        <sz val="12"/>
        <color rgb="FF000000"/>
        <rFont val="Arial"/>
        <family val="3"/>
        <charset val="129"/>
        <scheme val="minor"/>
      </rPr>
      <t>조금</t>
    </r>
    <r>
      <rPr>
        <sz val="12"/>
        <color rgb="FF000000"/>
        <rFont val="Arial"/>
        <family val="3"/>
        <charset val="129"/>
        <scheme val="minor"/>
      </rPr>
      <t xml:space="preserve"> </t>
    </r>
    <r>
      <rPr>
        <sz val="12"/>
        <color rgb="FF000000"/>
        <rFont val="Arial"/>
        <family val="3"/>
        <charset val="129"/>
        <scheme val="minor"/>
      </rPr>
      <t>많이</t>
    </r>
    <r>
      <rPr>
        <sz val="12"/>
        <color rgb="FF000000"/>
        <rFont val="Arial"/>
        <family val="3"/>
        <charset val="129"/>
        <scheme val="minor"/>
      </rPr>
      <t xml:space="preserve"> </t>
    </r>
    <r>
      <rPr>
        <sz val="12"/>
        <color rgb="FF000000"/>
        <rFont val="Arial"/>
        <family val="3"/>
        <charset val="129"/>
        <scheme val="minor"/>
      </rPr>
      <t>나올</t>
    </r>
    <r>
      <rPr>
        <sz val="12"/>
        <color rgb="FF000000"/>
        <rFont val="Arial"/>
        <family val="3"/>
        <charset val="129"/>
        <scheme val="minor"/>
      </rPr>
      <t xml:space="preserve"> </t>
    </r>
    <r>
      <rPr>
        <sz val="12"/>
        <color rgb="FF000000"/>
        <rFont val="Arial"/>
        <family val="3"/>
        <charset val="129"/>
        <scheme val="minor"/>
      </rPr>
      <t>것</t>
    </r>
    <r>
      <rPr>
        <sz val="12"/>
        <color rgb="FF000000"/>
        <rFont val="Arial"/>
        <family val="3"/>
        <charset val="129"/>
        <scheme val="minor"/>
      </rPr>
      <t xml:space="preserve"> </t>
    </r>
    <r>
      <rPr>
        <sz val="12"/>
        <color rgb="FF000000"/>
        <rFont val="Arial"/>
        <family val="3"/>
        <charset val="129"/>
        <scheme val="minor"/>
      </rPr>
      <t>같으니</t>
    </r>
    <r>
      <rPr>
        <sz val="12"/>
        <color rgb="FF000000"/>
        <rFont val="Arial"/>
        <family val="3"/>
        <charset val="129"/>
        <scheme val="minor"/>
      </rPr>
      <t xml:space="preserve"> </t>
    </r>
    <r>
      <rPr>
        <sz val="12"/>
        <color rgb="FF000000"/>
        <rFont val="Arial"/>
        <family val="3"/>
        <charset val="129"/>
        <scheme val="minor"/>
      </rPr>
      <t>참고</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b/>
        <sz val="12"/>
        <color rgb="FF000000"/>
        <rFont val="Arial"/>
        <family val="2"/>
        <scheme val="minor"/>
      </rPr>
      <t xml:space="preserve">1/9 </t>
    </r>
    <r>
      <rPr>
        <b/>
        <sz val="12"/>
        <color rgb="FF000000"/>
        <rFont val="Arial"/>
        <family val="3"/>
        <charset val="129"/>
        <scheme val="minor"/>
      </rPr>
      <t>기본형으로</t>
    </r>
    <r>
      <rPr>
        <b/>
        <sz val="12"/>
        <color rgb="FF000000"/>
        <rFont val="Arial"/>
        <family val="2"/>
        <scheme val="minor"/>
      </rPr>
      <t xml:space="preserve"> 30</t>
    </r>
    <r>
      <rPr>
        <b/>
        <sz val="12"/>
        <color rgb="FF000000"/>
        <rFont val="Arial"/>
        <family val="3"/>
        <charset val="129"/>
        <scheme val="minor"/>
      </rPr>
      <t>개</t>
    </r>
    <r>
      <rPr>
        <b/>
        <sz val="12"/>
        <color rgb="FF000000"/>
        <rFont val="Arial"/>
        <family val="2"/>
        <scheme val="minor"/>
      </rPr>
      <t xml:space="preserve"> </t>
    </r>
    <r>
      <rPr>
        <b/>
        <sz val="12"/>
        <color rgb="FF000000"/>
        <rFont val="Arial"/>
        <family val="3"/>
        <charset val="129"/>
        <scheme val="minor"/>
      </rPr>
      <t>부탁드립니다</t>
    </r>
    <r>
      <rPr>
        <b/>
        <sz val="12"/>
        <color rgb="FF000000"/>
        <rFont val="Arial"/>
        <family val="2"/>
        <scheme val="minor"/>
      </rPr>
      <t>.
01.10 30</t>
    </r>
    <r>
      <rPr>
        <b/>
        <sz val="12"/>
        <color rgb="FF000000"/>
        <rFont val="Arial"/>
        <family val="3"/>
        <charset val="129"/>
        <scheme val="minor"/>
      </rPr>
      <t>개</t>
    </r>
    <r>
      <rPr>
        <b/>
        <sz val="12"/>
        <color rgb="FF000000"/>
        <rFont val="Arial"/>
        <family val="2"/>
        <scheme val="minor"/>
      </rPr>
      <t xml:space="preserve"> 1</t>
    </r>
    <r>
      <rPr>
        <b/>
        <sz val="12"/>
        <color rgb="FF000000"/>
        <rFont val="Arial"/>
        <family val="3"/>
        <charset val="129"/>
        <scheme val="minor"/>
      </rPr>
      <t>팩으로</t>
    </r>
    <r>
      <rPr>
        <b/>
        <sz val="12"/>
        <color rgb="FF000000"/>
        <rFont val="Arial"/>
        <family val="2"/>
        <scheme val="minor"/>
      </rPr>
      <t xml:space="preserve"> </t>
    </r>
    <r>
      <rPr>
        <b/>
        <sz val="12"/>
        <color rgb="FF000000"/>
        <rFont val="Arial"/>
        <family val="3"/>
        <charset val="129"/>
        <scheme val="minor"/>
      </rPr>
      <t>해서</t>
    </r>
    <r>
      <rPr>
        <b/>
        <sz val="12"/>
        <color rgb="FF000000"/>
        <rFont val="Arial"/>
        <family val="2"/>
        <scheme val="minor"/>
      </rPr>
      <t xml:space="preserve"> </t>
    </r>
    <r>
      <rPr>
        <b/>
        <sz val="12"/>
        <color rgb="FF000000"/>
        <rFont val="Arial"/>
        <family val="3"/>
        <charset val="129"/>
        <scheme val="minor"/>
      </rPr>
      <t>견적</t>
    </r>
    <r>
      <rPr>
        <b/>
        <sz val="12"/>
        <color rgb="FF000000"/>
        <rFont val="Arial"/>
        <family val="2"/>
        <scheme val="minor"/>
      </rPr>
      <t xml:space="preserve"> </t>
    </r>
    <r>
      <rPr>
        <b/>
        <sz val="12"/>
        <color rgb="FF000000"/>
        <rFont val="Arial"/>
        <family val="3"/>
        <charset val="129"/>
        <scheme val="minor"/>
      </rPr>
      <t>드립니다</t>
    </r>
    <r>
      <rPr>
        <b/>
        <sz val="12"/>
        <color rgb="FF000000"/>
        <rFont val="Arial"/>
        <family val="2"/>
        <scheme val="minor"/>
      </rPr>
      <t>. 5X6</t>
    </r>
    <r>
      <rPr>
        <b/>
        <sz val="12"/>
        <color rgb="FF000000"/>
        <rFont val="Arial"/>
        <family val="3"/>
        <charset val="129"/>
        <scheme val="minor"/>
      </rPr>
      <t>으로</t>
    </r>
    <r>
      <rPr>
        <b/>
        <sz val="12"/>
        <color rgb="FF000000"/>
        <rFont val="Arial"/>
        <family val="2"/>
        <scheme val="minor"/>
      </rPr>
      <t xml:space="preserve"> </t>
    </r>
    <r>
      <rPr>
        <b/>
        <sz val="12"/>
        <color rgb="FF000000"/>
        <rFont val="Arial"/>
        <family val="3"/>
        <charset val="129"/>
        <scheme val="minor"/>
      </rPr>
      <t>제품을</t>
    </r>
    <r>
      <rPr>
        <b/>
        <sz val="12"/>
        <color rgb="FF000000"/>
        <rFont val="Arial"/>
        <family val="2"/>
        <scheme val="minor"/>
      </rPr>
      <t xml:space="preserve"> </t>
    </r>
    <r>
      <rPr>
        <b/>
        <sz val="12"/>
        <color rgb="FF000000"/>
        <rFont val="Arial"/>
        <family val="3"/>
        <charset val="129"/>
        <scheme val="minor"/>
      </rPr>
      <t>쌓아서</t>
    </r>
    <r>
      <rPr>
        <b/>
        <sz val="12"/>
        <color rgb="FF000000"/>
        <rFont val="Arial"/>
        <family val="2"/>
        <scheme val="minor"/>
      </rPr>
      <t xml:space="preserve"> </t>
    </r>
    <r>
      <rPr>
        <b/>
        <sz val="12"/>
        <color rgb="FF000000"/>
        <rFont val="Arial"/>
        <family val="3"/>
        <charset val="129"/>
        <scheme val="minor"/>
      </rPr>
      <t>부피무게</t>
    </r>
    <r>
      <rPr>
        <b/>
        <sz val="12"/>
        <color rgb="FF000000"/>
        <rFont val="Arial"/>
        <family val="2"/>
        <scheme val="minor"/>
      </rPr>
      <t xml:space="preserve"> </t>
    </r>
    <r>
      <rPr>
        <b/>
        <sz val="12"/>
        <color rgb="FF000000"/>
        <rFont val="Arial"/>
        <family val="3"/>
        <charset val="129"/>
        <scheme val="minor"/>
      </rPr>
      <t>계산했습니다</t>
    </r>
    <r>
      <rPr>
        <b/>
        <sz val="12"/>
        <color rgb="FF000000"/>
        <rFont val="Arial"/>
        <family val="2"/>
        <scheme val="minor"/>
      </rPr>
      <t xml:space="preserve">. </t>
    </r>
    <r>
      <rPr>
        <b/>
        <sz val="12"/>
        <color rgb="FF000000"/>
        <rFont val="Arial"/>
        <family val="3"/>
        <charset val="129"/>
        <scheme val="minor"/>
      </rPr>
      <t>수량이</t>
    </r>
    <r>
      <rPr>
        <b/>
        <sz val="12"/>
        <color rgb="FF000000"/>
        <rFont val="Arial"/>
        <family val="2"/>
        <scheme val="minor"/>
      </rPr>
      <t xml:space="preserve"> </t>
    </r>
    <r>
      <rPr>
        <b/>
        <sz val="12"/>
        <color rgb="FF000000"/>
        <rFont val="Arial"/>
        <family val="3"/>
        <charset val="129"/>
        <scheme val="minor"/>
      </rPr>
      <t>달라지면</t>
    </r>
    <r>
      <rPr>
        <b/>
        <sz val="12"/>
        <color rgb="FF000000"/>
        <rFont val="Arial"/>
        <family val="2"/>
        <scheme val="minor"/>
      </rPr>
      <t xml:space="preserve"> </t>
    </r>
    <r>
      <rPr>
        <b/>
        <sz val="12"/>
        <color rgb="FF000000"/>
        <rFont val="Arial"/>
        <family val="3"/>
        <charset val="129"/>
        <scheme val="minor"/>
      </rPr>
      <t>부피무게</t>
    </r>
    <r>
      <rPr>
        <b/>
        <sz val="12"/>
        <color rgb="FF000000"/>
        <rFont val="Arial"/>
        <family val="2"/>
        <scheme val="minor"/>
      </rPr>
      <t xml:space="preserve"> </t>
    </r>
    <r>
      <rPr>
        <b/>
        <sz val="12"/>
        <color rgb="FF000000"/>
        <rFont val="Arial"/>
        <family val="3"/>
        <charset val="129"/>
        <scheme val="minor"/>
      </rPr>
      <t>계산법이</t>
    </r>
    <r>
      <rPr>
        <b/>
        <sz val="12"/>
        <color rgb="FF000000"/>
        <rFont val="Arial"/>
        <family val="2"/>
        <scheme val="minor"/>
      </rPr>
      <t xml:space="preserve"> </t>
    </r>
    <r>
      <rPr>
        <b/>
        <sz val="12"/>
        <color rgb="FF000000"/>
        <rFont val="Arial"/>
        <family val="3"/>
        <charset val="129"/>
        <scheme val="minor"/>
      </rPr>
      <t>달라져서</t>
    </r>
    <r>
      <rPr>
        <b/>
        <sz val="12"/>
        <color rgb="FF000000"/>
        <rFont val="Arial"/>
        <family val="2"/>
        <scheme val="minor"/>
      </rPr>
      <t xml:space="preserve"> 30EA </t>
    </r>
    <r>
      <rPr>
        <b/>
        <sz val="12"/>
        <color rgb="FF000000"/>
        <rFont val="Arial"/>
        <family val="3"/>
        <charset val="129"/>
        <scheme val="minor"/>
      </rPr>
      <t>했을때만</t>
    </r>
    <r>
      <rPr>
        <b/>
        <sz val="12"/>
        <color rgb="FF000000"/>
        <rFont val="Arial"/>
        <family val="2"/>
        <scheme val="minor"/>
      </rPr>
      <t xml:space="preserve"> </t>
    </r>
    <r>
      <rPr>
        <b/>
        <sz val="12"/>
        <color rgb="FF000000"/>
        <rFont val="Arial"/>
        <family val="3"/>
        <charset val="129"/>
        <scheme val="minor"/>
      </rPr>
      <t>적용되는</t>
    </r>
    <r>
      <rPr>
        <b/>
        <sz val="12"/>
        <color rgb="FF000000"/>
        <rFont val="Arial"/>
        <family val="2"/>
        <scheme val="minor"/>
      </rPr>
      <t xml:space="preserve"> </t>
    </r>
    <r>
      <rPr>
        <b/>
        <sz val="12"/>
        <color rgb="FF000000"/>
        <rFont val="Arial"/>
        <family val="3"/>
        <charset val="129"/>
        <scheme val="minor"/>
      </rPr>
      <t>금액입니다</t>
    </r>
    <r>
      <rPr>
        <b/>
        <sz val="12"/>
        <color rgb="FF000000"/>
        <rFont val="Arial"/>
        <family val="2"/>
        <scheme val="minor"/>
      </rPr>
      <t>.</t>
    </r>
    <phoneticPr fontId="53" type="noConversion"/>
  </si>
  <si>
    <t>OS-OS-250K-L3000 C</t>
    <phoneticPr fontId="53" type="noConversion"/>
  </si>
  <si>
    <t>10K-125A</t>
    <phoneticPr fontId="53" type="noConversion"/>
  </si>
  <si>
    <t>IR-211</t>
    <phoneticPr fontId="53" type="noConversion"/>
  </si>
  <si>
    <t>P5L-RR100H3AANHZ-0400-A </t>
    <phoneticPr fontId="53" type="noConversion"/>
  </si>
  <si>
    <t>P3204-D12</t>
    <phoneticPr fontId="53" type="noConversion"/>
  </si>
  <si>
    <t>KEBA</t>
    <phoneticPr fontId="53" type="noConversion"/>
  </si>
  <si>
    <t>DIGITAL OUT CARD
01.22 모터가 아닌 것 같은데 미국에서 하시는 제품 같습니다.</t>
    <phoneticPr fontId="53" type="noConversion"/>
  </si>
  <si>
    <t>HY HOSE, 11 3/4"
01.22 미국에서 하시는 제품 같습니다.</t>
    <phoneticPr fontId="53" type="noConversion"/>
  </si>
  <si>
    <t>CABUR</t>
    <phoneticPr fontId="53" type="noConversion"/>
  </si>
  <si>
    <t>DC POWER SUPPLY, OLD# XCSD7
01.22 미국에서 하시는 제품 같습니다.</t>
    <phoneticPr fontId="53" type="noConversion"/>
  </si>
  <si>
    <t>S150R-FT</t>
    <phoneticPr fontId="53" type="noConversion"/>
  </si>
  <si>
    <r>
      <t>1</t>
    </r>
    <r>
      <rPr>
        <sz val="12"/>
        <color theme="1"/>
        <rFont val="Arial"/>
        <family val="3"/>
        <charset val="129"/>
        <scheme val="minor"/>
      </rPr>
      <t>주</t>
    </r>
    <phoneticPr fontId="53" type="noConversion"/>
  </si>
  <si>
    <t>WARNNING LIGHT,ROTATING RED, 24VDC BULB, 24v5W</t>
    <phoneticPr fontId="53" type="noConversion"/>
  </si>
  <si>
    <r>
      <t>2</t>
    </r>
    <r>
      <rPr>
        <sz val="12"/>
        <color theme="1"/>
        <rFont val="Arial"/>
        <family val="3"/>
        <charset val="129"/>
        <scheme val="minor"/>
      </rPr>
      <t>주</t>
    </r>
    <phoneticPr fontId="53" type="noConversion"/>
  </si>
  <si>
    <t>01.22 인포에서 18일에 견적 드린 제품 입니다.</t>
    <phoneticPr fontId="53" type="noConversion"/>
  </si>
  <si>
    <r>
      <t>3</t>
    </r>
    <r>
      <rPr>
        <sz val="12"/>
        <color theme="1"/>
        <rFont val="Arial"/>
        <family val="3"/>
        <charset val="129"/>
        <scheme val="minor"/>
      </rPr>
      <t>주</t>
    </r>
    <phoneticPr fontId="53" type="noConversion"/>
  </si>
  <si>
    <t>JUNCTION CABLE, FEMALE ST, 3 WIRE, 2M
01.22 품번 CID3-2 입니다.</t>
    <phoneticPr fontId="53" type="noConversion"/>
  </si>
  <si>
    <r>
      <t>5</t>
    </r>
    <r>
      <rPr>
        <sz val="12"/>
        <color theme="1"/>
        <rFont val="Arial"/>
        <family val="3"/>
        <charset val="129"/>
        <scheme val="minor"/>
      </rPr>
      <t>주</t>
    </r>
    <phoneticPr fontId="53" type="noConversion"/>
  </si>
  <si>
    <t>01.22 낱개 가격 입니다.</t>
    <phoneticPr fontId="53" type="noConversion"/>
  </si>
  <si>
    <t>01.22 1팩 = 10EA 가격 입니다.</t>
    <phoneticPr fontId="53" type="noConversion"/>
  </si>
  <si>
    <r>
      <t>10</t>
    </r>
    <r>
      <rPr>
        <sz val="12"/>
        <color theme="1"/>
        <rFont val="Arial"/>
        <family val="3"/>
        <charset val="129"/>
        <scheme val="minor"/>
      </rPr>
      <t>주</t>
    </r>
    <phoneticPr fontId="53" type="noConversion"/>
  </si>
  <si>
    <t>1주</t>
    <phoneticPr fontId="53" type="noConversion"/>
  </si>
  <si>
    <t>SV220DBU-4</t>
    <phoneticPr fontId="53" type="noConversion"/>
  </si>
  <si>
    <t>BK63HU 30A 3P</t>
    <phoneticPr fontId="53" type="noConversion"/>
  </si>
  <si>
    <t>LSLV0008G100C-4EONN</t>
    <phoneticPr fontId="53" type="noConversion"/>
  </si>
  <si>
    <t>LSLV0004G100C-4EONN</t>
    <phoneticPr fontId="53" type="noConversion"/>
  </si>
  <si>
    <t>LSLV0015G100C-4E0NN) 5.3A 380-480VI</t>
    <phoneticPr fontId="53" type="noConversion"/>
  </si>
  <si>
    <t>01.22 품번 P3204-D12WHH15 입니다.</t>
    <phoneticPr fontId="53" type="noConversion"/>
  </si>
  <si>
    <t>01.22 뒤에 사양이 조금 부족해서 일반 초경 볼엔드밀로 선정해서 견적 드립니다. 전장 차이가 조금 있을 수도 있다고 하는데 확인 부탁 드립니다. 참고용 자료 보내 드립니다. 정확한 품번은 MC416-10.0A4L-WJ30TF 입니다.</t>
    <phoneticPr fontId="53" type="noConversion"/>
  </si>
  <si>
    <t>01.22 뒤에 사양이 조금 부족해서 일반 초경 볼엔드밀로 선정해서 견적 드립니다. 전장 차이가 조금 있을 수도 있다고 하는데 확인 부탁 드립니다. 참고용 자료 보내 드립니다. 정확한 품번은 MC416-08.0A4L-WJ30TF 입니다.</t>
    <phoneticPr fontId="53" type="noConversion"/>
  </si>
  <si>
    <t>01.22 뒤에 사양이 조금 부족해서 일반 초경 볼엔드밀로 선정해서 견적 드립니다. 전장 차이가 조금 있을 수도 있다고 하는데 확인 부탁 드립니다. 참고용 자료 보내 드립니다. 정확한 품번은 MC416-06.0A4L-WJ30TF 입니다.</t>
    <phoneticPr fontId="53" type="noConversion"/>
  </si>
  <si>
    <t>3-Phase Induction Motor 1HP 4P 30:1 Ratio 480V 60Hz 1.4A 1750 rpm 0.75pf
01.22 이 제품은 단종이라 대체품 G3L32N30-MD08TENTB2X2V로 견적 드립니다.</t>
    <phoneticPr fontId="53" type="noConversion"/>
  </si>
  <si>
    <r>
      <t>4</t>
    </r>
    <r>
      <rPr>
        <sz val="12"/>
        <color theme="1"/>
        <rFont val="Arial"/>
        <family val="3"/>
        <charset val="129"/>
        <scheme val="minor"/>
      </rPr>
      <t>주</t>
    </r>
    <phoneticPr fontId="53" type="noConversion"/>
  </si>
  <si>
    <r>
      <t>AIR FITTING HAND VALVE
01.22 1</t>
    </r>
    <r>
      <rPr>
        <sz val="12"/>
        <color rgb="FF000000"/>
        <rFont val="Arial"/>
        <family val="3"/>
        <charset val="129"/>
        <scheme val="minor"/>
      </rPr>
      <t>팩</t>
    </r>
    <r>
      <rPr>
        <sz val="12"/>
        <color rgb="FF000000"/>
        <rFont val="Arial"/>
        <family val="3"/>
        <charset val="129"/>
        <scheme val="minor"/>
      </rPr>
      <t xml:space="preserve"> = 5EA </t>
    </r>
    <r>
      <rPr>
        <sz val="12"/>
        <color rgb="FF000000"/>
        <rFont val="Arial"/>
        <family val="3"/>
        <charset val="129"/>
        <scheme val="minor"/>
      </rPr>
      <t>입니다</t>
    </r>
    <r>
      <rPr>
        <sz val="12"/>
        <color rgb="FF000000"/>
        <rFont val="Arial"/>
        <family val="3"/>
        <charset val="129"/>
        <scheme val="minor"/>
      </rPr>
      <t>.</t>
    </r>
    <phoneticPr fontId="53" type="noConversion"/>
  </si>
  <si>
    <t>AIR FITTING CONTROL UNION
01.22 1팩 = 5EA 입니다.</t>
    <phoneticPr fontId="53" type="noConversion"/>
  </si>
  <si>
    <t>AIR FITTING SPEED CONTROLLER UNION
01.22 1팩 = 4EA 입니다.</t>
    <phoneticPr fontId="53" type="noConversion"/>
  </si>
  <si>
    <t>AIR FITTING SPPEND CONTROLLE ELBOW
01.22 1팩 = 10EA 입니다.</t>
    <phoneticPr fontId="53" type="noConversion"/>
  </si>
  <si>
    <t>GNSE 04M5</t>
    <phoneticPr fontId="53" type="noConversion"/>
  </si>
  <si>
    <t>GNSF12</t>
    <phoneticPr fontId="53" type="noConversion"/>
  </si>
  <si>
    <t>GNSF10</t>
    <phoneticPr fontId="53" type="noConversion"/>
  </si>
  <si>
    <t>BALL BEARING, 20X52X15MM
01.22 의뢰중입니다.</t>
    <phoneticPr fontId="53" type="noConversion"/>
  </si>
  <si>
    <t>LINEAR MOTION BALL BEARING BUSHING
01.22 브랜드 SAMICK으로 견적 드립니다.</t>
    <phoneticPr fontId="53" type="noConversion"/>
  </si>
  <si>
    <t>BALL BEARING, 20X52X15MM
01.22 품번 3604DD 입니다.</t>
    <phoneticPr fontId="53" type="noConversion"/>
  </si>
  <si>
    <t>UNIT BEARING, GD500202206270045
01.22 베어링 NTN, 케이스 SWH로 견적 드립니다.</t>
    <phoneticPr fontId="53" type="noConversion"/>
  </si>
  <si>
    <t>Parker Pneumatic Drive
01.22 의뢰중입니다.</t>
    <phoneticPr fontId="53" type="noConversion"/>
  </si>
  <si>
    <t>이것도 단가 필요해요 카톡주세요
01.22 확인중에 있습니다. 확인되는 대로 바로 알려드리겠습니다.</t>
    <phoneticPr fontId="53" type="noConversion"/>
  </si>
  <si>
    <t>AIR TOOL, 3/8 DRIVE INPACT WRENCH
01.22 이 제품 예전에는 국내 판매가 가능했던 제품인데 현재는 재고도 다 떨어졌고 판매량이 너무 적어서 수입을 하지 않는다고 합니다. 미국에서 하셔야 할 것 같습니다.</t>
    <phoneticPr fontId="53" type="noConversion"/>
  </si>
  <si>
    <t>DIRECTIONAL CONTROL VALVE
01.22 의뢰중입니다.</t>
    <phoneticPr fontId="53" type="noConversion"/>
  </si>
  <si>
    <r>
      <t>8</t>
    </r>
    <r>
      <rPr>
        <sz val="12"/>
        <color theme="1"/>
        <rFont val="Arial"/>
        <family val="3"/>
        <charset val="129"/>
        <scheme val="minor"/>
      </rPr>
      <t>주</t>
    </r>
    <phoneticPr fontId="53" type="noConversion"/>
  </si>
  <si>
    <r>
      <t>1</t>
    </r>
    <r>
      <rPr>
        <sz val="12"/>
        <color theme="1"/>
        <rFont val="Arial"/>
        <family val="3"/>
        <charset val="129"/>
        <scheme val="minor"/>
      </rPr>
      <t>주</t>
    </r>
    <phoneticPr fontId="53" type="noConversion"/>
  </si>
  <si>
    <t>01.22 보내주신 사진상에서 위에있는 조금 더 짧은 제품이 시중에 나오는 제품이라고 합니다. 이 제품으로 견적 드립니다.</t>
    <phoneticPr fontId="53" type="noConversion"/>
  </si>
  <si>
    <r>
      <t>단닛쁠</t>
    </r>
    <r>
      <rPr>
        <sz val="12"/>
        <color rgb="FF000000"/>
        <rFont val="Arial"/>
        <family val="3"/>
        <charset val="129"/>
        <scheme val="minor"/>
      </rPr>
      <t xml:space="preserve"> 4</t>
    </r>
    <r>
      <rPr>
        <sz val="12"/>
        <color rgb="FF000000"/>
        <rFont val="Arial"/>
        <family val="3"/>
        <charset val="129"/>
        <scheme val="minor"/>
      </rPr>
      <t>종</t>
    </r>
    <r>
      <rPr>
        <sz val="12"/>
        <color rgb="FF000000"/>
        <rFont val="Arial"/>
        <family val="3"/>
        <charset val="129"/>
        <scheme val="minor"/>
      </rPr>
      <t xml:space="preserve">, </t>
    </r>
    <r>
      <rPr>
        <sz val="12"/>
        <color rgb="FF000000"/>
        <rFont val="Arial"/>
        <family val="3"/>
        <charset val="129"/>
        <scheme val="minor"/>
      </rPr>
      <t>유압</t>
    </r>
    <r>
      <rPr>
        <sz val="12"/>
        <color rgb="FF000000"/>
        <rFont val="Arial"/>
        <family val="3"/>
        <charset val="129"/>
        <scheme val="minor"/>
      </rPr>
      <t xml:space="preserve"> </t>
    </r>
    <r>
      <rPr>
        <sz val="12"/>
        <color rgb="FF000000"/>
        <rFont val="Arial"/>
        <family val="3"/>
        <charset val="129"/>
        <scheme val="minor"/>
      </rPr>
      <t>부쉬</t>
    </r>
    <r>
      <rPr>
        <sz val="12"/>
        <color rgb="FF000000"/>
        <rFont val="Arial"/>
        <family val="3"/>
        <charset val="129"/>
        <scheme val="minor"/>
      </rPr>
      <t xml:space="preserve"> </t>
    </r>
    <r>
      <rPr>
        <sz val="12"/>
        <color rgb="FF000000"/>
        <rFont val="Arial"/>
        <family val="3"/>
        <charset val="129"/>
        <scheme val="minor"/>
      </rPr>
      <t>사진</t>
    </r>
    <r>
      <rPr>
        <sz val="12"/>
        <color rgb="FF000000"/>
        <rFont val="Arial"/>
        <family val="3"/>
        <charset val="129"/>
        <scheme val="minor"/>
      </rPr>
      <t xml:space="preserve"> </t>
    </r>
    <r>
      <rPr>
        <sz val="12"/>
        <color rgb="FF000000"/>
        <rFont val="Arial"/>
        <family val="3"/>
        <charset val="129"/>
        <scheme val="minor"/>
      </rPr>
      <t>첨부했습니다</t>
    </r>
    <r>
      <rPr>
        <sz val="12"/>
        <color rgb="FF000000"/>
        <rFont val="Arial"/>
        <family val="3"/>
        <charset val="129"/>
        <scheme val="minor"/>
      </rPr>
      <t>.</t>
    </r>
    <phoneticPr fontId="53" type="noConversion"/>
  </si>
  <si>
    <t>PRESSURE GAUGE
01.22 게이지 같은 경우 품번만으로 견적이 불가능합니다. 제품 사진 부탁 드립니다. 압력, 연결부 등 알아야 할 정보가 많아서 앞이랑 뒤가 전부 필요합니다.</t>
  </si>
  <si>
    <t>AIR BOOSTER, 8KG
01.22 알려주신 품번은 뒤에 정보가 좀 부족해서 품번 KPBV06-2A-03-GS로 견적 드립니다. 탱크 제외한 중압밸브 단품 입니다. 품번 형식 참고용 자료 보내 드렸습니다. 원하시는 제품이 맞는지 확인 부탁 드립니다.</t>
  </si>
  <si>
    <t>STACK VALVE
01.22 확인할 수 없는 규격이라고 합니다. 규격 재확인 부탁 드립니다.</t>
  </si>
  <si>
    <t>LIGHT CURTAIN RECEIVER
01.22 이 제품은 단종이라 대체품 C4P-EA03031C00, 1220137로 견적 드립니다. 참고용 데이터시트 보내드립니다.</t>
  </si>
  <si>
    <t>LIGHT CURTAIN SENDER
01.22 이 제품은 단종이라 대체품 C4P-SA03031A00, 1220123으로 견적 드립니다. 참고용 데이터시트 보내드립니다.</t>
  </si>
  <si>
    <t>RUBBER PUMP CONNECTORS, 10kgf/cm^2, 125M/M
01.22 10K-125A는 규격같은데 제품 품번이나 브랜드, 사진 확인 부탁 드립니다.</t>
  </si>
  <si>
    <t>MC-85A</t>
  </si>
  <si>
    <t>MC-40A</t>
  </si>
  <si>
    <t>KY LEE</t>
  </si>
  <si>
    <t>코일 110V</t>
  </si>
  <si>
    <t>MAL</t>
  </si>
  <si>
    <t>SINGU KANG</t>
  </si>
  <si>
    <t>WLG2-LD</t>
  </si>
  <si>
    <t>QJ71LP21-25</t>
  </si>
  <si>
    <t>HSP 0180-3B 28R</t>
  </si>
  <si>
    <t>HANSHIN</t>
  </si>
  <si>
    <t>10M</t>
  </si>
  <si>
    <t>PRL12-4DN</t>
  </si>
  <si>
    <t>SEYON</t>
  </si>
  <si>
    <t>ZB4BR3</t>
  </si>
  <si>
    <t>ZB4BR4</t>
  </si>
  <si>
    <t>HSR20C1SSFMJ+230LFJ</t>
  </si>
  <si>
    <t>SHAE BUTLER</t>
  </si>
  <si>
    <t>HYUNWOOK JUNG</t>
  </si>
  <si>
    <t>BUSSMANN</t>
  </si>
  <si>
    <t>TOSS</t>
  </si>
  <si>
    <t>MYUNGSHIN</t>
  </si>
  <si>
    <t>IP5000F-1170X1739-60-F14-CU8</t>
  </si>
  <si>
    <t>IP5000F-1770X1739-60-F14-CU8</t>
  </si>
  <si>
    <t>IP5000F-2020X1439-60-F14-CU8</t>
  </si>
  <si>
    <t>LOBSTAR</t>
  </si>
  <si>
    <t xml:space="preserve">BYEONGSEON YU </t>
  </si>
  <si>
    <t>칼라그립 경량몽키, 전장 200MM</t>
  </si>
  <si>
    <t>칼라그립 경량몽키, 전장 245MM</t>
  </si>
  <si>
    <t>IRWIN</t>
  </si>
  <si>
    <t>바이스 그립 플라이어, 10"</t>
  </si>
  <si>
    <t>SESHIN</t>
  </si>
  <si>
    <t>정밀 드라이버, 100MM</t>
  </si>
  <si>
    <t>빠루, 600MM</t>
  </si>
  <si>
    <t>CBL-YRC061-4  156798-2</t>
  </si>
  <si>
    <t>MOVICO</t>
  </si>
  <si>
    <t>천상민</t>
  </si>
  <si>
    <t>Q06UDVCPU</t>
  </si>
  <si>
    <t>단가/납기 업데이트 부탁드립니다.</t>
  </si>
  <si>
    <t>#06100</t>
  </si>
  <si>
    <t>16-15mm hose clamp</t>
  </si>
  <si>
    <t>BKT0011</t>
  </si>
  <si>
    <t>BCC02N2</t>
  </si>
  <si>
    <t>EE-SX674P</t>
  </si>
  <si>
    <t>한동균</t>
  </si>
  <si>
    <t>SEOHAN NTN</t>
  </si>
  <si>
    <t>4EA</t>
    <phoneticPr fontId="53" type="noConversion"/>
  </si>
  <si>
    <t>SW</t>
    <phoneticPr fontId="53" type="noConversion"/>
  </si>
  <si>
    <t>01.24 카톡 문의 건 입니다.</t>
    <phoneticPr fontId="53" type="noConversion"/>
  </si>
  <si>
    <r>
      <t>코일</t>
    </r>
    <r>
      <rPr>
        <sz val="12"/>
        <color rgb="FF000000"/>
        <rFont val="Arial"/>
        <family val="3"/>
        <charset val="129"/>
        <scheme val="minor"/>
      </rPr>
      <t xml:space="preserve"> 110V</t>
    </r>
    <phoneticPr fontId="53" type="noConversion"/>
  </si>
  <si>
    <r>
      <t>P38610</t>
    </r>
    <r>
      <rPr>
        <sz val="12"/>
        <color rgb="FF000000"/>
        <rFont val="Arial"/>
        <family val="3"/>
        <charset val="129"/>
        <scheme val="minor"/>
      </rPr>
      <t>참고</t>
    </r>
    <r>
      <rPr>
        <sz val="12"/>
        <color rgb="FF000000"/>
        <rFont val="Arial"/>
        <family val="3"/>
        <charset val="129"/>
        <scheme val="minor"/>
      </rPr>
      <t xml:space="preserve"> </t>
    </r>
    <r>
      <rPr>
        <sz val="12"/>
        <color rgb="FF000000"/>
        <rFont val="Arial"/>
        <family val="3"/>
        <charset val="129"/>
        <scheme val="minor"/>
      </rPr>
      <t>부탁드립니다</t>
    </r>
    <r>
      <rPr>
        <sz val="12"/>
        <color rgb="FF000000"/>
        <rFont val="Arial"/>
        <family val="3"/>
        <charset val="129"/>
        <scheme val="minor"/>
      </rPr>
      <t xml:space="preserve">. </t>
    </r>
    <r>
      <rPr>
        <sz val="12"/>
        <color rgb="FF000000"/>
        <rFont val="Arial"/>
        <family val="3"/>
        <charset val="129"/>
        <scheme val="minor"/>
      </rPr>
      <t>가격확인부탁드립니다</t>
    </r>
    <r>
      <rPr>
        <sz val="12"/>
        <color rgb="FF000000"/>
        <rFont val="Arial"/>
        <family val="3"/>
        <charset val="129"/>
        <scheme val="minor"/>
      </rPr>
      <t xml:space="preserve">.
01.15 </t>
    </r>
    <r>
      <rPr>
        <sz val="12"/>
        <color rgb="FF000000"/>
        <rFont val="Arial"/>
        <family val="3"/>
        <charset val="129"/>
        <scheme val="minor"/>
      </rPr>
      <t>이번건은</t>
    </r>
    <r>
      <rPr>
        <sz val="12"/>
        <color rgb="FF000000"/>
        <rFont val="Arial"/>
        <family val="3"/>
        <charset val="129"/>
        <scheme val="minor"/>
      </rPr>
      <t xml:space="preserve"> P38610</t>
    </r>
    <r>
      <rPr>
        <sz val="12"/>
        <color rgb="FF000000"/>
        <rFont val="Arial"/>
        <family val="3"/>
        <charset val="129"/>
        <scheme val="minor"/>
      </rPr>
      <t>이랑</t>
    </r>
    <r>
      <rPr>
        <sz val="12"/>
        <color rgb="FF000000"/>
        <rFont val="Arial"/>
        <family val="3"/>
        <charset val="129"/>
        <scheme val="minor"/>
      </rPr>
      <t xml:space="preserve"> </t>
    </r>
    <r>
      <rPr>
        <sz val="12"/>
        <color rgb="FF000000"/>
        <rFont val="Arial"/>
        <family val="3"/>
        <charset val="129"/>
        <scheme val="minor"/>
      </rPr>
      <t>동일한</t>
    </r>
    <r>
      <rPr>
        <sz val="12"/>
        <color rgb="FF000000"/>
        <rFont val="Arial"/>
        <family val="3"/>
        <charset val="129"/>
        <scheme val="minor"/>
      </rPr>
      <t xml:space="preserve"> </t>
    </r>
    <r>
      <rPr>
        <sz val="12"/>
        <color rgb="FF000000"/>
        <rFont val="Arial"/>
        <family val="3"/>
        <charset val="129"/>
        <scheme val="minor"/>
      </rPr>
      <t>가격으로</t>
    </r>
    <r>
      <rPr>
        <sz val="12"/>
        <color rgb="FF000000"/>
        <rFont val="Arial"/>
        <family val="3"/>
        <charset val="129"/>
        <scheme val="minor"/>
      </rPr>
      <t xml:space="preserve"> </t>
    </r>
    <r>
      <rPr>
        <sz val="12"/>
        <color rgb="FF000000"/>
        <rFont val="Arial"/>
        <family val="3"/>
        <charset val="129"/>
        <scheme val="minor"/>
      </rPr>
      <t>공급</t>
    </r>
    <r>
      <rPr>
        <sz val="12"/>
        <color rgb="FF000000"/>
        <rFont val="Arial"/>
        <family val="3"/>
        <charset val="129"/>
        <scheme val="minor"/>
      </rPr>
      <t xml:space="preserve"> </t>
    </r>
    <r>
      <rPr>
        <sz val="12"/>
        <color rgb="FF000000"/>
        <rFont val="Arial"/>
        <family val="3"/>
        <charset val="129"/>
        <scheme val="minor"/>
      </rPr>
      <t>가능하다고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t>
    </r>
    <phoneticPr fontId="53" type="noConversion"/>
  </si>
  <si>
    <r>
      <t>1</t>
    </r>
    <r>
      <rPr>
        <sz val="12"/>
        <color theme="1"/>
        <rFont val="Arial"/>
        <family val="3"/>
        <charset val="129"/>
        <scheme val="minor"/>
      </rPr>
      <t>주</t>
    </r>
    <phoneticPr fontId="53" type="noConversion"/>
  </si>
  <si>
    <r>
      <t>2</t>
    </r>
    <r>
      <rPr>
        <sz val="12"/>
        <color theme="1"/>
        <rFont val="Arial"/>
        <family val="3"/>
        <charset val="129"/>
        <scheme val="minor"/>
      </rPr>
      <t>주</t>
    </r>
    <phoneticPr fontId="53" type="noConversion"/>
  </si>
  <si>
    <t>ECO OEM 1.0MFB</t>
    <phoneticPr fontId="53" type="noConversion"/>
  </si>
  <si>
    <t>기존쓰던 열쇠를 동일하게 사용가능한가요??
01.10 기존에 쓰던 열쇠모양은 인포에서 보고 확인 해서 의뢰중에 있습니다. 이런 내용 문의를 하실때는 기존에 쓰던 열쇠를 알 수 있게 사진을 보내주시면 좋을 것 같습니다.
01.24 따로 원하시는 열쇠 모양이 있으신 것 같은데 이렇게 따로는 견적이 불가능하다고 합니다.</t>
    <phoneticPr fontId="53" type="noConversion"/>
  </si>
  <si>
    <t>1/23 KMMG 비딩 - Q2025010005601 
고객님께서 해당 제품의 가격이 정확한지, 그리고 제품 파트에 COVER가 포함된 가격인건지 문의 하셨습니다.
01.24 가격은 정확하게 드린게 맞고 COVER는 미포함된 금액이라고 합니다. COVER가 종류가 여러 개가 있는데 일반적으로 사용하는 수축 자바라가 맞는지 확인 부탁 드립니다. COVER가 필요하신거면 종류 확인해서 다시 견적 드리겠습니다.</t>
    <phoneticPr fontId="53" type="noConversion"/>
  </si>
  <si>
    <r>
      <t>5</t>
    </r>
    <r>
      <rPr>
        <sz val="12"/>
        <color theme="1"/>
        <rFont val="Arial"/>
        <family val="3"/>
        <charset val="129"/>
        <scheme val="minor"/>
      </rPr>
      <t>주</t>
    </r>
    <phoneticPr fontId="53" type="noConversion"/>
  </si>
  <si>
    <r>
      <t>4</t>
    </r>
    <r>
      <rPr>
        <sz val="12"/>
        <color theme="1"/>
        <rFont val="Arial"/>
        <family val="3"/>
        <charset val="129"/>
        <scheme val="minor"/>
      </rPr>
      <t>개월</t>
    </r>
    <phoneticPr fontId="53" type="noConversion"/>
  </si>
  <si>
    <t>01.24 1M 단위 판매 입니다. 1M = 56링크 입니다. 아래 엔드브라켓 따로 견적 드립니다.</t>
    <phoneticPr fontId="53" type="noConversion"/>
  </si>
  <si>
    <t>6ES7972-0BA42-0XA0</t>
    <phoneticPr fontId="53" type="noConversion"/>
  </si>
  <si>
    <t>01.24 이 제품 MOQ 10EA 라고 합니다. 견적은 낱개 가격 입니다.</t>
    <phoneticPr fontId="53" type="noConversion"/>
  </si>
  <si>
    <t>FNQ-R-10</t>
    <phoneticPr fontId="53" type="noConversion"/>
  </si>
  <si>
    <t>215-0460</t>
    <phoneticPr fontId="53" type="noConversion"/>
  </si>
  <si>
    <t>210-3143</t>
    <phoneticPr fontId="53" type="noConversion"/>
  </si>
  <si>
    <t>131-0357</t>
    <phoneticPr fontId="53" type="noConversion"/>
  </si>
  <si>
    <t>215-0479</t>
    <phoneticPr fontId="53" type="noConversion"/>
  </si>
  <si>
    <t>212-0849</t>
    <phoneticPr fontId="53" type="noConversion"/>
  </si>
  <si>
    <t>260-0734</t>
    <phoneticPr fontId="53" type="noConversion"/>
  </si>
  <si>
    <t>정밀 드라이버, 100MM
01.24 1팩 = 3EA 입니다.</t>
    <phoneticPr fontId="53" type="noConversion"/>
  </si>
  <si>
    <r>
      <t>4</t>
    </r>
    <r>
      <rPr>
        <sz val="12"/>
        <color theme="1"/>
        <rFont val="Arial"/>
        <family val="3"/>
        <charset val="129"/>
        <scheme val="minor"/>
      </rPr>
      <t>주</t>
    </r>
    <phoneticPr fontId="53" type="noConversion"/>
  </si>
  <si>
    <t>01.24 의뢰중입니다.</t>
  </si>
  <si>
    <t>Vacuum Pump Oil filter
01.24 의뢰중입니다.</t>
    <phoneticPr fontId="53" type="noConversion"/>
  </si>
  <si>
    <t>고객님이 폭이 넓고 튼튼한걸로 요청주셨습니다
01.24 의뢰중입니다.</t>
    <phoneticPr fontId="53" type="noConversion"/>
  </si>
  <si>
    <t>MAL-HAU030FVC-275HG-SR502B</t>
    <phoneticPr fontId="53" type="noConversion"/>
  </si>
  <si>
    <t>사진 첨부했습니다.
01.24 의뢰중입니다.</t>
    <phoneticPr fontId="53" type="noConversion"/>
  </si>
  <si>
    <t>EC-3P68</t>
  </si>
  <si>
    <r>
      <t xml:space="preserve">01.20 명판 사진 부탁 드립니다.
</t>
    </r>
    <r>
      <rPr>
        <b/>
        <sz val="12"/>
        <color rgb="FF000000"/>
        <rFont val="Arial"/>
        <family val="2"/>
        <scheme val="minor"/>
      </rPr>
      <t>1/23 고객님이 파트가 모두 소진되어 명판을 찍을 수 없다고 합니다. 23년에 발주되었던 TOP-216HBEF 품번으로 재견적 달라고 하시는데 한번 확인 부탁드리겠습니다. 퀵북에 있는 견적번호 SM99426 입니다.</t>
    </r>
  </si>
  <si>
    <t>12MM HOSE BRASS BARB FITTING</t>
  </si>
  <si>
    <t>LMF20LUU</t>
  </si>
  <si>
    <t>김동진</t>
  </si>
  <si>
    <t>6FX8002-2DC20-1BA0</t>
  </si>
  <si>
    <t>6ES7135-4FB01-0AB0</t>
  </si>
  <si>
    <t>M8A-B3M-S35</t>
  </si>
  <si>
    <t>ECMBS3D7774BE531</t>
  </si>
  <si>
    <t>KUKA</t>
  </si>
  <si>
    <t>HW1382522-A 169329-1</t>
  </si>
  <si>
    <t>SAMIK</t>
  </si>
  <si>
    <t>01.10 브랜드 SAMWOO, 품번 SCK-30-8P 입니다.</t>
  </si>
  <si>
    <t>01.14 책임번호 132-6969 입니다.</t>
  </si>
  <si>
    <t>01.14 알려주신 STE080PA는 제품명이고 품번은 M-STE080PA01이라고 합니다.</t>
  </si>
  <si>
    <t>HSP0180-3B E/B</t>
  </si>
  <si>
    <t>130-1580</t>
  </si>
  <si>
    <t>6207ZZC3</t>
  </si>
  <si>
    <t>CHOSUN</t>
  </si>
  <si>
    <t>CR-13V</t>
  </si>
  <si>
    <t>http://www.chosunwelding.com/en/product/view.asp?idx=301&amp;depth1=01&amp;depth2=01</t>
  </si>
  <si>
    <t>이재민</t>
  </si>
  <si>
    <t>RCS-8001C-ISPDE</t>
  </si>
  <si>
    <t>DG4-3-6C-M-U7-H-52-K</t>
  </si>
  <si>
    <t>HWACHEON</t>
  </si>
  <si>
    <t>SR20W</t>
  </si>
  <si>
    <t>김유신</t>
  </si>
  <si>
    <t>신주부싱 각 종류별(5종)</t>
  </si>
  <si>
    <t>P8</t>
  </si>
  <si>
    <t>R900533036</t>
  </si>
  <si>
    <t>3RK1205-0BE00-0AA2</t>
  </si>
  <si>
    <t>파이프구입</t>
  </si>
  <si>
    <t>차현준</t>
  </si>
  <si>
    <t>엑셀 파일 첨부드렸습니다. 확인부탁드립니다.</t>
  </si>
  <si>
    <t>8인치 캐스터 회전 타입</t>
  </si>
  <si>
    <t>8인치 캐스터 고정 스프링 타입</t>
  </si>
  <si>
    <t>브랜드 품번 지정 부탁드리겠습니다.</t>
  </si>
  <si>
    <t>6004ZZ/5K</t>
  </si>
  <si>
    <t>32008XJ</t>
  </si>
  <si>
    <t>1200P8M25</t>
  </si>
  <si>
    <t xml:space="preserve">	BG752P8M25</t>
  </si>
  <si>
    <t>RH20-350-DA(S/N*X172)</t>
  </si>
  <si>
    <t>세신 버팔로</t>
  </si>
  <si>
    <t>구리스펌프, SM 공구보감 1-582</t>
  </si>
  <si>
    <t>ANDREA</t>
  </si>
  <si>
    <t>INTERGRATED</t>
  </si>
  <si>
    <t>MG24472</t>
  </si>
  <si>
    <t>MG24449</t>
  </si>
  <si>
    <t>MG24451</t>
  </si>
  <si>
    <t>MR-J4-200B</t>
  </si>
  <si>
    <t>MR-J4-10B</t>
  </si>
  <si>
    <t>BS35M100.P4A.UM</t>
  </si>
  <si>
    <t>LUX170</t>
  </si>
  <si>
    <t>4WE-6-C6X-EG24N9K4</t>
  </si>
  <si>
    <t>P0000430-SETAC TK FULL INTERFACE</t>
  </si>
  <si>
    <t>IBS</t>
  </si>
  <si>
    <t>J-SYSTEM,M2L</t>
  </si>
  <si>
    <t>ATG30-00-010-411-006-0</t>
  </si>
  <si>
    <t>ATG30-00-010-411-007-0</t>
  </si>
  <si>
    <t>ATG30-00-010-411-012-0</t>
  </si>
  <si>
    <t>도면첨부</t>
  </si>
  <si>
    <t>HC2080-1 1L/TR CHAIN</t>
  </si>
  <si>
    <t>HANKOOK</t>
  </si>
  <si>
    <t>HYUNMIN PARK</t>
  </si>
  <si>
    <t>4040프로파일 부속품</t>
  </si>
  <si>
    <t>1BOX</t>
  </si>
  <si>
    <t>JIHUN JEONG</t>
  </si>
  <si>
    <t>운영</t>
  </si>
  <si>
    <t>ESM-BA301</t>
  </si>
  <si>
    <t>센서도그</t>
  </si>
  <si>
    <t>SL183012</t>
  </si>
  <si>
    <t>SL183008</t>
  </si>
  <si>
    <t>금호타이어</t>
  </si>
  <si>
    <t>HYUNDAI WIA</t>
  </si>
  <si>
    <t>이보석</t>
  </si>
  <si>
    <t>SEOHAN</t>
  </si>
  <si>
    <t>206505G08ASCORE</t>
  </si>
  <si>
    <t>김기범</t>
  </si>
  <si>
    <t>SB035N.50.R65/FT-30Link</t>
  </si>
  <si>
    <t>SB035N.55.R90/B2T-30Link</t>
  </si>
  <si>
    <t>CPS036.75.R50.B2-30Link</t>
  </si>
  <si>
    <t xml:space="preserve"> SB035N.75.R65/DV.TW-30Link</t>
  </si>
  <si>
    <t>ST055N.75.R75-30Link</t>
  </si>
  <si>
    <t>HY-P1026</t>
  </si>
  <si>
    <t>HANYOUNG NUX</t>
  </si>
  <si>
    <t>김태은</t>
  </si>
  <si>
    <t>PNOZ X2.8P (777302)</t>
  </si>
  <si>
    <t>#4001304541021</t>
  </si>
  <si>
    <t>효성모터</t>
  </si>
  <si>
    <t>#4001304726037</t>
  </si>
  <si>
    <t>YOON VALVE TECH</t>
  </si>
  <si>
    <t>HSV 32A(40A)</t>
  </si>
  <si>
    <t>K-BB-6007</t>
  </si>
  <si>
    <t>EVA PAD</t>
  </si>
  <si>
    <t>유승빈</t>
  </si>
  <si>
    <t>CAS-USBCB01</t>
  </si>
  <si>
    <t>HiTESTER 3244-60</t>
  </si>
  <si>
    <t>이상진</t>
  </si>
  <si>
    <t>IR4057-50 사진 첨부했습니다</t>
  </si>
  <si>
    <t xml:space="preserve">OWSUMI </t>
  </si>
  <si>
    <t>AN05</t>
  </si>
  <si>
    <t>AW05</t>
  </si>
  <si>
    <t>DEONA</t>
  </si>
  <si>
    <t>PIETRO FIORENTINI</t>
  </si>
  <si>
    <t xml:space="preserve">S/N : 201303145752	</t>
  </si>
  <si>
    <t>FMF 1060300IA</t>
  </si>
  <si>
    <t>60RB</t>
  </si>
  <si>
    <t>60 RIV ROLLER CHAIN</t>
  </si>
  <si>
    <t>30FT</t>
  </si>
  <si>
    <t>UCP206</t>
  </si>
  <si>
    <t>RDS3130</t>
  </si>
  <si>
    <t>#OSPP-80-0-0-0-0-0-02850-0-0-1-0-0-0-9-0-0</t>
  </si>
  <si>
    <t>P5L-RR100H3AANHZ-0400-A </t>
    <phoneticPr fontId="55" type="noConversion"/>
  </si>
  <si>
    <t>Parker Pneumatic Drive
01.22 의뢰중입니다.</t>
    <phoneticPr fontId="55" type="noConversion"/>
  </si>
  <si>
    <t>TSP1500x090-MKMAX150BAR</t>
  </si>
  <si>
    <t>CKK12-90-300L-COVER</t>
  </si>
  <si>
    <t>LS산전</t>
  </si>
  <si>
    <t>ABS403C-300A</t>
  </si>
  <si>
    <t>TIGON</t>
  </si>
  <si>
    <t>Tigon TW-15 Balancer 9-15KG</t>
  </si>
  <si>
    <t>EE-SX952P-W</t>
  </si>
  <si>
    <t>Tox press sensor</t>
  </si>
  <si>
    <t>(TMC-S-10SI)(운영100)</t>
  </si>
  <si>
    <t>FUSAKO K LEVIN</t>
  </si>
  <si>
    <t>실리콘_플레이트, PAXATMCS10SI88</t>
  </si>
  <si>
    <t>Korea PENUMATIC</t>
  </si>
  <si>
    <t xml:space="preserve">	L1850T</t>
  </si>
  <si>
    <t>Level Compensator, PAXPVTECL1850T</t>
  </si>
  <si>
    <t xml:space="preserve">	(TMC-S-10SI)(운영100</t>
  </si>
  <si>
    <t>SILICONE PLATE, PAXATMCS10SI88- duplicate</t>
  </si>
  <si>
    <t xml:space="preserve">	VBL30-PU-18F</t>
  </si>
  <si>
    <t>MULTI STAGE PLEATED VACUUM CUP, PAPVBL30PU18F</t>
  </si>
  <si>
    <t xml:space="preserve">	VBL20-PU-18F</t>
  </si>
  <si>
    <t>MULTI STAGE PLEATED VACUUM CUP, PAPVBL20PU18F</t>
  </si>
  <si>
    <t xml:space="preserve">	VBL15-PU-M5M</t>
  </si>
  <si>
    <t>MULTI STAGE PLEATED VACUUM PAD, PAPVBL15PUM5M</t>
  </si>
  <si>
    <t xml:space="preserve">	L1830T</t>
  </si>
  <si>
    <t>LEVEL COMPENSATOR, PAPL1830T</t>
  </si>
  <si>
    <t xml:space="preserve">	L 520TF</t>
  </si>
  <si>
    <t>LEVEL SPRING, PAPL520TF</t>
  </si>
  <si>
    <t>P-30</t>
  </si>
  <si>
    <t>O-Ring, 29.7mm(I.D) x 3.5mm(T)</t>
  </si>
  <si>
    <t>HALS LUBE</t>
  </si>
  <si>
    <t xml:space="preserve">	HGP-16 / 220V</t>
  </si>
  <si>
    <t>Grease Pump Tank</t>
  </si>
  <si>
    <t>연우뉴매틱(YPC)</t>
  </si>
  <si>
    <t xml:space="preserve">	SC220B-B-P-L-D4</t>
  </si>
  <si>
    <t>Solenoid Valve, 양솔 10EA</t>
  </si>
  <si>
    <t>Solenoid Valve, 단솔 5EA</t>
  </si>
  <si>
    <t>DUCLEAN</t>
  </si>
  <si>
    <t>610X610X292T</t>
  </si>
  <si>
    <r>
      <rPr>
        <sz val="12"/>
        <color rgb="FF000000"/>
        <rFont val="Arial"/>
        <family val="2"/>
      </rPr>
      <t>ɸ</t>
    </r>
    <r>
      <rPr>
        <sz val="12"/>
        <color rgb="FF000000"/>
        <rFont val="Arial"/>
        <family val="2"/>
        <scheme val="minor"/>
      </rPr>
      <t>145X500L</t>
    </r>
  </si>
  <si>
    <t>IE-SW-BL08-8TX</t>
  </si>
  <si>
    <t>SL AMERICA</t>
  </si>
  <si>
    <t>KATIE STURGEON</t>
  </si>
  <si>
    <t>SHRE-C10-25U</t>
  </si>
  <si>
    <t>D'LIVE, HD-SDI/1080P/NTSC, 3.6MM LENS, POWER: DC12V/350mA, S/N: SK1708BA0008</t>
  </si>
  <si>
    <t>GIANLUCA LEONARDUZZI</t>
  </si>
  <si>
    <t>JEONGYEOL YANG</t>
  </si>
  <si>
    <t>HDMC2301-3351-08</t>
  </si>
  <si>
    <t>HDMC2301-3352-09</t>
  </si>
  <si>
    <t>HDMC2301-3352-14</t>
  </si>
  <si>
    <t>TOHNICHI</t>
  </si>
  <si>
    <t>E2EX14B1T18M1</t>
  </si>
  <si>
    <t>LH-100AB</t>
  </si>
  <si>
    <t>머신넷</t>
  </si>
  <si>
    <t>DB KIM</t>
  </si>
  <si>
    <t>버터 플라이 밸브 100A</t>
  </si>
  <si>
    <t>버터 플라이 밸브 125A</t>
  </si>
  <si>
    <t>AF02A-30A-S120-RS-3M</t>
  </si>
  <si>
    <t>ORIENTAL</t>
  </si>
  <si>
    <t>선일PLS</t>
  </si>
  <si>
    <t>SK-SPG-S08</t>
  </si>
  <si>
    <t>CNMG 1204</t>
  </si>
  <si>
    <t>BP-1238</t>
  </si>
  <si>
    <t>LHC-40</t>
  </si>
  <si>
    <t>MC-12B</t>
  </si>
  <si>
    <t>240V</t>
  </si>
  <si>
    <t>HSD</t>
  </si>
  <si>
    <t>MT1090-140</t>
  </si>
  <si>
    <t>DAIHEN</t>
  </si>
  <si>
    <t>BESKO</t>
  </si>
  <si>
    <t>DSG-01-3C4-D24-51T</t>
  </si>
  <si>
    <t>KP140-HL-CB32B-B75-Y</t>
  </si>
  <si>
    <t>KP140HC-CB40C-B200-Y</t>
  </si>
  <si>
    <t>MPW-03-2-70</t>
  </si>
  <si>
    <t>MSW-03-X-70</t>
  </si>
  <si>
    <t>MPW-01-2-70</t>
  </si>
  <si>
    <t>MSW-01-X-70</t>
  </si>
  <si>
    <t>실린더</t>
  </si>
  <si>
    <t xml:space="preserve">	KP140HC-CB40B-B150-Y</t>
    <phoneticPr fontId="53" type="noConversion"/>
  </si>
  <si>
    <t>02.03 카톡으로 문의하신 건 입니다.</t>
    <phoneticPr fontId="53" type="noConversion"/>
  </si>
  <si>
    <r>
      <t>1</t>
    </r>
    <r>
      <rPr>
        <sz val="12"/>
        <color theme="1"/>
        <rFont val="Arial"/>
        <family val="3"/>
        <charset val="129"/>
        <scheme val="minor"/>
      </rPr>
      <t>주</t>
    </r>
    <phoneticPr fontId="53" type="noConversion"/>
  </si>
  <si>
    <t>UNIT BEARING, 브랜드 지정 부탁드립니다.
02.03 브랜드 SWH로 견적 드립니다. 31일에 견적 드린 제품 입니다.</t>
    <phoneticPr fontId="53" type="noConversion"/>
  </si>
  <si>
    <t>CABLE ASSY, PROGRAM PENDANT 12M DX100/DX200/FS100
02.03 31일에 견적 드린 제품 입니다.</t>
    <phoneticPr fontId="53" type="noConversion"/>
  </si>
  <si>
    <t>POWER BASE
02.03 31일에 견적 드린 제품 입니다.</t>
    <phoneticPr fontId="53" type="noConversion"/>
  </si>
  <si>
    <t>KBM11-25-16C</t>
    <phoneticPr fontId="53" type="noConversion"/>
  </si>
  <si>
    <t>LRXDC20-C1-R92-T2-SP/F/HR</t>
    <phoneticPr fontId="53" type="noConversion"/>
  </si>
  <si>
    <t>SHRE-C18-25U</t>
    <phoneticPr fontId="53" type="noConversion"/>
  </si>
  <si>
    <r>
      <t>3</t>
    </r>
    <r>
      <rPr>
        <sz val="12"/>
        <color theme="1"/>
        <rFont val="Arial"/>
        <family val="3"/>
        <charset val="129"/>
        <scheme val="minor"/>
      </rPr>
      <t>개월</t>
    </r>
    <phoneticPr fontId="53" type="noConversion"/>
  </si>
  <si>
    <t>Pump Stack Kit </t>
    <phoneticPr fontId="53" type="noConversion"/>
  </si>
  <si>
    <t>Pump wear parts kit</t>
    <phoneticPr fontId="53" type="noConversion"/>
  </si>
  <si>
    <t>Shaft seal kit HQQE</t>
    <phoneticPr fontId="53" type="noConversion"/>
  </si>
  <si>
    <t>Pump seal kit</t>
    <phoneticPr fontId="53" type="noConversion"/>
  </si>
  <si>
    <t>SHRE-C08-25U</t>
    <phoneticPr fontId="53" type="noConversion"/>
  </si>
  <si>
    <t>02.03 R값 확인 부탁 드립니다.</t>
    <phoneticPr fontId="53" type="noConversion"/>
  </si>
  <si>
    <t>COMPACT MODULE
02.03 브랜드 CKK REXROTH 입니다.</t>
    <phoneticPr fontId="53" type="noConversion"/>
  </si>
  <si>
    <t>RODLESS CYLINDER 80MM BORE X 2850MM STK
02.03 미국에서 부탁 드립니다.</t>
    <phoneticPr fontId="53" type="noConversion"/>
  </si>
  <si>
    <t xml:space="preserve">	40023843</t>
    <phoneticPr fontId="53" type="noConversion"/>
  </si>
  <si>
    <r>
      <t>2</t>
    </r>
    <r>
      <rPr>
        <sz val="12"/>
        <color theme="1"/>
        <rFont val="Arial"/>
        <family val="3"/>
        <charset val="129"/>
        <scheme val="minor"/>
      </rPr>
      <t>주</t>
    </r>
    <phoneticPr fontId="53" type="noConversion"/>
  </si>
  <si>
    <t>HDMC2301-3351-07</t>
    <phoneticPr fontId="53" type="noConversion"/>
  </si>
  <si>
    <t>CLLS100NX15D</t>
    <phoneticPr fontId="53" type="noConversion"/>
  </si>
  <si>
    <r>
      <t>2</t>
    </r>
    <r>
      <rPr>
        <sz val="12"/>
        <color theme="1"/>
        <rFont val="Arial"/>
        <family val="3"/>
        <charset val="129"/>
        <scheme val="minor"/>
      </rPr>
      <t>개월</t>
    </r>
    <phoneticPr fontId="53" type="noConversion"/>
  </si>
  <si>
    <t>7000-12341-2340500</t>
    <phoneticPr fontId="53" type="noConversion"/>
  </si>
  <si>
    <t>사진 첨부했습니다.
02.03 https://hanyoungnux.co.kr/product/product_view.php?num=333&amp;lcode=04&amp;mcode=0408&amp;pcode=2209100003&amp;scode=0408001 P1026 뒤에 품번이 더 있습니다. 확인 부탁 드립니다.</t>
    <phoneticPr fontId="53" type="noConversion"/>
  </si>
  <si>
    <t xml:space="preserve">	SC220B-B-P-L-D4</t>
    <phoneticPr fontId="53" type="noConversion"/>
  </si>
  <si>
    <t>MC-9B</t>
    <phoneticPr fontId="53" type="noConversion"/>
  </si>
  <si>
    <t>211-3052</t>
    <phoneticPr fontId="53" type="noConversion"/>
  </si>
  <si>
    <t>233-1913</t>
    <phoneticPr fontId="53" type="noConversion"/>
  </si>
  <si>
    <t>202-7056</t>
    <phoneticPr fontId="53" type="noConversion"/>
  </si>
  <si>
    <t>202-7010</t>
    <phoneticPr fontId="53" type="noConversion"/>
  </si>
  <si>
    <t>372-3397</t>
    <phoneticPr fontId="53" type="noConversion"/>
  </si>
  <si>
    <t>202-7357</t>
    <phoneticPr fontId="53" type="noConversion"/>
  </si>
  <si>
    <t>202-7348</t>
    <phoneticPr fontId="53" type="noConversion"/>
  </si>
  <si>
    <t>202-7338</t>
    <phoneticPr fontId="53" type="noConversion"/>
  </si>
  <si>
    <t>02.03 없는 책임번호 입니다. 재확인 부탁 드립니다.</t>
    <phoneticPr fontId="53" type="noConversion"/>
  </si>
  <si>
    <t>DEEP GROOVE BALL BEARING
02.03 이 제품은 국내 대응 불가능하다고 합니다.</t>
    <phoneticPr fontId="53" type="noConversion"/>
  </si>
  <si>
    <t>OF-200-06100</t>
    <phoneticPr fontId="53" type="noConversion"/>
  </si>
  <si>
    <t>02.03 브랜드 재확인 부탁 드립니다. SHC 제품 같습니다. SHC 제품으로 견적 드립니다.</t>
    <phoneticPr fontId="53" type="noConversion"/>
  </si>
  <si>
    <t>TVV5F3-30-031</t>
    <phoneticPr fontId="53" type="noConversion"/>
  </si>
  <si>
    <t>MINIATURE CIRCUIT BREAKER, 3 POLE 40A C CURVE
02.03 이 제품은 단종이라 대체품 M9F22340으로 견적 드립니다.</t>
    <phoneticPr fontId="53" type="noConversion"/>
  </si>
  <si>
    <t>MINIATURE CIRCUIT BREAKER, 2 POLE 10A C CURVE
02.03 이 제품은 단종이라 대체품 M9F22210으로 견적 드립니다.</t>
    <phoneticPr fontId="53" type="noConversion"/>
  </si>
  <si>
    <t>MINIATURE CIRCUIT BREAKER,  2 POLE 16A C CURVE
02.03 이 제품은 단종이라 대체품 M9F22216으로 견적 드립니다.</t>
    <phoneticPr fontId="53" type="noConversion"/>
  </si>
  <si>
    <t>02.03 입출력 전압 확인 부탁 드립니다.</t>
    <phoneticPr fontId="53" type="noConversion"/>
  </si>
  <si>
    <t>372-3740</t>
    <phoneticPr fontId="53" type="noConversion"/>
  </si>
  <si>
    <t>524-3008</t>
    <phoneticPr fontId="53" type="noConversion"/>
  </si>
  <si>
    <t>SSRP-300</t>
    <phoneticPr fontId="53" type="noConversion"/>
  </si>
  <si>
    <r>
      <t xml:space="preserve">02.03 </t>
    </r>
    <r>
      <rPr>
        <sz val="12"/>
        <color rgb="FF000000"/>
        <rFont val="Arial"/>
        <family val="3"/>
        <charset val="129"/>
        <scheme val="minor"/>
      </rPr>
      <t>책임번호</t>
    </r>
    <r>
      <rPr>
        <sz val="12"/>
        <color rgb="FF000000"/>
        <rFont val="Arial"/>
        <family val="3"/>
        <charset val="129"/>
        <scheme val="minor"/>
      </rPr>
      <t xml:space="preserve"> 421-0021, 1</t>
    </r>
    <r>
      <rPr>
        <sz val="12"/>
        <color rgb="FF000000"/>
        <rFont val="Arial"/>
        <family val="3"/>
        <charset val="129"/>
        <scheme val="minor"/>
      </rPr>
      <t>팩</t>
    </r>
    <r>
      <rPr>
        <sz val="12"/>
        <color rgb="FF000000"/>
        <rFont val="Arial"/>
        <family val="3"/>
        <charset val="129"/>
        <scheme val="minor"/>
      </rPr>
      <t xml:space="preserve"> = 10EA </t>
    </r>
    <r>
      <rPr>
        <sz val="12"/>
        <color rgb="FF000000"/>
        <rFont val="Arial"/>
        <family val="3"/>
        <charset val="129"/>
        <scheme val="minor"/>
      </rPr>
      <t>입니다</t>
    </r>
    <r>
      <rPr>
        <sz val="12"/>
        <color rgb="FF000000"/>
        <rFont val="Arial"/>
        <family val="3"/>
        <charset val="129"/>
        <scheme val="minor"/>
      </rPr>
      <t>.</t>
    </r>
    <phoneticPr fontId="53" type="noConversion"/>
  </si>
  <si>
    <t>MS-300</t>
    <phoneticPr fontId="53" type="noConversion"/>
  </si>
  <si>
    <r>
      <t xml:space="preserve">02.03 </t>
    </r>
    <r>
      <rPr>
        <sz val="12"/>
        <color rgb="FF000000"/>
        <rFont val="Arial"/>
        <family val="3"/>
        <charset val="129"/>
        <scheme val="minor"/>
      </rPr>
      <t>책임번호</t>
    </r>
    <r>
      <rPr>
        <sz val="12"/>
        <color rgb="FF000000"/>
        <rFont val="Arial"/>
        <family val="3"/>
        <charset val="129"/>
        <scheme val="minor"/>
      </rPr>
      <t xml:space="preserve"> 421-0067 </t>
    </r>
    <r>
      <rPr>
        <sz val="12"/>
        <color rgb="FF000000"/>
        <rFont val="Arial"/>
        <family val="3"/>
        <charset val="129"/>
        <scheme val="minor"/>
      </rPr>
      <t>입니다</t>
    </r>
    <r>
      <rPr>
        <sz val="12"/>
        <color rgb="FF000000"/>
        <rFont val="Arial"/>
        <family val="3"/>
        <charset val="129"/>
        <scheme val="minor"/>
      </rPr>
      <t>.</t>
    </r>
    <phoneticPr fontId="53" type="noConversion"/>
  </si>
  <si>
    <t>KR2602A-0160-10X0</t>
    <phoneticPr fontId="53" type="noConversion"/>
  </si>
  <si>
    <t>TOKIMEC</t>
    <phoneticPr fontId="53" type="noConversion"/>
  </si>
  <si>
    <t>DG4VS-5-2C-M-U7L</t>
    <phoneticPr fontId="53" type="noConversion"/>
  </si>
  <si>
    <t>SW</t>
    <phoneticPr fontId="53" type="noConversion"/>
  </si>
  <si>
    <t>렌치볼트 M3 기장25, 열처리 X</t>
    <phoneticPr fontId="53" type="noConversion"/>
  </si>
  <si>
    <r>
      <t>5</t>
    </r>
    <r>
      <rPr>
        <sz val="12"/>
        <color theme="1"/>
        <rFont val="Arial"/>
        <family val="3"/>
        <charset val="129"/>
        <scheme val="minor"/>
      </rPr>
      <t>주</t>
    </r>
    <phoneticPr fontId="53" type="noConversion"/>
  </si>
  <si>
    <t>도면첨부
02.03 소재, 가공, 아연 도금 포함 금액 입니다.</t>
    <phoneticPr fontId="53" type="noConversion"/>
  </si>
  <si>
    <t>115G.250-10</t>
    <phoneticPr fontId="53" type="noConversion"/>
  </si>
  <si>
    <t>24VDC,SZ18</t>
    <phoneticPr fontId="53" type="noConversion"/>
  </si>
  <si>
    <t>LOCK NUT
02.03 브랜드 BNC로 견적 드립니다.</t>
    <phoneticPr fontId="53" type="noConversion"/>
  </si>
  <si>
    <t>100-6913</t>
    <phoneticPr fontId="53" type="noConversion"/>
  </si>
  <si>
    <t>100-6922</t>
    <phoneticPr fontId="53" type="noConversion"/>
  </si>
  <si>
    <t>100-6931</t>
    <phoneticPr fontId="53" type="noConversion"/>
  </si>
  <si>
    <t>100-6940</t>
    <phoneticPr fontId="53" type="noConversion"/>
  </si>
  <si>
    <t>105-2860</t>
    <phoneticPr fontId="53" type="noConversion"/>
  </si>
  <si>
    <t>105-2879</t>
    <phoneticPr fontId="53" type="noConversion"/>
  </si>
  <si>
    <t>105-2763</t>
    <phoneticPr fontId="53" type="noConversion"/>
  </si>
  <si>
    <t>TNGG 1604</t>
    <phoneticPr fontId="53" type="noConversion"/>
  </si>
  <si>
    <t xml:space="preserve">코팅
02.03 여러 번 말씀 드린 것 같은데 뒤에 품번이 더 있습니다. 노즈 반경, 재종 등 여러가지 확인이 더 필요합니다. 품번은 TNGG 160404R CT3000 이런식으로 되어 있습니다. </t>
    <phoneticPr fontId="53" type="noConversion"/>
  </si>
  <si>
    <t>코팅
02.03 이 제품도 마찬가지로 품번 더 확인해주셔야 합니다.</t>
    <phoneticPr fontId="53" type="noConversion"/>
  </si>
  <si>
    <t>SMTR-4606-X</t>
    <phoneticPr fontId="53" type="noConversion"/>
  </si>
  <si>
    <r>
      <t xml:space="preserve">02.03 </t>
    </r>
    <r>
      <rPr>
        <sz val="12"/>
        <color rgb="FF000000"/>
        <rFont val="Arial"/>
        <family val="3"/>
        <charset val="129"/>
        <scheme val="minor"/>
      </rPr>
      <t>책임번호</t>
    </r>
    <r>
      <rPr>
        <sz val="12"/>
        <color rgb="FF000000"/>
        <rFont val="Arial"/>
        <family val="3"/>
        <charset val="129"/>
        <scheme val="minor"/>
      </rPr>
      <t xml:space="preserve"> 591-9183 </t>
    </r>
    <r>
      <rPr>
        <sz val="12"/>
        <color rgb="FF000000"/>
        <rFont val="Arial"/>
        <family val="3"/>
        <charset val="129"/>
        <scheme val="minor"/>
      </rPr>
      <t>입니다</t>
    </r>
    <r>
      <rPr>
        <sz val="12"/>
        <color rgb="FF000000"/>
        <rFont val="Arial"/>
        <family val="3"/>
        <charset val="129"/>
        <scheme val="minor"/>
      </rPr>
      <t>.</t>
    </r>
    <phoneticPr fontId="53" type="noConversion"/>
  </si>
  <si>
    <r>
      <t>4</t>
    </r>
    <r>
      <rPr>
        <sz val="12"/>
        <color theme="1"/>
        <rFont val="Arial"/>
        <family val="3"/>
        <charset val="129"/>
        <scheme val="minor"/>
      </rPr>
      <t>주</t>
    </r>
    <phoneticPr fontId="53" type="noConversion"/>
  </si>
  <si>
    <t>ST-0504</t>
    <phoneticPr fontId="53" type="noConversion"/>
  </si>
  <si>
    <t>02.03 책임번호 130-0387 입니다. 낱개 가격 입니다.</t>
    <phoneticPr fontId="53" type="noConversion"/>
  </si>
  <si>
    <t>326-7554</t>
    <phoneticPr fontId="53" type="noConversion"/>
  </si>
  <si>
    <t>02.03 1팩 = 10EA 입니다.</t>
    <phoneticPr fontId="53" type="noConversion"/>
  </si>
  <si>
    <t>326-7563</t>
    <phoneticPr fontId="53" type="noConversion"/>
  </si>
  <si>
    <t>326-7572</t>
    <phoneticPr fontId="53" type="noConversion"/>
  </si>
  <si>
    <t>326-7581</t>
    <phoneticPr fontId="53" type="noConversion"/>
  </si>
  <si>
    <t>326-7590</t>
    <phoneticPr fontId="53" type="noConversion"/>
  </si>
  <si>
    <t>113-3217</t>
    <phoneticPr fontId="53" type="noConversion"/>
  </si>
  <si>
    <t>132-6118</t>
    <phoneticPr fontId="53" type="noConversion"/>
  </si>
  <si>
    <t>245-0209</t>
    <phoneticPr fontId="53" type="noConversion"/>
  </si>
  <si>
    <t>231-2945</t>
    <phoneticPr fontId="53" type="noConversion"/>
  </si>
  <si>
    <t>200-7724</t>
    <phoneticPr fontId="53" type="noConversion"/>
  </si>
  <si>
    <t>201-5200</t>
    <phoneticPr fontId="53" type="noConversion"/>
  </si>
  <si>
    <t>QWCD35 DC</t>
    <phoneticPr fontId="53" type="noConversion"/>
  </si>
  <si>
    <t>QWCD35 AC</t>
    <phoneticPr fontId="53" type="noConversion"/>
  </si>
  <si>
    <t>사진첨부
02.03 보내주신 사진 확인해봤는데 전압이 체크가 되어 있지 않습니다. 발주 전 전압 확인 부탁 드립니다. 전압에 따라 가격이 조금 다릅니다.</t>
    <phoneticPr fontId="53" type="noConversion"/>
  </si>
  <si>
    <t>QWCD35</t>
    <phoneticPr fontId="53" type="noConversion"/>
  </si>
  <si>
    <t>132-1706</t>
    <phoneticPr fontId="53" type="noConversion"/>
  </si>
  <si>
    <t>132-5571</t>
    <phoneticPr fontId="53" type="noConversion"/>
  </si>
  <si>
    <t>104-3996</t>
    <phoneticPr fontId="53" type="noConversion"/>
  </si>
  <si>
    <t>108-4726</t>
    <phoneticPr fontId="53" type="noConversion"/>
  </si>
  <si>
    <t>104-4010</t>
    <phoneticPr fontId="53" type="noConversion"/>
  </si>
  <si>
    <t>400-9452</t>
    <phoneticPr fontId="53" type="noConversion"/>
  </si>
  <si>
    <t>W355-L700-H385</t>
    <phoneticPr fontId="53" type="noConversion"/>
  </si>
  <si>
    <r>
      <t xml:space="preserve">Torque Wrench
02.03 </t>
    </r>
    <r>
      <rPr>
        <sz val="12"/>
        <color rgb="FF000000"/>
        <rFont val="Arial"/>
        <family val="3"/>
        <charset val="129"/>
        <scheme val="minor"/>
      </rPr>
      <t>책임번호</t>
    </r>
    <r>
      <rPr>
        <sz val="12"/>
        <color rgb="FF000000"/>
        <rFont val="Arial"/>
        <family val="3"/>
        <charset val="129"/>
        <scheme val="minor"/>
      </rPr>
      <t xml:space="preserve"> 405-6380 </t>
    </r>
    <r>
      <rPr>
        <sz val="12"/>
        <color rgb="FF000000"/>
        <rFont val="Arial"/>
        <family val="3"/>
        <charset val="129"/>
        <scheme val="minor"/>
      </rPr>
      <t>입니다</t>
    </r>
    <r>
      <rPr>
        <sz val="12"/>
        <color rgb="FF000000"/>
        <rFont val="Arial"/>
        <family val="3"/>
        <charset val="129"/>
        <scheme val="minor"/>
      </rPr>
      <t>.</t>
    </r>
    <phoneticPr fontId="53" type="noConversion"/>
  </si>
  <si>
    <t>REASE POUCH WITH PL1 MULTI M500/PL1</t>
    <phoneticPr fontId="53" type="noConversion"/>
  </si>
  <si>
    <t>사진첨부
02.03 보내주신 사진에 있는 부속품들 중에 어떤걸 원하는지 확인 부탁 드립니다.</t>
    <phoneticPr fontId="53" type="noConversion"/>
  </si>
  <si>
    <t>SM110512 견적서 최신화 요청드립니다
02.03 단가, 납기 동일하다고 합니다. 작년 8월에 의뢰당시 보내주신 명판이 가짜 명판이라서 새로 정상적인 효성 제품으로 맞춰서 견적 드렸던 건 입니다.</t>
    <phoneticPr fontId="53" type="noConversion"/>
  </si>
  <si>
    <t>02.03 카톡으로 문의하신 건 입니다. 1팩 = 100EA 입니다.</t>
    <phoneticPr fontId="53" type="noConversion"/>
  </si>
  <si>
    <t>02.03 브랜드 SAMICK THK 입니다.</t>
    <phoneticPr fontId="53" type="noConversion"/>
  </si>
  <si>
    <t>100-0113</t>
    <phoneticPr fontId="53" type="noConversion"/>
  </si>
  <si>
    <t>181-0228</t>
    <phoneticPr fontId="53" type="noConversion"/>
  </si>
  <si>
    <t>화신가위 10개 묶음 2팩
02.03 1팩 = 10EA 입니다.</t>
    <phoneticPr fontId="53" type="noConversion"/>
  </si>
  <si>
    <t>AZFY-D18-V9-H7-G14-L15</t>
    <phoneticPr fontId="53" type="noConversion"/>
  </si>
  <si>
    <t>02.03 국내 미스미에 등록되지 않은 제품이라 견적 불가능 합니다.</t>
    <phoneticPr fontId="53" type="noConversion"/>
  </si>
  <si>
    <t>113-1732</t>
    <phoneticPr fontId="53" type="noConversion"/>
  </si>
  <si>
    <t>02.03 브랜드 NSK로 견적 드립니다.</t>
    <phoneticPr fontId="53" type="noConversion"/>
  </si>
  <si>
    <t>02.03 품번 6004ZZ 입니다.</t>
    <phoneticPr fontId="53" type="noConversion"/>
  </si>
  <si>
    <t>02.03 품번 HR32008XJ 입니다.</t>
    <phoneticPr fontId="53" type="noConversion"/>
  </si>
  <si>
    <t>TIMING BELT
02.03 브랜드 TSUBAKI, 품번 BG1200P8M-25 입니다.</t>
    <phoneticPr fontId="53" type="noConversion"/>
  </si>
  <si>
    <t>TIMING BELT
02.03 브랜드 TSUBAKI 입니다.</t>
    <phoneticPr fontId="53" type="noConversion"/>
  </si>
  <si>
    <t>ball screw
02.03 품번 재확인 부탁 드립니다.</t>
    <phoneticPr fontId="53" type="noConversion"/>
  </si>
  <si>
    <r>
      <t xml:space="preserve">02.03 </t>
    </r>
    <r>
      <rPr>
        <sz val="12"/>
        <color rgb="FF000000"/>
        <rFont val="Arial"/>
        <family val="3"/>
        <charset val="129"/>
        <scheme val="minor"/>
      </rPr>
      <t>의뢰중입니다</t>
    </r>
    <r>
      <rPr>
        <sz val="12"/>
        <color rgb="FF000000"/>
        <rFont val="Arial"/>
        <family val="3"/>
        <charset val="129"/>
        <scheme val="minor"/>
      </rPr>
      <t>.</t>
    </r>
    <phoneticPr fontId="53" type="noConversion"/>
  </si>
  <si>
    <t>02.03 베어링 NTN, 케이스 SWH로 견적 드립니다.</t>
    <phoneticPr fontId="53" type="noConversion"/>
  </si>
  <si>
    <t>02.03 특수 사양이라 도면 있어야 견적 가능하다고 합니다.</t>
    <phoneticPr fontId="53" type="noConversion"/>
  </si>
  <si>
    <t>02.03 의뢰중입니다.</t>
    <phoneticPr fontId="53" type="noConversion"/>
  </si>
  <si>
    <t>02.03 THK 볼스크류 같습니다. 의뢰중입니다.</t>
    <phoneticPr fontId="53" type="noConversion"/>
  </si>
  <si>
    <t>609-0607</t>
  </si>
  <si>
    <t>01.09 이 건 RT TECH에서 CANA 측에 모터 45KW, 인버터 55KW로 요청해서 FRN55G2S-4J로 견적 받았다고 합니다.
FRN55G2S-4J  품번으로 견적 드립니다.</t>
  </si>
  <si>
    <t>VH300-02</t>
  </si>
  <si>
    <t>2711P-RTBDSP</t>
  </si>
  <si>
    <t>DAEWON</t>
  </si>
  <si>
    <t>D(TC)-30-62-10 SEAL</t>
  </si>
  <si>
    <t>D(TC) 30-62-11 SEAL</t>
  </si>
  <si>
    <t>MSENS-IN-S-485-120120-W-CW</t>
  </si>
  <si>
    <t xml:space="preserve">JRT </t>
  </si>
  <si>
    <t>AF02A-40A-RS</t>
  </si>
  <si>
    <t>Clamp/Gripper Cylinder Mechanical</t>
  </si>
  <si>
    <t>RA-EL-AB-10U</t>
  </si>
  <si>
    <t>ROCKWELL AUTOMATION</t>
  </si>
  <si>
    <t>1734-EP24DC</t>
  </si>
  <si>
    <t>ROCKWELL AUTOMATION POINT IO EXPANSION POWER SUPPLY</t>
  </si>
  <si>
    <t>HRF-HD3NX</t>
  </si>
  <si>
    <t>FOOT SWITCH</t>
  </si>
  <si>
    <t>TCP1B1630</t>
  </si>
  <si>
    <t>[긴급] Bolt feeder Air cylinder</t>
  </si>
  <si>
    <t>Screw plugs(28mm)</t>
  </si>
  <si>
    <t>GRACE CHOI</t>
  </si>
  <si>
    <t>외경:28mm, 나사산 간격(Pitch): 1.5mm, 길이: 12mm, 내경: 14mm 재질: MSW</t>
  </si>
  <si>
    <t>Screw plugs(30mm) </t>
  </si>
  <si>
    <t>외경:30mm, 나사산 간격(Pitch): 1.5mm, 길이: 12mm, 내경: 17mm, 재질: MSW</t>
  </si>
  <si>
    <r>
      <t>2</t>
    </r>
    <r>
      <rPr>
        <sz val="12"/>
        <color theme="1"/>
        <rFont val="Arial"/>
        <family val="3"/>
        <charset val="129"/>
        <scheme val="minor"/>
      </rPr>
      <t>주</t>
    </r>
  </si>
  <si>
    <t>UCFS310</t>
  </si>
  <si>
    <t>SKTGK8-2</t>
  </si>
  <si>
    <t>101-6053</t>
  </si>
  <si>
    <r>
      <t>리니어</t>
    </r>
    <r>
      <rPr>
        <sz val="12"/>
        <color rgb="FF000000"/>
        <rFont val="Arial"/>
        <family val="3"/>
        <charset val="129"/>
        <scheme val="minor"/>
      </rPr>
      <t xml:space="preserve"> </t>
    </r>
    <r>
      <rPr>
        <sz val="12"/>
        <color rgb="FF000000"/>
        <rFont val="Arial"/>
        <family val="3"/>
        <charset val="129"/>
        <scheme val="minor"/>
      </rPr>
      <t>가이드</t>
    </r>
    <r>
      <rPr>
        <sz val="12"/>
        <color rgb="FF000000"/>
        <rFont val="Arial"/>
        <family val="3"/>
        <charset val="129"/>
        <scheme val="minor"/>
      </rPr>
      <t xml:space="preserve"> </t>
    </r>
    <r>
      <rPr>
        <sz val="12"/>
        <color rgb="FF000000"/>
        <rFont val="Arial"/>
        <family val="3"/>
        <charset val="129"/>
        <scheme val="minor"/>
      </rPr>
      <t>블록</t>
    </r>
    <r>
      <rPr>
        <sz val="12"/>
        <color rgb="FF000000"/>
        <rFont val="Arial"/>
        <family val="3"/>
        <charset val="129"/>
        <scheme val="minor"/>
      </rPr>
      <t xml:space="preserve">, </t>
    </r>
    <r>
      <rPr>
        <sz val="12"/>
        <color rgb="FF000000"/>
        <rFont val="Arial"/>
        <family val="3"/>
        <charset val="129"/>
        <scheme val="minor"/>
      </rPr>
      <t>사진첨부했습니다</t>
    </r>
    <r>
      <rPr>
        <sz val="12"/>
        <color rgb="FF000000"/>
        <rFont val="Arial"/>
        <family val="3"/>
        <charset val="129"/>
        <scheme val="minor"/>
      </rPr>
      <t xml:space="preserve">.  </t>
    </r>
    <r>
      <rPr>
        <sz val="12"/>
        <color rgb="FF000000"/>
        <rFont val="Arial"/>
        <family val="3"/>
        <charset val="129"/>
        <scheme val="minor"/>
      </rPr>
      <t>세로</t>
    </r>
    <r>
      <rPr>
        <sz val="12"/>
        <color rgb="FF000000"/>
        <rFont val="Arial"/>
        <family val="3"/>
        <charset val="129"/>
        <scheme val="minor"/>
      </rPr>
      <t xml:space="preserve"> 62.5MM, </t>
    </r>
    <r>
      <rPr>
        <sz val="12"/>
        <color rgb="FF000000"/>
        <rFont val="Arial"/>
        <family val="3"/>
        <charset val="129"/>
        <scheme val="minor"/>
      </rPr>
      <t>가로</t>
    </r>
    <r>
      <rPr>
        <sz val="12"/>
        <color rgb="FF000000"/>
        <rFont val="Arial"/>
        <family val="3"/>
        <charset val="129"/>
        <scheme val="minor"/>
      </rPr>
      <t xml:space="preserve"> 42MM </t>
    </r>
    <r>
      <rPr>
        <sz val="12"/>
        <color rgb="FF000000"/>
        <rFont val="Arial"/>
        <family val="3"/>
        <charset val="129"/>
        <scheme val="minor"/>
      </rPr>
      <t>입니다</t>
    </r>
    <r>
      <rPr>
        <sz val="12"/>
        <color rgb="FF000000"/>
        <rFont val="Arial"/>
        <family val="3"/>
        <charset val="129"/>
        <scheme val="minor"/>
      </rPr>
      <t>.</t>
    </r>
  </si>
  <si>
    <t>WYSP200S12DP</t>
  </si>
  <si>
    <r>
      <t>10</t>
    </r>
    <r>
      <rPr>
        <sz val="12"/>
        <color theme="1"/>
        <rFont val="Arial"/>
        <family val="3"/>
        <charset val="129"/>
        <scheme val="minor"/>
      </rPr>
      <t>주</t>
    </r>
  </si>
  <si>
    <r>
      <t>체인</t>
    </r>
    <r>
      <rPr>
        <sz val="12"/>
        <color rgb="FF000000"/>
        <rFont val="Arial"/>
        <family val="3"/>
        <charset val="129"/>
        <scheme val="minor"/>
      </rPr>
      <t xml:space="preserve"> </t>
    </r>
    <r>
      <rPr>
        <sz val="12"/>
        <color rgb="FF000000"/>
        <rFont val="Arial"/>
        <family val="3"/>
        <charset val="129"/>
        <scheme val="minor"/>
      </rPr>
      <t xml:space="preserve">카플링
</t>
    </r>
    <r>
      <rPr>
        <sz val="12"/>
        <color rgb="FF000000"/>
        <rFont val="Arial"/>
        <family val="3"/>
        <charset val="129"/>
        <scheme val="minor"/>
      </rPr>
      <t xml:space="preserve"> </t>
    </r>
    <r>
      <rPr>
        <sz val="12"/>
        <color rgb="FF000000"/>
        <rFont val="Arial"/>
        <family val="3"/>
        <charset val="129"/>
        <scheme val="minor"/>
      </rPr>
      <t>좌측
내경</t>
    </r>
    <r>
      <rPr>
        <sz val="12"/>
        <color rgb="FF000000"/>
        <rFont val="Arial"/>
        <family val="3"/>
        <charset val="129"/>
        <scheme val="minor"/>
      </rPr>
      <t xml:space="preserve"> : 38.1
</t>
    </r>
    <r>
      <rPr>
        <sz val="12"/>
        <color rgb="FF000000"/>
        <rFont val="Arial"/>
        <family val="3"/>
        <charset val="129"/>
        <scheme val="minor"/>
      </rPr>
      <t>키</t>
    </r>
    <r>
      <rPr>
        <sz val="12"/>
        <color rgb="FF000000"/>
        <rFont val="Arial"/>
        <family val="3"/>
        <charset val="129"/>
        <scheme val="minor"/>
      </rPr>
      <t xml:space="preserve"> </t>
    </r>
    <r>
      <rPr>
        <sz val="12"/>
        <color rgb="FF000000"/>
        <rFont val="Arial"/>
        <family val="3"/>
        <charset val="129"/>
        <scheme val="minor"/>
      </rPr>
      <t>자리</t>
    </r>
    <r>
      <rPr>
        <sz val="12"/>
        <color rgb="FF000000"/>
        <rFont val="Arial"/>
        <family val="3"/>
        <charset val="129"/>
        <scheme val="minor"/>
      </rPr>
      <t xml:space="preserve"> </t>
    </r>
    <r>
      <rPr>
        <sz val="12"/>
        <color rgb="FF000000"/>
        <rFont val="Arial"/>
        <family val="3"/>
        <charset val="129"/>
        <scheme val="minor"/>
      </rPr>
      <t>넓이</t>
    </r>
    <r>
      <rPr>
        <sz val="12"/>
        <color rgb="FF000000"/>
        <rFont val="Arial"/>
        <family val="3"/>
        <charset val="129"/>
        <scheme val="minor"/>
      </rPr>
      <t xml:space="preserve"> : 10
</t>
    </r>
    <r>
      <rPr>
        <sz val="12"/>
        <color rgb="FF000000"/>
        <rFont val="Arial"/>
        <family val="3"/>
        <charset val="129"/>
        <scheme val="minor"/>
      </rPr>
      <t>키</t>
    </r>
    <r>
      <rPr>
        <sz val="12"/>
        <color rgb="FF000000"/>
        <rFont val="Arial"/>
        <family val="3"/>
        <charset val="129"/>
        <scheme val="minor"/>
      </rPr>
      <t xml:space="preserve"> </t>
    </r>
    <r>
      <rPr>
        <sz val="12"/>
        <color rgb="FF000000"/>
        <rFont val="Arial"/>
        <family val="3"/>
        <charset val="129"/>
        <scheme val="minor"/>
      </rPr>
      <t>자리</t>
    </r>
    <r>
      <rPr>
        <sz val="12"/>
        <color rgb="FF000000"/>
        <rFont val="Arial"/>
        <family val="3"/>
        <charset val="129"/>
        <scheme val="minor"/>
      </rPr>
      <t xml:space="preserve"> </t>
    </r>
    <r>
      <rPr>
        <sz val="12"/>
        <color rgb="FF000000"/>
        <rFont val="Arial"/>
        <family val="3"/>
        <charset val="129"/>
        <scheme val="minor"/>
      </rPr>
      <t>깊이</t>
    </r>
    <r>
      <rPr>
        <sz val="12"/>
        <color rgb="FF000000"/>
        <rFont val="Arial"/>
        <family val="3"/>
        <charset val="129"/>
        <scheme val="minor"/>
      </rPr>
      <t xml:space="preserve"> : 4
- </t>
    </r>
    <r>
      <rPr>
        <sz val="12"/>
        <color rgb="FF000000"/>
        <rFont val="Arial"/>
        <family val="3"/>
        <charset val="129"/>
        <scheme val="minor"/>
      </rPr>
      <t>우측
내경</t>
    </r>
    <r>
      <rPr>
        <sz val="12"/>
        <color rgb="FF000000"/>
        <rFont val="Arial"/>
        <family val="3"/>
        <charset val="129"/>
        <scheme val="minor"/>
      </rPr>
      <t xml:space="preserve"> : 19.1
</t>
    </r>
    <r>
      <rPr>
        <sz val="12"/>
        <color rgb="FF000000"/>
        <rFont val="Arial"/>
        <family val="3"/>
        <charset val="129"/>
        <scheme val="minor"/>
      </rPr>
      <t>키</t>
    </r>
    <r>
      <rPr>
        <sz val="12"/>
        <color rgb="FF000000"/>
        <rFont val="Arial"/>
        <family val="3"/>
        <charset val="129"/>
        <scheme val="minor"/>
      </rPr>
      <t xml:space="preserve"> </t>
    </r>
    <r>
      <rPr>
        <sz val="12"/>
        <color rgb="FF000000"/>
        <rFont val="Arial"/>
        <family val="3"/>
        <charset val="129"/>
        <scheme val="minor"/>
      </rPr>
      <t>자리</t>
    </r>
    <r>
      <rPr>
        <sz val="12"/>
        <color rgb="FF000000"/>
        <rFont val="Arial"/>
        <family val="3"/>
        <charset val="129"/>
        <scheme val="minor"/>
      </rPr>
      <t xml:space="preserve"> </t>
    </r>
    <r>
      <rPr>
        <sz val="12"/>
        <color rgb="FF000000"/>
        <rFont val="Arial"/>
        <family val="3"/>
        <charset val="129"/>
        <scheme val="minor"/>
      </rPr>
      <t>넓이</t>
    </r>
    <r>
      <rPr>
        <sz val="12"/>
        <color rgb="FF000000"/>
        <rFont val="Arial"/>
        <family val="3"/>
        <charset val="129"/>
        <scheme val="minor"/>
      </rPr>
      <t xml:space="preserve"> : 5
</t>
    </r>
    <r>
      <rPr>
        <sz val="12"/>
        <color rgb="FF000000"/>
        <rFont val="Arial"/>
        <family val="3"/>
        <charset val="129"/>
        <scheme val="minor"/>
      </rPr>
      <t>키</t>
    </r>
    <r>
      <rPr>
        <sz val="12"/>
        <color rgb="FF000000"/>
        <rFont val="Arial"/>
        <family val="3"/>
        <charset val="129"/>
        <scheme val="minor"/>
      </rPr>
      <t xml:space="preserve"> </t>
    </r>
    <r>
      <rPr>
        <sz val="12"/>
        <color rgb="FF000000"/>
        <rFont val="Arial"/>
        <family val="3"/>
        <charset val="129"/>
        <scheme val="minor"/>
      </rPr>
      <t>자리</t>
    </r>
    <r>
      <rPr>
        <sz val="12"/>
        <color rgb="FF000000"/>
        <rFont val="Arial"/>
        <family val="3"/>
        <charset val="129"/>
        <scheme val="minor"/>
      </rPr>
      <t xml:space="preserve"> </t>
    </r>
    <r>
      <rPr>
        <sz val="12"/>
        <color rgb="FF000000"/>
        <rFont val="Arial"/>
        <family val="3"/>
        <charset val="129"/>
        <scheme val="minor"/>
      </rPr>
      <t>깊이</t>
    </r>
    <r>
      <rPr>
        <sz val="12"/>
        <color rgb="FF000000"/>
        <rFont val="Arial"/>
        <family val="3"/>
        <charset val="129"/>
        <scheme val="minor"/>
      </rPr>
      <t xml:space="preserve"> : 2.5</t>
    </r>
  </si>
  <si>
    <t>NLCD12-30RF</t>
  </si>
  <si>
    <t>NLCD20-50</t>
  </si>
  <si>
    <t>416-6809</t>
  </si>
  <si>
    <r>
      <t xml:space="preserve">암놈 숫놈 각각 1팩씩 부탁드립니다.
01.24 제품 사진이나 브랜드, 품번 확인 부탁 드립니다. 규격도 없이 그냥 이지 플러그 클램프라고 하시면 종류가 많아서 견적이 힘듭니다.
</t>
    </r>
    <r>
      <rPr>
        <b/>
        <sz val="12"/>
        <color rgb="FF000000"/>
        <rFont val="Arial"/>
        <family val="2"/>
        <scheme val="minor"/>
      </rPr>
      <t>1/24 고객님이 가지고 있는 제품은 보라색에 플러그 3P인 제품인데 사진 첨부했습니다. 원하는 제품은 파란색에 플러그 4P인 제품이라고 합니다.</t>
    </r>
  </si>
  <si>
    <t>삼천리</t>
  </si>
  <si>
    <t>신영 제어기</t>
  </si>
  <si>
    <t>릴레이 소켓</t>
  </si>
  <si>
    <t>ACP-2500MF</t>
  </si>
  <si>
    <t>KANSAI</t>
  </si>
  <si>
    <t>HSR25CSS</t>
  </si>
  <si>
    <t>TPC, W2PL, AUTO SWITCH, GROMMETIC TYPE, LEAD WIRE 3M, 0.5KG</t>
  </si>
  <si>
    <t>TAKAMISAWA</t>
  </si>
  <si>
    <t>NYP24W-K</t>
  </si>
  <si>
    <t>Q61P</t>
  </si>
  <si>
    <t>AJ65SBTB1-32D</t>
  </si>
  <si>
    <t>AJ65SBTB1-32TE1</t>
  </si>
  <si>
    <t>MR-J4-20B</t>
  </si>
  <si>
    <t>750-333</t>
  </si>
  <si>
    <t>750-430</t>
  </si>
  <si>
    <t>750-530</t>
  </si>
  <si>
    <t>750-465</t>
  </si>
  <si>
    <t>750-556</t>
  </si>
  <si>
    <t>750-513</t>
  </si>
  <si>
    <t>HSR20C1SSFMJ+230LFJ</t>
    <phoneticPr fontId="53" type="noConversion"/>
  </si>
  <si>
    <t>134-4NB05-0AB0</t>
    <phoneticPr fontId="53" type="noConversion"/>
  </si>
  <si>
    <r>
      <t>8</t>
    </r>
    <r>
      <rPr>
        <sz val="12"/>
        <color theme="1"/>
        <rFont val="Arial"/>
        <family val="3"/>
        <charset val="129"/>
        <scheme val="minor"/>
      </rPr>
      <t>주</t>
    </r>
    <phoneticPr fontId="53" type="noConversion"/>
  </si>
  <si>
    <r>
      <t>6</t>
    </r>
    <r>
      <rPr>
        <sz val="12"/>
        <color theme="1"/>
        <rFont val="Arial"/>
        <family val="3"/>
        <charset val="129"/>
        <scheme val="minor"/>
      </rPr>
      <t>주</t>
    </r>
    <phoneticPr fontId="53" type="noConversion"/>
  </si>
  <si>
    <t>3/8" Npt X 1/4" Jic 90 Degree Elbow</t>
    <phoneticPr fontId="53" type="noConversion"/>
  </si>
  <si>
    <t>AD2210-LT</t>
    <phoneticPr fontId="53" type="noConversion"/>
  </si>
  <si>
    <t>HD450-A</t>
    <phoneticPr fontId="53" type="noConversion"/>
  </si>
  <si>
    <r>
      <t>3</t>
    </r>
    <r>
      <rPr>
        <sz val="12"/>
        <color theme="1"/>
        <rFont val="Arial"/>
        <family val="3"/>
        <charset val="129"/>
        <scheme val="minor"/>
      </rPr>
      <t>주</t>
    </r>
    <phoneticPr fontId="53" type="noConversion"/>
  </si>
  <si>
    <t>1/23 KMMG 비딩 - Q2025010005601 
고객님께서 해당 제품의 가격이 정확한지, 그리고 제품 파트에 COVER가 포함된 가격인건지 문의 하셨습니다.
01.24 가격은 정확하게 드린게 맞고 COVER는 미포함된 금액이라고 합니다. COVER가 종류가 여러 개가 있는데 일반적으로 사용하는 수축 자바라가 맞는지 확인 부탁 드립니다. COVER가 필요하신거면 종류 확인해서 다시 견적 드리겠습니다.
1/24 JH20-20/130 커버 종류입니다. 커버와 함께 견적 해달라고 하셨습니다.
02.04 브랜드 SAMICK THK, 품번 HSR20C1SSFJ+230LFJ, 기본 G값 25, 커버 JH20-20/130 포함된 금액 입니다.</t>
    <phoneticPr fontId="53" type="noConversion"/>
  </si>
  <si>
    <r>
      <t>4</t>
    </r>
    <r>
      <rPr>
        <sz val="12"/>
        <color theme="1"/>
        <rFont val="Arial"/>
        <family val="3"/>
        <charset val="129"/>
        <scheme val="minor"/>
      </rPr>
      <t>주</t>
    </r>
    <phoneticPr fontId="53" type="noConversion"/>
  </si>
  <si>
    <t>02.03 카톡으로 문의하신 건 입니다. 의뢰중입니다.</t>
    <phoneticPr fontId="53" type="noConversion"/>
  </si>
  <si>
    <r>
      <t>2</t>
    </r>
    <r>
      <rPr>
        <sz val="12"/>
        <color theme="1"/>
        <rFont val="Arial"/>
        <family val="3"/>
        <charset val="129"/>
        <scheme val="minor"/>
      </rPr>
      <t>주</t>
    </r>
    <phoneticPr fontId="53" type="noConversion"/>
  </si>
  <si>
    <t>사진 카톡으로 보내드릴 게요
02.04 사진 보내주신 액츄에이터 타입, 패킹 재질 일반 EPDM, 유체 물로 적용해서 견적 드립니다. 원하시는 사양이 맞는지 확인 부탁 드립니다.</t>
    <phoneticPr fontId="53" type="noConversion"/>
  </si>
  <si>
    <r>
      <t>5</t>
    </r>
    <r>
      <rPr>
        <sz val="12"/>
        <color theme="1"/>
        <rFont val="Arial"/>
        <family val="3"/>
        <charset val="129"/>
        <scheme val="minor"/>
      </rPr>
      <t>주</t>
    </r>
    <phoneticPr fontId="53" type="noConversion"/>
  </si>
  <si>
    <t>[긴급]도면 견적 선 제작 요청
02.04 소재, 가공, 열처리+크롬도금 포함 금액 입니다.</t>
    <phoneticPr fontId="53" type="noConversion"/>
  </si>
  <si>
    <r>
      <t>2</t>
    </r>
    <r>
      <rPr>
        <sz val="12"/>
        <color theme="1"/>
        <rFont val="Arial"/>
        <family val="3"/>
        <charset val="129"/>
        <scheme val="minor"/>
      </rPr>
      <t>개월</t>
    </r>
    <phoneticPr fontId="53" type="noConversion"/>
  </si>
  <si>
    <t>7000-12341-0340500</t>
    <phoneticPr fontId="53" type="noConversion"/>
  </si>
  <si>
    <r>
      <t>1</t>
    </r>
    <r>
      <rPr>
        <sz val="12"/>
        <color theme="1"/>
        <rFont val="Arial"/>
        <family val="3"/>
        <charset val="129"/>
        <scheme val="minor"/>
      </rPr>
      <t>주</t>
    </r>
    <phoneticPr fontId="53" type="noConversion"/>
  </si>
  <si>
    <t>이것도 단가 필요해요 카톡주세요
01.22 확인중에 있습니다. 확인되는 대로 바로 알려드리겠습니다.
02.04 이 제품 이전에 1.5KG로 책정해서 나갔었는데 길이때문에 2KG정도는 봐야할 것 같습니다. 그래도 이전 가격보다는 저렴하니 참고 부탁 드립니다.</t>
    <phoneticPr fontId="53" type="noConversion"/>
  </si>
  <si>
    <r>
      <t>3</t>
    </r>
    <r>
      <rPr>
        <sz val="12"/>
        <color theme="1"/>
        <rFont val="Arial"/>
        <family val="3"/>
        <charset val="129"/>
        <scheme val="minor"/>
      </rPr>
      <t>개월</t>
    </r>
    <phoneticPr fontId="53" type="noConversion"/>
  </si>
  <si>
    <r>
      <t>체크</t>
    </r>
    <r>
      <rPr>
        <sz val="12"/>
        <color rgb="FF000000"/>
        <rFont val="Arial"/>
        <family val="3"/>
        <charset val="129"/>
        <scheme val="minor"/>
      </rPr>
      <t xml:space="preserve"> </t>
    </r>
    <r>
      <rPr>
        <sz val="12"/>
        <color rgb="FF000000"/>
        <rFont val="Arial"/>
        <family val="3"/>
        <charset val="129"/>
        <scheme val="minor"/>
      </rPr>
      <t>모듈러</t>
    </r>
    <r>
      <rPr>
        <sz val="12"/>
        <color rgb="FF000000"/>
        <rFont val="Arial"/>
        <family val="3"/>
        <charset val="129"/>
        <scheme val="minor"/>
      </rPr>
      <t xml:space="preserve"> </t>
    </r>
    <r>
      <rPr>
        <sz val="12"/>
        <color rgb="FF000000"/>
        <rFont val="Arial"/>
        <family val="3"/>
        <charset val="129"/>
        <scheme val="minor"/>
      </rPr>
      <t>밸브</t>
    </r>
    <r>
      <rPr>
        <sz val="12"/>
        <color rgb="FF000000"/>
        <rFont val="Arial"/>
        <family val="3"/>
        <charset val="129"/>
        <scheme val="minor"/>
      </rPr>
      <t/>
    </r>
    <phoneticPr fontId="53" type="noConversion"/>
  </si>
  <si>
    <r>
      <t>사진</t>
    </r>
    <r>
      <rPr>
        <sz val="12"/>
        <color rgb="FF000000"/>
        <rFont val="Arial"/>
        <family val="3"/>
        <charset val="129"/>
        <scheme val="minor"/>
      </rPr>
      <t xml:space="preserve"> </t>
    </r>
    <r>
      <rPr>
        <sz val="12"/>
        <color rgb="FF000000"/>
        <rFont val="Arial"/>
        <family val="3"/>
        <charset val="129"/>
        <scheme val="minor"/>
      </rPr>
      <t>첨부했습니다</t>
    </r>
    <r>
      <rPr>
        <sz val="12"/>
        <color rgb="FF000000"/>
        <rFont val="Arial"/>
        <family val="3"/>
        <charset val="129"/>
        <scheme val="minor"/>
      </rPr>
      <t xml:space="preserve">.
02.04 </t>
    </r>
    <r>
      <rPr>
        <sz val="12"/>
        <color rgb="FF000000"/>
        <rFont val="Arial"/>
        <family val="3"/>
        <charset val="129"/>
        <scheme val="minor"/>
      </rPr>
      <t>책임번호</t>
    </r>
    <r>
      <rPr>
        <sz val="12"/>
        <color rgb="FF000000"/>
        <rFont val="Arial"/>
        <family val="3"/>
        <charset val="129"/>
        <scheme val="minor"/>
      </rPr>
      <t xml:space="preserve"> 416-2496 </t>
    </r>
    <r>
      <rPr>
        <sz val="12"/>
        <color rgb="FF000000"/>
        <rFont val="Arial"/>
        <family val="3"/>
        <charset val="129"/>
        <scheme val="minor"/>
      </rPr>
      <t>입니다</t>
    </r>
    <r>
      <rPr>
        <sz val="12"/>
        <color rgb="FF000000"/>
        <rFont val="Arial"/>
        <family val="3"/>
        <charset val="129"/>
        <scheme val="minor"/>
      </rPr>
      <t>.</t>
    </r>
    <phoneticPr fontId="53" type="noConversion"/>
  </si>
  <si>
    <t>DSG-03-3C4-D24-51T</t>
    <phoneticPr fontId="53" type="noConversion"/>
  </si>
  <si>
    <t>BSG-03-2B3B-D24-47T</t>
    <phoneticPr fontId="53" type="noConversion"/>
  </si>
  <si>
    <r>
      <t>3</t>
    </r>
    <r>
      <rPr>
        <sz val="12"/>
        <color theme="1"/>
        <rFont val="Arial"/>
        <family val="3"/>
        <charset val="129"/>
        <scheme val="minor"/>
      </rPr>
      <t>주</t>
    </r>
    <phoneticPr fontId="53" type="noConversion"/>
  </si>
  <si>
    <t>02.03 품번이나 브랜드 재확인 부탁 드립니다. TPC 제품이 아닌 것 같습니다.
02.04 SEHAN 제품으로 견적 드립니다.</t>
    <phoneticPr fontId="53" type="noConversion"/>
  </si>
  <si>
    <t>KSO-G02-4CP-20</t>
    <phoneticPr fontId="53" type="noConversion"/>
  </si>
  <si>
    <t>DCB3025</t>
    <phoneticPr fontId="53" type="noConversion"/>
  </si>
  <si>
    <t>W2PL</t>
    <phoneticPr fontId="53" type="noConversion"/>
  </si>
  <si>
    <r>
      <t>6</t>
    </r>
    <r>
      <rPr>
        <sz val="12"/>
        <color theme="1"/>
        <rFont val="Arial"/>
        <family val="3"/>
        <charset val="129"/>
        <scheme val="minor"/>
      </rPr>
      <t>주</t>
    </r>
    <phoneticPr fontId="53" type="noConversion"/>
  </si>
  <si>
    <t>PU-701</t>
    <phoneticPr fontId="53" type="noConversion"/>
  </si>
  <si>
    <r>
      <t>냉각기</t>
    </r>
    <r>
      <rPr>
        <sz val="12"/>
        <color rgb="FF000000"/>
        <rFont val="Arial"/>
        <family val="3"/>
        <charset val="129"/>
        <scheme val="minor"/>
      </rPr>
      <t/>
    </r>
    <phoneticPr fontId="53" type="noConversion"/>
  </si>
  <si>
    <r>
      <t>7</t>
    </r>
    <r>
      <rPr>
        <sz val="12"/>
        <color theme="1"/>
        <rFont val="Arial"/>
        <family val="3"/>
        <charset val="129"/>
        <scheme val="minor"/>
      </rPr>
      <t>개월</t>
    </r>
    <phoneticPr fontId="53" type="noConversion"/>
  </si>
  <si>
    <t>사진 첨부했습니다. 재질 SUS 입니다.
02.04 의뢰중입니다. 잘 나오는 사이즈가 아니라 시간이 좀 걸린다고 합니다.</t>
    <phoneticPr fontId="53" type="noConversion"/>
  </si>
  <si>
    <t>1/4X1/8</t>
    <phoneticPr fontId="53" type="noConversion"/>
  </si>
  <si>
    <t>3/8X1/4</t>
    <phoneticPr fontId="53" type="noConversion"/>
  </si>
  <si>
    <t>1/2X1/4</t>
    <phoneticPr fontId="53" type="noConversion"/>
  </si>
  <si>
    <t>1/2X3/8</t>
    <phoneticPr fontId="53" type="noConversion"/>
  </si>
  <si>
    <t>3/4X1/2</t>
    <phoneticPr fontId="53" type="noConversion"/>
  </si>
  <si>
    <t>사진 첨부했습니다.
02.04 아래 종류별로 견적 드립니다.</t>
    <phoneticPr fontId="53" type="noConversion"/>
  </si>
  <si>
    <t>AS454904</t>
    <phoneticPr fontId="53" type="noConversion"/>
  </si>
  <si>
    <t>OS-ANE10-1000</t>
    <phoneticPr fontId="53" type="noConversion"/>
  </si>
  <si>
    <t>02.04 1팩 = 50EA 입니다.</t>
    <phoneticPr fontId="53" type="noConversion"/>
  </si>
  <si>
    <t>ACP-1800MF</t>
    <phoneticPr fontId="53" type="noConversion"/>
  </si>
  <si>
    <t>02.04 사양이 나와있지 않은데 명판 사진이나 제품 사양 확인 부탁 드립니다.</t>
    <phoneticPr fontId="53" type="noConversion"/>
  </si>
  <si>
    <t>SV430-1DS</t>
    <phoneticPr fontId="53" type="noConversion"/>
  </si>
  <si>
    <t>02.04 1팩 = 20EA로 견적 드립니다.</t>
    <phoneticPr fontId="53" type="noConversion"/>
  </si>
  <si>
    <r>
      <t>10</t>
    </r>
    <r>
      <rPr>
        <sz val="12"/>
        <color theme="1"/>
        <rFont val="Arial"/>
        <family val="3"/>
        <charset val="129"/>
        <scheme val="minor"/>
      </rPr>
      <t>주</t>
    </r>
    <phoneticPr fontId="53" type="noConversion"/>
  </si>
  <si>
    <r>
      <rPr>
        <sz val="12"/>
        <color rgb="FF000000"/>
        <rFont val="Arial"/>
        <family val="3"/>
        <charset val="129"/>
        <scheme val="minor"/>
      </rPr>
      <t>밀핀</t>
    </r>
    <r>
      <rPr>
        <sz val="12"/>
        <color rgb="FF000000"/>
        <rFont val="Arial"/>
        <family val="2"/>
        <scheme val="minor"/>
      </rPr>
      <t xml:space="preserve"> 4*500mm</t>
    </r>
    <phoneticPr fontId="53" type="noConversion"/>
  </si>
  <si>
    <t>VBL10-S-M5M</t>
    <phoneticPr fontId="53" type="noConversion"/>
  </si>
  <si>
    <t>Vacuum pad blow type, PAPVBL10SM5M
02.04 코리아뉴매틱 검색해보니 VMECA 제품으로 나옵니다. VMECA 제품은 국내에서 견적하지 않는걸로 알고 있습니다.</t>
    <phoneticPr fontId="53" type="noConversion"/>
  </si>
  <si>
    <t>ULPA FILTER(AL)
02.04 의뢰중입니다.</t>
    <phoneticPr fontId="53" type="noConversion"/>
  </si>
  <si>
    <t>ALUMINUM COATED CATRIDGE FILLTER
02.04 의뢰중입니다.</t>
    <phoneticPr fontId="53" type="noConversion"/>
  </si>
  <si>
    <t>TCDMKWL40-250-C73K-D4</t>
    <phoneticPr fontId="53" type="noConversion"/>
  </si>
  <si>
    <t>CYLINDER
02.04 TPC 제품으로 견적 드립니다.</t>
    <phoneticPr fontId="53" type="noConversion"/>
  </si>
  <si>
    <t>DL-SB24H-36</t>
    <phoneticPr fontId="53" type="noConversion"/>
  </si>
  <si>
    <r>
      <t>유압솔</t>
    </r>
    <r>
      <rPr>
        <sz val="12"/>
        <color rgb="FF000000"/>
        <rFont val="Arial"/>
        <family val="3"/>
        <charset val="129"/>
        <scheme val="minor"/>
      </rPr>
      <t/>
    </r>
    <phoneticPr fontId="53" type="noConversion"/>
  </si>
  <si>
    <t>SZX-SMF-14N</t>
    <phoneticPr fontId="53" type="noConversion"/>
  </si>
  <si>
    <r>
      <t xml:space="preserve">O-RINGS
02.03 경도 A 타입 70, B 타입 90 두가지가 있습니다. 경도 확인 부탁 드립니다.
</t>
    </r>
    <r>
      <rPr>
        <b/>
        <sz val="12"/>
        <color rgb="FF000000"/>
        <rFont val="Arial"/>
        <family val="2"/>
        <scheme val="minor"/>
      </rPr>
      <t xml:space="preserve">2/3 B TYPE 90 </t>
    </r>
    <r>
      <rPr>
        <b/>
        <sz val="12"/>
        <color rgb="FF000000"/>
        <rFont val="Arial"/>
        <family val="3"/>
        <charset val="129"/>
        <scheme val="minor"/>
      </rPr>
      <t>이라고</t>
    </r>
    <r>
      <rPr>
        <b/>
        <sz val="12"/>
        <color rgb="FF000000"/>
        <rFont val="Arial"/>
        <family val="2"/>
        <scheme val="minor"/>
      </rPr>
      <t xml:space="preserve"> </t>
    </r>
    <r>
      <rPr>
        <b/>
        <sz val="12"/>
        <color rgb="FF000000"/>
        <rFont val="Arial"/>
        <family val="3"/>
        <charset val="129"/>
        <scheme val="minor"/>
      </rPr>
      <t>합니다</t>
    </r>
    <r>
      <rPr>
        <b/>
        <sz val="12"/>
        <color rgb="FF000000"/>
        <rFont val="Arial"/>
        <family val="2"/>
        <scheme val="minor"/>
      </rPr>
      <t>.
02.04 1</t>
    </r>
    <r>
      <rPr>
        <b/>
        <sz val="12"/>
        <color rgb="FF000000"/>
        <rFont val="Arial"/>
        <family val="3"/>
        <charset val="129"/>
        <scheme val="minor"/>
      </rPr>
      <t>팩</t>
    </r>
    <r>
      <rPr>
        <b/>
        <sz val="12"/>
        <color rgb="FF000000"/>
        <rFont val="Arial"/>
        <family val="2"/>
        <scheme val="minor"/>
      </rPr>
      <t xml:space="preserve"> = 500EA</t>
    </r>
    <r>
      <rPr>
        <b/>
        <sz val="12"/>
        <color rgb="FF000000"/>
        <rFont val="Arial"/>
        <family val="3"/>
        <charset val="129"/>
        <scheme val="minor"/>
      </rPr>
      <t>로</t>
    </r>
    <r>
      <rPr>
        <b/>
        <sz val="12"/>
        <color rgb="FF000000"/>
        <rFont val="Arial"/>
        <family val="2"/>
        <scheme val="minor"/>
      </rPr>
      <t xml:space="preserve"> </t>
    </r>
    <r>
      <rPr>
        <b/>
        <sz val="12"/>
        <color rgb="FF000000"/>
        <rFont val="Arial"/>
        <family val="3"/>
        <charset val="129"/>
        <scheme val="minor"/>
      </rPr>
      <t>견적</t>
    </r>
    <r>
      <rPr>
        <b/>
        <sz val="12"/>
        <color rgb="FF000000"/>
        <rFont val="Arial"/>
        <family val="2"/>
        <scheme val="minor"/>
      </rPr>
      <t xml:space="preserve"> </t>
    </r>
    <r>
      <rPr>
        <b/>
        <sz val="12"/>
        <color rgb="FF000000"/>
        <rFont val="Arial"/>
        <family val="3"/>
        <charset val="129"/>
        <scheme val="minor"/>
      </rPr>
      <t>드립니다</t>
    </r>
    <r>
      <rPr>
        <b/>
        <sz val="12"/>
        <color rgb="FF000000"/>
        <rFont val="Arial"/>
        <family val="2"/>
        <scheme val="minor"/>
      </rPr>
      <t xml:space="preserve">. </t>
    </r>
    <r>
      <rPr>
        <b/>
        <sz val="12"/>
        <color rgb="FF000000"/>
        <rFont val="Arial"/>
        <family val="3"/>
        <charset val="129"/>
        <scheme val="minor"/>
      </rPr>
      <t>타입</t>
    </r>
    <r>
      <rPr>
        <b/>
        <sz val="12"/>
        <color rgb="FF000000"/>
        <rFont val="Arial"/>
        <family val="2"/>
        <scheme val="minor"/>
      </rPr>
      <t xml:space="preserve"> </t>
    </r>
    <r>
      <rPr>
        <b/>
        <sz val="12"/>
        <color rgb="FF000000"/>
        <rFont val="Arial"/>
        <family val="3"/>
        <charset val="129"/>
        <scheme val="minor"/>
      </rPr>
      <t>헷갈리지</t>
    </r>
    <r>
      <rPr>
        <b/>
        <sz val="12"/>
        <color rgb="FF000000"/>
        <rFont val="Arial"/>
        <family val="2"/>
        <scheme val="minor"/>
      </rPr>
      <t xml:space="preserve"> </t>
    </r>
    <r>
      <rPr>
        <b/>
        <sz val="12"/>
        <color rgb="FF000000"/>
        <rFont val="Arial"/>
        <family val="3"/>
        <charset val="129"/>
        <scheme val="minor"/>
      </rPr>
      <t>않게</t>
    </r>
    <r>
      <rPr>
        <b/>
        <sz val="12"/>
        <color rgb="FF000000"/>
        <rFont val="Arial"/>
        <family val="2"/>
        <scheme val="minor"/>
      </rPr>
      <t xml:space="preserve"> </t>
    </r>
    <r>
      <rPr>
        <b/>
        <sz val="12"/>
        <color rgb="FF000000"/>
        <rFont val="Arial"/>
        <family val="3"/>
        <charset val="129"/>
        <scheme val="minor"/>
      </rPr>
      <t>품번</t>
    </r>
    <r>
      <rPr>
        <b/>
        <sz val="12"/>
        <color rgb="FF000000"/>
        <rFont val="Arial"/>
        <family val="2"/>
        <scheme val="minor"/>
      </rPr>
      <t xml:space="preserve"> BP8</t>
    </r>
    <r>
      <rPr>
        <b/>
        <sz val="12"/>
        <color rgb="FF000000"/>
        <rFont val="Arial"/>
        <family val="3"/>
        <charset val="129"/>
        <scheme val="minor"/>
      </rPr>
      <t>로</t>
    </r>
    <r>
      <rPr>
        <b/>
        <sz val="12"/>
        <color rgb="FF000000"/>
        <rFont val="Arial"/>
        <family val="2"/>
        <scheme val="minor"/>
      </rPr>
      <t xml:space="preserve"> </t>
    </r>
    <r>
      <rPr>
        <b/>
        <sz val="12"/>
        <color rgb="FF000000"/>
        <rFont val="Arial"/>
        <family val="3"/>
        <charset val="129"/>
        <scheme val="minor"/>
      </rPr>
      <t>만드시면</t>
    </r>
    <r>
      <rPr>
        <b/>
        <sz val="12"/>
        <color rgb="FF000000"/>
        <rFont val="Arial"/>
        <family val="2"/>
        <scheme val="minor"/>
      </rPr>
      <t xml:space="preserve"> </t>
    </r>
    <r>
      <rPr>
        <b/>
        <sz val="12"/>
        <color rgb="FF000000"/>
        <rFont val="Arial"/>
        <family val="3"/>
        <charset val="129"/>
        <scheme val="minor"/>
      </rPr>
      <t>될</t>
    </r>
    <r>
      <rPr>
        <b/>
        <sz val="12"/>
        <color rgb="FF000000"/>
        <rFont val="Arial"/>
        <family val="2"/>
        <scheme val="minor"/>
      </rPr>
      <t xml:space="preserve"> </t>
    </r>
    <r>
      <rPr>
        <b/>
        <sz val="12"/>
        <color rgb="FF000000"/>
        <rFont val="Arial"/>
        <family val="3"/>
        <charset val="129"/>
        <scheme val="minor"/>
      </rPr>
      <t>것</t>
    </r>
    <r>
      <rPr>
        <b/>
        <sz val="12"/>
        <color rgb="FF000000"/>
        <rFont val="Arial"/>
        <family val="2"/>
        <scheme val="minor"/>
      </rPr>
      <t xml:space="preserve"> </t>
    </r>
    <r>
      <rPr>
        <b/>
        <sz val="12"/>
        <color rgb="FF000000"/>
        <rFont val="Arial"/>
        <family val="3"/>
        <charset val="129"/>
        <scheme val="minor"/>
      </rPr>
      <t>같습니다</t>
    </r>
    <r>
      <rPr>
        <b/>
        <sz val="12"/>
        <color rgb="FF000000"/>
        <rFont val="Arial"/>
        <family val="2"/>
        <scheme val="minor"/>
      </rPr>
      <t xml:space="preserve">. </t>
    </r>
    <r>
      <rPr>
        <b/>
        <sz val="12"/>
        <color rgb="FF000000"/>
        <rFont val="Arial"/>
        <family val="3"/>
        <charset val="129"/>
        <scheme val="minor"/>
      </rPr>
      <t>재질</t>
    </r>
    <r>
      <rPr>
        <b/>
        <sz val="12"/>
        <color rgb="FF000000"/>
        <rFont val="Arial"/>
        <family val="2"/>
        <scheme val="minor"/>
      </rPr>
      <t xml:space="preserve"> NBR </t>
    </r>
    <r>
      <rPr>
        <b/>
        <sz val="12"/>
        <color rgb="FF000000"/>
        <rFont val="Arial"/>
        <family val="3"/>
        <charset val="129"/>
        <scheme val="minor"/>
      </rPr>
      <t>입니다</t>
    </r>
    <r>
      <rPr>
        <b/>
        <sz val="12"/>
        <color rgb="FF000000"/>
        <rFont val="Arial"/>
        <family val="2"/>
        <scheme val="minor"/>
      </rPr>
      <t>.</t>
    </r>
    <phoneticPr fontId="53" type="noConversion"/>
  </si>
  <si>
    <r>
      <t xml:space="preserve">mounting hole: M8 thread
02.04 </t>
    </r>
    <r>
      <rPr>
        <sz val="12"/>
        <color rgb="FF000000"/>
        <rFont val="Arial"/>
        <family val="3"/>
        <charset val="129"/>
        <scheme val="minor"/>
      </rPr>
      <t>브랜드</t>
    </r>
    <r>
      <rPr>
        <sz val="12"/>
        <color rgb="FF000000"/>
        <rFont val="Arial"/>
        <family val="3"/>
        <charset val="129"/>
        <scheme val="minor"/>
      </rPr>
      <t xml:space="preserve"> SAMICK THK</t>
    </r>
    <r>
      <rPr>
        <sz val="12"/>
        <color rgb="FF000000"/>
        <rFont val="Arial"/>
        <family val="3"/>
        <charset val="129"/>
        <scheme val="minor"/>
      </rPr>
      <t>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</si>
  <si>
    <t>HY/O RING 1B-G60(KS B2805)
02.03 브랜드 재확인 부탁 드립니다.
2/3 브랜드 LS맞다고 하십니다. 사진 첨부하였습니다.
02.04 브랜드 일반 국산, 1팩 = 50EA, 재질 NBR로 견적 드립니다.</t>
    <phoneticPr fontId="53" type="noConversion"/>
  </si>
  <si>
    <t>OS-LH-96</t>
    <phoneticPr fontId="53" type="noConversion"/>
  </si>
  <si>
    <t>02.04 LEVEL SPRING, L:96, 14 X 9-14-43</t>
    <phoneticPr fontId="53" type="noConversion"/>
  </si>
  <si>
    <t>02.04 CPS036 단종으로 ST044N 으로 대체해서 견적 드립니다. ST044N.75.R50.B2-1320L(30LINK)</t>
    <phoneticPr fontId="53" type="noConversion"/>
  </si>
  <si>
    <r>
      <t>2</t>
    </r>
    <r>
      <rPr>
        <sz val="12"/>
        <color theme="1"/>
        <rFont val="Arial"/>
        <family val="3"/>
        <charset val="129"/>
        <scheme val="minor"/>
      </rPr>
      <t>주</t>
    </r>
    <phoneticPr fontId="53" type="noConversion"/>
  </si>
  <si>
    <t>02.04 품번 NSB입니다.</t>
    <phoneticPr fontId="53" type="noConversion"/>
  </si>
  <si>
    <t>02.04 엔드브라켓 미포함 입니다.</t>
    <phoneticPr fontId="53" type="noConversion"/>
  </si>
  <si>
    <t>GAS SPRINGS
02.04 의뢰중입니다.</t>
    <phoneticPr fontId="53" type="noConversion"/>
  </si>
  <si>
    <t>Cylindrical Shielded Inductive Proximity Sensor - M18 Threaded - Short Body - 14mm Sn - IO-LINK PNP-NO - M12 4P QD
02.04 의뢰중입니다.</t>
    <phoneticPr fontId="53" type="noConversion"/>
  </si>
  <si>
    <t>Cylindrical Shielded Inductive Proximity Sensor - M18 Threaded - Short Body - 14mm Sn - IO-LINK PNP-NO - M12 4P QD</t>
  </si>
  <si>
    <t>[긴급]도면 견적 선 제작 요청
02.04 소재, 가공, 열처리+크롬도금 포함 금액 입니다.</t>
  </si>
  <si>
    <r>
      <t xml:space="preserve">긴급!
02.04 이 제품 대치품이 따로 없는 단종 품목이라고 합니다.
</t>
    </r>
    <r>
      <rPr>
        <b/>
        <sz val="12"/>
        <color rgb="FFFF0000"/>
        <rFont val="Arial"/>
        <family val="2"/>
        <scheme val="minor"/>
      </rPr>
      <t>작년 6월에 납품했는데 단종품 맞나요?P40146</t>
    </r>
  </si>
  <si>
    <t>이거 급해요</t>
  </si>
  <si>
    <t>148-802</t>
  </si>
  <si>
    <t>SZL-WL-KL3</t>
  </si>
  <si>
    <t>HOENYWELL</t>
  </si>
  <si>
    <t>VW VBODY SOCKET GV00_690_750</t>
  </si>
  <si>
    <t>안건주</t>
  </si>
  <si>
    <t>FR-A840-2.2K-1</t>
  </si>
  <si>
    <t>인버터</t>
  </si>
  <si>
    <t>SG9I40GBH-TA</t>
  </si>
  <si>
    <t>S9KB180BH</t>
  </si>
  <si>
    <t>S9GX10BH</t>
  </si>
  <si>
    <t>MSJC-1938(35-19)</t>
  </si>
  <si>
    <t>24V</t>
  </si>
  <si>
    <t xml:space="preserve">MSJC-1938 </t>
  </si>
  <si>
    <t>NITTO KOHKI</t>
  </si>
  <si>
    <t>20SM-NPT</t>
  </si>
  <si>
    <t>QPORT</t>
  </si>
  <si>
    <t>M8S-H33-V030</t>
  </si>
  <si>
    <t>MY4-DC24(S)</t>
  </si>
  <si>
    <t>JOSHUA</t>
  </si>
  <si>
    <t>ULPA FILTER(AL)</t>
  </si>
  <si>
    <t>ɸ145X500L</t>
  </si>
  <si>
    <t>ALUMINUM COATED CATRIDGE FILLTER</t>
  </si>
  <si>
    <t>02.03 특수 사양이라 도면 있어야 견적 가능하다고 합니다.</t>
  </si>
  <si>
    <t>1/23 KMMG 비딩 - Q2025010005601 
고객님께서 해당 제품의 가격이 정확한지, 그리고 제품 파트에 COVER가 포함된 가격인건지 문의 하셨습니다.
01.24 가격은 정확하게 드린게 맞고 COVER는 미포함된 금액이라고 합니다. COVER가 종류가 여러 개가 있는데 일반적으로 사용하는 수축 자바라가 맞는지 확인 부탁 드립니다. COVER가 필요하신거면 종류 확인해서 다시 견적 드리겠습니다.
1/24 JH20-20/130 커버 종류입니다. 커버와 함께 견적 해달라고 하셨습니다.
02.04 브랜드 SAMICK THK, 품번 HSR20C1SSFJ+230LFJ, 기본 G값 25, 커버 JH20-20/130 포함된 금액 입니다.</t>
  </si>
  <si>
    <t>JH20-20/130</t>
  </si>
  <si>
    <t>위에 문의했던 제품 HSR20C1SSFMJ+230LFJ 의 커버 가격만 문의 하셨습니다.</t>
  </si>
  <si>
    <t>GRISKUP</t>
  </si>
  <si>
    <t>GK-17</t>
  </si>
  <si>
    <t>구리스 주입기</t>
  </si>
  <si>
    <t>NK8/12</t>
  </si>
  <si>
    <t>DSE</t>
  </si>
  <si>
    <t>DONGSHIN</t>
  </si>
  <si>
    <t>10SET</t>
  </si>
  <si>
    <t>JUNSEOK KIM</t>
  </si>
  <si>
    <t>AXK 6590 INA</t>
  </si>
  <si>
    <t>WILKES UDONQUAK</t>
  </si>
  <si>
    <t>HS-FA 100B x 850B AB</t>
  </si>
  <si>
    <t>COMPACT AIR</t>
  </si>
  <si>
    <t>ALLEN-BRADLEY</t>
  </si>
  <si>
    <t>ALLEN-BRADLEY CONTROL RELAY</t>
  </si>
  <si>
    <t>TURCK</t>
  </si>
  <si>
    <t>BI3M12AD4X</t>
  </si>
  <si>
    <t>JOSHUA DIXON</t>
  </si>
  <si>
    <t>Carbide long endmills 4f-x power s (Ø 4.0), Ø 4.0  (6*25*70)</t>
  </si>
  <si>
    <t>Carbide long endmills 4f-x power s (Ø 5.0), Ø 5.0  (6*30*80)</t>
  </si>
  <si>
    <t>Carbide long endmills 4f-x power s ( Ø6.0 ), Ø 6.0  (6*30*80)</t>
  </si>
  <si>
    <t>Carbide long endmills 4f-x power s  Ø8.0, Ø 8.0  (8*40*100)</t>
  </si>
  <si>
    <t>SKON</t>
  </si>
  <si>
    <t>유압게이지</t>
  </si>
  <si>
    <t>최대 250 bar, 사진첨부</t>
  </si>
  <si>
    <t>NMB</t>
  </si>
  <si>
    <t>SON SANG TAE</t>
  </si>
  <si>
    <t>TL-W5MB1-M1J-0.3M</t>
  </si>
  <si>
    <t>LC1D09BD</t>
  </si>
  <si>
    <t>JAY KM</t>
  </si>
  <si>
    <t>NBB20-L2-A2-V1</t>
  </si>
  <si>
    <t>MR-W-55-A-G1-V3-R2-CN-S43-LN</t>
  </si>
  <si>
    <t>LMK12UU에 맞는 스냅링</t>
  </si>
  <si>
    <t>HELI COIL</t>
  </si>
  <si>
    <t>M12 15mm,20mm,25mm,30mm</t>
  </si>
  <si>
    <t xml:space="preserve">	M8S-H33-V050</t>
    <phoneticPr fontId="53" type="noConversion"/>
  </si>
  <si>
    <t>65mm O/D and 90mm OAL (Motor used is 25HP and 1170RPM)
Side A- 22mm I/D
6mm key with 3mm height cut with set screw M8x1.25
Side B- 38mm I/D
10mm key with 4mm height cut with set screw M8x1.25</t>
    <phoneticPr fontId="53" type="noConversion"/>
  </si>
  <si>
    <r>
      <rPr>
        <b/>
        <sz val="12"/>
        <color rgb="FFFF0000"/>
        <rFont val="Arial"/>
        <family val="3"/>
        <charset val="129"/>
        <scheme val="minor"/>
      </rPr>
      <t>이거</t>
    </r>
    <r>
      <rPr>
        <b/>
        <sz val="12"/>
        <color rgb="FFFF0000"/>
        <rFont val="Arial"/>
        <family val="2"/>
        <scheme val="minor"/>
      </rPr>
      <t xml:space="preserve"> </t>
    </r>
    <r>
      <rPr>
        <b/>
        <sz val="12"/>
        <color rgb="FFFF0000"/>
        <rFont val="Arial"/>
        <family val="3"/>
        <charset val="129"/>
        <scheme val="minor"/>
      </rPr>
      <t xml:space="preserve">급해요
</t>
    </r>
    <r>
      <rPr>
        <b/>
        <sz val="12"/>
        <color rgb="FFFF0000"/>
        <rFont val="Arial"/>
        <family val="2"/>
        <scheme val="minor"/>
      </rPr>
      <t xml:space="preserve">02.05 </t>
    </r>
    <r>
      <rPr>
        <b/>
        <sz val="12"/>
        <color rgb="FFFF0000"/>
        <rFont val="Arial"/>
        <family val="3"/>
        <charset val="129"/>
        <scheme val="minor"/>
      </rPr>
      <t>기존에</t>
    </r>
    <r>
      <rPr>
        <b/>
        <sz val="12"/>
        <color rgb="FFFF0000"/>
        <rFont val="Arial"/>
        <family val="2"/>
        <scheme val="minor"/>
      </rPr>
      <t xml:space="preserve"> </t>
    </r>
    <r>
      <rPr>
        <b/>
        <sz val="12"/>
        <color rgb="FFFF0000"/>
        <rFont val="Arial"/>
        <family val="3"/>
        <charset val="129"/>
        <scheme val="minor"/>
      </rPr>
      <t>나가던</t>
    </r>
    <r>
      <rPr>
        <b/>
        <sz val="12"/>
        <color rgb="FFFF0000"/>
        <rFont val="Arial"/>
        <family val="2"/>
        <scheme val="minor"/>
      </rPr>
      <t xml:space="preserve"> </t>
    </r>
    <r>
      <rPr>
        <b/>
        <sz val="12"/>
        <color rgb="FFFF0000"/>
        <rFont val="Arial"/>
        <family val="3"/>
        <charset val="129"/>
        <scheme val="minor"/>
      </rPr>
      <t>재질</t>
    </r>
    <r>
      <rPr>
        <b/>
        <sz val="12"/>
        <color rgb="FFFF0000"/>
        <rFont val="Arial"/>
        <family val="2"/>
        <scheme val="minor"/>
      </rPr>
      <t xml:space="preserve"> SKD-61</t>
    </r>
    <r>
      <rPr>
        <b/>
        <sz val="12"/>
        <color rgb="FFFF0000"/>
        <rFont val="Arial"/>
        <family val="3"/>
        <charset val="129"/>
        <scheme val="minor"/>
      </rPr>
      <t>로</t>
    </r>
    <r>
      <rPr>
        <b/>
        <sz val="12"/>
        <color rgb="FFFF0000"/>
        <rFont val="Arial"/>
        <family val="2"/>
        <scheme val="minor"/>
      </rPr>
      <t xml:space="preserve"> </t>
    </r>
    <r>
      <rPr>
        <b/>
        <sz val="12"/>
        <color rgb="FFFF0000"/>
        <rFont val="Arial"/>
        <family val="3"/>
        <charset val="129"/>
        <scheme val="minor"/>
      </rPr>
      <t>확인해서</t>
    </r>
    <r>
      <rPr>
        <b/>
        <sz val="12"/>
        <color rgb="FFFF0000"/>
        <rFont val="Arial"/>
        <family val="2"/>
        <scheme val="minor"/>
      </rPr>
      <t xml:space="preserve"> </t>
    </r>
    <r>
      <rPr>
        <b/>
        <sz val="12"/>
        <color rgb="FFFF0000"/>
        <rFont val="Arial"/>
        <family val="3"/>
        <charset val="129"/>
        <scheme val="minor"/>
      </rPr>
      <t>드립니다</t>
    </r>
    <r>
      <rPr>
        <b/>
        <sz val="12"/>
        <color rgb="FFFF0000"/>
        <rFont val="Arial"/>
        <family val="2"/>
        <scheme val="minor"/>
      </rPr>
      <t>.</t>
    </r>
    <phoneticPr fontId="53" type="noConversion"/>
  </si>
  <si>
    <r>
      <t>2</t>
    </r>
    <r>
      <rPr>
        <sz val="12"/>
        <color theme="1"/>
        <rFont val="Arial"/>
        <family val="3"/>
        <charset val="129"/>
        <scheme val="minor"/>
      </rPr>
      <t>주</t>
    </r>
    <phoneticPr fontId="53" type="noConversion"/>
  </si>
  <si>
    <t>GAS SPRINGS</t>
    <phoneticPr fontId="53" type="noConversion"/>
  </si>
  <si>
    <r>
      <t>6</t>
    </r>
    <r>
      <rPr>
        <sz val="12"/>
        <color theme="1"/>
        <rFont val="Arial"/>
        <family val="3"/>
        <charset val="129"/>
        <scheme val="minor"/>
      </rPr>
      <t>주</t>
    </r>
    <phoneticPr fontId="53" type="noConversion"/>
  </si>
  <si>
    <r>
      <t>3</t>
    </r>
    <r>
      <rPr>
        <sz val="12"/>
        <color theme="1"/>
        <rFont val="Arial"/>
        <family val="3"/>
        <charset val="129"/>
        <scheme val="minor"/>
      </rPr>
      <t>주</t>
    </r>
    <phoneticPr fontId="53" type="noConversion"/>
  </si>
  <si>
    <r>
      <t>1</t>
    </r>
    <r>
      <rPr>
        <sz val="12"/>
        <color theme="1"/>
        <rFont val="Arial"/>
        <family val="3"/>
        <charset val="129"/>
        <scheme val="minor"/>
      </rPr>
      <t>주</t>
    </r>
    <phoneticPr fontId="53" type="noConversion"/>
  </si>
  <si>
    <r>
      <t xml:space="preserve">긴급!
02.04 이 제품 대치품이 따로 없는 단종 품목이라고 합니다.
</t>
    </r>
    <r>
      <rPr>
        <b/>
        <sz val="12"/>
        <color rgb="FFFF0000"/>
        <rFont val="Arial"/>
        <family val="3"/>
        <charset val="129"/>
        <scheme val="minor"/>
      </rPr>
      <t>작년</t>
    </r>
    <r>
      <rPr>
        <b/>
        <sz val="12"/>
        <color rgb="FFFF0000"/>
        <rFont val="Arial"/>
        <family val="2"/>
        <scheme val="minor"/>
      </rPr>
      <t xml:space="preserve"> 6</t>
    </r>
    <r>
      <rPr>
        <b/>
        <sz val="12"/>
        <color rgb="FFFF0000"/>
        <rFont val="Arial"/>
        <family val="3"/>
        <charset val="129"/>
        <scheme val="minor"/>
      </rPr>
      <t>월에</t>
    </r>
    <r>
      <rPr>
        <b/>
        <sz val="12"/>
        <color rgb="FFFF0000"/>
        <rFont val="Arial"/>
        <family val="2"/>
        <scheme val="minor"/>
      </rPr>
      <t xml:space="preserve"> </t>
    </r>
    <r>
      <rPr>
        <b/>
        <sz val="12"/>
        <color rgb="FFFF0000"/>
        <rFont val="Arial"/>
        <family val="3"/>
        <charset val="129"/>
        <scheme val="minor"/>
      </rPr>
      <t>납품했는데</t>
    </r>
    <r>
      <rPr>
        <b/>
        <sz val="12"/>
        <color rgb="FFFF0000"/>
        <rFont val="Arial"/>
        <family val="2"/>
        <scheme val="minor"/>
      </rPr>
      <t xml:space="preserve"> </t>
    </r>
    <r>
      <rPr>
        <b/>
        <sz val="12"/>
        <color rgb="FFFF0000"/>
        <rFont val="Arial"/>
        <family val="3"/>
        <charset val="129"/>
        <scheme val="minor"/>
      </rPr>
      <t>단종품</t>
    </r>
    <r>
      <rPr>
        <b/>
        <sz val="12"/>
        <color rgb="FFFF0000"/>
        <rFont val="Arial"/>
        <family val="2"/>
        <scheme val="minor"/>
      </rPr>
      <t xml:space="preserve"> </t>
    </r>
    <r>
      <rPr>
        <b/>
        <sz val="12"/>
        <color rgb="FFFF0000"/>
        <rFont val="Arial"/>
        <family val="3"/>
        <charset val="129"/>
        <scheme val="minor"/>
      </rPr>
      <t>맞나요</t>
    </r>
    <r>
      <rPr>
        <b/>
        <sz val="12"/>
        <color rgb="FFFF0000"/>
        <rFont val="Arial"/>
        <family val="2"/>
        <scheme val="minor"/>
      </rPr>
      <t xml:space="preserve">?P40146
02.05 </t>
    </r>
    <r>
      <rPr>
        <b/>
        <sz val="12"/>
        <color rgb="FFFF0000"/>
        <rFont val="Arial"/>
        <family val="3"/>
        <charset val="129"/>
        <scheme val="minor"/>
      </rPr>
      <t>이거</t>
    </r>
    <r>
      <rPr>
        <b/>
        <sz val="12"/>
        <color rgb="FFFF0000"/>
        <rFont val="Arial"/>
        <family val="2"/>
        <scheme val="minor"/>
      </rPr>
      <t xml:space="preserve"> </t>
    </r>
    <r>
      <rPr>
        <b/>
        <sz val="12"/>
        <color rgb="FFFF0000"/>
        <rFont val="Arial"/>
        <family val="3"/>
        <charset val="129"/>
        <scheme val="minor"/>
      </rPr>
      <t>재확인해봤는데</t>
    </r>
    <r>
      <rPr>
        <b/>
        <sz val="12"/>
        <color rgb="FFFF0000"/>
        <rFont val="Arial"/>
        <family val="2"/>
        <scheme val="minor"/>
      </rPr>
      <t xml:space="preserve"> </t>
    </r>
    <r>
      <rPr>
        <b/>
        <sz val="12"/>
        <color rgb="FFFF0000"/>
        <rFont val="Arial"/>
        <family val="3"/>
        <charset val="129"/>
        <scheme val="minor"/>
      </rPr>
      <t>단종</t>
    </r>
    <r>
      <rPr>
        <b/>
        <sz val="12"/>
        <color rgb="FFFF0000"/>
        <rFont val="Arial"/>
        <family val="2"/>
        <scheme val="minor"/>
      </rPr>
      <t xml:space="preserve"> </t>
    </r>
    <r>
      <rPr>
        <b/>
        <sz val="12"/>
        <color rgb="FFFF0000"/>
        <rFont val="Arial"/>
        <family val="3"/>
        <charset val="129"/>
        <scheme val="minor"/>
      </rPr>
      <t>맞다고</t>
    </r>
    <r>
      <rPr>
        <b/>
        <sz val="12"/>
        <color rgb="FFFF0000"/>
        <rFont val="Arial"/>
        <family val="2"/>
        <scheme val="minor"/>
      </rPr>
      <t xml:space="preserve"> </t>
    </r>
    <r>
      <rPr>
        <b/>
        <sz val="12"/>
        <color rgb="FFFF0000"/>
        <rFont val="Arial"/>
        <family val="3"/>
        <charset val="129"/>
        <scheme val="minor"/>
      </rPr>
      <t>합니다</t>
    </r>
    <r>
      <rPr>
        <b/>
        <sz val="12"/>
        <color rgb="FFFF0000"/>
        <rFont val="Arial"/>
        <family val="2"/>
        <scheme val="minor"/>
      </rPr>
      <t>.</t>
    </r>
    <phoneticPr fontId="53" type="noConversion"/>
  </si>
  <si>
    <t>ADJUST DOG, AF46-125-NO Q248 모델에 쓰이는 부품입니다. 사진첨부했습니다.
02.05 Q248은 시리얼 번호라고 합니다. 정식 명칭은 AF46A-125-NO용 센서도그 세트라고 합니다. 1팩 = 10EA로 견적 드립니다.</t>
    <phoneticPr fontId="53" type="noConversion"/>
  </si>
  <si>
    <t>025-T5-1845L-J3</t>
    <phoneticPr fontId="53" type="noConversion"/>
  </si>
  <si>
    <t>TCP1B1630</t>
    <phoneticPr fontId="53" type="noConversion"/>
  </si>
  <si>
    <r>
      <t>SUJ2</t>
    </r>
    <r>
      <rPr>
        <sz val="12"/>
        <color rgb="FF000000"/>
        <rFont val="Arial"/>
        <family val="3"/>
        <charset val="129"/>
        <scheme val="minor"/>
      </rPr>
      <t>봉</t>
    </r>
    <r>
      <rPr>
        <sz val="12"/>
        <color rgb="FF000000"/>
        <rFont val="Arial"/>
        <family val="2"/>
        <scheme val="minor"/>
      </rPr>
      <t xml:space="preserve"> 450L</t>
    </r>
    <phoneticPr fontId="53" type="noConversion"/>
  </si>
  <si>
    <t>SC25UU</t>
    <phoneticPr fontId="53" type="noConversion"/>
  </si>
  <si>
    <t>02.05 파이 수 확인 부탁 드립니다.</t>
    <phoneticPr fontId="53" type="noConversion"/>
  </si>
  <si>
    <r>
      <t>12</t>
    </r>
    <r>
      <rPr>
        <sz val="12"/>
        <color theme="1"/>
        <rFont val="Arial"/>
        <family val="3"/>
        <charset val="129"/>
        <scheme val="minor"/>
      </rPr>
      <t>주</t>
    </r>
    <phoneticPr fontId="53" type="noConversion"/>
  </si>
  <si>
    <t>ECMBS3D7774BE531</t>
    <phoneticPr fontId="53" type="noConversion"/>
  </si>
  <si>
    <t>KUKA</t>
    <phoneticPr fontId="53" type="noConversion"/>
  </si>
  <si>
    <t>사진 첨부했습니다.
02.05 미국에서 부탁 드립니다.</t>
    <phoneticPr fontId="53" type="noConversion"/>
  </si>
  <si>
    <r>
      <t xml:space="preserve">02.05 LMK </t>
    </r>
    <r>
      <rPr>
        <sz val="12"/>
        <color rgb="FF000000"/>
        <rFont val="Arial"/>
        <family val="3"/>
        <charset val="129"/>
        <scheme val="minor"/>
      </rPr>
      <t>제품에는</t>
    </r>
    <r>
      <rPr>
        <sz val="12"/>
        <color rgb="FF000000"/>
        <rFont val="Arial"/>
        <family val="3"/>
        <charset val="129"/>
        <scheme val="minor"/>
      </rPr>
      <t xml:space="preserve"> </t>
    </r>
    <r>
      <rPr>
        <sz val="12"/>
        <color rgb="FF000000"/>
        <rFont val="Arial"/>
        <family val="3"/>
        <charset val="129"/>
        <scheme val="minor"/>
      </rPr>
      <t>스냅링</t>
    </r>
    <r>
      <rPr>
        <sz val="12"/>
        <color rgb="FF000000"/>
        <rFont val="Arial"/>
        <family val="3"/>
        <charset val="129"/>
        <scheme val="minor"/>
      </rPr>
      <t xml:space="preserve"> </t>
    </r>
    <r>
      <rPr>
        <sz val="12"/>
        <color rgb="FF000000"/>
        <rFont val="Arial"/>
        <family val="3"/>
        <charset val="129"/>
        <scheme val="minor"/>
      </rPr>
      <t>자리가</t>
    </r>
    <r>
      <rPr>
        <sz val="12"/>
        <color rgb="FF000000"/>
        <rFont val="Arial"/>
        <family val="3"/>
        <charset val="129"/>
        <scheme val="minor"/>
      </rPr>
      <t xml:space="preserve"> </t>
    </r>
    <r>
      <rPr>
        <sz val="12"/>
        <color rgb="FF000000"/>
        <rFont val="Arial"/>
        <family val="3"/>
        <charset val="129"/>
        <scheme val="minor"/>
      </rPr>
      <t>없다고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000000"/>
        <rFont val="Arial"/>
        <family val="3"/>
        <charset val="129"/>
        <scheme val="minor"/>
      </rPr>
      <t>원하시는</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재확인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</si>
  <si>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t>Cylindrical Shielded Inductive Proximity Sensor - M18 Threaded - Short Body - 14mm Sn - IO-LINK PNP-NO - M12 4P QD</t>
    <phoneticPr fontId="53" type="noConversion"/>
  </si>
  <si>
    <t>148-802</t>
    <phoneticPr fontId="53" type="noConversion"/>
  </si>
  <si>
    <t>HRF-HD3NX</t>
    <phoneticPr fontId="53" type="noConversion"/>
  </si>
  <si>
    <r>
      <rPr>
        <sz val="12"/>
        <color rgb="FFFF0000"/>
        <rFont val="Arial"/>
        <family val="2"/>
        <scheme val="minor"/>
      </rPr>
      <t>[</t>
    </r>
    <r>
      <rPr>
        <sz val="12"/>
        <color rgb="FFFF0000"/>
        <rFont val="Arial"/>
        <family val="3"/>
        <charset val="129"/>
        <scheme val="minor"/>
      </rPr>
      <t>긴급</t>
    </r>
    <r>
      <rPr>
        <sz val="12"/>
        <color rgb="FFFF0000"/>
        <rFont val="Arial"/>
        <family val="2"/>
        <scheme val="minor"/>
      </rPr>
      <t>]</t>
    </r>
    <r>
      <rPr>
        <sz val="12"/>
        <color rgb="FF000000"/>
        <rFont val="Arial"/>
        <family val="3"/>
        <charset val="129"/>
        <scheme val="minor"/>
      </rPr>
      <t xml:space="preserve"> Bolt feeder Air cylinder
02.05 </t>
    </r>
    <r>
      <rPr>
        <sz val="12"/>
        <color rgb="FF000000"/>
        <rFont val="Arial"/>
        <family val="3"/>
        <charset val="129"/>
        <scheme val="minor"/>
      </rPr>
      <t>브랜드</t>
    </r>
    <r>
      <rPr>
        <sz val="12"/>
        <color rgb="FF000000"/>
        <rFont val="Arial"/>
        <family val="3"/>
        <charset val="129"/>
        <scheme val="minor"/>
      </rPr>
      <t xml:space="preserve"> TPC, </t>
    </r>
    <r>
      <rPr>
        <sz val="12"/>
        <color rgb="FF000000"/>
        <rFont val="Arial"/>
        <family val="3"/>
        <charset val="129"/>
        <scheme val="minor"/>
      </rPr>
      <t>품번</t>
    </r>
    <r>
      <rPr>
        <sz val="12"/>
        <color rgb="FF000000"/>
        <rFont val="Arial"/>
        <family val="3"/>
        <charset val="129"/>
        <scheme val="minor"/>
      </rPr>
      <t xml:space="preserve"> TPC1B16-30 </t>
    </r>
    <r>
      <rPr>
        <sz val="12"/>
        <color rgb="FF000000"/>
        <rFont val="Arial"/>
        <family val="3"/>
        <charset val="129"/>
        <scheme val="minor"/>
      </rPr>
      <t>입니다</t>
    </r>
    <r>
      <rPr>
        <sz val="12"/>
        <color rgb="FF000000"/>
        <rFont val="Arial"/>
        <family val="3"/>
        <charset val="129"/>
        <scheme val="minor"/>
      </rPr>
      <t>.</t>
    </r>
    <phoneticPr fontId="53" type="noConversion"/>
  </si>
  <si>
    <t>24VDC 5A RELAY</t>
    <phoneticPr fontId="53" type="noConversion"/>
  </si>
  <si>
    <t>LMF20LUU</t>
    <phoneticPr fontId="53" type="noConversion"/>
  </si>
  <si>
    <t>02.05 브랜드 JNS 입니다.</t>
    <phoneticPr fontId="53" type="noConversion"/>
  </si>
  <si>
    <t>02.05 브랜드 KOYO TORR, 품번 HK1816 입니다.</t>
    <phoneticPr fontId="53" type="noConversion"/>
  </si>
  <si>
    <t>02.05 의뢰중입니다.</t>
    <phoneticPr fontId="53" type="noConversion"/>
  </si>
  <si>
    <t>VG1805ES 1-1/2" 3W</t>
    <phoneticPr fontId="53" type="noConversion"/>
  </si>
  <si>
    <t>3 Way Valve, BRASS BALL VALVE
02.05 존슨 컨트롤 제품 같은데 미국에서 부탁 드립니다.</t>
    <phoneticPr fontId="53" type="noConversion"/>
  </si>
  <si>
    <t>JCI - VG1805FS 2" 3w F</t>
    <phoneticPr fontId="53" type="noConversion"/>
  </si>
  <si>
    <t>P5E-H100KHT0400</t>
    <phoneticPr fontId="53" type="noConversion"/>
  </si>
  <si>
    <t>Parker Pneumatic Drive
02.05 미국에서 부탁 드립니다.</t>
    <phoneticPr fontId="53" type="noConversion"/>
  </si>
  <si>
    <t>DS 5220</t>
    <phoneticPr fontId="53" type="noConversion"/>
  </si>
  <si>
    <t>사진첨부
02.05 현재는 품번 RDS5220 입니다. 그리고 사진에 나와있지 않은데 뒤에 품번 더 선정해주셔야 합니다. 사진 보내드리니 참고 부탁 드립니다.</t>
    <phoneticPr fontId="53" type="noConversion"/>
  </si>
  <si>
    <t>3mm Sensor
02.05 품번 4405035 입니다.</t>
    <phoneticPr fontId="53" type="noConversion"/>
  </si>
  <si>
    <r>
      <t>10</t>
    </r>
    <r>
      <rPr>
        <sz val="12"/>
        <color theme="1"/>
        <rFont val="Arial"/>
        <family val="3"/>
        <charset val="129"/>
        <scheme val="minor"/>
      </rPr>
      <t>개월</t>
    </r>
    <phoneticPr fontId="53" type="noConversion"/>
  </si>
  <si>
    <t>1769-L30ER</t>
    <phoneticPr fontId="53" type="noConversion"/>
  </si>
  <si>
    <t>1769-PA2</t>
    <phoneticPr fontId="53" type="noConversion"/>
  </si>
  <si>
    <t>1769-IQ32</t>
    <phoneticPr fontId="53" type="noConversion"/>
  </si>
  <si>
    <t>1769-OB32</t>
    <phoneticPr fontId="53" type="noConversion"/>
  </si>
  <si>
    <t>02.03 THK 볼스크류 같습니다. 의뢰중입니다.
02.05 이 건 확인해봤는데 특주품이라 도면있어야 견적 가능하다고 합니다.</t>
    <phoneticPr fontId="53" type="noConversion"/>
  </si>
  <si>
    <t>SUNPLUS</t>
    <phoneticPr fontId="53" type="noConversion"/>
  </si>
  <si>
    <t>S4T-16P-202D</t>
    <phoneticPr fontId="53" type="noConversion"/>
  </si>
  <si>
    <t>MY4N</t>
    <phoneticPr fontId="53" type="noConversion"/>
  </si>
  <si>
    <t>M8S-G33-V015</t>
    <phoneticPr fontId="53" type="noConversion"/>
  </si>
  <si>
    <t>D(TC)-30-62-10 SEAL</t>
    <phoneticPr fontId="53" type="noConversion"/>
  </si>
  <si>
    <t>DUCLEAN</t>
    <phoneticPr fontId="53" type="noConversion"/>
  </si>
  <si>
    <t>02.05 브랜드 NOK, 품번 TC30*62*10, 재질 NBR, 1팩 = 10EA로 견적 드립니다.</t>
    <phoneticPr fontId="53" type="noConversion"/>
  </si>
  <si>
    <t>02.05 브랜드 NOK, 품번 TC30*62*11, 재질 NBR, 1팩 = 10EA로 견적 드립니다.</t>
    <phoneticPr fontId="53" type="noConversion"/>
  </si>
  <si>
    <t>O-Ring, 29.7mm(I.D) x 3.5mm(T)
02.05 브랜드 일반 국산, 재질 NBR, 1팩 = 10EA로 견적 드립니다.</t>
    <phoneticPr fontId="53" type="noConversion"/>
  </si>
  <si>
    <t>RDS3130-1G-02</t>
    <phoneticPr fontId="53" type="noConversion"/>
  </si>
  <si>
    <t>1769-IF4</t>
    <phoneticPr fontId="53" type="noConversion"/>
  </si>
  <si>
    <t>1769-ECR</t>
    <phoneticPr fontId="53" type="noConversion"/>
  </si>
  <si>
    <t>1769-OW16</t>
    <phoneticPr fontId="53" type="noConversion"/>
  </si>
  <si>
    <t>1766-L32BWA</t>
    <phoneticPr fontId="53" type="noConversion"/>
  </si>
  <si>
    <t>1762-OW16</t>
    <phoneticPr fontId="53" type="noConversion"/>
  </si>
  <si>
    <t>ALN-113-1(ALN-111-1)</t>
    <phoneticPr fontId="53" type="noConversion"/>
  </si>
  <si>
    <r>
      <t>1</t>
    </r>
    <r>
      <rPr>
        <sz val="12"/>
        <color theme="1"/>
        <rFont val="Arial"/>
        <family val="3"/>
        <charset val="129"/>
        <scheme val="minor"/>
      </rPr>
      <t>개월</t>
    </r>
    <phoneticPr fontId="53" type="noConversion"/>
  </si>
  <si>
    <t>02.05 국내 미등록 상품이라 견적 불가능하다고 합니다. 미국에서 하셔야 할 것 같습니다.</t>
    <phoneticPr fontId="53" type="noConversion"/>
  </si>
  <si>
    <t>PS500-90</t>
  </si>
  <si>
    <t>101-5610</t>
  </si>
  <si>
    <t>사진첨부
02.05 현재는 품번 RDS5220 입니다. 그리고 사진에 나와있지 않은데 뒤에 품번 더 선정해주셔야 합니다. 사진 보내드리니 참고 부탁 드립니다.</t>
  </si>
  <si>
    <t>QXHT-150SF</t>
  </si>
  <si>
    <t>레이저 용접봉 KP4 0.5파이</t>
  </si>
  <si>
    <t>레이저 용접봉 KP4 0.3파이</t>
  </si>
  <si>
    <t>https://smartstore.naver.com/layco/products/6668507011</t>
  </si>
  <si>
    <t xml:space="preserve">나비 볼 밸브 </t>
  </si>
  <si>
    <t>HYUNDAI-STEEL</t>
  </si>
  <si>
    <t>GEMU</t>
  </si>
  <si>
    <t>R690 25D 7 1291EDN </t>
  </si>
  <si>
    <t>MC-22B-DC24V</t>
  </si>
  <si>
    <t>MC75A-30-22-BD-S-E</t>
  </si>
  <si>
    <t>SAMWON ACT</t>
  </si>
  <si>
    <t>C40HT-PX-1</t>
  </si>
  <si>
    <t>R40H-20HH-10-10SM</t>
  </si>
  <si>
    <t>LANE</t>
  </si>
  <si>
    <t>RHS-30-610</t>
  </si>
  <si>
    <t>바이브레이터 모터 (차징카 1, 4호기)</t>
  </si>
  <si>
    <t>에어레이터 모터</t>
  </si>
  <si>
    <t>쇼트기 모터 
MODEL : 1LE16232CB290AB6-Z</t>
  </si>
  <si>
    <t xml:space="preserve">  Cooling drum 기어박스</t>
  </si>
  <si>
    <t>NAST20ZZ</t>
  </si>
  <si>
    <t>한일트랜스</t>
  </si>
  <si>
    <t>15kva</t>
  </si>
  <si>
    <t>Q10UDV-CPU</t>
  </si>
  <si>
    <t>Q61P-A2</t>
  </si>
  <si>
    <t>G9SB-3012-A</t>
  </si>
  <si>
    <t>1 SET</t>
  </si>
  <si>
    <t>PG-ORING-KIT</t>
  </si>
  <si>
    <t>42ø x 65</t>
  </si>
  <si>
    <t>55ø x 52</t>
  </si>
  <si>
    <t>60ø x 42</t>
  </si>
  <si>
    <t>60ø x 35</t>
  </si>
  <si>
    <t>KAF37 AQA100/4</t>
  </si>
  <si>
    <t>060-F080-01-03</t>
  </si>
  <si>
    <t>BALLUFF SENSOR</t>
  </si>
  <si>
    <t>SUNGLIM AUTOMATION</t>
  </si>
  <si>
    <t>SL-BCS-03</t>
  </si>
  <si>
    <t>STEPHAN FETNER</t>
  </si>
  <si>
    <r>
      <rPr>
        <sz val="12"/>
        <color rgb="FFFF0000"/>
        <rFont val="Arial"/>
        <family val="2"/>
        <scheme val="minor"/>
      </rPr>
      <t>[긴급]</t>
    </r>
    <r>
      <rPr>
        <sz val="12"/>
        <color rgb="FF000000"/>
        <rFont val="Arial"/>
        <family val="3"/>
        <charset val="129"/>
        <scheme val="minor"/>
      </rPr>
      <t xml:space="preserve"> Nozzle Heater, 600W 220V, 1.5M, CUSTOM MADE</t>
    </r>
  </si>
  <si>
    <r>
      <t>8</t>
    </r>
    <r>
      <rPr>
        <sz val="12"/>
        <color theme="1"/>
        <rFont val="Arial"/>
        <family val="3"/>
        <charset val="129"/>
        <scheme val="minor"/>
      </rPr>
      <t>주</t>
    </r>
    <phoneticPr fontId="53" type="noConversion"/>
  </si>
  <si>
    <t>P6412</t>
    <phoneticPr fontId="53" type="noConversion"/>
  </si>
  <si>
    <t>SV TECH</t>
    <phoneticPr fontId="53" type="noConversion"/>
  </si>
  <si>
    <r>
      <t>2</t>
    </r>
    <r>
      <rPr>
        <sz val="12"/>
        <color theme="1"/>
        <rFont val="Arial"/>
        <family val="3"/>
        <charset val="129"/>
        <scheme val="minor"/>
      </rPr>
      <t>주</t>
    </r>
    <phoneticPr fontId="53" type="noConversion"/>
  </si>
  <si>
    <t>ECO OEM 1.0MB</t>
    <phoneticPr fontId="53" type="noConversion"/>
  </si>
  <si>
    <r>
      <t xml:space="preserve">02.06 NPT </t>
    </r>
    <r>
      <rPr>
        <sz val="12"/>
        <color rgb="FF000000"/>
        <rFont val="Arial"/>
        <family val="3"/>
        <charset val="129"/>
        <scheme val="minor"/>
      </rPr>
      <t>사양은</t>
    </r>
    <r>
      <rPr>
        <sz val="12"/>
        <color rgb="FF000000"/>
        <rFont val="Arial"/>
        <family val="2"/>
        <scheme val="minor"/>
      </rPr>
      <t xml:space="preserve"> </t>
    </r>
    <r>
      <rPr>
        <sz val="12"/>
        <color rgb="FF000000"/>
        <rFont val="Arial"/>
        <family val="3"/>
        <charset val="129"/>
        <scheme val="minor"/>
      </rPr>
      <t>국내</t>
    </r>
    <r>
      <rPr>
        <sz val="12"/>
        <color rgb="FF000000"/>
        <rFont val="Arial"/>
        <family val="2"/>
        <scheme val="minor"/>
      </rPr>
      <t xml:space="preserve"> </t>
    </r>
    <r>
      <rPr>
        <sz val="12"/>
        <color rgb="FF000000"/>
        <rFont val="Arial"/>
        <family val="3"/>
        <charset val="129"/>
        <scheme val="minor"/>
      </rPr>
      <t>사용처가</t>
    </r>
    <r>
      <rPr>
        <sz val="12"/>
        <color rgb="FF000000"/>
        <rFont val="Arial"/>
        <family val="2"/>
        <scheme val="minor"/>
      </rPr>
      <t xml:space="preserve"> </t>
    </r>
    <r>
      <rPr>
        <sz val="12"/>
        <color rgb="FF000000"/>
        <rFont val="Arial"/>
        <family val="3"/>
        <charset val="129"/>
        <scheme val="minor"/>
      </rPr>
      <t>거의</t>
    </r>
    <r>
      <rPr>
        <sz val="12"/>
        <color rgb="FF000000"/>
        <rFont val="Arial"/>
        <family val="2"/>
        <scheme val="minor"/>
      </rPr>
      <t xml:space="preserve"> </t>
    </r>
    <r>
      <rPr>
        <sz val="12"/>
        <color rgb="FF000000"/>
        <rFont val="Arial"/>
        <family val="3"/>
        <charset val="129"/>
        <scheme val="minor"/>
      </rPr>
      <t>없어</t>
    </r>
    <r>
      <rPr>
        <sz val="12"/>
        <color rgb="FF000000"/>
        <rFont val="Arial"/>
        <family val="2"/>
        <scheme val="minor"/>
      </rPr>
      <t xml:space="preserve"> </t>
    </r>
    <r>
      <rPr>
        <sz val="12"/>
        <color rgb="FF000000"/>
        <rFont val="Arial"/>
        <family val="3"/>
        <charset val="129"/>
        <scheme val="minor"/>
      </rPr>
      <t>나오지</t>
    </r>
    <r>
      <rPr>
        <sz val="12"/>
        <color rgb="FF000000"/>
        <rFont val="Arial"/>
        <family val="2"/>
        <scheme val="minor"/>
      </rPr>
      <t xml:space="preserve"> </t>
    </r>
    <r>
      <rPr>
        <sz val="12"/>
        <color rgb="FF000000"/>
        <rFont val="Arial"/>
        <family val="3"/>
        <charset val="129"/>
        <scheme val="minor"/>
      </rPr>
      <t>않아</t>
    </r>
    <r>
      <rPr>
        <sz val="12"/>
        <color rgb="FF000000"/>
        <rFont val="Arial"/>
        <family val="2"/>
        <scheme val="minor"/>
      </rPr>
      <t xml:space="preserve"> </t>
    </r>
    <r>
      <rPr>
        <sz val="12"/>
        <color rgb="FF000000"/>
        <rFont val="Arial"/>
        <family val="3"/>
        <charset val="129"/>
        <scheme val="minor"/>
      </rPr>
      <t>견적이</t>
    </r>
    <r>
      <rPr>
        <sz val="12"/>
        <color rgb="FF000000"/>
        <rFont val="Arial"/>
        <family val="2"/>
        <scheme val="minor"/>
      </rPr>
      <t xml:space="preserve"> </t>
    </r>
    <r>
      <rPr>
        <sz val="12"/>
        <color rgb="FF000000"/>
        <rFont val="Arial"/>
        <family val="3"/>
        <charset val="129"/>
        <scheme val="minor"/>
      </rPr>
      <t>불가능하다고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53" type="noConversion"/>
  </si>
  <si>
    <t>304-8339</t>
    <phoneticPr fontId="53" type="noConversion"/>
  </si>
  <si>
    <t>304-6191</t>
    <phoneticPr fontId="53" type="noConversion"/>
  </si>
  <si>
    <t>304-6173</t>
    <phoneticPr fontId="53" type="noConversion"/>
  </si>
  <si>
    <t>304-5943</t>
    <phoneticPr fontId="53" type="noConversion"/>
  </si>
  <si>
    <r>
      <t>1</t>
    </r>
    <r>
      <rPr>
        <sz val="12"/>
        <color theme="1"/>
        <rFont val="Arial"/>
        <family val="3"/>
        <charset val="129"/>
        <scheme val="minor"/>
      </rPr>
      <t>주</t>
    </r>
    <phoneticPr fontId="53" type="noConversion"/>
  </si>
  <si>
    <r>
      <t>6</t>
    </r>
    <r>
      <rPr>
        <sz val="12"/>
        <color theme="1"/>
        <rFont val="Arial"/>
        <family val="3"/>
        <charset val="129"/>
        <scheme val="minor"/>
      </rPr>
      <t>주</t>
    </r>
    <phoneticPr fontId="53" type="noConversion"/>
  </si>
  <si>
    <t>ROCKWELL AUTOMATION POINT IO EXPANSION POWER SUPPLY</t>
    <phoneticPr fontId="53" type="noConversion"/>
  </si>
  <si>
    <t>1734-EP24DC</t>
    <phoneticPr fontId="53" type="noConversion"/>
  </si>
  <si>
    <t>BH-500NT</t>
    <phoneticPr fontId="53" type="noConversion"/>
  </si>
  <si>
    <t>02.06 알려주신 품번만으로 어떤 제품인지 확인이 어렵습니다. 제품 브랜드나 사진 부탁 드립니다.</t>
    <phoneticPr fontId="53" type="noConversion"/>
  </si>
  <si>
    <t>02.06 BESTEC  실린더 품번 같은데 500-50은 없는 규격입니다. 규격 재확인 부탁 드립니다.  https://cdn.komachine.com/media/company-catalog/bestec_-5899_snovpk.pdf 링크 참고 부탁 드립니다. 사진도 첨부해서 보내 드립니다.</t>
    <phoneticPr fontId="53" type="noConversion"/>
  </si>
  <si>
    <t>사진첨부
02.06 175A로 견적 드립니다.</t>
    <phoneticPr fontId="53" type="noConversion"/>
  </si>
  <si>
    <r>
      <rPr>
        <sz val="12"/>
        <color rgb="FF000000"/>
        <rFont val="Arial"/>
        <family val="3"/>
        <charset val="129"/>
        <scheme val="minor"/>
      </rPr>
      <t>레이저</t>
    </r>
    <r>
      <rPr>
        <sz val="12"/>
        <color rgb="FF000000"/>
        <rFont val="Arial"/>
        <family val="2"/>
        <scheme val="minor"/>
      </rPr>
      <t xml:space="preserve"> </t>
    </r>
    <r>
      <rPr>
        <sz val="12"/>
        <color rgb="FF000000"/>
        <rFont val="Arial"/>
        <family val="3"/>
        <charset val="129"/>
        <scheme val="minor"/>
      </rPr>
      <t>용접봉</t>
    </r>
    <r>
      <rPr>
        <sz val="12"/>
        <color rgb="FF000000"/>
        <rFont val="Arial"/>
        <family val="2"/>
        <scheme val="minor"/>
      </rPr>
      <t xml:space="preserve"> KP4 0.4</t>
    </r>
    <r>
      <rPr>
        <sz val="12"/>
        <color rgb="FF000000"/>
        <rFont val="Arial"/>
        <family val="3"/>
        <charset val="129"/>
        <scheme val="minor"/>
      </rPr>
      <t>파이</t>
    </r>
    <phoneticPr fontId="53" type="noConversion"/>
  </si>
  <si>
    <t>https://smartstore.naver.com/layco/products/6668507011</t>
    <phoneticPr fontId="53" type="noConversion"/>
  </si>
  <si>
    <t>사진첨부 1/2
02.06 사진 첨부 안해주신 것 같은데 확인 부탁 드립니다.</t>
    <phoneticPr fontId="53" type="noConversion"/>
  </si>
  <si>
    <t>02.05 의뢰중입니다.
02.06 이거 이전에 나가던 사양이 계속 바뀌어서 보내드린 도면이랑 규격이 맞는지 확인 부탁 드립니다.</t>
    <phoneticPr fontId="53" type="noConversion"/>
  </si>
  <si>
    <t xml:space="preserve"> EBS 203c</t>
    <phoneticPr fontId="53" type="noConversion"/>
  </si>
  <si>
    <t>ABS403C-300A</t>
    <phoneticPr fontId="53" type="noConversion"/>
  </si>
  <si>
    <t>02.06 이 팬은 현재 단종되어 견적이 불가능하다고 합니다.</t>
    <phoneticPr fontId="53" type="noConversion"/>
  </si>
  <si>
    <t>REASE POUCH WITH PL1 MULTI M500/PL1</t>
    <phoneticPr fontId="53" type="noConversion"/>
  </si>
  <si>
    <t>02.06 M500/PL1에 대한 견적 입니다. PLUSARLUBE 제품 입니다.</t>
    <phoneticPr fontId="53" type="noConversion"/>
  </si>
  <si>
    <r>
      <rPr>
        <sz val="12"/>
        <color rgb="FFFF0000"/>
        <rFont val="Arial"/>
        <family val="2"/>
        <scheme val="minor"/>
      </rPr>
      <t>[</t>
    </r>
    <r>
      <rPr>
        <sz val="12"/>
        <color rgb="FFFF0000"/>
        <rFont val="Arial"/>
        <family val="3"/>
        <charset val="129"/>
        <scheme val="minor"/>
      </rPr>
      <t>긴급</t>
    </r>
    <r>
      <rPr>
        <sz val="12"/>
        <color rgb="FFFF0000"/>
        <rFont val="Arial"/>
        <family val="2"/>
        <scheme val="minor"/>
      </rPr>
      <t>]</t>
    </r>
    <r>
      <rPr>
        <sz val="12"/>
        <color rgb="FF000000"/>
        <rFont val="Arial"/>
        <family val="3"/>
        <charset val="129"/>
        <scheme val="minor"/>
      </rPr>
      <t xml:space="preserve"> Nozzle Heater, 600W 220V, 1.5M, CUSTOM MADE</t>
    </r>
    <phoneticPr fontId="53" type="noConversion"/>
  </si>
  <si>
    <r>
      <rPr>
        <sz val="12"/>
        <color rgb="FFFF0000"/>
        <rFont val="Arial"/>
        <family val="2"/>
        <scheme val="minor"/>
      </rPr>
      <t>[</t>
    </r>
    <r>
      <rPr>
        <sz val="12"/>
        <color rgb="FFFF0000"/>
        <rFont val="Arial"/>
        <family val="3"/>
        <charset val="129"/>
        <scheme val="minor"/>
      </rPr>
      <t>긴급</t>
    </r>
    <r>
      <rPr>
        <sz val="12"/>
        <color rgb="FFFF0000"/>
        <rFont val="Arial"/>
        <family val="2"/>
        <scheme val="minor"/>
      </rPr>
      <t>]</t>
    </r>
    <r>
      <rPr>
        <sz val="12"/>
        <color rgb="FF000000"/>
        <rFont val="Arial"/>
        <family val="3"/>
        <charset val="129"/>
        <scheme val="minor"/>
      </rPr>
      <t xml:space="preserve"> Nozzle Heater, 475W, 220V, 1.5M, CUSTOM MADE</t>
    </r>
    <phoneticPr fontId="53" type="noConversion"/>
  </si>
  <si>
    <r>
      <rPr>
        <sz val="12"/>
        <color rgb="FFFF0000"/>
        <rFont val="Arial"/>
        <family val="2"/>
        <scheme val="minor"/>
      </rPr>
      <t>[</t>
    </r>
    <r>
      <rPr>
        <sz val="12"/>
        <color rgb="FFFF0000"/>
        <rFont val="Arial"/>
        <family val="3"/>
        <charset val="129"/>
        <scheme val="minor"/>
      </rPr>
      <t>긴급</t>
    </r>
    <r>
      <rPr>
        <sz val="12"/>
        <color rgb="FF000000"/>
        <rFont val="Arial"/>
        <family val="3"/>
        <charset val="129"/>
        <scheme val="minor"/>
      </rPr>
      <t>] Nozzle Heater, 475W 220V, 1.5M, CUSTOM MADE</t>
    </r>
    <phoneticPr fontId="53" type="noConversion"/>
  </si>
  <si>
    <r>
      <t xml:space="preserve">PLC CPU
02.06 </t>
    </r>
    <r>
      <rPr>
        <sz val="12"/>
        <color rgb="FF000000"/>
        <rFont val="Arial"/>
        <family val="3"/>
        <charset val="129"/>
        <scheme val="minor"/>
      </rPr>
      <t>없는</t>
    </r>
    <r>
      <rPr>
        <sz val="12"/>
        <color rgb="FF000000"/>
        <rFont val="Arial"/>
        <family val="3"/>
        <charset val="129"/>
        <scheme val="minor"/>
      </rPr>
      <t xml:space="preserve"> </t>
    </r>
    <r>
      <rPr>
        <sz val="12"/>
        <color rgb="FF000000"/>
        <rFont val="Arial"/>
        <family val="3"/>
        <charset val="129"/>
        <scheme val="minor"/>
      </rPr>
      <t>품번</t>
    </r>
    <r>
      <rPr>
        <sz val="12"/>
        <color rgb="FF000000"/>
        <rFont val="Arial"/>
        <family val="3"/>
        <charset val="129"/>
        <scheme val="minor"/>
      </rPr>
      <t xml:space="preserve"> </t>
    </r>
    <r>
      <rPr>
        <sz val="12"/>
        <color rgb="FF000000"/>
        <rFont val="Arial"/>
        <family val="3"/>
        <charset val="129"/>
        <scheme val="minor"/>
      </rPr>
      <t>이라고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000000"/>
        <rFont val="Arial"/>
        <family val="3"/>
        <charset val="129"/>
        <scheme val="minor"/>
      </rPr>
      <t>인포에도</t>
    </r>
    <r>
      <rPr>
        <sz val="12"/>
        <color rgb="FF000000"/>
        <rFont val="Arial"/>
        <family val="3"/>
        <charset val="129"/>
        <scheme val="minor"/>
      </rPr>
      <t xml:space="preserve"> </t>
    </r>
    <r>
      <rPr>
        <sz val="12"/>
        <color rgb="FF000000"/>
        <rFont val="Arial"/>
        <family val="3"/>
        <charset val="129"/>
        <scheme val="minor"/>
      </rPr>
      <t>올라와서</t>
    </r>
    <r>
      <rPr>
        <sz val="12"/>
        <color rgb="FF000000"/>
        <rFont val="Arial"/>
        <family val="3"/>
        <charset val="129"/>
        <scheme val="minor"/>
      </rPr>
      <t xml:space="preserve"> </t>
    </r>
    <r>
      <rPr>
        <sz val="12"/>
        <color rgb="FF000000"/>
        <rFont val="Arial"/>
        <family val="3"/>
        <charset val="129"/>
        <scheme val="minor"/>
      </rPr>
      <t>인포에</t>
    </r>
    <r>
      <rPr>
        <sz val="12"/>
        <color rgb="FF000000"/>
        <rFont val="Arial"/>
        <family val="3"/>
        <charset val="129"/>
        <scheme val="minor"/>
      </rPr>
      <t xml:space="preserve"> </t>
    </r>
    <r>
      <rPr>
        <sz val="12"/>
        <color rgb="FF000000"/>
        <rFont val="Arial"/>
        <family val="3"/>
        <charset val="129"/>
        <scheme val="minor"/>
      </rPr>
      <t>사진으로</t>
    </r>
    <r>
      <rPr>
        <sz val="12"/>
        <color rgb="FF000000"/>
        <rFont val="Arial"/>
        <family val="3"/>
        <charset val="129"/>
        <scheme val="minor"/>
      </rPr>
      <t xml:space="preserve"> </t>
    </r>
    <r>
      <rPr>
        <sz val="12"/>
        <color rgb="FF000000"/>
        <rFont val="Arial"/>
        <family val="3"/>
        <charset val="129"/>
        <scheme val="minor"/>
      </rPr>
      <t>보내신</t>
    </r>
    <r>
      <rPr>
        <sz val="12"/>
        <color rgb="FF000000"/>
        <rFont val="Arial"/>
        <family val="3"/>
        <charset val="129"/>
        <scheme val="minor"/>
      </rPr>
      <t xml:space="preserve"> Q06UDVCPU</t>
    </r>
    <r>
      <rPr>
        <sz val="12"/>
        <color rgb="FF000000"/>
        <rFont val="Arial"/>
        <family val="3"/>
        <charset val="129"/>
        <scheme val="minor"/>
      </rPr>
      <t>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sz val="12"/>
        <color rgb="FF000000"/>
        <rFont val="Arial"/>
        <family val="3"/>
        <charset val="129"/>
        <scheme val="minor"/>
      </rPr>
      <t>품번</t>
    </r>
    <r>
      <rPr>
        <sz val="12"/>
        <color rgb="FF000000"/>
        <rFont val="Arial"/>
        <family val="3"/>
        <charset val="129"/>
        <scheme val="minor"/>
      </rPr>
      <t xml:space="preserve"> </t>
    </r>
    <r>
      <rPr>
        <sz val="12"/>
        <color rgb="FF000000"/>
        <rFont val="Arial"/>
        <family val="3"/>
        <charset val="129"/>
        <scheme val="minor"/>
      </rPr>
      <t>재확인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</si>
  <si>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t>02.06 현재는 A2가 붙지않고 통합되어 Q61P로 제품이 나온다고 합니다.</t>
    <phoneticPr fontId="53" type="noConversion"/>
  </si>
  <si>
    <t>R901339044</t>
    <phoneticPr fontId="53" type="noConversion"/>
  </si>
  <si>
    <t xml:space="preserve">	HGP-16 / 220V</t>
    <phoneticPr fontId="53" type="noConversion"/>
  </si>
  <si>
    <t>EE-SX952P-W</t>
    <phoneticPr fontId="53" type="noConversion"/>
  </si>
  <si>
    <t>DJ-5M</t>
    <phoneticPr fontId="53" type="noConversion"/>
  </si>
  <si>
    <t>컨베이어 체인 오일
02.06 이 제품 OIL인데 예전에는 몰래 숨겨서 발송 했으나 원래 발송 불가품목이라 통관이 강화된 지금은 더 이상 발송이 불가능 할 것 같습니다.</t>
    <phoneticPr fontId="53" type="noConversion"/>
  </si>
  <si>
    <t>DS-A-1525-B1</t>
    <phoneticPr fontId="53" type="noConversion"/>
  </si>
  <si>
    <t>DS-1525 P/L</t>
    <phoneticPr fontId="53" type="noConversion"/>
  </si>
  <si>
    <t>02.06 인포에서 4일에 견적 드렸던 제품이라고 합니다. 오더 금액 80만원 미만 시 오더비용 15만원 추가로 발생합니다. 수량 2개면 상관 없는데 1개가 되면 추가 비용 발생하니 참고 부탁 드립니다.</t>
    <phoneticPr fontId="53" type="noConversion"/>
  </si>
  <si>
    <r>
      <t>6</t>
    </r>
    <r>
      <rPr>
        <sz val="12"/>
        <color theme="1"/>
        <rFont val="Arial"/>
        <family val="3"/>
        <charset val="129"/>
        <scheme val="minor"/>
      </rPr>
      <t>개월</t>
    </r>
    <phoneticPr fontId="53" type="noConversion"/>
  </si>
  <si>
    <r>
      <t>5</t>
    </r>
    <r>
      <rPr>
        <sz val="12"/>
        <color theme="1"/>
        <rFont val="Arial"/>
        <family val="3"/>
        <charset val="129"/>
        <scheme val="minor"/>
      </rPr>
      <t>주</t>
    </r>
    <phoneticPr fontId="53" type="noConversion"/>
  </si>
  <si>
    <r>
      <t>도면</t>
    </r>
    <r>
      <rPr>
        <sz val="12"/>
        <color rgb="FF000000"/>
        <rFont val="Arial"/>
        <family val="2"/>
        <scheme val="minor"/>
      </rPr>
      <t xml:space="preserve"> </t>
    </r>
    <r>
      <rPr>
        <sz val="12"/>
        <color rgb="FF000000"/>
        <rFont val="Arial"/>
        <family val="3"/>
        <charset val="129"/>
        <scheme val="minor"/>
      </rPr>
      <t>첨부했습니다</t>
    </r>
    <r>
      <rPr>
        <sz val="12"/>
        <color rgb="FF000000"/>
        <rFont val="Arial"/>
        <family val="2"/>
        <scheme val="minor"/>
      </rPr>
      <t xml:space="preserve">.
02.06 KOKEN </t>
    </r>
    <r>
      <rPr>
        <sz val="12"/>
        <color rgb="FF000000"/>
        <rFont val="Arial"/>
        <family val="3"/>
        <charset val="129"/>
        <scheme val="minor"/>
      </rPr>
      <t>제품을</t>
    </r>
    <r>
      <rPr>
        <sz val="12"/>
        <color rgb="FF000000"/>
        <rFont val="Arial"/>
        <family val="2"/>
        <scheme val="minor"/>
      </rPr>
      <t xml:space="preserve"> </t>
    </r>
    <r>
      <rPr>
        <sz val="12"/>
        <color rgb="FF000000"/>
        <rFont val="Arial"/>
        <family val="3"/>
        <charset val="129"/>
        <scheme val="minor"/>
      </rPr>
      <t>사서</t>
    </r>
    <r>
      <rPr>
        <sz val="12"/>
        <color rgb="FF000000"/>
        <rFont val="Arial"/>
        <family val="2"/>
        <scheme val="minor"/>
      </rPr>
      <t xml:space="preserve"> </t>
    </r>
    <r>
      <rPr>
        <sz val="12"/>
        <color rgb="FF000000"/>
        <rFont val="Arial"/>
        <family val="3"/>
        <charset val="129"/>
        <scheme val="minor"/>
      </rPr>
      <t>별도로</t>
    </r>
    <r>
      <rPr>
        <sz val="12"/>
        <color rgb="FF000000"/>
        <rFont val="Arial"/>
        <family val="2"/>
        <scheme val="minor"/>
      </rPr>
      <t xml:space="preserve"> </t>
    </r>
    <r>
      <rPr>
        <sz val="12"/>
        <color rgb="FF000000"/>
        <rFont val="Arial"/>
        <family val="3"/>
        <charset val="129"/>
        <scheme val="minor"/>
      </rPr>
      <t>가공을</t>
    </r>
    <r>
      <rPr>
        <sz val="12"/>
        <color rgb="FF000000"/>
        <rFont val="Arial"/>
        <family val="2"/>
        <scheme val="minor"/>
      </rPr>
      <t xml:space="preserve"> </t>
    </r>
    <r>
      <rPr>
        <sz val="12"/>
        <color rgb="FF000000"/>
        <rFont val="Arial"/>
        <family val="3"/>
        <charset val="129"/>
        <scheme val="minor"/>
      </rPr>
      <t>하는</t>
    </r>
    <r>
      <rPr>
        <sz val="12"/>
        <color rgb="FF000000"/>
        <rFont val="Arial"/>
        <family val="2"/>
        <scheme val="minor"/>
      </rPr>
      <t xml:space="preserve"> </t>
    </r>
    <r>
      <rPr>
        <sz val="12"/>
        <color rgb="FF000000"/>
        <rFont val="Arial"/>
        <family val="3"/>
        <charset val="129"/>
        <scheme val="minor"/>
      </rPr>
      <t>것</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 xml:space="preserve">. </t>
    </r>
    <r>
      <rPr>
        <sz val="12"/>
        <color rgb="FF000000"/>
        <rFont val="Arial"/>
        <family val="3"/>
        <charset val="129"/>
        <scheme val="minor"/>
      </rPr>
      <t>품번</t>
    </r>
    <r>
      <rPr>
        <sz val="12"/>
        <color rgb="FF000000"/>
        <rFont val="Arial"/>
        <family val="2"/>
        <scheme val="minor"/>
      </rPr>
      <t xml:space="preserve"> A6MF1M-GA-860-3307A </t>
    </r>
    <r>
      <rPr>
        <sz val="12"/>
        <color rgb="FF000000"/>
        <rFont val="Arial"/>
        <family val="3"/>
        <charset val="129"/>
        <scheme val="minor"/>
      </rPr>
      <t>도면</t>
    </r>
    <r>
      <rPr>
        <sz val="12"/>
        <color rgb="FF000000"/>
        <rFont val="Arial"/>
        <family val="2"/>
        <scheme val="minor"/>
      </rPr>
      <t xml:space="preserve"> </t>
    </r>
    <r>
      <rPr>
        <sz val="12"/>
        <color rgb="FF000000"/>
        <rFont val="Arial"/>
        <family val="3"/>
        <charset val="129"/>
        <scheme val="minor"/>
      </rPr>
      <t>그대로</t>
    </r>
    <r>
      <rPr>
        <sz val="12"/>
        <color rgb="FF000000"/>
        <rFont val="Arial"/>
        <family val="2"/>
        <scheme val="minor"/>
      </rPr>
      <t xml:space="preserve"> </t>
    </r>
    <r>
      <rPr>
        <sz val="12"/>
        <color rgb="FF000000"/>
        <rFont val="Arial"/>
        <family val="3"/>
        <charset val="129"/>
        <scheme val="minor"/>
      </rPr>
      <t>드리고</t>
    </r>
    <r>
      <rPr>
        <sz val="12"/>
        <color rgb="FF000000"/>
        <rFont val="Arial"/>
        <family val="2"/>
        <scheme val="minor"/>
      </rPr>
      <t xml:space="preserve"> </t>
    </r>
    <r>
      <rPr>
        <sz val="12"/>
        <color rgb="FF000000"/>
        <rFont val="Arial"/>
        <family val="3"/>
        <charset val="129"/>
        <scheme val="minor"/>
      </rPr>
      <t>브랜드만</t>
    </r>
    <r>
      <rPr>
        <sz val="12"/>
        <color rgb="FF000000"/>
        <rFont val="Arial"/>
        <family val="2"/>
        <scheme val="minor"/>
      </rPr>
      <t xml:space="preserve"> </t>
    </r>
    <r>
      <rPr>
        <sz val="12"/>
        <color rgb="FF000000"/>
        <rFont val="Arial"/>
        <family val="3"/>
        <charset val="129"/>
        <scheme val="minor"/>
      </rPr>
      <t>나중에</t>
    </r>
    <r>
      <rPr>
        <sz val="12"/>
        <color rgb="FF000000"/>
        <rFont val="Arial"/>
        <family val="2"/>
        <scheme val="minor"/>
      </rPr>
      <t xml:space="preserve"> </t>
    </r>
    <r>
      <rPr>
        <sz val="12"/>
        <color rgb="FF000000"/>
        <rFont val="Arial"/>
        <family val="3"/>
        <charset val="129"/>
        <scheme val="minor"/>
      </rPr>
      <t>헷갈리지</t>
    </r>
    <r>
      <rPr>
        <sz val="12"/>
        <color rgb="FF000000"/>
        <rFont val="Arial"/>
        <family val="2"/>
        <scheme val="minor"/>
      </rPr>
      <t xml:space="preserve"> </t>
    </r>
    <r>
      <rPr>
        <sz val="12"/>
        <color rgb="FF000000"/>
        <rFont val="Arial"/>
        <family val="3"/>
        <charset val="129"/>
        <scheme val="minor"/>
      </rPr>
      <t>않게</t>
    </r>
    <r>
      <rPr>
        <sz val="12"/>
        <color rgb="FF000000"/>
        <rFont val="Arial"/>
        <family val="2"/>
        <scheme val="minor"/>
      </rPr>
      <t xml:space="preserve"> </t>
    </r>
    <r>
      <rPr>
        <sz val="12"/>
        <color rgb="FF000000"/>
        <rFont val="Arial"/>
        <family val="3"/>
        <charset val="129"/>
        <scheme val="minor"/>
      </rPr>
      <t>제작으로</t>
    </r>
    <r>
      <rPr>
        <sz val="12"/>
        <color rgb="FF000000"/>
        <rFont val="Arial"/>
        <family val="2"/>
        <scheme val="minor"/>
      </rPr>
      <t xml:space="preserve"> </t>
    </r>
    <r>
      <rPr>
        <sz val="12"/>
        <color rgb="FF000000"/>
        <rFont val="Arial"/>
        <family val="3"/>
        <charset val="129"/>
        <scheme val="minor"/>
      </rPr>
      <t>만드시면</t>
    </r>
    <r>
      <rPr>
        <sz val="12"/>
        <color rgb="FF000000"/>
        <rFont val="Arial"/>
        <family val="2"/>
        <scheme val="minor"/>
      </rPr>
      <t xml:space="preserve"> </t>
    </r>
    <r>
      <rPr>
        <sz val="12"/>
        <color rgb="FF000000"/>
        <rFont val="Arial"/>
        <family val="3"/>
        <charset val="129"/>
        <scheme val="minor"/>
      </rPr>
      <t>될</t>
    </r>
    <r>
      <rPr>
        <sz val="12"/>
        <color rgb="FF000000"/>
        <rFont val="Arial"/>
        <family val="2"/>
        <scheme val="minor"/>
      </rPr>
      <t xml:space="preserve"> </t>
    </r>
    <r>
      <rPr>
        <sz val="12"/>
        <color rgb="FF000000"/>
        <rFont val="Arial"/>
        <family val="3"/>
        <charset val="129"/>
        <scheme val="minor"/>
      </rPr>
      <t>것</t>
    </r>
    <r>
      <rPr>
        <sz val="12"/>
        <color rgb="FF000000"/>
        <rFont val="Arial"/>
        <family val="2"/>
        <scheme val="minor"/>
      </rPr>
      <t xml:space="preserve"> </t>
    </r>
    <r>
      <rPr>
        <sz val="12"/>
        <color rgb="FF000000"/>
        <rFont val="Arial"/>
        <family val="3"/>
        <charset val="129"/>
        <scheme val="minor"/>
      </rPr>
      <t>같습니다</t>
    </r>
    <r>
      <rPr>
        <sz val="12"/>
        <color rgb="FF000000"/>
        <rFont val="Arial"/>
        <family val="2"/>
        <scheme val="minor"/>
      </rPr>
      <t xml:space="preserve">. S45C, </t>
    </r>
    <r>
      <rPr>
        <sz val="12"/>
        <color rgb="FF000000"/>
        <rFont val="Arial"/>
        <family val="3"/>
        <charset val="129"/>
        <scheme val="minor"/>
      </rPr>
      <t>가공</t>
    </r>
    <r>
      <rPr>
        <sz val="12"/>
        <color rgb="FF000000"/>
        <rFont val="Arial"/>
        <family val="2"/>
        <scheme val="minor"/>
      </rPr>
      <t xml:space="preserve">, </t>
    </r>
    <r>
      <rPr>
        <sz val="12"/>
        <color rgb="FF000000"/>
        <rFont val="Arial"/>
        <family val="3"/>
        <charset val="129"/>
        <scheme val="minor"/>
      </rPr>
      <t>열처리</t>
    </r>
    <r>
      <rPr>
        <sz val="12"/>
        <color rgb="FF000000"/>
        <rFont val="Arial"/>
        <family val="2"/>
        <scheme val="minor"/>
      </rPr>
      <t xml:space="preserve">, </t>
    </r>
    <r>
      <rPr>
        <sz val="12"/>
        <color rgb="FF000000"/>
        <rFont val="Arial"/>
        <family val="3"/>
        <charset val="129"/>
        <scheme val="minor"/>
      </rPr>
      <t>아연도금</t>
    </r>
    <r>
      <rPr>
        <sz val="12"/>
        <color rgb="FF000000"/>
        <rFont val="Arial"/>
        <family val="2"/>
        <scheme val="minor"/>
      </rPr>
      <t xml:space="preserve"> </t>
    </r>
    <r>
      <rPr>
        <sz val="12"/>
        <color rgb="FF000000"/>
        <rFont val="Arial"/>
        <family val="3"/>
        <charset val="129"/>
        <scheme val="minor"/>
      </rPr>
      <t>포함된</t>
    </r>
    <r>
      <rPr>
        <sz val="12"/>
        <color rgb="FF000000"/>
        <rFont val="Arial"/>
        <family val="2"/>
        <scheme val="minor"/>
      </rPr>
      <t xml:space="preserve"> </t>
    </r>
    <r>
      <rPr>
        <sz val="12"/>
        <color rgb="FF000000"/>
        <rFont val="Arial"/>
        <family val="3"/>
        <charset val="129"/>
        <scheme val="minor"/>
      </rPr>
      <t>금액</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 xml:space="preserve">. </t>
    </r>
    <r>
      <rPr>
        <sz val="12"/>
        <color rgb="FF000000"/>
        <rFont val="Arial"/>
        <family val="3"/>
        <charset val="129"/>
        <scheme val="minor"/>
      </rPr>
      <t>가공</t>
    </r>
    <r>
      <rPr>
        <sz val="12"/>
        <color rgb="FF000000"/>
        <rFont val="Arial"/>
        <family val="2"/>
        <scheme val="minor"/>
      </rPr>
      <t xml:space="preserve"> </t>
    </r>
    <r>
      <rPr>
        <sz val="12"/>
        <color rgb="FF000000"/>
        <rFont val="Arial"/>
        <family val="3"/>
        <charset val="129"/>
        <scheme val="minor"/>
      </rPr>
      <t>품들은</t>
    </r>
    <r>
      <rPr>
        <sz val="12"/>
        <color rgb="FF000000"/>
        <rFont val="Arial"/>
        <family val="2"/>
        <scheme val="minor"/>
      </rPr>
      <t xml:space="preserve"> </t>
    </r>
    <r>
      <rPr>
        <sz val="12"/>
        <color rgb="FF000000"/>
        <rFont val="Arial"/>
        <family val="3"/>
        <charset val="129"/>
        <scheme val="minor"/>
      </rPr>
      <t>수량대로</t>
    </r>
    <r>
      <rPr>
        <sz val="12"/>
        <color rgb="FF000000"/>
        <rFont val="Arial"/>
        <family val="2"/>
        <scheme val="minor"/>
      </rPr>
      <t xml:space="preserve"> </t>
    </r>
    <r>
      <rPr>
        <sz val="12"/>
        <color rgb="FF000000"/>
        <rFont val="Arial"/>
        <family val="3"/>
        <charset val="129"/>
        <scheme val="minor"/>
      </rPr>
      <t>견적이</t>
    </r>
    <r>
      <rPr>
        <sz val="12"/>
        <color rgb="FF000000"/>
        <rFont val="Arial"/>
        <family val="2"/>
        <scheme val="minor"/>
      </rPr>
      <t xml:space="preserve"> </t>
    </r>
    <r>
      <rPr>
        <sz val="12"/>
        <color rgb="FF000000"/>
        <rFont val="Arial"/>
        <family val="3"/>
        <charset val="129"/>
        <scheme val="minor"/>
      </rPr>
      <t>나온거라</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수량이랑</t>
    </r>
    <r>
      <rPr>
        <sz val="12"/>
        <color rgb="FF000000"/>
        <rFont val="Arial"/>
        <family val="2"/>
        <scheme val="minor"/>
      </rPr>
      <t xml:space="preserve"> </t>
    </r>
    <r>
      <rPr>
        <sz val="12"/>
        <color rgb="FF000000"/>
        <rFont val="Arial"/>
        <family val="3"/>
        <charset val="129"/>
        <scheme val="minor"/>
      </rPr>
      <t>다르게</t>
    </r>
    <r>
      <rPr>
        <sz val="12"/>
        <color rgb="FF000000"/>
        <rFont val="Arial"/>
        <family val="2"/>
        <scheme val="minor"/>
      </rPr>
      <t xml:space="preserve"> </t>
    </r>
    <r>
      <rPr>
        <sz val="12"/>
        <color rgb="FF000000"/>
        <rFont val="Arial"/>
        <family val="3"/>
        <charset val="129"/>
        <scheme val="minor"/>
      </rPr>
      <t>발주가</t>
    </r>
    <r>
      <rPr>
        <sz val="12"/>
        <color rgb="FF000000"/>
        <rFont val="Arial"/>
        <family val="2"/>
        <scheme val="minor"/>
      </rPr>
      <t xml:space="preserve"> </t>
    </r>
    <r>
      <rPr>
        <sz val="12"/>
        <color rgb="FF000000"/>
        <rFont val="Arial"/>
        <family val="3"/>
        <charset val="129"/>
        <scheme val="minor"/>
      </rPr>
      <t>나오면</t>
    </r>
    <r>
      <rPr>
        <sz val="12"/>
        <color rgb="FF000000"/>
        <rFont val="Arial"/>
        <family val="2"/>
        <scheme val="minor"/>
      </rPr>
      <t xml:space="preserve"> </t>
    </r>
    <r>
      <rPr>
        <sz val="12"/>
        <color rgb="FF000000"/>
        <rFont val="Arial"/>
        <family val="3"/>
        <charset val="129"/>
        <scheme val="minor"/>
      </rPr>
      <t>가격</t>
    </r>
    <r>
      <rPr>
        <sz val="12"/>
        <color rgb="FF000000"/>
        <rFont val="Arial"/>
        <family val="2"/>
        <scheme val="minor"/>
      </rPr>
      <t xml:space="preserve"> </t>
    </r>
    <r>
      <rPr>
        <sz val="12"/>
        <color rgb="FF000000"/>
        <rFont val="Arial"/>
        <family val="3"/>
        <charset val="129"/>
        <scheme val="minor"/>
      </rPr>
      <t>변동이</t>
    </r>
    <r>
      <rPr>
        <sz val="12"/>
        <color rgb="FF000000"/>
        <rFont val="Arial"/>
        <family val="2"/>
        <scheme val="minor"/>
      </rPr>
      <t xml:space="preserve"> </t>
    </r>
    <r>
      <rPr>
        <sz val="12"/>
        <color rgb="FF000000"/>
        <rFont val="Arial"/>
        <family val="3"/>
        <charset val="129"/>
        <scheme val="minor"/>
      </rPr>
      <t>있습니다</t>
    </r>
    <r>
      <rPr>
        <sz val="12"/>
        <color rgb="FF000000"/>
        <rFont val="Arial"/>
        <family val="2"/>
        <scheme val="minor"/>
      </rPr>
      <t>.</t>
    </r>
    <phoneticPr fontId="53" type="noConversion"/>
  </si>
  <si>
    <t xml:space="preserve"> https://haniltrans-mall.com/product/detail.html?product_no=51&amp;cate_no=26&amp;display_group=1#none
02.06 입출력 전압 확인 부탁 드립니다.</t>
    <phoneticPr fontId="53" type="noConversion"/>
  </si>
  <si>
    <t>SA-SB-01</t>
    <phoneticPr fontId="53" type="noConversion"/>
  </si>
  <si>
    <t>02.06 AUTONICS 제품이 아닌 것 같습니다. 품번 재확인 부탁 드립니다.</t>
    <phoneticPr fontId="53" type="noConversion"/>
  </si>
  <si>
    <r>
      <t>12</t>
    </r>
    <r>
      <rPr>
        <sz val="12"/>
        <color theme="1"/>
        <rFont val="Arial"/>
        <family val="3"/>
        <charset val="129"/>
        <scheme val="minor"/>
      </rPr>
      <t>주</t>
    </r>
    <phoneticPr fontId="53" type="noConversion"/>
  </si>
  <si>
    <t>Tox press sensor
02.06 OMRON 제품으로 견적 드립니다.</t>
    <phoneticPr fontId="53" type="noConversion"/>
  </si>
  <si>
    <r>
      <t>10</t>
    </r>
    <r>
      <rPr>
        <sz val="12"/>
        <color theme="1"/>
        <rFont val="Arial"/>
        <family val="3"/>
        <charset val="129"/>
        <scheme val="minor"/>
      </rPr>
      <t>주</t>
    </r>
    <phoneticPr fontId="53" type="noConversion"/>
  </si>
  <si>
    <r>
      <t>레이저</t>
    </r>
    <r>
      <rPr>
        <sz val="12"/>
        <color rgb="FF000000"/>
        <rFont val="Arial"/>
        <family val="2"/>
        <scheme val="minor"/>
      </rPr>
      <t xml:space="preserve"> </t>
    </r>
    <r>
      <rPr>
        <sz val="12"/>
        <color rgb="FF000000"/>
        <rFont val="Arial"/>
        <family val="3"/>
        <charset val="129"/>
        <scheme val="minor"/>
      </rPr>
      <t>용접봉</t>
    </r>
    <r>
      <rPr>
        <sz val="12"/>
        <color rgb="FF000000"/>
        <rFont val="Arial"/>
        <family val="2"/>
        <scheme val="minor"/>
      </rPr>
      <t xml:space="preserve"> KP4 0.2</t>
    </r>
    <r>
      <rPr>
        <sz val="12"/>
        <color rgb="FF000000"/>
        <rFont val="Arial"/>
        <family val="3"/>
        <charset val="129"/>
        <scheme val="minor"/>
      </rPr>
      <t>파이</t>
    </r>
    <phoneticPr fontId="53" type="noConversion"/>
  </si>
  <si>
    <r>
      <t>레이저</t>
    </r>
    <r>
      <rPr>
        <sz val="12"/>
        <color theme="1"/>
        <rFont val="Arial"/>
        <family val="2"/>
        <scheme val="minor"/>
      </rPr>
      <t xml:space="preserve"> </t>
    </r>
    <r>
      <rPr>
        <sz val="12"/>
        <color theme="1"/>
        <rFont val="Arial"/>
        <family val="3"/>
        <charset val="129"/>
        <scheme val="minor"/>
      </rPr>
      <t>용접봉</t>
    </r>
    <r>
      <rPr>
        <sz val="12"/>
        <color theme="1"/>
        <rFont val="Arial"/>
        <family val="2"/>
        <scheme val="minor"/>
      </rPr>
      <t>0.3 KP4</t>
    </r>
  </si>
  <si>
    <t>HUJUNG LEE</t>
  </si>
  <si>
    <t>MOBIS- AL</t>
  </si>
  <si>
    <r>
      <t xml:space="preserve">06.27 </t>
    </r>
    <r>
      <rPr>
        <sz val="12"/>
        <color rgb="FF000000"/>
        <rFont val="Arial"/>
        <family val="3"/>
        <charset val="129"/>
        <scheme val="minor"/>
      </rPr>
      <t>레진이</t>
    </r>
    <r>
      <rPr>
        <sz val="12"/>
        <color rgb="FF000000"/>
        <rFont val="Arial"/>
        <family val="2"/>
        <scheme val="minor"/>
      </rPr>
      <t xml:space="preserve"> </t>
    </r>
    <r>
      <rPr>
        <sz val="12"/>
        <color rgb="FF000000"/>
        <rFont val="Arial"/>
        <family val="3"/>
        <charset val="129"/>
        <scheme val="minor"/>
      </rPr>
      <t>아니라</t>
    </r>
    <r>
      <rPr>
        <sz val="12"/>
        <color rgb="FF000000"/>
        <rFont val="Arial"/>
        <family val="2"/>
        <scheme val="minor"/>
      </rPr>
      <t xml:space="preserve"> </t>
    </r>
    <r>
      <rPr>
        <sz val="12"/>
        <color rgb="FF000000"/>
        <rFont val="Arial"/>
        <family val="3"/>
        <charset val="129"/>
        <scheme val="minor"/>
      </rPr>
      <t>레이저</t>
    </r>
    <r>
      <rPr>
        <sz val="12"/>
        <color rgb="FF000000"/>
        <rFont val="Arial"/>
        <family val="2"/>
        <scheme val="minor"/>
      </rPr>
      <t xml:space="preserve"> </t>
    </r>
    <r>
      <rPr>
        <sz val="12"/>
        <color rgb="FF000000"/>
        <rFont val="Arial"/>
        <family val="3"/>
        <charset val="129"/>
        <scheme val="minor"/>
      </rPr>
      <t>같다고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소재가</t>
    </r>
    <r>
      <rPr>
        <sz val="12"/>
        <color rgb="FF000000"/>
        <rFont val="Arial"/>
        <family val="2"/>
        <scheme val="minor"/>
      </rPr>
      <t xml:space="preserve"> </t>
    </r>
    <r>
      <rPr>
        <sz val="12"/>
        <color rgb="FF000000"/>
        <rFont val="Arial"/>
        <family val="3"/>
        <charset val="129"/>
        <scheme val="minor"/>
      </rPr>
      <t>레이저</t>
    </r>
    <r>
      <rPr>
        <sz val="12"/>
        <color rgb="FF000000"/>
        <rFont val="Arial"/>
        <family val="2"/>
        <scheme val="minor"/>
      </rPr>
      <t xml:space="preserve"> </t>
    </r>
    <r>
      <rPr>
        <sz val="12"/>
        <color rgb="FF000000"/>
        <rFont val="Arial"/>
        <family val="3"/>
        <charset val="129"/>
        <scheme val="minor"/>
      </rPr>
      <t>맞는지</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</si>
  <si>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레이저 용접봉0.5 KP4</t>
  </si>
  <si>
    <t>레이저 용접봉0.8 KP4</t>
  </si>
  <si>
    <r>
      <t>07.16 0.8</t>
    </r>
    <r>
      <rPr>
        <sz val="12"/>
        <color rgb="FF000000"/>
        <rFont val="Arial"/>
        <family val="3"/>
        <charset val="129"/>
        <scheme val="minor"/>
      </rPr>
      <t>은</t>
    </r>
    <r>
      <rPr>
        <sz val="12"/>
        <color rgb="FF000000"/>
        <rFont val="Arial"/>
        <family val="2"/>
        <scheme val="minor"/>
      </rPr>
      <t xml:space="preserve"> </t>
    </r>
    <r>
      <rPr>
        <sz val="12"/>
        <color rgb="FF000000"/>
        <rFont val="Arial"/>
        <family val="3"/>
        <charset val="129"/>
        <scheme val="minor"/>
      </rPr>
      <t>나오지</t>
    </r>
    <r>
      <rPr>
        <sz val="12"/>
        <color rgb="FF000000"/>
        <rFont val="Arial"/>
        <family val="2"/>
        <scheme val="minor"/>
      </rPr>
      <t xml:space="preserve"> </t>
    </r>
    <r>
      <rPr>
        <sz val="12"/>
        <color rgb="FF000000"/>
        <rFont val="Arial"/>
        <family val="3"/>
        <charset val="129"/>
        <scheme val="minor"/>
      </rPr>
      <t>않아서</t>
    </r>
    <r>
      <rPr>
        <sz val="12"/>
        <color rgb="FF000000"/>
        <rFont val="Arial"/>
        <family val="2"/>
        <scheme val="minor"/>
      </rPr>
      <t xml:space="preserve"> 0.6</t>
    </r>
    <r>
      <rPr>
        <sz val="12"/>
        <color rgb="FF000000"/>
        <rFont val="Arial"/>
        <family val="3"/>
        <charset val="129"/>
        <scheme val="minor"/>
      </rPr>
      <t>으로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53" type="noConversion"/>
  </si>
  <si>
    <t>700-CF310EJ</t>
    <phoneticPr fontId="53" type="noConversion"/>
  </si>
  <si>
    <r>
      <t>3</t>
    </r>
    <r>
      <rPr>
        <sz val="12"/>
        <color theme="1"/>
        <rFont val="Arial"/>
        <family val="3"/>
        <charset val="129"/>
        <scheme val="minor"/>
      </rPr>
      <t>주</t>
    </r>
    <phoneticPr fontId="53" type="noConversion"/>
  </si>
  <si>
    <t>BES-M18ME1-PSC20F-S04G</t>
    <phoneticPr fontId="53" type="noConversion"/>
  </si>
  <si>
    <t>PROXY 18MM DIA, 20MM RANGE 
02.06 품번 BES02Y7로 확인 되는데 이 제품 단종이라 견적 불가능하다고 합니다.</t>
    <phoneticPr fontId="53" type="noConversion"/>
  </si>
  <si>
    <t>AN-ORING-KIT</t>
    <phoneticPr fontId="53" type="noConversion"/>
  </si>
  <si>
    <r>
      <t xml:space="preserve"> 1</t>
    </r>
    <r>
      <rPr>
        <sz val="12"/>
        <color theme="1"/>
        <rFont val="Arial"/>
        <family val="3"/>
        <charset val="129"/>
        <scheme val="minor"/>
      </rPr>
      <t>주</t>
    </r>
    <phoneticPr fontId="53" type="noConversion"/>
  </si>
  <si>
    <r>
      <t>15</t>
    </r>
    <r>
      <rPr>
        <sz val="12"/>
        <color theme="1"/>
        <rFont val="Arial"/>
        <family val="3"/>
        <charset val="129"/>
        <scheme val="minor"/>
      </rPr>
      <t>주</t>
    </r>
    <phoneticPr fontId="53" type="noConversion"/>
  </si>
  <si>
    <t>사진 첨부했습니다.
02.06 품번 MT1090-140EL로 견적 드립니다. 업체에서 첨부해준 사진으로 코드를 확인 한 결과 EL 모델로 들어갔다고 합니다. 참고용 도면 같이 보내 드립니다.</t>
    <phoneticPr fontId="53" type="noConversion"/>
  </si>
  <si>
    <t>13파이</t>
    <phoneticPr fontId="53" type="noConversion"/>
  </si>
  <si>
    <t>11파이</t>
    <phoneticPr fontId="53" type="noConversion"/>
  </si>
  <si>
    <t>브랜드 지정 부탁드리겠습니다.
02.06 브랜드 일반 국산이고 12MM는 나오지 않아 아래 11, 13MM로 견적 드립니다.</t>
    <phoneticPr fontId="53" type="noConversion"/>
  </si>
  <si>
    <r>
      <rPr>
        <sz val="12"/>
        <color rgb="FFFF0000"/>
        <rFont val="Arial"/>
        <family val="2"/>
        <scheme val="minor"/>
      </rPr>
      <t>[</t>
    </r>
    <r>
      <rPr>
        <sz val="12"/>
        <color rgb="FFFF0000"/>
        <rFont val="Arial"/>
        <family val="3"/>
        <charset val="129"/>
        <scheme val="minor"/>
      </rPr>
      <t>긴급</t>
    </r>
    <r>
      <rPr>
        <sz val="12"/>
        <color rgb="FFFF0000"/>
        <rFont val="Arial"/>
        <family val="2"/>
        <scheme val="minor"/>
      </rPr>
      <t>]</t>
    </r>
    <r>
      <rPr>
        <sz val="12"/>
        <color rgb="FF000000"/>
        <rFont val="Arial"/>
        <family val="3"/>
        <charset val="129"/>
        <scheme val="minor"/>
      </rPr>
      <t xml:space="preserve"> HI-Box</t>
    </r>
    <r>
      <rPr>
        <sz val="12"/>
        <color rgb="FF000000"/>
        <rFont val="Arial"/>
        <family val="2"/>
        <scheme val="minor"/>
      </rPr>
      <t xml:space="preserve"> - 2/18</t>
    </r>
    <r>
      <rPr>
        <sz val="12"/>
        <color rgb="FF000000"/>
        <rFont val="Arial"/>
        <family val="3"/>
        <charset val="129"/>
        <scheme val="minor"/>
      </rPr>
      <t>까지</t>
    </r>
    <r>
      <rPr>
        <sz val="12"/>
        <color rgb="FF000000"/>
        <rFont val="Arial"/>
        <family val="2"/>
        <scheme val="minor"/>
      </rPr>
      <t xml:space="preserve"> </t>
    </r>
    <r>
      <rPr>
        <sz val="12"/>
        <color rgb="FF000000"/>
        <rFont val="Arial"/>
        <family val="3"/>
        <charset val="129"/>
        <scheme val="minor"/>
      </rPr>
      <t>고객님께</t>
    </r>
    <r>
      <rPr>
        <sz val="12"/>
        <color rgb="FF000000"/>
        <rFont val="Arial"/>
        <family val="2"/>
        <scheme val="minor"/>
      </rPr>
      <t xml:space="preserve"> </t>
    </r>
    <r>
      <rPr>
        <sz val="12"/>
        <color rgb="FF000000"/>
        <rFont val="Arial"/>
        <family val="3"/>
        <charset val="129"/>
        <scheme val="minor"/>
      </rPr>
      <t>배송가능</t>
    </r>
    <r>
      <rPr>
        <sz val="12"/>
        <color rgb="FF000000"/>
        <rFont val="Arial"/>
        <family val="2"/>
        <scheme val="minor"/>
      </rPr>
      <t xml:space="preserve"> </t>
    </r>
    <r>
      <rPr>
        <sz val="12"/>
        <color rgb="FF000000"/>
        <rFont val="Arial"/>
        <family val="3"/>
        <charset val="129"/>
        <scheme val="minor"/>
      </rPr>
      <t>할까요</t>
    </r>
    <r>
      <rPr>
        <sz val="12"/>
        <color rgb="FF000000"/>
        <rFont val="Arial"/>
        <family val="2"/>
        <scheme val="minor"/>
      </rPr>
      <t xml:space="preserve">?
02.06 </t>
    </r>
    <r>
      <rPr>
        <sz val="12"/>
        <color rgb="FF000000"/>
        <rFont val="Arial"/>
        <family val="3"/>
        <charset val="129"/>
        <scheme val="minor"/>
      </rPr>
      <t>색상</t>
    </r>
    <r>
      <rPr>
        <sz val="12"/>
        <color rgb="FF000000"/>
        <rFont val="Arial"/>
        <family val="2"/>
        <scheme val="minor"/>
      </rPr>
      <t xml:space="preserve"> </t>
    </r>
    <r>
      <rPr>
        <sz val="12"/>
        <color rgb="FF000000"/>
        <rFont val="Arial"/>
        <family val="3"/>
        <charset val="129"/>
        <scheme val="minor"/>
      </rPr>
      <t>안알려주셔서</t>
    </r>
    <r>
      <rPr>
        <sz val="12"/>
        <color rgb="FF000000"/>
        <rFont val="Arial"/>
        <family val="2"/>
        <scheme val="minor"/>
      </rPr>
      <t xml:space="preserve"> DS-AG-1525-B1</t>
    </r>
    <r>
      <rPr>
        <sz val="12"/>
        <color rgb="FF000000"/>
        <rFont val="Arial"/>
        <family val="3"/>
        <charset val="129"/>
        <scheme val="minor"/>
      </rPr>
      <t>에</t>
    </r>
    <r>
      <rPr>
        <sz val="12"/>
        <color rgb="FF000000"/>
        <rFont val="Arial"/>
        <family val="2"/>
        <scheme val="minor"/>
      </rPr>
      <t xml:space="preserve"> </t>
    </r>
    <r>
      <rPr>
        <sz val="12"/>
        <color rgb="FF000000"/>
        <rFont val="Arial"/>
        <family val="3"/>
        <charset val="129"/>
        <scheme val="minor"/>
      </rPr>
      <t>아래</t>
    </r>
    <r>
      <rPr>
        <sz val="12"/>
        <color rgb="FF000000"/>
        <rFont val="Arial"/>
        <family val="2"/>
        <scheme val="minor"/>
      </rPr>
      <t xml:space="preserve"> </t>
    </r>
    <r>
      <rPr>
        <sz val="12"/>
        <color rgb="FF000000"/>
        <rFont val="Arial"/>
        <family val="3"/>
        <charset val="129"/>
        <scheme val="minor"/>
      </rPr>
      <t>속판</t>
    </r>
    <r>
      <rPr>
        <sz val="12"/>
        <color rgb="FF000000"/>
        <rFont val="Arial"/>
        <family val="2"/>
        <scheme val="minor"/>
      </rPr>
      <t xml:space="preserve"> </t>
    </r>
    <r>
      <rPr>
        <sz val="12"/>
        <color rgb="FF000000"/>
        <rFont val="Arial"/>
        <family val="3"/>
        <charset val="129"/>
        <scheme val="minor"/>
      </rPr>
      <t>플라스틱</t>
    </r>
    <r>
      <rPr>
        <sz val="12"/>
        <color rgb="FF000000"/>
        <rFont val="Arial"/>
        <family val="2"/>
        <scheme val="minor"/>
      </rPr>
      <t xml:space="preserve"> </t>
    </r>
    <r>
      <rPr>
        <sz val="12"/>
        <color rgb="FF000000"/>
        <rFont val="Arial"/>
        <family val="3"/>
        <charset val="129"/>
        <scheme val="minor"/>
      </rPr>
      <t>적용해서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납기</t>
    </r>
    <r>
      <rPr>
        <sz val="12"/>
        <color rgb="FF000000"/>
        <rFont val="Arial"/>
        <family val="2"/>
        <scheme val="minor"/>
      </rPr>
      <t xml:space="preserve"> 2~3</t>
    </r>
    <r>
      <rPr>
        <sz val="12"/>
        <color rgb="FF000000"/>
        <rFont val="Arial"/>
        <family val="3"/>
        <charset val="129"/>
        <scheme val="minor"/>
      </rPr>
      <t>일정도라고</t>
    </r>
    <r>
      <rPr>
        <sz val="12"/>
        <color rgb="FF000000"/>
        <rFont val="Arial"/>
        <family val="2"/>
        <scheme val="minor"/>
      </rPr>
      <t xml:space="preserve"> </t>
    </r>
    <r>
      <rPr>
        <sz val="12"/>
        <color rgb="FF000000"/>
        <rFont val="Arial"/>
        <family val="3"/>
        <charset val="129"/>
        <scheme val="minor"/>
      </rPr>
      <t>해서</t>
    </r>
    <r>
      <rPr>
        <sz val="12"/>
        <color rgb="FF000000"/>
        <rFont val="Arial"/>
        <family val="2"/>
        <scheme val="minor"/>
      </rPr>
      <t xml:space="preserve"> </t>
    </r>
    <r>
      <rPr>
        <sz val="12"/>
        <color rgb="FF000000"/>
        <rFont val="Arial"/>
        <family val="3"/>
        <charset val="129"/>
        <scheme val="minor"/>
      </rPr>
      <t>바로</t>
    </r>
    <r>
      <rPr>
        <sz val="12"/>
        <color rgb="FF000000"/>
        <rFont val="Arial"/>
        <family val="2"/>
        <scheme val="minor"/>
      </rPr>
      <t xml:space="preserve"> </t>
    </r>
    <r>
      <rPr>
        <sz val="12"/>
        <color rgb="FF000000"/>
        <rFont val="Arial"/>
        <family val="3"/>
        <charset val="129"/>
        <scheme val="minor"/>
      </rPr>
      <t>발주</t>
    </r>
    <r>
      <rPr>
        <sz val="12"/>
        <color rgb="FF000000"/>
        <rFont val="Arial"/>
        <family val="2"/>
        <scheme val="minor"/>
      </rPr>
      <t xml:space="preserve"> </t>
    </r>
    <r>
      <rPr>
        <sz val="12"/>
        <color rgb="FF000000"/>
        <rFont val="Arial"/>
        <family val="3"/>
        <charset val="129"/>
        <scheme val="minor"/>
      </rPr>
      <t>나오게</t>
    </r>
    <r>
      <rPr>
        <sz val="12"/>
        <color rgb="FF000000"/>
        <rFont val="Arial"/>
        <family val="2"/>
        <scheme val="minor"/>
      </rPr>
      <t xml:space="preserve"> </t>
    </r>
    <r>
      <rPr>
        <sz val="12"/>
        <color rgb="FF000000"/>
        <rFont val="Arial"/>
        <family val="3"/>
        <charset val="129"/>
        <scheme val="minor"/>
      </rPr>
      <t>되면</t>
    </r>
    <r>
      <rPr>
        <sz val="12"/>
        <color rgb="FF000000"/>
        <rFont val="Arial"/>
        <family val="2"/>
        <scheme val="minor"/>
      </rPr>
      <t xml:space="preserve"> </t>
    </r>
    <r>
      <rPr>
        <sz val="12"/>
        <color rgb="FF000000"/>
        <rFont val="Arial"/>
        <family val="3"/>
        <charset val="129"/>
        <scheme val="minor"/>
      </rPr>
      <t>다음주</t>
    </r>
    <r>
      <rPr>
        <sz val="12"/>
        <color rgb="FF000000"/>
        <rFont val="Arial"/>
        <family val="2"/>
        <scheme val="minor"/>
      </rPr>
      <t xml:space="preserve"> </t>
    </r>
    <r>
      <rPr>
        <sz val="12"/>
        <color rgb="FF000000"/>
        <rFont val="Arial"/>
        <family val="3"/>
        <charset val="129"/>
        <scheme val="minor"/>
      </rPr>
      <t>중으로</t>
    </r>
    <r>
      <rPr>
        <sz val="12"/>
        <color rgb="FF000000"/>
        <rFont val="Arial"/>
        <family val="2"/>
        <scheme val="minor"/>
      </rPr>
      <t xml:space="preserve"> </t>
    </r>
    <r>
      <rPr>
        <sz val="12"/>
        <color rgb="FF000000"/>
        <rFont val="Arial"/>
        <family val="3"/>
        <charset val="129"/>
        <scheme val="minor"/>
      </rPr>
      <t>발송</t>
    </r>
    <r>
      <rPr>
        <sz val="12"/>
        <color rgb="FF000000"/>
        <rFont val="Arial"/>
        <family val="2"/>
        <scheme val="minor"/>
      </rPr>
      <t xml:space="preserve"> </t>
    </r>
    <r>
      <rPr>
        <sz val="12"/>
        <color rgb="FF000000"/>
        <rFont val="Arial"/>
        <family val="3"/>
        <charset val="129"/>
        <scheme val="minor"/>
      </rPr>
      <t>가능</t>
    </r>
    <r>
      <rPr>
        <sz val="12"/>
        <color rgb="FF000000"/>
        <rFont val="Arial"/>
        <family val="2"/>
        <scheme val="minor"/>
      </rPr>
      <t xml:space="preserve"> </t>
    </r>
    <r>
      <rPr>
        <sz val="12"/>
        <color rgb="FF000000"/>
        <rFont val="Arial"/>
        <family val="3"/>
        <charset val="129"/>
        <scheme val="minor"/>
      </rPr>
      <t>할</t>
    </r>
    <r>
      <rPr>
        <sz val="12"/>
        <color rgb="FF000000"/>
        <rFont val="Arial"/>
        <family val="2"/>
        <scheme val="minor"/>
      </rPr>
      <t xml:space="preserve"> </t>
    </r>
    <r>
      <rPr>
        <sz val="12"/>
        <color rgb="FF000000"/>
        <rFont val="Arial"/>
        <family val="3"/>
        <charset val="129"/>
        <scheme val="minor"/>
      </rPr>
      <t>것</t>
    </r>
    <r>
      <rPr>
        <sz val="12"/>
        <color rgb="FF000000"/>
        <rFont val="Arial"/>
        <family val="2"/>
        <scheme val="minor"/>
      </rPr>
      <t xml:space="preserve"> </t>
    </r>
    <r>
      <rPr>
        <sz val="12"/>
        <color rgb="FF000000"/>
        <rFont val="Arial"/>
        <family val="3"/>
        <charset val="129"/>
        <scheme val="minor"/>
      </rPr>
      <t>같습니다</t>
    </r>
    <r>
      <rPr>
        <sz val="12"/>
        <color rgb="FF000000"/>
        <rFont val="Arial"/>
        <family val="2"/>
        <scheme val="minor"/>
      </rPr>
      <t xml:space="preserve">. 150*250*160 </t>
    </r>
    <r>
      <rPr>
        <sz val="12"/>
        <color rgb="FF000000"/>
        <rFont val="Arial"/>
        <family val="3"/>
        <charset val="129"/>
        <scheme val="minor"/>
      </rPr>
      <t>입니다</t>
    </r>
    <r>
      <rPr>
        <sz val="12"/>
        <color rgb="FF000000"/>
        <rFont val="Arial"/>
        <family val="2"/>
        <scheme val="minor"/>
      </rPr>
      <t>.</t>
    </r>
    <phoneticPr fontId="53" type="noConversion"/>
  </si>
  <si>
    <r>
      <t>제품길이</t>
    </r>
    <r>
      <rPr>
        <sz val="12"/>
        <color rgb="FF000000"/>
        <rFont val="Arial"/>
        <family val="3"/>
        <charset val="129"/>
        <scheme val="minor"/>
      </rPr>
      <t xml:space="preserve"> 250MM</t>
    </r>
    <r>
      <rPr>
        <sz val="12"/>
        <color rgb="FF000000"/>
        <rFont val="Arial"/>
        <family val="3"/>
        <charset val="129"/>
        <scheme val="minor"/>
      </rPr>
      <t>로</t>
    </r>
    <r>
      <rPr>
        <sz val="12"/>
        <color rgb="FF000000"/>
        <rFont val="Arial"/>
        <family val="3"/>
        <charset val="129"/>
        <scheme val="minor"/>
      </rPr>
      <t xml:space="preserve"> </t>
    </r>
    <r>
      <rPr>
        <sz val="12"/>
        <color rgb="FF000000"/>
        <rFont val="Arial"/>
        <family val="3"/>
        <charset val="129"/>
        <scheme val="minor"/>
      </rPr>
      <t>부탁드립니다</t>
    </r>
    <r>
      <rPr>
        <sz val="12"/>
        <color rgb="FF000000"/>
        <rFont val="Arial"/>
        <family val="3"/>
        <charset val="129"/>
        <scheme val="minor"/>
      </rPr>
      <t>.</t>
    </r>
    <phoneticPr fontId="53" type="noConversion"/>
  </si>
  <si>
    <r>
      <rPr>
        <sz val="12"/>
        <color rgb="FFFF0000"/>
        <rFont val="Arial"/>
        <family val="2"/>
        <scheme val="minor"/>
      </rPr>
      <t>[</t>
    </r>
    <r>
      <rPr>
        <sz val="12"/>
        <color rgb="FFFF0000"/>
        <rFont val="Arial"/>
        <family val="3"/>
        <charset val="129"/>
        <scheme val="minor"/>
      </rPr>
      <t>긴급</t>
    </r>
    <r>
      <rPr>
        <sz val="12"/>
        <color rgb="FFFF0000"/>
        <rFont val="Arial"/>
        <family val="2"/>
        <scheme val="minor"/>
      </rPr>
      <t>]</t>
    </r>
    <r>
      <rPr>
        <sz val="12"/>
        <color rgb="FF000000"/>
        <rFont val="Arial"/>
        <family val="3"/>
        <charset val="129"/>
        <scheme val="minor"/>
      </rPr>
      <t xml:space="preserve"> O-RING KIT, AN Series, AN006-AN327, 328piece
02.06 의뢰중입니다. 워낙 오래전에 나간거라 업체에서도 기록을 확인해봐야해서 시간이 좀 걸린다고 합니다.</t>
    </r>
    <phoneticPr fontId="53" type="noConversion"/>
  </si>
  <si>
    <r>
      <rPr>
        <sz val="12"/>
        <color rgb="FFFF0000"/>
        <rFont val="Arial"/>
        <family val="2"/>
        <scheme val="minor"/>
      </rPr>
      <t>[</t>
    </r>
    <r>
      <rPr>
        <sz val="12"/>
        <color rgb="FFFF0000"/>
        <rFont val="Arial"/>
        <family val="3"/>
        <charset val="129"/>
        <scheme val="minor"/>
      </rPr>
      <t>긴급</t>
    </r>
    <r>
      <rPr>
        <sz val="12"/>
        <color rgb="FFFF0000"/>
        <rFont val="Arial"/>
        <family val="2"/>
        <scheme val="minor"/>
      </rPr>
      <t>]</t>
    </r>
    <r>
      <rPr>
        <sz val="12"/>
        <color rgb="FF000000"/>
        <rFont val="Arial"/>
        <family val="3"/>
        <charset val="129"/>
        <scheme val="minor"/>
      </rPr>
      <t xml:space="preserve"> O-RING KIT, AN Series, P-3 -P-40/ G-25 -G-50, 328piece
02.06 의뢰중입니다. 워낙 오래전에 나간거라 업체에서도 기록을 확인해봐야해서 시간이 좀 걸린다고 합니다.</t>
    </r>
    <phoneticPr fontId="53" type="noConversion"/>
  </si>
  <si>
    <t>4710KL-05W-B59 DC 24V 0.38A</t>
  </si>
  <si>
    <r>
      <t xml:space="preserve">사진첨부
02.03 보내주신 사진에 있는 부속품들 중에 어떤걸 원하는지 확인 부탁 드립니다.
</t>
    </r>
    <r>
      <rPr>
        <sz val="12"/>
        <color rgb="FFFF0000"/>
        <rFont val="Arial"/>
        <family val="2"/>
        <scheme val="minor"/>
      </rPr>
      <t xml:space="preserve">2.4 </t>
    </r>
    <r>
      <rPr>
        <sz val="12"/>
        <color rgb="FFFF0000"/>
        <rFont val="Arial"/>
        <family val="3"/>
        <charset val="129"/>
        <scheme val="minor"/>
      </rPr>
      <t>전부다</t>
    </r>
    <r>
      <rPr>
        <sz val="12"/>
        <color rgb="FFFF0000"/>
        <rFont val="Arial"/>
        <family val="2"/>
        <scheme val="minor"/>
      </rPr>
      <t xml:space="preserve"> </t>
    </r>
    <r>
      <rPr>
        <sz val="12"/>
        <color rgb="FFFF0000"/>
        <rFont val="Arial"/>
        <family val="3"/>
        <charset val="129"/>
        <scheme val="minor"/>
      </rPr>
      <t>부탁드립니다</t>
    </r>
    <r>
      <rPr>
        <sz val="12"/>
        <color rgb="FFFF0000"/>
        <rFont val="Arial"/>
        <family val="2"/>
        <scheme val="minor"/>
      </rPr>
      <t xml:space="preserve">.
</t>
    </r>
    <r>
      <rPr>
        <sz val="12"/>
        <color theme="1"/>
        <rFont val="Arial"/>
        <family val="2"/>
        <scheme val="minor"/>
      </rPr>
      <t xml:space="preserve">02.06 </t>
    </r>
    <r>
      <rPr>
        <sz val="12"/>
        <color theme="1"/>
        <rFont val="Arial"/>
        <family val="3"/>
        <charset val="129"/>
        <scheme val="minor"/>
      </rPr>
      <t>전부</t>
    </r>
    <r>
      <rPr>
        <sz val="12"/>
        <color theme="1"/>
        <rFont val="Arial"/>
        <family val="2"/>
        <scheme val="minor"/>
      </rPr>
      <t xml:space="preserve"> </t>
    </r>
    <r>
      <rPr>
        <sz val="12"/>
        <color theme="1"/>
        <rFont val="Arial"/>
        <family val="3"/>
        <charset val="129"/>
        <scheme val="minor"/>
      </rPr>
      <t>다</t>
    </r>
    <r>
      <rPr>
        <sz val="12"/>
        <color theme="1"/>
        <rFont val="Arial"/>
        <family val="2"/>
        <scheme val="minor"/>
      </rPr>
      <t xml:space="preserve"> </t>
    </r>
    <r>
      <rPr>
        <sz val="12"/>
        <color theme="1"/>
        <rFont val="Arial"/>
        <family val="3"/>
        <charset val="129"/>
        <scheme val="minor"/>
      </rPr>
      <t>라고</t>
    </r>
    <r>
      <rPr>
        <sz val="12"/>
        <color theme="1"/>
        <rFont val="Arial"/>
        <family val="2"/>
        <scheme val="minor"/>
      </rPr>
      <t xml:space="preserve"> </t>
    </r>
    <r>
      <rPr>
        <sz val="12"/>
        <color theme="1"/>
        <rFont val="Arial"/>
        <family val="3"/>
        <charset val="129"/>
        <scheme val="minor"/>
      </rPr>
      <t>하셨는데</t>
    </r>
    <r>
      <rPr>
        <sz val="12"/>
        <color theme="1"/>
        <rFont val="Arial"/>
        <family val="2"/>
        <scheme val="minor"/>
      </rPr>
      <t xml:space="preserve"> </t>
    </r>
    <r>
      <rPr>
        <sz val="12"/>
        <color theme="1"/>
        <rFont val="Arial"/>
        <family val="3"/>
        <charset val="129"/>
        <scheme val="minor"/>
      </rPr>
      <t>신우</t>
    </r>
    <r>
      <rPr>
        <sz val="12"/>
        <color theme="1"/>
        <rFont val="Arial"/>
        <family val="2"/>
        <scheme val="minor"/>
      </rPr>
      <t xml:space="preserve"> </t>
    </r>
    <r>
      <rPr>
        <sz val="12"/>
        <color theme="1"/>
        <rFont val="Arial"/>
        <family val="3"/>
        <charset val="129"/>
        <scheme val="minor"/>
      </rPr>
      <t>쪽에</t>
    </r>
    <r>
      <rPr>
        <sz val="12"/>
        <color theme="1"/>
        <rFont val="Arial"/>
        <family val="2"/>
        <scheme val="minor"/>
      </rPr>
      <t xml:space="preserve"> </t>
    </r>
    <r>
      <rPr>
        <sz val="12"/>
        <color theme="1"/>
        <rFont val="Arial"/>
        <family val="3"/>
        <charset val="129"/>
        <scheme val="minor"/>
      </rPr>
      <t>문의</t>
    </r>
    <r>
      <rPr>
        <sz val="12"/>
        <color theme="1"/>
        <rFont val="Arial"/>
        <family val="2"/>
        <scheme val="minor"/>
      </rPr>
      <t xml:space="preserve"> </t>
    </r>
    <r>
      <rPr>
        <sz val="12"/>
        <color theme="1"/>
        <rFont val="Arial"/>
        <family val="3"/>
        <charset val="129"/>
        <scheme val="minor"/>
      </rPr>
      <t>결과</t>
    </r>
    <r>
      <rPr>
        <sz val="12"/>
        <color theme="1"/>
        <rFont val="Arial"/>
        <family val="2"/>
        <scheme val="minor"/>
      </rPr>
      <t xml:space="preserve"> </t>
    </r>
    <r>
      <rPr>
        <sz val="12"/>
        <color theme="1"/>
        <rFont val="Arial"/>
        <family val="3"/>
        <charset val="129"/>
        <scheme val="minor"/>
      </rPr>
      <t>한가지</t>
    </r>
    <r>
      <rPr>
        <sz val="12"/>
        <color theme="1"/>
        <rFont val="Arial"/>
        <family val="2"/>
        <scheme val="minor"/>
      </rPr>
      <t xml:space="preserve"> </t>
    </r>
    <r>
      <rPr>
        <sz val="12"/>
        <color theme="1"/>
        <rFont val="Arial"/>
        <family val="3"/>
        <charset val="129"/>
        <scheme val="minor"/>
      </rPr>
      <t>종류만</t>
    </r>
    <r>
      <rPr>
        <sz val="12"/>
        <color theme="1"/>
        <rFont val="Arial"/>
        <family val="2"/>
        <scheme val="minor"/>
      </rPr>
      <t xml:space="preserve"> </t>
    </r>
    <r>
      <rPr>
        <sz val="12"/>
        <color theme="1"/>
        <rFont val="Arial"/>
        <family val="3"/>
        <charset val="129"/>
        <scheme val="minor"/>
      </rPr>
      <t>취급한다고</t>
    </r>
    <r>
      <rPr>
        <sz val="12"/>
        <color theme="1"/>
        <rFont val="Arial"/>
        <family val="2"/>
        <scheme val="minor"/>
      </rPr>
      <t xml:space="preserve"> </t>
    </r>
    <r>
      <rPr>
        <sz val="12"/>
        <color theme="1"/>
        <rFont val="Arial"/>
        <family val="3"/>
        <charset val="129"/>
        <scheme val="minor"/>
      </rPr>
      <t>합니다</t>
    </r>
    <r>
      <rPr>
        <sz val="12"/>
        <color theme="1"/>
        <rFont val="Arial"/>
        <family val="2"/>
        <scheme val="minor"/>
      </rPr>
      <t xml:space="preserve">. </t>
    </r>
    <r>
      <rPr>
        <sz val="12"/>
        <color theme="1"/>
        <rFont val="Arial"/>
        <family val="3"/>
        <charset val="129"/>
        <scheme val="minor"/>
      </rPr>
      <t>아래</t>
    </r>
    <r>
      <rPr>
        <sz val="12"/>
        <color theme="1"/>
        <rFont val="Arial"/>
        <family val="2"/>
        <scheme val="minor"/>
      </rPr>
      <t xml:space="preserve"> </t>
    </r>
    <r>
      <rPr>
        <sz val="12"/>
        <color theme="1"/>
        <rFont val="Arial"/>
        <family val="3"/>
        <charset val="129"/>
        <scheme val="minor"/>
      </rPr>
      <t>링크</t>
    </r>
    <r>
      <rPr>
        <sz val="12"/>
        <color theme="1"/>
        <rFont val="Arial"/>
        <family val="2"/>
        <scheme val="minor"/>
      </rPr>
      <t xml:space="preserve"> </t>
    </r>
    <r>
      <rPr>
        <sz val="12"/>
        <color theme="1"/>
        <rFont val="Arial"/>
        <family val="3"/>
        <charset val="129"/>
        <scheme val="minor"/>
      </rPr>
      <t>참고하셔서</t>
    </r>
    <r>
      <rPr>
        <sz val="12"/>
        <color theme="1"/>
        <rFont val="Arial"/>
        <family val="2"/>
        <scheme val="minor"/>
      </rPr>
      <t xml:space="preserve"> </t>
    </r>
    <r>
      <rPr>
        <sz val="12"/>
        <color theme="1"/>
        <rFont val="Arial"/>
        <family val="3"/>
        <charset val="129"/>
        <scheme val="minor"/>
      </rPr>
      <t>어떤</t>
    </r>
    <r>
      <rPr>
        <sz val="12"/>
        <color theme="1"/>
        <rFont val="Arial"/>
        <family val="2"/>
        <scheme val="minor"/>
      </rPr>
      <t xml:space="preserve"> </t>
    </r>
    <r>
      <rPr>
        <sz val="12"/>
        <color theme="1"/>
        <rFont val="Arial"/>
        <family val="3"/>
        <charset val="129"/>
        <scheme val="minor"/>
      </rPr>
      <t>제품을</t>
    </r>
    <r>
      <rPr>
        <sz val="12"/>
        <color theme="1"/>
        <rFont val="Arial"/>
        <family val="2"/>
        <scheme val="minor"/>
      </rPr>
      <t xml:space="preserve"> </t>
    </r>
    <r>
      <rPr>
        <sz val="12"/>
        <color theme="1"/>
        <rFont val="Arial"/>
        <family val="3"/>
        <charset val="129"/>
        <scheme val="minor"/>
      </rPr>
      <t>원하시는지</t>
    </r>
    <r>
      <rPr>
        <sz val="12"/>
        <color theme="1"/>
        <rFont val="Arial"/>
        <family val="2"/>
        <scheme val="minor"/>
      </rPr>
      <t xml:space="preserve"> </t>
    </r>
    <r>
      <rPr>
        <sz val="12"/>
        <color theme="1"/>
        <rFont val="Arial"/>
        <family val="3"/>
        <charset val="129"/>
        <scheme val="minor"/>
      </rPr>
      <t>확인</t>
    </r>
    <r>
      <rPr>
        <sz val="12"/>
        <color theme="1"/>
        <rFont val="Arial"/>
        <family val="2"/>
        <scheme val="minor"/>
      </rPr>
      <t xml:space="preserve"> </t>
    </r>
    <r>
      <rPr>
        <sz val="12"/>
        <color theme="1"/>
        <rFont val="Arial"/>
        <family val="3"/>
        <charset val="129"/>
        <scheme val="minor"/>
      </rPr>
      <t>부탁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 xml:space="preserve">. https://alsw.co.kr/goods/goods_view.php?goodsNo=1000000868 </t>
    </r>
  </si>
  <si>
    <t>XBC-DR32H</t>
  </si>
  <si>
    <t>NT500-50</t>
  </si>
  <si>
    <t>IPH-3A-13-20</t>
  </si>
  <si>
    <r>
      <t xml:space="preserve">02.06 첨부해주신 링크에 있는 제품이랑 레이저 용접봉이랑은 다른 제품 같습니다. 일단 아래에 있는 저희 기존에 나가던 용접봉으로 견적 드립니다. 꼭 알려주신 링크에 있는 제품이 필요하신 거면 말씀해주세요. 인터넷에서 견적 받아서 드리겠습니다.
</t>
    </r>
    <r>
      <rPr>
        <sz val="12"/>
        <color rgb="FFFF0000"/>
        <rFont val="Arial"/>
        <family val="2"/>
        <scheme val="minor"/>
      </rPr>
      <t>2.06 드린 링크와 동일한 상품이 필요합니다.</t>
    </r>
  </si>
  <si>
    <t>NT1500-63</t>
  </si>
  <si>
    <t>DBS 3575-8</t>
  </si>
  <si>
    <t>L-BRAKET-90</t>
  </si>
  <si>
    <t>T-BOLT M8X20</t>
  </si>
  <si>
    <t>T-NUT M8</t>
  </si>
  <si>
    <t>CORNER BRAKET-8MM</t>
  </si>
  <si>
    <t>HINGE-8MM</t>
  </si>
  <si>
    <t xml:space="preserve">SL </t>
  </si>
  <si>
    <t>WOORY</t>
  </si>
  <si>
    <t>히터</t>
  </si>
  <si>
    <t>Chowel</t>
  </si>
  <si>
    <t>PC-1077D Eth/IP</t>
  </si>
  <si>
    <t>PSN30-15DN</t>
  </si>
  <si>
    <t>PROX SENSOR </t>
  </si>
  <si>
    <t>ROUND CYLINDER</t>
  </si>
  <si>
    <t>6304-2Z C3 20X52X15mm</t>
  </si>
  <si>
    <t>6310 C3 50X110X27mm  </t>
  </si>
  <si>
    <t>EVIAN</t>
  </si>
  <si>
    <t>CABUR</t>
  </si>
  <si>
    <t>XCSD1072W024VAA/CSD1-072W-024V-AA (old# XCSD70C)</t>
  </si>
  <si>
    <t>FAG / SKF</t>
  </si>
  <si>
    <t xml:space="preserve">	6304-2Z C3  20X52X15mm</t>
  </si>
  <si>
    <t>3 SET</t>
  </si>
  <si>
    <t>Spring</t>
  </si>
  <si>
    <t>사진 첨부하였습니다.</t>
  </si>
  <si>
    <t>CF18 BUU</t>
  </si>
  <si>
    <t>EATON VICKERS</t>
  </si>
  <si>
    <t>DG4V-3S-2N-M-U-H5-60 </t>
  </si>
  <si>
    <t>DG4V-3S-6N-M-U-H5-60</t>
  </si>
  <si>
    <t xml:space="preserve">	DG4V-3-0B-M-U-H7-60</t>
  </si>
  <si>
    <t xml:space="preserve"> 	DG4V-3S-2A-M-U-H6-60</t>
  </si>
  <si>
    <t xml:space="preserve">	CVSC 25 A3 W20   CVI25 R15 H50</t>
  </si>
  <si>
    <t>BOSCH REX</t>
  </si>
  <si>
    <t>4WEH-16-E7X/6EG24N9ETK4/B10</t>
  </si>
  <si>
    <t>HYDAC</t>
  </si>
  <si>
    <t>WSM06020Y-01-M-C-N-24DG</t>
  </si>
  <si>
    <t>DB4E-01X-350V</t>
  </si>
  <si>
    <t xml:space="preserve">	WSM10120-ZR-01-M-C-N-24DG</t>
  </si>
  <si>
    <t xml:space="preserve">	WSM08130D-01-C-24DG</t>
  </si>
  <si>
    <t>DUPLOMATIC</t>
  </si>
  <si>
    <t xml:space="preserve">	PPZM7-PA5/10/N/S</t>
  </si>
  <si>
    <t>PZM7-P5/10/N/S</t>
  </si>
  <si>
    <t>BUCHER</t>
  </si>
  <si>
    <t>MBL S3M258</t>
  </si>
  <si>
    <t>TK4M-24RN (110VAC)</t>
  </si>
  <si>
    <t>4줄</t>
  </si>
  <si>
    <t>TEMP CONTROLLER</t>
  </si>
  <si>
    <r>
      <t>1</t>
    </r>
    <r>
      <rPr>
        <sz val="12"/>
        <color theme="1"/>
        <rFont val="Arial"/>
        <family val="3"/>
        <charset val="129"/>
        <scheme val="minor"/>
      </rPr>
      <t>주</t>
    </r>
    <phoneticPr fontId="53" type="noConversion"/>
  </si>
  <si>
    <r>
      <t xml:space="preserve">02.07 </t>
    </r>
    <r>
      <rPr>
        <sz val="12"/>
        <color rgb="FF000000"/>
        <rFont val="Arial"/>
        <family val="3"/>
        <charset val="129"/>
        <scheme val="minor"/>
      </rPr>
      <t>가격은</t>
    </r>
    <r>
      <rPr>
        <sz val="12"/>
        <color rgb="FF000000"/>
        <rFont val="Arial"/>
        <family val="2"/>
        <scheme val="minor"/>
      </rPr>
      <t xml:space="preserve"> </t>
    </r>
    <r>
      <rPr>
        <sz val="12"/>
        <color rgb="FF000000"/>
        <rFont val="Arial"/>
        <family val="3"/>
        <charset val="129"/>
        <scheme val="minor"/>
      </rPr>
      <t>동일한데</t>
    </r>
    <r>
      <rPr>
        <sz val="12"/>
        <color rgb="FF000000"/>
        <rFont val="Arial"/>
        <family val="2"/>
        <scheme val="minor"/>
      </rPr>
      <t xml:space="preserve"> </t>
    </r>
    <r>
      <rPr>
        <sz val="12"/>
        <color rgb="FF000000"/>
        <rFont val="Arial"/>
        <family val="3"/>
        <charset val="129"/>
        <scheme val="minor"/>
      </rPr>
      <t>아래</t>
    </r>
    <r>
      <rPr>
        <sz val="12"/>
        <color rgb="FF000000"/>
        <rFont val="Arial"/>
        <family val="2"/>
        <scheme val="minor"/>
      </rPr>
      <t xml:space="preserve"> </t>
    </r>
    <r>
      <rPr>
        <sz val="12"/>
        <color rgb="FF000000"/>
        <rFont val="Arial"/>
        <family val="3"/>
        <charset val="129"/>
        <scheme val="minor"/>
      </rPr>
      <t>제품처럼</t>
    </r>
    <r>
      <rPr>
        <sz val="12"/>
        <color rgb="FF000000"/>
        <rFont val="Arial"/>
        <family val="2"/>
        <scheme val="minor"/>
      </rPr>
      <t xml:space="preserve"> </t>
    </r>
    <r>
      <rPr>
        <sz val="12"/>
        <color rgb="FF000000"/>
        <rFont val="Arial"/>
        <family val="3"/>
        <charset val="129"/>
        <scheme val="minor"/>
      </rPr>
      <t>키사이즈</t>
    </r>
    <r>
      <rPr>
        <sz val="12"/>
        <color rgb="FF000000"/>
        <rFont val="Arial"/>
        <family val="2"/>
        <scheme val="minor"/>
      </rPr>
      <t xml:space="preserve"> </t>
    </r>
    <r>
      <rPr>
        <sz val="12"/>
        <color rgb="FF000000"/>
        <rFont val="Arial"/>
        <family val="3"/>
        <charset val="129"/>
        <scheme val="minor"/>
      </rPr>
      <t>알려주셔야</t>
    </r>
    <r>
      <rPr>
        <sz val="12"/>
        <color rgb="FF000000"/>
        <rFont val="Arial"/>
        <family val="2"/>
        <scheme val="minor"/>
      </rPr>
      <t xml:space="preserve"> </t>
    </r>
    <r>
      <rPr>
        <sz val="12"/>
        <color rgb="FF000000"/>
        <rFont val="Arial"/>
        <family val="3"/>
        <charset val="129"/>
        <scheme val="minor"/>
      </rPr>
      <t>제작이</t>
    </r>
    <r>
      <rPr>
        <sz val="12"/>
        <color rgb="FF000000"/>
        <rFont val="Arial"/>
        <family val="2"/>
        <scheme val="minor"/>
      </rPr>
      <t xml:space="preserve"> </t>
    </r>
    <r>
      <rPr>
        <sz val="12"/>
        <color rgb="FF000000"/>
        <rFont val="Arial"/>
        <family val="3"/>
        <charset val="129"/>
        <scheme val="minor"/>
      </rPr>
      <t>가능합니다</t>
    </r>
    <r>
      <rPr>
        <sz val="12"/>
        <color rgb="FF000000"/>
        <rFont val="Arial"/>
        <family val="2"/>
        <scheme val="minor"/>
      </rPr>
      <t>.</t>
    </r>
    <phoneticPr fontId="53" type="noConversion"/>
  </si>
  <si>
    <t>BCC M418-M418-3A-349-PS0825-100</t>
    <phoneticPr fontId="53" type="noConversion"/>
  </si>
  <si>
    <t>DOUBLE-ENDED CORDSETS (BCC0H4Z
02.07 품번 BCC0H4Z 입니다.</t>
    <phoneticPr fontId="53" type="noConversion"/>
  </si>
  <si>
    <r>
      <t>8</t>
    </r>
    <r>
      <rPr>
        <sz val="12"/>
        <color theme="1"/>
        <rFont val="Arial"/>
        <family val="3"/>
        <charset val="129"/>
        <scheme val="minor"/>
      </rPr>
      <t>주</t>
    </r>
    <phoneticPr fontId="53" type="noConversion"/>
  </si>
  <si>
    <t>#80-8X20X3</t>
    <phoneticPr fontId="53" type="noConversion"/>
  </si>
  <si>
    <t>02.07 1팩 = 100EA 입니다.</t>
    <phoneticPr fontId="53" type="noConversion"/>
  </si>
  <si>
    <t>RD90-125BF</t>
    <phoneticPr fontId="53" type="noConversion"/>
  </si>
  <si>
    <t>02.07 인포에서 견적 드린 제품이라고 합니다. 인포 확인 부탁 드립니다.</t>
    <phoneticPr fontId="53" type="noConversion"/>
  </si>
  <si>
    <t>INHO CHUNG</t>
  </si>
  <si>
    <r>
      <t xml:space="preserve">P41459 </t>
    </r>
    <r>
      <rPr>
        <sz val="12"/>
        <color rgb="FF000000"/>
        <rFont val="Arial"/>
        <family val="3"/>
        <charset val="129"/>
        <scheme val="minor"/>
      </rPr>
      <t>확인부탁드립니다</t>
    </r>
    <r>
      <rPr>
        <sz val="12"/>
        <color rgb="FF000000"/>
        <rFont val="Arial"/>
        <family val="3"/>
        <charset val="129"/>
        <scheme val="minor"/>
      </rPr>
      <t xml:space="preserve">. </t>
    </r>
    <r>
      <rPr>
        <sz val="12"/>
        <color rgb="FF000000"/>
        <rFont val="Arial"/>
        <family val="3"/>
        <charset val="129"/>
        <scheme val="minor"/>
      </rPr>
      <t xml:space="preserve">알류미늄
</t>
    </r>
    <r>
      <rPr>
        <sz val="12"/>
        <color rgb="FF000000"/>
        <rFont val="Arial"/>
        <family val="3"/>
        <charset val="129"/>
        <scheme val="minor"/>
      </rPr>
      <t>02.03 1</t>
    </r>
    <r>
      <rPr>
        <sz val="12"/>
        <color rgb="FF000000"/>
        <rFont val="Arial"/>
        <family val="3"/>
        <charset val="129"/>
        <scheme val="minor"/>
      </rPr>
      <t>팩</t>
    </r>
    <r>
      <rPr>
        <sz val="12"/>
        <color rgb="FF000000"/>
        <rFont val="Arial"/>
        <family val="3"/>
        <charset val="129"/>
        <scheme val="minor"/>
      </rPr>
      <t xml:space="preserve"> = 10EA</t>
    </r>
    <r>
      <rPr>
        <sz val="12"/>
        <color rgb="FF000000"/>
        <rFont val="Arial"/>
        <family val="3"/>
        <charset val="129"/>
        <scheme val="minor"/>
      </rPr>
      <t>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</si>
  <si>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t>02.03 1팩 = 10EA로 견적 드립니다.</t>
    <phoneticPr fontId="53" type="noConversion"/>
  </si>
  <si>
    <r>
      <t>02.03 1</t>
    </r>
    <r>
      <rPr>
        <sz val="12"/>
        <color rgb="FF000000"/>
        <rFont val="Arial"/>
        <family val="3"/>
        <charset val="129"/>
        <scheme val="minor"/>
      </rPr>
      <t>팩</t>
    </r>
    <r>
      <rPr>
        <sz val="12"/>
        <color rgb="FF000000"/>
        <rFont val="Arial"/>
        <family val="3"/>
        <charset val="129"/>
        <scheme val="minor"/>
      </rPr>
      <t xml:space="preserve"> = 100EA</t>
    </r>
    <r>
      <rPr>
        <sz val="12"/>
        <color rgb="FF000000"/>
        <rFont val="Arial"/>
        <family val="3"/>
        <charset val="129"/>
        <scheme val="minor"/>
      </rPr>
      <t>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</si>
  <si>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t>P4224 확인부탁드립니다.
02.03 1팩 = 100EA로 견적 드립니다.</t>
    <phoneticPr fontId="53" type="noConversion"/>
  </si>
  <si>
    <t>P41459 참고 부탁드립니다.
02.07 3일에 견적 드린 제품들인데 내용이 지워져있어서요. 확인 부탁 드립니다.</t>
    <phoneticPr fontId="53" type="noConversion"/>
  </si>
  <si>
    <t>DSE</t>
    <phoneticPr fontId="53" type="noConversion"/>
  </si>
  <si>
    <r>
      <rPr>
        <sz val="12"/>
        <color rgb="FFFF0000"/>
        <rFont val="Arial"/>
        <family val="2"/>
        <scheme val="minor"/>
      </rPr>
      <t>[</t>
    </r>
    <r>
      <rPr>
        <sz val="12"/>
        <color rgb="FFFF0000"/>
        <rFont val="Arial"/>
        <family val="3"/>
        <charset val="129"/>
        <scheme val="minor"/>
      </rPr>
      <t>긴급</t>
    </r>
    <r>
      <rPr>
        <sz val="12"/>
        <color rgb="FFFF0000"/>
        <rFont val="Arial"/>
        <family val="2"/>
        <scheme val="minor"/>
      </rPr>
      <t>]</t>
    </r>
    <r>
      <rPr>
        <sz val="12"/>
        <color rgb="FF000000"/>
        <rFont val="Arial"/>
        <family val="3"/>
        <charset val="129"/>
        <scheme val="minor"/>
      </rPr>
      <t xml:space="preserve"> Plastic inner panel </t>
    </r>
    <r>
      <rPr>
        <sz val="12"/>
        <color rgb="FF000000"/>
        <rFont val="Arial"/>
        <family val="2"/>
        <scheme val="minor"/>
      </rPr>
      <t>- 2/18</t>
    </r>
    <r>
      <rPr>
        <sz val="12"/>
        <color rgb="FF000000"/>
        <rFont val="Arial"/>
        <family val="3"/>
        <charset val="129"/>
        <scheme val="minor"/>
      </rPr>
      <t>까지</t>
    </r>
    <r>
      <rPr>
        <sz val="12"/>
        <color rgb="FF000000"/>
        <rFont val="Arial"/>
        <family val="2"/>
        <scheme val="minor"/>
      </rPr>
      <t xml:space="preserve"> </t>
    </r>
    <r>
      <rPr>
        <sz val="12"/>
        <color rgb="FF000000"/>
        <rFont val="Arial"/>
        <family val="3"/>
        <charset val="129"/>
        <scheme val="minor"/>
      </rPr>
      <t>고객님께</t>
    </r>
    <r>
      <rPr>
        <sz val="12"/>
        <color rgb="FF000000"/>
        <rFont val="Arial"/>
        <family val="2"/>
        <scheme val="minor"/>
      </rPr>
      <t xml:space="preserve"> </t>
    </r>
    <r>
      <rPr>
        <sz val="12"/>
        <color rgb="FF000000"/>
        <rFont val="Arial"/>
        <family val="3"/>
        <charset val="129"/>
        <scheme val="minor"/>
      </rPr>
      <t>배송가능</t>
    </r>
    <r>
      <rPr>
        <sz val="12"/>
        <color rgb="FF000000"/>
        <rFont val="Arial"/>
        <family val="2"/>
        <scheme val="minor"/>
      </rPr>
      <t xml:space="preserve"> </t>
    </r>
    <r>
      <rPr>
        <sz val="12"/>
        <color rgb="FF000000"/>
        <rFont val="Arial"/>
        <family val="3"/>
        <charset val="129"/>
        <scheme val="minor"/>
      </rPr>
      <t>할까요</t>
    </r>
    <r>
      <rPr>
        <sz val="12"/>
        <color rgb="FF000000"/>
        <rFont val="Arial"/>
        <family val="2"/>
        <scheme val="minor"/>
      </rPr>
      <t xml:space="preserve">?
02.07 </t>
    </r>
    <r>
      <rPr>
        <sz val="12"/>
        <color rgb="FF000000"/>
        <rFont val="Arial"/>
        <family val="3"/>
        <charset val="129"/>
        <scheme val="minor"/>
      </rPr>
      <t>위</t>
    </r>
    <r>
      <rPr>
        <sz val="12"/>
        <color rgb="FF000000"/>
        <rFont val="Arial"/>
        <family val="2"/>
        <scheme val="minor"/>
      </rPr>
      <t xml:space="preserve"> </t>
    </r>
    <r>
      <rPr>
        <sz val="12"/>
        <color rgb="FF000000"/>
        <rFont val="Arial"/>
        <family val="3"/>
        <charset val="129"/>
        <scheme val="minor"/>
      </rPr>
      <t>제품에</t>
    </r>
    <r>
      <rPr>
        <sz val="12"/>
        <color rgb="FF000000"/>
        <rFont val="Arial"/>
        <family val="2"/>
        <scheme val="minor"/>
      </rPr>
      <t xml:space="preserve"> </t>
    </r>
    <r>
      <rPr>
        <sz val="12"/>
        <color rgb="FF000000"/>
        <rFont val="Arial"/>
        <family val="3"/>
        <charset val="129"/>
        <scheme val="minor"/>
      </rPr>
      <t>포함된</t>
    </r>
    <r>
      <rPr>
        <sz val="12"/>
        <color rgb="FF000000"/>
        <rFont val="Arial"/>
        <family val="2"/>
        <scheme val="minor"/>
      </rPr>
      <t xml:space="preserve"> </t>
    </r>
    <r>
      <rPr>
        <sz val="12"/>
        <color rgb="FF000000"/>
        <rFont val="Arial"/>
        <family val="3"/>
        <charset val="129"/>
        <scheme val="minor"/>
      </rPr>
      <t>속판이라고</t>
    </r>
    <r>
      <rPr>
        <sz val="12"/>
        <color rgb="FF000000"/>
        <rFont val="Arial"/>
        <family val="2"/>
        <scheme val="minor"/>
      </rPr>
      <t xml:space="preserve"> </t>
    </r>
    <r>
      <rPr>
        <sz val="12"/>
        <color rgb="FF000000"/>
        <rFont val="Arial"/>
        <family val="3"/>
        <charset val="129"/>
        <scheme val="minor"/>
      </rPr>
      <t>말씀</t>
    </r>
    <r>
      <rPr>
        <sz val="12"/>
        <color rgb="FF000000"/>
        <rFont val="Arial"/>
        <family val="2"/>
        <scheme val="minor"/>
      </rPr>
      <t xml:space="preserve"> </t>
    </r>
    <r>
      <rPr>
        <sz val="12"/>
        <color rgb="FF000000"/>
        <rFont val="Arial"/>
        <family val="3"/>
        <charset val="129"/>
        <scheme val="minor"/>
      </rPr>
      <t>드렸던</t>
    </r>
    <r>
      <rPr>
        <sz val="12"/>
        <color rgb="FF000000"/>
        <rFont val="Arial"/>
        <family val="2"/>
        <scheme val="minor"/>
      </rPr>
      <t xml:space="preserve"> </t>
    </r>
    <r>
      <rPr>
        <sz val="12"/>
        <color rgb="FF000000"/>
        <rFont val="Arial"/>
        <family val="3"/>
        <charset val="129"/>
        <scheme val="minor"/>
      </rPr>
      <t>건입니다</t>
    </r>
    <r>
      <rPr>
        <sz val="12"/>
        <color rgb="FF000000"/>
        <rFont val="Arial"/>
        <family val="2"/>
        <scheme val="minor"/>
      </rPr>
      <t>.</t>
    </r>
    <phoneticPr fontId="53" type="noConversion"/>
  </si>
  <si>
    <t>P42241
02.07 1팩 = 100EA 입니다.</t>
    <phoneticPr fontId="53" type="noConversion"/>
  </si>
  <si>
    <t>SK-SPG-S08</t>
    <phoneticPr fontId="53" type="noConversion"/>
  </si>
  <si>
    <r>
      <t>레이저</t>
    </r>
    <r>
      <rPr>
        <b/>
        <sz val="12"/>
        <color rgb="FF000000"/>
        <rFont val="Arial"/>
        <family val="2"/>
        <scheme val="minor"/>
      </rPr>
      <t xml:space="preserve"> </t>
    </r>
    <r>
      <rPr>
        <b/>
        <sz val="12"/>
        <color rgb="FF000000"/>
        <rFont val="Arial"/>
        <family val="3"/>
        <charset val="129"/>
        <scheme val="minor"/>
      </rPr>
      <t>용접봉</t>
    </r>
    <r>
      <rPr>
        <b/>
        <sz val="12"/>
        <color rgb="FF000000"/>
        <rFont val="Arial"/>
        <family val="2"/>
        <scheme val="minor"/>
      </rPr>
      <t xml:space="preserve"> KP4 0.2</t>
    </r>
    <r>
      <rPr>
        <b/>
        <sz val="12"/>
        <color rgb="FF000000"/>
        <rFont val="Arial"/>
        <family val="3"/>
        <charset val="129"/>
        <scheme val="minor"/>
      </rPr>
      <t>파이</t>
    </r>
    <phoneticPr fontId="53" type="noConversion"/>
  </si>
  <si>
    <r>
      <t>레이저</t>
    </r>
    <r>
      <rPr>
        <b/>
        <sz val="12"/>
        <color rgb="FF000000"/>
        <rFont val="Arial"/>
        <family val="2"/>
        <scheme val="minor"/>
      </rPr>
      <t xml:space="preserve"> </t>
    </r>
    <r>
      <rPr>
        <b/>
        <sz val="12"/>
        <color rgb="FF000000"/>
        <rFont val="Arial"/>
        <family val="3"/>
        <charset val="129"/>
        <scheme val="minor"/>
      </rPr>
      <t>용접봉</t>
    </r>
    <r>
      <rPr>
        <b/>
        <sz val="12"/>
        <color rgb="FF000000"/>
        <rFont val="Arial"/>
        <family val="2"/>
        <scheme val="minor"/>
      </rPr>
      <t xml:space="preserve"> KP4 0.4</t>
    </r>
    <r>
      <rPr>
        <b/>
        <sz val="12"/>
        <color rgb="FF000000"/>
        <rFont val="Arial"/>
        <family val="3"/>
        <charset val="129"/>
        <scheme val="minor"/>
      </rPr>
      <t>파이</t>
    </r>
    <phoneticPr fontId="53" type="noConversion"/>
  </si>
  <si>
    <r>
      <t>2</t>
    </r>
    <r>
      <rPr>
        <sz val="12"/>
        <color theme="1"/>
        <rFont val="Arial"/>
        <family val="3"/>
        <charset val="129"/>
        <scheme val="minor"/>
      </rPr>
      <t>주</t>
    </r>
    <phoneticPr fontId="53" type="noConversion"/>
  </si>
  <si>
    <t>02.07 옆에 링크에 있는 제품으로 견적 드립니다.</t>
    <phoneticPr fontId="53" type="noConversion"/>
  </si>
  <si>
    <t>02.07 인포메일에서 견적 드린 제품 입니다. 인포 메일도 확인 부탁 드립니다.</t>
    <phoneticPr fontId="53" type="noConversion"/>
  </si>
  <si>
    <t>Vacuum Pump Oil filter
02.07 1팩 = 10EA로 견적 드립니다.</t>
    <phoneticPr fontId="53" type="noConversion"/>
  </si>
  <si>
    <t>MALE 3/4 FEMALE 3/4</t>
    <phoneticPr fontId="53" type="noConversion"/>
  </si>
  <si>
    <t> B205DVZ   2 WAY G1/2"N/C</t>
    <phoneticPr fontId="53" type="noConversion"/>
  </si>
  <si>
    <r>
      <t xml:space="preserve">SERVO-CONTROL SOLENOID VALVE
02.07 </t>
    </r>
    <r>
      <rPr>
        <sz val="12"/>
        <color rgb="FF000000"/>
        <rFont val="Arial"/>
        <family val="3"/>
        <charset val="129"/>
        <scheme val="minor"/>
      </rPr>
      <t>국내</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불가능</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000000"/>
        <rFont val="Arial"/>
        <family val="3"/>
        <charset val="129"/>
        <scheme val="minor"/>
      </rPr>
      <t>미국에서</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</si>
  <si>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t>DC POWER SUPPLY
02.07 국내 견적 불가능 합니다. 미국에서 부탁 드립니다.</t>
    <phoneticPr fontId="53" type="noConversion"/>
  </si>
  <si>
    <t>HBE-12R-13MM</t>
    <phoneticPr fontId="53" type="noConversion"/>
  </si>
  <si>
    <t>02.07 제품 종류나 사진 확인 부탁 드립니다. 알려주신 정보만으로는 어떤 제품인지 확인이 힘듭니다.</t>
    <phoneticPr fontId="53" type="noConversion"/>
  </si>
  <si>
    <t>FT-40D</t>
    <phoneticPr fontId="53" type="noConversion"/>
  </si>
  <si>
    <t>2주</t>
    <phoneticPr fontId="53" type="noConversion"/>
  </si>
  <si>
    <r>
      <t>기어헤드</t>
    </r>
    <r>
      <rPr>
        <sz val="12"/>
        <color rgb="FF000000"/>
        <rFont val="Arial"/>
        <family val="2"/>
        <scheme val="minor"/>
      </rPr>
      <t xml:space="preserve"> / </t>
    </r>
    <r>
      <rPr>
        <sz val="12"/>
        <color rgb="FF000000"/>
        <rFont val="Arial"/>
        <family val="3"/>
        <charset val="129"/>
        <scheme val="minor"/>
      </rPr>
      <t>사진</t>
    </r>
    <r>
      <rPr>
        <sz val="12"/>
        <color rgb="FF000000"/>
        <rFont val="Arial"/>
        <family val="2"/>
        <scheme val="minor"/>
      </rPr>
      <t xml:space="preserve"> </t>
    </r>
    <r>
      <rPr>
        <sz val="12"/>
        <color rgb="FF000000"/>
        <rFont val="Arial"/>
        <family val="3"/>
        <charset val="129"/>
        <scheme val="minor"/>
      </rPr>
      <t>첨부했습니다</t>
    </r>
    <r>
      <rPr>
        <sz val="12"/>
        <color rgb="FF000000"/>
        <rFont val="Arial"/>
        <family val="2"/>
        <scheme val="minor"/>
      </rPr>
      <t>.</t>
    </r>
    <phoneticPr fontId="53" type="noConversion"/>
  </si>
  <si>
    <r>
      <t>기어모터</t>
    </r>
    <r>
      <rPr>
        <sz val="12"/>
        <color rgb="FF000000"/>
        <rFont val="Arial"/>
        <family val="2"/>
        <scheme val="minor"/>
      </rPr>
      <t xml:space="preserve"> / </t>
    </r>
    <r>
      <rPr>
        <sz val="12"/>
        <color rgb="FF000000"/>
        <rFont val="Arial"/>
        <family val="3"/>
        <charset val="129"/>
        <scheme val="minor"/>
      </rPr>
      <t>명판</t>
    </r>
    <r>
      <rPr>
        <sz val="12"/>
        <color rgb="FF000000"/>
        <rFont val="Arial"/>
        <family val="2"/>
        <scheme val="minor"/>
      </rPr>
      <t xml:space="preserve"> </t>
    </r>
    <r>
      <rPr>
        <sz val="12"/>
        <color rgb="FF000000"/>
        <rFont val="Arial"/>
        <family val="3"/>
        <charset val="129"/>
        <scheme val="minor"/>
      </rPr>
      <t>첨부했습니다</t>
    </r>
    <r>
      <rPr>
        <sz val="12"/>
        <color rgb="FF000000"/>
        <rFont val="Arial"/>
        <family val="2"/>
        <scheme val="minor"/>
      </rPr>
      <t>.</t>
    </r>
    <phoneticPr fontId="53" type="noConversion"/>
  </si>
  <si>
    <t>02.07 IPH-3B-13-20로 견적 드립니다. 
A/B - 차이점
A-PUMP FOOT 포함
B-PUMP FOOT 없음
IPH-3A-13 은 수입발주품이라고 합니다.
금액은 훨씬 비싸고 납기도 3-4개월 예상된다고 합니다.
보수(펌프 교체)일 경우 FOOT가 전혀 필요하지 않습니다
그래도 3A타입이 필요하실경우 일본에 문의를 해야 한다고 합니다. 3A가 필요하신게 맞는지 한번 확인 부탁 드립니다.</t>
    <phoneticPr fontId="53" type="noConversion"/>
  </si>
  <si>
    <t>02.07 품번 MPB-03-2-70으로 견적 드립니다. 끝에 디자인 번호만 바뀌는 것 입니다.</t>
    <phoneticPr fontId="53" type="noConversion"/>
  </si>
  <si>
    <t>02.07 품번 CIT-03-50-30T로 견적 드립니다. 끝에 디자인 번호만 바뀌는 것 입니다.</t>
    <phoneticPr fontId="53" type="noConversion"/>
  </si>
  <si>
    <t>MC-40A 2A2B (110V)</t>
    <phoneticPr fontId="53" type="noConversion"/>
  </si>
  <si>
    <t>MPB-03-2-20</t>
    <phoneticPr fontId="53" type="noConversion"/>
  </si>
  <si>
    <t xml:space="preserve"> CIT-03-75-20</t>
    <phoneticPr fontId="53" type="noConversion"/>
  </si>
  <si>
    <t>HG-SR201</t>
    <phoneticPr fontId="53" type="noConversion"/>
  </si>
  <si>
    <t>HG-KR23</t>
    <phoneticPr fontId="53" type="noConversion"/>
  </si>
  <si>
    <t>HG-KR23BK</t>
    <phoneticPr fontId="53" type="noConversion"/>
  </si>
  <si>
    <t>HG-KR13</t>
    <phoneticPr fontId="53" type="noConversion"/>
  </si>
  <si>
    <r>
      <t>4</t>
    </r>
    <r>
      <rPr>
        <sz val="12"/>
        <color theme="1"/>
        <rFont val="Arial"/>
        <family val="3"/>
        <charset val="129"/>
        <scheme val="minor"/>
      </rPr>
      <t>주</t>
    </r>
    <phoneticPr fontId="53" type="noConversion"/>
  </si>
  <si>
    <t>사진첨부
02.07 첨부해주신 명판에 있는 사양이랑 동일한 제품으로 견적 드립니다.</t>
    <phoneticPr fontId="53" type="noConversion"/>
  </si>
  <si>
    <r>
      <t>5</t>
    </r>
    <r>
      <rPr>
        <sz val="12"/>
        <color theme="1"/>
        <rFont val="Arial"/>
        <family val="3"/>
        <charset val="129"/>
        <scheme val="minor"/>
      </rPr>
      <t>주</t>
    </r>
    <phoneticPr fontId="53" type="noConversion"/>
  </si>
  <si>
    <t>NF450-A</t>
    <phoneticPr fontId="53" type="noConversion"/>
  </si>
  <si>
    <t>M12A-B4F-S46</t>
    <phoneticPr fontId="53" type="noConversion"/>
  </si>
  <si>
    <t>R40HH-05SM</t>
    <phoneticPr fontId="53" type="noConversion"/>
  </si>
  <si>
    <t>C40HT-PX-1</t>
    <phoneticPr fontId="53" type="noConversion"/>
  </si>
  <si>
    <t>SM-S7-300J</t>
    <phoneticPr fontId="53" type="noConversion"/>
  </si>
  <si>
    <t>C20HH-05SM</t>
    <phoneticPr fontId="53" type="noConversion"/>
  </si>
  <si>
    <t>타이밍벨트, 사진 첨부했습니다.
02.07 폭 확인 부탁 드립니다.</t>
    <phoneticPr fontId="53" type="noConversion"/>
  </si>
  <si>
    <t>사진 첨부했습니다.
02.07 이 사이즈 같은 경우는 중국 사이트에서만 확인이 되고 국내에서 확인이 되지 않는다고 합니다.  견적 불가능하다고 합니다.</t>
    <phoneticPr fontId="53" type="noConversion"/>
  </si>
  <si>
    <r>
      <t xml:space="preserve">Halfshaft loadcell
02.07 </t>
    </r>
    <r>
      <rPr>
        <sz val="12"/>
        <color rgb="FF000000"/>
        <rFont val="Arial"/>
        <family val="3"/>
        <charset val="129"/>
        <scheme val="minor"/>
      </rPr>
      <t>국내에서</t>
    </r>
    <r>
      <rPr>
        <sz val="12"/>
        <color rgb="FF000000"/>
        <rFont val="Arial"/>
        <family val="3"/>
        <charset val="129"/>
        <scheme val="minor"/>
      </rPr>
      <t xml:space="preserve"> </t>
    </r>
    <r>
      <rPr>
        <sz val="12"/>
        <color rgb="FF000000"/>
        <rFont val="Arial"/>
        <family val="3"/>
        <charset val="129"/>
        <scheme val="minor"/>
      </rPr>
      <t>견적이</t>
    </r>
    <r>
      <rPr>
        <sz val="12"/>
        <color rgb="FF000000"/>
        <rFont val="Arial"/>
        <family val="3"/>
        <charset val="129"/>
        <scheme val="minor"/>
      </rPr>
      <t xml:space="preserve"> </t>
    </r>
    <r>
      <rPr>
        <sz val="12"/>
        <color rgb="FF000000"/>
        <rFont val="Arial"/>
        <family val="3"/>
        <charset val="129"/>
        <scheme val="minor"/>
      </rPr>
      <t>힘듭니다</t>
    </r>
    <r>
      <rPr>
        <sz val="12"/>
        <color rgb="FF000000"/>
        <rFont val="Arial"/>
        <family val="3"/>
        <charset val="129"/>
        <scheme val="minor"/>
      </rPr>
      <t xml:space="preserve">. </t>
    </r>
    <r>
      <rPr>
        <sz val="12"/>
        <color rgb="FF000000"/>
        <rFont val="Arial"/>
        <family val="3"/>
        <charset val="129"/>
        <scheme val="minor"/>
      </rPr>
      <t>미국에서</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</si>
  <si>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t>BES054Z</t>
    <phoneticPr fontId="53" type="noConversion"/>
  </si>
  <si>
    <t>BCC05ZR</t>
    <phoneticPr fontId="53" type="noConversion"/>
  </si>
  <si>
    <t>BCC0352</t>
    <phoneticPr fontId="53" type="noConversion"/>
  </si>
  <si>
    <t>02.07 이 제품은 단종이라 견적 불가능하다고 합니다.</t>
    <phoneticPr fontId="53" type="noConversion"/>
  </si>
  <si>
    <t>ITAC</t>
    <phoneticPr fontId="53" type="noConversion"/>
  </si>
  <si>
    <t>02.07 품번 재확인 부탁 드립니다. 케이블 모델도 HT라고 하셨는데 없는 모델이고 길이표기도 되어 있지 않습니다.</t>
    <phoneticPr fontId="53" type="noConversion"/>
  </si>
  <si>
    <t>R20H/20HH-15/20SM-RP</t>
    <phoneticPr fontId="53" type="noConversion"/>
  </si>
  <si>
    <t>02.07 품번 재확인 부탁 드립니다.</t>
    <phoneticPr fontId="53" type="noConversion"/>
  </si>
  <si>
    <t>Tool Changer
02.06 업체 최대한 재촉중에 있습니다. 이게 기존에 하던 집에서 다른 집에서 견적을 받아야해서 시간이 좀 걸리고 있습니다.
02.07 이 제품 커넥터 포함 유무 알려주셔야 합니다. 일단 계속 업체에서 연락온다고 하셔서 제품이랑 커넥터 두가지 다 견적 드립니다.</t>
    <phoneticPr fontId="53" type="noConversion"/>
  </si>
  <si>
    <r>
      <t>7</t>
    </r>
    <r>
      <rPr>
        <sz val="12"/>
        <color theme="1"/>
        <rFont val="Arial"/>
        <family val="3"/>
        <charset val="129"/>
        <scheme val="minor"/>
      </rPr>
      <t>주</t>
    </r>
    <phoneticPr fontId="53" type="noConversion"/>
  </si>
  <si>
    <r>
      <t xml:space="preserve">P6412 </t>
    </r>
    <r>
      <rPr>
        <b/>
        <sz val="12"/>
        <color rgb="FF000000"/>
        <rFont val="Arial"/>
        <family val="3"/>
        <charset val="129"/>
        <scheme val="minor"/>
      </rPr>
      <t>커넥터</t>
    </r>
    <r>
      <rPr>
        <b/>
        <sz val="12"/>
        <color rgb="FF000000"/>
        <rFont val="Arial"/>
        <family val="2"/>
        <scheme val="minor"/>
      </rPr>
      <t xml:space="preserve"> P8002-2</t>
    </r>
    <phoneticPr fontId="53" type="noConversion"/>
  </si>
  <si>
    <t>Parker Pneumatic Drive
01.22 의뢰중입니다.
02.07 국내 대응 불가능 할 것 같습니다. 미국에서 확인 부탁 드립니다.</t>
    <phoneticPr fontId="55" type="noConversion"/>
  </si>
  <si>
    <t>KMA20-16BN</t>
  </si>
  <si>
    <t>NSK W4916P-8PSS-C3Z16 BB</t>
  </si>
  <si>
    <t>NSK W4009P-42PSS-C3Z12 BB</t>
  </si>
  <si>
    <t>NSK W4009P-43-C3T10 BB</t>
  </si>
  <si>
    <t>고압세척기 파레트 20SET</t>
  </si>
  <si>
    <t>20 SET</t>
  </si>
  <si>
    <t>박경범</t>
  </si>
  <si>
    <t>B-74</t>
  </si>
  <si>
    <t xml:space="preserve">KH-3081EB-G11 </t>
  </si>
  <si>
    <t>KH-3071EB-G11</t>
  </si>
  <si>
    <t>Koino</t>
  </si>
  <si>
    <t>KSL16AS3-2</t>
  </si>
  <si>
    <t>TCM2L40-1350A</t>
  </si>
  <si>
    <r>
      <t>3</t>
    </r>
    <r>
      <rPr>
        <sz val="12"/>
        <color theme="1"/>
        <rFont val="Arial"/>
        <family val="3"/>
        <charset val="129"/>
        <scheme val="minor"/>
      </rPr>
      <t>개월</t>
    </r>
  </si>
  <si>
    <t>BALL BEARING
02.07 품번 6304ZC3 입니다.</t>
  </si>
  <si>
    <t>BALL BEARING
02.07 품번 6310C3 입니다.</t>
  </si>
  <si>
    <t>LC1D256</t>
  </si>
  <si>
    <t>AIR FITTING REDUCER 
02.07 1팩 = 5EA 입니다. 1팩으로 견적 드립니다.</t>
  </si>
  <si>
    <t>BALL BEARING SHIELDED BOTH SIDE
02.07 브랜드 SKF, 품번 6304ZC3로 견적 드립니다.</t>
  </si>
  <si>
    <t>DF05C</t>
  </si>
  <si>
    <t>02.05 확인할 수 없는 규격이라고 합니다. 규격 재확인 부탁 드립니다.</t>
  </si>
  <si>
    <t>ROBOBEAM NEEDLE RING
02.05 브랜드 KOYOTORR로 견적 드립니다.</t>
  </si>
  <si>
    <t>SAMBO SYSTEM</t>
  </si>
  <si>
    <t>SV008IG5A-4</t>
  </si>
  <si>
    <t xml:space="preserve">01.17 의뢰중입니다.
2/1이건 언제 견적주시나요…? </t>
  </si>
  <si>
    <t>SGMRV-05ANA-YR11 156009-01</t>
  </si>
  <si>
    <t>E3Z-T86-D</t>
  </si>
  <si>
    <t>E3Z-T86-L</t>
  </si>
  <si>
    <t>한동훈</t>
  </si>
  <si>
    <r>
      <t>1</t>
    </r>
    <r>
      <rPr>
        <sz val="12"/>
        <color theme="1"/>
        <rFont val="Arial"/>
        <family val="3"/>
        <charset val="129"/>
        <scheme val="minor"/>
      </rPr>
      <t>주</t>
    </r>
    <phoneticPr fontId="53" type="noConversion"/>
  </si>
  <si>
    <t>KR22LL</t>
  </si>
  <si>
    <t>BST30*62-1B DFT P5</t>
  </si>
  <si>
    <t>R-ML1620</t>
  </si>
  <si>
    <t>7013DBTM P5</t>
  </si>
  <si>
    <t>DPM1723+25L</t>
  </si>
  <si>
    <t>AXK1109</t>
  </si>
  <si>
    <t>AXK1106</t>
  </si>
  <si>
    <t>AS1109</t>
  </si>
  <si>
    <t>WS81106</t>
  </si>
  <si>
    <t>GS81106</t>
  </si>
  <si>
    <t>R-ML6530</t>
  </si>
  <si>
    <t>R-ML1615</t>
  </si>
  <si>
    <t>R-ML3220</t>
  </si>
  <si>
    <t>R-ML1012</t>
  </si>
  <si>
    <t>HRW27CA2SS1+520L</t>
  </si>
  <si>
    <t>TGMPC-3-ABK-BAK</t>
    <phoneticPr fontId="53" type="noConversion"/>
  </si>
  <si>
    <t>명판 첨부했습니다.
02.07 명판에 손상이 좀 있는 것 같은데 일단 현대 모터로 의뢰중입니다.
02.10 명판 손상정도가 심하여 알아보기가 힘들다고 합니다.</t>
    <phoneticPr fontId="53" type="noConversion"/>
  </si>
  <si>
    <r>
      <t>4</t>
    </r>
    <r>
      <rPr>
        <sz val="12"/>
        <color theme="1"/>
        <rFont val="Arial"/>
        <family val="3"/>
        <charset val="129"/>
        <scheme val="minor"/>
      </rPr>
      <t>주</t>
    </r>
    <phoneticPr fontId="53" type="noConversion"/>
  </si>
  <si>
    <t>사진 첨부했습니다.
02.06 품번 MT1090-140EL로 견적 드립니다. 업체에서 첨부해준 사진으로 코드를 확인 한 결과 EL 모델로 들어갔다고 합니다. 참고용 도면 같이 보내 드립니다.
2/7 도면 첨부 안 되어있는 것 같은데 혹시 카톡으로 받아볼 수 있을까요?
02.10 2월 6일 인사이드 엑셀에 MT1090-140으로 첨부 드렸었습니다. 카톡으로도 다시 보내 드립니다.</t>
    <phoneticPr fontId="53" type="noConversion"/>
  </si>
  <si>
    <r>
      <t>6</t>
    </r>
    <r>
      <rPr>
        <sz val="12"/>
        <color theme="1"/>
        <rFont val="Arial"/>
        <family val="3"/>
        <charset val="129"/>
        <scheme val="minor"/>
      </rPr>
      <t>주</t>
    </r>
    <phoneticPr fontId="53" type="noConversion"/>
  </si>
  <si>
    <t>UCT205</t>
    <phoneticPr fontId="53" type="noConversion"/>
  </si>
  <si>
    <r>
      <t xml:space="preserve">01.20 </t>
    </r>
    <r>
      <rPr>
        <sz val="12"/>
        <color rgb="FF000000"/>
        <rFont val="Arial"/>
        <family val="3"/>
        <charset val="129"/>
        <scheme val="minor"/>
      </rPr>
      <t>명판</t>
    </r>
    <r>
      <rPr>
        <sz val="12"/>
        <color rgb="FF000000"/>
        <rFont val="Arial"/>
        <family val="3"/>
        <charset val="129"/>
        <scheme val="minor"/>
      </rPr>
      <t xml:space="preserve"> </t>
    </r>
    <r>
      <rPr>
        <sz val="12"/>
        <color rgb="FF000000"/>
        <rFont val="Arial"/>
        <family val="3"/>
        <charset val="129"/>
        <scheme val="minor"/>
      </rPr>
      <t>사진</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b/>
        <sz val="12"/>
        <color rgb="FF000000"/>
        <rFont val="Arial"/>
        <family val="2"/>
        <scheme val="minor"/>
      </rPr>
      <t xml:space="preserve">1/23 </t>
    </r>
    <r>
      <rPr>
        <b/>
        <sz val="12"/>
        <color rgb="FF000000"/>
        <rFont val="Arial"/>
        <family val="3"/>
        <charset val="129"/>
        <scheme val="minor"/>
      </rPr>
      <t>고객님이</t>
    </r>
    <r>
      <rPr>
        <b/>
        <sz val="12"/>
        <color rgb="FF000000"/>
        <rFont val="Arial"/>
        <family val="2"/>
        <scheme val="minor"/>
      </rPr>
      <t xml:space="preserve"> </t>
    </r>
    <r>
      <rPr>
        <b/>
        <sz val="12"/>
        <color rgb="FF000000"/>
        <rFont val="Arial"/>
        <family val="3"/>
        <charset val="129"/>
        <scheme val="minor"/>
      </rPr>
      <t>파트가</t>
    </r>
    <r>
      <rPr>
        <b/>
        <sz val="12"/>
        <color rgb="FF000000"/>
        <rFont val="Arial"/>
        <family val="2"/>
        <scheme val="minor"/>
      </rPr>
      <t xml:space="preserve"> </t>
    </r>
    <r>
      <rPr>
        <b/>
        <sz val="12"/>
        <color rgb="FF000000"/>
        <rFont val="Arial"/>
        <family val="3"/>
        <charset val="129"/>
        <scheme val="minor"/>
      </rPr>
      <t>모두</t>
    </r>
    <r>
      <rPr>
        <b/>
        <sz val="12"/>
        <color rgb="FF000000"/>
        <rFont val="Arial"/>
        <family val="2"/>
        <scheme val="minor"/>
      </rPr>
      <t xml:space="preserve"> </t>
    </r>
    <r>
      <rPr>
        <b/>
        <sz val="12"/>
        <color rgb="FF000000"/>
        <rFont val="Arial"/>
        <family val="3"/>
        <charset val="129"/>
        <scheme val="minor"/>
      </rPr>
      <t>소진되어</t>
    </r>
    <r>
      <rPr>
        <b/>
        <sz val="12"/>
        <color rgb="FF000000"/>
        <rFont val="Arial"/>
        <family val="2"/>
        <scheme val="minor"/>
      </rPr>
      <t xml:space="preserve"> </t>
    </r>
    <r>
      <rPr>
        <b/>
        <sz val="12"/>
        <color rgb="FF000000"/>
        <rFont val="Arial"/>
        <family val="3"/>
        <charset val="129"/>
        <scheme val="minor"/>
      </rPr>
      <t>명판을</t>
    </r>
    <r>
      <rPr>
        <b/>
        <sz val="12"/>
        <color rgb="FF000000"/>
        <rFont val="Arial"/>
        <family val="2"/>
        <scheme val="minor"/>
      </rPr>
      <t xml:space="preserve"> </t>
    </r>
    <r>
      <rPr>
        <b/>
        <sz val="12"/>
        <color rgb="FF000000"/>
        <rFont val="Arial"/>
        <family val="3"/>
        <charset val="129"/>
        <scheme val="minor"/>
      </rPr>
      <t>찍을</t>
    </r>
    <r>
      <rPr>
        <b/>
        <sz val="12"/>
        <color rgb="FF000000"/>
        <rFont val="Arial"/>
        <family val="2"/>
        <scheme val="minor"/>
      </rPr>
      <t xml:space="preserve"> </t>
    </r>
    <r>
      <rPr>
        <b/>
        <sz val="12"/>
        <color rgb="FF000000"/>
        <rFont val="Arial"/>
        <family val="3"/>
        <charset val="129"/>
        <scheme val="minor"/>
      </rPr>
      <t>수</t>
    </r>
    <r>
      <rPr>
        <b/>
        <sz val="12"/>
        <color rgb="FF000000"/>
        <rFont val="Arial"/>
        <family val="2"/>
        <scheme val="minor"/>
      </rPr>
      <t xml:space="preserve"> </t>
    </r>
    <r>
      <rPr>
        <b/>
        <sz val="12"/>
        <color rgb="FF000000"/>
        <rFont val="Arial"/>
        <family val="3"/>
        <charset val="129"/>
        <scheme val="minor"/>
      </rPr>
      <t>없다고</t>
    </r>
    <r>
      <rPr>
        <b/>
        <sz val="12"/>
        <color rgb="FF000000"/>
        <rFont val="Arial"/>
        <family val="2"/>
        <scheme val="minor"/>
      </rPr>
      <t xml:space="preserve"> </t>
    </r>
    <r>
      <rPr>
        <b/>
        <sz val="12"/>
        <color rgb="FF000000"/>
        <rFont val="Arial"/>
        <family val="3"/>
        <charset val="129"/>
        <scheme val="minor"/>
      </rPr>
      <t>합니다</t>
    </r>
    <r>
      <rPr>
        <b/>
        <sz val="12"/>
        <color rgb="FF000000"/>
        <rFont val="Arial"/>
        <family val="2"/>
        <scheme val="minor"/>
      </rPr>
      <t>. 23</t>
    </r>
    <r>
      <rPr>
        <b/>
        <sz val="12"/>
        <color rgb="FF000000"/>
        <rFont val="Arial"/>
        <family val="3"/>
        <charset val="129"/>
        <scheme val="minor"/>
      </rPr>
      <t>년에</t>
    </r>
    <r>
      <rPr>
        <b/>
        <sz val="12"/>
        <color rgb="FF000000"/>
        <rFont val="Arial"/>
        <family val="2"/>
        <scheme val="minor"/>
      </rPr>
      <t xml:space="preserve"> </t>
    </r>
    <r>
      <rPr>
        <b/>
        <sz val="12"/>
        <color rgb="FF000000"/>
        <rFont val="Arial"/>
        <family val="3"/>
        <charset val="129"/>
        <scheme val="minor"/>
      </rPr>
      <t>발주되었던</t>
    </r>
    <r>
      <rPr>
        <b/>
        <sz val="12"/>
        <color rgb="FF000000"/>
        <rFont val="Arial"/>
        <family val="2"/>
        <scheme val="minor"/>
      </rPr>
      <t xml:space="preserve"> TOP-216HBEF </t>
    </r>
    <r>
      <rPr>
        <b/>
        <sz val="12"/>
        <color rgb="FF000000"/>
        <rFont val="Arial"/>
        <family val="3"/>
        <charset val="129"/>
        <scheme val="minor"/>
      </rPr>
      <t>품번으로</t>
    </r>
    <r>
      <rPr>
        <b/>
        <sz val="12"/>
        <color rgb="FF000000"/>
        <rFont val="Arial"/>
        <family val="2"/>
        <scheme val="minor"/>
      </rPr>
      <t xml:space="preserve"> </t>
    </r>
    <r>
      <rPr>
        <b/>
        <sz val="12"/>
        <color rgb="FF000000"/>
        <rFont val="Arial"/>
        <family val="3"/>
        <charset val="129"/>
        <scheme val="minor"/>
      </rPr>
      <t>재견적</t>
    </r>
    <r>
      <rPr>
        <b/>
        <sz val="12"/>
        <color rgb="FF000000"/>
        <rFont val="Arial"/>
        <family val="2"/>
        <scheme val="minor"/>
      </rPr>
      <t xml:space="preserve"> </t>
    </r>
    <r>
      <rPr>
        <b/>
        <sz val="12"/>
        <color rgb="FF000000"/>
        <rFont val="Arial"/>
        <family val="3"/>
        <charset val="129"/>
        <scheme val="minor"/>
      </rPr>
      <t>달라고</t>
    </r>
    <r>
      <rPr>
        <b/>
        <sz val="12"/>
        <color rgb="FF000000"/>
        <rFont val="Arial"/>
        <family val="2"/>
        <scheme val="minor"/>
      </rPr>
      <t xml:space="preserve"> </t>
    </r>
    <r>
      <rPr>
        <b/>
        <sz val="12"/>
        <color rgb="FF000000"/>
        <rFont val="Arial"/>
        <family val="3"/>
        <charset val="129"/>
        <scheme val="minor"/>
      </rPr>
      <t>하시는데</t>
    </r>
    <r>
      <rPr>
        <b/>
        <sz val="12"/>
        <color rgb="FF000000"/>
        <rFont val="Arial"/>
        <family val="2"/>
        <scheme val="minor"/>
      </rPr>
      <t xml:space="preserve"> </t>
    </r>
    <r>
      <rPr>
        <b/>
        <sz val="12"/>
        <color rgb="FF000000"/>
        <rFont val="Arial"/>
        <family val="3"/>
        <charset val="129"/>
        <scheme val="minor"/>
      </rPr>
      <t>한번</t>
    </r>
    <r>
      <rPr>
        <b/>
        <sz val="12"/>
        <color rgb="FF000000"/>
        <rFont val="Arial"/>
        <family val="2"/>
        <scheme val="minor"/>
      </rPr>
      <t xml:space="preserve"> </t>
    </r>
    <r>
      <rPr>
        <b/>
        <sz val="12"/>
        <color rgb="FF000000"/>
        <rFont val="Arial"/>
        <family val="3"/>
        <charset val="129"/>
        <scheme val="minor"/>
      </rPr>
      <t>확인</t>
    </r>
    <r>
      <rPr>
        <b/>
        <sz val="12"/>
        <color rgb="FF000000"/>
        <rFont val="Arial"/>
        <family val="2"/>
        <scheme val="minor"/>
      </rPr>
      <t xml:space="preserve"> </t>
    </r>
    <r>
      <rPr>
        <b/>
        <sz val="12"/>
        <color rgb="FF000000"/>
        <rFont val="Arial"/>
        <family val="3"/>
        <charset val="129"/>
        <scheme val="minor"/>
      </rPr>
      <t>부탁드리겠습니다</t>
    </r>
    <r>
      <rPr>
        <b/>
        <sz val="12"/>
        <color rgb="FF000000"/>
        <rFont val="Arial"/>
        <family val="2"/>
        <scheme val="minor"/>
      </rPr>
      <t xml:space="preserve">. </t>
    </r>
    <r>
      <rPr>
        <b/>
        <sz val="12"/>
        <color rgb="FF000000"/>
        <rFont val="Arial"/>
        <family val="3"/>
        <charset val="129"/>
        <scheme val="minor"/>
      </rPr>
      <t>퀵북에</t>
    </r>
    <r>
      <rPr>
        <b/>
        <sz val="12"/>
        <color rgb="FF000000"/>
        <rFont val="Arial"/>
        <family val="2"/>
        <scheme val="minor"/>
      </rPr>
      <t xml:space="preserve"> </t>
    </r>
    <r>
      <rPr>
        <b/>
        <sz val="12"/>
        <color rgb="FF000000"/>
        <rFont val="Arial"/>
        <family val="3"/>
        <charset val="129"/>
        <scheme val="minor"/>
      </rPr>
      <t>있는</t>
    </r>
    <r>
      <rPr>
        <b/>
        <sz val="12"/>
        <color rgb="FF000000"/>
        <rFont val="Arial"/>
        <family val="2"/>
        <scheme val="minor"/>
      </rPr>
      <t xml:space="preserve"> </t>
    </r>
    <r>
      <rPr>
        <b/>
        <sz val="12"/>
        <color rgb="FF000000"/>
        <rFont val="Arial"/>
        <family val="3"/>
        <charset val="129"/>
        <scheme val="minor"/>
      </rPr>
      <t>견적번호</t>
    </r>
    <r>
      <rPr>
        <b/>
        <sz val="12"/>
        <color rgb="FF000000"/>
        <rFont val="Arial"/>
        <family val="2"/>
        <scheme val="minor"/>
      </rPr>
      <t xml:space="preserve"> SM99426 </t>
    </r>
    <r>
      <rPr>
        <b/>
        <sz val="12"/>
        <color rgb="FF000000"/>
        <rFont val="Arial"/>
        <family val="3"/>
        <charset val="129"/>
        <scheme val="minor"/>
      </rPr>
      <t>입니다</t>
    </r>
    <r>
      <rPr>
        <b/>
        <sz val="12"/>
        <color rgb="FF000000"/>
        <rFont val="Arial"/>
        <family val="2"/>
        <scheme val="minor"/>
      </rPr>
      <t>.</t>
    </r>
    <phoneticPr fontId="53" type="noConversion"/>
  </si>
  <si>
    <r>
      <t>2</t>
    </r>
    <r>
      <rPr>
        <sz val="12"/>
        <color theme="1"/>
        <rFont val="Arial"/>
        <family val="3"/>
        <charset val="129"/>
        <scheme val="minor"/>
      </rPr>
      <t>주</t>
    </r>
    <phoneticPr fontId="53" type="noConversion"/>
  </si>
  <si>
    <t>02.10 TPC 제품이 아니라 NSK로 올라왔던 건 입니다. Q2025020001888로 견적 드렸던 제품 입니다.</t>
    <phoneticPr fontId="53" type="noConversion"/>
  </si>
  <si>
    <t>TCASLN63-150-HD</t>
    <phoneticPr fontId="53" type="noConversion"/>
  </si>
  <si>
    <t>02.10 확인 할 수 없는 품번이라고 합니다. 품번 재확인 부탁 드립니다.</t>
    <phoneticPr fontId="53" type="noConversion"/>
  </si>
  <si>
    <t>브이벨트
02.10 브랜드 CONTITECH으로 견적 드립니다.</t>
    <phoneticPr fontId="53" type="noConversion"/>
  </si>
  <si>
    <t>도면 첨부드렸습니다.
02.10 가공업체에서 도면 확인해봤는데 이대로는 견적이 힘들 것 같다고 합니다. 도면 말고도 정확한 부품도가 있어야 견적이 가능하다고 합니다.</t>
    <phoneticPr fontId="53" type="noConversion"/>
  </si>
  <si>
    <r>
      <t xml:space="preserve">ball screw
02.03 품번 재확인 부탁 드립니다.
</t>
    </r>
    <r>
      <rPr>
        <b/>
        <sz val="12"/>
        <color rgb="FF000000"/>
        <rFont val="Arial"/>
        <family val="2"/>
        <scheme val="minor"/>
      </rPr>
      <t xml:space="preserve">2/5 </t>
    </r>
    <r>
      <rPr>
        <b/>
        <sz val="12"/>
        <color rgb="FF000000"/>
        <rFont val="Arial"/>
        <family val="3"/>
        <charset val="129"/>
        <scheme val="minor"/>
      </rPr>
      <t>고객님이</t>
    </r>
    <r>
      <rPr>
        <b/>
        <sz val="12"/>
        <color rgb="FF000000"/>
        <rFont val="Arial"/>
        <family val="2"/>
        <scheme val="minor"/>
      </rPr>
      <t xml:space="preserve"> </t>
    </r>
    <r>
      <rPr>
        <b/>
        <sz val="12"/>
        <color rgb="FF000000"/>
        <rFont val="Arial"/>
        <family val="3"/>
        <charset val="129"/>
        <scheme val="minor"/>
      </rPr>
      <t>볼스크류</t>
    </r>
    <r>
      <rPr>
        <b/>
        <sz val="12"/>
        <color rgb="FF000000"/>
        <rFont val="Arial"/>
        <family val="2"/>
        <scheme val="minor"/>
      </rPr>
      <t xml:space="preserve"> </t>
    </r>
    <r>
      <rPr>
        <b/>
        <sz val="12"/>
        <color rgb="FF000000"/>
        <rFont val="Arial"/>
        <family val="3"/>
        <charset val="129"/>
        <scheme val="minor"/>
      </rPr>
      <t>사양이랑</t>
    </r>
    <r>
      <rPr>
        <b/>
        <sz val="12"/>
        <color rgb="FF000000"/>
        <rFont val="Arial"/>
        <family val="2"/>
        <scheme val="minor"/>
      </rPr>
      <t xml:space="preserve"> </t>
    </r>
    <r>
      <rPr>
        <b/>
        <sz val="12"/>
        <color rgb="FF000000"/>
        <rFont val="Arial"/>
        <family val="3"/>
        <charset val="129"/>
        <scheme val="minor"/>
      </rPr>
      <t>품번이</t>
    </r>
    <r>
      <rPr>
        <b/>
        <sz val="12"/>
        <color rgb="FF000000"/>
        <rFont val="Arial"/>
        <family val="2"/>
        <scheme val="minor"/>
      </rPr>
      <t xml:space="preserve"> </t>
    </r>
    <r>
      <rPr>
        <b/>
        <sz val="12"/>
        <color rgb="FF000000"/>
        <rFont val="Arial"/>
        <family val="3"/>
        <charset val="129"/>
        <scheme val="minor"/>
      </rPr>
      <t>일치한다고</t>
    </r>
    <r>
      <rPr>
        <b/>
        <sz val="12"/>
        <color rgb="FF000000"/>
        <rFont val="Arial"/>
        <family val="2"/>
        <scheme val="minor"/>
      </rPr>
      <t xml:space="preserve"> </t>
    </r>
    <r>
      <rPr>
        <b/>
        <sz val="12"/>
        <color rgb="FF000000"/>
        <rFont val="Arial"/>
        <family val="3"/>
        <charset val="129"/>
        <scheme val="minor"/>
      </rPr>
      <t>확인해주셨습니다</t>
    </r>
    <r>
      <rPr>
        <b/>
        <sz val="12"/>
        <color rgb="FF000000"/>
        <rFont val="Arial"/>
        <family val="2"/>
        <scheme val="minor"/>
      </rPr>
      <t xml:space="preserve">. </t>
    </r>
    <r>
      <rPr>
        <b/>
        <sz val="12"/>
        <color rgb="FF000000"/>
        <rFont val="Arial"/>
        <family val="3"/>
        <charset val="129"/>
        <scheme val="minor"/>
      </rPr>
      <t>다시한번</t>
    </r>
    <r>
      <rPr>
        <b/>
        <sz val="12"/>
        <color rgb="FF000000"/>
        <rFont val="Arial"/>
        <family val="2"/>
        <scheme val="minor"/>
      </rPr>
      <t xml:space="preserve"> </t>
    </r>
    <r>
      <rPr>
        <b/>
        <sz val="12"/>
        <color rgb="FF000000"/>
        <rFont val="Arial"/>
        <family val="3"/>
        <charset val="129"/>
        <scheme val="minor"/>
      </rPr>
      <t>확인</t>
    </r>
    <r>
      <rPr>
        <b/>
        <sz val="12"/>
        <color rgb="FF000000"/>
        <rFont val="Arial"/>
        <family val="2"/>
        <scheme val="minor"/>
      </rPr>
      <t xml:space="preserve"> </t>
    </r>
    <r>
      <rPr>
        <b/>
        <sz val="12"/>
        <color rgb="FF000000"/>
        <rFont val="Arial"/>
        <family val="3"/>
        <charset val="129"/>
        <scheme val="minor"/>
      </rPr>
      <t>부탁드립니다</t>
    </r>
    <r>
      <rPr>
        <b/>
        <sz val="12"/>
        <color rgb="FF000000"/>
        <rFont val="Arial"/>
        <family val="2"/>
        <scheme val="minor"/>
      </rPr>
      <t>.</t>
    </r>
    <r>
      <rPr>
        <sz val="12"/>
        <color rgb="FF000000"/>
        <rFont val="Arial"/>
        <family val="3"/>
        <charset val="129"/>
        <scheme val="minor"/>
      </rPr>
      <t xml:space="preserve">
2/7 </t>
    </r>
    <r>
      <rPr>
        <b/>
        <sz val="12"/>
        <color rgb="FF000000"/>
        <rFont val="Arial"/>
        <family val="3"/>
        <charset val="129"/>
        <scheme val="minor"/>
      </rPr>
      <t>품번</t>
    </r>
    <r>
      <rPr>
        <b/>
        <sz val="12"/>
        <color rgb="FF000000"/>
        <rFont val="Arial"/>
        <family val="2"/>
        <scheme val="minor"/>
      </rPr>
      <t xml:space="preserve"> </t>
    </r>
    <r>
      <rPr>
        <b/>
        <sz val="12"/>
        <color rgb="FF000000"/>
        <rFont val="Arial"/>
        <family val="3"/>
        <charset val="129"/>
        <scheme val="minor"/>
      </rPr>
      <t>정정드립니다</t>
    </r>
    <r>
      <rPr>
        <b/>
        <sz val="12"/>
        <color rgb="FF000000"/>
        <rFont val="Arial"/>
        <family val="2"/>
        <scheme val="minor"/>
      </rPr>
      <t xml:space="preserve">.
02.10 </t>
    </r>
    <r>
      <rPr>
        <b/>
        <sz val="12"/>
        <color rgb="FF000000"/>
        <rFont val="Arial"/>
        <family val="3"/>
        <charset val="129"/>
        <scheme val="minor"/>
      </rPr>
      <t>알려주신</t>
    </r>
    <r>
      <rPr>
        <b/>
        <sz val="12"/>
        <color rgb="FF000000"/>
        <rFont val="Arial"/>
        <family val="2"/>
        <scheme val="minor"/>
      </rPr>
      <t xml:space="preserve"> </t>
    </r>
    <r>
      <rPr>
        <b/>
        <sz val="12"/>
        <color rgb="FF000000"/>
        <rFont val="Arial"/>
        <family val="3"/>
        <charset val="129"/>
        <scheme val="minor"/>
      </rPr>
      <t>품번으로</t>
    </r>
    <r>
      <rPr>
        <b/>
        <sz val="12"/>
        <color rgb="FF000000"/>
        <rFont val="Arial"/>
        <family val="2"/>
        <scheme val="minor"/>
      </rPr>
      <t xml:space="preserve"> </t>
    </r>
    <r>
      <rPr>
        <b/>
        <sz val="12"/>
        <color rgb="FF000000"/>
        <rFont val="Arial"/>
        <family val="3"/>
        <charset val="129"/>
        <scheme val="minor"/>
      </rPr>
      <t>확인해봤는데</t>
    </r>
    <r>
      <rPr>
        <b/>
        <sz val="12"/>
        <color rgb="FF000000"/>
        <rFont val="Arial"/>
        <family val="2"/>
        <scheme val="minor"/>
      </rPr>
      <t xml:space="preserve"> NSK </t>
    </r>
    <r>
      <rPr>
        <b/>
        <sz val="12"/>
        <color rgb="FF000000"/>
        <rFont val="Arial"/>
        <family val="3"/>
        <charset val="129"/>
        <scheme val="minor"/>
      </rPr>
      <t>직납건이라</t>
    </r>
    <r>
      <rPr>
        <b/>
        <sz val="12"/>
        <color rgb="FF000000"/>
        <rFont val="Arial"/>
        <family val="2"/>
        <scheme val="minor"/>
      </rPr>
      <t xml:space="preserve"> </t>
    </r>
    <r>
      <rPr>
        <b/>
        <sz val="12"/>
        <color rgb="FF000000"/>
        <rFont val="Arial"/>
        <family val="3"/>
        <charset val="129"/>
        <scheme val="minor"/>
      </rPr>
      <t>대응</t>
    </r>
    <r>
      <rPr>
        <b/>
        <sz val="12"/>
        <color rgb="FF000000"/>
        <rFont val="Arial"/>
        <family val="2"/>
        <scheme val="minor"/>
      </rPr>
      <t xml:space="preserve"> </t>
    </r>
    <r>
      <rPr>
        <b/>
        <sz val="12"/>
        <color rgb="FF000000"/>
        <rFont val="Arial"/>
        <family val="3"/>
        <charset val="129"/>
        <scheme val="minor"/>
      </rPr>
      <t>불가능하다고</t>
    </r>
    <r>
      <rPr>
        <b/>
        <sz val="12"/>
        <color rgb="FF000000"/>
        <rFont val="Arial"/>
        <family val="2"/>
        <scheme val="minor"/>
      </rPr>
      <t xml:space="preserve"> </t>
    </r>
    <r>
      <rPr>
        <b/>
        <sz val="12"/>
        <color rgb="FF000000"/>
        <rFont val="Arial"/>
        <family val="3"/>
        <charset val="129"/>
        <scheme val="minor"/>
      </rPr>
      <t>합니다</t>
    </r>
    <r>
      <rPr>
        <b/>
        <sz val="12"/>
        <color rgb="FF000000"/>
        <rFont val="Arial"/>
        <family val="2"/>
        <scheme val="minor"/>
      </rPr>
      <t>.</t>
    </r>
    <phoneticPr fontId="53" type="noConversion"/>
  </si>
  <si>
    <t>P68508857AA</t>
    <phoneticPr fontId="53" type="noConversion"/>
  </si>
  <si>
    <r>
      <t>12</t>
    </r>
    <r>
      <rPr>
        <sz val="12"/>
        <color theme="1"/>
        <rFont val="Arial"/>
        <family val="3"/>
        <charset val="129"/>
        <scheme val="minor"/>
      </rPr>
      <t>주</t>
    </r>
    <phoneticPr fontId="53" type="noConversion"/>
  </si>
  <si>
    <r>
      <t>3</t>
    </r>
    <r>
      <rPr>
        <sz val="12"/>
        <color theme="1"/>
        <rFont val="Arial"/>
        <family val="3"/>
        <charset val="129"/>
        <scheme val="minor"/>
      </rPr>
      <t>주</t>
    </r>
    <phoneticPr fontId="53" type="noConversion"/>
  </si>
  <si>
    <t>E3Z-T86</t>
    <phoneticPr fontId="53" type="noConversion"/>
  </si>
  <si>
    <t>02.10 두가지 통합된 SET 품번 입니다.</t>
    <phoneticPr fontId="53" type="noConversion"/>
  </si>
  <si>
    <t>01.17 의뢰중입니다.
2/1이건 언제 견적주시나요…? 
02.10 죄송합니다. 의뢰는 1월에 했었는데 추가로 업체에 견적 언제나오는지 연락을 하지 못했습니다. 최대한 빠르게 확인해달라고 요청해뒀습니다.</t>
    <phoneticPr fontId="53" type="noConversion"/>
  </si>
  <si>
    <t>Electric Connector
02.07 적어주신 품번은 LC1D256인데 첨부해주신 사진은 150이라서 두가지 제품들 중 어떤 걸 원하시는지 확인 부탁 드립니다. 그리고 뒤에 2자리 코일 전압 코드가 더 있어야 합니다. 
2/7 첨부드린 사진은 기아 VATTZ건이라 이거는 LC1D256로 부탁 드립니다.
02.10 품번 LC1D256M7 입니다. 그 전에 보내주신 기아 VAATZ건 LC1D150 사진은 전압코드 확인이 불가능합니다. 전면부 아래 밑쪽 바닥부분 위쪽에 코일 전압코드가 보인다고 합니다.</t>
    <phoneticPr fontId="53" type="noConversion"/>
  </si>
  <si>
    <r>
      <t>10</t>
    </r>
    <r>
      <rPr>
        <sz val="12"/>
        <color theme="1"/>
        <rFont val="Arial"/>
        <family val="3"/>
        <charset val="129"/>
        <scheme val="minor"/>
      </rPr>
      <t>주</t>
    </r>
    <phoneticPr fontId="53" type="noConversion"/>
  </si>
  <si>
    <t>PGP315A193EVAB17-22</t>
    <phoneticPr fontId="53" type="noConversion"/>
  </si>
  <si>
    <t>02.07 국내 나오지 않는 제품 같습니다. 미국에서 견적 부탁 드립니다.</t>
    <phoneticPr fontId="53" type="noConversion"/>
  </si>
  <si>
    <r>
      <t>RDS3130용 솔레노이드밸브 매니폴더
02.03 품번 TVV5F3-30-031</t>
    </r>
    <r>
      <rPr>
        <sz val="12"/>
        <color rgb="FF000000"/>
        <rFont val="Arial"/>
        <family val="2"/>
        <scheme val="minor"/>
      </rPr>
      <t xml:space="preserve">-A </t>
    </r>
    <r>
      <rPr>
        <sz val="12"/>
        <color rgb="FF000000"/>
        <rFont val="Arial"/>
        <family val="3"/>
        <charset val="129"/>
        <scheme val="minor"/>
      </rPr>
      <t>입니다</t>
    </r>
    <r>
      <rPr>
        <sz val="12"/>
        <color rgb="FF000000"/>
        <rFont val="Arial"/>
        <family val="2"/>
        <scheme val="minor"/>
      </rPr>
      <t>.</t>
    </r>
  </si>
  <si>
    <t>RDS3130-1G-01</t>
  </si>
  <si>
    <t>02.10 국내 대응 가능한 브랜드 JNS, 품번 CF10UURA로 견적 드립니다.</t>
  </si>
  <si>
    <t>02.10 브랜드 SGO, 품번 DU1620 입니다.</t>
  </si>
  <si>
    <t>02.10 품번 7013UCDB/GNP5 입니다.</t>
  </si>
  <si>
    <t>02.10 브랜드 ISC, 품번 689ZZ로 견적 드립니다. 이 제품이랑 아래 제품들 이전에 인사이드에 올라왔다가 갑자기 삭제하신 건 입니다. 오늘 인포에 이 건들 견적 언제 줄 건지 메일이 와있던데 인사이드 엑셀에 의뢰하신 제품들은 되도록 안지우시는게 나을 것 같습니다. 견적이 완료된 것들은 노란색으로, 불가능한 것은 빨간색으로 저희 기존에 하던대로 시트 색을 바꾸는게 지우는 것보다 덜 헷갈릴 것 같습니다.</t>
  </si>
  <si>
    <t>BALL BEARING</t>
  </si>
  <si>
    <t>SUPPORT BEARING</t>
  </si>
  <si>
    <t>BEARING BUSH</t>
  </si>
  <si>
    <t>SPLINE NUT</t>
  </si>
  <si>
    <t>ROLLER BEARING</t>
  </si>
  <si>
    <t>WASHER</t>
  </si>
  <si>
    <t>INNER RING</t>
  </si>
  <si>
    <t>OUTER RING</t>
  </si>
  <si>
    <t>02.10 브랜드 KOYOTORR, 품번 AXK4565B 입니다.</t>
  </si>
  <si>
    <t>02.10 브랜드 KOYOTORR, 품번 AXK3047 입니다.</t>
  </si>
  <si>
    <t>02.10 브랜드KOYOTORR, 품번 AS4565 입니다</t>
  </si>
  <si>
    <t>02.10 브랜드 PSS, 품번 WS3047 입니다.</t>
  </si>
  <si>
    <t>02.10 브랜드 PSS, 품번 GS.047 입니다.</t>
  </si>
  <si>
    <t>02.10 브랜드 SGO, 품번 DU6530 DLQSLEK.</t>
  </si>
  <si>
    <t>02.03 브랜드 SGO, 품번 DU1615 입니다.</t>
  </si>
  <si>
    <t>02.03 브랜드 SGO, 품번 DU3220 입니다.</t>
  </si>
  <si>
    <t>02.03 브랜드 SGO, 품번 DU1012 입니다.</t>
  </si>
  <si>
    <t>G=20, WITH C-PLUGS
02.03 품번 HRW27CAUU+520L, G값 요청하신대로 20으로 견적 드립니다.</t>
  </si>
  <si>
    <t>W689ZZ</t>
  </si>
  <si>
    <t>DSB 3575-8</t>
  </si>
  <si>
    <t>M12A-B4M-S46</t>
  </si>
  <si>
    <r>
      <t>SUJ2</t>
    </r>
    <r>
      <rPr>
        <sz val="12"/>
        <color rgb="FF000000"/>
        <rFont val="Arial"/>
        <family val="3"/>
        <charset val="129"/>
        <scheme val="minor"/>
      </rPr>
      <t>봉</t>
    </r>
    <r>
      <rPr>
        <sz val="12"/>
        <color rgb="FF000000"/>
        <rFont val="Arial"/>
        <family val="2"/>
        <scheme val="minor"/>
      </rPr>
      <t xml:space="preserve"> 450L</t>
    </r>
  </si>
  <si>
    <r>
      <t xml:space="preserve">02.05 파이 수 확인 부탁 드립니다.
</t>
    </r>
    <r>
      <rPr>
        <sz val="12"/>
        <color rgb="FFFF0000"/>
        <rFont val="Arial"/>
        <family val="2"/>
        <scheme val="minor"/>
      </rPr>
      <t>2.6 25</t>
    </r>
    <r>
      <rPr>
        <sz val="12"/>
        <color rgb="FFFF0000"/>
        <rFont val="Arial"/>
        <family val="3"/>
        <charset val="129"/>
        <scheme val="minor"/>
      </rPr>
      <t>파이</t>
    </r>
    <r>
      <rPr>
        <sz val="12"/>
        <color rgb="FFFF0000"/>
        <rFont val="Arial"/>
        <family val="2"/>
        <scheme val="minor"/>
      </rPr>
      <t xml:space="preserve"> </t>
    </r>
    <r>
      <rPr>
        <sz val="12"/>
        <color rgb="FFFF0000"/>
        <rFont val="Arial"/>
        <family val="3"/>
        <charset val="129"/>
        <scheme val="minor"/>
      </rPr>
      <t>입니다</t>
    </r>
    <r>
      <rPr>
        <sz val="12"/>
        <color rgb="FFFF0000"/>
        <rFont val="Arial"/>
        <family val="2"/>
        <scheme val="minor"/>
      </rPr>
      <t>.
02.07 SUJ2</t>
    </r>
    <r>
      <rPr>
        <sz val="12"/>
        <color rgb="FFFF0000"/>
        <rFont val="Arial"/>
        <family val="3"/>
        <charset val="129"/>
        <scheme val="minor"/>
      </rPr>
      <t>봉</t>
    </r>
    <r>
      <rPr>
        <sz val="12"/>
        <color rgb="FFFF0000"/>
        <rFont val="Arial"/>
        <family val="2"/>
        <scheme val="minor"/>
      </rPr>
      <t xml:space="preserve"> SF25*450L </t>
    </r>
    <r>
      <rPr>
        <sz val="12"/>
        <color rgb="FFFF0000"/>
        <rFont val="Arial"/>
        <family val="3"/>
        <charset val="129"/>
        <scheme val="minor"/>
      </rPr>
      <t>입니다</t>
    </r>
    <r>
      <rPr>
        <sz val="12"/>
        <color rgb="FFFF0000"/>
        <rFont val="Arial"/>
        <family val="2"/>
        <scheme val="minor"/>
      </rPr>
      <t>.</t>
    </r>
  </si>
  <si>
    <t>60 RIV ROLLER CHAIN
02.06 품번 RS60-1-RP 입니다. 1박스 = 10FT로 견적 드립니다.</t>
  </si>
  <si>
    <t xml:space="preserve">SHINAN </t>
  </si>
  <si>
    <t>G6DS-1A 24V 24DC</t>
  </si>
  <si>
    <t>W-1000US-11105K-EIP</t>
  </si>
  <si>
    <t>P-T NEEDLE VALVE MODULE
02.07 이런 품번은 없다고 합니다. 품번 재확인 부탁 드립니다.
2/10: 견적 제외 되었습니다.</t>
  </si>
  <si>
    <t>SOLENOID POPPET VALVE</t>
  </si>
  <si>
    <t>PILOT RELIEF VALVE </t>
  </si>
  <si>
    <r>
      <t>(TMC-S-10SI)(</t>
    </r>
    <r>
      <rPr>
        <sz val="12"/>
        <color rgb="FF000000"/>
        <rFont val="Arial"/>
        <family val="3"/>
        <charset val="129"/>
        <scheme val="minor"/>
      </rPr>
      <t>운영</t>
    </r>
    <r>
      <rPr>
        <sz val="12"/>
        <color rgb="FF000000"/>
        <rFont val="Arial"/>
        <family val="2"/>
        <scheme val="minor"/>
      </rPr>
      <t>100)</t>
    </r>
  </si>
  <si>
    <t>실리콘_플레이트, PAXATMCS10SI88
02.10 브랜드 SUNPLUS 제품이 맞나요? 어떤 제품인지 확인이 되지 않습니다. 제품 사진이나 브랜드, 품번 재확인 부탁 드립니다.</t>
  </si>
  <si>
    <t>SILICONE PLATE, PAXATMCS10SI88- duplicate
02.10 브랜드 SUNPLUS 제품이 맞나요? 어떤 제품인지 확인이 되지 않습니다. 제품 사진이나 브랜드, 품번 재확인 부탁 드립니다.</t>
  </si>
  <si>
    <r>
      <t xml:space="preserve">D/F Cntr Lifter Hydraulic  Cylinder
02.10 </t>
    </r>
    <r>
      <rPr>
        <sz val="12"/>
        <color rgb="FF000000"/>
        <rFont val="Arial"/>
        <family val="3"/>
        <charset val="129"/>
        <scheme val="minor"/>
      </rPr>
      <t>실린더</t>
    </r>
    <r>
      <rPr>
        <sz val="12"/>
        <color rgb="FF000000"/>
        <rFont val="Arial"/>
        <family val="3"/>
        <charset val="129"/>
        <scheme val="minor"/>
      </rPr>
      <t>인건</t>
    </r>
    <r>
      <rPr>
        <sz val="12"/>
        <color rgb="FF000000"/>
        <rFont val="Arial"/>
        <family val="3"/>
        <charset val="129"/>
        <scheme val="minor"/>
      </rPr>
      <t xml:space="preserve"> </t>
    </r>
    <r>
      <rPr>
        <sz val="12"/>
        <color rgb="FF000000"/>
        <rFont val="Arial"/>
        <family val="3"/>
        <charset val="129"/>
        <scheme val="minor"/>
      </rPr>
      <t>알겠는데</t>
    </r>
    <r>
      <rPr>
        <sz val="12"/>
        <color rgb="FF000000"/>
        <rFont val="Arial"/>
        <family val="3"/>
        <charset val="129"/>
        <scheme val="minor"/>
      </rPr>
      <t xml:space="preserve"> </t>
    </r>
    <r>
      <rPr>
        <sz val="12"/>
        <color rgb="FF000000"/>
        <rFont val="Arial"/>
        <family val="3"/>
        <charset val="129"/>
        <scheme val="minor"/>
      </rPr>
      <t>이대로는</t>
    </r>
    <r>
      <rPr>
        <sz val="12"/>
        <color rgb="FF000000"/>
        <rFont val="Arial"/>
        <family val="3"/>
        <charset val="129"/>
        <scheme val="minor"/>
      </rPr>
      <t xml:space="preserve"> </t>
    </r>
    <r>
      <rPr>
        <sz val="12"/>
        <color rgb="FF000000"/>
        <rFont val="Arial"/>
        <family val="3"/>
        <charset val="129"/>
        <scheme val="minor"/>
      </rPr>
      <t>견적이</t>
    </r>
    <r>
      <rPr>
        <sz val="12"/>
        <color rgb="FF000000"/>
        <rFont val="Arial"/>
        <family val="3"/>
        <charset val="129"/>
        <scheme val="minor"/>
      </rPr>
      <t xml:space="preserve"> </t>
    </r>
    <r>
      <rPr>
        <sz val="12"/>
        <color rgb="FF000000"/>
        <rFont val="Arial"/>
        <family val="3"/>
        <charset val="129"/>
        <scheme val="minor"/>
      </rPr>
      <t>힘듭니다</t>
    </r>
    <r>
      <rPr>
        <sz val="12"/>
        <color rgb="FF000000"/>
        <rFont val="Arial"/>
        <family val="3"/>
        <charset val="129"/>
        <scheme val="minor"/>
      </rPr>
      <t xml:space="preserve">. </t>
    </r>
    <r>
      <rPr>
        <sz val="12"/>
        <color rgb="FF000000"/>
        <rFont val="Arial"/>
        <family val="3"/>
        <charset val="129"/>
        <scheme val="minor"/>
      </rPr>
      <t>명판사진</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</si>
  <si>
    <t>SBR30UU</t>
  </si>
  <si>
    <t>ASCO</t>
  </si>
  <si>
    <t>323960, EV8007H1, A30638891, 8562AF01H833GF0</t>
  </si>
  <si>
    <t>GYUSEOK LEE</t>
  </si>
  <si>
    <t>SBI 15 HL K1</t>
  </si>
  <si>
    <t>COURTNEY HUNTER</t>
  </si>
  <si>
    <t>HSR15R1DDHH</t>
  </si>
  <si>
    <t>SK 90SH/4 CS</t>
  </si>
  <si>
    <t>BROWING</t>
  </si>
  <si>
    <t>RD0002</t>
  </si>
  <si>
    <t>SHINHO CHOI</t>
  </si>
  <si>
    <t>KRA</t>
  </si>
  <si>
    <t>CR(흰색) 스프링, 공구보감 : P. 1155</t>
  </si>
  <si>
    <t>HP-8H, 1INCH</t>
  </si>
  <si>
    <t>SEONGHONG</t>
  </si>
  <si>
    <t>ITHO DENIKE</t>
  </si>
  <si>
    <t>F3SG-4RA0990-30-L</t>
  </si>
  <si>
    <t>F3SG-4RA0990-30-D</t>
  </si>
  <si>
    <t>BUDDHIKA</t>
  </si>
  <si>
    <t>삼익 THK</t>
  </si>
  <si>
    <t>BTK2005-2.6zz</t>
  </si>
  <si>
    <t>BTK2505V-2.6zz</t>
  </si>
  <si>
    <t>SKF? VOGEL?</t>
  </si>
  <si>
    <t>VPG3-03-04-P3-4T-4T-4T</t>
  </si>
  <si>
    <t>KYUNGSHIN</t>
  </si>
  <si>
    <t>SANT TATAR</t>
  </si>
  <si>
    <t>LG</t>
  </si>
  <si>
    <t>EVVF-H-1.25X30 C</t>
  </si>
  <si>
    <r>
      <t xml:space="preserve">타이밍 벨트
01.24 이 제품은 특수 사항들이 많기 때문이 견적이 불가능하다고 합니다. 도면도 필수로 있어야하고 제한조건들이 많아 도면이 있어도 힘들다고 합니다.
1/28 고객님이 첨부해주신 견적서 첨부했습니다. 확인 부탁드립니다.
</t>
    </r>
    <r>
      <rPr>
        <b/>
        <sz val="12"/>
        <color rgb="FF000000"/>
        <rFont val="Arial"/>
        <family val="2"/>
        <scheme val="minor"/>
      </rPr>
      <t xml:space="preserve">2/10 </t>
    </r>
    <r>
      <rPr>
        <b/>
        <sz val="12"/>
        <color rgb="FF000000"/>
        <rFont val="Arial"/>
        <family val="3"/>
        <charset val="129"/>
        <scheme val="minor"/>
      </rPr>
      <t>이거</t>
    </r>
    <r>
      <rPr>
        <b/>
        <sz val="12"/>
        <color rgb="FF000000"/>
        <rFont val="Arial"/>
        <family val="2"/>
        <scheme val="minor"/>
      </rPr>
      <t xml:space="preserve"> </t>
    </r>
    <r>
      <rPr>
        <b/>
        <sz val="12"/>
        <color rgb="FF000000"/>
        <rFont val="Arial"/>
        <family val="3"/>
        <charset val="129"/>
        <scheme val="minor"/>
      </rPr>
      <t>고객님이</t>
    </r>
    <r>
      <rPr>
        <b/>
        <sz val="12"/>
        <color rgb="FF000000"/>
        <rFont val="Arial"/>
        <family val="2"/>
        <scheme val="minor"/>
      </rPr>
      <t xml:space="preserve"> </t>
    </r>
    <r>
      <rPr>
        <b/>
        <sz val="12"/>
        <color rgb="FF000000"/>
        <rFont val="Arial"/>
        <family val="3"/>
        <charset val="129"/>
        <scheme val="minor"/>
      </rPr>
      <t>계속</t>
    </r>
    <r>
      <rPr>
        <b/>
        <sz val="12"/>
        <color rgb="FF000000"/>
        <rFont val="Arial"/>
        <family val="2"/>
        <scheme val="minor"/>
      </rPr>
      <t xml:space="preserve"> </t>
    </r>
    <r>
      <rPr>
        <b/>
        <sz val="12"/>
        <color rgb="FF000000"/>
        <rFont val="Arial"/>
        <family val="3"/>
        <charset val="129"/>
        <scheme val="minor"/>
      </rPr>
      <t>푸쉬들어옵니다</t>
    </r>
    <r>
      <rPr>
        <b/>
        <sz val="12"/>
        <color rgb="FF000000"/>
        <rFont val="Arial"/>
        <family val="2"/>
        <scheme val="minor"/>
      </rPr>
      <t xml:space="preserve">. </t>
    </r>
    <r>
      <rPr>
        <b/>
        <sz val="12"/>
        <color rgb="FF000000"/>
        <rFont val="Arial"/>
        <family val="3"/>
        <charset val="129"/>
        <scheme val="minor"/>
      </rPr>
      <t>확인</t>
    </r>
    <r>
      <rPr>
        <b/>
        <sz val="12"/>
        <color rgb="FF000000"/>
        <rFont val="Arial"/>
        <family val="2"/>
        <scheme val="minor"/>
      </rPr>
      <t xml:space="preserve"> </t>
    </r>
    <r>
      <rPr>
        <b/>
        <sz val="12"/>
        <color rgb="FF000000"/>
        <rFont val="Arial"/>
        <family val="3"/>
        <charset val="129"/>
        <scheme val="minor"/>
      </rPr>
      <t>부탁드리겠습니다</t>
    </r>
    <r>
      <rPr>
        <b/>
        <sz val="12"/>
        <color rgb="FF000000"/>
        <rFont val="Arial"/>
        <family val="2"/>
        <scheme val="minor"/>
      </rPr>
      <t xml:space="preserve">…
02.11 </t>
    </r>
    <r>
      <rPr>
        <b/>
        <sz val="12"/>
        <color rgb="FF000000"/>
        <rFont val="Arial"/>
        <family val="3"/>
        <charset val="129"/>
        <scheme val="minor"/>
      </rPr>
      <t>이거</t>
    </r>
    <r>
      <rPr>
        <b/>
        <sz val="12"/>
        <color rgb="FF000000"/>
        <rFont val="Arial"/>
        <family val="2"/>
        <scheme val="minor"/>
      </rPr>
      <t xml:space="preserve"> </t>
    </r>
    <r>
      <rPr>
        <b/>
        <sz val="12"/>
        <color rgb="FF000000"/>
        <rFont val="Arial"/>
        <family val="3"/>
        <charset val="129"/>
        <scheme val="minor"/>
      </rPr>
      <t>벨트</t>
    </r>
    <r>
      <rPr>
        <b/>
        <sz val="12"/>
        <color rgb="FF000000"/>
        <rFont val="Arial"/>
        <family val="2"/>
        <scheme val="minor"/>
      </rPr>
      <t xml:space="preserve"> </t>
    </r>
    <r>
      <rPr>
        <b/>
        <sz val="12"/>
        <color rgb="FF000000"/>
        <rFont val="Arial"/>
        <family val="3"/>
        <charset val="129"/>
        <scheme val="minor"/>
      </rPr>
      <t>집에도</t>
    </r>
    <r>
      <rPr>
        <b/>
        <sz val="12"/>
        <color rgb="FF000000"/>
        <rFont val="Arial"/>
        <family val="2"/>
        <scheme val="minor"/>
      </rPr>
      <t xml:space="preserve"> </t>
    </r>
    <r>
      <rPr>
        <b/>
        <sz val="12"/>
        <color rgb="FF000000"/>
        <rFont val="Arial"/>
        <family val="3"/>
        <charset val="129"/>
        <scheme val="minor"/>
      </rPr>
      <t>확인해보고</t>
    </r>
    <r>
      <rPr>
        <b/>
        <sz val="12"/>
        <color rgb="FF000000"/>
        <rFont val="Arial"/>
        <family val="2"/>
        <scheme val="minor"/>
      </rPr>
      <t xml:space="preserve"> </t>
    </r>
    <r>
      <rPr>
        <b/>
        <sz val="12"/>
        <color rgb="FF000000"/>
        <rFont val="Arial"/>
        <family val="3"/>
        <charset val="129"/>
        <scheme val="minor"/>
      </rPr>
      <t>보내주신</t>
    </r>
    <r>
      <rPr>
        <b/>
        <sz val="12"/>
        <color rgb="FF000000"/>
        <rFont val="Arial"/>
        <family val="2"/>
        <scheme val="minor"/>
      </rPr>
      <t xml:space="preserve"> </t>
    </r>
    <r>
      <rPr>
        <b/>
        <sz val="12"/>
        <color rgb="FF000000"/>
        <rFont val="Arial"/>
        <family val="3"/>
        <charset val="129"/>
        <scheme val="minor"/>
      </rPr>
      <t>견적서에</t>
    </r>
    <r>
      <rPr>
        <b/>
        <sz val="12"/>
        <color rgb="FF000000"/>
        <rFont val="Arial"/>
        <family val="2"/>
        <scheme val="minor"/>
      </rPr>
      <t xml:space="preserve"> </t>
    </r>
    <r>
      <rPr>
        <b/>
        <sz val="12"/>
        <color rgb="FF000000"/>
        <rFont val="Arial"/>
        <family val="3"/>
        <charset val="129"/>
        <scheme val="minor"/>
      </rPr>
      <t>있는</t>
    </r>
    <r>
      <rPr>
        <b/>
        <sz val="12"/>
        <color rgb="FF000000"/>
        <rFont val="Arial"/>
        <family val="2"/>
        <scheme val="minor"/>
      </rPr>
      <t xml:space="preserve"> </t>
    </r>
    <r>
      <rPr>
        <b/>
        <sz val="12"/>
        <color rgb="FF000000"/>
        <rFont val="Arial"/>
        <family val="3"/>
        <charset val="129"/>
        <scheme val="minor"/>
      </rPr>
      <t>업체에도</t>
    </r>
    <r>
      <rPr>
        <b/>
        <sz val="12"/>
        <color rgb="FF000000"/>
        <rFont val="Arial"/>
        <family val="2"/>
        <scheme val="minor"/>
      </rPr>
      <t xml:space="preserve"> </t>
    </r>
    <r>
      <rPr>
        <b/>
        <sz val="12"/>
        <color rgb="FF000000"/>
        <rFont val="Arial"/>
        <family val="3"/>
        <charset val="129"/>
        <scheme val="minor"/>
      </rPr>
      <t>확인을</t>
    </r>
    <r>
      <rPr>
        <b/>
        <sz val="12"/>
        <color rgb="FF000000"/>
        <rFont val="Arial"/>
        <family val="2"/>
        <scheme val="minor"/>
      </rPr>
      <t xml:space="preserve"> </t>
    </r>
    <r>
      <rPr>
        <b/>
        <sz val="12"/>
        <color rgb="FF000000"/>
        <rFont val="Arial"/>
        <family val="3"/>
        <charset val="129"/>
        <scheme val="minor"/>
      </rPr>
      <t>해봤는데</t>
    </r>
    <r>
      <rPr>
        <b/>
        <sz val="12"/>
        <color rgb="FF000000"/>
        <rFont val="Arial"/>
        <family val="2"/>
        <scheme val="minor"/>
      </rPr>
      <t xml:space="preserve"> </t>
    </r>
    <r>
      <rPr>
        <b/>
        <sz val="12"/>
        <color rgb="FF000000"/>
        <rFont val="Arial"/>
        <family val="3"/>
        <charset val="129"/>
        <scheme val="minor"/>
      </rPr>
      <t>일단</t>
    </r>
    <r>
      <rPr>
        <b/>
        <sz val="12"/>
        <color rgb="FF000000"/>
        <rFont val="Arial"/>
        <family val="2"/>
        <scheme val="minor"/>
      </rPr>
      <t xml:space="preserve"> </t>
    </r>
    <r>
      <rPr>
        <b/>
        <sz val="12"/>
        <color rgb="FF000000"/>
        <rFont val="Arial"/>
        <family val="3"/>
        <charset val="129"/>
        <scheme val="minor"/>
      </rPr>
      <t>태림상사</t>
    </r>
    <r>
      <rPr>
        <b/>
        <sz val="12"/>
        <color rgb="FF000000"/>
        <rFont val="Arial"/>
        <family val="2"/>
        <scheme val="minor"/>
      </rPr>
      <t xml:space="preserve"> </t>
    </r>
    <r>
      <rPr>
        <b/>
        <sz val="12"/>
        <color rgb="FF000000"/>
        <rFont val="Arial"/>
        <family val="3"/>
        <charset val="129"/>
        <scheme val="minor"/>
      </rPr>
      <t>측에서도</t>
    </r>
    <r>
      <rPr>
        <b/>
        <sz val="12"/>
        <color rgb="FF000000"/>
        <rFont val="Arial"/>
        <family val="2"/>
        <scheme val="minor"/>
      </rPr>
      <t xml:space="preserve"> 3</t>
    </r>
    <r>
      <rPr>
        <b/>
        <sz val="12"/>
        <color rgb="FF000000"/>
        <rFont val="Arial"/>
        <family val="3"/>
        <charset val="129"/>
        <scheme val="minor"/>
      </rPr>
      <t>년이나</t>
    </r>
    <r>
      <rPr>
        <b/>
        <sz val="12"/>
        <color rgb="FF000000"/>
        <rFont val="Arial"/>
        <family val="2"/>
        <scheme val="minor"/>
      </rPr>
      <t xml:space="preserve"> </t>
    </r>
    <r>
      <rPr>
        <b/>
        <sz val="12"/>
        <color rgb="FF000000"/>
        <rFont val="Arial"/>
        <family val="3"/>
        <charset val="129"/>
        <scheme val="minor"/>
      </rPr>
      <t>된</t>
    </r>
    <r>
      <rPr>
        <b/>
        <sz val="12"/>
        <color rgb="FF000000"/>
        <rFont val="Arial"/>
        <family val="2"/>
        <scheme val="minor"/>
      </rPr>
      <t xml:space="preserve"> </t>
    </r>
    <r>
      <rPr>
        <b/>
        <sz val="12"/>
        <color rgb="FF000000"/>
        <rFont val="Arial"/>
        <family val="3"/>
        <charset val="129"/>
        <scheme val="minor"/>
      </rPr>
      <t>제품이라</t>
    </r>
    <r>
      <rPr>
        <b/>
        <sz val="12"/>
        <color rgb="FF000000"/>
        <rFont val="Arial"/>
        <family val="2"/>
        <scheme val="minor"/>
      </rPr>
      <t xml:space="preserve"> </t>
    </r>
    <r>
      <rPr>
        <b/>
        <sz val="12"/>
        <color rgb="FF000000"/>
        <rFont val="Arial"/>
        <family val="3"/>
        <charset val="129"/>
        <scheme val="minor"/>
      </rPr>
      <t>잘</t>
    </r>
    <r>
      <rPr>
        <b/>
        <sz val="12"/>
        <color rgb="FF000000"/>
        <rFont val="Arial"/>
        <family val="2"/>
        <scheme val="minor"/>
      </rPr>
      <t xml:space="preserve"> </t>
    </r>
    <r>
      <rPr>
        <b/>
        <sz val="12"/>
        <color rgb="FF000000"/>
        <rFont val="Arial"/>
        <family val="3"/>
        <charset val="129"/>
        <scheme val="minor"/>
      </rPr>
      <t>기억이</t>
    </r>
    <r>
      <rPr>
        <b/>
        <sz val="12"/>
        <color rgb="FF000000"/>
        <rFont val="Arial"/>
        <family val="2"/>
        <scheme val="minor"/>
      </rPr>
      <t xml:space="preserve"> </t>
    </r>
    <r>
      <rPr>
        <b/>
        <sz val="12"/>
        <color rgb="FF000000"/>
        <rFont val="Arial"/>
        <family val="3"/>
        <charset val="129"/>
        <scheme val="minor"/>
      </rPr>
      <t>나지</t>
    </r>
    <r>
      <rPr>
        <b/>
        <sz val="12"/>
        <color rgb="FF000000"/>
        <rFont val="Arial"/>
        <family val="2"/>
        <scheme val="minor"/>
      </rPr>
      <t xml:space="preserve"> </t>
    </r>
    <r>
      <rPr>
        <b/>
        <sz val="12"/>
        <color rgb="FF000000"/>
        <rFont val="Arial"/>
        <family val="3"/>
        <charset val="129"/>
        <scheme val="minor"/>
      </rPr>
      <t>않아</t>
    </r>
    <r>
      <rPr>
        <b/>
        <sz val="12"/>
        <color rgb="FF000000"/>
        <rFont val="Arial"/>
        <family val="2"/>
        <scheme val="minor"/>
      </rPr>
      <t xml:space="preserve"> </t>
    </r>
    <r>
      <rPr>
        <b/>
        <sz val="12"/>
        <color rgb="FF000000"/>
        <rFont val="Arial"/>
        <family val="3"/>
        <charset val="129"/>
        <scheme val="minor"/>
      </rPr>
      <t>여러가지</t>
    </r>
    <r>
      <rPr>
        <b/>
        <sz val="12"/>
        <color rgb="FF000000"/>
        <rFont val="Arial"/>
        <family val="2"/>
        <scheme val="minor"/>
      </rPr>
      <t xml:space="preserve"> </t>
    </r>
    <r>
      <rPr>
        <b/>
        <sz val="12"/>
        <color rgb="FF000000"/>
        <rFont val="Arial"/>
        <family val="3"/>
        <charset val="129"/>
        <scheme val="minor"/>
      </rPr>
      <t>찾아봐야하고</t>
    </r>
    <r>
      <rPr>
        <b/>
        <sz val="12"/>
        <color rgb="FF000000"/>
        <rFont val="Arial"/>
        <family val="2"/>
        <scheme val="minor"/>
      </rPr>
      <t xml:space="preserve"> </t>
    </r>
    <r>
      <rPr>
        <b/>
        <sz val="12"/>
        <color rgb="FF000000"/>
        <rFont val="Arial"/>
        <family val="3"/>
        <charset val="129"/>
        <scheme val="minor"/>
      </rPr>
      <t>지금</t>
    </r>
    <r>
      <rPr>
        <b/>
        <sz val="12"/>
        <color rgb="FF000000"/>
        <rFont val="Arial"/>
        <family val="2"/>
        <scheme val="minor"/>
      </rPr>
      <t xml:space="preserve"> </t>
    </r>
    <r>
      <rPr>
        <b/>
        <sz val="12"/>
        <color rgb="FF000000"/>
        <rFont val="Arial"/>
        <family val="3"/>
        <charset val="129"/>
        <scheme val="minor"/>
      </rPr>
      <t>저희쪽으로</t>
    </r>
    <r>
      <rPr>
        <b/>
        <sz val="12"/>
        <color rgb="FF000000"/>
        <rFont val="Arial"/>
        <family val="2"/>
        <scheme val="minor"/>
      </rPr>
      <t xml:space="preserve"> </t>
    </r>
    <r>
      <rPr>
        <b/>
        <sz val="12"/>
        <color rgb="FF000000"/>
        <rFont val="Arial"/>
        <family val="3"/>
        <charset val="129"/>
        <scheme val="minor"/>
      </rPr>
      <t>견적을</t>
    </r>
    <r>
      <rPr>
        <b/>
        <sz val="12"/>
        <color rgb="FF000000"/>
        <rFont val="Arial"/>
        <family val="2"/>
        <scheme val="minor"/>
      </rPr>
      <t xml:space="preserve"> </t>
    </r>
    <r>
      <rPr>
        <b/>
        <sz val="12"/>
        <color rgb="FF000000"/>
        <rFont val="Arial"/>
        <family val="3"/>
        <charset val="129"/>
        <scheme val="minor"/>
      </rPr>
      <t>줄</t>
    </r>
    <r>
      <rPr>
        <b/>
        <sz val="12"/>
        <color rgb="FF000000"/>
        <rFont val="Arial"/>
        <family val="2"/>
        <scheme val="minor"/>
      </rPr>
      <t xml:space="preserve"> </t>
    </r>
    <r>
      <rPr>
        <b/>
        <sz val="12"/>
        <color rgb="FF000000"/>
        <rFont val="Arial"/>
        <family val="3"/>
        <charset val="129"/>
        <scheme val="minor"/>
      </rPr>
      <t>수도</t>
    </r>
    <r>
      <rPr>
        <b/>
        <sz val="12"/>
        <color rgb="FF000000"/>
        <rFont val="Arial"/>
        <family val="2"/>
        <scheme val="minor"/>
      </rPr>
      <t xml:space="preserve"> </t>
    </r>
    <r>
      <rPr>
        <b/>
        <sz val="12"/>
        <color rgb="FF000000"/>
        <rFont val="Arial"/>
        <family val="3"/>
        <charset val="129"/>
        <scheme val="minor"/>
      </rPr>
      <t>없다고</t>
    </r>
    <r>
      <rPr>
        <b/>
        <sz val="12"/>
        <color rgb="FF000000"/>
        <rFont val="Arial"/>
        <family val="2"/>
        <scheme val="minor"/>
      </rPr>
      <t xml:space="preserve"> </t>
    </r>
    <r>
      <rPr>
        <b/>
        <sz val="12"/>
        <color rgb="FF000000"/>
        <rFont val="Arial"/>
        <family val="3"/>
        <charset val="129"/>
        <scheme val="minor"/>
      </rPr>
      <t>합니다</t>
    </r>
    <r>
      <rPr>
        <b/>
        <sz val="12"/>
        <color rgb="FF000000"/>
        <rFont val="Arial"/>
        <family val="2"/>
        <scheme val="minor"/>
      </rPr>
      <t xml:space="preserve">. </t>
    </r>
    <r>
      <rPr>
        <b/>
        <sz val="12"/>
        <color rgb="FF000000"/>
        <rFont val="Arial"/>
        <family val="3"/>
        <charset val="129"/>
        <scheme val="minor"/>
      </rPr>
      <t>그리고</t>
    </r>
    <r>
      <rPr>
        <b/>
        <sz val="12"/>
        <color rgb="FF000000"/>
        <rFont val="Arial"/>
        <family val="2"/>
        <scheme val="minor"/>
      </rPr>
      <t xml:space="preserve"> </t>
    </r>
    <r>
      <rPr>
        <b/>
        <sz val="12"/>
        <color rgb="FF000000"/>
        <rFont val="Arial"/>
        <family val="3"/>
        <charset val="129"/>
        <scheme val="minor"/>
      </rPr>
      <t>태림상사</t>
    </r>
    <r>
      <rPr>
        <b/>
        <sz val="12"/>
        <color rgb="FF000000"/>
        <rFont val="Arial"/>
        <family val="2"/>
        <scheme val="minor"/>
      </rPr>
      <t xml:space="preserve"> </t>
    </r>
    <r>
      <rPr>
        <b/>
        <sz val="12"/>
        <color rgb="FF000000"/>
        <rFont val="Arial"/>
        <family val="3"/>
        <charset val="129"/>
        <scheme val="minor"/>
      </rPr>
      <t>쪽에서</t>
    </r>
    <r>
      <rPr>
        <b/>
        <sz val="12"/>
        <color rgb="FF000000"/>
        <rFont val="Arial"/>
        <family val="2"/>
        <scheme val="minor"/>
      </rPr>
      <t xml:space="preserve"> </t>
    </r>
    <r>
      <rPr>
        <b/>
        <sz val="12"/>
        <color rgb="FF000000"/>
        <rFont val="Arial"/>
        <family val="3"/>
        <charset val="129"/>
        <scheme val="minor"/>
      </rPr>
      <t>직접</t>
    </r>
    <r>
      <rPr>
        <b/>
        <sz val="12"/>
        <color rgb="FF000000"/>
        <rFont val="Arial"/>
        <family val="2"/>
        <scheme val="minor"/>
      </rPr>
      <t xml:space="preserve"> </t>
    </r>
    <r>
      <rPr>
        <b/>
        <sz val="12"/>
        <color rgb="FF000000"/>
        <rFont val="Arial"/>
        <family val="3"/>
        <charset val="129"/>
        <scheme val="minor"/>
      </rPr>
      <t>코렌스에</t>
    </r>
    <r>
      <rPr>
        <b/>
        <sz val="12"/>
        <color rgb="FF000000"/>
        <rFont val="Arial"/>
        <family val="2"/>
        <scheme val="minor"/>
      </rPr>
      <t xml:space="preserve"> </t>
    </r>
    <r>
      <rPr>
        <b/>
        <sz val="12"/>
        <color rgb="FF000000"/>
        <rFont val="Arial"/>
        <family val="3"/>
        <charset val="129"/>
        <scheme val="minor"/>
      </rPr>
      <t>판매하던</t>
    </r>
    <r>
      <rPr>
        <b/>
        <sz val="12"/>
        <color rgb="FF000000"/>
        <rFont val="Arial"/>
        <family val="2"/>
        <scheme val="minor"/>
      </rPr>
      <t xml:space="preserve"> </t>
    </r>
    <r>
      <rPr>
        <b/>
        <sz val="12"/>
        <color rgb="FF000000"/>
        <rFont val="Arial"/>
        <family val="3"/>
        <charset val="129"/>
        <scheme val="minor"/>
      </rPr>
      <t>제품이라고</t>
    </r>
    <r>
      <rPr>
        <b/>
        <sz val="12"/>
        <color rgb="FF000000"/>
        <rFont val="Arial"/>
        <family val="2"/>
        <scheme val="minor"/>
      </rPr>
      <t xml:space="preserve"> </t>
    </r>
    <r>
      <rPr>
        <b/>
        <sz val="12"/>
        <color rgb="FF000000"/>
        <rFont val="Arial"/>
        <family val="3"/>
        <charset val="129"/>
        <scheme val="minor"/>
      </rPr>
      <t>합니다</t>
    </r>
    <r>
      <rPr>
        <b/>
        <sz val="12"/>
        <color rgb="FF000000"/>
        <rFont val="Arial"/>
        <family val="2"/>
        <scheme val="minor"/>
      </rPr>
      <t xml:space="preserve">. </t>
    </r>
    <r>
      <rPr>
        <b/>
        <sz val="12"/>
        <color rgb="FF000000"/>
        <rFont val="Arial"/>
        <family val="3"/>
        <charset val="129"/>
        <scheme val="minor"/>
      </rPr>
      <t>저희쪽으로</t>
    </r>
    <r>
      <rPr>
        <b/>
        <sz val="12"/>
        <color rgb="FF000000"/>
        <rFont val="Arial"/>
        <family val="2"/>
        <scheme val="minor"/>
      </rPr>
      <t xml:space="preserve"> </t>
    </r>
    <r>
      <rPr>
        <b/>
        <sz val="12"/>
        <color rgb="FF000000"/>
        <rFont val="Arial"/>
        <family val="3"/>
        <charset val="129"/>
        <scheme val="minor"/>
      </rPr>
      <t>견적은</t>
    </r>
    <r>
      <rPr>
        <b/>
        <sz val="12"/>
        <color rgb="FF000000"/>
        <rFont val="Arial"/>
        <family val="2"/>
        <scheme val="minor"/>
      </rPr>
      <t xml:space="preserve"> </t>
    </r>
    <r>
      <rPr>
        <b/>
        <sz val="12"/>
        <color rgb="FF000000"/>
        <rFont val="Arial"/>
        <family val="3"/>
        <charset val="129"/>
        <scheme val="minor"/>
      </rPr>
      <t>불가능하다고</t>
    </r>
    <r>
      <rPr>
        <b/>
        <sz val="12"/>
        <color rgb="FF000000"/>
        <rFont val="Arial"/>
        <family val="2"/>
        <scheme val="minor"/>
      </rPr>
      <t xml:space="preserve"> </t>
    </r>
    <r>
      <rPr>
        <b/>
        <sz val="12"/>
        <color rgb="FF000000"/>
        <rFont val="Arial"/>
        <family val="3"/>
        <charset val="129"/>
        <scheme val="minor"/>
      </rPr>
      <t>합니다</t>
    </r>
    <r>
      <rPr>
        <b/>
        <sz val="12"/>
        <color rgb="FF000000"/>
        <rFont val="Arial"/>
        <family val="2"/>
        <scheme val="minor"/>
      </rPr>
      <t xml:space="preserve">. </t>
    </r>
    <phoneticPr fontId="53" type="noConversion"/>
  </si>
  <si>
    <t>Hyd motor</t>
    <phoneticPr fontId="53" type="noConversion"/>
  </si>
  <si>
    <r>
      <t>사진</t>
    </r>
    <r>
      <rPr>
        <sz val="12"/>
        <color rgb="FF000000"/>
        <rFont val="Arial"/>
        <family val="3"/>
        <charset val="129"/>
        <scheme val="minor"/>
      </rPr>
      <t xml:space="preserve"> </t>
    </r>
    <r>
      <rPr>
        <sz val="12"/>
        <color rgb="FF000000"/>
        <rFont val="Arial"/>
        <family val="3"/>
        <charset val="129"/>
        <scheme val="minor"/>
      </rPr>
      <t>첨부했습니다</t>
    </r>
    <r>
      <rPr>
        <sz val="12"/>
        <color rgb="FF000000"/>
        <rFont val="Arial"/>
        <family val="3"/>
        <charset val="129"/>
        <scheme val="minor"/>
      </rPr>
      <t xml:space="preserve">. 80mm * 50mm * 45T , </t>
    </r>
    <r>
      <rPr>
        <sz val="12"/>
        <color rgb="FF000000"/>
        <rFont val="Arial"/>
        <family val="3"/>
        <charset val="129"/>
        <scheme val="minor"/>
      </rPr>
      <t>경도</t>
    </r>
    <r>
      <rPr>
        <sz val="12"/>
        <color rgb="FF000000"/>
        <rFont val="Arial"/>
        <family val="3"/>
        <charset val="129"/>
        <scheme val="minor"/>
      </rPr>
      <t xml:space="preserve"> 8lb
02.10 </t>
    </r>
    <r>
      <rPr>
        <sz val="12"/>
        <color rgb="FF000000"/>
        <rFont val="Arial"/>
        <family val="3"/>
        <charset val="129"/>
        <scheme val="minor"/>
      </rPr>
      <t>이</t>
    </r>
    <r>
      <rPr>
        <sz val="12"/>
        <color rgb="FF000000"/>
        <rFont val="Arial"/>
        <family val="3"/>
        <charset val="129"/>
        <scheme val="minor"/>
      </rPr>
      <t xml:space="preserve"> </t>
    </r>
    <r>
      <rPr>
        <sz val="12"/>
        <color rgb="FF000000"/>
        <rFont val="Arial"/>
        <family val="3"/>
        <charset val="129"/>
        <scheme val="minor"/>
      </rPr>
      <t>건</t>
    </r>
    <r>
      <rPr>
        <sz val="12"/>
        <color rgb="FF000000"/>
        <rFont val="Arial"/>
        <family val="3"/>
        <charset val="129"/>
        <scheme val="minor"/>
      </rPr>
      <t xml:space="preserve"> </t>
    </r>
    <r>
      <rPr>
        <sz val="12"/>
        <color rgb="FF000000"/>
        <rFont val="Arial"/>
        <family val="3"/>
        <charset val="129"/>
        <scheme val="minor"/>
      </rPr>
      <t>확인해봤는데</t>
    </r>
    <r>
      <rPr>
        <sz val="12"/>
        <color rgb="FF000000"/>
        <rFont val="Arial"/>
        <family val="3"/>
        <charset val="129"/>
        <scheme val="minor"/>
      </rPr>
      <t xml:space="preserve"> 40T</t>
    </r>
    <r>
      <rPr>
        <sz val="12"/>
        <color rgb="FF000000"/>
        <rFont val="Arial"/>
        <family val="3"/>
        <charset val="129"/>
        <scheme val="minor"/>
      </rPr>
      <t>로는</t>
    </r>
    <r>
      <rPr>
        <sz val="12"/>
        <color rgb="FF000000"/>
        <rFont val="Arial"/>
        <family val="3"/>
        <charset val="129"/>
        <scheme val="minor"/>
      </rPr>
      <t xml:space="preserve"> 
2/10 </t>
    </r>
    <r>
      <rPr>
        <sz val="12"/>
        <color rgb="FF000000"/>
        <rFont val="Arial"/>
        <family val="3"/>
        <charset val="129"/>
        <scheme val="minor"/>
      </rPr>
      <t>로는</t>
    </r>
    <r>
      <rPr>
        <sz val="12"/>
        <color rgb="FF000000"/>
        <rFont val="Arial"/>
        <family val="3"/>
        <charset val="129"/>
        <scheme val="minor"/>
      </rPr>
      <t xml:space="preserve">…?
02.11 </t>
    </r>
    <r>
      <rPr>
        <sz val="12"/>
        <color rgb="FF000000"/>
        <rFont val="Arial"/>
        <family val="3"/>
        <charset val="129"/>
        <scheme val="minor"/>
      </rPr>
      <t>내용이</t>
    </r>
    <r>
      <rPr>
        <sz val="12"/>
        <color rgb="FF000000"/>
        <rFont val="Arial"/>
        <family val="3"/>
        <charset val="129"/>
        <scheme val="minor"/>
      </rPr>
      <t xml:space="preserve"> </t>
    </r>
    <r>
      <rPr>
        <sz val="12"/>
        <color rgb="FF000000"/>
        <rFont val="Arial"/>
        <family val="3"/>
        <charset val="129"/>
        <scheme val="minor"/>
      </rPr>
      <t>안들어갔네요</t>
    </r>
    <r>
      <rPr>
        <sz val="12"/>
        <color rgb="FF000000"/>
        <rFont val="Arial"/>
        <family val="3"/>
        <charset val="129"/>
        <scheme val="minor"/>
      </rPr>
      <t xml:space="preserve"> </t>
    </r>
    <r>
      <rPr>
        <sz val="12"/>
        <color rgb="FF000000"/>
        <rFont val="Arial"/>
        <family val="3"/>
        <charset val="129"/>
        <scheme val="minor"/>
      </rPr>
      <t>죄송합니다</t>
    </r>
    <r>
      <rPr>
        <sz val="12"/>
        <color rgb="FF000000"/>
        <rFont val="Arial"/>
        <family val="3"/>
        <charset val="129"/>
        <scheme val="minor"/>
      </rPr>
      <t xml:space="preserve">. </t>
    </r>
    <r>
      <rPr>
        <sz val="12"/>
        <color rgb="FF000000"/>
        <rFont val="Arial"/>
        <family val="3"/>
        <charset val="129"/>
        <scheme val="minor"/>
      </rPr>
      <t>이</t>
    </r>
    <r>
      <rPr>
        <sz val="12"/>
        <color rgb="FF000000"/>
        <rFont val="Arial"/>
        <family val="3"/>
        <charset val="129"/>
        <scheme val="minor"/>
      </rPr>
      <t xml:space="preserve"> </t>
    </r>
    <r>
      <rPr>
        <sz val="12"/>
        <color rgb="FF000000"/>
        <rFont val="Arial"/>
        <family val="3"/>
        <charset val="129"/>
        <scheme val="minor"/>
      </rPr>
      <t>건</t>
    </r>
    <r>
      <rPr>
        <sz val="12"/>
        <color rgb="FF000000"/>
        <rFont val="Arial"/>
        <family val="3"/>
        <charset val="129"/>
        <scheme val="minor"/>
      </rPr>
      <t xml:space="preserve"> </t>
    </r>
    <r>
      <rPr>
        <sz val="12"/>
        <color rgb="FF000000"/>
        <rFont val="Arial"/>
        <family val="3"/>
        <charset val="129"/>
        <scheme val="minor"/>
      </rPr>
      <t>확인해봤는데</t>
    </r>
    <r>
      <rPr>
        <sz val="12"/>
        <color rgb="FF000000"/>
        <rFont val="Arial"/>
        <family val="3"/>
        <charset val="129"/>
        <scheme val="minor"/>
      </rPr>
      <t xml:space="preserve"> EVA</t>
    </r>
    <r>
      <rPr>
        <sz val="12"/>
        <color rgb="FF000000"/>
        <rFont val="Arial"/>
        <family val="3"/>
        <charset val="129"/>
        <scheme val="minor"/>
      </rPr>
      <t>재질은</t>
    </r>
    <r>
      <rPr>
        <sz val="12"/>
        <color rgb="FF000000"/>
        <rFont val="Arial"/>
        <family val="3"/>
        <charset val="129"/>
        <scheme val="minor"/>
      </rPr>
      <t xml:space="preserve"> </t>
    </r>
    <r>
      <rPr>
        <sz val="12"/>
        <color rgb="FF000000"/>
        <rFont val="Arial"/>
        <family val="3"/>
        <charset val="129"/>
        <scheme val="minor"/>
      </rPr>
      <t>요청하신</t>
    </r>
    <r>
      <rPr>
        <sz val="12"/>
        <color rgb="FF000000"/>
        <rFont val="Arial"/>
        <family val="3"/>
        <charset val="129"/>
        <scheme val="minor"/>
      </rPr>
      <t xml:space="preserve"> 45T</t>
    </r>
    <r>
      <rPr>
        <sz val="12"/>
        <color rgb="FF000000"/>
        <rFont val="Arial"/>
        <family val="3"/>
        <charset val="129"/>
        <scheme val="minor"/>
      </rPr>
      <t>로는</t>
    </r>
    <r>
      <rPr>
        <sz val="12"/>
        <color rgb="FF000000"/>
        <rFont val="Arial"/>
        <family val="3"/>
        <charset val="129"/>
        <scheme val="minor"/>
      </rPr>
      <t xml:space="preserve"> </t>
    </r>
    <r>
      <rPr>
        <sz val="12"/>
        <color rgb="FF000000"/>
        <rFont val="Arial"/>
        <family val="3"/>
        <charset val="129"/>
        <scheme val="minor"/>
      </rPr>
      <t>불가능하고</t>
    </r>
    <r>
      <rPr>
        <sz val="12"/>
        <color rgb="FF000000"/>
        <rFont val="Arial"/>
        <family val="3"/>
        <charset val="129"/>
        <scheme val="minor"/>
      </rPr>
      <t xml:space="preserve"> 40T</t>
    </r>
    <r>
      <rPr>
        <sz val="12"/>
        <color rgb="FF000000"/>
        <rFont val="Arial"/>
        <family val="3"/>
        <charset val="129"/>
        <scheme val="minor"/>
      </rPr>
      <t>만</t>
    </r>
    <r>
      <rPr>
        <sz val="12"/>
        <color rgb="FF000000"/>
        <rFont val="Arial"/>
        <family val="3"/>
        <charset val="129"/>
        <scheme val="minor"/>
      </rPr>
      <t xml:space="preserve"> </t>
    </r>
    <r>
      <rPr>
        <sz val="12"/>
        <color rgb="FF000000"/>
        <rFont val="Arial"/>
        <family val="3"/>
        <charset val="129"/>
        <scheme val="minor"/>
      </rPr>
      <t>가능하다고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45T</t>
    </r>
    <r>
      <rPr>
        <sz val="12"/>
        <color rgb="FF000000"/>
        <rFont val="Arial"/>
        <family val="3"/>
        <charset val="129"/>
        <scheme val="minor"/>
      </rPr>
      <t>가</t>
    </r>
    <r>
      <rPr>
        <sz val="12"/>
        <color rgb="FF000000"/>
        <rFont val="Arial"/>
        <family val="3"/>
        <charset val="129"/>
        <scheme val="minor"/>
      </rPr>
      <t xml:space="preserve"> </t>
    </r>
    <r>
      <rPr>
        <sz val="12"/>
        <color rgb="FF000000"/>
        <rFont val="Arial"/>
        <family val="3"/>
        <charset val="129"/>
        <scheme val="minor"/>
      </rPr>
      <t>가능한</t>
    </r>
    <r>
      <rPr>
        <sz val="12"/>
        <color rgb="FF000000"/>
        <rFont val="Arial"/>
        <family val="3"/>
        <charset val="129"/>
        <scheme val="minor"/>
      </rPr>
      <t xml:space="preserve"> </t>
    </r>
    <r>
      <rPr>
        <sz val="12"/>
        <color rgb="FF000000"/>
        <rFont val="Arial"/>
        <family val="3"/>
        <charset val="129"/>
        <scheme val="minor"/>
      </rPr>
      <t>재질은</t>
    </r>
    <r>
      <rPr>
        <sz val="12"/>
        <color rgb="FF000000"/>
        <rFont val="Arial"/>
        <family val="3"/>
        <charset val="129"/>
        <scheme val="minor"/>
      </rPr>
      <t xml:space="preserve"> </t>
    </r>
    <r>
      <rPr>
        <sz val="12"/>
        <color rgb="FF000000"/>
        <rFont val="Arial"/>
        <family val="3"/>
        <charset val="129"/>
        <scheme val="minor"/>
      </rPr>
      <t>색이</t>
    </r>
    <r>
      <rPr>
        <sz val="12"/>
        <color rgb="FF000000"/>
        <rFont val="Arial"/>
        <family val="3"/>
        <charset val="129"/>
        <scheme val="minor"/>
      </rPr>
      <t xml:space="preserve"> </t>
    </r>
    <r>
      <rPr>
        <sz val="12"/>
        <color rgb="FF000000"/>
        <rFont val="Arial"/>
        <family val="3"/>
        <charset val="129"/>
        <scheme val="minor"/>
      </rPr>
      <t>회색에</t>
    </r>
    <r>
      <rPr>
        <sz val="12"/>
        <color rgb="FF000000"/>
        <rFont val="Arial"/>
        <family val="3"/>
        <charset val="129"/>
        <scheme val="minor"/>
      </rPr>
      <t xml:space="preserve"> </t>
    </r>
    <r>
      <rPr>
        <sz val="12"/>
        <color rgb="FF000000"/>
        <rFont val="Arial"/>
        <family val="3"/>
        <charset val="129"/>
        <scheme val="minor"/>
      </rPr>
      <t>재질이</t>
    </r>
    <r>
      <rPr>
        <sz val="12"/>
        <color rgb="FF000000"/>
        <rFont val="Arial"/>
        <family val="3"/>
        <charset val="129"/>
        <scheme val="minor"/>
      </rPr>
      <t xml:space="preserve"> EVA</t>
    </r>
    <r>
      <rPr>
        <sz val="12"/>
        <color rgb="FF000000"/>
        <rFont val="Arial"/>
        <family val="3"/>
        <charset val="129"/>
        <scheme val="minor"/>
      </rPr>
      <t>가</t>
    </r>
    <r>
      <rPr>
        <sz val="12"/>
        <color rgb="FF000000"/>
        <rFont val="Arial"/>
        <family val="3"/>
        <charset val="129"/>
        <scheme val="minor"/>
      </rPr>
      <t xml:space="preserve"> </t>
    </r>
    <r>
      <rPr>
        <sz val="12"/>
        <color rgb="FF000000"/>
        <rFont val="Arial"/>
        <family val="3"/>
        <charset val="129"/>
        <scheme val="minor"/>
      </rPr>
      <t>아니라고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000000"/>
        <rFont val="Arial"/>
        <family val="3"/>
        <charset val="129"/>
        <scheme val="minor"/>
      </rPr>
      <t>표면이</t>
    </r>
    <r>
      <rPr>
        <sz val="12"/>
        <color rgb="FF000000"/>
        <rFont val="Arial"/>
        <family val="3"/>
        <charset val="129"/>
        <scheme val="minor"/>
      </rPr>
      <t xml:space="preserve"> EVA </t>
    </r>
    <r>
      <rPr>
        <sz val="12"/>
        <color rgb="FF000000"/>
        <rFont val="Arial"/>
        <family val="3"/>
        <charset val="129"/>
        <scheme val="minor"/>
      </rPr>
      <t>보다</t>
    </r>
    <r>
      <rPr>
        <sz val="12"/>
        <color rgb="FF000000"/>
        <rFont val="Arial"/>
        <family val="3"/>
        <charset val="129"/>
        <scheme val="minor"/>
      </rPr>
      <t xml:space="preserve"> </t>
    </r>
    <r>
      <rPr>
        <sz val="12"/>
        <color rgb="FF000000"/>
        <rFont val="Arial"/>
        <family val="3"/>
        <charset val="129"/>
        <scheme val="minor"/>
      </rPr>
      <t>좀</t>
    </r>
    <r>
      <rPr>
        <sz val="12"/>
        <color rgb="FF000000"/>
        <rFont val="Arial"/>
        <family val="3"/>
        <charset val="129"/>
        <scheme val="minor"/>
      </rPr>
      <t xml:space="preserve"> </t>
    </r>
    <r>
      <rPr>
        <sz val="12"/>
        <color rgb="FF000000"/>
        <rFont val="Arial"/>
        <family val="3"/>
        <charset val="129"/>
        <scheme val="minor"/>
      </rPr>
      <t>거칠다고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EVA 40T</t>
    </r>
    <r>
      <rPr>
        <sz val="12"/>
        <color rgb="FF000000"/>
        <rFont val="Arial"/>
        <family val="3"/>
        <charset val="129"/>
        <scheme val="minor"/>
      </rPr>
      <t>로</t>
    </r>
    <r>
      <rPr>
        <sz val="12"/>
        <color rgb="FF000000"/>
        <rFont val="Arial"/>
        <family val="3"/>
        <charset val="129"/>
        <scheme val="minor"/>
      </rPr>
      <t xml:space="preserve"> </t>
    </r>
    <r>
      <rPr>
        <sz val="12"/>
        <color rgb="FF000000"/>
        <rFont val="Arial"/>
        <family val="3"/>
        <charset val="129"/>
        <scheme val="minor"/>
      </rPr>
      <t>진행하실지</t>
    </r>
    <r>
      <rPr>
        <sz val="12"/>
        <color rgb="FF000000"/>
        <rFont val="Arial"/>
        <family val="3"/>
        <charset val="129"/>
        <scheme val="minor"/>
      </rPr>
      <t xml:space="preserve"> </t>
    </r>
    <r>
      <rPr>
        <sz val="12"/>
        <color rgb="FF000000"/>
        <rFont val="Arial"/>
        <family val="3"/>
        <charset val="129"/>
        <scheme val="minor"/>
      </rPr>
      <t>아니면</t>
    </r>
    <r>
      <rPr>
        <sz val="12"/>
        <color rgb="FF000000"/>
        <rFont val="Arial"/>
        <family val="3"/>
        <charset val="129"/>
        <scheme val="minor"/>
      </rPr>
      <t xml:space="preserve"> </t>
    </r>
    <r>
      <rPr>
        <sz val="12"/>
        <color rgb="FF000000"/>
        <rFont val="Arial"/>
        <family val="3"/>
        <charset val="129"/>
        <scheme val="minor"/>
      </rPr>
      <t>재질이</t>
    </r>
    <r>
      <rPr>
        <sz val="12"/>
        <color rgb="FF000000"/>
        <rFont val="Arial"/>
        <family val="3"/>
        <charset val="129"/>
        <scheme val="minor"/>
      </rPr>
      <t xml:space="preserve"> EVA</t>
    </r>
    <r>
      <rPr>
        <sz val="12"/>
        <color rgb="FF000000"/>
        <rFont val="Arial"/>
        <family val="3"/>
        <charset val="129"/>
        <scheme val="minor"/>
      </rPr>
      <t>가</t>
    </r>
    <r>
      <rPr>
        <sz val="12"/>
        <color rgb="FF000000"/>
        <rFont val="Arial"/>
        <family val="3"/>
        <charset val="129"/>
        <scheme val="minor"/>
      </rPr>
      <t xml:space="preserve"> </t>
    </r>
    <r>
      <rPr>
        <sz val="12"/>
        <color rgb="FF000000"/>
        <rFont val="Arial"/>
        <family val="3"/>
        <charset val="129"/>
        <scheme val="minor"/>
      </rPr>
      <t>아닌</t>
    </r>
    <r>
      <rPr>
        <sz val="12"/>
        <color rgb="FF000000"/>
        <rFont val="Arial"/>
        <family val="3"/>
        <charset val="129"/>
        <scheme val="minor"/>
      </rPr>
      <t xml:space="preserve"> </t>
    </r>
    <r>
      <rPr>
        <sz val="12"/>
        <color rgb="FF000000"/>
        <rFont val="Arial"/>
        <family val="3"/>
        <charset val="129"/>
        <scheme val="minor"/>
      </rPr>
      <t>다른</t>
    </r>
    <r>
      <rPr>
        <sz val="12"/>
        <color rgb="FF000000"/>
        <rFont val="Arial"/>
        <family val="3"/>
        <charset val="129"/>
        <scheme val="minor"/>
      </rPr>
      <t xml:space="preserve"> </t>
    </r>
    <r>
      <rPr>
        <sz val="12"/>
        <color rgb="FF000000"/>
        <rFont val="Arial"/>
        <family val="3"/>
        <charset val="129"/>
        <scheme val="minor"/>
      </rPr>
      <t>재질로</t>
    </r>
    <r>
      <rPr>
        <sz val="12"/>
        <color rgb="FF000000"/>
        <rFont val="Arial"/>
        <family val="3"/>
        <charset val="129"/>
        <scheme val="minor"/>
      </rPr>
      <t xml:space="preserve"> 45T</t>
    </r>
    <r>
      <rPr>
        <sz val="12"/>
        <color rgb="FF000000"/>
        <rFont val="Arial"/>
        <family val="3"/>
        <charset val="129"/>
        <scheme val="minor"/>
      </rPr>
      <t>로</t>
    </r>
    <r>
      <rPr>
        <sz val="12"/>
        <color rgb="FF000000"/>
        <rFont val="Arial"/>
        <family val="3"/>
        <charset val="129"/>
        <scheme val="minor"/>
      </rPr>
      <t xml:space="preserve"> </t>
    </r>
    <r>
      <rPr>
        <sz val="12"/>
        <color rgb="FF000000"/>
        <rFont val="Arial"/>
        <family val="3"/>
        <charset val="129"/>
        <scheme val="minor"/>
      </rPr>
      <t>진행하실지</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</si>
  <si>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t>SGMPH-02ANA-YR11 ( 156010-2 )</t>
    <phoneticPr fontId="53" type="noConversion"/>
  </si>
  <si>
    <r>
      <t>1</t>
    </r>
    <r>
      <rPr>
        <sz val="12"/>
        <color theme="1"/>
        <rFont val="Arial"/>
        <family val="3"/>
        <charset val="129"/>
        <scheme val="minor"/>
      </rPr>
      <t>주</t>
    </r>
    <phoneticPr fontId="53" type="noConversion"/>
  </si>
  <si>
    <t>02.11품번 BTK2005V-2.6ZZ로 견적 드립니다.</t>
    <phoneticPr fontId="53" type="noConversion"/>
  </si>
  <si>
    <t>02.11품번 BTK2505V-2.6ZZ로 견적 드립니다.</t>
    <phoneticPr fontId="53" type="noConversion"/>
  </si>
  <si>
    <t>02.11 품번 095738 입니다.</t>
    <phoneticPr fontId="53" type="noConversion"/>
  </si>
  <si>
    <t>02.11 품번 100139 입니다.</t>
    <phoneticPr fontId="53" type="noConversion"/>
  </si>
  <si>
    <t>Solenoid Valve, 단솔 5EA
02.11 단솔 품번 SC211B-P-L-D4 입니다.</t>
    <phoneticPr fontId="53" type="noConversion"/>
  </si>
  <si>
    <t>Solenoid Valve, 양솔 10EA
02.11 양솔 품번 SC220B-P-L-D4 입니다.</t>
    <phoneticPr fontId="53" type="noConversion"/>
  </si>
  <si>
    <t>R4T-16P-S</t>
    <phoneticPr fontId="53" type="noConversion"/>
  </si>
  <si>
    <t>TP3-4141A024MC2184</t>
    <phoneticPr fontId="53" type="noConversion"/>
  </si>
  <si>
    <r>
      <t>6</t>
    </r>
    <r>
      <rPr>
        <sz val="12"/>
        <color theme="1"/>
        <rFont val="Arial"/>
        <family val="3"/>
        <charset val="129"/>
        <scheme val="minor"/>
      </rPr>
      <t>주</t>
    </r>
    <phoneticPr fontId="53" type="noConversion"/>
  </si>
  <si>
    <t>SW</t>
    <phoneticPr fontId="53" type="noConversion"/>
  </si>
  <si>
    <t>화신</t>
    <phoneticPr fontId="53" type="noConversion"/>
  </si>
  <si>
    <t>OLI</t>
    <phoneticPr fontId="53" type="noConversion"/>
  </si>
  <si>
    <t>366-0812</t>
    <phoneticPr fontId="53" type="noConversion"/>
  </si>
  <si>
    <r>
      <t>2</t>
    </r>
    <r>
      <rPr>
        <sz val="12"/>
        <color theme="1"/>
        <rFont val="Arial"/>
        <family val="3"/>
        <charset val="129"/>
        <scheme val="minor"/>
      </rPr>
      <t>주</t>
    </r>
    <phoneticPr fontId="53" type="noConversion"/>
  </si>
  <si>
    <t>모터. 사진 첨부하였습니다.
02.11 미국에서 부탁 드립니다.</t>
    <phoneticPr fontId="53" type="noConversion"/>
  </si>
  <si>
    <t>NORD</t>
    <phoneticPr fontId="53" type="noConversion"/>
  </si>
  <si>
    <t>HELI COIL</t>
    <phoneticPr fontId="53" type="noConversion"/>
  </si>
  <si>
    <t>CT10T-Ø98-60T850ST</t>
    <phoneticPr fontId="53" type="noConversion"/>
  </si>
  <si>
    <r>
      <t>4</t>
    </r>
    <r>
      <rPr>
        <sz val="12"/>
        <color theme="1"/>
        <rFont val="Arial"/>
        <family val="3"/>
        <charset val="129"/>
        <scheme val="minor"/>
      </rPr>
      <t>주</t>
    </r>
    <phoneticPr fontId="53" type="noConversion"/>
  </si>
  <si>
    <t>ELEVATOR CABLE, 1.25 SQ X 30C, 100M
02.11 1롤 = 100m로 견적 드립니다.</t>
    <phoneticPr fontId="53" type="noConversion"/>
  </si>
  <si>
    <r>
      <t xml:space="preserve">02.03 R값 확인 부탁 드립니다.
2.7 사진첨부
02.10 보내주신 사진이랑 4WE-6-C6X-EG24N9K4 제품이랑 동일한 제품이 아닙니다. 사진만 봐도 4WE-6-J6X-EG24N9K4로 되어 있습니다. 원하시는 제품이 뭔지 재확인 부탁 드립니다.
</t>
    </r>
    <r>
      <rPr>
        <sz val="12"/>
        <color rgb="FFFF0000"/>
        <rFont val="Arial"/>
        <family val="2"/>
        <scheme val="minor"/>
      </rPr>
      <t xml:space="preserve">2.10 </t>
    </r>
    <r>
      <rPr>
        <sz val="12"/>
        <color rgb="FFFF0000"/>
        <rFont val="Arial"/>
        <family val="3"/>
        <charset val="129"/>
        <scheme val="minor"/>
      </rPr>
      <t>사진사양으로</t>
    </r>
    <r>
      <rPr>
        <sz val="12"/>
        <color rgb="FFFF0000"/>
        <rFont val="Arial"/>
        <family val="2"/>
        <scheme val="minor"/>
      </rPr>
      <t xml:space="preserve"> </t>
    </r>
    <r>
      <rPr>
        <sz val="12"/>
        <color rgb="FFFF0000"/>
        <rFont val="Arial"/>
        <family val="3"/>
        <charset val="129"/>
        <scheme val="minor"/>
      </rPr>
      <t>부탁드립니다</t>
    </r>
    <r>
      <rPr>
        <sz val="12"/>
        <color rgb="FFFF0000"/>
        <rFont val="Arial"/>
        <family val="2"/>
        <scheme val="minor"/>
      </rPr>
      <t xml:space="preserve">.
</t>
    </r>
    <r>
      <rPr>
        <sz val="12"/>
        <color theme="1"/>
        <rFont val="Arial"/>
        <family val="2"/>
        <scheme val="minor"/>
      </rPr>
      <t xml:space="preserve">02.11 </t>
    </r>
    <r>
      <rPr>
        <sz val="12"/>
        <color theme="1"/>
        <rFont val="Arial"/>
        <family val="3"/>
        <charset val="129"/>
        <scheme val="minor"/>
      </rPr>
      <t>사진에</t>
    </r>
    <r>
      <rPr>
        <sz val="12"/>
        <color theme="1"/>
        <rFont val="Arial"/>
        <family val="2"/>
        <scheme val="minor"/>
      </rPr>
      <t xml:space="preserve"> </t>
    </r>
    <r>
      <rPr>
        <sz val="12"/>
        <color theme="1"/>
        <rFont val="Arial"/>
        <family val="3"/>
        <charset val="129"/>
        <scheme val="minor"/>
      </rPr>
      <t>있는</t>
    </r>
    <r>
      <rPr>
        <sz val="12"/>
        <color theme="1"/>
        <rFont val="Arial"/>
        <family val="2"/>
        <scheme val="minor"/>
      </rPr>
      <t xml:space="preserve"> </t>
    </r>
    <r>
      <rPr>
        <sz val="12"/>
        <color theme="1"/>
        <rFont val="Arial"/>
        <family val="3"/>
        <charset val="129"/>
        <scheme val="minor"/>
      </rPr>
      <t>인도제</t>
    </r>
    <r>
      <rPr>
        <sz val="12"/>
        <color theme="1"/>
        <rFont val="Arial"/>
        <family val="2"/>
        <scheme val="minor"/>
      </rPr>
      <t xml:space="preserve"> </t>
    </r>
    <r>
      <rPr>
        <sz val="12"/>
        <color theme="1"/>
        <rFont val="Arial"/>
        <family val="3"/>
        <charset val="129"/>
        <scheme val="minor"/>
      </rPr>
      <t>제품은</t>
    </r>
    <r>
      <rPr>
        <sz val="12"/>
        <color theme="1"/>
        <rFont val="Arial"/>
        <family val="2"/>
        <scheme val="minor"/>
      </rPr>
      <t xml:space="preserve"> </t>
    </r>
    <r>
      <rPr>
        <sz val="12"/>
        <color theme="1"/>
        <rFont val="Arial"/>
        <family val="3"/>
        <charset val="129"/>
        <scheme val="minor"/>
      </rPr>
      <t>단종이라</t>
    </r>
    <r>
      <rPr>
        <sz val="12"/>
        <color theme="1"/>
        <rFont val="Arial"/>
        <family val="2"/>
        <scheme val="minor"/>
      </rPr>
      <t xml:space="preserve"> </t>
    </r>
    <r>
      <rPr>
        <sz val="12"/>
        <color theme="1"/>
        <rFont val="Arial"/>
        <family val="3"/>
        <charset val="129"/>
        <scheme val="minor"/>
      </rPr>
      <t>루마니아제</t>
    </r>
    <r>
      <rPr>
        <sz val="12"/>
        <color theme="1"/>
        <rFont val="Arial"/>
        <family val="2"/>
        <scheme val="minor"/>
      </rPr>
      <t xml:space="preserve"> </t>
    </r>
    <r>
      <rPr>
        <sz val="12"/>
        <color theme="1"/>
        <rFont val="Arial"/>
        <family val="3"/>
        <charset val="129"/>
        <scheme val="minor"/>
      </rPr>
      <t>제품으로</t>
    </r>
    <r>
      <rPr>
        <sz val="12"/>
        <color theme="1"/>
        <rFont val="Arial"/>
        <family val="2"/>
        <scheme val="minor"/>
      </rPr>
      <t xml:space="preserve"> </t>
    </r>
    <r>
      <rPr>
        <sz val="12"/>
        <color theme="1"/>
        <rFont val="Arial"/>
        <family val="3"/>
        <charset val="129"/>
        <scheme val="minor"/>
      </rPr>
      <t>견적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 xml:space="preserve">. R900561288 </t>
    </r>
    <r>
      <rPr>
        <sz val="12"/>
        <color theme="1"/>
        <rFont val="Arial"/>
        <family val="3"/>
        <charset val="129"/>
        <scheme val="minor"/>
      </rPr>
      <t>입니다</t>
    </r>
    <r>
      <rPr>
        <sz val="12"/>
        <color theme="1"/>
        <rFont val="Arial"/>
        <family val="2"/>
        <scheme val="minor"/>
      </rPr>
      <t>.</t>
    </r>
  </si>
  <si>
    <r>
      <t xml:space="preserve">ABB02A-N02S </t>
    </r>
    <r>
      <rPr>
        <sz val="12"/>
        <color rgb="FF000000"/>
        <rFont val="Arial"/>
        <family val="3"/>
        <charset val="129"/>
        <scheme val="minor"/>
      </rPr>
      <t>체크밸브에</t>
    </r>
    <r>
      <rPr>
        <sz val="12"/>
        <color rgb="FF000000"/>
        <rFont val="Arial"/>
        <family val="3"/>
        <charset val="129"/>
        <scheme val="minor"/>
      </rPr>
      <t xml:space="preserve"> </t>
    </r>
    <r>
      <rPr>
        <sz val="12"/>
        <color rgb="FF000000"/>
        <rFont val="Arial"/>
        <family val="3"/>
        <charset val="129"/>
        <scheme val="minor"/>
      </rPr>
      <t>에</t>
    </r>
    <r>
      <rPr>
        <sz val="12"/>
        <color rgb="FF000000"/>
        <rFont val="Arial"/>
        <family val="3"/>
        <charset val="129"/>
        <scheme val="minor"/>
      </rPr>
      <t xml:space="preserve"> </t>
    </r>
    <r>
      <rPr>
        <sz val="12"/>
        <color rgb="FF000000"/>
        <rFont val="Arial"/>
        <family val="3"/>
        <charset val="129"/>
        <scheme val="minor"/>
      </rPr>
      <t>맞는</t>
    </r>
    <r>
      <rPr>
        <sz val="12"/>
        <color rgb="FF000000"/>
        <rFont val="Arial"/>
        <family val="3"/>
        <charset val="129"/>
        <scheme val="minor"/>
      </rPr>
      <t xml:space="preserve"> </t>
    </r>
    <r>
      <rPr>
        <sz val="12"/>
        <color rgb="FF000000"/>
        <rFont val="Arial"/>
        <family val="3"/>
        <charset val="129"/>
        <scheme val="minor"/>
      </rPr>
      <t>파이프</t>
    </r>
    <phoneticPr fontId="53" type="noConversion"/>
  </si>
  <si>
    <t>M6 15mm,20mm,25mm,30mm</t>
    <phoneticPr fontId="53" type="noConversion"/>
  </si>
  <si>
    <t>M8 15mm,20mm,25mm,30mm</t>
    <phoneticPr fontId="53" type="noConversion"/>
  </si>
  <si>
    <t>M10 15mm,20mm,25mm,30mm</t>
    <phoneticPr fontId="53" type="noConversion"/>
  </si>
  <si>
    <t>M5 15mm,20mm,25mm,30mm 
02.11 http://www.dongwootool.co.kr/pro2/d01.html 첨부 드린 링크 혹은 사진 참고해서 헬리코일 품번 선정 부탁 드립니다. 알려주신 방식으로는 견적이 힘들다고 합니다.</t>
    <phoneticPr fontId="53" type="noConversion"/>
  </si>
  <si>
    <r>
      <rPr>
        <sz val="12"/>
        <color rgb="FF0000FF"/>
        <rFont val="Arial"/>
        <family val="3"/>
        <charset val="129"/>
        <scheme val="minor"/>
      </rPr>
      <t>사진첨부했습니다</t>
    </r>
    <r>
      <rPr>
        <sz val="12"/>
        <color rgb="FF000000"/>
        <rFont val="Arial"/>
        <family val="3"/>
        <charset val="129"/>
        <scheme val="minor"/>
      </rPr>
      <t xml:space="preserve"> DIGITAL FREQUENCY CONTROLLER, AC100~240V, 50~60Hz, 5A</t>
    </r>
    <phoneticPr fontId="53" type="noConversion"/>
  </si>
  <si>
    <r>
      <rPr>
        <sz val="12"/>
        <color rgb="FF0000FF"/>
        <rFont val="Arial"/>
        <family val="3"/>
        <charset val="129"/>
        <scheme val="minor"/>
      </rPr>
      <t>사진첨부했습니다</t>
    </r>
    <r>
      <rPr>
        <sz val="12"/>
        <color rgb="FF000000"/>
        <rFont val="Arial"/>
        <family val="3"/>
        <charset val="129"/>
        <scheme val="minor"/>
      </rPr>
      <t xml:space="preserve"> 110/220V, 50/60Hz, 0.8A</t>
    </r>
    <phoneticPr fontId="53" type="noConversion"/>
  </si>
  <si>
    <t xml:space="preserve">	DVPB-1-16-25-S1-N</t>
    <phoneticPr fontId="53" type="noConversion"/>
  </si>
  <si>
    <t>RELIEF VALVE 
02.11 미국에서 부탁 드립니다.</t>
    <phoneticPr fontId="53" type="noConversion"/>
  </si>
  <si>
    <r>
      <t>10</t>
    </r>
    <r>
      <rPr>
        <sz val="12"/>
        <color theme="1"/>
        <rFont val="Arial"/>
        <family val="3"/>
        <charset val="129"/>
        <scheme val="minor"/>
      </rPr>
      <t>주</t>
    </r>
    <phoneticPr fontId="53" type="noConversion"/>
  </si>
  <si>
    <t>TLS1-GD2</t>
    <phoneticPr fontId="53" type="noConversion"/>
  </si>
  <si>
    <t>YASKAWA</t>
    <phoneticPr fontId="53" type="noConversion"/>
  </si>
  <si>
    <t>¼ Thread에 75mm 길이이며 양쪽에 Thread가 있는 파이프, 도면이 있다면 송부 부탁드립니다.
02.11 확인해봤는데 일단 ABB02A-N02S라는 제품이 없습니다. 비슷한 품번의 SMC 제품은 AKB02A-N02S로 확인되는데 이 제품은 조인트입니다. 요청하신 체크밸브 품번을 일단 재확인 부탁 드립니다.</t>
    <phoneticPr fontId="53" type="noConversion"/>
  </si>
  <si>
    <t>GREASE DISTRIBUTOR, 사진 첨부했는데 명판이 상세히 적혀있지 않다고 합니다.
02.11 전체 사진이랑 4T가 표시된 부분의 사진 여러 개 부탁 드립니다. 이대로는 견적이 힘들다고 합니다.</t>
    <phoneticPr fontId="53" type="noConversion"/>
  </si>
  <si>
    <t>LM GUIDE BLOCK
02.11 브랜드 SAMICK THK로 견적 드립니다.</t>
    <phoneticPr fontId="53" type="noConversion"/>
  </si>
  <si>
    <t>K002-00008,W019-00384,S058-00010</t>
    <phoneticPr fontId="53" type="noConversion"/>
  </si>
  <si>
    <r>
      <t xml:space="preserve">SCM </t>
    </r>
    <r>
      <rPr>
        <sz val="12"/>
        <color rgb="FF000000"/>
        <rFont val="Arial"/>
        <family val="3"/>
        <charset val="129"/>
        <scheme val="minor"/>
      </rPr>
      <t>둥근렌지</t>
    </r>
    <r>
      <rPr>
        <sz val="12"/>
        <color rgb="FF000000"/>
        <rFont val="Arial"/>
        <family val="2"/>
        <scheme val="minor"/>
      </rPr>
      <t xml:space="preserve"> 6*15</t>
    </r>
    <phoneticPr fontId="53" type="noConversion"/>
  </si>
  <si>
    <r>
      <t xml:space="preserve">SCM </t>
    </r>
    <r>
      <rPr>
        <sz val="12"/>
        <color rgb="FF000000"/>
        <rFont val="Arial"/>
        <family val="3"/>
        <charset val="129"/>
        <scheme val="minor"/>
      </rPr>
      <t>둥근렌지</t>
    </r>
    <r>
      <rPr>
        <sz val="12"/>
        <color rgb="FF000000"/>
        <rFont val="Arial"/>
        <family val="2"/>
        <scheme val="minor"/>
      </rPr>
      <t xml:space="preserve"> 6*20</t>
    </r>
    <phoneticPr fontId="53" type="noConversion"/>
  </si>
  <si>
    <t>와샤 6*20*2T</t>
    <phoneticPr fontId="53" type="noConversion"/>
  </si>
  <si>
    <t>와샤 6*14*3T</t>
    <phoneticPr fontId="53" type="noConversion"/>
  </si>
  <si>
    <t>02.11 카톡으로 보내주신 PPT 건 입니다. HEX라고 하셨는데 제품 사진은 둥근렌지라서 둥근렌지로 견적 드립니다. 1팩 = 100EA 입니다.</t>
    <phoneticPr fontId="53" type="noConversion"/>
  </si>
  <si>
    <t>02.11 카톡으로 보내주신 PPT 건 입니다. 1팩 = 100EA 입니다.</t>
    <phoneticPr fontId="53" type="noConversion"/>
  </si>
  <si>
    <r>
      <t>5</t>
    </r>
    <r>
      <rPr>
        <sz val="12"/>
        <color theme="1"/>
        <rFont val="Arial"/>
        <family val="3"/>
        <charset val="129"/>
        <scheme val="minor"/>
      </rPr>
      <t>주</t>
    </r>
    <phoneticPr fontId="53" type="noConversion"/>
  </si>
  <si>
    <t>IXP2-1500A</t>
    <phoneticPr fontId="53" type="noConversion"/>
  </si>
  <si>
    <t>사진 첨부했습니다.
02.11 이 제품 별도업체 통해서 제작하는거라 견적에 시간이 좀 걸린다고 합니다. 그리고 위에 제품 사진처럼 길게해서 나온 사진 부탁 드립니다. 조인트라 제품 전체적인 형태를 알아야 한다고 합니다.</t>
    <phoneticPr fontId="53" type="noConversion"/>
  </si>
  <si>
    <t>전오</t>
    <phoneticPr fontId="53" type="noConversion"/>
  </si>
  <si>
    <t>케이블타이 4.8mm*300mm</t>
    <phoneticPr fontId="53" type="noConversion"/>
  </si>
  <si>
    <t>500ea</t>
    <phoneticPr fontId="53" type="noConversion"/>
  </si>
  <si>
    <t>케이블타이 4.8mm*200mm</t>
    <phoneticPr fontId="53" type="noConversion"/>
  </si>
  <si>
    <t>02.11 카톡으로 보내주신 PPT 건 입니다. 1팩 = 100EA 입니다. 요청하신 6*20*3T는 나오지 않는 규격이라고 합니다.</t>
    <phoneticPr fontId="53" type="noConversion"/>
  </si>
  <si>
    <t>02.11 카톡으로 보내주신 PPT 건 입니다. 1팩 = 500EA 입니다.</t>
    <phoneticPr fontId="53" type="noConversion"/>
  </si>
  <si>
    <t>02.11 카톡으로 보내주신 PPT 건 입니다. 1팩 = 1000EA 입니다.</t>
    <phoneticPr fontId="53" type="noConversion"/>
  </si>
  <si>
    <r>
      <t xml:space="preserve">HP 8C </t>
    </r>
    <r>
      <rPr>
        <sz val="12"/>
        <color rgb="FF000000"/>
        <rFont val="Arial"/>
        <family val="3"/>
        <charset val="129"/>
        <scheme val="minor"/>
      </rPr>
      <t>황동</t>
    </r>
    <phoneticPr fontId="53" type="noConversion"/>
  </si>
  <si>
    <r>
      <t xml:space="preserve">HP 8C </t>
    </r>
    <r>
      <rPr>
        <sz val="12"/>
        <color rgb="FF000000"/>
        <rFont val="Arial"/>
        <family val="3"/>
        <charset val="129"/>
        <scheme val="minor"/>
      </rPr>
      <t>서스</t>
    </r>
    <phoneticPr fontId="53" type="noConversion"/>
  </si>
  <si>
    <r>
      <t xml:space="preserve">HP-8H, 1INCH </t>
    </r>
    <r>
      <rPr>
        <sz val="12"/>
        <color rgb="FF000000"/>
        <rFont val="Arial"/>
        <family val="3"/>
        <charset val="129"/>
        <scheme val="minor"/>
      </rPr>
      <t>황동</t>
    </r>
    <phoneticPr fontId="53" type="noConversion"/>
  </si>
  <si>
    <r>
      <t xml:space="preserve">HP-8H, 1INCH </t>
    </r>
    <r>
      <rPr>
        <sz val="12"/>
        <color rgb="FF000000"/>
        <rFont val="Arial"/>
        <family val="3"/>
        <charset val="129"/>
        <scheme val="minor"/>
      </rPr>
      <t>서스</t>
    </r>
    <phoneticPr fontId="53" type="noConversion"/>
  </si>
  <si>
    <t>사진 첨부했습니다.
02.11 사진은 황동 타입 같긴한데 SUS 타입도 같이 견적 드립니다.</t>
    <phoneticPr fontId="53" type="noConversion"/>
  </si>
  <si>
    <t>02.11 낱개 가격 입니다.</t>
    <phoneticPr fontId="53" type="noConversion"/>
  </si>
  <si>
    <t>02.11 1팩 = 3EA 입니다.</t>
    <phoneticPr fontId="53" type="noConversion"/>
  </si>
  <si>
    <t>SHHA-P08-2B-03</t>
    <phoneticPr fontId="53" type="noConversion"/>
  </si>
  <si>
    <t>사진 첨부했습니다.
02.11 규격은 P08-2B-03으로 동일한데 앞에 붙는 품번만 SHHA에서 SRJ로 바뀌었다고 합니다. SHHA, SRJ 같은 경우는 납품업체에 따라 달라지는 품번이라고 합니다.</t>
    <phoneticPr fontId="53" type="noConversion"/>
  </si>
  <si>
    <t>AMRGH16-200-W13</t>
    <phoneticPr fontId="53" type="noConversion"/>
  </si>
  <si>
    <t>02.11 이 품번은 현재 통합형 모델로 변경되었다고 합니다. 사이즈 변경 자료 보내 드립니다. 견적은 통합형 모델인 KBM-11-25-6C로 견적 드립니다.</t>
    <phoneticPr fontId="53" type="noConversion"/>
  </si>
  <si>
    <r>
      <t xml:space="preserve"> https://haniltrans-mall.com/product/detail.html?product_no=51&amp;cate_no=26&amp;display_group=1#none
02.06 입출력 전압 확인 부탁 드립니다.
</t>
    </r>
    <r>
      <rPr>
        <b/>
        <sz val="12"/>
        <color rgb="FF000000"/>
        <rFont val="Arial"/>
        <family val="2"/>
        <scheme val="minor"/>
      </rPr>
      <t>2/10 440/220V and 3 phase, 3</t>
    </r>
    <r>
      <rPr>
        <b/>
        <sz val="12"/>
        <color rgb="FF000000"/>
        <rFont val="Arial"/>
        <family val="3"/>
        <charset val="129"/>
        <scheme val="minor"/>
      </rPr>
      <t>상</t>
    </r>
    <r>
      <rPr>
        <b/>
        <sz val="12"/>
        <color rgb="FF000000"/>
        <rFont val="Arial"/>
        <family val="2"/>
        <scheme val="minor"/>
      </rPr>
      <t xml:space="preserve">, </t>
    </r>
    <r>
      <rPr>
        <b/>
        <sz val="12"/>
        <color rgb="FF000000"/>
        <rFont val="Arial"/>
        <family val="3"/>
        <charset val="129"/>
        <scheme val="minor"/>
      </rPr>
      <t>복권형</t>
    </r>
    <r>
      <rPr>
        <b/>
        <sz val="12"/>
        <color rgb="FF000000"/>
        <rFont val="Arial"/>
        <family val="2"/>
        <scheme val="minor"/>
      </rPr>
      <t xml:space="preserve"> </t>
    </r>
    <r>
      <rPr>
        <b/>
        <sz val="12"/>
        <color rgb="FF000000"/>
        <rFont val="Arial"/>
        <family val="3"/>
        <charset val="129"/>
        <scheme val="minor"/>
      </rPr>
      <t>입니다</t>
    </r>
    <r>
      <rPr>
        <b/>
        <sz val="12"/>
        <color rgb="FF000000"/>
        <rFont val="Arial"/>
        <family val="2"/>
        <scheme val="minor"/>
      </rPr>
      <t xml:space="preserve">.
</t>
    </r>
    <r>
      <rPr>
        <sz val="12"/>
        <color rgb="FF000000"/>
        <rFont val="Arial"/>
        <family val="2"/>
        <scheme val="minor"/>
      </rPr>
      <t>02.11 15KVA</t>
    </r>
    <r>
      <rPr>
        <sz val="12"/>
        <color rgb="FF000000"/>
        <rFont val="Arial"/>
        <family val="3"/>
        <charset val="129"/>
        <scheme val="minor"/>
      </rPr>
      <t>에서</t>
    </r>
    <r>
      <rPr>
        <sz val="12"/>
        <color rgb="FF000000"/>
        <rFont val="Arial"/>
        <family val="2"/>
        <scheme val="minor"/>
      </rPr>
      <t xml:space="preserve"> 15KW</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변환하게</t>
    </r>
    <r>
      <rPr>
        <sz val="12"/>
        <color rgb="FF000000"/>
        <rFont val="Arial"/>
        <family val="2"/>
        <scheme val="minor"/>
      </rPr>
      <t xml:space="preserve"> </t>
    </r>
    <r>
      <rPr>
        <sz val="12"/>
        <color rgb="FF000000"/>
        <rFont val="Arial"/>
        <family val="3"/>
        <charset val="129"/>
        <scheme val="minor"/>
      </rPr>
      <t>되면</t>
    </r>
    <r>
      <rPr>
        <sz val="12"/>
        <color rgb="FF000000"/>
        <rFont val="Arial"/>
        <family val="2"/>
        <scheme val="minor"/>
      </rPr>
      <t xml:space="preserve"> </t>
    </r>
    <r>
      <rPr>
        <sz val="12"/>
        <color rgb="FF000000"/>
        <rFont val="Arial"/>
        <family val="3"/>
        <charset val="129"/>
        <scheme val="minor"/>
      </rPr>
      <t>이때</t>
    </r>
    <r>
      <rPr>
        <sz val="12"/>
        <color rgb="FF000000"/>
        <rFont val="Arial"/>
        <family val="2"/>
        <scheme val="minor"/>
      </rPr>
      <t xml:space="preserve"> </t>
    </r>
    <r>
      <rPr>
        <sz val="12"/>
        <color rgb="FF000000"/>
        <rFont val="Arial"/>
        <family val="3"/>
        <charset val="129"/>
        <scheme val="minor"/>
      </rPr>
      <t>효율</t>
    </r>
    <r>
      <rPr>
        <sz val="12"/>
        <color rgb="FF000000"/>
        <rFont val="Arial"/>
        <family val="2"/>
        <scheme val="minor"/>
      </rPr>
      <t xml:space="preserve"> 20</t>
    </r>
    <r>
      <rPr>
        <sz val="12"/>
        <color rgb="FF000000"/>
        <rFont val="Arial"/>
        <family val="3"/>
        <charset val="129"/>
        <scheme val="minor"/>
      </rPr>
      <t>프로가</t>
    </r>
    <r>
      <rPr>
        <sz val="12"/>
        <color rgb="FF000000"/>
        <rFont val="Arial"/>
        <family val="2"/>
        <scheme val="minor"/>
      </rPr>
      <t xml:space="preserve"> </t>
    </r>
    <r>
      <rPr>
        <sz val="12"/>
        <color rgb="FF000000"/>
        <rFont val="Arial"/>
        <family val="3"/>
        <charset val="129"/>
        <scheme val="minor"/>
      </rPr>
      <t>빠지고</t>
    </r>
    <r>
      <rPr>
        <sz val="12"/>
        <color rgb="FF000000"/>
        <rFont val="Arial"/>
        <family val="2"/>
        <scheme val="minor"/>
      </rPr>
      <t xml:space="preserve">  20</t>
    </r>
    <r>
      <rPr>
        <sz val="12"/>
        <color rgb="FF000000"/>
        <rFont val="Arial"/>
        <family val="3"/>
        <charset val="129"/>
        <scheme val="minor"/>
      </rPr>
      <t>프로</t>
    </r>
    <r>
      <rPr>
        <sz val="12"/>
        <color rgb="FF000000"/>
        <rFont val="Arial"/>
        <family val="2"/>
        <scheme val="minor"/>
      </rPr>
      <t xml:space="preserve"> </t>
    </r>
    <r>
      <rPr>
        <sz val="12"/>
        <color rgb="FF000000"/>
        <rFont val="Arial"/>
        <family val="3"/>
        <charset val="129"/>
        <scheme val="minor"/>
      </rPr>
      <t>빠진</t>
    </r>
    <r>
      <rPr>
        <sz val="12"/>
        <color rgb="FF000000"/>
        <rFont val="Arial"/>
        <family val="2"/>
        <scheme val="minor"/>
      </rPr>
      <t xml:space="preserve"> 12KW</t>
    </r>
    <r>
      <rPr>
        <sz val="12"/>
        <color rgb="FF000000"/>
        <rFont val="Arial"/>
        <family val="3"/>
        <charset val="129"/>
        <scheme val="minor"/>
      </rPr>
      <t>에서</t>
    </r>
    <r>
      <rPr>
        <sz val="12"/>
        <color rgb="FF000000"/>
        <rFont val="Arial"/>
        <family val="2"/>
        <scheme val="minor"/>
      </rPr>
      <t xml:space="preserve"> </t>
    </r>
    <r>
      <rPr>
        <sz val="12"/>
        <color rgb="FF000000"/>
        <rFont val="Arial"/>
        <family val="3"/>
        <charset val="129"/>
        <scheme val="minor"/>
      </rPr>
      <t>효율</t>
    </r>
    <r>
      <rPr>
        <sz val="12"/>
        <color rgb="FF000000"/>
        <rFont val="Arial"/>
        <family val="2"/>
        <scheme val="minor"/>
      </rPr>
      <t xml:space="preserve"> 70</t>
    </r>
    <r>
      <rPr>
        <sz val="12"/>
        <color rgb="FF000000"/>
        <rFont val="Arial"/>
        <family val="3"/>
        <charset val="129"/>
        <scheme val="minor"/>
      </rPr>
      <t>프로인</t>
    </r>
    <r>
      <rPr>
        <sz val="12"/>
        <color rgb="FF000000"/>
        <rFont val="Arial"/>
        <family val="2"/>
        <scheme val="minor"/>
      </rPr>
      <t xml:space="preserve"> 8.4KW</t>
    </r>
    <r>
      <rPr>
        <sz val="12"/>
        <color rgb="FF000000"/>
        <rFont val="Arial"/>
        <family val="3"/>
        <charset val="129"/>
        <scheme val="minor"/>
      </rPr>
      <t>가</t>
    </r>
    <r>
      <rPr>
        <sz val="12"/>
        <color rgb="FF000000"/>
        <rFont val="Arial"/>
        <family val="2"/>
        <scheme val="minor"/>
      </rPr>
      <t xml:space="preserve"> </t>
    </r>
    <r>
      <rPr>
        <sz val="12"/>
        <color rgb="FF000000"/>
        <rFont val="Arial"/>
        <family val="3"/>
        <charset val="129"/>
        <scheme val="minor"/>
      </rPr>
      <t>적용되는</t>
    </r>
    <r>
      <rPr>
        <sz val="12"/>
        <color rgb="FF000000"/>
        <rFont val="Arial"/>
        <family val="2"/>
        <scheme val="minor"/>
      </rPr>
      <t xml:space="preserve"> </t>
    </r>
    <r>
      <rPr>
        <sz val="12"/>
        <color rgb="FF000000"/>
        <rFont val="Arial"/>
        <family val="3"/>
        <charset val="129"/>
        <scheme val="minor"/>
      </rPr>
      <t>것이라고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링크에</t>
    </r>
    <r>
      <rPr>
        <sz val="12"/>
        <color rgb="FF000000"/>
        <rFont val="Arial"/>
        <family val="2"/>
        <scheme val="minor"/>
      </rPr>
      <t xml:space="preserve"> </t>
    </r>
    <r>
      <rPr>
        <sz val="12"/>
        <color rgb="FF000000"/>
        <rFont val="Arial"/>
        <family val="3"/>
        <charset val="129"/>
        <scheme val="minor"/>
      </rPr>
      <t>있는</t>
    </r>
    <r>
      <rPr>
        <sz val="12"/>
        <color rgb="FF000000"/>
        <rFont val="Arial"/>
        <family val="2"/>
        <scheme val="minor"/>
      </rPr>
      <t xml:space="preserve"> </t>
    </r>
    <r>
      <rPr>
        <sz val="12"/>
        <color rgb="FF000000"/>
        <rFont val="Arial"/>
        <family val="3"/>
        <charset val="129"/>
        <scheme val="minor"/>
      </rPr>
      <t>업체에</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요청을</t>
    </r>
    <r>
      <rPr>
        <sz val="12"/>
        <color rgb="FF000000"/>
        <rFont val="Arial"/>
        <family val="2"/>
        <scheme val="minor"/>
      </rPr>
      <t xml:space="preserve"> </t>
    </r>
    <r>
      <rPr>
        <sz val="12"/>
        <color rgb="FF000000"/>
        <rFont val="Arial"/>
        <family val="3"/>
        <charset val="129"/>
        <scheme val="minor"/>
      </rPr>
      <t>했는데</t>
    </r>
    <r>
      <rPr>
        <sz val="12"/>
        <color rgb="FF000000"/>
        <rFont val="Arial"/>
        <family val="2"/>
        <scheme val="minor"/>
      </rPr>
      <t xml:space="preserve"> </t>
    </r>
    <r>
      <rPr>
        <sz val="12"/>
        <color rgb="FF000000"/>
        <rFont val="Arial"/>
        <family val="3"/>
        <charset val="129"/>
        <scheme val="minor"/>
      </rPr>
      <t>원하시는</t>
    </r>
    <r>
      <rPr>
        <sz val="12"/>
        <color rgb="FF000000"/>
        <rFont val="Arial"/>
        <family val="2"/>
        <scheme val="minor"/>
      </rPr>
      <t xml:space="preserve"> </t>
    </r>
    <r>
      <rPr>
        <sz val="12"/>
        <color rgb="FF000000"/>
        <rFont val="Arial"/>
        <family val="3"/>
        <charset val="129"/>
        <scheme val="minor"/>
      </rPr>
      <t>사양이</t>
    </r>
    <r>
      <rPr>
        <sz val="12"/>
        <color rgb="FF000000"/>
        <rFont val="Arial"/>
        <family val="2"/>
        <scheme val="minor"/>
      </rPr>
      <t xml:space="preserve"> </t>
    </r>
    <r>
      <rPr>
        <sz val="12"/>
        <color rgb="FF000000"/>
        <rFont val="Arial"/>
        <family val="3"/>
        <charset val="129"/>
        <scheme val="minor"/>
      </rPr>
      <t>아닐</t>
    </r>
    <r>
      <rPr>
        <sz val="12"/>
        <color rgb="FF000000"/>
        <rFont val="Arial"/>
        <family val="2"/>
        <scheme val="minor"/>
      </rPr>
      <t xml:space="preserve"> </t>
    </r>
    <r>
      <rPr>
        <sz val="12"/>
        <color rgb="FF000000"/>
        <rFont val="Arial"/>
        <family val="3"/>
        <charset val="129"/>
        <scheme val="minor"/>
      </rPr>
      <t>수도</t>
    </r>
    <r>
      <rPr>
        <sz val="12"/>
        <color rgb="FF000000"/>
        <rFont val="Arial"/>
        <family val="2"/>
        <scheme val="minor"/>
      </rPr>
      <t xml:space="preserve"> </t>
    </r>
    <r>
      <rPr>
        <sz val="12"/>
        <color rgb="FF000000"/>
        <rFont val="Arial"/>
        <family val="3"/>
        <charset val="129"/>
        <scheme val="minor"/>
      </rPr>
      <t>있다고</t>
    </r>
    <r>
      <rPr>
        <sz val="12"/>
        <color rgb="FF000000"/>
        <rFont val="Arial"/>
        <family val="2"/>
        <scheme val="minor"/>
      </rPr>
      <t xml:space="preserve"> </t>
    </r>
    <r>
      <rPr>
        <sz val="12"/>
        <color rgb="FF000000"/>
        <rFont val="Arial"/>
        <family val="3"/>
        <charset val="129"/>
        <scheme val="minor"/>
      </rPr>
      <t>한번</t>
    </r>
    <r>
      <rPr>
        <sz val="12"/>
        <color rgb="FF000000"/>
        <rFont val="Arial"/>
        <family val="2"/>
        <scheme val="minor"/>
      </rPr>
      <t xml:space="preserve"> </t>
    </r>
    <r>
      <rPr>
        <sz val="12"/>
        <color rgb="FF000000"/>
        <rFont val="Arial"/>
        <family val="3"/>
        <charset val="129"/>
        <scheme val="minor"/>
      </rPr>
      <t>재확인</t>
    </r>
    <r>
      <rPr>
        <sz val="12"/>
        <color rgb="FF000000"/>
        <rFont val="Arial"/>
        <family val="2"/>
        <scheme val="minor"/>
      </rPr>
      <t xml:space="preserve"> </t>
    </r>
    <r>
      <rPr>
        <sz val="12"/>
        <color rgb="FF000000"/>
        <rFont val="Arial"/>
        <family val="3"/>
        <charset val="129"/>
        <scheme val="minor"/>
      </rPr>
      <t>해달라고</t>
    </r>
    <r>
      <rPr>
        <sz val="12"/>
        <color rgb="FF000000"/>
        <rFont val="Arial"/>
        <family val="2"/>
        <scheme val="minor"/>
      </rPr>
      <t xml:space="preserve"> </t>
    </r>
    <r>
      <rPr>
        <sz val="12"/>
        <color rgb="FF000000"/>
        <rFont val="Arial"/>
        <family val="3"/>
        <charset val="129"/>
        <scheme val="minor"/>
      </rPr>
      <t>해서</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15KVA</t>
    </r>
    <r>
      <rPr>
        <sz val="12"/>
        <color rgb="FF000000"/>
        <rFont val="Arial"/>
        <family val="3"/>
        <charset val="129"/>
        <scheme val="minor"/>
      </rPr>
      <t>의</t>
    </r>
    <r>
      <rPr>
        <sz val="12"/>
        <color rgb="FF000000"/>
        <rFont val="Arial"/>
        <family val="2"/>
        <scheme val="minor"/>
      </rPr>
      <t xml:space="preserve"> 70</t>
    </r>
    <r>
      <rPr>
        <sz val="12"/>
        <color rgb="FF000000"/>
        <rFont val="Arial"/>
        <family val="3"/>
        <charset val="129"/>
        <scheme val="minor"/>
      </rPr>
      <t>프로가</t>
    </r>
    <r>
      <rPr>
        <sz val="12"/>
        <color rgb="FF000000"/>
        <rFont val="Arial"/>
        <family val="2"/>
        <scheme val="minor"/>
      </rPr>
      <t xml:space="preserve"> </t>
    </r>
    <r>
      <rPr>
        <sz val="12"/>
        <color rgb="FF000000"/>
        <rFont val="Arial"/>
        <family val="3"/>
        <charset val="129"/>
        <scheme val="minor"/>
      </rPr>
      <t>아닌</t>
    </r>
    <r>
      <rPr>
        <sz val="12"/>
        <color rgb="FF000000"/>
        <rFont val="Arial"/>
        <family val="2"/>
        <scheme val="minor"/>
      </rPr>
      <t xml:space="preserve"> 15KVA -&gt; KW</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변환</t>
    </r>
    <r>
      <rPr>
        <sz val="12"/>
        <color rgb="FF000000"/>
        <rFont val="Arial"/>
        <family val="2"/>
        <scheme val="minor"/>
      </rPr>
      <t xml:space="preserve"> -&gt; </t>
    </r>
    <r>
      <rPr>
        <sz val="12"/>
        <color rgb="FF000000"/>
        <rFont val="Arial"/>
        <family val="3"/>
        <charset val="129"/>
        <scheme val="minor"/>
      </rPr>
      <t>효율</t>
    </r>
    <r>
      <rPr>
        <sz val="12"/>
        <color rgb="FF000000"/>
        <rFont val="Arial"/>
        <family val="2"/>
        <scheme val="minor"/>
      </rPr>
      <t>20</t>
    </r>
    <r>
      <rPr>
        <sz val="12"/>
        <color rgb="FF000000"/>
        <rFont val="Arial"/>
        <family val="3"/>
        <charset val="129"/>
        <scheme val="minor"/>
      </rPr>
      <t>프로</t>
    </r>
    <r>
      <rPr>
        <sz val="12"/>
        <color rgb="FF000000"/>
        <rFont val="Arial"/>
        <family val="2"/>
        <scheme val="minor"/>
      </rPr>
      <t xml:space="preserve"> </t>
    </r>
    <r>
      <rPr>
        <sz val="12"/>
        <color rgb="FF000000"/>
        <rFont val="Arial"/>
        <family val="3"/>
        <charset val="129"/>
        <scheme val="minor"/>
      </rPr>
      <t>빠짐</t>
    </r>
    <r>
      <rPr>
        <sz val="12"/>
        <color rgb="FF000000"/>
        <rFont val="Arial"/>
        <family val="2"/>
        <scheme val="minor"/>
      </rPr>
      <t xml:space="preserve">, 12KW, </t>
    </r>
    <r>
      <rPr>
        <sz val="12"/>
        <color rgb="FF000000"/>
        <rFont val="Arial"/>
        <family val="3"/>
        <charset val="129"/>
        <scheme val="minor"/>
      </rPr>
      <t>여기서</t>
    </r>
    <r>
      <rPr>
        <sz val="12"/>
        <color rgb="FF000000"/>
        <rFont val="Arial"/>
        <family val="2"/>
        <scheme val="minor"/>
      </rPr>
      <t xml:space="preserve"> </t>
    </r>
    <r>
      <rPr>
        <sz val="12"/>
        <color rgb="FF000000"/>
        <rFont val="Arial"/>
        <family val="3"/>
        <charset val="129"/>
        <scheme val="minor"/>
      </rPr>
      <t>효율</t>
    </r>
    <r>
      <rPr>
        <sz val="12"/>
        <color rgb="FF000000"/>
        <rFont val="Arial"/>
        <family val="2"/>
        <scheme val="minor"/>
      </rPr>
      <t xml:space="preserve"> 70</t>
    </r>
    <r>
      <rPr>
        <sz val="12"/>
        <color rgb="FF000000"/>
        <rFont val="Arial"/>
        <family val="3"/>
        <charset val="129"/>
        <scheme val="minor"/>
      </rPr>
      <t>프로</t>
    </r>
    <r>
      <rPr>
        <sz val="12"/>
        <color rgb="FF000000"/>
        <rFont val="Arial"/>
        <family val="2"/>
        <scheme val="minor"/>
      </rPr>
      <t xml:space="preserve"> </t>
    </r>
    <r>
      <rPr>
        <sz val="12"/>
        <color rgb="FF000000"/>
        <rFont val="Arial"/>
        <family val="3"/>
        <charset val="129"/>
        <scheme val="minor"/>
      </rPr>
      <t>적용</t>
    </r>
    <r>
      <rPr>
        <sz val="12"/>
        <color rgb="FF000000"/>
        <rFont val="Arial"/>
        <family val="2"/>
        <scheme val="minor"/>
      </rPr>
      <t xml:space="preserve"> 8.4KW</t>
    </r>
    <r>
      <rPr>
        <sz val="12"/>
        <color rgb="FF000000"/>
        <rFont val="Arial"/>
        <family val="3"/>
        <charset val="129"/>
        <scheme val="minor"/>
      </rPr>
      <t>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그리고</t>
    </r>
    <r>
      <rPr>
        <sz val="12"/>
        <color rgb="FF000000"/>
        <rFont val="Arial"/>
        <family val="2"/>
        <scheme val="minor"/>
      </rPr>
      <t xml:space="preserve"> </t>
    </r>
    <r>
      <rPr>
        <sz val="12"/>
        <color rgb="FF000000"/>
        <rFont val="Arial"/>
        <family val="3"/>
        <charset val="129"/>
        <scheme val="minor"/>
      </rPr>
      <t>사용하는</t>
    </r>
    <r>
      <rPr>
        <sz val="12"/>
        <color rgb="FF000000"/>
        <rFont val="Arial"/>
        <family val="2"/>
        <scheme val="minor"/>
      </rPr>
      <t xml:space="preserve"> </t>
    </r>
    <r>
      <rPr>
        <sz val="12"/>
        <color rgb="FF000000"/>
        <rFont val="Arial"/>
        <family val="3"/>
        <charset val="129"/>
        <scheme val="minor"/>
      </rPr>
      <t>장비</t>
    </r>
    <r>
      <rPr>
        <sz val="12"/>
        <color rgb="FF000000"/>
        <rFont val="Arial"/>
        <family val="2"/>
        <scheme val="minor"/>
      </rPr>
      <t xml:space="preserve"> </t>
    </r>
    <r>
      <rPr>
        <sz val="12"/>
        <color rgb="FF000000"/>
        <rFont val="Arial"/>
        <family val="3"/>
        <charset val="129"/>
        <scheme val="minor"/>
      </rPr>
      <t>종류</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링크에</t>
    </r>
    <r>
      <rPr>
        <sz val="12"/>
        <color rgb="FF000000"/>
        <rFont val="Arial"/>
        <family val="2"/>
        <scheme val="minor"/>
      </rPr>
      <t xml:space="preserve"> </t>
    </r>
    <r>
      <rPr>
        <sz val="12"/>
        <color rgb="FF000000"/>
        <rFont val="Arial"/>
        <family val="3"/>
        <charset val="129"/>
        <scheme val="minor"/>
      </rPr>
      <t>있는</t>
    </r>
    <r>
      <rPr>
        <sz val="12"/>
        <color rgb="FF000000"/>
        <rFont val="Arial"/>
        <family val="2"/>
        <scheme val="minor"/>
      </rPr>
      <t xml:space="preserve"> </t>
    </r>
    <r>
      <rPr>
        <sz val="12"/>
        <color rgb="FF000000"/>
        <rFont val="Arial"/>
        <family val="3"/>
        <charset val="129"/>
        <scheme val="minor"/>
      </rPr>
      <t>주의사항에</t>
    </r>
    <r>
      <rPr>
        <sz val="12"/>
        <color rgb="FF000000"/>
        <rFont val="Arial"/>
        <family val="2"/>
        <scheme val="minor"/>
      </rPr>
      <t xml:space="preserve"> </t>
    </r>
    <r>
      <rPr>
        <sz val="12"/>
        <color rgb="FF000000"/>
        <rFont val="Arial"/>
        <family val="3"/>
        <charset val="129"/>
        <scheme val="minor"/>
      </rPr>
      <t>나와있는</t>
    </r>
    <r>
      <rPr>
        <sz val="12"/>
        <color rgb="FF000000"/>
        <rFont val="Arial"/>
        <family val="2"/>
        <scheme val="minor"/>
      </rPr>
      <t xml:space="preserve"> </t>
    </r>
    <r>
      <rPr>
        <sz val="12"/>
        <color rgb="FF000000"/>
        <rFont val="Arial"/>
        <family val="3"/>
        <charset val="129"/>
        <scheme val="minor"/>
      </rPr>
      <t>기동부하</t>
    </r>
    <r>
      <rPr>
        <sz val="12"/>
        <color rgb="FF000000"/>
        <rFont val="Arial"/>
        <family val="2"/>
        <scheme val="minor"/>
      </rPr>
      <t xml:space="preserve"> </t>
    </r>
    <r>
      <rPr>
        <sz val="12"/>
        <color rgb="FF000000"/>
        <rFont val="Arial"/>
        <family val="3"/>
        <charset val="129"/>
        <scheme val="minor"/>
      </rPr>
      <t>때문이라고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53" type="noConversion"/>
  </si>
  <si>
    <t>HP 8C</t>
    <phoneticPr fontId="53" type="noConversion"/>
  </si>
  <si>
    <t>02.11 브랜드 NACHI, 일본 수입품이라 견적 확인중에 있습니다.</t>
    <phoneticPr fontId="53" type="noConversion"/>
  </si>
  <si>
    <t>02.11 품번 DG4V-3-6C-M-U7-H-52-K 입니다. TOKYO KEIKI 제품들 3월에 단가 인상 예정되어 있다고 합니다.</t>
    <phoneticPr fontId="53" type="noConversion"/>
  </si>
  <si>
    <t>DSG-01-2B2-A110-50</t>
    <phoneticPr fontId="53" type="noConversion"/>
  </si>
  <si>
    <t>02.11 카톡 문의 건 입니다. 의뢰중입니다.</t>
    <phoneticPr fontId="53" type="noConversion"/>
  </si>
  <si>
    <t>BSC2T25X25</t>
    <phoneticPr fontId="53" type="noConversion"/>
  </si>
  <si>
    <t>02.11 이 제품 단종이라 대체품 선정해야 합니다.</t>
    <phoneticPr fontId="53" type="noConversion"/>
  </si>
  <si>
    <t>F3SG-4RA0510-30</t>
    <phoneticPr fontId="26" type="noConversion"/>
  </si>
  <si>
    <t>10.11 F3SG 단종입니다.</t>
    <phoneticPr fontId="26" type="noConversion"/>
  </si>
  <si>
    <t>HSV 32A (150mesh)</t>
    <phoneticPr fontId="53" type="noConversion"/>
  </si>
  <si>
    <t>HSV 40A (150mesh)</t>
    <phoneticPr fontId="53" type="noConversion"/>
  </si>
  <si>
    <t>HSV-EL-32(40)A 150mesh</t>
    <phoneticPr fontId="53" type="noConversion"/>
  </si>
  <si>
    <t>02.11 엘레멘트인지 필터 세트인지 확인을 안해주셔서 일단 두가지 다 견적 드립니다.</t>
    <phoneticPr fontId="53" type="noConversion"/>
  </si>
  <si>
    <t>LSLV0015G100C-4EONN</t>
  </si>
  <si>
    <t>S135U-NM</t>
  </si>
  <si>
    <t>CONTITECH</t>
  </si>
  <si>
    <t>681-8-S 1/2X2S</t>
  </si>
  <si>
    <t>50FT</t>
  </si>
  <si>
    <t xml:space="preserve">W6077B3401W </t>
  </si>
  <si>
    <t>350-5694</t>
  </si>
  <si>
    <t>MEANWELL</t>
  </si>
  <si>
    <t>MDR-40-24 (1.3A)</t>
  </si>
  <si>
    <t>MDR-40-24 (1.4A)</t>
  </si>
  <si>
    <t>MDR-100-12 (7.5A)</t>
  </si>
  <si>
    <t>Q CELL</t>
  </si>
  <si>
    <t>CHARTER</t>
  </si>
  <si>
    <t>WKORASASK02 kit, SEAL</t>
  </si>
  <si>
    <t>ANEX NO.3900 +2x150</t>
  </si>
  <si>
    <t>효성</t>
  </si>
  <si>
    <t>60BNR10HTYNSUELP4</t>
  </si>
  <si>
    <t>40BNR10STYNSUELP4</t>
  </si>
  <si>
    <t>LC1-D32M7 (220VAC coil)</t>
  </si>
  <si>
    <t>E2E-X6B1T12-M1TJ-0.3M</t>
  </si>
  <si>
    <t>E3Z-T81AK-M1J-0.3M</t>
  </si>
  <si>
    <t>DX200</t>
  </si>
  <si>
    <t>NX100</t>
  </si>
  <si>
    <t>PIAB</t>
  </si>
  <si>
    <t>3010.00.AG.05.AB.05</t>
  </si>
  <si>
    <t>RTC-5505C</t>
  </si>
  <si>
    <t>CMK2-M-00-20-20-Z036-KR</t>
  </si>
  <si>
    <t>KBM11-25-16C</t>
  </si>
  <si>
    <t>PARA</t>
  </si>
  <si>
    <t>TPP4-070 110VAC</t>
  </si>
  <si>
    <t xml:space="preserve">DIRECTIONAL VALVE
02.07 R값 확인 부탁 드립니다.
2/10:  https://store.boschrexroth.com/Hydraulics/Valves/Directional-valves/Directional-onoff/DIRECTIONAL-SPOOL-VALVE_R900923971?cclcl=en_RS
R값이 뭔지 모르겠다고 하셨습니다. 위에 첨부한 링크 주시면서 바로 구매 가능한것 같다고 하셨습니다.
02.11 링크에 있는 R값 R900923971로 견적 드립니다. </t>
  </si>
  <si>
    <t>사진 첨부했습니다.
02.11 무두볼트 입니다. 1팩 = 100EA 입니다. 규격품인 14*14*1.5로 견적 드립니다. 꼭 14*10*1.5가 필요하신 거면 알려주세요. 비규격품이라 가공을 해야해서 단가 차이가 많이 난다고 합니다. 재의뢰해서 알려드리겠습니다.
2/11 일단 14*10*1.5도 알려주시기 바랍니다.</t>
  </si>
  <si>
    <t>1734-IB8S</t>
  </si>
  <si>
    <t>SAFETY UNPUT MODULE</t>
  </si>
  <si>
    <t>1-1/4" BALL VALVE</t>
  </si>
  <si>
    <t>HIWIN</t>
  </si>
  <si>
    <t>WEH27CAZ0C</t>
  </si>
  <si>
    <t>ANDREA WHITE</t>
  </si>
  <si>
    <t>INTERGRATED AUTO</t>
  </si>
  <si>
    <t xml:space="preserve">SCHNEIDER </t>
  </si>
  <si>
    <t>A9F74206</t>
  </si>
  <si>
    <t>ELECTRIC CIRCUIT BREAKER</t>
  </si>
  <si>
    <t>LEENO</t>
  </si>
  <si>
    <t>SEALMASTER</t>
  </si>
  <si>
    <t>UC206</t>
  </si>
  <si>
    <t>도면 견적</t>
  </si>
  <si>
    <t>Top cutting blade</t>
  </si>
  <si>
    <t>도면 첨부하였습니다.</t>
  </si>
  <si>
    <t>MVR Cutting Mask</t>
  </si>
  <si>
    <t>NE Cutting Mask</t>
  </si>
  <si>
    <t>VR38718?</t>
  </si>
  <si>
    <t>3” Sight Glass</t>
  </si>
  <si>
    <t>3” Sight Glass Gasket</t>
  </si>
  <si>
    <t>(OD – 4.27”(108.5mm) ID – 3.88”(98.5mm) Thickness – 0.12” (3mm) 
사진 첨부하였습니다.</t>
  </si>
  <si>
    <t>2” Sight Glass</t>
  </si>
  <si>
    <t>(OD- 3.07” 78mm) Thickness – 0.2” (5mm)
사진 첨부하였습니다.</t>
  </si>
  <si>
    <t>2” Sight Glass Gasket</t>
  </si>
  <si>
    <t>(OD – 3.07”(78mm) ID – 2.68”(68mm) Thickness – 0.12” (3mm)
사진 첨부하였습니다.</t>
  </si>
  <si>
    <t>SW</t>
    <phoneticPr fontId="53" type="noConversion"/>
  </si>
  <si>
    <t>KOMAN</t>
    <phoneticPr fontId="53" type="noConversion"/>
  </si>
  <si>
    <t>C202-07-04</t>
    <phoneticPr fontId="53" type="noConversion"/>
  </si>
  <si>
    <t>HB</t>
    <phoneticPr fontId="53" type="noConversion"/>
  </si>
  <si>
    <t>삼익 THK</t>
    <phoneticPr fontId="53" type="noConversion"/>
  </si>
  <si>
    <t>SR20W</t>
    <phoneticPr fontId="53" type="noConversion"/>
  </si>
  <si>
    <t>02.12 카톡 문의 건 입니다. 품번 SR20WUU로 견적 드립니다. 현재는 UU가 붙는게 기본형이라고 합니다.</t>
    <phoneticPr fontId="53" type="noConversion"/>
  </si>
  <si>
    <r>
      <t>1</t>
    </r>
    <r>
      <rPr>
        <sz val="12"/>
        <color theme="1"/>
        <rFont val="Arial"/>
        <family val="3"/>
        <charset val="129"/>
        <scheme val="minor"/>
      </rPr>
      <t>주</t>
    </r>
    <phoneticPr fontId="53" type="noConversion"/>
  </si>
  <si>
    <r>
      <t>2</t>
    </r>
    <r>
      <rPr>
        <sz val="12"/>
        <color theme="1"/>
        <rFont val="Arial"/>
        <family val="3"/>
        <charset val="129"/>
        <scheme val="minor"/>
      </rPr>
      <t>개월</t>
    </r>
    <phoneticPr fontId="53" type="noConversion"/>
  </si>
  <si>
    <t>PILOT 
02.12 수정된 규격인 DG4V-3-0B-M-U-H7-60로 견적 드립니다.</t>
    <phoneticPr fontId="53" type="noConversion"/>
  </si>
  <si>
    <t>DIRECTIONAL CONTROL VALVE
02.12 수정된 규격인 DG4V-3-2A-M-U-H7-60로 견적 드립니다.</t>
    <phoneticPr fontId="53" type="noConversion"/>
  </si>
  <si>
    <t>CVSC 25 A3 W20</t>
    <phoneticPr fontId="53" type="noConversion"/>
  </si>
  <si>
    <t>CVI 25 R15 H50</t>
    <phoneticPr fontId="53" type="noConversion"/>
  </si>
  <si>
    <r>
      <t>6</t>
    </r>
    <r>
      <rPr>
        <sz val="12"/>
        <color theme="1"/>
        <rFont val="Arial"/>
        <family val="3"/>
        <charset val="129"/>
        <scheme val="minor"/>
      </rPr>
      <t>개월</t>
    </r>
    <phoneticPr fontId="53" type="noConversion"/>
  </si>
  <si>
    <t>NG 25 CARTRIDGE INSERT
02.12 의뢰하신게 두가지 제품이라 아래 따로 견적 드립니다.</t>
    <phoneticPr fontId="53" type="noConversion"/>
  </si>
  <si>
    <t>DR20-5-5X/200YM</t>
    <phoneticPr fontId="53" type="noConversion"/>
  </si>
  <si>
    <t>RELIEF VALVE </t>
    <phoneticPr fontId="53" type="noConversion"/>
  </si>
  <si>
    <r>
      <t>5</t>
    </r>
    <r>
      <rPr>
        <sz val="12"/>
        <color theme="1"/>
        <rFont val="Arial"/>
        <family val="3"/>
        <charset val="129"/>
        <scheme val="minor"/>
      </rPr>
      <t>개월</t>
    </r>
    <phoneticPr fontId="53" type="noConversion"/>
  </si>
  <si>
    <t>DIRECTIONAL CONTROL VALVE</t>
    <phoneticPr fontId="53" type="noConversion"/>
  </si>
  <si>
    <r>
      <t xml:space="preserve">DIRECTIONAL CONTROL VALVE
02.12 </t>
    </r>
    <r>
      <rPr>
        <sz val="12"/>
        <color rgb="FF000000"/>
        <rFont val="Arial"/>
        <family val="3"/>
        <charset val="129"/>
        <scheme val="minor"/>
      </rPr>
      <t>수정된</t>
    </r>
    <r>
      <rPr>
        <sz val="12"/>
        <color rgb="FF000000"/>
        <rFont val="Arial"/>
        <family val="3"/>
        <charset val="129"/>
        <scheme val="minor"/>
      </rPr>
      <t xml:space="preserve"> </t>
    </r>
    <r>
      <rPr>
        <sz val="12"/>
        <color rgb="FF000000"/>
        <rFont val="Arial"/>
        <family val="3"/>
        <charset val="129"/>
        <scheme val="minor"/>
      </rPr>
      <t>규격인</t>
    </r>
    <r>
      <rPr>
        <sz val="12"/>
        <color rgb="FF000000"/>
        <rFont val="Arial"/>
        <family val="3"/>
        <charset val="129"/>
        <scheme val="minor"/>
      </rPr>
      <t xml:space="preserve"> DG4V-3-2N-M-U-H7-60</t>
    </r>
    <r>
      <rPr>
        <sz val="12"/>
        <color rgb="FF000000"/>
        <rFont val="Arial"/>
        <family val="3"/>
        <charset val="129"/>
        <scheme val="minor"/>
      </rPr>
      <t>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</si>
  <si>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r>
      <t xml:space="preserve">DIRECTIONAL CONTROL VALVE
02.12 </t>
    </r>
    <r>
      <rPr>
        <sz val="12"/>
        <color rgb="FF000000"/>
        <rFont val="Arial"/>
        <family val="3"/>
        <charset val="129"/>
        <scheme val="minor"/>
      </rPr>
      <t>수정된</t>
    </r>
    <r>
      <rPr>
        <sz val="12"/>
        <color rgb="FF000000"/>
        <rFont val="Arial"/>
        <family val="3"/>
        <charset val="129"/>
        <scheme val="minor"/>
      </rPr>
      <t xml:space="preserve"> </t>
    </r>
    <r>
      <rPr>
        <sz val="12"/>
        <color rgb="FF000000"/>
        <rFont val="Arial"/>
        <family val="3"/>
        <charset val="129"/>
        <scheme val="minor"/>
      </rPr>
      <t>규격인</t>
    </r>
    <r>
      <rPr>
        <sz val="12"/>
        <color rgb="FF000000"/>
        <rFont val="Arial"/>
        <family val="3"/>
        <charset val="129"/>
        <scheme val="minor"/>
      </rPr>
      <t xml:space="preserve"> DG4V-3-6N-M-U-H7-60</t>
    </r>
    <r>
      <rPr>
        <sz val="12"/>
        <color rgb="FF000000"/>
        <rFont val="Arial"/>
        <family val="3"/>
        <charset val="129"/>
        <scheme val="minor"/>
      </rPr>
      <t>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sz val="12"/>
        <color rgb="FF000000"/>
        <rFont val="Arial"/>
        <family val="3"/>
        <charset val="129"/>
        <scheme val="minor"/>
      </rPr>
      <t>그리고</t>
    </r>
    <r>
      <rPr>
        <sz val="12"/>
        <color rgb="FF000000"/>
        <rFont val="Arial"/>
        <family val="3"/>
        <charset val="129"/>
        <scheme val="minor"/>
      </rPr>
      <t xml:space="preserve"> </t>
    </r>
    <r>
      <rPr>
        <sz val="12"/>
        <color rgb="FF000000"/>
        <rFont val="Arial"/>
        <family val="3"/>
        <charset val="129"/>
        <scheme val="minor"/>
      </rPr>
      <t>혹시</t>
    </r>
    <r>
      <rPr>
        <sz val="12"/>
        <color rgb="FF000000"/>
        <rFont val="Arial"/>
        <family val="3"/>
        <charset val="129"/>
        <scheme val="minor"/>
      </rPr>
      <t xml:space="preserve"> </t>
    </r>
    <r>
      <rPr>
        <sz val="12"/>
        <color rgb="FF000000"/>
        <rFont val="Arial"/>
        <family val="3"/>
        <charset val="129"/>
        <scheme val="minor"/>
      </rPr>
      <t>원하시는</t>
    </r>
    <r>
      <rPr>
        <sz val="12"/>
        <color rgb="FF000000"/>
        <rFont val="Arial"/>
        <family val="3"/>
        <charset val="129"/>
        <scheme val="minor"/>
      </rPr>
      <t xml:space="preserve"> </t>
    </r>
    <r>
      <rPr>
        <sz val="12"/>
        <color rgb="FF000000"/>
        <rFont val="Arial"/>
        <family val="3"/>
        <charset val="129"/>
        <scheme val="minor"/>
      </rPr>
      <t>규격이</t>
    </r>
    <r>
      <rPr>
        <sz val="12"/>
        <color rgb="FF000000"/>
        <rFont val="Arial"/>
        <family val="3"/>
        <charset val="129"/>
        <scheme val="minor"/>
      </rPr>
      <t xml:space="preserve"> DG4V-3-6C-M-U-H7-60 </t>
    </r>
    <r>
      <rPr>
        <sz val="12"/>
        <color rgb="FF000000"/>
        <rFont val="Arial"/>
        <family val="3"/>
        <charset val="129"/>
        <scheme val="minor"/>
      </rPr>
      <t>이</t>
    </r>
    <r>
      <rPr>
        <sz val="12"/>
        <color rgb="FF000000"/>
        <rFont val="Arial"/>
        <family val="3"/>
        <charset val="129"/>
        <scheme val="minor"/>
      </rPr>
      <t xml:space="preserve"> </t>
    </r>
    <r>
      <rPr>
        <sz val="12"/>
        <color rgb="FF000000"/>
        <rFont val="Arial"/>
        <family val="3"/>
        <charset val="129"/>
        <scheme val="minor"/>
      </rPr>
      <t>규격은</t>
    </r>
    <r>
      <rPr>
        <sz val="12"/>
        <color rgb="FF000000"/>
        <rFont val="Arial"/>
        <family val="3"/>
        <charset val="129"/>
        <scheme val="minor"/>
      </rPr>
      <t xml:space="preserve"> </t>
    </r>
    <r>
      <rPr>
        <sz val="12"/>
        <color rgb="FF000000"/>
        <rFont val="Arial"/>
        <family val="3"/>
        <charset val="129"/>
        <scheme val="minor"/>
      </rPr>
      <t>아닌지</t>
    </r>
    <r>
      <rPr>
        <sz val="12"/>
        <color rgb="FF000000"/>
        <rFont val="Arial"/>
        <family val="3"/>
        <charset val="129"/>
        <scheme val="minor"/>
      </rPr>
      <t xml:space="preserve"> </t>
    </r>
    <r>
      <rPr>
        <sz val="12"/>
        <color rgb="FF000000"/>
        <rFont val="Arial"/>
        <family val="3"/>
        <charset val="129"/>
        <scheme val="minor"/>
      </rPr>
      <t>한번</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</si>
  <si>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t>DG5V-8S-2C-M-U-H-10</t>
    <phoneticPr fontId="53" type="noConversion"/>
  </si>
  <si>
    <t>10K-125A; 10kgf/cm^2; 125 M/M</t>
    <phoneticPr fontId="53" type="noConversion"/>
  </si>
  <si>
    <t>WONWIL</t>
    <phoneticPr fontId="53" type="noConversion"/>
  </si>
  <si>
    <r>
      <t>2</t>
    </r>
    <r>
      <rPr>
        <sz val="12"/>
        <color theme="1"/>
        <rFont val="Arial"/>
        <family val="3"/>
        <charset val="129"/>
        <scheme val="minor"/>
      </rPr>
      <t>주</t>
    </r>
    <phoneticPr fontId="53" type="noConversion"/>
  </si>
  <si>
    <t>02.12 이 제품은 구형 단종품으로 더 이상 공급이 되지 않는다고 합니다.</t>
    <phoneticPr fontId="53" type="noConversion"/>
  </si>
  <si>
    <r>
      <t>10</t>
    </r>
    <r>
      <rPr>
        <sz val="12"/>
        <color theme="1"/>
        <rFont val="Arial"/>
        <family val="3"/>
        <charset val="129"/>
        <scheme val="minor"/>
      </rPr>
      <t>주</t>
    </r>
    <phoneticPr fontId="53" type="noConversion"/>
  </si>
  <si>
    <t>02.12 YASKAWA 제품 3월에 금액 인상이 예정되어 있다고 합니다. 인상은 3월인데 발주는 2월 21일까지만 인상 전 가격으로 유효하다고 합니다.</t>
    <phoneticPr fontId="53" type="noConversion"/>
  </si>
  <si>
    <r>
      <t xml:space="preserve">02.05 이 제품 선일 PLS 제품이 아닌 것 같습니다. 제품 브랜드나 품번 재확인 부탁 드립니다.
</t>
    </r>
    <r>
      <rPr>
        <b/>
        <sz val="12"/>
        <color rgb="FFFF0000"/>
        <rFont val="Arial"/>
        <family val="3"/>
        <charset val="129"/>
        <scheme val="minor"/>
      </rPr>
      <t>이것도</t>
    </r>
    <r>
      <rPr>
        <b/>
        <sz val="12"/>
        <color rgb="FFFF0000"/>
        <rFont val="Arial"/>
        <family val="2"/>
        <scheme val="minor"/>
      </rPr>
      <t xml:space="preserve"> SUNPLUS</t>
    </r>
    <r>
      <rPr>
        <b/>
        <sz val="12"/>
        <color rgb="FFFF0000"/>
        <rFont val="Arial"/>
        <family val="3"/>
        <charset val="129"/>
        <scheme val="minor"/>
      </rPr>
      <t>에</t>
    </r>
    <r>
      <rPr>
        <b/>
        <sz val="12"/>
        <color rgb="FFFF0000"/>
        <rFont val="Arial"/>
        <family val="2"/>
        <scheme val="minor"/>
      </rPr>
      <t xml:space="preserve"> </t>
    </r>
    <r>
      <rPr>
        <b/>
        <sz val="12"/>
        <color rgb="FFFF0000"/>
        <rFont val="Arial"/>
        <family val="3"/>
        <charset val="129"/>
        <scheme val="minor"/>
      </rPr>
      <t>의로해주세요</t>
    </r>
    <r>
      <rPr>
        <b/>
        <sz val="12"/>
        <color rgb="FFFF0000"/>
        <rFont val="Arial"/>
        <family val="2"/>
        <scheme val="minor"/>
      </rPr>
      <t xml:space="preserve"> 
</t>
    </r>
    <r>
      <rPr>
        <sz val="12"/>
        <color theme="1"/>
        <rFont val="Arial"/>
        <family val="2"/>
        <scheme val="minor"/>
      </rPr>
      <t xml:space="preserve">02.12 </t>
    </r>
    <r>
      <rPr>
        <sz val="12"/>
        <color theme="1"/>
        <rFont val="Arial"/>
        <family val="3"/>
        <charset val="129"/>
        <scheme val="minor"/>
      </rPr>
      <t>이</t>
    </r>
    <r>
      <rPr>
        <sz val="12"/>
        <color theme="1"/>
        <rFont val="Arial"/>
        <family val="2"/>
        <scheme val="minor"/>
      </rPr>
      <t xml:space="preserve"> </t>
    </r>
    <r>
      <rPr>
        <sz val="12"/>
        <color theme="1"/>
        <rFont val="Arial"/>
        <family val="3"/>
        <charset val="129"/>
        <scheme val="minor"/>
      </rPr>
      <t>제품</t>
    </r>
    <r>
      <rPr>
        <sz val="12"/>
        <color theme="1"/>
        <rFont val="Arial"/>
        <family val="2"/>
        <scheme val="minor"/>
      </rPr>
      <t xml:space="preserve"> </t>
    </r>
    <r>
      <rPr>
        <sz val="12"/>
        <color theme="1"/>
        <rFont val="Arial"/>
        <family val="3"/>
        <charset val="129"/>
        <scheme val="minor"/>
      </rPr>
      <t>업체에서</t>
    </r>
    <r>
      <rPr>
        <sz val="12"/>
        <color theme="1"/>
        <rFont val="Arial"/>
        <family val="2"/>
        <scheme val="minor"/>
      </rPr>
      <t xml:space="preserve"> </t>
    </r>
    <r>
      <rPr>
        <sz val="12"/>
        <color theme="1"/>
        <rFont val="Arial"/>
        <family val="3"/>
        <charset val="129"/>
        <scheme val="minor"/>
      </rPr>
      <t>이</t>
    </r>
    <r>
      <rPr>
        <sz val="12"/>
        <color theme="1"/>
        <rFont val="Arial"/>
        <family val="2"/>
        <scheme val="minor"/>
      </rPr>
      <t xml:space="preserve"> </t>
    </r>
    <r>
      <rPr>
        <sz val="12"/>
        <color theme="1"/>
        <rFont val="Arial"/>
        <family val="3"/>
        <charset val="129"/>
        <scheme val="minor"/>
      </rPr>
      <t>정보만으로</t>
    </r>
    <r>
      <rPr>
        <sz val="12"/>
        <color theme="1"/>
        <rFont val="Arial"/>
        <family val="2"/>
        <scheme val="minor"/>
      </rPr>
      <t xml:space="preserve"> </t>
    </r>
    <r>
      <rPr>
        <sz val="12"/>
        <color theme="1"/>
        <rFont val="Arial"/>
        <family val="3"/>
        <charset val="129"/>
        <scheme val="minor"/>
      </rPr>
      <t>확인하기가</t>
    </r>
    <r>
      <rPr>
        <sz val="12"/>
        <color theme="1"/>
        <rFont val="Arial"/>
        <family val="2"/>
        <scheme val="minor"/>
      </rPr>
      <t xml:space="preserve"> </t>
    </r>
    <r>
      <rPr>
        <sz val="12"/>
        <color theme="1"/>
        <rFont val="Arial"/>
        <family val="3"/>
        <charset val="129"/>
        <scheme val="minor"/>
      </rPr>
      <t>좀</t>
    </r>
    <r>
      <rPr>
        <sz val="12"/>
        <color theme="1"/>
        <rFont val="Arial"/>
        <family val="2"/>
        <scheme val="minor"/>
      </rPr>
      <t xml:space="preserve"> </t>
    </r>
    <r>
      <rPr>
        <sz val="12"/>
        <color theme="1"/>
        <rFont val="Arial"/>
        <family val="3"/>
        <charset val="129"/>
        <scheme val="minor"/>
      </rPr>
      <t>애매하다고</t>
    </r>
    <r>
      <rPr>
        <sz val="12"/>
        <color theme="1"/>
        <rFont val="Arial"/>
        <family val="2"/>
        <scheme val="minor"/>
      </rPr>
      <t xml:space="preserve"> </t>
    </r>
    <r>
      <rPr>
        <sz val="12"/>
        <color theme="1"/>
        <rFont val="Arial"/>
        <family val="3"/>
        <charset val="129"/>
        <scheme val="minor"/>
      </rPr>
      <t>합니다</t>
    </r>
    <r>
      <rPr>
        <sz val="12"/>
        <color theme="1"/>
        <rFont val="Arial"/>
        <family val="2"/>
        <scheme val="minor"/>
      </rPr>
      <t xml:space="preserve">. </t>
    </r>
    <r>
      <rPr>
        <sz val="12"/>
        <color theme="1"/>
        <rFont val="Arial"/>
        <family val="3"/>
        <charset val="129"/>
        <scheme val="minor"/>
      </rPr>
      <t>그런데</t>
    </r>
    <r>
      <rPr>
        <sz val="12"/>
        <color theme="1"/>
        <rFont val="Arial"/>
        <family val="2"/>
        <scheme val="minor"/>
      </rPr>
      <t xml:space="preserve"> </t>
    </r>
    <r>
      <rPr>
        <sz val="12"/>
        <color theme="1"/>
        <rFont val="Arial"/>
        <family val="3"/>
        <charset val="129"/>
        <scheme val="minor"/>
      </rPr>
      <t>아마</t>
    </r>
    <r>
      <rPr>
        <sz val="12"/>
        <color theme="1"/>
        <rFont val="Arial"/>
        <family val="2"/>
        <scheme val="minor"/>
      </rPr>
      <t xml:space="preserve"> </t>
    </r>
    <r>
      <rPr>
        <sz val="12"/>
        <color theme="1"/>
        <rFont val="Arial"/>
        <family val="3"/>
        <charset val="129"/>
        <scheme val="minor"/>
      </rPr>
      <t>아래</t>
    </r>
    <r>
      <rPr>
        <sz val="12"/>
        <color theme="1"/>
        <rFont val="Arial"/>
        <family val="2"/>
        <scheme val="minor"/>
      </rPr>
      <t xml:space="preserve"> </t>
    </r>
    <r>
      <rPr>
        <sz val="12"/>
        <color theme="1"/>
        <rFont val="Arial"/>
        <family val="3"/>
        <charset val="129"/>
        <scheme val="minor"/>
      </rPr>
      <t>제품에</t>
    </r>
    <r>
      <rPr>
        <sz val="12"/>
        <color theme="1"/>
        <rFont val="Arial"/>
        <family val="2"/>
        <scheme val="minor"/>
      </rPr>
      <t xml:space="preserve"> </t>
    </r>
    <r>
      <rPr>
        <sz val="12"/>
        <color theme="1"/>
        <rFont val="Arial"/>
        <family val="3"/>
        <charset val="129"/>
        <scheme val="minor"/>
      </rPr>
      <t>들어가는</t>
    </r>
    <r>
      <rPr>
        <sz val="12"/>
        <color theme="1"/>
        <rFont val="Arial"/>
        <family val="2"/>
        <scheme val="minor"/>
      </rPr>
      <t xml:space="preserve"> </t>
    </r>
    <r>
      <rPr>
        <sz val="12"/>
        <color theme="1"/>
        <rFont val="Arial"/>
        <family val="3"/>
        <charset val="129"/>
        <scheme val="minor"/>
      </rPr>
      <t>날개</t>
    </r>
    <r>
      <rPr>
        <sz val="12"/>
        <color theme="1"/>
        <rFont val="Arial"/>
        <family val="2"/>
        <scheme val="minor"/>
      </rPr>
      <t xml:space="preserve"> </t>
    </r>
    <r>
      <rPr>
        <sz val="12"/>
        <color theme="1"/>
        <rFont val="Arial"/>
        <family val="3"/>
        <charset val="129"/>
        <scheme val="minor"/>
      </rPr>
      <t>같다고</t>
    </r>
    <r>
      <rPr>
        <sz val="12"/>
        <color theme="1"/>
        <rFont val="Arial"/>
        <family val="2"/>
        <scheme val="minor"/>
      </rPr>
      <t xml:space="preserve"> </t>
    </r>
    <r>
      <rPr>
        <sz val="12"/>
        <color theme="1"/>
        <rFont val="Arial"/>
        <family val="3"/>
        <charset val="129"/>
        <scheme val="minor"/>
      </rPr>
      <t>합니다</t>
    </r>
    <r>
      <rPr>
        <sz val="12"/>
        <color theme="1"/>
        <rFont val="Arial"/>
        <family val="2"/>
        <scheme val="minor"/>
      </rPr>
      <t xml:space="preserve">. </t>
    </r>
    <r>
      <rPr>
        <sz val="12"/>
        <color theme="1"/>
        <rFont val="Arial"/>
        <family val="3"/>
        <charset val="129"/>
        <scheme val="minor"/>
      </rPr>
      <t>이</t>
    </r>
    <r>
      <rPr>
        <sz val="12"/>
        <color theme="1"/>
        <rFont val="Arial"/>
        <family val="2"/>
        <scheme val="minor"/>
      </rPr>
      <t xml:space="preserve"> </t>
    </r>
    <r>
      <rPr>
        <sz val="12"/>
        <color theme="1"/>
        <rFont val="Arial"/>
        <family val="3"/>
        <charset val="129"/>
        <scheme val="minor"/>
      </rPr>
      <t>제품도</t>
    </r>
    <r>
      <rPr>
        <sz val="12"/>
        <color theme="1"/>
        <rFont val="Arial"/>
        <family val="2"/>
        <scheme val="minor"/>
      </rPr>
      <t xml:space="preserve"> </t>
    </r>
    <r>
      <rPr>
        <sz val="12"/>
        <color theme="1"/>
        <rFont val="Arial"/>
        <family val="3"/>
        <charset val="129"/>
        <scheme val="minor"/>
      </rPr>
      <t>마찬가지로</t>
    </r>
    <r>
      <rPr>
        <sz val="12"/>
        <color theme="1"/>
        <rFont val="Arial"/>
        <family val="2"/>
        <scheme val="minor"/>
      </rPr>
      <t xml:space="preserve"> </t>
    </r>
    <r>
      <rPr>
        <sz val="12"/>
        <color theme="1"/>
        <rFont val="Arial"/>
        <family val="3"/>
        <charset val="129"/>
        <scheme val="minor"/>
      </rPr>
      <t>지난번</t>
    </r>
    <r>
      <rPr>
        <sz val="12"/>
        <color theme="1"/>
        <rFont val="Arial"/>
        <family val="2"/>
        <scheme val="minor"/>
      </rPr>
      <t xml:space="preserve"> </t>
    </r>
    <r>
      <rPr>
        <sz val="12"/>
        <color theme="1"/>
        <rFont val="Arial"/>
        <family val="3"/>
        <charset val="129"/>
        <scheme val="minor"/>
      </rPr>
      <t>도면</t>
    </r>
    <r>
      <rPr>
        <sz val="12"/>
        <color theme="1"/>
        <rFont val="Arial"/>
        <family val="2"/>
        <scheme val="minor"/>
      </rPr>
      <t xml:space="preserve"> </t>
    </r>
    <r>
      <rPr>
        <sz val="12"/>
        <color theme="1"/>
        <rFont val="Arial"/>
        <family val="3"/>
        <charset val="129"/>
        <scheme val="minor"/>
      </rPr>
      <t>보내드린</t>
    </r>
    <r>
      <rPr>
        <sz val="12"/>
        <color theme="1"/>
        <rFont val="Arial"/>
        <family val="2"/>
        <scheme val="minor"/>
      </rPr>
      <t xml:space="preserve"> </t>
    </r>
    <r>
      <rPr>
        <sz val="12"/>
        <color theme="1"/>
        <rFont val="Arial"/>
        <family val="3"/>
        <charset val="129"/>
        <scheme val="minor"/>
      </rPr>
      <t>건이랑</t>
    </r>
    <r>
      <rPr>
        <sz val="12"/>
        <color theme="1"/>
        <rFont val="Arial"/>
        <family val="2"/>
        <scheme val="minor"/>
      </rPr>
      <t xml:space="preserve"> </t>
    </r>
    <r>
      <rPr>
        <sz val="12"/>
        <color theme="1"/>
        <rFont val="Arial"/>
        <family val="3"/>
        <charset val="129"/>
        <scheme val="minor"/>
      </rPr>
      <t>규격이</t>
    </r>
    <r>
      <rPr>
        <sz val="12"/>
        <color theme="1"/>
        <rFont val="Arial"/>
        <family val="2"/>
        <scheme val="minor"/>
      </rPr>
      <t xml:space="preserve"> </t>
    </r>
    <r>
      <rPr>
        <sz val="12"/>
        <color theme="1"/>
        <rFont val="Arial"/>
        <family val="3"/>
        <charset val="129"/>
        <scheme val="minor"/>
      </rPr>
      <t>맞는지</t>
    </r>
    <r>
      <rPr>
        <sz val="12"/>
        <color theme="1"/>
        <rFont val="Arial"/>
        <family val="2"/>
        <scheme val="minor"/>
      </rPr>
      <t xml:space="preserve"> </t>
    </r>
    <r>
      <rPr>
        <sz val="12"/>
        <color theme="1"/>
        <rFont val="Arial"/>
        <family val="3"/>
        <charset val="129"/>
        <scheme val="minor"/>
      </rPr>
      <t>확인</t>
    </r>
    <r>
      <rPr>
        <sz val="12"/>
        <color theme="1"/>
        <rFont val="Arial"/>
        <family val="2"/>
        <scheme val="minor"/>
      </rPr>
      <t xml:space="preserve"> </t>
    </r>
    <r>
      <rPr>
        <sz val="12"/>
        <color theme="1"/>
        <rFont val="Arial"/>
        <family val="3"/>
        <charset val="129"/>
        <scheme val="minor"/>
      </rPr>
      <t>부탁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 xml:space="preserve">. </t>
    </r>
    <r>
      <rPr>
        <sz val="12"/>
        <color theme="1"/>
        <rFont val="Arial"/>
        <family val="3"/>
        <charset val="129"/>
        <scheme val="minor"/>
      </rPr>
      <t>확인해주시면</t>
    </r>
    <r>
      <rPr>
        <sz val="12"/>
        <color theme="1"/>
        <rFont val="Arial"/>
        <family val="2"/>
        <scheme val="minor"/>
      </rPr>
      <t xml:space="preserve"> </t>
    </r>
    <r>
      <rPr>
        <sz val="12"/>
        <color theme="1"/>
        <rFont val="Arial"/>
        <family val="3"/>
        <charset val="129"/>
        <scheme val="minor"/>
      </rPr>
      <t>그</t>
    </r>
    <r>
      <rPr>
        <sz val="12"/>
        <color theme="1"/>
        <rFont val="Arial"/>
        <family val="2"/>
        <scheme val="minor"/>
      </rPr>
      <t xml:space="preserve"> </t>
    </r>
    <r>
      <rPr>
        <sz val="12"/>
        <color theme="1"/>
        <rFont val="Arial"/>
        <family val="3"/>
        <charset val="129"/>
        <scheme val="minor"/>
      </rPr>
      <t>규격에</t>
    </r>
    <r>
      <rPr>
        <sz val="12"/>
        <color theme="1"/>
        <rFont val="Arial"/>
        <family val="2"/>
        <scheme val="minor"/>
      </rPr>
      <t xml:space="preserve"> </t>
    </r>
    <r>
      <rPr>
        <sz val="12"/>
        <color theme="1"/>
        <rFont val="Arial"/>
        <family val="3"/>
        <charset val="129"/>
        <scheme val="minor"/>
      </rPr>
      <t>맞는</t>
    </r>
    <r>
      <rPr>
        <sz val="12"/>
        <color theme="1"/>
        <rFont val="Arial"/>
        <family val="2"/>
        <scheme val="minor"/>
      </rPr>
      <t xml:space="preserve"> </t>
    </r>
    <r>
      <rPr>
        <sz val="12"/>
        <color theme="1"/>
        <rFont val="Arial"/>
        <family val="3"/>
        <charset val="129"/>
        <scheme val="minor"/>
      </rPr>
      <t>날개로</t>
    </r>
    <r>
      <rPr>
        <sz val="12"/>
        <color theme="1"/>
        <rFont val="Arial"/>
        <family val="2"/>
        <scheme val="minor"/>
      </rPr>
      <t xml:space="preserve"> </t>
    </r>
    <r>
      <rPr>
        <sz val="12"/>
        <color theme="1"/>
        <rFont val="Arial"/>
        <family val="3"/>
        <charset val="129"/>
        <scheme val="minor"/>
      </rPr>
      <t>견적</t>
    </r>
    <r>
      <rPr>
        <sz val="12"/>
        <color theme="1"/>
        <rFont val="Arial"/>
        <family val="2"/>
        <scheme val="minor"/>
      </rPr>
      <t xml:space="preserve"> </t>
    </r>
    <r>
      <rPr>
        <sz val="12"/>
        <color theme="1"/>
        <rFont val="Arial"/>
        <family val="3"/>
        <charset val="129"/>
        <scheme val="minor"/>
      </rPr>
      <t>드리겠습니다</t>
    </r>
    <r>
      <rPr>
        <sz val="12"/>
        <color theme="1"/>
        <rFont val="Arial"/>
        <family val="2"/>
        <scheme val="minor"/>
      </rPr>
      <t xml:space="preserve">. </t>
    </r>
    <r>
      <rPr>
        <sz val="12"/>
        <color theme="1"/>
        <rFont val="Arial"/>
        <family val="3"/>
        <charset val="129"/>
        <scheme val="minor"/>
      </rPr>
      <t>혹시</t>
    </r>
    <r>
      <rPr>
        <sz val="12"/>
        <color theme="1"/>
        <rFont val="Arial"/>
        <family val="2"/>
        <scheme val="minor"/>
      </rPr>
      <t xml:space="preserve"> </t>
    </r>
    <r>
      <rPr>
        <sz val="12"/>
        <color theme="1"/>
        <rFont val="Arial"/>
        <family val="3"/>
        <charset val="129"/>
        <scheme val="minor"/>
      </rPr>
      <t>몰라</t>
    </r>
    <r>
      <rPr>
        <sz val="12"/>
        <color theme="1"/>
        <rFont val="Arial"/>
        <family val="2"/>
        <scheme val="minor"/>
      </rPr>
      <t xml:space="preserve"> </t>
    </r>
    <r>
      <rPr>
        <sz val="12"/>
        <color theme="1"/>
        <rFont val="Arial"/>
        <family val="3"/>
        <charset val="129"/>
        <scheme val="minor"/>
      </rPr>
      <t>도면</t>
    </r>
    <r>
      <rPr>
        <sz val="12"/>
        <color theme="1"/>
        <rFont val="Arial"/>
        <family val="2"/>
        <scheme val="minor"/>
      </rPr>
      <t xml:space="preserve"> </t>
    </r>
    <r>
      <rPr>
        <sz val="12"/>
        <color theme="1"/>
        <rFont val="Arial"/>
        <family val="3"/>
        <charset val="129"/>
        <scheme val="minor"/>
      </rPr>
      <t>파일명</t>
    </r>
    <r>
      <rPr>
        <sz val="12"/>
        <color theme="1"/>
        <rFont val="Arial"/>
        <family val="2"/>
        <scheme val="minor"/>
      </rPr>
      <t xml:space="preserve"> W355-L700-H385</t>
    </r>
    <r>
      <rPr>
        <sz val="12"/>
        <color theme="1"/>
        <rFont val="Arial"/>
        <family val="3"/>
        <charset val="129"/>
        <scheme val="minor"/>
      </rPr>
      <t>로</t>
    </r>
    <r>
      <rPr>
        <sz val="12"/>
        <color theme="1"/>
        <rFont val="Arial"/>
        <family val="2"/>
        <scheme val="minor"/>
      </rPr>
      <t xml:space="preserve"> </t>
    </r>
    <r>
      <rPr>
        <sz val="12"/>
        <color theme="1"/>
        <rFont val="Arial"/>
        <family val="3"/>
        <charset val="129"/>
        <scheme val="minor"/>
      </rPr>
      <t>해서</t>
    </r>
    <r>
      <rPr>
        <sz val="12"/>
        <color theme="1"/>
        <rFont val="Arial"/>
        <family val="2"/>
        <scheme val="minor"/>
      </rPr>
      <t xml:space="preserve"> </t>
    </r>
    <r>
      <rPr>
        <sz val="12"/>
        <color theme="1"/>
        <rFont val="Arial"/>
        <family val="3"/>
        <charset val="129"/>
        <scheme val="minor"/>
      </rPr>
      <t>오늘</t>
    </r>
    <r>
      <rPr>
        <sz val="12"/>
        <color theme="1"/>
        <rFont val="Arial"/>
        <family val="2"/>
        <scheme val="minor"/>
      </rPr>
      <t xml:space="preserve"> </t>
    </r>
    <r>
      <rPr>
        <sz val="12"/>
        <color theme="1"/>
        <rFont val="Arial"/>
        <family val="3"/>
        <charset val="129"/>
        <scheme val="minor"/>
      </rPr>
      <t>다시</t>
    </r>
    <r>
      <rPr>
        <sz val="12"/>
        <color theme="1"/>
        <rFont val="Arial"/>
        <family val="2"/>
        <scheme val="minor"/>
      </rPr>
      <t xml:space="preserve"> </t>
    </r>
    <r>
      <rPr>
        <sz val="12"/>
        <color theme="1"/>
        <rFont val="Arial"/>
        <family val="3"/>
        <charset val="129"/>
        <scheme val="minor"/>
      </rPr>
      <t>보내</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t>
    </r>
    <phoneticPr fontId="53" type="noConversion"/>
  </si>
  <si>
    <t>DX100</t>
    <phoneticPr fontId="53" type="noConversion"/>
  </si>
  <si>
    <t>YASKAWA</t>
    <phoneticPr fontId="53" type="noConversion"/>
  </si>
  <si>
    <t>YRC1000</t>
    <phoneticPr fontId="53" type="noConversion"/>
  </si>
  <si>
    <t>02.12 이 제품이랑 아래 제품들 YASAKAWA ROBOT 쪽 같은데 미국에서 확인하셔야 합니다. ROBOT 전체는 견적이 불가능 합니다. 미국 사양 따로 있고 한국 사양 따로 있고 또 설치도 미국에서 해야해서 그렇다고 합니다.</t>
    <phoneticPr fontId="53" type="noConversion"/>
  </si>
  <si>
    <t>G240U-3.0</t>
    <phoneticPr fontId="53" type="noConversion"/>
  </si>
  <si>
    <t>G240U-4.0</t>
    <phoneticPr fontId="53" type="noConversion"/>
  </si>
  <si>
    <r>
      <t xml:space="preserve">02.12 MOQ </t>
    </r>
    <r>
      <rPr>
        <sz val="12"/>
        <color rgb="FF000000"/>
        <rFont val="Arial"/>
        <family val="3"/>
        <charset val="129"/>
        <scheme val="minor"/>
      </rPr>
      <t>수량</t>
    </r>
    <r>
      <rPr>
        <sz val="12"/>
        <color rgb="FF000000"/>
        <rFont val="Arial"/>
        <family val="2"/>
        <scheme val="minor"/>
      </rPr>
      <t xml:space="preserve"> 100</t>
    </r>
    <r>
      <rPr>
        <sz val="12"/>
        <color rgb="FF000000"/>
        <rFont val="Arial"/>
        <family val="3"/>
        <charset val="129"/>
        <scheme val="minor"/>
      </rPr>
      <t>개</t>
    </r>
    <r>
      <rPr>
        <sz val="12"/>
        <color rgb="FF000000"/>
        <rFont val="Arial"/>
        <family val="2"/>
        <scheme val="minor"/>
      </rPr>
      <t xml:space="preserve"> 1</t>
    </r>
    <r>
      <rPr>
        <sz val="12"/>
        <color rgb="FF000000"/>
        <rFont val="Arial"/>
        <family val="3"/>
        <charset val="129"/>
        <scheme val="minor"/>
      </rPr>
      <t>팩으로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53" type="noConversion"/>
  </si>
  <si>
    <r>
      <t xml:space="preserve">02.12 </t>
    </r>
    <r>
      <rPr>
        <sz val="12"/>
        <color rgb="FF000000"/>
        <rFont val="Arial"/>
        <family val="3"/>
        <charset val="129"/>
        <scheme val="minor"/>
      </rPr>
      <t>뒤에</t>
    </r>
    <r>
      <rPr>
        <sz val="12"/>
        <color rgb="FF000000"/>
        <rFont val="Arial"/>
        <family val="2"/>
        <scheme val="minor"/>
      </rPr>
      <t xml:space="preserve"> </t>
    </r>
    <r>
      <rPr>
        <sz val="12"/>
        <color rgb="FF000000"/>
        <rFont val="Arial"/>
        <family val="3"/>
        <charset val="129"/>
        <scheme val="minor"/>
      </rPr>
      <t>상세</t>
    </r>
    <r>
      <rPr>
        <sz val="12"/>
        <color rgb="FF000000"/>
        <rFont val="Arial"/>
        <family val="2"/>
        <scheme val="minor"/>
      </rPr>
      <t xml:space="preserve"> </t>
    </r>
    <r>
      <rPr>
        <sz val="12"/>
        <color rgb="FF000000"/>
        <rFont val="Arial"/>
        <family val="3"/>
        <charset val="129"/>
        <scheme val="minor"/>
      </rPr>
      <t>규격</t>
    </r>
    <r>
      <rPr>
        <sz val="12"/>
        <color rgb="FF000000"/>
        <rFont val="Arial"/>
        <family val="2"/>
        <scheme val="minor"/>
      </rPr>
      <t xml:space="preserve"> </t>
    </r>
    <r>
      <rPr>
        <sz val="12"/>
        <color rgb="FF000000"/>
        <rFont val="Arial"/>
        <family val="3"/>
        <charset val="129"/>
        <scheme val="minor"/>
      </rPr>
      <t>알려주지</t>
    </r>
    <r>
      <rPr>
        <sz val="12"/>
        <color rgb="FF000000"/>
        <rFont val="Arial"/>
        <family val="2"/>
        <scheme val="minor"/>
      </rPr>
      <t xml:space="preserve"> </t>
    </r>
    <r>
      <rPr>
        <sz val="12"/>
        <color rgb="FF000000"/>
        <rFont val="Arial"/>
        <family val="3"/>
        <charset val="129"/>
        <scheme val="minor"/>
      </rPr>
      <t>않으셔서</t>
    </r>
    <r>
      <rPr>
        <sz val="12"/>
        <color rgb="FF000000"/>
        <rFont val="Arial"/>
        <family val="2"/>
        <scheme val="minor"/>
      </rPr>
      <t xml:space="preserve"> </t>
    </r>
    <r>
      <rPr>
        <sz val="12"/>
        <color rgb="FF000000"/>
        <rFont val="Arial"/>
        <family val="3"/>
        <charset val="129"/>
        <scheme val="minor"/>
      </rPr>
      <t>아래</t>
    </r>
    <r>
      <rPr>
        <sz val="12"/>
        <color rgb="FF000000"/>
        <rFont val="Arial"/>
        <family val="2"/>
        <scheme val="minor"/>
      </rPr>
      <t xml:space="preserve"> </t>
    </r>
    <r>
      <rPr>
        <sz val="12"/>
        <color rgb="FF000000"/>
        <rFont val="Arial"/>
        <family val="3"/>
        <charset val="129"/>
        <scheme val="minor"/>
      </rPr>
      <t>두가지</t>
    </r>
    <r>
      <rPr>
        <sz val="12"/>
        <color rgb="FF000000"/>
        <rFont val="Arial"/>
        <family val="2"/>
        <scheme val="minor"/>
      </rPr>
      <t xml:space="preserve"> </t>
    </r>
    <r>
      <rPr>
        <sz val="12"/>
        <color rgb="FF000000"/>
        <rFont val="Arial"/>
        <family val="3"/>
        <charset val="129"/>
        <scheme val="minor"/>
      </rPr>
      <t>다</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53" type="noConversion"/>
  </si>
  <si>
    <t>G240U</t>
    <phoneticPr fontId="53" type="noConversion"/>
  </si>
  <si>
    <t>OEM 0.25MB</t>
    <phoneticPr fontId="53" type="noConversion"/>
  </si>
  <si>
    <t>02.12 품번 ECO OEM 0.25MB로 보시면 됩니다. 신형 품번입니다.</t>
    <phoneticPr fontId="53" type="noConversion"/>
  </si>
  <si>
    <r>
      <t>3</t>
    </r>
    <r>
      <rPr>
        <sz val="12"/>
        <color theme="1"/>
        <rFont val="Arial"/>
        <family val="3"/>
        <charset val="129"/>
        <scheme val="minor"/>
      </rPr>
      <t>주</t>
    </r>
    <phoneticPr fontId="53" type="noConversion"/>
  </si>
  <si>
    <t>1박스에 30개, 컨베이어 체인
02.12 체인을 1박스에 30개로 달라는 말씀이신가요? 단위가 좀 애매해서 일단 요청하신 제품 10링크마다 A2 어태치먼트 부착해서 180링크 1SET로 견적 드립니다. 180링크짜리 30개가 필요하신 건지 한번 확인 부탁 드립니다. 참고용 제품 도면 보내 드립니다.</t>
    <phoneticPr fontId="53" type="noConversion"/>
  </si>
  <si>
    <t>02.11 MEANWELL 제품들 3월에 단가 인상 예정되어 있다고 합니다. 3월 이후에는 재견적 받아야 합니다.</t>
    <phoneticPr fontId="53" type="noConversion"/>
  </si>
  <si>
    <t>R690 25D 7 1291EDN</t>
    <phoneticPr fontId="53" type="noConversion"/>
  </si>
  <si>
    <t>02.12 확인해봤는데 미국에서 하셔야 할 것 같습니다.</t>
    <phoneticPr fontId="53" type="noConversion"/>
  </si>
  <si>
    <t>PL1-3/8</t>
    <phoneticPr fontId="53" type="noConversion"/>
  </si>
  <si>
    <t>02.12 파이 수 확인 부탁 드립니다.</t>
    <phoneticPr fontId="53" type="noConversion"/>
  </si>
  <si>
    <t>HS-08S-03</t>
    <phoneticPr fontId="53" type="noConversion"/>
  </si>
  <si>
    <t>SFT-19</t>
    <phoneticPr fontId="53" type="noConversion"/>
  </si>
  <si>
    <t> (OD- 4.27” (108.5mm) Thickness – 0.2” (5mm)
사진 첨부하였습니다.
02.12 처음 보는 제품 같은데 유리가 들어간 제품 같습니다. 유리가 들어가면 파손 위험 때문에 한국에서 발송은 불가능합니다.</t>
    <phoneticPr fontId="53" type="noConversion"/>
  </si>
  <si>
    <t>02.12 1팩 = 100EA로 견적 드립니다.</t>
    <phoneticPr fontId="53" type="noConversion"/>
  </si>
  <si>
    <t>https://smartstore.naver.com/caster1004/products/10115377943</t>
    <phoneticPr fontId="53" type="noConversion"/>
  </si>
  <si>
    <r>
      <t>솔레노이드</t>
    </r>
    <r>
      <rPr>
        <sz val="12"/>
        <color rgb="FF000000"/>
        <rFont val="Arial"/>
        <family val="3"/>
        <charset val="129"/>
        <scheme val="minor"/>
      </rPr>
      <t xml:space="preserve"> </t>
    </r>
    <r>
      <rPr>
        <sz val="12"/>
        <color rgb="FF000000"/>
        <rFont val="Arial"/>
        <family val="3"/>
        <charset val="129"/>
        <scheme val="minor"/>
      </rPr>
      <t>밸브</t>
    </r>
    <r>
      <rPr>
        <sz val="12"/>
        <color rgb="FF000000"/>
        <rFont val="Arial"/>
        <family val="3"/>
        <charset val="129"/>
        <scheme val="minor"/>
      </rPr>
      <t/>
    </r>
    <phoneticPr fontId="53" type="noConversion"/>
  </si>
  <si>
    <t>사진첨부
02.12 파카 호스 국내 견적 불가능 합니다. 미국에서 부탁 드립니다.</t>
    <phoneticPr fontId="53" type="noConversion"/>
  </si>
  <si>
    <t>02.04 LEVEL SPRING, L:96, 14 X 9-14-43
02.12 이 건 찾아봤는데 일반 스프링집에서 진행했던 건이 아닌 것 같습니다. 혹시 제품 사진 받아볼 수 있을까요? 진행한지 너무 오래되어 이력을 찾고 있는데 확인이 힘들어서요.</t>
    <phoneticPr fontId="53" type="noConversion"/>
  </si>
  <si>
    <t>100-2643</t>
    <phoneticPr fontId="53" type="noConversion"/>
  </si>
  <si>
    <t>117-8548</t>
    <phoneticPr fontId="53" type="noConversion"/>
  </si>
  <si>
    <t>114-3311</t>
    <phoneticPr fontId="53" type="noConversion"/>
  </si>
  <si>
    <t>211-0198</t>
    <phoneticPr fontId="53" type="noConversion"/>
  </si>
  <si>
    <t>ANEX NO.3900 -6x150</t>
    <phoneticPr fontId="53" type="noConversion"/>
  </si>
  <si>
    <t> 215-9018</t>
    <phoneticPr fontId="53" type="noConversion"/>
  </si>
  <si>
    <t>215-0512</t>
    <phoneticPr fontId="53" type="noConversion"/>
  </si>
  <si>
    <t>215-0521</t>
    <phoneticPr fontId="53" type="noConversion"/>
  </si>
  <si>
    <t xml:space="preserve"> 104-0801</t>
    <phoneticPr fontId="53" type="noConversion"/>
  </si>
  <si>
    <t>401-6452</t>
    <phoneticPr fontId="53" type="noConversion"/>
  </si>
  <si>
    <t>02.12 첨부해주신 링크에서 우선 견적 드립니다. 아래랑 같은 제품 입니다.</t>
    <phoneticPr fontId="53" type="noConversion"/>
  </si>
  <si>
    <t>QTG60L-BZ-4</t>
    <phoneticPr fontId="53" type="noConversion"/>
  </si>
  <si>
    <t>냉각호스 피팅 1인치짜리</t>
    <phoneticPr fontId="53" type="noConversion"/>
  </si>
  <si>
    <t>02.12 카톡 문의 건 입니다.</t>
    <phoneticPr fontId="53" type="noConversion"/>
  </si>
  <si>
    <t>02.12 S43이 일반적인 사양이 아니라 현재 납기 확인중에 있다고 합니다.</t>
    <phoneticPr fontId="53" type="noConversion"/>
  </si>
  <si>
    <t>TCDA2BN50-150</t>
    <phoneticPr fontId="53" type="noConversion"/>
  </si>
  <si>
    <t>VF5420K-5DZ1-03</t>
    <phoneticPr fontId="53" type="noConversion"/>
  </si>
  <si>
    <t>02.12 TPC가 아니라 SMC 제품으로 확인 됩니다.</t>
    <phoneticPr fontId="53" type="noConversion"/>
  </si>
  <si>
    <r>
      <t>4</t>
    </r>
    <r>
      <rPr>
        <sz val="12"/>
        <color theme="1"/>
        <rFont val="Arial"/>
        <family val="3"/>
        <charset val="129"/>
        <scheme val="minor"/>
      </rPr>
      <t>개월</t>
    </r>
    <phoneticPr fontId="53" type="noConversion"/>
  </si>
  <si>
    <r>
      <t xml:space="preserve">사진첨부했습니다
</t>
    </r>
    <r>
      <rPr>
        <sz val="12"/>
        <color theme="1"/>
        <rFont val="Arial"/>
        <family val="2"/>
        <scheme val="minor"/>
      </rPr>
      <t xml:space="preserve">02.12 </t>
    </r>
    <r>
      <rPr>
        <sz val="12"/>
        <color theme="1"/>
        <rFont val="Arial"/>
        <family val="3"/>
        <charset val="129"/>
        <scheme val="minor"/>
      </rPr>
      <t>이</t>
    </r>
    <r>
      <rPr>
        <sz val="12"/>
        <color theme="1"/>
        <rFont val="Arial"/>
        <family val="2"/>
        <scheme val="minor"/>
      </rPr>
      <t xml:space="preserve"> </t>
    </r>
    <r>
      <rPr>
        <sz val="12"/>
        <color theme="1"/>
        <rFont val="Arial"/>
        <family val="3"/>
        <charset val="129"/>
        <scheme val="minor"/>
      </rPr>
      <t>제품은</t>
    </r>
    <r>
      <rPr>
        <sz val="12"/>
        <color theme="1"/>
        <rFont val="Arial"/>
        <family val="2"/>
        <scheme val="minor"/>
      </rPr>
      <t xml:space="preserve"> </t>
    </r>
    <r>
      <rPr>
        <sz val="12"/>
        <color theme="1"/>
        <rFont val="Arial"/>
        <family val="3"/>
        <charset val="129"/>
        <scheme val="minor"/>
      </rPr>
      <t>단종이라</t>
    </r>
    <r>
      <rPr>
        <sz val="12"/>
        <color theme="1"/>
        <rFont val="Arial"/>
        <family val="2"/>
        <scheme val="minor"/>
      </rPr>
      <t xml:space="preserve"> </t>
    </r>
    <r>
      <rPr>
        <sz val="12"/>
        <color theme="1"/>
        <rFont val="Arial"/>
        <family val="3"/>
        <charset val="129"/>
        <scheme val="minor"/>
      </rPr>
      <t>대체품</t>
    </r>
    <r>
      <rPr>
        <sz val="12"/>
        <color theme="1"/>
        <rFont val="Arial"/>
        <family val="2"/>
        <scheme val="minor"/>
      </rPr>
      <t xml:space="preserve"> R47AQSA100/4</t>
    </r>
    <r>
      <rPr>
        <sz val="12"/>
        <color theme="1"/>
        <rFont val="Arial"/>
        <family val="3"/>
        <charset val="129"/>
        <scheme val="minor"/>
      </rPr>
      <t>로</t>
    </r>
    <r>
      <rPr>
        <sz val="12"/>
        <color theme="1"/>
        <rFont val="Arial"/>
        <family val="2"/>
        <scheme val="minor"/>
      </rPr>
      <t xml:space="preserve"> </t>
    </r>
    <r>
      <rPr>
        <sz val="12"/>
        <color theme="1"/>
        <rFont val="Arial"/>
        <family val="3"/>
        <charset val="129"/>
        <scheme val="minor"/>
      </rPr>
      <t>견적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 xml:space="preserve">. </t>
    </r>
    <r>
      <rPr>
        <sz val="12"/>
        <color theme="1"/>
        <rFont val="Arial"/>
        <family val="3"/>
        <charset val="129"/>
        <scheme val="minor"/>
      </rPr>
      <t>제품</t>
    </r>
    <r>
      <rPr>
        <sz val="12"/>
        <color theme="1"/>
        <rFont val="Arial"/>
        <family val="2"/>
        <scheme val="minor"/>
      </rPr>
      <t xml:space="preserve"> </t>
    </r>
    <r>
      <rPr>
        <sz val="12"/>
        <color theme="1"/>
        <rFont val="Arial"/>
        <family val="3"/>
        <charset val="129"/>
        <scheme val="minor"/>
      </rPr>
      <t>도면이랑</t>
    </r>
    <r>
      <rPr>
        <sz val="12"/>
        <color theme="1"/>
        <rFont val="Arial"/>
        <family val="2"/>
        <scheme val="minor"/>
      </rPr>
      <t xml:space="preserve"> </t>
    </r>
    <r>
      <rPr>
        <sz val="12"/>
        <color theme="1"/>
        <rFont val="Arial"/>
        <family val="3"/>
        <charset val="129"/>
        <scheme val="minor"/>
      </rPr>
      <t>카탈로그</t>
    </r>
    <r>
      <rPr>
        <sz val="12"/>
        <color theme="1"/>
        <rFont val="Arial"/>
        <family val="2"/>
        <scheme val="minor"/>
      </rPr>
      <t xml:space="preserve"> </t>
    </r>
    <r>
      <rPr>
        <sz val="12"/>
        <color theme="1"/>
        <rFont val="Arial"/>
        <family val="3"/>
        <charset val="129"/>
        <scheme val="minor"/>
      </rPr>
      <t>보내드리니</t>
    </r>
    <r>
      <rPr>
        <sz val="12"/>
        <color theme="1"/>
        <rFont val="Arial"/>
        <family val="2"/>
        <scheme val="minor"/>
      </rPr>
      <t xml:space="preserve"> </t>
    </r>
    <r>
      <rPr>
        <sz val="12"/>
        <color theme="1"/>
        <rFont val="Arial"/>
        <family val="3"/>
        <charset val="129"/>
        <scheme val="minor"/>
      </rPr>
      <t>참고</t>
    </r>
    <r>
      <rPr>
        <sz val="12"/>
        <color theme="1"/>
        <rFont val="Arial"/>
        <family val="2"/>
        <scheme val="minor"/>
      </rPr>
      <t xml:space="preserve"> </t>
    </r>
    <r>
      <rPr>
        <sz val="12"/>
        <color theme="1"/>
        <rFont val="Arial"/>
        <family val="3"/>
        <charset val="129"/>
        <scheme val="minor"/>
      </rPr>
      <t>부탁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t>
    </r>
    <phoneticPr fontId="53" type="noConversion"/>
  </si>
  <si>
    <r>
      <t>8</t>
    </r>
    <r>
      <rPr>
        <sz val="12"/>
        <color theme="1"/>
        <rFont val="Arial"/>
        <family val="3"/>
        <charset val="129"/>
        <scheme val="minor"/>
      </rPr>
      <t>주</t>
    </r>
    <phoneticPr fontId="53" type="noConversion"/>
  </si>
  <si>
    <t>02.12 선진행 요청하신 건 입니다. 금일 바로 발송 했습니다. 박스갈이를 한거라 박스에 적힌 제품이 아니라 요청하신 C202-07-04 제품이 맞다고 합니다.</t>
    <phoneticPr fontId="53" type="noConversion"/>
  </si>
  <si>
    <t xml:space="preserve">	CG5V- 6CW- D -M- U- H7- 11 </t>
    <phoneticPr fontId="53" type="noConversion"/>
  </si>
  <si>
    <r>
      <rPr>
        <sz val="12"/>
        <color rgb="FF000000"/>
        <rFont val="Arial"/>
        <family val="3"/>
        <charset val="129"/>
        <scheme val="minor"/>
      </rPr>
      <t>사진</t>
    </r>
    <r>
      <rPr>
        <sz val="12"/>
        <color rgb="FF000000"/>
        <rFont val="Arial"/>
        <family val="2"/>
        <scheme val="minor"/>
      </rPr>
      <t xml:space="preserve"> </t>
    </r>
    <r>
      <rPr>
        <sz val="12"/>
        <color rgb="FF000000"/>
        <rFont val="Arial"/>
        <family val="3"/>
        <charset val="129"/>
        <scheme val="minor"/>
      </rPr>
      <t>첨부하였습니다</t>
    </r>
    <r>
      <rPr>
        <sz val="12"/>
        <color rgb="FF000000"/>
        <rFont val="Arial"/>
        <family val="2"/>
        <scheme val="minor"/>
      </rPr>
      <t xml:space="preserve">.
02.12 </t>
    </r>
    <r>
      <rPr>
        <sz val="12"/>
        <color rgb="FF000000"/>
        <rFont val="Arial"/>
        <family val="3"/>
        <charset val="129"/>
        <scheme val="minor"/>
      </rPr>
      <t>브랜드</t>
    </r>
    <r>
      <rPr>
        <sz val="12"/>
        <color rgb="FF000000"/>
        <rFont val="Arial"/>
        <family val="2"/>
        <scheme val="minor"/>
      </rPr>
      <t xml:space="preserve"> TYB </t>
    </r>
    <r>
      <rPr>
        <sz val="12"/>
        <color rgb="FF000000"/>
        <rFont val="Arial"/>
        <family val="3"/>
        <charset val="129"/>
        <scheme val="minor"/>
      </rPr>
      <t>입니다</t>
    </r>
    <r>
      <rPr>
        <sz val="12"/>
        <color rgb="FF000000"/>
        <rFont val="Arial"/>
        <family val="2"/>
        <scheme val="minor"/>
      </rPr>
      <t>.</t>
    </r>
    <phoneticPr fontId="53" type="noConversion"/>
  </si>
  <si>
    <t>6VA2-124-1GC01-0AX0</t>
    <phoneticPr fontId="53" type="noConversion"/>
  </si>
  <si>
    <t>6AV6-641-0CA01-0AX1</t>
    <phoneticPr fontId="53" type="noConversion"/>
  </si>
  <si>
    <t>412-2XJ05-0AB0</t>
    <phoneticPr fontId="53" type="noConversion"/>
  </si>
  <si>
    <t>WA269005G070001</t>
    <phoneticPr fontId="53" type="noConversion"/>
  </si>
  <si>
    <t>02.11 의뢰하신 품번은 구형품번이라 6ES7412-2XK07-0AB0으로 견적 드립니다.</t>
    <phoneticPr fontId="53" type="noConversion"/>
  </si>
  <si>
    <t>02.12 의뢰하신 품번은 없는 품번이라 아래 유사한 제품 두가지로 견적 드립니다. 확인 부탁 드립니다.</t>
    <phoneticPr fontId="53" type="noConversion"/>
  </si>
  <si>
    <t>6ES7134-4NB01-0AB0</t>
    <phoneticPr fontId="53" type="noConversion"/>
  </si>
  <si>
    <t>6ES7134-4NB51-0AB0</t>
    <phoneticPr fontId="53" type="noConversion"/>
  </si>
  <si>
    <t>SPINDLE</t>
    <phoneticPr fontId="53" type="noConversion"/>
  </si>
  <si>
    <r>
      <t>slide cover(z</t>
    </r>
    <r>
      <rPr>
        <sz val="12"/>
        <color rgb="FF000000"/>
        <rFont val="Arial"/>
        <family val="3"/>
        <charset val="129"/>
        <scheme val="minor"/>
      </rPr>
      <t>축</t>
    </r>
    <r>
      <rPr>
        <sz val="12"/>
        <color rgb="FF000000"/>
        <rFont val="Arial"/>
        <family val="3"/>
        <charset val="129"/>
        <scheme val="minor"/>
      </rPr>
      <t>)</t>
    </r>
    <phoneticPr fontId="53" type="noConversion"/>
  </si>
  <si>
    <r>
      <t>slide cover(Y</t>
    </r>
    <r>
      <rPr>
        <sz val="12"/>
        <color rgb="FF000000"/>
        <rFont val="Arial"/>
        <family val="3"/>
        <charset val="129"/>
        <scheme val="minor"/>
      </rPr>
      <t>축</t>
    </r>
    <r>
      <rPr>
        <sz val="12"/>
        <color rgb="FF000000"/>
        <rFont val="Arial"/>
        <family val="3"/>
        <charset val="129"/>
        <scheme val="minor"/>
      </rPr>
      <t xml:space="preserve"> REAR)</t>
    </r>
    <phoneticPr fontId="53" type="noConversion"/>
  </si>
  <si>
    <r>
      <t>slide cover(Y</t>
    </r>
    <r>
      <rPr>
        <sz val="12"/>
        <color rgb="FF000000"/>
        <rFont val="Arial"/>
        <family val="3"/>
        <charset val="129"/>
        <scheme val="minor"/>
      </rPr>
      <t>축</t>
    </r>
    <r>
      <rPr>
        <sz val="12"/>
        <color rgb="FF000000"/>
        <rFont val="Arial"/>
        <family val="3"/>
        <charset val="129"/>
        <scheme val="minor"/>
      </rPr>
      <t xml:space="preserve"> FRONT)</t>
    </r>
    <phoneticPr fontId="53" type="noConversion"/>
  </si>
  <si>
    <r>
      <t>slide cover(X</t>
    </r>
    <r>
      <rPr>
        <sz val="12"/>
        <color rgb="FF000000"/>
        <rFont val="Arial"/>
        <family val="3"/>
        <charset val="129"/>
        <scheme val="minor"/>
      </rPr>
      <t>축</t>
    </r>
    <r>
      <rPr>
        <sz val="12"/>
        <color rgb="FF000000"/>
        <rFont val="Arial"/>
        <family val="3"/>
        <charset val="129"/>
        <scheme val="minor"/>
      </rPr>
      <t xml:space="preserve"> RIGHT)</t>
    </r>
    <phoneticPr fontId="53" type="noConversion"/>
  </si>
  <si>
    <r>
      <t>slide cover(X</t>
    </r>
    <r>
      <rPr>
        <sz val="12"/>
        <color rgb="FF000000"/>
        <rFont val="Arial"/>
        <family val="3"/>
        <charset val="129"/>
        <scheme val="minor"/>
      </rPr>
      <t>축</t>
    </r>
    <r>
      <rPr>
        <sz val="12"/>
        <color rgb="FF000000"/>
        <rFont val="Arial"/>
        <family val="3"/>
        <charset val="129"/>
        <scheme val="minor"/>
      </rPr>
      <t xml:space="preserve"> LEFT,RIGHT)</t>
    </r>
    <phoneticPr fontId="53" type="noConversion"/>
  </si>
  <si>
    <r>
      <rPr>
        <sz val="16"/>
        <color rgb="FFFF0000"/>
        <rFont val="Arial"/>
        <family val="3"/>
        <charset val="129"/>
        <scheme val="minor"/>
      </rPr>
      <t>초긴급입니다</t>
    </r>
    <r>
      <rPr>
        <sz val="16"/>
        <color rgb="FFFF0000"/>
        <rFont val="Arial"/>
        <family val="2"/>
        <scheme val="minor"/>
      </rPr>
      <t xml:space="preserve">. </t>
    </r>
    <r>
      <rPr>
        <sz val="16"/>
        <color rgb="FFFF0000"/>
        <rFont val="Arial"/>
        <family val="3"/>
        <charset val="129"/>
        <scheme val="minor"/>
      </rPr>
      <t>익일까지</t>
    </r>
    <r>
      <rPr>
        <sz val="16"/>
        <color rgb="FFFF0000"/>
        <rFont val="Arial"/>
        <family val="2"/>
        <scheme val="minor"/>
      </rPr>
      <t xml:space="preserve"> </t>
    </r>
    <r>
      <rPr>
        <sz val="16"/>
        <color rgb="FFFF0000"/>
        <rFont val="Arial"/>
        <family val="3"/>
        <charset val="129"/>
        <scheme val="minor"/>
      </rPr>
      <t>견적드려야</t>
    </r>
    <r>
      <rPr>
        <sz val="16"/>
        <color rgb="FFFF0000"/>
        <rFont val="Arial"/>
        <family val="2"/>
        <scheme val="minor"/>
      </rPr>
      <t xml:space="preserve"> </t>
    </r>
    <r>
      <rPr>
        <sz val="16"/>
        <color rgb="FFFF0000"/>
        <rFont val="Arial"/>
        <family val="3"/>
        <charset val="129"/>
        <scheme val="minor"/>
      </rPr>
      <t>합니다</t>
    </r>
    <r>
      <rPr>
        <sz val="16"/>
        <color rgb="FFFF0000"/>
        <rFont val="Arial"/>
        <family val="2"/>
        <scheme val="minor"/>
      </rPr>
      <t>.</t>
    </r>
    <r>
      <rPr>
        <sz val="12"/>
        <color rgb="FF000000"/>
        <rFont val="Arial"/>
        <family val="3"/>
        <charset val="129"/>
        <scheme val="minor"/>
      </rPr>
      <t xml:space="preserve">
OD 95mm ID 60mm THK 18mm Precision P4 class
02.12 품번 60BNT10HTSRV1VDUELP4 입니다.</t>
    </r>
    <phoneticPr fontId="53" type="noConversion"/>
  </si>
  <si>
    <r>
      <rPr>
        <sz val="16"/>
        <color rgb="FFFF0000"/>
        <rFont val="Arial"/>
        <family val="3"/>
        <charset val="129"/>
        <scheme val="minor"/>
      </rPr>
      <t>초긴급입니다</t>
    </r>
    <r>
      <rPr>
        <sz val="16"/>
        <color rgb="FFFF0000"/>
        <rFont val="Arial"/>
        <family val="2"/>
        <scheme val="minor"/>
      </rPr>
      <t xml:space="preserve">. </t>
    </r>
    <r>
      <rPr>
        <sz val="16"/>
        <color rgb="FFFF0000"/>
        <rFont val="Arial"/>
        <family val="3"/>
        <charset val="129"/>
        <scheme val="minor"/>
      </rPr>
      <t>익일까지</t>
    </r>
    <r>
      <rPr>
        <sz val="16"/>
        <color rgb="FFFF0000"/>
        <rFont val="Arial"/>
        <family val="2"/>
        <scheme val="minor"/>
      </rPr>
      <t xml:space="preserve"> </t>
    </r>
    <r>
      <rPr>
        <sz val="16"/>
        <color rgb="FFFF0000"/>
        <rFont val="Arial"/>
        <family val="3"/>
        <charset val="129"/>
        <scheme val="minor"/>
      </rPr>
      <t>견적드려야</t>
    </r>
    <r>
      <rPr>
        <sz val="16"/>
        <color rgb="FFFF0000"/>
        <rFont val="Arial"/>
        <family val="2"/>
        <scheme val="minor"/>
      </rPr>
      <t xml:space="preserve"> </t>
    </r>
    <r>
      <rPr>
        <sz val="16"/>
        <color rgb="FFFF0000"/>
        <rFont val="Arial"/>
        <family val="3"/>
        <charset val="129"/>
        <scheme val="minor"/>
      </rPr>
      <t>합니다</t>
    </r>
    <r>
      <rPr>
        <sz val="16"/>
        <color rgb="FFFF0000"/>
        <rFont val="Arial"/>
        <family val="2"/>
        <scheme val="minor"/>
      </rPr>
      <t>.</t>
    </r>
    <r>
      <rPr>
        <sz val="12"/>
        <color rgb="FF000000"/>
        <rFont val="Arial"/>
        <family val="3"/>
        <charset val="129"/>
        <scheme val="minor"/>
      </rPr>
      <t xml:space="preserve">
OD 68mm ID 40mm THK 15mm Precision P4 class
02.12 품번 40BNR10STYNDUELP4Y 입니다.</t>
    </r>
    <phoneticPr fontId="53" type="noConversion"/>
  </si>
  <si>
    <t>PE151HT-3M</t>
    <phoneticPr fontId="53" type="noConversion"/>
  </si>
  <si>
    <r>
      <rPr>
        <sz val="12"/>
        <color rgb="FF0000FF"/>
        <rFont val="Arial"/>
        <family val="3"/>
        <charset val="129"/>
        <scheme val="minor"/>
      </rPr>
      <t>사진첨부했습니다</t>
    </r>
    <r>
      <rPr>
        <sz val="12"/>
        <color rgb="FF000000"/>
        <rFont val="Arial"/>
        <family val="3"/>
        <charset val="129"/>
        <scheme val="minor"/>
      </rPr>
      <t xml:space="preserve"> Temperature sensor
02.12 확인이 늦어서 죄송합니다. 이 제품은 국내에서 취급하지 않는 제품 같습니다. 미국에서 하셔야 할 것 같습니다.</t>
    </r>
    <phoneticPr fontId="53" type="noConversion"/>
  </si>
  <si>
    <t>FXA133</t>
    <phoneticPr fontId="53" type="noConversion"/>
  </si>
  <si>
    <t>도면 첨부하였습니다.
02.12 의뢰중입니다.</t>
    <phoneticPr fontId="53" type="noConversion"/>
  </si>
  <si>
    <r>
      <t>12</t>
    </r>
    <r>
      <rPr>
        <sz val="12"/>
        <color theme="1"/>
        <rFont val="Arial"/>
        <family val="3"/>
        <charset val="129"/>
        <scheme val="minor"/>
      </rPr>
      <t>주</t>
    </r>
    <phoneticPr fontId="53" type="noConversion"/>
  </si>
  <si>
    <t>사진 첨부했습니다.
02.12 의뢰중입니다만 베어링 종류가 아닌 것 같아서 확인에 시간이 좀 걸릴 것 같습니다.</t>
    <phoneticPr fontId="53" type="noConversion"/>
  </si>
  <si>
    <t>명판 첨부했습니다.
02.11 5.5KW, 6P 480V로 견적 드립니다.</t>
    <phoneticPr fontId="53" type="noConversion"/>
  </si>
  <si>
    <t>POWER LOCK, ID 1.375 x OD 2.365 x L 0.773 in
02.12 TSUBAKI 품번 같은데 TSUBAKI 제품으로 의뢰중입니다.</t>
    <phoneticPr fontId="53" type="noConversion"/>
  </si>
  <si>
    <t>HKR-PA0S사진첨부
02.12 의뢰중입니다.</t>
    <phoneticPr fontId="53" type="noConversion"/>
  </si>
  <si>
    <t>TC Ethernet Card
02.12 의뢰중입니다.</t>
    <phoneticPr fontId="53" type="noConversion"/>
  </si>
  <si>
    <t>NSTLA80-30ZM-SP-R6131-1</t>
  </si>
  <si>
    <t>MR-J4-500B</t>
  </si>
  <si>
    <t>02.12 삼상, 70A, 110VAC, 위상각제어로 견적 드립니다. 원하시는 사양이 맞는지 한번 확인 부탁 드립니다.</t>
  </si>
  <si>
    <t>MURRELEKTRONIK</t>
  </si>
  <si>
    <t>MR-J4-200B-ED</t>
  </si>
  <si>
    <t>MR-J4-40B</t>
  </si>
  <si>
    <t>E2E-X5B1D18-M1</t>
  </si>
  <si>
    <t>TZ4M-14R</t>
  </si>
  <si>
    <t>TZ4M-24R</t>
  </si>
  <si>
    <t>02.12 확인 할 수 없는 규격이라고 합니다. 규격 재확인 부탁 드립니다.
사진첨부 품번 010621입니다.</t>
  </si>
  <si>
    <t>/010621</t>
  </si>
  <si>
    <t>QXHT-150RF</t>
  </si>
  <si>
    <t>263-0878</t>
  </si>
  <si>
    <t>263-0887</t>
  </si>
  <si>
    <t>G6B1174PFDUSP6BDC24</t>
  </si>
  <si>
    <t>OMRON RELAY</t>
  </si>
  <si>
    <t>KL2488</t>
  </si>
  <si>
    <t>BNB</t>
  </si>
  <si>
    <t>T205</t>
  </si>
  <si>
    <t>KH-2202-3K-11</t>
  </si>
  <si>
    <t>SV004IG5A-4</t>
  </si>
  <si>
    <t>SCHMERSAL</t>
  </si>
  <si>
    <t>SRB301MC-24V</t>
  </si>
  <si>
    <t>RF2040S-A2/10LK-180LK </t>
  </si>
  <si>
    <t>명판 첨부했습니다.
02.11 D1VW004CNJW-91로 견적 드립니다.</t>
  </si>
  <si>
    <t>Mixer flap gate valve</t>
  </si>
  <si>
    <t>BS35M100.P4A.UM</t>
    <phoneticPr fontId="53" type="noConversion"/>
  </si>
  <si>
    <t>REDUCING VALVE
02.07 R값 확인 부탁 드립니다.
2/10:  https://store.boschrexroth.com/Hydraulics/Valves/Directional-valves/Directional-onoff/DIRECTIONAL-SPOOL-VALVE_R900923971?cclcl=en_RS
R값이 뭔지 모르겠다고 하셨습니다. 위에 첨부한 링크 주시면서 바로 구매 가능한것 같다고 하셨습니다.
02.11 링크에 있는 R값이 아래랑 똑같습니다. 링크 재확인 부탁 드립니다.
2/11 링크를 하나만 주셨습니다.
02/12 그러면 이 제품은 견적이 불가능합니다. R값은 아래 제품처럼 R로 시작하는 숫자 입니다. 렉스로스 제품들은 R값이 확인되어야 정확한 견적이 가능합니다. 알려주신 DR20-5-5X/200YM 제품만 검색해봐도 R900597233, R900546289 등 여러가지 제품이 나와서 이 중에 어떤걸 선정해서 견적해야 하는지 확인이 어렵습니다. 업체에 R값 확인 재요청 부탁 드립니다.
2.12 링크 주신 사이트에서 찾아봤을때 저 품번에 해당하는 R값은 R900597233인것 같습니다. 이 R값으로 견적해주시면 고객님께 전달 드리도록 하겠습니다.
02.13 요청하신 R900597233으로 견적 드립니다.</t>
    <phoneticPr fontId="53" type="noConversion"/>
  </si>
  <si>
    <r>
      <t>6</t>
    </r>
    <r>
      <rPr>
        <sz val="12"/>
        <color theme="1"/>
        <rFont val="Arial"/>
        <family val="3"/>
        <charset val="129"/>
        <scheme val="minor"/>
      </rPr>
      <t>개월</t>
    </r>
    <phoneticPr fontId="53" type="noConversion"/>
  </si>
  <si>
    <t xml:space="preserve">BTF1M-TDTL </t>
    <phoneticPr fontId="53" type="noConversion"/>
  </si>
  <si>
    <r>
      <t>1</t>
    </r>
    <r>
      <rPr>
        <sz val="12"/>
        <color theme="1"/>
        <rFont val="Arial"/>
        <family val="3"/>
        <charset val="129"/>
        <scheme val="minor"/>
      </rPr>
      <t>주</t>
    </r>
    <phoneticPr fontId="53" type="noConversion"/>
  </si>
  <si>
    <r>
      <t>12</t>
    </r>
    <r>
      <rPr>
        <sz val="12"/>
        <color theme="1"/>
        <rFont val="Arial"/>
        <family val="3"/>
        <charset val="129"/>
        <scheme val="minor"/>
      </rPr>
      <t>주</t>
    </r>
    <phoneticPr fontId="53" type="noConversion"/>
  </si>
  <si>
    <r>
      <t>2</t>
    </r>
    <r>
      <rPr>
        <sz val="12"/>
        <color theme="1"/>
        <rFont val="Arial"/>
        <family val="3"/>
        <charset val="129"/>
        <scheme val="minor"/>
      </rPr>
      <t>개월</t>
    </r>
    <phoneticPr fontId="53" type="noConversion"/>
  </si>
  <si>
    <t>Modul ART.-NR.55309</t>
    <phoneticPr fontId="53" type="noConversion"/>
  </si>
  <si>
    <t>LUX170</t>
    <phoneticPr fontId="53" type="noConversion"/>
  </si>
  <si>
    <t>J-SYSTEM</t>
    <phoneticPr fontId="53" type="noConversion"/>
  </si>
  <si>
    <t>YSAPL8-DL24R</t>
    <phoneticPr fontId="53" type="noConversion"/>
  </si>
  <si>
    <t>YONGSUNG</t>
    <phoneticPr fontId="53" type="noConversion"/>
  </si>
  <si>
    <t>HWACHEON</t>
    <phoneticPr fontId="53" type="noConversion"/>
  </si>
  <si>
    <t>1주</t>
    <phoneticPr fontId="53" type="noConversion"/>
  </si>
  <si>
    <t>02.11 SEWON 제품 같습니다. SEWON 제품으로 의뢰중입니다.
02.13 끝에 디자인번호만 80으로 바뀐 품번으로 보시면 됩니다.</t>
    <phoneticPr fontId="53" type="noConversion"/>
  </si>
  <si>
    <r>
      <t>2</t>
    </r>
    <r>
      <rPr>
        <sz val="12"/>
        <color theme="1"/>
        <rFont val="Arial"/>
        <family val="3"/>
        <charset val="129"/>
        <scheme val="minor"/>
      </rPr>
      <t>주</t>
    </r>
    <phoneticPr fontId="53" type="noConversion"/>
  </si>
  <si>
    <r>
      <t xml:space="preserve">02.13 </t>
    </r>
    <r>
      <rPr>
        <sz val="12"/>
        <color rgb="FF000000"/>
        <rFont val="Arial"/>
        <family val="3"/>
        <charset val="129"/>
        <scheme val="minor"/>
      </rPr>
      <t>품번</t>
    </r>
    <r>
      <rPr>
        <sz val="12"/>
        <color rgb="FF000000"/>
        <rFont val="Arial"/>
        <family val="3"/>
        <charset val="129"/>
        <scheme val="minor"/>
      </rPr>
      <t xml:space="preserve"> P3010.00.AG.05.AB.05 9910948 </t>
    </r>
    <r>
      <rPr>
        <sz val="12"/>
        <color rgb="FF000000"/>
        <rFont val="Arial"/>
        <family val="3"/>
        <charset val="129"/>
        <scheme val="minor"/>
      </rPr>
      <t>입니다</t>
    </r>
    <r>
      <rPr>
        <sz val="12"/>
        <color rgb="FF000000"/>
        <rFont val="Arial"/>
        <family val="3"/>
        <charset val="129"/>
        <scheme val="minor"/>
      </rPr>
      <t>.</t>
    </r>
    <phoneticPr fontId="53" type="noConversion"/>
  </si>
  <si>
    <t>uc BEARING
02.13 브랜드 BNC, 품번 UCT205 입니다.</t>
    <phoneticPr fontId="53" type="noConversion"/>
  </si>
  <si>
    <t>CJ</t>
    <phoneticPr fontId="53" type="noConversion"/>
  </si>
  <si>
    <t>심레스 파이프 외경 8MM, 1T 백색도금</t>
    <phoneticPr fontId="53" type="noConversion"/>
  </si>
  <si>
    <t>심레스 파이프 외경 8MM, 1T 흑관</t>
    <phoneticPr fontId="53" type="noConversion"/>
  </si>
  <si>
    <r>
      <t>3</t>
    </r>
    <r>
      <rPr>
        <sz val="12"/>
        <color theme="1"/>
        <rFont val="Arial"/>
        <family val="3"/>
        <charset val="129"/>
        <scheme val="minor"/>
      </rPr>
      <t>주</t>
    </r>
    <phoneticPr fontId="53" type="noConversion"/>
  </si>
  <si>
    <t>02.13 1본 = 6M로 나온다고 합니다. 발송문제로 2M로 절단해서 3개씩 총 6개 하시면 될 것 같습니다. 견적은 2M 1개에 대한 가격 입니다.</t>
    <phoneticPr fontId="53" type="noConversion"/>
  </si>
  <si>
    <t>외경 8MM 심레스 파이프용 엘보 BLM 사진 2번</t>
    <phoneticPr fontId="53" type="noConversion"/>
  </si>
  <si>
    <t>외경 8MM 심레스 파이프용 커넥터 사진 3번</t>
    <phoneticPr fontId="53" type="noConversion"/>
  </si>
  <si>
    <t>외경 8MM 심레스 파이프용 연결 BLC 사진 1번</t>
    <phoneticPr fontId="53" type="noConversion"/>
  </si>
  <si>
    <r>
      <t>4</t>
    </r>
    <r>
      <rPr>
        <sz val="12"/>
        <color theme="1"/>
        <rFont val="Arial"/>
        <family val="3"/>
        <charset val="129"/>
        <scheme val="minor"/>
      </rPr>
      <t>주</t>
    </r>
    <phoneticPr fontId="53" type="noConversion"/>
  </si>
  <si>
    <t>02.13 이 제품은 국내 미입고품이라 견적 불가능 하다고 합니다.</t>
    <phoneticPr fontId="53" type="noConversion"/>
  </si>
  <si>
    <t>DS23-2425-S-D</t>
    <phoneticPr fontId="53" type="noConversion"/>
  </si>
  <si>
    <t>Inverter Welding Controller
02.13 이 제품들 확인해봤는데 엄청 오래전에 단종이 된 제품이라고 합니다. 업체에서 일단 대체품으로 확인중에 있는데 워낙 오래된 제품이라 확인에 시간이 오래걸리고 대체가 불가능 할 수도 있다고 합니다.</t>
    <phoneticPr fontId="53" type="noConversion"/>
  </si>
  <si>
    <t>02.13 TZ 시리즈 전부 단종이라 대체품 TK4M-14RN으로 견적 드립니다.</t>
    <phoneticPr fontId="53" type="noConversion"/>
  </si>
  <si>
    <t>02.13 TZ 시리즈 전부 단종이라 대체품 TK4M-24RN으로 견적 드립니다.</t>
    <phoneticPr fontId="53" type="noConversion"/>
  </si>
  <si>
    <r>
      <t xml:space="preserve">RUBBER PUMP CONNECTORS
02.12 </t>
    </r>
    <r>
      <rPr>
        <sz val="12"/>
        <color rgb="FF000000"/>
        <rFont val="Arial"/>
        <family val="3"/>
        <charset val="129"/>
        <scheme val="minor"/>
      </rPr>
      <t>브랜드</t>
    </r>
    <r>
      <rPr>
        <sz val="12"/>
        <color rgb="FF000000"/>
        <rFont val="Arial"/>
        <family val="3"/>
        <charset val="129"/>
        <scheme val="minor"/>
      </rPr>
      <t xml:space="preserve"> WONIL </t>
    </r>
    <r>
      <rPr>
        <sz val="12"/>
        <color rgb="FF000000"/>
        <rFont val="Arial"/>
        <family val="3"/>
        <charset val="129"/>
        <scheme val="minor"/>
      </rPr>
      <t>원일</t>
    </r>
    <r>
      <rPr>
        <sz val="12"/>
        <color rgb="FF000000"/>
        <rFont val="Arial"/>
        <family val="3"/>
        <charset val="129"/>
        <scheme val="minor"/>
      </rPr>
      <t xml:space="preserve"> </t>
    </r>
    <r>
      <rPr>
        <sz val="12"/>
        <color rgb="FF000000"/>
        <rFont val="Arial"/>
        <family val="3"/>
        <charset val="129"/>
        <scheme val="minor"/>
      </rPr>
      <t>같습니다</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형상</t>
    </r>
    <r>
      <rPr>
        <sz val="12"/>
        <color rgb="FF000000"/>
        <rFont val="Arial"/>
        <family val="3"/>
        <charset val="129"/>
        <scheme val="minor"/>
      </rPr>
      <t xml:space="preserve"> </t>
    </r>
    <r>
      <rPr>
        <sz val="12"/>
        <color rgb="FF000000"/>
        <rFont val="Arial"/>
        <family val="3"/>
        <charset val="129"/>
        <scheme val="minor"/>
      </rPr>
      <t>사진</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2/12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사진</t>
    </r>
    <r>
      <rPr>
        <sz val="12"/>
        <color rgb="FF000000"/>
        <rFont val="Arial"/>
        <family val="3"/>
        <charset val="129"/>
        <scheme val="minor"/>
      </rPr>
      <t xml:space="preserve"> </t>
    </r>
    <r>
      <rPr>
        <sz val="12"/>
        <color rgb="FF000000"/>
        <rFont val="Arial"/>
        <family val="3"/>
        <charset val="129"/>
        <scheme val="minor"/>
      </rPr>
      <t>첨부드립니다</t>
    </r>
    <r>
      <rPr>
        <sz val="12"/>
        <color rgb="FF000000"/>
        <rFont val="Arial"/>
        <family val="3"/>
        <charset val="129"/>
        <scheme val="minor"/>
      </rPr>
      <t>.</t>
    </r>
    <phoneticPr fontId="53" type="noConversion"/>
  </si>
  <si>
    <t>02.13 J-SYSTEM 제품이 아닌 것 같습니다. 제이 시스템에서 모르는 제품이라고 합니다. 확인해보니 국내에서는 수리만업체들만 나오는데 미국에서 확인 부탁 드립니다.</t>
    <phoneticPr fontId="53" type="noConversion"/>
  </si>
  <si>
    <t>Sensor Bracket SB-42 </t>
    <phoneticPr fontId="53" type="noConversion"/>
  </si>
  <si>
    <t>자료 첨부하였습니다.
02.13 12월에 견적 드렸던 제품 같습니다. 자료에 있는 SB-42에 대한 견적 입니다.</t>
    <phoneticPr fontId="53" type="noConversion"/>
  </si>
  <si>
    <r>
      <rPr>
        <sz val="12"/>
        <color rgb="FF000000"/>
        <rFont val="Arial"/>
        <family val="3"/>
        <charset val="129"/>
        <scheme val="minor"/>
      </rPr>
      <t>사진</t>
    </r>
    <r>
      <rPr>
        <sz val="12"/>
        <color rgb="FF000000"/>
        <rFont val="Arial"/>
        <family val="2"/>
        <scheme val="minor"/>
      </rPr>
      <t xml:space="preserve"> </t>
    </r>
    <r>
      <rPr>
        <sz val="12"/>
        <color rgb="FF000000"/>
        <rFont val="Arial"/>
        <family val="3"/>
        <charset val="129"/>
        <scheme val="minor"/>
      </rPr>
      <t>첨부하였습니다</t>
    </r>
    <r>
      <rPr>
        <sz val="12"/>
        <color rgb="FF000000"/>
        <rFont val="Arial"/>
        <family val="2"/>
        <scheme val="minor"/>
      </rPr>
      <t xml:space="preserve">.
02.13 </t>
    </r>
    <r>
      <rPr>
        <sz val="12"/>
        <color rgb="FF000000"/>
        <rFont val="Arial"/>
        <family val="3"/>
        <charset val="129"/>
        <scheme val="minor"/>
      </rPr>
      <t>확인해봤는데</t>
    </r>
    <r>
      <rPr>
        <sz val="12"/>
        <color rgb="FF000000"/>
        <rFont val="Arial"/>
        <family val="2"/>
        <scheme val="minor"/>
      </rPr>
      <t xml:space="preserve"> </t>
    </r>
    <r>
      <rPr>
        <sz val="12"/>
        <color rgb="FF000000"/>
        <rFont val="Arial"/>
        <family val="3"/>
        <charset val="129"/>
        <scheme val="minor"/>
      </rPr>
      <t>국내에서는</t>
    </r>
    <r>
      <rPr>
        <sz val="12"/>
        <color rgb="FF000000"/>
        <rFont val="Arial"/>
        <family val="2"/>
        <scheme val="minor"/>
      </rPr>
      <t xml:space="preserve"> </t>
    </r>
    <r>
      <rPr>
        <sz val="12"/>
        <color rgb="FF000000"/>
        <rFont val="Arial"/>
        <family val="3"/>
        <charset val="129"/>
        <scheme val="minor"/>
      </rPr>
      <t>취급</t>
    </r>
    <r>
      <rPr>
        <sz val="12"/>
        <color rgb="FF000000"/>
        <rFont val="Arial"/>
        <family val="2"/>
        <scheme val="minor"/>
      </rPr>
      <t xml:space="preserve"> </t>
    </r>
    <r>
      <rPr>
        <sz val="12"/>
        <color rgb="FF000000"/>
        <rFont val="Arial"/>
        <family val="3"/>
        <charset val="129"/>
        <scheme val="minor"/>
      </rPr>
      <t>업체를</t>
    </r>
    <r>
      <rPr>
        <sz val="12"/>
        <color rgb="FF000000"/>
        <rFont val="Arial"/>
        <family val="2"/>
        <scheme val="minor"/>
      </rPr>
      <t xml:space="preserve"> </t>
    </r>
    <r>
      <rPr>
        <sz val="12"/>
        <color rgb="FF000000"/>
        <rFont val="Arial"/>
        <family val="3"/>
        <charset val="129"/>
        <scheme val="minor"/>
      </rPr>
      <t>찾기가</t>
    </r>
    <r>
      <rPr>
        <sz val="12"/>
        <color rgb="FF000000"/>
        <rFont val="Arial"/>
        <family val="2"/>
        <scheme val="minor"/>
      </rPr>
      <t xml:space="preserve"> </t>
    </r>
    <r>
      <rPr>
        <sz val="12"/>
        <color rgb="FF000000"/>
        <rFont val="Arial"/>
        <family val="3"/>
        <charset val="129"/>
        <scheme val="minor"/>
      </rPr>
      <t>힘듭니다</t>
    </r>
    <r>
      <rPr>
        <sz val="12"/>
        <color rgb="FF000000"/>
        <rFont val="Arial"/>
        <family val="2"/>
        <scheme val="minor"/>
      </rPr>
      <t xml:space="preserve">.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53" type="noConversion"/>
  </si>
  <si>
    <r>
      <t xml:space="preserve">02.13 </t>
    </r>
    <r>
      <rPr>
        <sz val="12"/>
        <color rgb="FF000000"/>
        <rFont val="Arial"/>
        <family val="3"/>
        <charset val="129"/>
        <scheme val="minor"/>
      </rPr>
      <t>이</t>
    </r>
    <r>
      <rPr>
        <sz val="12"/>
        <color rgb="FF000000"/>
        <rFont val="Arial"/>
        <family val="3"/>
        <charset val="129"/>
        <scheme val="minor"/>
      </rPr>
      <t xml:space="preserve"> </t>
    </r>
    <r>
      <rPr>
        <sz val="12"/>
        <color rgb="FF000000"/>
        <rFont val="Arial"/>
        <family val="3"/>
        <charset val="129"/>
        <scheme val="minor"/>
      </rPr>
      <t>품번은</t>
    </r>
    <r>
      <rPr>
        <sz val="12"/>
        <color rgb="FF000000"/>
        <rFont val="Arial"/>
        <family val="3"/>
        <charset val="129"/>
        <scheme val="minor"/>
      </rPr>
      <t xml:space="preserve"> </t>
    </r>
    <r>
      <rPr>
        <sz val="12"/>
        <color rgb="FF000000"/>
        <rFont val="Arial"/>
        <family val="3"/>
        <charset val="129"/>
        <scheme val="minor"/>
      </rPr>
      <t>구형이라</t>
    </r>
    <r>
      <rPr>
        <sz val="12"/>
        <color rgb="FF000000"/>
        <rFont val="Arial"/>
        <family val="3"/>
        <charset val="129"/>
        <scheme val="minor"/>
      </rPr>
      <t xml:space="preserve"> </t>
    </r>
    <r>
      <rPr>
        <sz val="12"/>
        <color rgb="FF000000"/>
        <rFont val="Arial"/>
        <family val="3"/>
        <charset val="129"/>
        <scheme val="minor"/>
      </rPr>
      <t>신형인</t>
    </r>
    <r>
      <rPr>
        <sz val="12"/>
        <color rgb="FF000000"/>
        <rFont val="Arial"/>
        <family val="3"/>
        <charset val="129"/>
        <scheme val="minor"/>
      </rPr>
      <t xml:space="preserve"> LSLV0004G100C-4EONN</t>
    </r>
    <r>
      <rPr>
        <sz val="12"/>
        <color rgb="FF000000"/>
        <rFont val="Arial"/>
        <family val="3"/>
        <charset val="129"/>
        <scheme val="minor"/>
      </rPr>
      <t>으로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</si>
  <si>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t>SW</t>
    <phoneticPr fontId="53" type="noConversion"/>
  </si>
  <si>
    <t>한미 웰딩케이블 70SQ 외경 대략 16.7</t>
    <phoneticPr fontId="53" type="noConversion"/>
  </si>
  <si>
    <r>
      <rPr>
        <sz val="12"/>
        <color rgb="FF000000"/>
        <rFont val="Arial"/>
        <family val="3"/>
        <charset val="129"/>
        <scheme val="minor"/>
      </rPr>
      <t>사진</t>
    </r>
    <r>
      <rPr>
        <sz val="12"/>
        <color rgb="FF000000"/>
        <rFont val="Arial"/>
        <family val="2"/>
        <scheme val="minor"/>
      </rPr>
      <t xml:space="preserve"> </t>
    </r>
    <r>
      <rPr>
        <sz val="12"/>
        <color rgb="FF000000"/>
        <rFont val="Arial"/>
        <family val="3"/>
        <charset val="129"/>
        <scheme val="minor"/>
      </rPr>
      <t>첨부하였습니다</t>
    </r>
    <r>
      <rPr>
        <sz val="12"/>
        <color rgb="FF000000"/>
        <rFont val="Arial"/>
        <family val="2"/>
        <scheme val="minor"/>
      </rPr>
      <t xml:space="preserve">.
02.13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하시는</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같습니다</t>
    </r>
    <r>
      <rPr>
        <sz val="12"/>
        <color rgb="FF000000"/>
        <rFont val="Arial"/>
        <family val="2"/>
        <scheme val="minor"/>
      </rPr>
      <t>.</t>
    </r>
    <phoneticPr fontId="53" type="noConversion"/>
  </si>
  <si>
    <t>DL-SB24H-36</t>
    <phoneticPr fontId="53" type="noConversion"/>
  </si>
  <si>
    <t>APMFF-T3-T3</t>
    <phoneticPr fontId="26" type="noConversion"/>
  </si>
  <si>
    <t>APMFF-T1-T1</t>
    <phoneticPr fontId="26" type="noConversion"/>
  </si>
  <si>
    <t>명판 첨부했습니다.
02.07 의뢰중입니다.
02.13 Z옵션이 붙은 사양이라 확인에 시간이 좀 걸린다고 합니다.</t>
    <phoneticPr fontId="53" type="noConversion"/>
  </si>
  <si>
    <t>STACK VALVE
02.13 규격 재확인 부탁 드립니다.</t>
    <phoneticPr fontId="53" type="noConversion"/>
  </si>
  <si>
    <t>WZA8202-N</t>
  </si>
  <si>
    <t>SARTORIUS</t>
  </si>
  <si>
    <t>부광 가스 스플이</t>
  </si>
  <si>
    <t>초우 긴급</t>
  </si>
  <si>
    <t>FSP200-1</t>
  </si>
  <si>
    <t>공구보감 1권</t>
  </si>
  <si>
    <t>FANUC</t>
  </si>
  <si>
    <t>BR-AGCF2W (A98L-0031-0011#L)</t>
  </si>
  <si>
    <t>LIIONEL</t>
  </si>
  <si>
    <t>HSR25</t>
  </si>
  <si>
    <t>SCJ-40-RD-SLEEVE</t>
  </si>
  <si>
    <t>KOSMEK</t>
  </si>
  <si>
    <t>LC0902-S-D</t>
  </si>
  <si>
    <t>MIHO</t>
  </si>
  <si>
    <t>HONESTON</t>
  </si>
  <si>
    <t>브랜드 CONVUM 추정.</t>
  </si>
  <si>
    <t>JAC Coupling</t>
  </si>
  <si>
    <t>SSM250</t>
  </si>
  <si>
    <t>Motor Side 1 Dia: 120 mm
Key Width:  32 mm
Shaft Side 1 Dia:  95 mm
Key Width: 25 mm</t>
  </si>
  <si>
    <t>Shaft Side 1 Dia: 95 mm
Key Width:  25 mm
Shaft Side 2 Dia:  95 mm
Key Width: 25 mm</t>
  </si>
  <si>
    <t>2768D4904</t>
  </si>
  <si>
    <t>Front Aligners Check Cylinder</t>
  </si>
  <si>
    <t>조웰 용접기용 SCR (KPS1600/16)</t>
  </si>
  <si>
    <t>GUDEL</t>
  </si>
  <si>
    <t>CHIWOONG SONG</t>
  </si>
  <si>
    <t>I/O LINK RELAY BOARD</t>
  </si>
  <si>
    <t>LS ELECTRIC</t>
  </si>
  <si>
    <t>BREAKER</t>
  </si>
  <si>
    <t>ABS 33C 20A</t>
  </si>
  <si>
    <t>ABS 32C 10A</t>
  </si>
  <si>
    <t>MC-22b (110V)</t>
  </si>
  <si>
    <t>CONTACTOR</t>
  </si>
  <si>
    <t>CIRCUIT PROTECTOR</t>
  </si>
  <si>
    <t>LCP-32FM 5A</t>
  </si>
  <si>
    <t>LCP-32FM 3A</t>
  </si>
  <si>
    <t>LCP-31FM 2A</t>
  </si>
  <si>
    <t>GESIPA</t>
  </si>
  <si>
    <t>Rivnut Gun, 인포메일에 있던 건인데 품번 찾아서 인사이드로 문의 드립니다.</t>
  </si>
  <si>
    <t>Hexagon Kit, 인포메일에 있던 건인데 품번 찾아서 인사이드로 문의 드립니다.</t>
  </si>
  <si>
    <t>2/13/205</t>
  </si>
  <si>
    <t>RS40-NEP-2</t>
  </si>
  <si>
    <t>10BOX</t>
  </si>
  <si>
    <t>HE LIM</t>
  </si>
  <si>
    <t>KYOCERA</t>
  </si>
  <si>
    <t>CCMT09T304HQ</t>
  </si>
  <si>
    <t>HAON</t>
  </si>
  <si>
    <t>J YOON</t>
  </si>
  <si>
    <t>도면 첨부하였습니다.
02.13 맨 위에 제품인 TOP를 제외하고 나머지 3개가 원형인데 이 제품들은 캐드 도면이 있어야 견적이 가능하다고 합니다. 안쪽 가공을 어떻게 하는지 보내주신 파일로는 확인이 힘들다고 합니다. 그리고 CAD 파일 요청하시는 김에 맨 위에 제품 TOP 제품도 같이 요청하시면 좋을 것 같습니다.
2/13 캐드 도면 첨부 드렸습니다. 나누기가 어려워 파일 하나로 주셨다고 합니다.</t>
  </si>
  <si>
    <t>https://smartstore.naver.com/caster1004/products/10115377943</t>
    <phoneticPr fontId="53" type="noConversion"/>
  </si>
  <si>
    <r>
      <t>무드볼트</t>
    </r>
    <r>
      <rPr>
        <sz val="12"/>
        <color rgb="FF000000"/>
        <rFont val="Arial"/>
        <family val="2"/>
        <scheme val="minor"/>
      </rPr>
      <t xml:space="preserve"> m14 x 1.5 (thread ptich) 10mm</t>
    </r>
    <phoneticPr fontId="53" type="noConversion"/>
  </si>
  <si>
    <t>Y-BEAM</t>
    <phoneticPr fontId="53" type="noConversion"/>
  </si>
  <si>
    <t>TELESCOPIC CARRIAGE</t>
    <phoneticPr fontId="53" type="noConversion"/>
  </si>
  <si>
    <t>FLAT CAGE QUIDE MVZ 4020/200/250
REPLACES PART# 0166810</t>
    <phoneticPr fontId="53" type="noConversion"/>
  </si>
  <si>
    <t>CA2-V4-10</t>
    <phoneticPr fontId="53" type="noConversion"/>
  </si>
  <si>
    <t>컨범</t>
    <phoneticPr fontId="53" type="noConversion"/>
  </si>
  <si>
    <t>MC2-V2G-P</t>
    <phoneticPr fontId="53" type="noConversion"/>
  </si>
  <si>
    <t>SHT-06(50MICRON)</t>
    <phoneticPr fontId="53" type="noConversion"/>
  </si>
  <si>
    <t>도면사진 첨부했습니다. 낱개 10개로 견적 부탁드립니다.
02.14 성일기공 제품입니다.</t>
    <phoneticPr fontId="53" type="noConversion"/>
  </si>
  <si>
    <r>
      <t>1</t>
    </r>
    <r>
      <rPr>
        <sz val="12"/>
        <color theme="1"/>
        <rFont val="Arial"/>
        <family val="3"/>
        <charset val="129"/>
        <scheme val="minor"/>
      </rPr>
      <t>주</t>
    </r>
    <phoneticPr fontId="53" type="noConversion"/>
  </si>
  <si>
    <t>ETF-4</t>
    <phoneticPr fontId="53" type="noConversion"/>
  </si>
  <si>
    <t>SPEED CONTROLLER
02.14 이 제품은 단종이라 견적 불가능하다고 합니다.</t>
    <phoneticPr fontId="53" type="noConversion"/>
  </si>
  <si>
    <t>케이블타이 1팩, 길이 약 54CM
02.14 1팩 = 100EA 입니다. 발주 전 타이 색이 흑색인지 백색인지 확인 부탁 드립니다.</t>
    <phoneticPr fontId="53" type="noConversion"/>
  </si>
  <si>
    <r>
      <t>4</t>
    </r>
    <r>
      <rPr>
        <sz val="12"/>
        <color theme="1"/>
        <rFont val="Arial"/>
        <family val="3"/>
        <charset val="129"/>
        <scheme val="minor"/>
      </rPr>
      <t>주</t>
    </r>
    <phoneticPr fontId="53" type="noConversion"/>
  </si>
  <si>
    <t>02.14 주문시 반품 불가능한 제품이라고 합니다.</t>
    <phoneticPr fontId="53" type="noConversion"/>
  </si>
  <si>
    <t>100-1839</t>
    <phoneticPr fontId="53" type="noConversion"/>
  </si>
  <si>
    <t>02.14 낱개 가격 입니다.</t>
    <phoneticPr fontId="53" type="noConversion"/>
  </si>
  <si>
    <r>
      <t>2</t>
    </r>
    <r>
      <rPr>
        <sz val="12"/>
        <color theme="1"/>
        <rFont val="Arial"/>
        <family val="3"/>
        <charset val="129"/>
        <scheme val="minor"/>
      </rPr>
      <t>주</t>
    </r>
    <phoneticPr fontId="53" type="noConversion"/>
  </si>
  <si>
    <t>R32C-YNT</t>
    <phoneticPr fontId="53" type="noConversion"/>
  </si>
  <si>
    <t>202-3041</t>
    <phoneticPr fontId="53" type="noConversion"/>
  </si>
  <si>
    <t>202-6358</t>
    <phoneticPr fontId="53" type="noConversion"/>
  </si>
  <si>
    <r>
      <t xml:space="preserve">02.12 </t>
    </r>
    <r>
      <rPr>
        <sz val="12"/>
        <color rgb="FF000000"/>
        <rFont val="Arial"/>
        <family val="3"/>
        <charset val="129"/>
        <scheme val="minor"/>
      </rPr>
      <t>파이</t>
    </r>
    <r>
      <rPr>
        <sz val="12"/>
        <color rgb="FF000000"/>
        <rFont val="Arial"/>
        <family val="3"/>
        <charset val="129"/>
        <scheme val="minor"/>
      </rPr>
      <t xml:space="preserve"> </t>
    </r>
    <r>
      <rPr>
        <sz val="12"/>
        <color rgb="FF000000"/>
        <rFont val="Arial"/>
        <family val="3"/>
        <charset val="129"/>
        <scheme val="minor"/>
      </rPr>
      <t>수</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b/>
        <sz val="12"/>
        <color rgb="FF000000"/>
        <rFont val="Arial"/>
        <family val="2"/>
        <scheme val="minor"/>
      </rPr>
      <t xml:space="preserve">2/13 2.6mm x 350mm </t>
    </r>
    <r>
      <rPr>
        <b/>
        <sz val="12"/>
        <color rgb="FF000000"/>
        <rFont val="Arial"/>
        <family val="3"/>
        <charset val="129"/>
        <scheme val="minor"/>
      </rPr>
      <t>라고</t>
    </r>
    <r>
      <rPr>
        <b/>
        <sz val="12"/>
        <color rgb="FF000000"/>
        <rFont val="Arial"/>
        <family val="2"/>
        <scheme val="minor"/>
      </rPr>
      <t xml:space="preserve"> </t>
    </r>
    <r>
      <rPr>
        <b/>
        <sz val="12"/>
        <color rgb="FF000000"/>
        <rFont val="Arial"/>
        <family val="3"/>
        <charset val="129"/>
        <scheme val="minor"/>
      </rPr>
      <t>합니다</t>
    </r>
    <r>
      <rPr>
        <b/>
        <sz val="12"/>
        <color rgb="FF000000"/>
        <rFont val="Arial"/>
        <family val="2"/>
        <scheme val="minor"/>
      </rPr>
      <t xml:space="preserve">.
02.14 </t>
    </r>
    <r>
      <rPr>
        <b/>
        <sz val="12"/>
        <color rgb="FF000000"/>
        <rFont val="Arial"/>
        <family val="3"/>
        <charset val="129"/>
        <scheme val="minor"/>
      </rPr>
      <t>책임번호</t>
    </r>
    <r>
      <rPr>
        <b/>
        <sz val="12"/>
        <color rgb="FF000000"/>
        <rFont val="Arial"/>
        <family val="2"/>
        <scheme val="minor"/>
      </rPr>
      <t xml:space="preserve"> 702-0067 </t>
    </r>
    <r>
      <rPr>
        <b/>
        <sz val="12"/>
        <color rgb="FF000000"/>
        <rFont val="Arial"/>
        <family val="3"/>
        <charset val="129"/>
        <scheme val="minor"/>
      </rPr>
      <t>입니다</t>
    </r>
    <r>
      <rPr>
        <b/>
        <sz val="12"/>
        <color rgb="FF000000"/>
        <rFont val="Arial"/>
        <family val="2"/>
        <scheme val="minor"/>
      </rPr>
      <t>. 1</t>
    </r>
    <r>
      <rPr>
        <b/>
        <sz val="12"/>
        <color rgb="FF000000"/>
        <rFont val="Arial"/>
        <family val="3"/>
        <charset val="129"/>
        <scheme val="minor"/>
      </rPr>
      <t>팩</t>
    </r>
    <r>
      <rPr>
        <b/>
        <sz val="12"/>
        <color rgb="FF000000"/>
        <rFont val="Arial"/>
        <family val="2"/>
        <scheme val="minor"/>
      </rPr>
      <t xml:space="preserve"> = 20KG</t>
    </r>
    <r>
      <rPr>
        <b/>
        <sz val="12"/>
        <color rgb="FF000000"/>
        <rFont val="Arial"/>
        <family val="3"/>
        <charset val="129"/>
        <scheme val="minor"/>
      </rPr>
      <t>로</t>
    </r>
    <r>
      <rPr>
        <b/>
        <sz val="12"/>
        <color rgb="FF000000"/>
        <rFont val="Arial"/>
        <family val="2"/>
        <scheme val="minor"/>
      </rPr>
      <t xml:space="preserve"> </t>
    </r>
    <r>
      <rPr>
        <b/>
        <sz val="12"/>
        <color rgb="FF000000"/>
        <rFont val="Arial"/>
        <family val="3"/>
        <charset val="129"/>
        <scheme val="minor"/>
      </rPr>
      <t>견적</t>
    </r>
    <r>
      <rPr>
        <b/>
        <sz val="12"/>
        <color rgb="FF000000"/>
        <rFont val="Arial"/>
        <family val="2"/>
        <scheme val="minor"/>
      </rPr>
      <t xml:space="preserve"> </t>
    </r>
    <r>
      <rPr>
        <b/>
        <sz val="12"/>
        <color rgb="FF000000"/>
        <rFont val="Arial"/>
        <family val="3"/>
        <charset val="129"/>
        <scheme val="minor"/>
      </rPr>
      <t>드립니다</t>
    </r>
    <r>
      <rPr>
        <b/>
        <sz val="12"/>
        <color rgb="FF000000"/>
        <rFont val="Arial"/>
        <family val="2"/>
        <scheme val="minor"/>
      </rPr>
      <t>.</t>
    </r>
    <phoneticPr fontId="53" type="noConversion"/>
  </si>
  <si>
    <t>KB500X125</t>
    <phoneticPr fontId="53" type="noConversion"/>
  </si>
  <si>
    <t>https://smartstore.naver.com/leadtek/products/6395946217</t>
    <phoneticPr fontId="53" type="noConversion"/>
  </si>
  <si>
    <r>
      <t xml:space="preserve">Y </t>
    </r>
    <r>
      <rPr>
        <sz val="12"/>
        <color rgb="FF000000"/>
        <rFont val="Arial"/>
        <family val="3"/>
        <charset val="129"/>
        <scheme val="minor"/>
      </rPr>
      <t>스트레이너</t>
    </r>
    <r>
      <rPr>
        <sz val="12"/>
        <color rgb="FF000000"/>
        <rFont val="Arial"/>
        <family val="2"/>
        <scheme val="minor"/>
      </rPr>
      <t xml:space="preserve"> </t>
    </r>
    <r>
      <rPr>
        <sz val="12"/>
        <color rgb="FF000000"/>
        <rFont val="Arial"/>
        <family val="3"/>
        <charset val="129"/>
        <scheme val="minor"/>
      </rPr>
      <t>사이즈</t>
    </r>
    <r>
      <rPr>
        <sz val="12"/>
        <color rgb="FF000000"/>
        <rFont val="Arial"/>
        <family val="2"/>
        <scheme val="minor"/>
      </rPr>
      <t xml:space="preserve"> 50A </t>
    </r>
    <r>
      <rPr>
        <sz val="12"/>
        <color rgb="FF000000"/>
        <rFont val="Arial"/>
        <family val="3"/>
        <charset val="129"/>
        <scheme val="minor"/>
      </rPr>
      <t>필히</t>
    </r>
    <r>
      <rPr>
        <sz val="12"/>
        <color rgb="FF000000"/>
        <rFont val="Arial"/>
        <family val="2"/>
        <scheme val="minor"/>
      </rPr>
      <t xml:space="preserve"> SUS</t>
    </r>
    <phoneticPr fontId="53" type="noConversion"/>
  </si>
  <si>
    <t>02.14 배터리같은데 사진도 없고 발송이 어려워 미국에서 확인하시는게 나을 것 같습니다.</t>
    <phoneticPr fontId="53" type="noConversion"/>
  </si>
  <si>
    <t>PS45-64</t>
    <phoneticPr fontId="53" type="noConversion"/>
  </si>
  <si>
    <r>
      <t xml:space="preserve">ETH-4 </t>
    </r>
    <r>
      <rPr>
        <sz val="12"/>
        <color rgb="FF000000"/>
        <rFont val="Arial"/>
        <family val="3"/>
        <charset val="129"/>
        <scheme val="minor"/>
      </rPr>
      <t xml:space="preserve">사진첨부
</t>
    </r>
    <r>
      <rPr>
        <sz val="12"/>
        <color rgb="FF000000"/>
        <rFont val="Arial"/>
        <family val="3"/>
        <charset val="129"/>
        <scheme val="minor"/>
      </rPr>
      <t xml:space="preserve">02.14 </t>
    </r>
    <r>
      <rPr>
        <sz val="12"/>
        <color rgb="FF000000"/>
        <rFont val="Arial"/>
        <family val="3"/>
        <charset val="129"/>
        <scheme val="minor"/>
      </rPr>
      <t>품번</t>
    </r>
    <r>
      <rPr>
        <sz val="12"/>
        <color rgb="FF000000"/>
        <rFont val="Arial"/>
        <family val="3"/>
        <charset val="129"/>
        <scheme val="minor"/>
      </rPr>
      <t xml:space="preserve"> ETH-F, </t>
    </r>
    <r>
      <rPr>
        <sz val="12"/>
        <color rgb="FF000000"/>
        <rFont val="Arial"/>
        <family val="3"/>
        <charset val="129"/>
        <scheme val="minor"/>
      </rPr>
      <t>브랜드</t>
    </r>
    <r>
      <rPr>
        <sz val="12"/>
        <color rgb="FF000000"/>
        <rFont val="Arial"/>
        <family val="3"/>
        <charset val="129"/>
        <scheme val="minor"/>
      </rPr>
      <t xml:space="preserve"> </t>
    </r>
    <r>
      <rPr>
        <sz val="12"/>
        <color rgb="FF000000"/>
        <rFont val="Arial"/>
        <family val="3"/>
        <charset val="129"/>
        <scheme val="minor"/>
      </rPr>
      <t>오치아이</t>
    </r>
    <r>
      <rPr>
        <sz val="12"/>
        <color rgb="FF000000"/>
        <rFont val="Arial"/>
        <family val="3"/>
        <charset val="129"/>
        <scheme val="minor"/>
      </rPr>
      <t xml:space="preserve"> </t>
    </r>
    <r>
      <rPr>
        <sz val="12"/>
        <color rgb="FF000000"/>
        <rFont val="Arial"/>
        <family val="3"/>
        <charset val="129"/>
        <scheme val="minor"/>
      </rPr>
      <t>입니다</t>
    </r>
    <r>
      <rPr>
        <sz val="12"/>
        <color rgb="FF000000"/>
        <rFont val="Arial"/>
        <family val="3"/>
        <charset val="129"/>
        <scheme val="minor"/>
      </rPr>
      <t>.</t>
    </r>
    <phoneticPr fontId="53" type="noConversion"/>
  </si>
  <si>
    <t>GT-FIREFOX-2-M6</t>
    <phoneticPr fontId="53" type="noConversion"/>
  </si>
  <si>
    <t>퀵북 SM99671
02.14 색깔에 따라 사양이 좀 다른데 일단 알려주신 SM99671 이전에 나간것이랑 동일하게 색상 노란색으로 견적 드립니다. 색상 한번 확인 부탁 드립니다.</t>
    <phoneticPr fontId="53" type="noConversion"/>
  </si>
  <si>
    <t>MSMZ042B1F</t>
    <phoneticPr fontId="53" type="noConversion"/>
  </si>
  <si>
    <t>J-530</t>
    <phoneticPr fontId="53" type="noConversion"/>
  </si>
  <si>
    <r>
      <t>3</t>
    </r>
    <r>
      <rPr>
        <sz val="12"/>
        <color theme="1"/>
        <rFont val="Arial"/>
        <family val="3"/>
        <charset val="129"/>
        <scheme val="minor"/>
      </rPr>
      <t>개월</t>
    </r>
    <phoneticPr fontId="53" type="noConversion"/>
  </si>
  <si>
    <t>02.14 1박스 = 10FT 입니다.</t>
    <phoneticPr fontId="53" type="noConversion"/>
  </si>
  <si>
    <t>LM 블록 타입 C 나 A로 부탁드립니다.
02.14 브랜드 SAMICK THK, 품번 HSR25CSS로 견적 드립니다.</t>
    <phoneticPr fontId="53" type="noConversion"/>
  </si>
  <si>
    <r>
      <t>5</t>
    </r>
    <r>
      <rPr>
        <sz val="12"/>
        <color theme="1"/>
        <rFont val="Arial"/>
        <family val="3"/>
        <charset val="129"/>
        <scheme val="minor"/>
      </rPr>
      <t>개월</t>
    </r>
    <phoneticPr fontId="53" type="noConversion"/>
  </si>
  <si>
    <r>
      <t>5</t>
    </r>
    <r>
      <rPr>
        <sz val="12"/>
        <color theme="1"/>
        <rFont val="Arial"/>
        <family val="3"/>
        <charset val="129"/>
        <scheme val="minor"/>
      </rPr>
      <t>주</t>
    </r>
    <phoneticPr fontId="53" type="noConversion"/>
  </si>
  <si>
    <t>MT-32/2H-8.5A(7~10)</t>
    <phoneticPr fontId="53" type="noConversion"/>
  </si>
  <si>
    <t>ABS 63C 60A</t>
    <phoneticPr fontId="53" type="noConversion"/>
  </si>
  <si>
    <t>사진 첨부했습니다.
2/11 일단 14*10*1.5도 알려주시기 바랍니다.
02/14 요청하신 비규격품 14*10*1.5로도 견적 드립니다. 1팩 = 100EA 입니다.</t>
    <phoneticPr fontId="53" type="noConversion"/>
  </si>
  <si>
    <r>
      <t>외경</t>
    </r>
    <r>
      <rPr>
        <sz val="12"/>
        <color rgb="FF000000"/>
        <rFont val="Arial"/>
        <family val="3"/>
        <charset val="129"/>
        <scheme val="minor"/>
      </rPr>
      <t xml:space="preserve">:28mm, </t>
    </r>
    <r>
      <rPr>
        <sz val="12"/>
        <color rgb="FF000000"/>
        <rFont val="Arial"/>
        <family val="3"/>
        <charset val="129"/>
        <scheme val="minor"/>
      </rPr>
      <t>나사산</t>
    </r>
    <r>
      <rPr>
        <sz val="12"/>
        <color rgb="FF000000"/>
        <rFont val="Arial"/>
        <family val="3"/>
        <charset val="129"/>
        <scheme val="minor"/>
      </rPr>
      <t xml:space="preserve"> </t>
    </r>
    <r>
      <rPr>
        <sz val="12"/>
        <color rgb="FF000000"/>
        <rFont val="Arial"/>
        <family val="3"/>
        <charset val="129"/>
        <scheme val="minor"/>
      </rPr>
      <t>간격</t>
    </r>
    <r>
      <rPr>
        <sz val="12"/>
        <color rgb="FF000000"/>
        <rFont val="Arial"/>
        <family val="3"/>
        <charset val="129"/>
        <scheme val="minor"/>
      </rPr>
      <t xml:space="preserve">(Pitch): 1.5mm, </t>
    </r>
    <r>
      <rPr>
        <sz val="12"/>
        <color rgb="FF000000"/>
        <rFont val="Arial"/>
        <family val="3"/>
        <charset val="129"/>
        <scheme val="minor"/>
      </rPr>
      <t>길이</t>
    </r>
    <r>
      <rPr>
        <sz val="12"/>
        <color rgb="FF000000"/>
        <rFont val="Arial"/>
        <family val="3"/>
        <charset val="129"/>
        <scheme val="minor"/>
      </rPr>
      <t xml:space="preserve">: 12mm, </t>
    </r>
    <r>
      <rPr>
        <sz val="12"/>
        <color rgb="FF000000"/>
        <rFont val="Arial"/>
        <family val="3"/>
        <charset val="129"/>
        <scheme val="minor"/>
      </rPr>
      <t>내경</t>
    </r>
    <r>
      <rPr>
        <sz val="12"/>
        <color rgb="FF000000"/>
        <rFont val="Arial"/>
        <family val="3"/>
        <charset val="129"/>
        <scheme val="minor"/>
      </rPr>
      <t xml:space="preserve">: 14mm </t>
    </r>
    <r>
      <rPr>
        <sz val="12"/>
        <color rgb="FF000000"/>
        <rFont val="Arial"/>
        <family val="3"/>
        <charset val="129"/>
        <scheme val="minor"/>
      </rPr>
      <t>재질</t>
    </r>
    <r>
      <rPr>
        <sz val="12"/>
        <color rgb="FF000000"/>
        <rFont val="Arial"/>
        <family val="3"/>
        <charset val="129"/>
        <scheme val="minor"/>
      </rPr>
      <t xml:space="preserve">: MSW
02.11 </t>
    </r>
    <r>
      <rPr>
        <sz val="12"/>
        <color rgb="FF000000"/>
        <rFont val="Arial"/>
        <family val="3"/>
        <charset val="129"/>
        <scheme val="minor"/>
      </rPr>
      <t>이</t>
    </r>
    <r>
      <rPr>
        <sz val="12"/>
        <color rgb="FF000000"/>
        <rFont val="Arial"/>
        <family val="3"/>
        <charset val="129"/>
        <scheme val="minor"/>
      </rPr>
      <t xml:space="preserve"> </t>
    </r>
    <r>
      <rPr>
        <sz val="12"/>
        <color rgb="FF000000"/>
        <rFont val="Arial"/>
        <family val="3"/>
        <charset val="129"/>
        <scheme val="minor"/>
      </rPr>
      <t>건</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형태</t>
    </r>
    <r>
      <rPr>
        <sz val="12"/>
        <color rgb="FF000000"/>
        <rFont val="Arial"/>
        <family val="3"/>
        <charset val="129"/>
        <scheme val="minor"/>
      </rPr>
      <t xml:space="preserve"> </t>
    </r>
    <r>
      <rPr>
        <sz val="12"/>
        <color rgb="FF000000"/>
        <rFont val="Arial"/>
        <family val="3"/>
        <charset val="129"/>
        <scheme val="minor"/>
      </rPr>
      <t>확인을</t>
    </r>
    <r>
      <rPr>
        <sz val="12"/>
        <color rgb="FF000000"/>
        <rFont val="Arial"/>
        <family val="3"/>
        <charset val="129"/>
        <scheme val="minor"/>
      </rPr>
      <t xml:space="preserve"> </t>
    </r>
    <r>
      <rPr>
        <sz val="12"/>
        <color rgb="FF000000"/>
        <rFont val="Arial"/>
        <family val="3"/>
        <charset val="129"/>
        <scheme val="minor"/>
      </rPr>
      <t>위해</t>
    </r>
    <r>
      <rPr>
        <sz val="12"/>
        <color rgb="FF000000"/>
        <rFont val="Arial"/>
        <family val="3"/>
        <charset val="129"/>
        <scheme val="minor"/>
      </rPr>
      <t xml:space="preserve"> </t>
    </r>
    <r>
      <rPr>
        <sz val="12"/>
        <color rgb="FF000000"/>
        <rFont val="Arial"/>
        <family val="3"/>
        <charset val="129"/>
        <scheme val="minor"/>
      </rPr>
      <t>사진이</t>
    </r>
    <r>
      <rPr>
        <sz val="12"/>
        <color rgb="FF000000"/>
        <rFont val="Arial"/>
        <family val="3"/>
        <charset val="129"/>
        <scheme val="minor"/>
      </rPr>
      <t xml:space="preserve"> </t>
    </r>
    <r>
      <rPr>
        <sz val="12"/>
        <color rgb="FF000000"/>
        <rFont val="Arial"/>
        <family val="3"/>
        <charset val="129"/>
        <scheme val="minor"/>
      </rPr>
      <t>있어야</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가능하다고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2/11 </t>
    </r>
    <r>
      <rPr>
        <sz val="12"/>
        <color rgb="FF000000"/>
        <rFont val="Arial"/>
        <family val="3"/>
        <charset val="129"/>
        <scheme val="minor"/>
      </rPr>
      <t>사진</t>
    </r>
    <r>
      <rPr>
        <sz val="12"/>
        <color rgb="FF000000"/>
        <rFont val="Arial"/>
        <family val="3"/>
        <charset val="129"/>
        <scheme val="minor"/>
      </rPr>
      <t xml:space="preserve"> 2/3 </t>
    </r>
    <r>
      <rPr>
        <sz val="12"/>
        <color rgb="FF000000"/>
        <rFont val="Arial"/>
        <family val="3"/>
        <charset val="129"/>
        <scheme val="minor"/>
      </rPr>
      <t>에</t>
    </r>
    <r>
      <rPr>
        <sz val="12"/>
        <color rgb="FF000000"/>
        <rFont val="Arial"/>
        <family val="3"/>
        <charset val="129"/>
        <scheme val="minor"/>
      </rPr>
      <t xml:space="preserve"> </t>
    </r>
    <r>
      <rPr>
        <sz val="12"/>
        <color rgb="FF000000"/>
        <rFont val="Arial"/>
        <family val="3"/>
        <charset val="129"/>
        <scheme val="minor"/>
      </rPr>
      <t>첨부하였는데</t>
    </r>
    <r>
      <rPr>
        <sz val="12"/>
        <color rgb="FF000000"/>
        <rFont val="Arial"/>
        <family val="3"/>
        <charset val="129"/>
        <scheme val="minor"/>
      </rPr>
      <t xml:space="preserve"> </t>
    </r>
    <r>
      <rPr>
        <sz val="12"/>
        <color rgb="FF000000"/>
        <rFont val="Arial"/>
        <family val="3"/>
        <charset val="129"/>
        <scheme val="minor"/>
      </rPr>
      <t>더</t>
    </r>
    <r>
      <rPr>
        <sz val="12"/>
        <color rgb="FF000000"/>
        <rFont val="Arial"/>
        <family val="3"/>
        <charset val="129"/>
        <scheme val="minor"/>
      </rPr>
      <t xml:space="preserve"> </t>
    </r>
    <r>
      <rPr>
        <sz val="12"/>
        <color rgb="FF000000"/>
        <rFont val="Arial"/>
        <family val="3"/>
        <charset val="129"/>
        <scheme val="minor"/>
      </rPr>
      <t>자세한</t>
    </r>
    <r>
      <rPr>
        <sz val="12"/>
        <color rgb="FF000000"/>
        <rFont val="Arial"/>
        <family val="3"/>
        <charset val="129"/>
        <scheme val="minor"/>
      </rPr>
      <t xml:space="preserve"> </t>
    </r>
    <r>
      <rPr>
        <sz val="12"/>
        <color rgb="FF000000"/>
        <rFont val="Arial"/>
        <family val="3"/>
        <charset val="129"/>
        <scheme val="minor"/>
      </rPr>
      <t>사진이</t>
    </r>
    <r>
      <rPr>
        <sz val="12"/>
        <color rgb="FF000000"/>
        <rFont val="Arial"/>
        <family val="3"/>
        <charset val="129"/>
        <scheme val="minor"/>
      </rPr>
      <t xml:space="preserve"> </t>
    </r>
    <r>
      <rPr>
        <sz val="12"/>
        <color rgb="FF000000"/>
        <rFont val="Arial"/>
        <family val="3"/>
        <charset val="129"/>
        <scheme val="minor"/>
      </rPr>
      <t>필요하신건가요</t>
    </r>
    <r>
      <rPr>
        <sz val="12"/>
        <color rgb="FF000000"/>
        <rFont val="Arial"/>
        <family val="3"/>
        <charset val="129"/>
        <scheme val="minor"/>
      </rPr>
      <t xml:space="preserve">?
02.14 </t>
    </r>
    <r>
      <rPr>
        <sz val="12"/>
        <color rgb="FF000000"/>
        <rFont val="Arial"/>
        <family val="3"/>
        <charset val="129"/>
        <scheme val="minor"/>
      </rPr>
      <t>일반</t>
    </r>
    <r>
      <rPr>
        <sz val="12"/>
        <color rgb="FF000000"/>
        <rFont val="Arial"/>
        <family val="3"/>
        <charset val="129"/>
        <scheme val="minor"/>
      </rPr>
      <t xml:space="preserve"> </t>
    </r>
    <r>
      <rPr>
        <sz val="12"/>
        <color rgb="FF000000"/>
        <rFont val="Arial"/>
        <family val="3"/>
        <charset val="129"/>
        <scheme val="minor"/>
      </rPr>
      <t>미스미</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같습니다</t>
    </r>
    <r>
      <rPr>
        <sz val="12"/>
        <color rgb="FF000000"/>
        <rFont val="Arial"/>
        <family val="3"/>
        <charset val="129"/>
        <scheme val="minor"/>
      </rPr>
      <t xml:space="preserve">. </t>
    </r>
    <r>
      <rPr>
        <sz val="12"/>
        <color rgb="FF000000"/>
        <rFont val="Arial"/>
        <family val="3"/>
        <charset val="129"/>
        <scheme val="minor"/>
      </rPr>
      <t>품번</t>
    </r>
    <r>
      <rPr>
        <sz val="12"/>
        <color rgb="FF000000"/>
        <rFont val="Arial"/>
        <family val="3"/>
        <charset val="129"/>
        <scheme val="minor"/>
      </rPr>
      <t xml:space="preserve"> MSW28</t>
    </r>
    <r>
      <rPr>
        <sz val="12"/>
        <color rgb="FF000000"/>
        <rFont val="Arial"/>
        <family val="3"/>
        <charset val="129"/>
        <scheme val="minor"/>
      </rPr>
      <t>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</si>
  <si>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t>외경:30mm, 나사산 간격(Pitch): 1.5mm, 길이: 12mm, 내경: 17mm, 재질: MSW
02.14 브랜드 MISUMI, 품번 MSW30으로 견적 드립니다.</t>
    <phoneticPr fontId="53" type="noConversion"/>
  </si>
  <si>
    <t>D'LIVE, HD-SDI/1080P/NTSC, 3.6MM LENS, POWER: DC12V/350mA, S/N: SK1708BA0008
02.14 적외선 카메라 같은데 제품 발송문제로 국내에서 견적하지 않는걸로 알고 있습니다. 확인이 늦어서 죄송합니다.</t>
    <phoneticPr fontId="53" type="noConversion"/>
  </si>
  <si>
    <t>MSHF-11B</t>
    <phoneticPr fontId="53" type="noConversion"/>
  </si>
  <si>
    <r>
      <t>3</t>
    </r>
    <r>
      <rPr>
        <sz val="12"/>
        <color theme="1"/>
        <rFont val="Arial"/>
        <family val="3"/>
        <charset val="129"/>
        <scheme val="minor"/>
      </rPr>
      <t>주</t>
    </r>
    <phoneticPr fontId="53" type="noConversion"/>
  </si>
  <si>
    <r>
      <t>무게</t>
    </r>
    <r>
      <rPr>
        <sz val="12"/>
        <color theme="1"/>
        <rFont val="Arial"/>
        <family val="2"/>
        <scheme val="minor"/>
      </rPr>
      <t>(KG)</t>
    </r>
    <phoneticPr fontId="26" type="noConversion"/>
  </si>
  <si>
    <t>LCP-32FM 10A</t>
    <phoneticPr fontId="53" type="noConversion"/>
  </si>
  <si>
    <r>
      <t xml:space="preserve">02.13 </t>
    </r>
    <r>
      <rPr>
        <sz val="12"/>
        <color rgb="FF000000"/>
        <rFont val="Arial"/>
        <family val="3"/>
        <charset val="129"/>
        <scheme val="minor"/>
      </rPr>
      <t>예전에</t>
    </r>
    <r>
      <rPr>
        <sz val="12"/>
        <color rgb="FF000000"/>
        <rFont val="Arial"/>
        <family val="3"/>
        <charset val="129"/>
        <scheme val="minor"/>
      </rPr>
      <t xml:space="preserve"> </t>
    </r>
    <r>
      <rPr>
        <sz val="12"/>
        <color rgb="FF000000"/>
        <rFont val="Arial"/>
        <family val="3"/>
        <charset val="129"/>
        <scheme val="minor"/>
      </rPr>
      <t>구매</t>
    </r>
    <r>
      <rPr>
        <sz val="12"/>
        <color rgb="FF000000"/>
        <rFont val="Arial"/>
        <family val="3"/>
        <charset val="129"/>
        <scheme val="minor"/>
      </rPr>
      <t xml:space="preserve"> </t>
    </r>
    <r>
      <rPr>
        <sz val="12"/>
        <color rgb="FF000000"/>
        <rFont val="Arial"/>
        <family val="3"/>
        <charset val="129"/>
        <scheme val="minor"/>
      </rPr>
      <t>했던</t>
    </r>
    <r>
      <rPr>
        <sz val="12"/>
        <color rgb="FF000000"/>
        <rFont val="Arial"/>
        <family val="3"/>
        <charset val="129"/>
        <scheme val="minor"/>
      </rPr>
      <t xml:space="preserve"> </t>
    </r>
    <r>
      <rPr>
        <sz val="12"/>
        <color rgb="FF000000"/>
        <rFont val="Arial"/>
        <family val="3"/>
        <charset val="129"/>
        <scheme val="minor"/>
      </rPr>
      <t>이력이</t>
    </r>
    <r>
      <rPr>
        <sz val="12"/>
        <color rgb="FF000000"/>
        <rFont val="Arial"/>
        <family val="3"/>
        <charset val="129"/>
        <scheme val="minor"/>
      </rPr>
      <t xml:space="preserve"> </t>
    </r>
    <r>
      <rPr>
        <sz val="12"/>
        <color rgb="FF000000"/>
        <rFont val="Arial"/>
        <family val="3"/>
        <charset val="129"/>
        <scheme val="minor"/>
      </rPr>
      <t>있는데</t>
    </r>
    <r>
      <rPr>
        <sz val="12"/>
        <color rgb="FF000000"/>
        <rFont val="Arial"/>
        <family val="3"/>
        <charset val="129"/>
        <scheme val="minor"/>
      </rPr>
      <t xml:space="preserve"> </t>
    </r>
    <r>
      <rPr>
        <sz val="12"/>
        <color rgb="FF000000"/>
        <rFont val="Arial"/>
        <family val="3"/>
        <charset val="129"/>
        <scheme val="minor"/>
      </rPr>
      <t>오래되어서</t>
    </r>
    <r>
      <rPr>
        <sz val="12"/>
        <color rgb="FF000000"/>
        <rFont val="Arial"/>
        <family val="3"/>
        <charset val="129"/>
        <scheme val="minor"/>
      </rPr>
      <t xml:space="preserve"> </t>
    </r>
    <r>
      <rPr>
        <sz val="12"/>
        <color rgb="FF000000"/>
        <rFont val="Arial"/>
        <family val="3"/>
        <charset val="129"/>
        <scheme val="minor"/>
      </rPr>
      <t>어떤</t>
    </r>
    <r>
      <rPr>
        <sz val="12"/>
        <color rgb="FF000000"/>
        <rFont val="Arial"/>
        <family val="3"/>
        <charset val="129"/>
        <scheme val="minor"/>
      </rPr>
      <t xml:space="preserve"> </t>
    </r>
    <r>
      <rPr>
        <sz val="12"/>
        <color rgb="FF000000"/>
        <rFont val="Arial"/>
        <family val="3"/>
        <charset val="129"/>
        <scheme val="minor"/>
      </rPr>
      <t>곳에서</t>
    </r>
    <r>
      <rPr>
        <sz val="12"/>
        <color rgb="FF000000"/>
        <rFont val="Arial"/>
        <family val="3"/>
        <charset val="129"/>
        <scheme val="minor"/>
      </rPr>
      <t xml:space="preserve"> </t>
    </r>
    <r>
      <rPr>
        <sz val="12"/>
        <color rgb="FF000000"/>
        <rFont val="Arial"/>
        <family val="3"/>
        <charset val="129"/>
        <scheme val="minor"/>
      </rPr>
      <t>했는지</t>
    </r>
    <r>
      <rPr>
        <sz val="12"/>
        <color rgb="FF000000"/>
        <rFont val="Arial"/>
        <family val="3"/>
        <charset val="129"/>
        <scheme val="minor"/>
      </rPr>
      <t xml:space="preserve"> </t>
    </r>
    <r>
      <rPr>
        <sz val="12"/>
        <color rgb="FF000000"/>
        <rFont val="Arial"/>
        <family val="3"/>
        <charset val="129"/>
        <scheme val="minor"/>
      </rPr>
      <t>확인중입니다</t>
    </r>
    <r>
      <rPr>
        <sz val="12"/>
        <color rgb="FF000000"/>
        <rFont val="Arial"/>
        <family val="3"/>
        <charset val="129"/>
        <scheme val="minor"/>
      </rPr>
      <t>.</t>
    </r>
    <phoneticPr fontId="53" type="noConversion"/>
  </si>
  <si>
    <t>사진첨부
02.14 의뢰중입니다.</t>
    <phoneticPr fontId="53" type="noConversion"/>
  </si>
  <si>
    <t>U-08050R-100</t>
  </si>
  <si>
    <t>P3010.00.AH.32.AA.00</t>
  </si>
  <si>
    <t>P3010.01.AF.28.AA.00</t>
  </si>
  <si>
    <t>위제품 상세 정보 드립니다.</t>
  </si>
  <si>
    <t>DAKO</t>
  </si>
  <si>
    <t>C15-P1-M10</t>
  </si>
  <si>
    <t>C15-F1-M10</t>
  </si>
  <si>
    <t>C30-FT1-M10 (E0431027R)</t>
  </si>
  <si>
    <t>RM1A</t>
  </si>
  <si>
    <t>TD-201-NFS</t>
  </si>
  <si>
    <t>TD-410-NFS1</t>
  </si>
  <si>
    <t>CFT-SP401-40V</t>
  </si>
  <si>
    <t>NFT-801RM3A-S</t>
  </si>
  <si>
    <t>CFT-201RS1-S</t>
  </si>
  <si>
    <t>ROTEM, VULKOLLAN, SR-TECH</t>
  </si>
  <si>
    <t>DRIVE SHAFT, MAIN SPROCKET 등</t>
  </si>
  <si>
    <t>ARMIN BACAY</t>
  </si>
  <si>
    <t>MOBIS SV</t>
  </si>
  <si>
    <t>DYMOS</t>
  </si>
  <si>
    <r>
      <rPr>
        <sz val="18"/>
        <color rgb="FFFF0000"/>
        <rFont val="Arial"/>
        <family val="2"/>
        <scheme val="minor"/>
      </rPr>
      <t>긴급</t>
    </r>
    <r>
      <rPr>
        <sz val="12"/>
        <color rgb="FF000000"/>
        <rFont val="Arial"/>
        <family val="3"/>
        <charset val="129"/>
        <scheme val="minor"/>
      </rPr>
      <t>- 한국 SMC로 확인 부탁드리겠습니다.</t>
    </r>
  </si>
  <si>
    <t>CAGE MVZ4020 L=704.5MM
02.17 이 제품들 동일한 건으로 미귝 규델에 의뢰가 접수되어있고 판매권도 미국 규델에 있어서 한국에서는 견적이 불가능한 제품이라고 합니다.</t>
    <phoneticPr fontId="53" type="noConversion"/>
  </si>
  <si>
    <r>
      <t>1</t>
    </r>
    <r>
      <rPr>
        <sz val="12"/>
        <color theme="1"/>
        <rFont val="Arial"/>
        <family val="3"/>
        <charset val="129"/>
        <scheme val="minor"/>
      </rPr>
      <t>주</t>
    </r>
    <phoneticPr fontId="53" type="noConversion"/>
  </si>
  <si>
    <t>Panorama primer pots
02.12 볼밸브 재질 확인 부탁 드립니다. 볼밸브는 재질 있어야 견적 가능 합니다.
2/13 재질 SS stainless steel 입니다.
02.17 한성 제품으로는 구하기가 힘들어 상아에서 나오는 볼밸브로 견적 드립니다.</t>
    <phoneticPr fontId="53" type="noConversion"/>
  </si>
  <si>
    <t>SIEMENS</t>
    <phoneticPr fontId="53" type="noConversion"/>
  </si>
  <si>
    <t>VF5220K-5DZ1-03</t>
    <phoneticPr fontId="53" type="noConversion"/>
  </si>
  <si>
    <t>PRESSURE REDUCER
02.17 알려주신 품번이 잘못된 것 같습니다. 유사한 품번인 PZM7-PA5/10/N/S로 견적 드립니다.</t>
    <phoneticPr fontId="53" type="noConversion"/>
  </si>
  <si>
    <r>
      <t>2</t>
    </r>
    <r>
      <rPr>
        <sz val="12"/>
        <color theme="1"/>
        <rFont val="Arial"/>
        <family val="3"/>
        <charset val="129"/>
        <scheme val="minor"/>
      </rPr>
      <t>주</t>
    </r>
    <phoneticPr fontId="53" type="noConversion"/>
  </si>
  <si>
    <t>02.14 인포로 내용이 와서 원하시는게 필터인지 엘레멘트인지 확인 요청 드렸던 건 입니다.
2/14 WHOLE FILTER HOUSING 필요하시다고 답변 왔습니다.
02.17 필터로 견적 드립니다.</t>
    <phoneticPr fontId="53" type="noConversion"/>
  </si>
  <si>
    <r>
      <t>6</t>
    </r>
    <r>
      <rPr>
        <sz val="12"/>
        <color theme="1"/>
        <rFont val="Arial"/>
        <family val="3"/>
        <charset val="129"/>
        <scheme val="minor"/>
      </rPr>
      <t>개월</t>
    </r>
    <phoneticPr fontId="53" type="noConversion"/>
  </si>
  <si>
    <t>명판 첨부했습니다.
02.07 의뢰중입니다. 브랜드 효성 제품 같습니다.
02.14 효성 본사에 확인해야 할 사항이 있는데 아직 답변이 오지 않았다고 합니다.
02.17 명판 사양인 SHC50 75kW 533RPM 75:1로 견적 드립니다. 무게가 너무 많이 나가 해상으로 진행하셔야 할 것 같습니다.</t>
    <phoneticPr fontId="53" type="noConversion"/>
  </si>
  <si>
    <t>MFC-S024</t>
    <phoneticPr fontId="53" type="noConversion"/>
  </si>
  <si>
    <t>HH-40</t>
    <phoneticPr fontId="53" type="noConversion"/>
  </si>
  <si>
    <t>MQQLL40TN-40D</t>
    <phoneticPr fontId="53" type="noConversion"/>
  </si>
  <si>
    <t>Misumi Temperature Recording Labels (20 pieces per package)
02.17 1팩 = 20EA로 견적 드립니다.</t>
    <phoneticPr fontId="53" type="noConversion"/>
  </si>
  <si>
    <r>
      <t>16</t>
    </r>
    <r>
      <rPr>
        <sz val="12"/>
        <color theme="1"/>
        <rFont val="Arial"/>
        <family val="3"/>
        <charset val="129"/>
        <scheme val="minor"/>
      </rPr>
      <t>주</t>
    </r>
    <phoneticPr fontId="53" type="noConversion"/>
  </si>
  <si>
    <t>02.17 DAKO 제품 만도건은 DAKO에서 직접 대응한다고 합니다.</t>
    <phoneticPr fontId="53" type="noConversion"/>
  </si>
  <si>
    <t>M27C1001-12F1 58S23 0416L</t>
    <phoneticPr fontId="53" type="noConversion"/>
  </si>
  <si>
    <t>02.17 DAKO 제품이 아니라고 하는데 제품 브랜드 재확인 부탁 드립니다.</t>
    <phoneticPr fontId="53" type="noConversion"/>
  </si>
  <si>
    <r>
      <t>4</t>
    </r>
    <r>
      <rPr>
        <sz val="12"/>
        <color theme="1"/>
        <rFont val="Arial"/>
        <family val="3"/>
        <charset val="129"/>
        <scheme val="minor"/>
      </rPr>
      <t>주</t>
    </r>
    <phoneticPr fontId="53" type="noConversion"/>
  </si>
  <si>
    <t>02.17 현재는 품번 LC0903-S-D로 바뀌었다고 합니다.</t>
    <phoneticPr fontId="53" type="noConversion"/>
  </si>
  <si>
    <r>
      <t>긴급</t>
    </r>
    <r>
      <rPr>
        <sz val="12"/>
        <color rgb="FFFF0000"/>
        <rFont val="Arial"/>
        <family val="2"/>
        <scheme val="minor"/>
      </rPr>
      <t xml:space="preserve"> - </t>
    </r>
    <r>
      <rPr>
        <sz val="12"/>
        <color rgb="FFFF0000"/>
        <rFont val="Arial"/>
        <family val="3"/>
        <charset val="129"/>
        <scheme val="minor"/>
      </rPr>
      <t>엑셀</t>
    </r>
    <r>
      <rPr>
        <sz val="12"/>
        <color rgb="FFFF0000"/>
        <rFont val="Arial"/>
        <family val="2"/>
        <scheme val="minor"/>
      </rPr>
      <t xml:space="preserve"> </t>
    </r>
    <r>
      <rPr>
        <sz val="12"/>
        <color rgb="FFFF0000"/>
        <rFont val="Arial"/>
        <family val="3"/>
        <charset val="129"/>
        <scheme val="minor"/>
      </rPr>
      <t>리스트</t>
    </r>
    <r>
      <rPr>
        <sz val="12"/>
        <color rgb="FFFF0000"/>
        <rFont val="Arial"/>
        <family val="2"/>
        <scheme val="minor"/>
      </rPr>
      <t>&amp;</t>
    </r>
    <r>
      <rPr>
        <sz val="12"/>
        <color rgb="FFFF0000"/>
        <rFont val="Arial"/>
        <family val="3"/>
        <charset val="129"/>
        <scheme val="minor"/>
      </rPr>
      <t>도면</t>
    </r>
    <r>
      <rPr>
        <sz val="12"/>
        <color rgb="FFFF0000"/>
        <rFont val="Arial"/>
        <family val="2"/>
        <scheme val="minor"/>
      </rPr>
      <t xml:space="preserve"> </t>
    </r>
    <r>
      <rPr>
        <sz val="12"/>
        <color rgb="FFFF0000"/>
        <rFont val="Arial"/>
        <family val="3"/>
        <charset val="129"/>
        <scheme val="minor"/>
      </rPr>
      <t>리스트</t>
    </r>
    <r>
      <rPr>
        <sz val="12"/>
        <color rgb="FFFF0000"/>
        <rFont val="Arial"/>
        <family val="2"/>
        <scheme val="minor"/>
      </rPr>
      <t xml:space="preserve"> </t>
    </r>
    <r>
      <rPr>
        <sz val="12"/>
        <color rgb="FFFF0000"/>
        <rFont val="Arial"/>
        <family val="3"/>
        <charset val="129"/>
        <scheme val="minor"/>
      </rPr>
      <t xml:space="preserve">첨부
</t>
    </r>
    <r>
      <rPr>
        <sz val="12"/>
        <rFont val="Arial"/>
        <family val="3"/>
        <charset val="129"/>
        <scheme val="minor"/>
      </rPr>
      <t>긴급</t>
    </r>
    <r>
      <rPr>
        <sz val="12"/>
        <rFont val="Arial"/>
        <family val="2"/>
        <scheme val="minor"/>
      </rPr>
      <t xml:space="preserve"> </t>
    </r>
    <r>
      <rPr>
        <sz val="12"/>
        <rFont val="Arial"/>
        <family val="3"/>
        <charset val="129"/>
        <scheme val="minor"/>
      </rPr>
      <t>주문제작</t>
    </r>
    <r>
      <rPr>
        <sz val="12"/>
        <rFont val="Arial"/>
        <family val="2"/>
        <scheme val="minor"/>
      </rPr>
      <t xml:space="preserve"> </t>
    </r>
    <r>
      <rPr>
        <sz val="12"/>
        <rFont val="Arial"/>
        <family val="3"/>
        <charset val="129"/>
        <scheme val="minor"/>
      </rPr>
      <t>건입니다</t>
    </r>
    <r>
      <rPr>
        <sz val="12"/>
        <rFont val="Arial"/>
        <family val="2"/>
        <scheme val="minor"/>
      </rPr>
      <t xml:space="preserve">. </t>
    </r>
    <r>
      <rPr>
        <sz val="12"/>
        <rFont val="Arial"/>
        <family val="3"/>
        <charset val="129"/>
        <scheme val="minor"/>
      </rPr>
      <t>고객님께서</t>
    </r>
    <r>
      <rPr>
        <sz val="12"/>
        <rFont val="Arial"/>
        <family val="2"/>
        <scheme val="minor"/>
      </rPr>
      <t xml:space="preserve"> </t>
    </r>
    <r>
      <rPr>
        <sz val="12"/>
        <rFont val="Arial"/>
        <family val="3"/>
        <charset val="129"/>
        <scheme val="minor"/>
      </rPr>
      <t>첨부해주신</t>
    </r>
    <r>
      <rPr>
        <sz val="12"/>
        <rFont val="Arial"/>
        <family val="2"/>
        <scheme val="minor"/>
      </rPr>
      <t xml:space="preserve"> </t>
    </r>
    <r>
      <rPr>
        <sz val="12"/>
        <rFont val="Arial"/>
        <family val="3"/>
        <charset val="129"/>
        <scheme val="minor"/>
      </rPr>
      <t>아이템</t>
    </r>
    <r>
      <rPr>
        <sz val="12"/>
        <rFont val="Arial"/>
        <family val="2"/>
        <scheme val="minor"/>
      </rPr>
      <t xml:space="preserve"> </t>
    </r>
    <r>
      <rPr>
        <sz val="12"/>
        <rFont val="Arial"/>
        <family val="3"/>
        <charset val="129"/>
        <scheme val="minor"/>
      </rPr>
      <t>리스트</t>
    </r>
    <r>
      <rPr>
        <sz val="12"/>
        <rFont val="Arial"/>
        <family val="2"/>
        <scheme val="minor"/>
      </rPr>
      <t xml:space="preserve"> </t>
    </r>
    <r>
      <rPr>
        <sz val="12"/>
        <rFont val="Arial"/>
        <family val="3"/>
        <charset val="129"/>
        <scheme val="minor"/>
      </rPr>
      <t>엑셀과</t>
    </r>
    <r>
      <rPr>
        <sz val="12"/>
        <rFont val="Arial"/>
        <family val="2"/>
        <scheme val="minor"/>
      </rPr>
      <t xml:space="preserve"> </t>
    </r>
    <r>
      <rPr>
        <sz val="12"/>
        <rFont val="Arial"/>
        <family val="3"/>
        <charset val="129"/>
        <scheme val="minor"/>
      </rPr>
      <t>그에</t>
    </r>
    <r>
      <rPr>
        <sz val="12"/>
        <rFont val="Arial"/>
        <family val="2"/>
        <scheme val="minor"/>
      </rPr>
      <t xml:space="preserve"> </t>
    </r>
    <r>
      <rPr>
        <sz val="12"/>
        <rFont val="Arial"/>
        <family val="3"/>
        <charset val="129"/>
        <scheme val="minor"/>
      </rPr>
      <t>관한</t>
    </r>
    <r>
      <rPr>
        <sz val="12"/>
        <rFont val="Arial"/>
        <family val="2"/>
        <scheme val="minor"/>
      </rPr>
      <t xml:space="preserve"> </t>
    </r>
    <r>
      <rPr>
        <sz val="12"/>
        <rFont val="Arial"/>
        <family val="3"/>
        <charset val="129"/>
        <scheme val="minor"/>
      </rPr>
      <t>캐드</t>
    </r>
    <r>
      <rPr>
        <sz val="12"/>
        <rFont val="Arial"/>
        <family val="2"/>
        <scheme val="minor"/>
      </rPr>
      <t xml:space="preserve"> </t>
    </r>
    <r>
      <rPr>
        <sz val="12"/>
        <rFont val="Arial"/>
        <family val="3"/>
        <charset val="129"/>
        <scheme val="minor"/>
      </rPr>
      <t>도면들을</t>
    </r>
    <r>
      <rPr>
        <sz val="12"/>
        <rFont val="Arial"/>
        <family val="2"/>
        <scheme val="minor"/>
      </rPr>
      <t xml:space="preserve"> </t>
    </r>
    <r>
      <rPr>
        <sz val="12"/>
        <rFont val="Arial"/>
        <family val="3"/>
        <charset val="129"/>
        <scheme val="minor"/>
      </rPr>
      <t>사진</t>
    </r>
    <r>
      <rPr>
        <sz val="12"/>
        <rFont val="Arial"/>
        <family val="2"/>
        <scheme val="minor"/>
      </rPr>
      <t xml:space="preserve"> </t>
    </r>
    <r>
      <rPr>
        <sz val="12"/>
        <rFont val="Arial"/>
        <family val="3"/>
        <charset val="129"/>
        <scheme val="minor"/>
      </rPr>
      <t>파일에</t>
    </r>
    <r>
      <rPr>
        <sz val="12"/>
        <rFont val="Arial"/>
        <family val="2"/>
        <scheme val="minor"/>
      </rPr>
      <t xml:space="preserve"> </t>
    </r>
    <r>
      <rPr>
        <sz val="12"/>
        <rFont val="Arial"/>
        <family val="3"/>
        <charset val="129"/>
        <scheme val="minor"/>
      </rPr>
      <t>첨부하였습니다</t>
    </r>
    <r>
      <rPr>
        <sz val="12"/>
        <rFont val="Arial"/>
        <family val="2"/>
        <scheme val="minor"/>
      </rPr>
      <t>.
02.17 2</t>
    </r>
    <r>
      <rPr>
        <sz val="12"/>
        <rFont val="Arial"/>
        <family val="3"/>
        <charset val="129"/>
        <scheme val="minor"/>
      </rPr>
      <t>월</t>
    </r>
    <r>
      <rPr>
        <sz val="12"/>
        <rFont val="Arial"/>
        <family val="2"/>
        <scheme val="minor"/>
      </rPr>
      <t xml:space="preserve"> 12</t>
    </r>
    <r>
      <rPr>
        <sz val="12"/>
        <rFont val="Arial"/>
        <family val="3"/>
        <charset val="129"/>
        <scheme val="minor"/>
      </rPr>
      <t>일에</t>
    </r>
    <r>
      <rPr>
        <sz val="12"/>
        <rFont val="Arial"/>
        <family val="2"/>
        <scheme val="minor"/>
      </rPr>
      <t xml:space="preserve"> </t>
    </r>
    <r>
      <rPr>
        <sz val="12"/>
        <rFont val="Arial"/>
        <family val="3"/>
        <charset val="129"/>
        <scheme val="minor"/>
      </rPr>
      <t>불코란</t>
    </r>
    <r>
      <rPr>
        <sz val="12"/>
        <rFont val="Arial"/>
        <family val="2"/>
        <scheme val="minor"/>
      </rPr>
      <t>, 13</t>
    </r>
    <r>
      <rPr>
        <sz val="12"/>
        <rFont val="Arial"/>
        <family val="3"/>
        <charset val="129"/>
        <scheme val="minor"/>
      </rPr>
      <t>일에</t>
    </r>
    <r>
      <rPr>
        <sz val="12"/>
        <rFont val="Arial"/>
        <family val="2"/>
        <scheme val="minor"/>
      </rPr>
      <t xml:space="preserve"> </t>
    </r>
    <r>
      <rPr>
        <sz val="12"/>
        <rFont val="Arial"/>
        <family val="3"/>
        <charset val="129"/>
        <scheme val="minor"/>
      </rPr>
      <t>나머지</t>
    </r>
    <r>
      <rPr>
        <sz val="12"/>
        <rFont val="Arial"/>
        <family val="2"/>
        <scheme val="minor"/>
      </rPr>
      <t xml:space="preserve"> </t>
    </r>
    <r>
      <rPr>
        <sz val="12"/>
        <rFont val="Arial"/>
        <family val="3"/>
        <charset val="129"/>
        <scheme val="minor"/>
      </rPr>
      <t>가공품들</t>
    </r>
    <r>
      <rPr>
        <sz val="12"/>
        <rFont val="Arial"/>
        <family val="2"/>
        <scheme val="minor"/>
      </rPr>
      <t xml:space="preserve"> </t>
    </r>
    <r>
      <rPr>
        <sz val="12"/>
        <rFont val="Arial"/>
        <family val="3"/>
        <charset val="129"/>
        <scheme val="minor"/>
      </rPr>
      <t>회신</t>
    </r>
    <r>
      <rPr>
        <sz val="12"/>
        <rFont val="Arial"/>
        <family val="2"/>
        <scheme val="minor"/>
      </rPr>
      <t xml:space="preserve"> </t>
    </r>
    <r>
      <rPr>
        <sz val="12"/>
        <rFont val="Arial"/>
        <family val="3"/>
        <charset val="129"/>
        <scheme val="minor"/>
      </rPr>
      <t>드렸던</t>
    </r>
    <r>
      <rPr>
        <sz val="12"/>
        <rFont val="Arial"/>
        <family val="2"/>
        <scheme val="minor"/>
      </rPr>
      <t xml:space="preserve"> </t>
    </r>
    <r>
      <rPr>
        <sz val="12"/>
        <rFont val="Arial"/>
        <family val="3"/>
        <charset val="129"/>
        <scheme val="minor"/>
      </rPr>
      <t>건</t>
    </r>
    <r>
      <rPr>
        <sz val="12"/>
        <rFont val="Arial"/>
        <family val="2"/>
        <scheme val="minor"/>
      </rPr>
      <t xml:space="preserve"> </t>
    </r>
    <r>
      <rPr>
        <sz val="12"/>
        <rFont val="Arial"/>
        <family val="3"/>
        <charset val="129"/>
        <scheme val="minor"/>
      </rPr>
      <t>입니다</t>
    </r>
    <r>
      <rPr>
        <sz val="12"/>
        <rFont val="Arial"/>
        <family val="2"/>
        <scheme val="minor"/>
      </rPr>
      <t xml:space="preserve">. </t>
    </r>
    <phoneticPr fontId="53" type="noConversion"/>
  </si>
  <si>
    <r>
      <t>2</t>
    </r>
    <r>
      <rPr>
        <sz val="12"/>
        <color theme="1"/>
        <rFont val="Arial"/>
        <family val="3"/>
        <charset val="129"/>
        <scheme val="minor"/>
      </rPr>
      <t>주</t>
    </r>
    <phoneticPr fontId="53" type="noConversion"/>
  </si>
  <si>
    <r>
      <t>10</t>
    </r>
    <r>
      <rPr>
        <sz val="12"/>
        <color theme="1"/>
        <rFont val="Arial"/>
        <family val="3"/>
        <charset val="129"/>
        <scheme val="minor"/>
      </rPr>
      <t>주</t>
    </r>
    <phoneticPr fontId="53" type="noConversion"/>
  </si>
  <si>
    <r>
      <t>3</t>
    </r>
    <r>
      <rPr>
        <sz val="12"/>
        <color theme="1"/>
        <rFont val="Arial"/>
        <family val="3"/>
        <charset val="129"/>
        <scheme val="minor"/>
      </rPr>
      <t>주</t>
    </r>
    <phoneticPr fontId="53" type="noConversion"/>
  </si>
  <si>
    <t>LUX170</t>
    <phoneticPr fontId="53" type="noConversion"/>
  </si>
  <si>
    <t>02.13 MITSUBISHI 제품이 아니라 베어링 입니다. IBC 제품으로 의뢰중입니다.
02.17 IBC 제품으로 견적 드립니다.</t>
    <phoneticPr fontId="53" type="noConversion"/>
  </si>
  <si>
    <t>Misumi Compact Low Friction Cylinder
02.17 SMC 제품 같;아서 SMC 제품으로 견적 드립니다.</t>
    <phoneticPr fontId="53" type="noConversion"/>
  </si>
  <si>
    <r>
      <t>Mold Drive Side Key(B) Set, 210mm x 32mm x (H)23mm, KEY(</t>
    </r>
    <r>
      <rPr>
        <sz val="12"/>
        <color rgb="FF000000"/>
        <rFont val="Arial"/>
        <family val="3"/>
        <charset val="129"/>
        <scheme val="minor"/>
      </rPr>
      <t>이동</t>
    </r>
    <r>
      <rPr>
        <sz val="12"/>
        <color rgb="FF000000"/>
        <rFont val="Arial"/>
        <family val="3"/>
        <charset val="129"/>
        <scheme val="minor"/>
      </rPr>
      <t>2+</t>
    </r>
    <r>
      <rPr>
        <sz val="12"/>
        <color rgb="FF000000"/>
        <rFont val="Arial"/>
        <family val="3"/>
        <charset val="129"/>
        <scheme val="minor"/>
      </rPr>
      <t>텔스톡</t>
    </r>
    <r>
      <rPr>
        <sz val="12"/>
        <color rgb="FF000000"/>
        <rFont val="Arial"/>
        <family val="3"/>
        <charset val="129"/>
        <scheme val="minor"/>
      </rPr>
      <t>2) 4ea+Bolt(M16x55) 16ea+S.Washer(M16) 16ea/1</t>
    </r>
    <r>
      <rPr>
        <sz val="12"/>
        <color rgb="FF000000"/>
        <rFont val="Arial"/>
        <family val="3"/>
        <charset val="129"/>
        <scheme val="minor"/>
      </rPr>
      <t xml:space="preserve">대분
</t>
    </r>
    <r>
      <rPr>
        <sz val="12"/>
        <color rgb="FF000000"/>
        <rFont val="Arial"/>
        <family val="3"/>
        <charset val="129"/>
        <scheme val="minor"/>
      </rPr>
      <t xml:space="preserve">02.11 </t>
    </r>
    <r>
      <rPr>
        <sz val="12"/>
        <color rgb="FF000000"/>
        <rFont val="Arial"/>
        <family val="3"/>
        <charset val="129"/>
        <scheme val="minor"/>
      </rPr>
      <t>확인이</t>
    </r>
    <r>
      <rPr>
        <sz val="12"/>
        <color rgb="FF000000"/>
        <rFont val="Arial"/>
        <family val="3"/>
        <charset val="129"/>
        <scheme val="minor"/>
      </rPr>
      <t xml:space="preserve"> </t>
    </r>
    <r>
      <rPr>
        <sz val="12"/>
        <color rgb="FF000000"/>
        <rFont val="Arial"/>
        <family val="3"/>
        <charset val="129"/>
        <scheme val="minor"/>
      </rPr>
      <t>늦어서</t>
    </r>
    <r>
      <rPr>
        <sz val="12"/>
        <color rgb="FF000000"/>
        <rFont val="Arial"/>
        <family val="3"/>
        <charset val="129"/>
        <scheme val="minor"/>
      </rPr>
      <t xml:space="preserve"> </t>
    </r>
    <r>
      <rPr>
        <sz val="12"/>
        <color rgb="FF000000"/>
        <rFont val="Arial"/>
        <family val="3"/>
        <charset val="129"/>
        <scheme val="minor"/>
      </rPr>
      <t>죄송합니다</t>
    </r>
    <r>
      <rPr>
        <sz val="12"/>
        <color rgb="FF000000"/>
        <rFont val="Arial"/>
        <family val="3"/>
        <charset val="129"/>
        <scheme val="minor"/>
      </rPr>
      <t xml:space="preserve">. </t>
    </r>
    <r>
      <rPr>
        <sz val="12"/>
        <color rgb="FF000000"/>
        <rFont val="Arial"/>
        <family val="3"/>
        <charset val="129"/>
        <scheme val="minor"/>
      </rPr>
      <t>의뢰하신</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알려주신</t>
    </r>
    <r>
      <rPr>
        <sz val="12"/>
        <color rgb="FF000000"/>
        <rFont val="Arial"/>
        <family val="3"/>
        <charset val="129"/>
        <scheme val="minor"/>
      </rPr>
      <t xml:space="preserve"> </t>
    </r>
    <r>
      <rPr>
        <sz val="12"/>
        <color rgb="FF000000"/>
        <rFont val="Arial"/>
        <family val="3"/>
        <charset val="129"/>
        <scheme val="minor"/>
      </rPr>
      <t>정보만으로는</t>
    </r>
    <r>
      <rPr>
        <sz val="12"/>
        <color rgb="FF000000"/>
        <rFont val="Arial"/>
        <family val="3"/>
        <charset val="129"/>
        <scheme val="minor"/>
      </rPr>
      <t xml:space="preserve"> </t>
    </r>
    <r>
      <rPr>
        <sz val="12"/>
        <color rgb="FF000000"/>
        <rFont val="Arial"/>
        <family val="3"/>
        <charset val="129"/>
        <scheme val="minor"/>
      </rPr>
      <t>어느</t>
    </r>
    <r>
      <rPr>
        <sz val="12"/>
        <color rgb="FF000000"/>
        <rFont val="Arial"/>
        <family val="3"/>
        <charset val="129"/>
        <scheme val="minor"/>
      </rPr>
      <t xml:space="preserve"> </t>
    </r>
    <r>
      <rPr>
        <sz val="12"/>
        <color rgb="FF000000"/>
        <rFont val="Arial"/>
        <family val="3"/>
        <charset val="129"/>
        <scheme val="minor"/>
      </rPr>
      <t>업체에</t>
    </r>
    <r>
      <rPr>
        <sz val="12"/>
        <color rgb="FF000000"/>
        <rFont val="Arial"/>
        <family val="3"/>
        <charset val="129"/>
        <scheme val="minor"/>
      </rPr>
      <t xml:space="preserve"> </t>
    </r>
    <r>
      <rPr>
        <sz val="12"/>
        <color rgb="FF000000"/>
        <rFont val="Arial"/>
        <family val="3"/>
        <charset val="129"/>
        <scheme val="minor"/>
      </rPr>
      <t>의뢰를</t>
    </r>
    <r>
      <rPr>
        <sz val="12"/>
        <color rgb="FF000000"/>
        <rFont val="Arial"/>
        <family val="3"/>
        <charset val="129"/>
        <scheme val="minor"/>
      </rPr>
      <t xml:space="preserve"> </t>
    </r>
    <r>
      <rPr>
        <sz val="12"/>
        <color rgb="FF000000"/>
        <rFont val="Arial"/>
        <family val="3"/>
        <charset val="129"/>
        <scheme val="minor"/>
      </rPr>
      <t>해야할지</t>
    </r>
    <r>
      <rPr>
        <sz val="12"/>
        <color rgb="FF000000"/>
        <rFont val="Arial"/>
        <family val="3"/>
        <charset val="129"/>
        <scheme val="minor"/>
      </rPr>
      <t xml:space="preserve"> </t>
    </r>
    <r>
      <rPr>
        <sz val="12"/>
        <color rgb="FF000000"/>
        <rFont val="Arial"/>
        <family val="3"/>
        <charset val="129"/>
        <scheme val="minor"/>
      </rPr>
      <t>확인이</t>
    </r>
    <r>
      <rPr>
        <sz val="12"/>
        <color rgb="FF000000"/>
        <rFont val="Arial"/>
        <family val="3"/>
        <charset val="129"/>
        <scheme val="minor"/>
      </rPr>
      <t xml:space="preserve"> </t>
    </r>
    <r>
      <rPr>
        <sz val="12"/>
        <color rgb="FF000000"/>
        <rFont val="Arial"/>
        <family val="3"/>
        <charset val="129"/>
        <scheme val="minor"/>
      </rPr>
      <t>어렵습니다</t>
    </r>
    <r>
      <rPr>
        <sz val="12"/>
        <color rgb="FF000000"/>
        <rFont val="Arial"/>
        <family val="3"/>
        <charset val="129"/>
        <scheme val="minor"/>
      </rPr>
      <t xml:space="preserve">. DONGSHIN </t>
    </r>
    <r>
      <rPr>
        <sz val="12"/>
        <color rgb="FF000000"/>
        <rFont val="Arial"/>
        <family val="3"/>
        <charset val="129"/>
        <scheme val="minor"/>
      </rPr>
      <t>업체</t>
    </r>
    <r>
      <rPr>
        <sz val="12"/>
        <color rgb="FF000000"/>
        <rFont val="Arial"/>
        <family val="3"/>
        <charset val="129"/>
        <scheme val="minor"/>
      </rPr>
      <t xml:space="preserve"> </t>
    </r>
    <r>
      <rPr>
        <sz val="12"/>
        <color rgb="FF000000"/>
        <rFont val="Arial"/>
        <family val="3"/>
        <charset val="129"/>
        <scheme val="minor"/>
      </rPr>
      <t>정보나</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사진</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2/11 </t>
    </r>
    <r>
      <rPr>
        <sz val="12"/>
        <color rgb="FF000000"/>
        <rFont val="Arial"/>
        <family val="3"/>
        <charset val="129"/>
        <scheme val="minor"/>
      </rPr>
      <t>사진</t>
    </r>
    <r>
      <rPr>
        <sz val="12"/>
        <color rgb="FF000000"/>
        <rFont val="Arial"/>
        <family val="3"/>
        <charset val="129"/>
        <scheme val="minor"/>
      </rPr>
      <t xml:space="preserve"> 2/4 </t>
    </r>
    <r>
      <rPr>
        <sz val="12"/>
        <color rgb="FF000000"/>
        <rFont val="Arial"/>
        <family val="3"/>
        <charset val="129"/>
        <scheme val="minor"/>
      </rPr>
      <t>에</t>
    </r>
    <r>
      <rPr>
        <sz val="12"/>
        <color rgb="FF000000"/>
        <rFont val="Arial"/>
        <family val="3"/>
        <charset val="129"/>
        <scheme val="minor"/>
      </rPr>
      <t xml:space="preserve"> </t>
    </r>
    <r>
      <rPr>
        <sz val="12"/>
        <color rgb="FF000000"/>
        <rFont val="Arial"/>
        <family val="3"/>
        <charset val="129"/>
        <scheme val="minor"/>
      </rPr>
      <t>첨부하였는데</t>
    </r>
    <r>
      <rPr>
        <sz val="12"/>
        <color rgb="FF000000"/>
        <rFont val="Arial"/>
        <family val="3"/>
        <charset val="129"/>
        <scheme val="minor"/>
      </rPr>
      <t xml:space="preserve"> </t>
    </r>
    <r>
      <rPr>
        <sz val="12"/>
        <color rgb="FF000000"/>
        <rFont val="Arial"/>
        <family val="3"/>
        <charset val="129"/>
        <scheme val="minor"/>
      </rPr>
      <t>더</t>
    </r>
    <r>
      <rPr>
        <sz val="12"/>
        <color rgb="FF000000"/>
        <rFont val="Arial"/>
        <family val="3"/>
        <charset val="129"/>
        <scheme val="minor"/>
      </rPr>
      <t xml:space="preserve"> </t>
    </r>
    <r>
      <rPr>
        <sz val="12"/>
        <color rgb="FF000000"/>
        <rFont val="Arial"/>
        <family val="3"/>
        <charset val="129"/>
        <scheme val="minor"/>
      </rPr>
      <t>자세한</t>
    </r>
    <r>
      <rPr>
        <sz val="12"/>
        <color rgb="FF000000"/>
        <rFont val="Arial"/>
        <family val="3"/>
        <charset val="129"/>
        <scheme val="minor"/>
      </rPr>
      <t xml:space="preserve"> </t>
    </r>
    <r>
      <rPr>
        <sz val="12"/>
        <color rgb="FF000000"/>
        <rFont val="Arial"/>
        <family val="3"/>
        <charset val="129"/>
        <scheme val="minor"/>
      </rPr>
      <t>사진이</t>
    </r>
    <r>
      <rPr>
        <sz val="12"/>
        <color rgb="FF000000"/>
        <rFont val="Arial"/>
        <family val="3"/>
        <charset val="129"/>
        <scheme val="minor"/>
      </rPr>
      <t xml:space="preserve"> </t>
    </r>
    <r>
      <rPr>
        <sz val="12"/>
        <color rgb="FF000000"/>
        <rFont val="Arial"/>
        <family val="3"/>
        <charset val="129"/>
        <scheme val="minor"/>
      </rPr>
      <t>필요하신건가요</t>
    </r>
    <r>
      <rPr>
        <sz val="12"/>
        <color rgb="FF000000"/>
        <rFont val="Arial"/>
        <family val="3"/>
        <charset val="129"/>
        <scheme val="minor"/>
      </rPr>
      <t>?
02.12 2/4</t>
    </r>
    <r>
      <rPr>
        <sz val="12"/>
        <color rgb="FF000000"/>
        <rFont val="Arial"/>
        <family val="3"/>
        <charset val="129"/>
        <scheme val="minor"/>
      </rPr>
      <t>에</t>
    </r>
    <r>
      <rPr>
        <sz val="12"/>
        <color rgb="FF000000"/>
        <rFont val="Arial"/>
        <family val="3"/>
        <charset val="129"/>
        <scheme val="minor"/>
      </rPr>
      <t xml:space="preserve"> </t>
    </r>
    <r>
      <rPr>
        <sz val="12"/>
        <color rgb="FF000000"/>
        <rFont val="Arial"/>
        <family val="3"/>
        <charset val="129"/>
        <scheme val="minor"/>
      </rPr>
      <t>보내주신</t>
    </r>
    <r>
      <rPr>
        <sz val="12"/>
        <color rgb="FF000000"/>
        <rFont val="Arial"/>
        <family val="3"/>
        <charset val="129"/>
        <scheme val="minor"/>
      </rPr>
      <t xml:space="preserve"> </t>
    </r>
    <r>
      <rPr>
        <sz val="12"/>
        <color rgb="FF000000"/>
        <rFont val="Arial"/>
        <family val="3"/>
        <charset val="129"/>
        <scheme val="minor"/>
      </rPr>
      <t>사진을</t>
    </r>
    <r>
      <rPr>
        <sz val="12"/>
        <color rgb="FF000000"/>
        <rFont val="Arial"/>
        <family val="3"/>
        <charset val="129"/>
        <scheme val="minor"/>
      </rPr>
      <t xml:space="preserve"> </t>
    </r>
    <r>
      <rPr>
        <sz val="12"/>
        <color rgb="FF000000"/>
        <rFont val="Arial"/>
        <family val="3"/>
        <charset val="129"/>
        <scheme val="minor"/>
      </rPr>
      <t>못찾겠습니다</t>
    </r>
    <r>
      <rPr>
        <sz val="12"/>
        <color rgb="FF000000"/>
        <rFont val="Arial"/>
        <family val="3"/>
        <charset val="129"/>
        <scheme val="minor"/>
      </rPr>
      <t xml:space="preserve">. </t>
    </r>
    <r>
      <rPr>
        <sz val="12"/>
        <color rgb="FF000000"/>
        <rFont val="Arial"/>
        <family val="3"/>
        <charset val="129"/>
        <scheme val="minor"/>
      </rPr>
      <t>확인하시고</t>
    </r>
    <r>
      <rPr>
        <sz val="12"/>
        <color rgb="FF000000"/>
        <rFont val="Arial"/>
        <family val="3"/>
        <charset val="129"/>
        <scheme val="minor"/>
      </rPr>
      <t xml:space="preserve"> </t>
    </r>
    <r>
      <rPr>
        <sz val="12"/>
        <color rgb="FF000000"/>
        <rFont val="Arial"/>
        <family val="3"/>
        <charset val="129"/>
        <scheme val="minor"/>
      </rPr>
      <t>재발송</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2/12 </t>
    </r>
    <r>
      <rPr>
        <sz val="12"/>
        <color rgb="FF000000"/>
        <rFont val="Arial"/>
        <family val="3"/>
        <charset val="129"/>
        <scheme val="minor"/>
      </rPr>
      <t>사진</t>
    </r>
    <r>
      <rPr>
        <sz val="12"/>
        <color rgb="FF000000"/>
        <rFont val="Arial"/>
        <family val="3"/>
        <charset val="129"/>
        <scheme val="minor"/>
      </rPr>
      <t xml:space="preserve"> </t>
    </r>
    <r>
      <rPr>
        <sz val="12"/>
        <color rgb="FF000000"/>
        <rFont val="Arial"/>
        <family val="3"/>
        <charset val="129"/>
        <scheme val="minor"/>
      </rPr>
      <t>재발송</t>
    </r>
    <r>
      <rPr>
        <sz val="12"/>
        <color rgb="FF000000"/>
        <rFont val="Arial"/>
        <family val="3"/>
        <charset val="129"/>
        <scheme val="minor"/>
      </rPr>
      <t xml:space="preserve"> </t>
    </r>
    <r>
      <rPr>
        <sz val="12"/>
        <color rgb="FF000000"/>
        <rFont val="Arial"/>
        <family val="3"/>
        <charset val="129"/>
        <scheme val="minor"/>
      </rPr>
      <t>드렸습니다</t>
    </r>
    <r>
      <rPr>
        <sz val="12"/>
        <color rgb="FF000000"/>
        <rFont val="Arial"/>
        <family val="3"/>
        <charset val="129"/>
        <scheme val="minor"/>
      </rPr>
      <t>.</t>
    </r>
    <phoneticPr fontId="53" type="noConversion"/>
  </si>
  <si>
    <t>Air Control Connector, 사진 첨부했습니다.</t>
  </si>
  <si>
    <t>B0167XAA8K</t>
  </si>
  <si>
    <t>B07 L5 ZHXL4</t>
  </si>
  <si>
    <t>B0816HS4HP</t>
  </si>
  <si>
    <t>G2R-1-S AC240V</t>
  </si>
  <si>
    <t>MY4N DC24V</t>
  </si>
  <si>
    <t>PRDT12-4DO</t>
  </si>
  <si>
    <t>HGH15CAZ0</t>
  </si>
  <si>
    <t>LM Block, HGH15CAZ0, 15mm</t>
  </si>
  <si>
    <t>HGR15-1150</t>
  </si>
  <si>
    <t>Hand Valve, TVH300-03 HAND LEVER VALVE</t>
  </si>
  <si>
    <t>KSL30S2</t>
  </si>
  <si>
    <t>TW LEE</t>
  </si>
  <si>
    <t>통신반도체</t>
  </si>
  <si>
    <t>BNF3216HSS-3QZWWG2+659LC7</t>
  </si>
  <si>
    <t>ZCKM1H7 리미트 스위치</t>
  </si>
  <si>
    <t>D4C-4232</t>
  </si>
  <si>
    <t>WEINTEK</t>
  </si>
  <si>
    <t>MT8102IE</t>
  </si>
  <si>
    <t>https://www.easyview.kr/</t>
  </si>
  <si>
    <r>
      <t>P42241
02.07 1</t>
    </r>
    <r>
      <rPr>
        <sz val="12"/>
        <color rgb="FF000000"/>
        <rFont val="Arial"/>
        <family val="3"/>
        <charset val="129"/>
        <scheme val="minor"/>
      </rPr>
      <t>팩</t>
    </r>
    <r>
      <rPr>
        <sz val="12"/>
        <color rgb="FF000000"/>
        <rFont val="Arial"/>
        <family val="3"/>
        <charset val="129"/>
        <scheme val="minor"/>
      </rPr>
      <t xml:space="preserve"> = 100EA </t>
    </r>
    <r>
      <rPr>
        <sz val="12"/>
        <color rgb="FF000000"/>
        <rFont val="Arial"/>
        <family val="3"/>
        <charset val="129"/>
        <scheme val="minor"/>
      </rPr>
      <t>입니다</t>
    </r>
    <r>
      <rPr>
        <sz val="12"/>
        <color rgb="FF000000"/>
        <rFont val="Arial"/>
        <family val="3"/>
        <charset val="129"/>
        <scheme val="minor"/>
      </rPr>
      <t>.</t>
    </r>
    <phoneticPr fontId="53" type="noConversion"/>
  </si>
  <si>
    <r>
      <t>2</t>
    </r>
    <r>
      <rPr>
        <b/>
        <sz val="12"/>
        <color theme="1"/>
        <rFont val="Arial"/>
        <family val="3"/>
        <charset val="129"/>
        <scheme val="minor"/>
      </rPr>
      <t>주</t>
    </r>
    <phoneticPr fontId="53" type="noConversion"/>
  </si>
  <si>
    <r>
      <t xml:space="preserve">02.18 </t>
    </r>
    <r>
      <rPr>
        <b/>
        <sz val="12"/>
        <color rgb="FF000000"/>
        <rFont val="Arial"/>
        <family val="3"/>
        <charset val="129"/>
        <scheme val="minor"/>
      </rPr>
      <t>이</t>
    </r>
    <r>
      <rPr>
        <b/>
        <sz val="12"/>
        <color rgb="FF000000"/>
        <rFont val="Arial"/>
        <family val="2"/>
        <scheme val="minor"/>
      </rPr>
      <t xml:space="preserve"> </t>
    </r>
    <r>
      <rPr>
        <b/>
        <sz val="12"/>
        <color rgb="FF000000"/>
        <rFont val="Arial"/>
        <family val="3"/>
        <charset val="129"/>
        <scheme val="minor"/>
      </rPr>
      <t>건</t>
    </r>
    <r>
      <rPr>
        <b/>
        <sz val="12"/>
        <color rgb="FF000000"/>
        <rFont val="Arial"/>
        <family val="2"/>
        <scheme val="minor"/>
      </rPr>
      <t xml:space="preserve"> </t>
    </r>
    <r>
      <rPr>
        <b/>
        <sz val="12"/>
        <color rgb="FF000000"/>
        <rFont val="Arial"/>
        <family val="3"/>
        <charset val="129"/>
        <scheme val="minor"/>
      </rPr>
      <t>오늘</t>
    </r>
    <r>
      <rPr>
        <b/>
        <sz val="12"/>
        <color rgb="FF000000"/>
        <rFont val="Arial"/>
        <family val="2"/>
        <scheme val="minor"/>
      </rPr>
      <t xml:space="preserve"> PO</t>
    </r>
    <r>
      <rPr>
        <b/>
        <sz val="12"/>
        <color rgb="FF000000"/>
        <rFont val="Arial"/>
        <family val="3"/>
        <charset val="129"/>
        <scheme val="minor"/>
      </rPr>
      <t>에도</t>
    </r>
    <r>
      <rPr>
        <b/>
        <sz val="12"/>
        <color rgb="FF000000"/>
        <rFont val="Arial"/>
        <family val="2"/>
        <scheme val="minor"/>
      </rPr>
      <t xml:space="preserve"> </t>
    </r>
    <r>
      <rPr>
        <b/>
        <sz val="12"/>
        <color rgb="FF000000"/>
        <rFont val="Arial"/>
        <family val="3"/>
        <charset val="129"/>
        <scheme val="minor"/>
      </rPr>
      <t>내용</t>
    </r>
    <r>
      <rPr>
        <b/>
        <sz val="12"/>
        <color rgb="FF000000"/>
        <rFont val="Arial"/>
        <family val="2"/>
        <scheme val="minor"/>
      </rPr>
      <t xml:space="preserve"> </t>
    </r>
    <r>
      <rPr>
        <b/>
        <sz val="12"/>
        <color rgb="FF000000"/>
        <rFont val="Arial"/>
        <family val="3"/>
        <charset val="129"/>
        <scheme val="minor"/>
      </rPr>
      <t>남겨</t>
    </r>
    <r>
      <rPr>
        <b/>
        <sz val="12"/>
        <color rgb="FF000000"/>
        <rFont val="Arial"/>
        <family val="2"/>
        <scheme val="minor"/>
      </rPr>
      <t xml:space="preserve"> </t>
    </r>
    <r>
      <rPr>
        <b/>
        <sz val="12"/>
        <color rgb="FF000000"/>
        <rFont val="Arial"/>
        <family val="3"/>
        <charset val="129"/>
        <scheme val="minor"/>
      </rPr>
      <t>드렸는데</t>
    </r>
    <r>
      <rPr>
        <b/>
        <sz val="12"/>
        <color rgb="FF000000"/>
        <rFont val="Arial"/>
        <family val="2"/>
        <scheme val="minor"/>
      </rPr>
      <t xml:space="preserve"> HINGE</t>
    </r>
    <r>
      <rPr>
        <b/>
        <sz val="12"/>
        <color rgb="FF000000"/>
        <rFont val="Arial"/>
        <family val="3"/>
        <charset val="129"/>
        <scheme val="minor"/>
      </rPr>
      <t>랑</t>
    </r>
    <r>
      <rPr>
        <b/>
        <sz val="12"/>
        <color rgb="FF000000"/>
        <rFont val="Arial"/>
        <family val="2"/>
        <scheme val="minor"/>
      </rPr>
      <t xml:space="preserve"> SMK </t>
    </r>
    <r>
      <rPr>
        <b/>
        <sz val="12"/>
        <color rgb="FF000000"/>
        <rFont val="Arial"/>
        <family val="3"/>
        <charset val="129"/>
        <scheme val="minor"/>
      </rPr>
      <t>금액을</t>
    </r>
    <r>
      <rPr>
        <b/>
        <sz val="12"/>
        <color rgb="FF000000"/>
        <rFont val="Arial"/>
        <family val="2"/>
        <scheme val="minor"/>
      </rPr>
      <t xml:space="preserve"> </t>
    </r>
    <r>
      <rPr>
        <b/>
        <sz val="12"/>
        <color rgb="FF000000"/>
        <rFont val="Arial"/>
        <family val="3"/>
        <charset val="129"/>
        <scheme val="minor"/>
      </rPr>
      <t>거꾸로</t>
    </r>
    <r>
      <rPr>
        <b/>
        <sz val="12"/>
        <color rgb="FF000000"/>
        <rFont val="Arial"/>
        <family val="2"/>
        <scheme val="minor"/>
      </rPr>
      <t xml:space="preserve"> </t>
    </r>
    <r>
      <rPr>
        <b/>
        <sz val="12"/>
        <color rgb="FF000000"/>
        <rFont val="Arial"/>
        <family val="3"/>
        <charset val="129"/>
        <scheme val="minor"/>
      </rPr>
      <t>알려드렸습니다</t>
    </r>
    <r>
      <rPr>
        <b/>
        <sz val="12"/>
        <color rgb="FF000000"/>
        <rFont val="Arial"/>
        <family val="2"/>
        <scheme val="minor"/>
      </rPr>
      <t xml:space="preserve">. </t>
    </r>
    <r>
      <rPr>
        <b/>
        <sz val="12"/>
        <color rgb="FF000000"/>
        <rFont val="Arial"/>
        <family val="3"/>
        <charset val="129"/>
        <scheme val="minor"/>
      </rPr>
      <t>진한</t>
    </r>
    <r>
      <rPr>
        <b/>
        <sz val="12"/>
        <color rgb="FF000000"/>
        <rFont val="Arial"/>
        <family val="2"/>
        <scheme val="minor"/>
      </rPr>
      <t xml:space="preserve"> </t>
    </r>
    <r>
      <rPr>
        <b/>
        <sz val="12"/>
        <color rgb="FF000000"/>
        <rFont val="Arial"/>
        <family val="3"/>
        <charset val="129"/>
        <scheme val="minor"/>
      </rPr>
      <t>글씨로</t>
    </r>
    <r>
      <rPr>
        <b/>
        <sz val="12"/>
        <color rgb="FF000000"/>
        <rFont val="Arial"/>
        <family val="2"/>
        <scheme val="minor"/>
      </rPr>
      <t xml:space="preserve"> </t>
    </r>
    <r>
      <rPr>
        <b/>
        <sz val="12"/>
        <color rgb="FF000000"/>
        <rFont val="Arial"/>
        <family val="3"/>
        <charset val="129"/>
        <scheme val="minor"/>
      </rPr>
      <t>표시되어</t>
    </r>
    <r>
      <rPr>
        <b/>
        <sz val="12"/>
        <color rgb="FF000000"/>
        <rFont val="Arial"/>
        <family val="2"/>
        <scheme val="minor"/>
      </rPr>
      <t xml:space="preserve"> </t>
    </r>
    <r>
      <rPr>
        <b/>
        <sz val="12"/>
        <color rgb="FF000000"/>
        <rFont val="Arial"/>
        <family val="3"/>
        <charset val="129"/>
        <scheme val="minor"/>
      </rPr>
      <t>있는</t>
    </r>
    <r>
      <rPr>
        <b/>
        <sz val="12"/>
        <color rgb="FF000000"/>
        <rFont val="Arial"/>
        <family val="2"/>
        <scheme val="minor"/>
      </rPr>
      <t xml:space="preserve"> </t>
    </r>
    <r>
      <rPr>
        <b/>
        <sz val="12"/>
        <color rgb="FF000000"/>
        <rFont val="Arial"/>
        <family val="3"/>
        <charset val="129"/>
        <scheme val="minor"/>
      </rPr>
      <t>항목으로</t>
    </r>
    <r>
      <rPr>
        <b/>
        <sz val="12"/>
        <color rgb="FF000000"/>
        <rFont val="Arial"/>
        <family val="2"/>
        <scheme val="minor"/>
      </rPr>
      <t xml:space="preserve"> </t>
    </r>
    <r>
      <rPr>
        <b/>
        <sz val="12"/>
        <color rgb="FF000000"/>
        <rFont val="Arial"/>
        <family val="3"/>
        <charset val="129"/>
        <scheme val="minor"/>
      </rPr>
      <t>보셔야</t>
    </r>
    <r>
      <rPr>
        <b/>
        <sz val="12"/>
        <color rgb="FF000000"/>
        <rFont val="Arial"/>
        <family val="2"/>
        <scheme val="minor"/>
      </rPr>
      <t xml:space="preserve"> </t>
    </r>
    <r>
      <rPr>
        <b/>
        <sz val="12"/>
        <color rgb="FF000000"/>
        <rFont val="Arial"/>
        <family val="3"/>
        <charset val="129"/>
        <scheme val="minor"/>
      </rPr>
      <t>합니다</t>
    </r>
    <r>
      <rPr>
        <b/>
        <sz val="12"/>
        <color rgb="FF000000"/>
        <rFont val="Arial"/>
        <family val="2"/>
        <scheme val="minor"/>
      </rPr>
      <t>.</t>
    </r>
    <phoneticPr fontId="53" type="noConversion"/>
  </si>
  <si>
    <r>
      <t xml:space="preserve">02.18 </t>
    </r>
    <r>
      <rPr>
        <b/>
        <sz val="12"/>
        <color rgb="FF000000"/>
        <rFont val="Arial"/>
        <family val="3"/>
        <charset val="129"/>
        <scheme val="minor"/>
      </rPr>
      <t>이</t>
    </r>
    <r>
      <rPr>
        <b/>
        <sz val="12"/>
        <color rgb="FF000000"/>
        <rFont val="Arial"/>
        <family val="2"/>
        <scheme val="minor"/>
      </rPr>
      <t xml:space="preserve"> </t>
    </r>
    <r>
      <rPr>
        <b/>
        <sz val="12"/>
        <color rgb="FF000000"/>
        <rFont val="Arial"/>
        <family val="3"/>
        <charset val="129"/>
        <scheme val="minor"/>
      </rPr>
      <t>건</t>
    </r>
    <r>
      <rPr>
        <b/>
        <sz val="12"/>
        <color rgb="FF000000"/>
        <rFont val="Arial"/>
        <family val="2"/>
        <scheme val="minor"/>
      </rPr>
      <t xml:space="preserve"> </t>
    </r>
    <r>
      <rPr>
        <b/>
        <sz val="12"/>
        <color rgb="FF000000"/>
        <rFont val="Arial"/>
        <family val="3"/>
        <charset val="129"/>
        <scheme val="minor"/>
      </rPr>
      <t>오늘</t>
    </r>
    <r>
      <rPr>
        <b/>
        <sz val="12"/>
        <color rgb="FF000000"/>
        <rFont val="Arial"/>
        <family val="2"/>
        <scheme val="minor"/>
      </rPr>
      <t xml:space="preserve"> PO</t>
    </r>
    <r>
      <rPr>
        <b/>
        <sz val="12"/>
        <color rgb="FF000000"/>
        <rFont val="Arial"/>
        <family val="3"/>
        <charset val="129"/>
        <scheme val="minor"/>
      </rPr>
      <t>에도</t>
    </r>
    <r>
      <rPr>
        <b/>
        <sz val="12"/>
        <color rgb="FF000000"/>
        <rFont val="Arial"/>
        <family val="2"/>
        <scheme val="minor"/>
      </rPr>
      <t xml:space="preserve"> </t>
    </r>
    <r>
      <rPr>
        <b/>
        <sz val="12"/>
        <color rgb="FF000000"/>
        <rFont val="Arial"/>
        <family val="3"/>
        <charset val="129"/>
        <scheme val="minor"/>
      </rPr>
      <t>내용</t>
    </r>
    <r>
      <rPr>
        <b/>
        <sz val="12"/>
        <color rgb="FF000000"/>
        <rFont val="Arial"/>
        <family val="2"/>
        <scheme val="minor"/>
      </rPr>
      <t xml:space="preserve"> </t>
    </r>
    <r>
      <rPr>
        <b/>
        <sz val="12"/>
        <color rgb="FF000000"/>
        <rFont val="Arial"/>
        <family val="3"/>
        <charset val="129"/>
        <scheme val="minor"/>
      </rPr>
      <t>남겨</t>
    </r>
    <r>
      <rPr>
        <b/>
        <sz val="12"/>
        <color rgb="FF000000"/>
        <rFont val="Arial"/>
        <family val="2"/>
        <scheme val="minor"/>
      </rPr>
      <t xml:space="preserve"> </t>
    </r>
    <r>
      <rPr>
        <b/>
        <sz val="12"/>
        <color rgb="FF000000"/>
        <rFont val="Arial"/>
        <family val="3"/>
        <charset val="129"/>
        <scheme val="minor"/>
      </rPr>
      <t>드렸는데</t>
    </r>
    <r>
      <rPr>
        <b/>
        <sz val="12"/>
        <color rgb="FF000000"/>
        <rFont val="Arial"/>
        <family val="2"/>
        <scheme val="minor"/>
      </rPr>
      <t xml:space="preserve"> CORNER BRAKET</t>
    </r>
    <r>
      <rPr>
        <b/>
        <sz val="12"/>
        <color rgb="FF000000"/>
        <rFont val="Arial"/>
        <family val="3"/>
        <charset val="129"/>
        <scheme val="minor"/>
      </rPr>
      <t>이랑</t>
    </r>
    <r>
      <rPr>
        <b/>
        <sz val="12"/>
        <color rgb="FF000000"/>
        <rFont val="Arial"/>
        <family val="2"/>
        <scheme val="minor"/>
      </rPr>
      <t xml:space="preserve"> SMK </t>
    </r>
    <r>
      <rPr>
        <b/>
        <sz val="12"/>
        <color rgb="FF000000"/>
        <rFont val="Arial"/>
        <family val="3"/>
        <charset val="129"/>
        <scheme val="minor"/>
      </rPr>
      <t>금액을</t>
    </r>
    <r>
      <rPr>
        <b/>
        <sz val="12"/>
        <color rgb="FF000000"/>
        <rFont val="Arial"/>
        <family val="2"/>
        <scheme val="minor"/>
      </rPr>
      <t xml:space="preserve"> </t>
    </r>
    <r>
      <rPr>
        <b/>
        <sz val="12"/>
        <color rgb="FF000000"/>
        <rFont val="Arial"/>
        <family val="3"/>
        <charset val="129"/>
        <scheme val="minor"/>
      </rPr>
      <t>거꾸로</t>
    </r>
    <r>
      <rPr>
        <b/>
        <sz val="12"/>
        <color rgb="FF000000"/>
        <rFont val="Arial"/>
        <family val="2"/>
        <scheme val="minor"/>
      </rPr>
      <t xml:space="preserve"> </t>
    </r>
    <r>
      <rPr>
        <b/>
        <sz val="12"/>
        <color rgb="FF000000"/>
        <rFont val="Arial"/>
        <family val="3"/>
        <charset val="129"/>
        <scheme val="minor"/>
      </rPr>
      <t>알려드렸습니다</t>
    </r>
    <r>
      <rPr>
        <b/>
        <sz val="12"/>
        <color rgb="FF000000"/>
        <rFont val="Arial"/>
        <family val="2"/>
        <scheme val="minor"/>
      </rPr>
      <t xml:space="preserve">. </t>
    </r>
    <r>
      <rPr>
        <b/>
        <sz val="12"/>
        <color rgb="FF000000"/>
        <rFont val="Arial"/>
        <family val="3"/>
        <charset val="129"/>
        <scheme val="minor"/>
      </rPr>
      <t>진한</t>
    </r>
    <r>
      <rPr>
        <b/>
        <sz val="12"/>
        <color rgb="FF000000"/>
        <rFont val="Arial"/>
        <family val="2"/>
        <scheme val="minor"/>
      </rPr>
      <t xml:space="preserve"> </t>
    </r>
    <r>
      <rPr>
        <b/>
        <sz val="12"/>
        <color rgb="FF000000"/>
        <rFont val="Arial"/>
        <family val="3"/>
        <charset val="129"/>
        <scheme val="minor"/>
      </rPr>
      <t>글씨로</t>
    </r>
    <r>
      <rPr>
        <b/>
        <sz val="12"/>
        <color rgb="FF000000"/>
        <rFont val="Arial"/>
        <family val="2"/>
        <scheme val="minor"/>
      </rPr>
      <t xml:space="preserve"> </t>
    </r>
    <r>
      <rPr>
        <b/>
        <sz val="12"/>
        <color rgb="FF000000"/>
        <rFont val="Arial"/>
        <family val="3"/>
        <charset val="129"/>
        <scheme val="minor"/>
      </rPr>
      <t>표시되어</t>
    </r>
    <r>
      <rPr>
        <b/>
        <sz val="12"/>
        <color rgb="FF000000"/>
        <rFont val="Arial"/>
        <family val="2"/>
        <scheme val="minor"/>
      </rPr>
      <t xml:space="preserve"> </t>
    </r>
    <r>
      <rPr>
        <b/>
        <sz val="12"/>
        <color rgb="FF000000"/>
        <rFont val="Arial"/>
        <family val="3"/>
        <charset val="129"/>
        <scheme val="minor"/>
      </rPr>
      <t>있는</t>
    </r>
    <r>
      <rPr>
        <b/>
        <sz val="12"/>
        <color rgb="FF000000"/>
        <rFont val="Arial"/>
        <family val="2"/>
        <scheme val="minor"/>
      </rPr>
      <t xml:space="preserve"> </t>
    </r>
    <r>
      <rPr>
        <b/>
        <sz val="12"/>
        <color rgb="FF000000"/>
        <rFont val="Arial"/>
        <family val="3"/>
        <charset val="129"/>
        <scheme val="minor"/>
      </rPr>
      <t>항목으로</t>
    </r>
    <r>
      <rPr>
        <b/>
        <sz val="12"/>
        <color rgb="FF000000"/>
        <rFont val="Arial"/>
        <family val="2"/>
        <scheme val="minor"/>
      </rPr>
      <t xml:space="preserve"> </t>
    </r>
    <r>
      <rPr>
        <b/>
        <sz val="12"/>
        <color rgb="FF000000"/>
        <rFont val="Arial"/>
        <family val="3"/>
        <charset val="129"/>
        <scheme val="minor"/>
      </rPr>
      <t>보셔야</t>
    </r>
    <r>
      <rPr>
        <b/>
        <sz val="12"/>
        <color rgb="FF000000"/>
        <rFont val="Arial"/>
        <family val="2"/>
        <scheme val="minor"/>
      </rPr>
      <t xml:space="preserve"> </t>
    </r>
    <r>
      <rPr>
        <b/>
        <sz val="12"/>
        <color rgb="FF000000"/>
        <rFont val="Arial"/>
        <family val="3"/>
        <charset val="129"/>
        <scheme val="minor"/>
      </rPr>
      <t>합니다</t>
    </r>
    <r>
      <rPr>
        <b/>
        <sz val="12"/>
        <color rgb="FF000000"/>
        <rFont val="Arial"/>
        <family val="2"/>
        <scheme val="minor"/>
      </rPr>
      <t>.</t>
    </r>
    <phoneticPr fontId="53" type="noConversion"/>
  </si>
  <si>
    <t>사진추가
02.18 사진 안보내주신 것 같은데 확인 부탁 드립니다.</t>
    <phoneticPr fontId="53" type="noConversion"/>
  </si>
  <si>
    <t>D4C-3332</t>
    <phoneticPr fontId="53" type="noConversion"/>
  </si>
  <si>
    <r>
      <t>1</t>
    </r>
    <r>
      <rPr>
        <sz val="12"/>
        <color theme="1"/>
        <rFont val="Arial"/>
        <family val="3"/>
        <charset val="129"/>
        <scheme val="minor"/>
      </rPr>
      <t>주</t>
    </r>
    <phoneticPr fontId="53" type="noConversion"/>
  </si>
  <si>
    <t>02.18 KSL30S2-11 입니다.</t>
    <phoneticPr fontId="53" type="noConversion"/>
  </si>
  <si>
    <t>D4E-1D02N</t>
    <phoneticPr fontId="53" type="noConversion"/>
  </si>
  <si>
    <t>사진 첨부했습니다.
02.18 리미트스위치는 현재 제품군 매각으로 인해 대응이 불가능하다고 합니다.</t>
    <phoneticPr fontId="53" type="noConversion"/>
  </si>
  <si>
    <t>02.18 현재는 재고 보유중이나 소진시 납기 약 8주정도라고 합니다.</t>
    <phoneticPr fontId="53" type="noConversion"/>
  </si>
  <si>
    <t>B0197ND8TU</t>
    <phoneticPr fontId="53" type="noConversion"/>
  </si>
  <si>
    <t>Air Control Connector, 사진 첨부했습니다.
02.18 미국에서 하시는 제품 같습니다. 미국에서 부탁 드립니다.</t>
    <phoneticPr fontId="53" type="noConversion"/>
  </si>
  <si>
    <t>TW-50</t>
    <phoneticPr fontId="53" type="noConversion"/>
  </si>
  <si>
    <t>WR4-20</t>
    <phoneticPr fontId="53" type="noConversion"/>
  </si>
  <si>
    <t>WL22-20</t>
    <phoneticPr fontId="53" type="noConversion"/>
  </si>
  <si>
    <r>
      <t>긴급</t>
    </r>
    <r>
      <rPr>
        <sz val="12"/>
        <color rgb="FF000000"/>
        <rFont val="Arial"/>
        <family val="3"/>
        <charset val="129"/>
        <scheme val="minor"/>
      </rPr>
      <t xml:space="preserve">!!
02.18 100EA </t>
    </r>
    <r>
      <rPr>
        <sz val="12"/>
        <color rgb="FF000000"/>
        <rFont val="Arial"/>
        <family val="3"/>
        <charset val="129"/>
        <scheme val="minor"/>
      </rPr>
      <t>진행시</t>
    </r>
    <r>
      <rPr>
        <sz val="12"/>
        <color rgb="FF000000"/>
        <rFont val="Arial"/>
        <family val="3"/>
        <charset val="129"/>
        <scheme val="minor"/>
      </rPr>
      <t xml:space="preserve"> </t>
    </r>
    <r>
      <rPr>
        <sz val="12"/>
        <color rgb="FF000000"/>
        <rFont val="Arial"/>
        <family val="3"/>
        <charset val="129"/>
        <scheme val="minor"/>
      </rPr>
      <t>가격</t>
    </r>
    <r>
      <rPr>
        <sz val="12"/>
        <color rgb="FF000000"/>
        <rFont val="Arial"/>
        <family val="3"/>
        <charset val="129"/>
        <scheme val="minor"/>
      </rPr>
      <t xml:space="preserve"> </t>
    </r>
    <r>
      <rPr>
        <sz val="12"/>
        <color rgb="FF000000"/>
        <rFont val="Arial"/>
        <family val="3"/>
        <charset val="129"/>
        <scheme val="minor"/>
      </rPr>
      <t>입니다</t>
    </r>
    <r>
      <rPr>
        <sz val="12"/>
        <color rgb="FF000000"/>
        <rFont val="Arial"/>
        <family val="3"/>
        <charset val="129"/>
        <scheme val="minor"/>
      </rPr>
      <t xml:space="preserve">. </t>
    </r>
    <r>
      <rPr>
        <sz val="12"/>
        <color rgb="FF000000"/>
        <rFont val="Arial"/>
        <family val="3"/>
        <charset val="129"/>
        <scheme val="minor"/>
      </rPr>
      <t>수량</t>
    </r>
    <r>
      <rPr>
        <sz val="12"/>
        <color rgb="FF000000"/>
        <rFont val="Arial"/>
        <family val="3"/>
        <charset val="129"/>
        <scheme val="minor"/>
      </rPr>
      <t xml:space="preserve"> </t>
    </r>
    <r>
      <rPr>
        <sz val="12"/>
        <color rgb="FF000000"/>
        <rFont val="Arial"/>
        <family val="3"/>
        <charset val="129"/>
        <scheme val="minor"/>
      </rPr>
      <t>변동시</t>
    </r>
    <r>
      <rPr>
        <sz val="12"/>
        <color rgb="FF000000"/>
        <rFont val="Arial"/>
        <family val="3"/>
        <charset val="129"/>
        <scheme val="minor"/>
      </rPr>
      <t xml:space="preserve"> </t>
    </r>
    <r>
      <rPr>
        <sz val="12"/>
        <color rgb="FF000000"/>
        <rFont val="Arial"/>
        <family val="3"/>
        <charset val="129"/>
        <scheme val="minor"/>
      </rPr>
      <t>단가</t>
    </r>
    <r>
      <rPr>
        <sz val="12"/>
        <color rgb="FF000000"/>
        <rFont val="Arial"/>
        <family val="3"/>
        <charset val="129"/>
        <scheme val="minor"/>
      </rPr>
      <t xml:space="preserve"> </t>
    </r>
    <r>
      <rPr>
        <sz val="12"/>
        <color rgb="FF000000"/>
        <rFont val="Arial"/>
        <family val="3"/>
        <charset val="129"/>
        <scheme val="minor"/>
      </rPr>
      <t>변동</t>
    </r>
    <r>
      <rPr>
        <sz val="12"/>
        <color rgb="FF000000"/>
        <rFont val="Arial"/>
        <family val="3"/>
        <charset val="129"/>
        <scheme val="minor"/>
      </rPr>
      <t xml:space="preserve"> </t>
    </r>
    <r>
      <rPr>
        <sz val="12"/>
        <color rgb="FF000000"/>
        <rFont val="Arial"/>
        <family val="3"/>
        <charset val="129"/>
        <scheme val="minor"/>
      </rPr>
      <t>있습니다</t>
    </r>
    <r>
      <rPr>
        <sz val="12"/>
        <color rgb="FF000000"/>
        <rFont val="Arial"/>
        <family val="3"/>
        <charset val="129"/>
        <scheme val="minor"/>
      </rPr>
      <t>.</t>
    </r>
    <phoneticPr fontId="53" type="noConversion"/>
  </si>
  <si>
    <t>긴급!! 3개 단가로 부탁드립니다.
02.18 이 제품은 1EA, 3EA 진행시 단가가 변동이 없다고 합니다.</t>
    <phoneticPr fontId="53" type="noConversion"/>
  </si>
  <si>
    <r>
      <t xml:space="preserve">SPRING BALANCER
02.18 </t>
    </r>
    <r>
      <rPr>
        <sz val="12"/>
        <rFont val="Arial"/>
        <family val="3"/>
        <charset val="129"/>
        <scheme val="minor"/>
      </rPr>
      <t>브랜드</t>
    </r>
    <r>
      <rPr>
        <sz val="12"/>
        <rFont val="Arial"/>
        <family val="2"/>
        <scheme val="minor"/>
      </rPr>
      <t xml:space="preserve"> </t>
    </r>
    <r>
      <rPr>
        <sz val="12"/>
        <rFont val="Arial"/>
        <family val="3"/>
        <charset val="129"/>
        <scheme val="minor"/>
      </rPr>
      <t>미진</t>
    </r>
    <r>
      <rPr>
        <sz val="12"/>
        <rFont val="Arial"/>
        <family val="2"/>
        <scheme val="minor"/>
      </rPr>
      <t xml:space="preserve">, </t>
    </r>
    <r>
      <rPr>
        <sz val="12"/>
        <rFont val="Arial"/>
        <family val="3"/>
        <charset val="129"/>
        <scheme val="minor"/>
      </rPr>
      <t>책임번호</t>
    </r>
    <r>
      <rPr>
        <sz val="12"/>
        <rFont val="Arial"/>
        <family val="2"/>
        <scheme val="minor"/>
      </rPr>
      <t xml:space="preserve"> 609-0643</t>
    </r>
    <r>
      <rPr>
        <sz val="12"/>
        <rFont val="Arial"/>
        <family val="3"/>
        <charset val="129"/>
        <scheme val="minor"/>
      </rPr>
      <t>으로</t>
    </r>
    <r>
      <rPr>
        <sz val="12"/>
        <rFont val="Arial"/>
        <family val="2"/>
        <scheme val="minor"/>
      </rPr>
      <t xml:space="preserve"> </t>
    </r>
    <r>
      <rPr>
        <sz val="12"/>
        <rFont val="Arial"/>
        <family val="3"/>
        <charset val="129"/>
        <scheme val="minor"/>
      </rPr>
      <t>견적</t>
    </r>
    <r>
      <rPr>
        <sz val="12"/>
        <rFont val="Arial"/>
        <family val="2"/>
        <scheme val="minor"/>
      </rPr>
      <t xml:space="preserve"> </t>
    </r>
    <r>
      <rPr>
        <sz val="12"/>
        <rFont val="Arial"/>
        <family val="3"/>
        <charset val="129"/>
        <scheme val="minor"/>
      </rPr>
      <t>드립니다</t>
    </r>
    <r>
      <rPr>
        <sz val="12"/>
        <rFont val="Arial"/>
        <family val="2"/>
        <scheme val="minor"/>
      </rPr>
      <t>.</t>
    </r>
    <phoneticPr fontId="53" type="noConversion"/>
  </si>
  <si>
    <t>NC-P-SHV-59(P-):18-3S-7.2M-ASSY</t>
    <phoneticPr fontId="53" type="noConversion"/>
  </si>
  <si>
    <t>402-0303</t>
    <phoneticPr fontId="53" type="noConversion"/>
  </si>
  <si>
    <t>846-4073</t>
    <phoneticPr fontId="53" type="noConversion"/>
  </si>
  <si>
    <t>SM-12</t>
    <phoneticPr fontId="53" type="noConversion"/>
  </si>
  <si>
    <t>A.T COMPANY</t>
    <phoneticPr fontId="53" type="noConversion"/>
  </si>
  <si>
    <r>
      <t>2</t>
    </r>
    <r>
      <rPr>
        <sz val="12"/>
        <color theme="1"/>
        <rFont val="Arial"/>
        <family val="3"/>
        <charset val="129"/>
        <scheme val="minor"/>
      </rPr>
      <t>주</t>
    </r>
    <phoneticPr fontId="53" type="noConversion"/>
  </si>
  <si>
    <t>02.18 MISUMI에서 견적 드립니다.</t>
    <phoneticPr fontId="53" type="noConversion"/>
  </si>
  <si>
    <t>https://www.easyview.kr/</t>
    <phoneticPr fontId="53" type="noConversion"/>
  </si>
  <si>
    <t>MT8101IE</t>
    <phoneticPr fontId="53" type="noConversion"/>
  </si>
  <si>
    <t>WEINTEK</t>
    <phoneticPr fontId="53" type="noConversion"/>
  </si>
  <si>
    <t>TVH300-03</t>
    <phoneticPr fontId="53" type="noConversion"/>
  </si>
  <si>
    <t>P3010</t>
    <phoneticPr fontId="53" type="noConversion"/>
  </si>
  <si>
    <t>D-C73K</t>
    <phoneticPr fontId="53" type="noConversion"/>
  </si>
  <si>
    <t>TPC W1H</t>
    <phoneticPr fontId="53" type="noConversion"/>
  </si>
  <si>
    <t>TPC W8H</t>
    <phoneticPr fontId="53" type="noConversion"/>
  </si>
  <si>
    <t>ADQ2A32-100D</t>
    <phoneticPr fontId="53" type="noConversion"/>
  </si>
  <si>
    <t>TGQM12-20</t>
    <phoneticPr fontId="53" type="noConversion"/>
  </si>
  <si>
    <t>C40HF-05PB-1</t>
    <phoneticPr fontId="53" type="noConversion"/>
  </si>
  <si>
    <t>GNSF 06 EPNI</t>
    <phoneticPr fontId="53" type="noConversion"/>
  </si>
  <si>
    <t>LM Rail, HGR15-1150, 15mm by 1150 mm Long
02.18 기본 G값 5로 견적 드립니다.</t>
    <phoneticPr fontId="53" type="noConversion"/>
  </si>
  <si>
    <r>
      <t>02.10 BST30X62-1BP4 3EA 1SET</t>
    </r>
    <r>
      <rPr>
        <sz val="12"/>
        <color rgb="FF000000"/>
        <rFont val="Arial"/>
        <family val="3"/>
        <charset val="129"/>
        <scheme val="minor"/>
      </rPr>
      <t>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sz val="12"/>
        <color rgb="FF000000"/>
        <rFont val="Arial"/>
        <family val="3"/>
        <charset val="129"/>
        <scheme val="minor"/>
      </rPr>
      <t>이렇게</t>
    </r>
    <r>
      <rPr>
        <sz val="12"/>
        <color rgb="FF000000"/>
        <rFont val="Arial"/>
        <family val="3"/>
        <charset val="129"/>
        <scheme val="minor"/>
      </rPr>
      <t xml:space="preserve"> </t>
    </r>
    <r>
      <rPr>
        <sz val="12"/>
        <color rgb="FF000000"/>
        <rFont val="Arial"/>
        <family val="3"/>
        <charset val="129"/>
        <scheme val="minor"/>
      </rPr>
      <t>조합하면</t>
    </r>
    <r>
      <rPr>
        <sz val="12"/>
        <color rgb="FF000000"/>
        <rFont val="Arial"/>
        <family val="3"/>
        <charset val="129"/>
        <scheme val="minor"/>
      </rPr>
      <t xml:space="preserve"> </t>
    </r>
    <r>
      <rPr>
        <sz val="12"/>
        <color rgb="FF000000"/>
        <rFont val="Arial"/>
        <family val="3"/>
        <charset val="129"/>
        <scheme val="minor"/>
      </rPr>
      <t>요청하신</t>
    </r>
    <r>
      <rPr>
        <sz val="12"/>
        <color rgb="FF000000"/>
        <rFont val="Arial"/>
        <family val="3"/>
        <charset val="129"/>
        <scheme val="minor"/>
      </rPr>
      <t xml:space="preserve"> </t>
    </r>
    <r>
      <rPr>
        <sz val="12"/>
        <color rgb="FF000000"/>
        <rFont val="Arial"/>
        <family val="3"/>
        <charset val="129"/>
        <scheme val="minor"/>
      </rPr>
      <t>제품이</t>
    </r>
    <r>
      <rPr>
        <sz val="12"/>
        <color rgb="FF000000"/>
        <rFont val="Arial"/>
        <family val="3"/>
        <charset val="129"/>
        <scheme val="minor"/>
      </rPr>
      <t xml:space="preserve"> </t>
    </r>
    <r>
      <rPr>
        <sz val="12"/>
        <color rgb="FF000000"/>
        <rFont val="Arial"/>
        <family val="3"/>
        <charset val="129"/>
        <scheme val="minor"/>
      </rPr>
      <t>된다고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t>
    </r>
    <phoneticPr fontId="53" type="noConversion"/>
  </si>
  <si>
    <t>02.18 현재는 품번 CMT1106X로 나온다고 합니다.</t>
    <phoneticPr fontId="53" type="noConversion"/>
  </si>
  <si>
    <r>
      <t xml:space="preserve">02.12 </t>
    </r>
    <r>
      <rPr>
        <sz val="12"/>
        <color rgb="FF000000"/>
        <rFont val="Arial"/>
        <family val="3"/>
        <charset val="129"/>
        <scheme val="minor"/>
      </rPr>
      <t>확인해봤는데</t>
    </r>
    <r>
      <rPr>
        <sz val="12"/>
        <color rgb="FF000000"/>
        <rFont val="Arial"/>
        <family val="3"/>
        <charset val="129"/>
        <scheme val="minor"/>
      </rPr>
      <t xml:space="preserve"> </t>
    </r>
    <r>
      <rPr>
        <sz val="12"/>
        <color rgb="FF000000"/>
        <rFont val="Arial"/>
        <family val="3"/>
        <charset val="129"/>
        <scheme val="minor"/>
      </rPr>
      <t>국내</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불가능한</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같습니다</t>
    </r>
    <r>
      <rPr>
        <sz val="12"/>
        <color rgb="FF000000"/>
        <rFont val="Arial"/>
        <family val="3"/>
        <charset val="129"/>
        <scheme val="minor"/>
      </rPr>
      <t xml:space="preserve">. </t>
    </r>
    <r>
      <rPr>
        <sz val="12"/>
        <color rgb="FF000000"/>
        <rFont val="Arial"/>
        <family val="3"/>
        <charset val="129"/>
        <scheme val="minor"/>
      </rPr>
      <t>미국에서</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https://www.allworldmachinery.com/itemdetail/AS454904?srsltid=AfmBOop9y2RvYqfxohV7ERQHisW3M89BKIPuSgC3zDfNTlhAto4WPA3v</t>
    </r>
    <phoneticPr fontId="53" type="noConversion"/>
  </si>
  <si>
    <r>
      <t>8</t>
    </r>
    <r>
      <rPr>
        <sz val="12"/>
        <color theme="1"/>
        <rFont val="Arial"/>
        <family val="3"/>
        <charset val="129"/>
        <scheme val="minor"/>
      </rPr>
      <t>주</t>
    </r>
    <phoneticPr fontId="53" type="noConversion"/>
  </si>
  <si>
    <t>PSEN-OP4H-S-30-090/1</t>
    <phoneticPr fontId="53" type="noConversion"/>
  </si>
  <si>
    <t>02.18 현재는 품번 CMT1106X로 나온다고 합니다. 모델이 통합되었다고 합니다.</t>
    <phoneticPr fontId="53" type="noConversion"/>
  </si>
  <si>
    <t>02.18 케이블 미포함 금액입니다.</t>
    <phoneticPr fontId="53" type="noConversion"/>
  </si>
  <si>
    <r>
      <t>12</t>
    </r>
    <r>
      <rPr>
        <sz val="12"/>
        <color theme="1"/>
        <rFont val="Arial"/>
        <family val="3"/>
        <charset val="129"/>
        <scheme val="minor"/>
      </rPr>
      <t>주</t>
    </r>
    <phoneticPr fontId="53" type="noConversion"/>
  </si>
  <si>
    <t>02.18 품번 재확인 부탁 드립니다. 유사한 품번인 D4E-1D20N으로 견적 드립니다.</t>
    <phoneticPr fontId="53" type="noConversion"/>
  </si>
  <si>
    <r>
      <t>3</t>
    </r>
    <r>
      <rPr>
        <sz val="12"/>
        <color theme="1"/>
        <rFont val="Arial"/>
        <family val="3"/>
        <charset val="129"/>
        <scheme val="minor"/>
      </rPr>
      <t>주</t>
    </r>
    <phoneticPr fontId="53" type="noConversion"/>
  </si>
  <si>
    <r>
      <t xml:space="preserve">02.18 이 제품 </t>
    </r>
    <r>
      <rPr>
        <b/>
        <sz val="12"/>
        <color rgb="FF000000"/>
        <rFont val="Arial"/>
        <family val="2"/>
        <scheme val="minor"/>
      </rPr>
      <t>MOQ 100EA</t>
    </r>
    <r>
      <rPr>
        <sz val="12"/>
        <color rgb="FF000000"/>
        <rFont val="Arial"/>
        <family val="3"/>
        <charset val="129"/>
        <scheme val="minor"/>
      </rPr>
      <t>라고 합니다.</t>
    </r>
    <phoneticPr fontId="53" type="noConversion"/>
  </si>
  <si>
    <r>
      <t>사진</t>
    </r>
    <r>
      <rPr>
        <sz val="12"/>
        <rFont val="Arial"/>
        <family val="2"/>
        <scheme val="minor"/>
      </rPr>
      <t xml:space="preserve"> </t>
    </r>
    <r>
      <rPr>
        <sz val="12"/>
        <rFont val="Arial"/>
        <family val="3"/>
        <charset val="129"/>
        <scheme val="minor"/>
      </rPr>
      <t>첨부했습니다</t>
    </r>
    <r>
      <rPr>
        <sz val="12"/>
        <rFont val="Arial"/>
        <family val="2"/>
        <scheme val="minor"/>
      </rPr>
      <t xml:space="preserve">.
02.18 </t>
    </r>
    <r>
      <rPr>
        <sz val="12"/>
        <rFont val="Arial"/>
        <family val="3"/>
        <charset val="129"/>
        <scheme val="minor"/>
      </rPr>
      <t>브랜드</t>
    </r>
    <r>
      <rPr>
        <sz val="12"/>
        <rFont val="Arial"/>
        <family val="2"/>
        <scheme val="minor"/>
      </rPr>
      <t xml:space="preserve"> </t>
    </r>
    <r>
      <rPr>
        <sz val="12"/>
        <rFont val="Arial"/>
        <family val="3"/>
        <charset val="129"/>
        <scheme val="minor"/>
      </rPr>
      <t>상아</t>
    </r>
    <r>
      <rPr>
        <sz val="12"/>
        <rFont val="Arial"/>
        <family val="2"/>
        <scheme val="minor"/>
      </rPr>
      <t>, 1</t>
    </r>
    <r>
      <rPr>
        <sz val="12"/>
        <rFont val="Arial"/>
        <family val="3"/>
        <charset val="129"/>
        <scheme val="minor"/>
      </rPr>
      <t>팩</t>
    </r>
    <r>
      <rPr>
        <sz val="12"/>
        <rFont val="Arial"/>
        <family val="2"/>
        <scheme val="minor"/>
      </rPr>
      <t xml:space="preserve"> = 5EA </t>
    </r>
    <r>
      <rPr>
        <sz val="12"/>
        <rFont val="Arial"/>
        <family val="3"/>
        <charset val="129"/>
        <scheme val="minor"/>
      </rPr>
      <t>입니다</t>
    </r>
    <r>
      <rPr>
        <sz val="12"/>
        <rFont val="Arial"/>
        <family val="2"/>
        <scheme val="minor"/>
      </rPr>
      <t>.</t>
    </r>
    <phoneticPr fontId="53" type="noConversion"/>
  </si>
  <si>
    <t>560-0045</t>
  </si>
  <si>
    <t>NLCD08-20RF15R-W8H</t>
  </si>
  <si>
    <t>신안</t>
  </si>
  <si>
    <t>200개</t>
  </si>
  <si>
    <t>100개</t>
  </si>
  <si>
    <t>MURR ELEKTRONIK</t>
  </si>
  <si>
    <t>7000-12221-2241000</t>
  </si>
  <si>
    <t>BYEONGSEON YU</t>
  </si>
  <si>
    <t>무선 인두기, EX-376N, 사진 첨부하였습니다.</t>
  </si>
  <si>
    <t xml:space="preserve">R900561274 4WE 6 D62/EG24N9K4 </t>
  </si>
  <si>
    <t>DIRECTIONAL CONTROL VALVE</t>
  </si>
  <si>
    <t xml:space="preserve">	SAMBO SYS</t>
  </si>
  <si>
    <t>LY 6T Ton right (LOWER DIE CLAMP)</t>
  </si>
  <si>
    <t>LY6T TON LEFT (PRESS DIE CLAMP)</t>
  </si>
  <si>
    <t>PRESS DIE CLAMP</t>
  </si>
  <si>
    <t>6906Z DEEP GROOVE SINGLE SHIELDED 30ix47ox9w</t>
  </si>
  <si>
    <t>GMB</t>
  </si>
  <si>
    <t>6006ZZ  30x55x13mm</t>
  </si>
  <si>
    <t>6304-ZZ (2Z) 20X50X15mm</t>
  </si>
  <si>
    <t xml:space="preserve">	TPC</t>
  </si>
  <si>
    <t>COMP CYLINDER</t>
  </si>
  <si>
    <t xml:space="preserve">	AUTONICS</t>
  </si>
  <si>
    <t xml:space="preserve">PR18-5DN 3-wire type 12-24VDC </t>
  </si>
  <si>
    <t>TYB</t>
  </si>
  <si>
    <t xml:space="preserve">	UC205 INSERT BEARING</t>
  </si>
  <si>
    <t>INSERT BEARING</t>
  </si>
  <si>
    <t xml:space="preserve">	LS</t>
  </si>
  <si>
    <t>SV037IG5A-4 (https://spwindustrial.com/)</t>
  </si>
  <si>
    <t xml:space="preserve">	SPATEC</t>
  </si>
  <si>
    <t>CHIPPER</t>
  </si>
  <si>
    <t>U3S24 UNIBAR-430 SS (item code 18478)</t>
  </si>
  <si>
    <t>F3SG-4RA0750-30-L  (EMIT)</t>
  </si>
  <si>
    <t>COMPACT CYLINDER</t>
  </si>
  <si>
    <t xml:space="preserve">	MURR</t>
  </si>
  <si>
    <t xml:space="preserve">	ISLS</t>
  </si>
  <si>
    <t>LSLV0004G100C-4EONN</t>
  </si>
  <si>
    <t>LSLV0150G100-4EONN   380-480v 3p 35.3A</t>
  </si>
  <si>
    <t>LBS25-830L  WITH NO BEARINGS</t>
  </si>
  <si>
    <t>BJ100-DDT</t>
  </si>
  <si>
    <t xml:space="preserve">	AUTONIC</t>
  </si>
  <si>
    <t xml:space="preserve">	SKF</t>
  </si>
  <si>
    <t xml:space="preserve">	6207 ZZ C3   35mm x 72mm x 17mm</t>
  </si>
  <si>
    <t>TIE ROD CYLINDER</t>
  </si>
  <si>
    <t>F3SG-4RA0750-30-D  (RECEIVER)</t>
  </si>
  <si>
    <t>GOBER</t>
  </si>
  <si>
    <t>SV0037IS7-4NOFD</t>
  </si>
  <si>
    <t>EUCR-30S</t>
  </si>
  <si>
    <t>EBS 103C</t>
  </si>
  <si>
    <t>AX4300TH-DM20-P3-S-U4</t>
  </si>
  <si>
    <t>AS/RS 스토퍼 아쎄이</t>
  </si>
  <si>
    <t>KTR</t>
  </si>
  <si>
    <t>ROTEX-GS-38-SPIDER</t>
  </si>
  <si>
    <t>조일환경</t>
  </si>
  <si>
    <t xml:space="preserve">GIYOUNG DO </t>
  </si>
  <si>
    <t>REER</t>
  </si>
  <si>
    <t>SV015IG5A-4</t>
  </si>
  <si>
    <t>TRANSFORMER</t>
    <phoneticPr fontId="53" type="noConversion"/>
  </si>
  <si>
    <t xml:space="preserve">BALL SPLINE </t>
    <phoneticPr fontId="53" type="noConversion"/>
  </si>
  <si>
    <t>F3SG-4RA0750-30-L  (EMIT)</t>
    <phoneticPr fontId="53" type="noConversion"/>
  </si>
  <si>
    <t>SAFTEY CURTIAN 
02.19 F3SG 시리즈 단종 입니다.</t>
    <phoneticPr fontId="53" type="noConversion"/>
  </si>
  <si>
    <r>
      <t xml:space="preserve">SAFTEY CURTIAN 
02.19 F3SG </t>
    </r>
    <r>
      <rPr>
        <sz val="12"/>
        <color rgb="FF000000"/>
        <rFont val="Arial"/>
        <family val="3"/>
        <charset val="129"/>
        <scheme val="minor"/>
      </rPr>
      <t>시리즈</t>
    </r>
    <r>
      <rPr>
        <sz val="12"/>
        <color rgb="FF000000"/>
        <rFont val="Arial"/>
        <family val="3"/>
        <charset val="129"/>
        <scheme val="minor"/>
      </rPr>
      <t xml:space="preserve"> </t>
    </r>
    <r>
      <rPr>
        <sz val="12"/>
        <color rgb="FF000000"/>
        <rFont val="Arial"/>
        <family val="3"/>
        <charset val="129"/>
        <scheme val="minor"/>
      </rPr>
      <t>단종</t>
    </r>
    <r>
      <rPr>
        <sz val="12"/>
        <color rgb="FF000000"/>
        <rFont val="Arial"/>
        <family val="3"/>
        <charset val="129"/>
        <scheme val="minor"/>
      </rPr>
      <t xml:space="preserve"> </t>
    </r>
    <r>
      <rPr>
        <sz val="12"/>
        <color rgb="FF000000"/>
        <rFont val="Arial"/>
        <family val="3"/>
        <charset val="129"/>
        <scheme val="minor"/>
      </rPr>
      <t>입니다</t>
    </r>
    <r>
      <rPr>
        <sz val="12"/>
        <color rgb="FF000000"/>
        <rFont val="Arial"/>
        <family val="3"/>
        <charset val="129"/>
        <scheme val="minor"/>
      </rPr>
      <t>.</t>
    </r>
    <phoneticPr fontId="53" type="noConversion"/>
  </si>
  <si>
    <t>SAFTEY CURTIAN 
02.19 F3SG 시리즈 단종 입니다.</t>
    <phoneticPr fontId="53" type="noConversion"/>
  </si>
  <si>
    <t>250S8M720</t>
    <phoneticPr fontId="53" type="noConversion"/>
  </si>
  <si>
    <r>
      <t>1</t>
    </r>
    <r>
      <rPr>
        <sz val="12"/>
        <color theme="1"/>
        <rFont val="Arial"/>
        <family val="3"/>
        <charset val="129"/>
        <scheme val="minor"/>
      </rPr>
      <t>주</t>
    </r>
    <phoneticPr fontId="53" type="noConversion"/>
  </si>
  <si>
    <t>3M MINI SOCKET CONNECTORS
02.19 브랜드 3M 입니다. 1팩 = 100EA로 견적 드립니다.</t>
    <phoneticPr fontId="53" type="noConversion"/>
  </si>
  <si>
    <t xml:space="preserve">	3M 37303-3122-000 FL WT 20-22-AWG</t>
    <phoneticPr fontId="53" type="noConversion"/>
  </si>
  <si>
    <t>타이밍벨트
02.19 브랜드 CONTITECH으로 견적 드립니다.</t>
    <phoneticPr fontId="53" type="noConversion"/>
  </si>
  <si>
    <t>신우</t>
    <phoneticPr fontId="53" type="noConversion"/>
  </si>
  <si>
    <t>DF4080</t>
    <phoneticPr fontId="53" type="noConversion"/>
  </si>
  <si>
    <t>DNF4080</t>
    <phoneticPr fontId="53" type="noConversion"/>
  </si>
  <si>
    <t>DLF4080</t>
    <phoneticPr fontId="53" type="noConversion"/>
  </si>
  <si>
    <t>02.19 https://alsw.co.kr/goods/goods_view.php?goodsNo=1000000084 링크 참고 부탁 드립니다.</t>
    <phoneticPr fontId="53" type="noConversion"/>
  </si>
  <si>
    <t>02.19 https://alsw.co.kr/goods/goods_view.php?goodsNo=1000000063 링크 참고 부탁 드립니다.</t>
    <phoneticPr fontId="53" type="noConversion"/>
  </si>
  <si>
    <t>02.19 https://alsw.co.kr/goods/goods_view.php?goodsNo=1000000048 링크 참고 부탁 드립니다.</t>
    <phoneticPr fontId="53" type="noConversion"/>
  </si>
  <si>
    <r>
      <t>6</t>
    </r>
    <r>
      <rPr>
        <sz val="12"/>
        <color theme="1"/>
        <rFont val="Arial"/>
        <family val="3"/>
        <charset val="129"/>
        <scheme val="minor"/>
      </rPr>
      <t>주</t>
    </r>
    <phoneticPr fontId="53" type="noConversion"/>
  </si>
  <si>
    <t>Aluminum T-Slotted Framing, 80mm by 40 mm (10 ft)
02.18 제품 품번이나 사진, 브랜드 확인 부탁 드립니다. FT로 알려주셨는데 미국에서도 확인 부탁 드립니다.
2/18 일단 고객님이 주셨던 사진 첨부 했습니다. 문의 드리겠습니다.
02.19 최대한 유사한 규격의 신우 알루미늄 프로파일로 견적 드립니다. 가격은 1M 가격 입니다. 아래 적어드린 링크들 참고 부탁 드립니다.</t>
    <phoneticPr fontId="53" type="noConversion"/>
  </si>
  <si>
    <t>02.19 품번 W1HN 입니다. 참고용 사진 보내 드립니다.</t>
    <phoneticPr fontId="53" type="noConversion"/>
  </si>
  <si>
    <t>PM570AS-10-549-3-200-SW-UR630A</t>
    <phoneticPr fontId="53" type="noConversion"/>
  </si>
  <si>
    <t>PHOTO SENSOR
02.19 이전에 나가던 가격으로 알려드립니다.</t>
    <phoneticPr fontId="53" type="noConversion"/>
  </si>
  <si>
    <t>INDUCTIVE PROX SENSOR
02.19 이전에 나가던 가격으로 알려 드립니다.</t>
    <phoneticPr fontId="53" type="noConversion"/>
  </si>
  <si>
    <t>135-4458</t>
    <phoneticPr fontId="53" type="noConversion"/>
  </si>
  <si>
    <t>332-0260</t>
    <phoneticPr fontId="53" type="noConversion"/>
  </si>
  <si>
    <t>332-0279</t>
    <phoneticPr fontId="53" type="noConversion"/>
  </si>
  <si>
    <r>
      <t>코일</t>
    </r>
    <r>
      <rPr>
        <sz val="12"/>
        <color rgb="FF000000"/>
        <rFont val="Arial"/>
        <family val="3"/>
        <charset val="129"/>
        <scheme val="minor"/>
      </rPr>
      <t xml:space="preserve"> </t>
    </r>
    <r>
      <rPr>
        <sz val="12"/>
        <color rgb="FF000000"/>
        <rFont val="Arial"/>
        <family val="3"/>
        <charset val="129"/>
        <scheme val="minor"/>
      </rPr>
      <t>인서트</t>
    </r>
    <r>
      <rPr>
        <sz val="12"/>
        <color rgb="FF000000"/>
        <rFont val="Arial"/>
        <family val="3"/>
        <charset val="129"/>
        <scheme val="minor"/>
      </rPr>
      <t>, M8 * 1.25 - 1.5D
02.19 1</t>
    </r>
    <r>
      <rPr>
        <sz val="12"/>
        <color rgb="FF000000"/>
        <rFont val="Arial"/>
        <family val="3"/>
        <charset val="129"/>
        <scheme val="minor"/>
      </rPr>
      <t>팩</t>
    </r>
    <r>
      <rPr>
        <sz val="12"/>
        <color rgb="FF000000"/>
        <rFont val="Arial"/>
        <family val="3"/>
        <charset val="129"/>
        <scheme val="minor"/>
      </rPr>
      <t xml:space="preserve"> = 100EA </t>
    </r>
    <r>
      <rPr>
        <sz val="12"/>
        <color rgb="FF000000"/>
        <rFont val="Arial"/>
        <family val="3"/>
        <charset val="129"/>
        <scheme val="minor"/>
      </rPr>
      <t>입니다</t>
    </r>
    <r>
      <rPr>
        <sz val="12"/>
        <color rgb="FF000000"/>
        <rFont val="Arial"/>
        <family val="3"/>
        <charset val="129"/>
        <scheme val="minor"/>
      </rPr>
      <t>.</t>
    </r>
    <phoneticPr fontId="53" type="noConversion"/>
  </si>
  <si>
    <t>코일 인서트, M8 * 1.25 - 2D
02.19 1팩 = 100EA 입니다.</t>
    <phoneticPr fontId="53" type="noConversion"/>
  </si>
  <si>
    <t xml:space="preserve">	SAMBO SYS</t>
    <phoneticPr fontId="53" type="noConversion"/>
  </si>
  <si>
    <t>86152 2X 115VAC 1ph 208-550VAC</t>
    <phoneticPr fontId="53" type="noConversion"/>
  </si>
  <si>
    <r>
      <t>2</t>
    </r>
    <r>
      <rPr>
        <sz val="12"/>
        <color theme="1"/>
        <rFont val="Arial"/>
        <family val="3"/>
        <charset val="129"/>
        <scheme val="minor"/>
      </rPr>
      <t>주</t>
    </r>
    <phoneticPr fontId="53" type="noConversion"/>
  </si>
  <si>
    <t>UCM36SS12 UNIBAR-316 (item code 01309)</t>
    <phoneticPr fontId="53" type="noConversion"/>
  </si>
  <si>
    <t>BELT FASTENER
02.19 미국에서 하시는 제품 같습니다.</t>
    <phoneticPr fontId="53" type="noConversion"/>
  </si>
  <si>
    <t>S135U-NM</t>
    <phoneticPr fontId="53" type="noConversion"/>
  </si>
  <si>
    <t>S135R5-3.0U</t>
    <phoneticPr fontId="53" type="noConversion"/>
  </si>
  <si>
    <t>초긴급 대표님이 구매처 아십니다
02.19 1팩 = 100EA로 견적 문의 드립니다. 퀵북에 100EA 1KG로 되어 있는데 개당 80g이 조금 넘는다고 합니다. 이번에 보내드린 무게로 보셔야 할 것 같습니다.</t>
    <phoneticPr fontId="53" type="noConversion"/>
  </si>
  <si>
    <r>
      <t>4</t>
    </r>
    <r>
      <rPr>
        <sz val="12"/>
        <color theme="1"/>
        <rFont val="Arial"/>
        <family val="3"/>
        <charset val="129"/>
        <scheme val="minor"/>
      </rPr>
      <t>주</t>
    </r>
    <phoneticPr fontId="53" type="noConversion"/>
  </si>
  <si>
    <t>ADQ2A40-50DM</t>
    <phoneticPr fontId="53" type="noConversion"/>
  </si>
  <si>
    <t>AQ2B50-50DC-XR4</t>
    <phoneticPr fontId="53" type="noConversion"/>
  </si>
  <si>
    <t>AMD2FN63-500-A54K</t>
    <phoneticPr fontId="53" type="noConversion"/>
  </si>
  <si>
    <t>SF2504AF1SM90P04</t>
    <phoneticPr fontId="53" type="noConversion"/>
  </si>
  <si>
    <t>MP FILTRI</t>
    <phoneticPr fontId="53" type="noConversion"/>
  </si>
  <si>
    <r>
      <t>10</t>
    </r>
    <r>
      <rPr>
        <sz val="12"/>
        <color theme="1"/>
        <rFont val="Arial"/>
        <family val="3"/>
        <charset val="129"/>
        <scheme val="minor"/>
      </rPr>
      <t>주</t>
    </r>
    <phoneticPr fontId="53" type="noConversion"/>
  </si>
  <si>
    <r>
      <t>사진</t>
    </r>
    <r>
      <rPr>
        <sz val="12"/>
        <color rgb="FF000000"/>
        <rFont val="Arial"/>
        <family val="3"/>
        <charset val="129"/>
        <scheme val="minor"/>
      </rPr>
      <t xml:space="preserve"> </t>
    </r>
    <r>
      <rPr>
        <sz val="12"/>
        <color rgb="FF000000"/>
        <rFont val="Arial"/>
        <family val="3"/>
        <charset val="129"/>
        <scheme val="minor"/>
      </rPr>
      <t>첨부했습니다</t>
    </r>
    <r>
      <rPr>
        <sz val="12"/>
        <color rgb="FF000000"/>
        <rFont val="Arial"/>
        <family val="3"/>
        <charset val="129"/>
        <scheme val="minor"/>
      </rPr>
      <t xml:space="preserve">.
02.19 </t>
    </r>
    <r>
      <rPr>
        <sz val="12"/>
        <color rgb="FF000000"/>
        <rFont val="Arial"/>
        <family val="3"/>
        <charset val="129"/>
        <scheme val="minor"/>
      </rPr>
      <t>이</t>
    </r>
    <r>
      <rPr>
        <sz val="12"/>
        <color rgb="FF000000"/>
        <rFont val="Arial"/>
        <family val="3"/>
        <charset val="129"/>
        <scheme val="minor"/>
      </rPr>
      <t xml:space="preserve"> </t>
    </r>
    <r>
      <rPr>
        <sz val="12"/>
        <color rgb="FF000000"/>
        <rFont val="Arial"/>
        <family val="3"/>
        <charset val="129"/>
        <scheme val="minor"/>
      </rPr>
      <t>제품은</t>
    </r>
    <r>
      <rPr>
        <sz val="12"/>
        <color rgb="FF000000"/>
        <rFont val="Arial"/>
        <family val="3"/>
        <charset val="129"/>
        <scheme val="minor"/>
      </rPr>
      <t xml:space="preserve"> </t>
    </r>
    <r>
      <rPr>
        <sz val="12"/>
        <color rgb="FF000000"/>
        <rFont val="Arial"/>
        <family val="3"/>
        <charset val="129"/>
        <scheme val="minor"/>
      </rPr>
      <t>단종되어</t>
    </r>
    <r>
      <rPr>
        <sz val="12"/>
        <color rgb="FF000000"/>
        <rFont val="Arial"/>
        <family val="3"/>
        <charset val="129"/>
        <scheme val="minor"/>
      </rPr>
      <t xml:space="preserve"> </t>
    </r>
    <r>
      <rPr>
        <sz val="12"/>
        <color rgb="FF000000"/>
        <rFont val="Arial"/>
        <family val="3"/>
        <charset val="129"/>
        <scheme val="minor"/>
      </rPr>
      <t>대체품</t>
    </r>
    <r>
      <rPr>
        <sz val="12"/>
        <color rgb="FF000000"/>
        <rFont val="Arial"/>
        <family val="3"/>
        <charset val="129"/>
        <scheme val="minor"/>
      </rPr>
      <t xml:space="preserve"> 7000-12221-2341000</t>
    </r>
    <r>
      <rPr>
        <sz val="12"/>
        <color rgb="FF000000"/>
        <rFont val="Arial"/>
        <family val="3"/>
        <charset val="129"/>
        <scheme val="minor"/>
      </rPr>
      <t>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</si>
  <si>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t>KSL25K3 250VAC 6A</t>
    <phoneticPr fontId="53" type="noConversion"/>
  </si>
  <si>
    <t>ENERSON</t>
    <phoneticPr fontId="53" type="noConversion"/>
  </si>
  <si>
    <t>WRAP AROUND CRANKCASE HEATER
02.19 미국에서 하시는 제품 같습니다.</t>
    <phoneticPr fontId="53" type="noConversion"/>
  </si>
  <si>
    <t>DWG NO.31209412D000, 사진추가
02.18 사진 안보내주신 것 같은데 확인 부탁 드립니다.
02.19 의뢰중입니다.</t>
    <phoneticPr fontId="53" type="noConversion"/>
  </si>
  <si>
    <r>
      <t>3</t>
    </r>
    <r>
      <rPr>
        <sz val="12"/>
        <color theme="1"/>
        <rFont val="Arial"/>
        <family val="3"/>
        <charset val="129"/>
        <scheme val="minor"/>
      </rPr>
      <t>주</t>
    </r>
    <phoneticPr fontId="53" type="noConversion"/>
  </si>
  <si>
    <t>02.19 품번 174509-3에 해당하는 제품이라 견적 드립니다.</t>
    <phoneticPr fontId="53" type="noConversion"/>
  </si>
  <si>
    <t>02.19 174509-2 이 제품은 대응 불가능하다고 합니다.</t>
    <phoneticPr fontId="53" type="noConversion"/>
  </si>
  <si>
    <t>02.19 185242-1 이 제품은 대응 불가능하다고 합니다.</t>
    <phoneticPr fontId="53" type="noConversion"/>
  </si>
  <si>
    <t>02.19 암페어 확인 부탁 드립니다.</t>
    <phoneticPr fontId="53" type="noConversion"/>
  </si>
  <si>
    <t>LSLV0015G100C-4E0NN</t>
    <phoneticPr fontId="53" type="noConversion"/>
  </si>
  <si>
    <r>
      <t xml:space="preserve">INVERTER
02.19 IG5A </t>
    </r>
    <r>
      <rPr>
        <sz val="12"/>
        <color rgb="FF000000"/>
        <rFont val="Arial"/>
        <family val="3"/>
        <charset val="129"/>
        <scheme val="minor"/>
      </rPr>
      <t>인버터는</t>
    </r>
    <r>
      <rPr>
        <sz val="12"/>
        <color rgb="FF000000"/>
        <rFont val="Arial"/>
        <family val="3"/>
        <charset val="129"/>
        <scheme val="minor"/>
      </rPr>
      <t xml:space="preserve"> </t>
    </r>
    <r>
      <rPr>
        <sz val="12"/>
        <color rgb="FF000000"/>
        <rFont val="Arial"/>
        <family val="3"/>
        <charset val="129"/>
        <scheme val="minor"/>
      </rPr>
      <t>단종으로</t>
    </r>
    <r>
      <rPr>
        <sz val="12"/>
        <color rgb="FF000000"/>
        <rFont val="Arial"/>
        <family val="3"/>
        <charset val="129"/>
        <scheme val="minor"/>
      </rPr>
      <t xml:space="preserve"> </t>
    </r>
    <r>
      <rPr>
        <sz val="12"/>
        <color rgb="FF000000"/>
        <rFont val="Arial"/>
        <family val="3"/>
        <charset val="129"/>
        <scheme val="minor"/>
      </rPr>
      <t>대체품</t>
    </r>
    <r>
      <rPr>
        <sz val="12"/>
        <color rgb="FF000000"/>
        <rFont val="Arial"/>
        <family val="3"/>
        <charset val="129"/>
        <scheme val="minor"/>
      </rPr>
      <t xml:space="preserve"> LSLV0040G100C-4EONN</t>
    </r>
    <r>
      <rPr>
        <sz val="12"/>
        <color rgb="FF000000"/>
        <rFont val="Arial"/>
        <family val="3"/>
        <charset val="129"/>
        <scheme val="minor"/>
      </rPr>
      <t>으로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</si>
  <si>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r>
      <t xml:space="preserve">02.19 </t>
    </r>
    <r>
      <rPr>
        <sz val="12"/>
        <color rgb="FF000000"/>
        <rFont val="Arial"/>
        <family val="3"/>
        <charset val="129"/>
        <scheme val="minor"/>
      </rPr>
      <t>의뢰하신</t>
    </r>
    <r>
      <rPr>
        <sz val="12"/>
        <color rgb="FF000000"/>
        <rFont val="Arial"/>
        <family val="3"/>
        <charset val="129"/>
        <scheme val="minor"/>
      </rPr>
      <t xml:space="preserve"> </t>
    </r>
    <r>
      <rPr>
        <sz val="12"/>
        <color rgb="FF000000"/>
        <rFont val="Arial"/>
        <family val="3"/>
        <charset val="129"/>
        <scheme val="minor"/>
      </rPr>
      <t>품번은</t>
    </r>
    <r>
      <rPr>
        <sz val="12"/>
        <color rgb="FF000000"/>
        <rFont val="Arial"/>
        <family val="3"/>
        <charset val="129"/>
        <scheme val="minor"/>
      </rPr>
      <t xml:space="preserve"> </t>
    </r>
    <r>
      <rPr>
        <sz val="12"/>
        <color rgb="FF000000"/>
        <rFont val="Arial"/>
        <family val="3"/>
        <charset val="129"/>
        <scheme val="minor"/>
      </rPr>
      <t>구형</t>
    </r>
    <r>
      <rPr>
        <sz val="12"/>
        <color rgb="FF000000"/>
        <rFont val="Arial"/>
        <family val="3"/>
        <charset val="129"/>
        <scheme val="minor"/>
      </rPr>
      <t xml:space="preserve"> </t>
    </r>
    <r>
      <rPr>
        <sz val="12"/>
        <color rgb="FF000000"/>
        <rFont val="Arial"/>
        <family val="3"/>
        <charset val="129"/>
        <scheme val="minor"/>
      </rPr>
      <t>품번이라</t>
    </r>
    <r>
      <rPr>
        <sz val="12"/>
        <color rgb="FF000000"/>
        <rFont val="Arial"/>
        <family val="3"/>
        <charset val="129"/>
        <scheme val="minor"/>
      </rPr>
      <t xml:space="preserve"> </t>
    </r>
    <r>
      <rPr>
        <sz val="12"/>
        <color rgb="FF000000"/>
        <rFont val="Arial"/>
        <family val="3"/>
        <charset val="129"/>
        <scheme val="minor"/>
      </rPr>
      <t>신형인</t>
    </r>
    <r>
      <rPr>
        <sz val="12"/>
        <color rgb="FF000000"/>
        <rFont val="Arial"/>
        <family val="3"/>
        <charset val="129"/>
        <scheme val="minor"/>
      </rPr>
      <t xml:space="preserve"> LSLV0015G100C-4EONN</t>
    </r>
    <r>
      <rPr>
        <sz val="12"/>
        <color rgb="FF000000"/>
        <rFont val="Arial"/>
        <family val="3"/>
        <charset val="129"/>
        <scheme val="minor"/>
      </rPr>
      <t>으로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</si>
  <si>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t>174509-3</t>
    <phoneticPr fontId="53" type="noConversion"/>
  </si>
  <si>
    <r>
      <t>100</t>
    </r>
    <r>
      <rPr>
        <sz val="12"/>
        <color rgb="FF000000"/>
        <rFont val="Arial"/>
        <family val="3"/>
        <charset val="129"/>
        <scheme val="minor"/>
      </rPr>
      <t>개</t>
    </r>
    <r>
      <rPr>
        <sz val="12"/>
        <color rgb="FF000000"/>
        <rFont val="Arial"/>
        <family val="2"/>
        <scheme val="minor"/>
      </rPr>
      <t xml:space="preserve"> </t>
    </r>
    <r>
      <rPr>
        <sz val="12"/>
        <color rgb="FF000000"/>
        <rFont val="Arial"/>
        <family val="3"/>
        <charset val="129"/>
        <scheme val="minor"/>
      </rPr>
      <t>이상</t>
    </r>
    <phoneticPr fontId="53" type="noConversion"/>
  </si>
  <si>
    <t>02.12 이 제품이랑 아래 제품들 YASAKAWA ROBOT 쪽 같은데 미국에서 확인하셔야 합니다. ROBOT 전체는 견적이 불가능 합니다. 미국 사양 따로 있고 한국 사양 따로 있고 또 설치도 미국에서 해야해서 그렇다고 합니다.
02.19 오늘 별도로 펜던트 케이블이라고 확인해주셔서 견적 드립니다. 174509-3에 해당하는 제품만 대응이 가능하다고 합니다. 수량이 많아지면 여기서 5%정도 DC는 가능하다고 합니다. 아래 DC 계산한 금액 따로 드립니다.</t>
    <phoneticPr fontId="53" type="noConversion"/>
  </si>
  <si>
    <r>
      <t>02.19 1</t>
    </r>
    <r>
      <rPr>
        <sz val="12"/>
        <color rgb="FF000000"/>
        <rFont val="Arial"/>
        <family val="3"/>
        <charset val="129"/>
        <scheme val="minor"/>
      </rPr>
      <t>팩</t>
    </r>
    <r>
      <rPr>
        <sz val="12"/>
        <color rgb="FF000000"/>
        <rFont val="Arial"/>
        <family val="3"/>
        <charset val="129"/>
        <scheme val="minor"/>
      </rPr>
      <t xml:space="preserve"> = 100EA</t>
    </r>
    <r>
      <rPr>
        <sz val="12"/>
        <color rgb="FF000000"/>
        <rFont val="Arial"/>
        <family val="3"/>
        <charset val="129"/>
        <scheme val="minor"/>
      </rPr>
      <t>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</si>
  <si>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t>ROCOL</t>
  </si>
  <si>
    <t>HKR-PA0S사진첨부
02.12 의뢰중입니다.</t>
  </si>
  <si>
    <r>
      <t>위제품</t>
    </r>
    <r>
      <rPr>
        <sz val="12"/>
        <color rgb="FF000000"/>
        <rFont val="Arial"/>
        <family val="2"/>
        <scheme val="minor"/>
      </rPr>
      <t xml:space="preserve"> </t>
    </r>
    <r>
      <rPr>
        <sz val="12"/>
        <color rgb="FF000000"/>
        <rFont val="Arial"/>
        <family val="3"/>
        <charset val="129"/>
        <scheme val="minor"/>
      </rPr>
      <t>상세</t>
    </r>
    <r>
      <rPr>
        <sz val="12"/>
        <color rgb="FF000000"/>
        <rFont val="Arial"/>
        <family val="2"/>
        <scheme val="minor"/>
      </rPr>
      <t xml:space="preserve"> </t>
    </r>
    <r>
      <rPr>
        <sz val="12"/>
        <color rgb="FF000000"/>
        <rFont val="Arial"/>
        <family val="3"/>
        <charset val="129"/>
        <scheme val="minor"/>
      </rPr>
      <t>정보</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02.17 </t>
    </r>
    <r>
      <rPr>
        <sz val="12"/>
        <color rgb="FF000000"/>
        <rFont val="Arial"/>
        <family val="3"/>
        <charset val="129"/>
        <scheme val="minor"/>
      </rPr>
      <t>알려주신</t>
    </r>
    <r>
      <rPr>
        <sz val="12"/>
        <color rgb="FF000000"/>
        <rFont val="Arial"/>
        <family val="2"/>
        <scheme val="minor"/>
      </rPr>
      <t xml:space="preserve"> </t>
    </r>
    <r>
      <rPr>
        <sz val="12"/>
        <color rgb="FF000000"/>
        <rFont val="Arial"/>
        <family val="3"/>
        <charset val="129"/>
        <scheme val="minor"/>
      </rPr>
      <t>품번으로</t>
    </r>
    <r>
      <rPr>
        <sz val="12"/>
        <color rgb="FF000000"/>
        <rFont val="Arial"/>
        <family val="2"/>
        <scheme val="minor"/>
      </rPr>
      <t xml:space="preserve"> </t>
    </r>
    <r>
      <rPr>
        <sz val="12"/>
        <color rgb="FF000000"/>
        <rFont val="Arial"/>
        <family val="3"/>
        <charset val="129"/>
        <scheme val="minor"/>
      </rPr>
      <t>의뢰중입니다</t>
    </r>
    <r>
      <rPr>
        <sz val="12"/>
        <color rgb="FF000000"/>
        <rFont val="Arial"/>
        <family val="2"/>
        <scheme val="minor"/>
      </rPr>
      <t>.</t>
    </r>
  </si>
  <si>
    <t>4,800FT</t>
  </si>
  <si>
    <t>PHILIPS</t>
  </si>
  <si>
    <t>6213ZZ</t>
  </si>
  <si>
    <t>D-75242, 이매감지센서 모니터</t>
  </si>
  <si>
    <t>센서</t>
  </si>
  <si>
    <t>브래킷</t>
  </si>
  <si>
    <t>PRDCMT08-2DO</t>
  </si>
  <si>
    <t>PRT08-2DO</t>
  </si>
  <si>
    <t>PEPPERL</t>
  </si>
  <si>
    <t>Antenna ANT795-4MA</t>
  </si>
  <si>
    <t>GANTER</t>
  </si>
  <si>
    <t>Applicator roll assy</t>
  </si>
  <si>
    <t>KPL30W-L3C-W</t>
  </si>
  <si>
    <t>CUSTOM?</t>
  </si>
  <si>
    <t>BW20-48P</t>
  </si>
  <si>
    <t>Area Sensor</t>
  </si>
  <si>
    <t>Magnescale</t>
  </si>
  <si>
    <t>DIGITAL COUNTER</t>
  </si>
  <si>
    <t>MY4N-DC24V</t>
  </si>
  <si>
    <t>HC40-3-EL/TOP</t>
  </si>
  <si>
    <t>90M</t>
  </si>
  <si>
    <t>DSG-01-2B2-D24-50</t>
  </si>
  <si>
    <t>돼지표본드</t>
  </si>
  <si>
    <t>만능접착제 주제</t>
  </si>
  <si>
    <t>만능접착제 경화제</t>
  </si>
  <si>
    <t>AH468274U001</t>
  </si>
  <si>
    <t>OS-CBF5-12</t>
  </si>
  <si>
    <t>OS-CBF6-15</t>
  </si>
  <si>
    <t>OS-CBF6-20</t>
  </si>
  <si>
    <t>OS-CBF6-25</t>
  </si>
  <si>
    <t>OS-CBF10-20</t>
  </si>
  <si>
    <t>OS-MSSK3-8</t>
  </si>
  <si>
    <t>OS-MSSK4-4</t>
  </si>
  <si>
    <t>OS-MSSK4-10</t>
  </si>
  <si>
    <t>OS-MSSK4-16</t>
  </si>
  <si>
    <t>OS-MSSK5-5</t>
  </si>
  <si>
    <t>OS-MSSK5-10</t>
  </si>
  <si>
    <t>OS-MSSK6-6</t>
  </si>
  <si>
    <t>OS-MSSK6-10</t>
  </si>
  <si>
    <t>OS-CPWF-10</t>
  </si>
  <si>
    <t>OS-CPWF-12</t>
  </si>
  <si>
    <t>OS-CPWF-14</t>
  </si>
  <si>
    <t>OS-CSLW-6</t>
  </si>
  <si>
    <t>OS-CSLW-8</t>
  </si>
  <si>
    <t>BS5-T2M-P</t>
  </si>
  <si>
    <t>1 PACK</t>
  </si>
  <si>
    <r>
      <t xml:space="preserve">02.10 </t>
    </r>
    <r>
      <rPr>
        <sz val="12"/>
        <color rgb="FF000000"/>
        <rFont val="Arial"/>
        <family val="3"/>
        <charset val="129"/>
        <scheme val="minor"/>
      </rPr>
      <t>이</t>
    </r>
    <r>
      <rPr>
        <sz val="12"/>
        <color rgb="FF000000"/>
        <rFont val="Arial"/>
        <family val="3"/>
        <charset val="129"/>
        <scheme val="minor"/>
      </rPr>
      <t xml:space="preserve"> </t>
    </r>
    <r>
      <rPr>
        <sz val="12"/>
        <color rgb="FF000000"/>
        <rFont val="Arial"/>
        <family val="3"/>
        <charset val="129"/>
        <scheme val="minor"/>
      </rPr>
      <t>제품은</t>
    </r>
    <r>
      <rPr>
        <sz val="12"/>
        <color rgb="FF000000"/>
        <rFont val="Arial"/>
        <family val="3"/>
        <charset val="129"/>
        <scheme val="minor"/>
      </rPr>
      <t xml:space="preserve"> </t>
    </r>
    <r>
      <rPr>
        <sz val="12"/>
        <color rgb="FF000000"/>
        <rFont val="Arial"/>
        <family val="3"/>
        <charset val="129"/>
        <scheme val="minor"/>
      </rPr>
      <t>구형이라</t>
    </r>
    <r>
      <rPr>
        <sz val="12"/>
        <color rgb="FF000000"/>
        <rFont val="Arial"/>
        <family val="3"/>
        <charset val="129"/>
        <scheme val="minor"/>
      </rPr>
      <t xml:space="preserve"> </t>
    </r>
    <r>
      <rPr>
        <sz val="12"/>
        <color rgb="FF000000"/>
        <rFont val="Arial"/>
        <family val="3"/>
        <charset val="129"/>
        <scheme val="minor"/>
      </rPr>
      <t>신형</t>
    </r>
    <r>
      <rPr>
        <sz val="12"/>
        <color rgb="FF000000"/>
        <rFont val="Arial"/>
        <family val="3"/>
        <charset val="129"/>
        <scheme val="minor"/>
      </rPr>
      <t xml:space="preserve"> </t>
    </r>
    <r>
      <rPr>
        <sz val="12"/>
        <color rgb="FF000000"/>
        <rFont val="Arial"/>
        <family val="3"/>
        <charset val="129"/>
        <scheme val="minor"/>
      </rPr>
      <t>품번인</t>
    </r>
    <r>
      <rPr>
        <sz val="12"/>
        <color rgb="FF000000"/>
        <rFont val="Arial"/>
        <family val="3"/>
        <charset val="129"/>
        <scheme val="minor"/>
      </rPr>
      <t xml:space="preserve"> LSLV008G100C-4EONN</t>
    </r>
    <r>
      <rPr>
        <sz val="12"/>
        <color rgb="FF000000"/>
        <rFont val="Arial"/>
        <family val="3"/>
        <charset val="129"/>
        <scheme val="minor"/>
      </rPr>
      <t>으로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</si>
  <si>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t>OS-CBF4-8</t>
    <phoneticPr fontId="53" type="noConversion"/>
  </si>
  <si>
    <t>OS-SBNR-20</t>
    <phoneticPr fontId="53" type="noConversion"/>
  </si>
  <si>
    <t>OS-MSSK3-3</t>
    <phoneticPr fontId="53" type="noConversion"/>
  </si>
  <si>
    <t>OS-CPWF-6</t>
    <phoneticPr fontId="53" type="noConversion"/>
  </si>
  <si>
    <t>OS-CSLW-5</t>
    <phoneticPr fontId="53" type="noConversion"/>
  </si>
  <si>
    <r>
      <t>8</t>
    </r>
    <r>
      <rPr>
        <sz val="12"/>
        <color theme="1"/>
        <rFont val="Arial"/>
        <family val="3"/>
        <charset val="129"/>
        <scheme val="minor"/>
      </rPr>
      <t>주</t>
    </r>
    <phoneticPr fontId="53" type="noConversion"/>
  </si>
  <si>
    <r>
      <t>브랜드</t>
    </r>
    <r>
      <rPr>
        <sz val="12"/>
        <color rgb="FF000000"/>
        <rFont val="Arial"/>
        <family val="3"/>
        <charset val="129"/>
        <scheme val="minor"/>
      </rPr>
      <t xml:space="preserve"> REER </t>
    </r>
    <r>
      <rPr>
        <sz val="12"/>
        <color rgb="FF000000"/>
        <rFont val="Arial"/>
        <family val="3"/>
        <charset val="129"/>
        <scheme val="minor"/>
      </rPr>
      <t>로</t>
    </r>
    <r>
      <rPr>
        <sz val="12"/>
        <color rgb="FF000000"/>
        <rFont val="Arial"/>
        <family val="3"/>
        <charset val="129"/>
        <scheme val="minor"/>
      </rPr>
      <t xml:space="preserve"> </t>
    </r>
    <r>
      <rPr>
        <sz val="12"/>
        <color rgb="FF000000"/>
        <rFont val="Arial"/>
        <family val="3"/>
        <charset val="129"/>
        <scheme val="minor"/>
      </rPr>
      <t>부탁드립니다</t>
    </r>
    <r>
      <rPr>
        <sz val="12"/>
        <color rgb="FF000000"/>
        <rFont val="Arial"/>
        <family val="3"/>
        <charset val="129"/>
        <scheme val="minor"/>
      </rPr>
      <t>.</t>
    </r>
    <phoneticPr fontId="53" type="noConversion"/>
  </si>
  <si>
    <t>EOS4-753X</t>
    <phoneticPr fontId="53" type="noConversion"/>
  </si>
  <si>
    <t>MY4N-DC24V</t>
    <phoneticPr fontId="53" type="noConversion"/>
  </si>
  <si>
    <t>02.20 브랜드 옴론 제품 입니다. 1팩 이라고 하셨는데 1팩 당 수량 따로 말씀 안해주셔서 낱개로 견적 드립니다.</t>
    <phoneticPr fontId="53" type="noConversion"/>
  </si>
  <si>
    <r>
      <t xml:space="preserve">LOWER DIE CLAMP
02.20 </t>
    </r>
    <r>
      <rPr>
        <sz val="12"/>
        <color rgb="FF000000"/>
        <rFont val="Arial"/>
        <family val="3"/>
        <charset val="129"/>
        <scheme val="minor"/>
      </rPr>
      <t>이전에</t>
    </r>
    <r>
      <rPr>
        <sz val="12"/>
        <color rgb="FF000000"/>
        <rFont val="Arial"/>
        <family val="2"/>
        <scheme val="minor"/>
      </rPr>
      <t xml:space="preserve"> </t>
    </r>
    <r>
      <rPr>
        <sz val="12"/>
        <color rgb="FF000000"/>
        <rFont val="Arial"/>
        <family val="3"/>
        <charset val="129"/>
        <scheme val="minor"/>
      </rPr>
      <t>말씀</t>
    </r>
    <r>
      <rPr>
        <sz val="12"/>
        <color rgb="FF000000"/>
        <rFont val="Arial"/>
        <family val="2"/>
        <scheme val="minor"/>
      </rPr>
      <t xml:space="preserve"> </t>
    </r>
    <r>
      <rPr>
        <sz val="12"/>
        <color rgb="FF000000"/>
        <rFont val="Arial"/>
        <family val="3"/>
        <charset val="129"/>
        <scheme val="minor"/>
      </rPr>
      <t>드린</t>
    </r>
    <r>
      <rPr>
        <sz val="12"/>
        <color rgb="FF000000"/>
        <rFont val="Arial"/>
        <family val="2"/>
        <scheme val="minor"/>
      </rPr>
      <t xml:space="preserve"> </t>
    </r>
    <r>
      <rPr>
        <sz val="12"/>
        <color rgb="FF000000"/>
        <rFont val="Arial"/>
        <family val="3"/>
        <charset val="129"/>
        <scheme val="minor"/>
      </rPr>
      <t>것과</t>
    </r>
    <r>
      <rPr>
        <sz val="12"/>
        <color rgb="FF000000"/>
        <rFont val="Arial"/>
        <family val="2"/>
        <scheme val="minor"/>
      </rPr>
      <t xml:space="preserve"> </t>
    </r>
    <r>
      <rPr>
        <sz val="12"/>
        <color rgb="FF000000"/>
        <rFont val="Arial"/>
        <family val="3"/>
        <charset val="129"/>
        <scheme val="minor"/>
      </rPr>
      <t>동일하게</t>
    </r>
    <r>
      <rPr>
        <sz val="12"/>
        <color rgb="FF000000"/>
        <rFont val="Arial"/>
        <family val="2"/>
        <scheme val="minor"/>
      </rPr>
      <t xml:space="preserve"> </t>
    </r>
    <r>
      <rPr>
        <sz val="12"/>
        <color rgb="FF000000"/>
        <rFont val="Arial"/>
        <family val="3"/>
        <charset val="129"/>
        <scheme val="minor"/>
      </rPr>
      <t>왼쪽</t>
    </r>
    <r>
      <rPr>
        <sz val="12"/>
        <color rgb="FF000000"/>
        <rFont val="Arial"/>
        <family val="2"/>
        <scheme val="minor"/>
      </rPr>
      <t xml:space="preserve"> </t>
    </r>
    <r>
      <rPr>
        <sz val="12"/>
        <color rgb="FF000000"/>
        <rFont val="Arial"/>
        <family val="3"/>
        <charset val="129"/>
        <scheme val="minor"/>
      </rPr>
      <t>오른쪽</t>
    </r>
    <r>
      <rPr>
        <sz val="12"/>
        <color rgb="FF000000"/>
        <rFont val="Arial"/>
        <family val="2"/>
        <scheme val="minor"/>
      </rPr>
      <t xml:space="preserve"> </t>
    </r>
    <r>
      <rPr>
        <sz val="12"/>
        <color rgb="FF000000"/>
        <rFont val="Arial"/>
        <family val="3"/>
        <charset val="129"/>
        <scheme val="minor"/>
      </rPr>
      <t>구분이</t>
    </r>
    <r>
      <rPr>
        <sz val="12"/>
        <color rgb="FF000000"/>
        <rFont val="Arial"/>
        <family val="2"/>
        <scheme val="minor"/>
      </rPr>
      <t xml:space="preserve"> </t>
    </r>
    <r>
      <rPr>
        <sz val="12"/>
        <color rgb="FF000000"/>
        <rFont val="Arial"/>
        <family val="3"/>
        <charset val="129"/>
        <scheme val="minor"/>
      </rPr>
      <t>따로</t>
    </r>
    <r>
      <rPr>
        <sz val="12"/>
        <color rgb="FF000000"/>
        <rFont val="Arial"/>
        <family val="2"/>
        <scheme val="minor"/>
      </rPr>
      <t xml:space="preserve"> </t>
    </r>
    <r>
      <rPr>
        <sz val="12"/>
        <color rgb="FF000000"/>
        <rFont val="Arial"/>
        <family val="3"/>
        <charset val="129"/>
        <scheme val="minor"/>
      </rPr>
      <t>없고</t>
    </r>
    <r>
      <rPr>
        <sz val="12"/>
        <color rgb="FF000000"/>
        <rFont val="Arial"/>
        <family val="2"/>
        <scheme val="minor"/>
      </rPr>
      <t xml:space="preserve"> </t>
    </r>
    <r>
      <rPr>
        <sz val="12"/>
        <color rgb="FF000000"/>
        <rFont val="Arial"/>
        <family val="3"/>
        <charset val="129"/>
        <scheme val="minor"/>
      </rPr>
      <t>양쪽으로</t>
    </r>
    <r>
      <rPr>
        <sz val="12"/>
        <color rgb="FF000000"/>
        <rFont val="Arial"/>
        <family val="2"/>
        <scheme val="minor"/>
      </rPr>
      <t xml:space="preserve"> </t>
    </r>
    <r>
      <rPr>
        <sz val="12"/>
        <color rgb="FF000000"/>
        <rFont val="Arial"/>
        <family val="3"/>
        <charset val="129"/>
        <scheme val="minor"/>
      </rPr>
      <t>유압을</t>
    </r>
    <r>
      <rPr>
        <sz val="12"/>
        <color rgb="FF000000"/>
        <rFont val="Arial"/>
        <family val="2"/>
        <scheme val="minor"/>
      </rPr>
      <t xml:space="preserve"> </t>
    </r>
    <r>
      <rPr>
        <sz val="12"/>
        <color rgb="FF000000"/>
        <rFont val="Arial"/>
        <family val="3"/>
        <charset val="129"/>
        <scheme val="minor"/>
      </rPr>
      <t>내준다고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유저측에서</t>
    </r>
    <r>
      <rPr>
        <sz val="12"/>
        <color rgb="FF000000"/>
        <rFont val="Arial"/>
        <family val="2"/>
        <scheme val="minor"/>
      </rPr>
      <t xml:space="preserve"> </t>
    </r>
    <r>
      <rPr>
        <sz val="12"/>
        <color rgb="FF000000"/>
        <rFont val="Arial"/>
        <family val="3"/>
        <charset val="129"/>
        <scheme val="minor"/>
      </rPr>
      <t>그냥</t>
    </r>
    <r>
      <rPr>
        <sz val="12"/>
        <color rgb="FF000000"/>
        <rFont val="Arial"/>
        <family val="2"/>
        <scheme val="minor"/>
      </rPr>
      <t xml:space="preserve"> </t>
    </r>
    <r>
      <rPr>
        <sz val="12"/>
        <color rgb="FF000000"/>
        <rFont val="Arial"/>
        <family val="3"/>
        <charset val="129"/>
        <scheme val="minor"/>
      </rPr>
      <t>원하는쪽에</t>
    </r>
    <r>
      <rPr>
        <sz val="12"/>
        <color rgb="FF000000"/>
        <rFont val="Arial"/>
        <family val="2"/>
        <scheme val="minor"/>
      </rPr>
      <t xml:space="preserve"> </t>
    </r>
    <r>
      <rPr>
        <sz val="12"/>
        <color rgb="FF000000"/>
        <rFont val="Arial"/>
        <family val="3"/>
        <charset val="129"/>
        <scheme val="minor"/>
      </rPr>
      <t>쓰시면</t>
    </r>
    <r>
      <rPr>
        <sz val="12"/>
        <color rgb="FF000000"/>
        <rFont val="Arial"/>
        <family val="2"/>
        <scheme val="minor"/>
      </rPr>
      <t xml:space="preserve"> </t>
    </r>
    <r>
      <rPr>
        <sz val="12"/>
        <color rgb="FF000000"/>
        <rFont val="Arial"/>
        <family val="3"/>
        <charset val="129"/>
        <scheme val="minor"/>
      </rPr>
      <t>된다고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53" type="noConversion"/>
  </si>
  <si>
    <t>첨부사진은 460V용인데  200V용으로 견적 부탁드립니다.
02.12 우레탄 코팅 외경 확인 부탁 드립니다.
2/14 롤러 직경 57MM인데 코팅 후 상세 직경은 모르신다고 합니다. 제품상세 PDF 파일 첨부드렸습니다.
02.18 PDF 첨부 재확인 부탁 드립니다.
2/18 카톡으로 보내드렸습니다.
02.20 보내주신 자료는 그냥 카탈로그 같다고 합니다. 새로 알려주신 품번으로 우레탄 외경 63파이 확인되어 견적 드립니다. 색상은 아이보리라고 합니다.</t>
    <phoneticPr fontId="53" type="noConversion"/>
  </si>
  <si>
    <t>SAMBO SYS</t>
  </si>
  <si>
    <t>JUDY</t>
  </si>
  <si>
    <t>LG-TN</t>
  </si>
  <si>
    <t>OWER DIE CLAMP 
11.19 왼쪽 오른쪽 구분이 따로 없고 양쪽으로 유압을 내준다고 합니다. 유저측에서 그냥 원하는쪽에 쓰시면 된다고 합니다.</t>
  </si>
  <si>
    <t>JUDY</t>
    <phoneticPr fontId="26" type="noConversion"/>
  </si>
  <si>
    <t>PRESS DIE CLAMP</t>
    <phoneticPr fontId="26" type="noConversion"/>
  </si>
  <si>
    <t>02.14 의뢰하신 제품은 단종이라 대체품 MPS-V23C-PGA-M로 견적 드립니다.
2/19 단종된 제품의 카탈로그를 첨부해주실수 있을까요?
02.20 카탈로그 요청중에 있습니다.</t>
    <phoneticPr fontId="53" type="noConversion"/>
  </si>
  <si>
    <t>PRESSURE REDUCER
02.17 의뢰하신 제품은 단종이라 신형품번인 PZM7-P250/20N으로 견적 드립니다.
2/19 단종된 제품의 카탈로그를 첨부해주실수있으신가요?
02.20 카탈로그 요청중에 있습니다.</t>
    <phoneticPr fontId="53" type="noConversion"/>
  </si>
  <si>
    <t>02.20 DSG-01-3C2-D24-51T로 끝에 디자인 번호만 바뀐 제품으로 견적 드립니다.</t>
    <phoneticPr fontId="53" type="noConversion"/>
  </si>
  <si>
    <r>
      <t>1</t>
    </r>
    <r>
      <rPr>
        <sz val="12"/>
        <color theme="1"/>
        <rFont val="Arial"/>
        <family val="3"/>
        <charset val="129"/>
        <scheme val="minor"/>
      </rPr>
      <t>주</t>
    </r>
    <phoneticPr fontId="53" type="noConversion"/>
  </si>
  <si>
    <t>02.20 DSG-01-2B2-D24-51T로 끝에 디자인 번호만 바뀐 제품으로 견적 드립니다.</t>
    <phoneticPr fontId="53" type="noConversion"/>
  </si>
  <si>
    <t>사진 첨부했습니다,
02.20 발송 불가 품목이라 견적 불가능한 제품 입니다.</t>
    <phoneticPr fontId="53" type="noConversion"/>
  </si>
  <si>
    <t>DSG-01-3C2-D24-50</t>
    <phoneticPr fontId="53" type="noConversion"/>
  </si>
  <si>
    <t>MBB-01-B-30</t>
    <phoneticPr fontId="53" type="noConversion"/>
  </si>
  <si>
    <r>
      <t>5</t>
    </r>
    <r>
      <rPr>
        <sz val="12"/>
        <color theme="1"/>
        <rFont val="Arial"/>
        <family val="3"/>
        <charset val="129"/>
        <scheme val="minor"/>
      </rPr>
      <t>주</t>
    </r>
    <phoneticPr fontId="53" type="noConversion"/>
  </si>
  <si>
    <t>GN300-63-M8-63-SW</t>
    <phoneticPr fontId="53" type="noConversion"/>
  </si>
  <si>
    <t>02.20 SOCKET HEAD CAP SCREW, 1팩 = 100EA로 견적 드립니다.</t>
    <phoneticPr fontId="53" type="noConversion"/>
  </si>
  <si>
    <t>02.20 1팩 = 100EA로 견적 드립니다.</t>
    <phoneticPr fontId="53" type="noConversion"/>
  </si>
  <si>
    <t>M20X2.5MM
02.20 HEX NUT, 1팩 = 100EA로 견적 드립니다.</t>
    <phoneticPr fontId="53" type="noConversion"/>
  </si>
  <si>
    <t>02.20 SOCKET SET SCREW, 1팩 = 100EA로 견적 드립니다.</t>
    <phoneticPr fontId="53" type="noConversion"/>
  </si>
  <si>
    <t>02.20 SPRING WASHER, 1팩 = 100EA로 견적 드립니다.</t>
    <phoneticPr fontId="53" type="noConversion"/>
  </si>
  <si>
    <t>02.20 FLAT WASHER, 1팩 = 100EA로 견적 드립니다.</t>
    <phoneticPr fontId="53" type="noConversion"/>
  </si>
  <si>
    <t xml:space="preserve">02.20 비규격품이라 4*15, 1팩 = 100EA로 견적 드립니다. </t>
    <phoneticPr fontId="53" type="noConversion"/>
  </si>
  <si>
    <t>RL-0312</t>
    <phoneticPr fontId="53" type="noConversion"/>
  </si>
  <si>
    <t>Pneumatic Rivet Nut Gun Kit
02.20 미국에서 부탁 드립니다.</t>
    <phoneticPr fontId="53" type="noConversion"/>
  </si>
  <si>
    <r>
      <t xml:space="preserve">BDK-1.3, 20.05.80 Vers-119, </t>
    </r>
    <r>
      <rPr>
        <sz val="12"/>
        <color rgb="FF000000"/>
        <rFont val="Arial"/>
        <family val="3"/>
        <charset val="129"/>
        <scheme val="minor"/>
      </rPr>
      <t>사진추가</t>
    </r>
    <phoneticPr fontId="53" type="noConversion"/>
  </si>
  <si>
    <t>사진추가
02.20 사진 안보내주신 것 같은데 확인 부탁 드립니다.</t>
    <phoneticPr fontId="53" type="noConversion"/>
  </si>
  <si>
    <t xml:space="preserve">사진추가
02.18 사진 안보내주신 것 같은데 확인 부탁 드립니다.
02.19 취급하는 곳이 흔하지 않은 것 같아 대응 가능 여부 확인중입니다. </t>
    <phoneticPr fontId="53" type="noConversion"/>
  </si>
  <si>
    <t>215-0026</t>
    <phoneticPr fontId="53" type="noConversion"/>
  </si>
  <si>
    <t>SE75221110</t>
    <phoneticPr fontId="53" type="noConversion"/>
  </si>
  <si>
    <r>
      <t>3</t>
    </r>
    <r>
      <rPr>
        <sz val="12"/>
        <color theme="1"/>
        <rFont val="Arial"/>
        <family val="3"/>
        <charset val="129"/>
        <scheme val="minor"/>
      </rPr>
      <t>주</t>
    </r>
    <phoneticPr fontId="53" type="noConversion"/>
  </si>
  <si>
    <t>LT10A-205B</t>
    <phoneticPr fontId="53" type="noConversion"/>
  </si>
  <si>
    <t>231-0877</t>
    <phoneticPr fontId="53" type="noConversion"/>
  </si>
  <si>
    <t>SB-P15</t>
    <phoneticPr fontId="53" type="noConversion"/>
  </si>
  <si>
    <t>260-0442</t>
    <phoneticPr fontId="53" type="noConversion"/>
  </si>
  <si>
    <t>260-0512</t>
    <phoneticPr fontId="53" type="noConversion"/>
  </si>
  <si>
    <t>102-4982</t>
    <phoneticPr fontId="53" type="noConversion"/>
  </si>
  <si>
    <t>103-7719</t>
    <phoneticPr fontId="53" type="noConversion"/>
  </si>
  <si>
    <t>101-2622</t>
    <phoneticPr fontId="53" type="noConversion"/>
  </si>
  <si>
    <t>단종제품인데 혹시 구할 수 있을까요? 
https://www.radwell.com/Buy/PARKER/SSD%20DRIVES/AH468274U001?srsltid=AfmBOoqQGkA-1F24cZ31R1VUiOpFWFa6oFNzmJJvhS5T-oNiSIaY_Tyk
02.20 SSD 드라이브 같은데 국내 대응 불가능한 제품 입니다.</t>
    <phoneticPr fontId="53" type="noConversion"/>
  </si>
  <si>
    <t>101-1477</t>
    <phoneticPr fontId="53" type="noConversion"/>
  </si>
  <si>
    <t>101-1456</t>
    <phoneticPr fontId="53" type="noConversion"/>
  </si>
  <si>
    <t>101-1465</t>
    <phoneticPr fontId="53" type="noConversion"/>
  </si>
  <si>
    <t>101-1474</t>
    <phoneticPr fontId="53" type="noConversion"/>
  </si>
  <si>
    <t>113-1884</t>
    <phoneticPr fontId="53" type="noConversion"/>
  </si>
  <si>
    <t>202-5678</t>
    <phoneticPr fontId="53" type="noConversion"/>
  </si>
  <si>
    <t>105-1977</t>
    <phoneticPr fontId="53" type="noConversion"/>
  </si>
  <si>
    <t>402-0330</t>
    <phoneticPr fontId="53" type="noConversion"/>
  </si>
  <si>
    <t>109-8455</t>
    <phoneticPr fontId="53" type="noConversion"/>
  </si>
  <si>
    <t>109-8464</t>
    <phoneticPr fontId="53" type="noConversion"/>
  </si>
  <si>
    <t>109-8473</t>
    <phoneticPr fontId="53" type="noConversion"/>
  </si>
  <si>
    <t>109-8482</t>
    <phoneticPr fontId="53" type="noConversion"/>
  </si>
  <si>
    <t>109-8491</t>
    <phoneticPr fontId="53" type="noConversion"/>
  </si>
  <si>
    <t>109-8385</t>
    <phoneticPr fontId="53" type="noConversion"/>
  </si>
  <si>
    <t>109-8394</t>
    <phoneticPr fontId="53" type="noConversion"/>
  </si>
  <si>
    <t>109-8400</t>
    <phoneticPr fontId="53" type="noConversion"/>
  </si>
  <si>
    <t>109-8419</t>
    <phoneticPr fontId="53" type="noConversion"/>
  </si>
  <si>
    <t>104-4287</t>
    <phoneticPr fontId="53" type="noConversion"/>
  </si>
  <si>
    <t>104-0421</t>
    <phoneticPr fontId="53" type="noConversion"/>
  </si>
  <si>
    <t>104-0430</t>
    <phoneticPr fontId="53" type="noConversion"/>
  </si>
  <si>
    <t>104-0449</t>
    <phoneticPr fontId="53" type="noConversion"/>
  </si>
  <si>
    <t>100-0098</t>
    <phoneticPr fontId="53" type="noConversion"/>
  </si>
  <si>
    <t>100-0113</t>
    <phoneticPr fontId="53" type="noConversion"/>
  </si>
  <si>
    <t>100-5871</t>
    <phoneticPr fontId="53" type="noConversion"/>
  </si>
  <si>
    <t xml:space="preserve">NGQM25-250-W8HL </t>
    <phoneticPr fontId="53" type="noConversion"/>
  </si>
  <si>
    <r>
      <t xml:space="preserve">02.20 </t>
    </r>
    <r>
      <rPr>
        <sz val="12"/>
        <color rgb="FF000000"/>
        <rFont val="Arial"/>
        <family val="3"/>
        <charset val="129"/>
        <scheme val="minor"/>
      </rPr>
      <t>책임번호</t>
    </r>
    <r>
      <rPr>
        <sz val="12"/>
        <color rgb="FF000000"/>
        <rFont val="Arial"/>
        <family val="3"/>
        <charset val="129"/>
        <scheme val="minor"/>
      </rPr>
      <t xml:space="preserve"> 260-0938 </t>
    </r>
    <r>
      <rPr>
        <sz val="12"/>
        <color rgb="FF000000"/>
        <rFont val="Arial"/>
        <family val="3"/>
        <charset val="129"/>
        <scheme val="minor"/>
      </rPr>
      <t>입니다</t>
    </r>
    <r>
      <rPr>
        <sz val="12"/>
        <color rgb="FF000000"/>
        <rFont val="Arial"/>
        <family val="3"/>
        <charset val="129"/>
        <scheme val="minor"/>
      </rPr>
      <t>.</t>
    </r>
    <phoneticPr fontId="53" type="noConversion"/>
  </si>
  <si>
    <t>02.20 낱개 가격 입니다.</t>
    <phoneticPr fontId="53" type="noConversion"/>
  </si>
  <si>
    <t>02.20 없는 책임번호 라고 합니다. 책임번호 재확인 부탁 드립니다.</t>
    <phoneticPr fontId="53" type="noConversion"/>
  </si>
  <si>
    <r>
      <t>10</t>
    </r>
    <r>
      <rPr>
        <sz val="12"/>
        <color theme="1"/>
        <rFont val="Arial"/>
        <family val="3"/>
        <charset val="129"/>
        <scheme val="minor"/>
      </rPr>
      <t>주</t>
    </r>
    <phoneticPr fontId="53" type="noConversion"/>
  </si>
  <si>
    <t>02.20 브랜드 NSK로 견적 드립니다.</t>
    <phoneticPr fontId="53" type="noConversion"/>
  </si>
  <si>
    <t>FLOCKTAPE-9IN</t>
    <phoneticPr fontId="53" type="noConversion"/>
  </si>
  <si>
    <t>DS3230</t>
    <phoneticPr fontId="53" type="noConversion"/>
  </si>
  <si>
    <t>사진 두개 첨부했습니다.
02.20 알려주신 품번은 구형 품번이고 현재는 RDS3230 시리즈로 변경 되었습니다. 첨부해주신 사진으로 전압은 DC24V로 확인이 되는데 나머지 세부사양들이 확인이 되지 않습니다. 세부사양 참고용 자료 보내 드립니다. 보시고 품번 선정 부탁 드립니다.</t>
    <phoneticPr fontId="53" type="noConversion"/>
  </si>
  <si>
    <t>AX4300TH-DM20-P3-S-U3</t>
    <phoneticPr fontId="53" type="noConversion"/>
  </si>
  <si>
    <t>AST50-50R-R3732-45 </t>
  </si>
  <si>
    <t>KLASCHKA</t>
  </si>
  <si>
    <r>
      <t xml:space="preserve">사진추가
02.20 사진 안보내주신 것 같은데 확인 부탁 드립니다.
</t>
    </r>
    <r>
      <rPr>
        <sz val="12"/>
        <color rgb="FFFF0000"/>
        <rFont val="Arial"/>
        <family val="2"/>
        <scheme val="minor"/>
      </rPr>
      <t>위 제품에 사용되는 센서와 브라캣 부탁드려도 되겠습니까?</t>
    </r>
  </si>
  <si>
    <t>SJ LEE</t>
  </si>
  <si>
    <t>SUNGIL</t>
  </si>
  <si>
    <t>ALLEN-BRADLE</t>
  </si>
  <si>
    <t>PRCM18-8DN</t>
  </si>
  <si>
    <t>PRCM18-8DN2</t>
  </si>
  <si>
    <t>CNC</t>
  </si>
  <si>
    <t>왕복사상기</t>
  </si>
  <si>
    <t>에어루타</t>
  </si>
  <si>
    <t>그라인더</t>
  </si>
  <si>
    <t>william</t>
  </si>
  <si>
    <t>LENZE</t>
  </si>
  <si>
    <t>JUHYEOK JANG</t>
  </si>
  <si>
    <t>라이트커튼 320MM</t>
  </si>
  <si>
    <t>라이트 커튼 홀더</t>
  </si>
  <si>
    <t>STD52-N-18F</t>
  </si>
  <si>
    <t>VACUUM PAD</t>
  </si>
  <si>
    <t>S1820-M18-AL MALE/FEMALE</t>
  </si>
  <si>
    <t>COMPENSATOR</t>
  </si>
  <si>
    <t>STBF60-N-18F</t>
  </si>
  <si>
    <t>STD32</t>
  </si>
  <si>
    <t>ETHERNET HUB, 사진 첨부드립니다.</t>
  </si>
  <si>
    <t>UNITEC</t>
  </si>
  <si>
    <t>UN/PR3</t>
  </si>
  <si>
    <t>AGM Battery</t>
  </si>
  <si>
    <t>YOHAN JEON</t>
  </si>
  <si>
    <t>Hengstler</t>
  </si>
  <si>
    <t>GATES</t>
  </si>
  <si>
    <t>EE-SX670P</t>
  </si>
  <si>
    <t>POB</t>
  </si>
  <si>
    <t>10*1.4*22MM OIL LESS (500SP)</t>
  </si>
  <si>
    <r>
      <t>16</t>
    </r>
    <r>
      <rPr>
        <sz val="12"/>
        <color theme="1"/>
        <rFont val="Arial"/>
        <family val="3"/>
        <charset val="129"/>
        <scheme val="minor"/>
      </rPr>
      <t>주</t>
    </r>
    <phoneticPr fontId="53" type="noConversion"/>
  </si>
  <si>
    <r>
      <rPr>
        <sz val="12"/>
        <color rgb="FF000000"/>
        <rFont val="Arial"/>
        <family val="3"/>
        <charset val="129"/>
        <scheme val="minor"/>
      </rPr>
      <t>라이트커튼</t>
    </r>
    <r>
      <rPr>
        <sz val="12"/>
        <color rgb="FF000000"/>
        <rFont val="Arial"/>
        <family val="2"/>
        <scheme val="minor"/>
      </rPr>
      <t xml:space="preserve"> 960MM</t>
    </r>
    <phoneticPr fontId="53" type="noConversion"/>
  </si>
  <si>
    <t>02.21 이렇게만 알려주시면 견적이 불가능합니다. 제품 브랜드, 품번 확인 부탁 드립니다.</t>
    <phoneticPr fontId="53" type="noConversion"/>
  </si>
  <si>
    <t>RI58-D/1000ED.37RB (0 536 093)</t>
    <phoneticPr fontId="53" type="noConversion"/>
  </si>
  <si>
    <t>UN/PRF100</t>
    <phoneticPr fontId="53" type="noConversion"/>
  </si>
  <si>
    <t>UNITEC</t>
    <phoneticPr fontId="53" type="noConversion"/>
  </si>
  <si>
    <t>ENCODER
02.21 미국에서 하시는 제품 같습니다. 미국에서 부탁 드립니다.</t>
    <phoneticPr fontId="53" type="noConversion"/>
  </si>
  <si>
    <t>XP12-540</t>
    <phoneticPr fontId="53" type="noConversion"/>
  </si>
  <si>
    <r>
      <t xml:space="preserve">ENCODER
02.21 </t>
    </r>
    <r>
      <rPr>
        <sz val="12"/>
        <color rgb="FF000000"/>
        <rFont val="Arial"/>
        <family val="3"/>
        <charset val="129"/>
        <scheme val="minor"/>
      </rPr>
      <t>미국에서</t>
    </r>
    <r>
      <rPr>
        <sz val="12"/>
        <color rgb="FF000000"/>
        <rFont val="Arial"/>
        <family val="3"/>
        <charset val="129"/>
        <scheme val="minor"/>
      </rPr>
      <t xml:space="preserve"> </t>
    </r>
    <r>
      <rPr>
        <sz val="12"/>
        <color rgb="FF000000"/>
        <rFont val="Arial"/>
        <family val="3"/>
        <charset val="129"/>
        <scheme val="minor"/>
      </rPr>
      <t>하시는</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같습니다</t>
    </r>
    <r>
      <rPr>
        <sz val="12"/>
        <color rgb="FF000000"/>
        <rFont val="Arial"/>
        <family val="3"/>
        <charset val="129"/>
        <scheme val="minor"/>
      </rPr>
      <t xml:space="preserve">. </t>
    </r>
    <r>
      <rPr>
        <sz val="12"/>
        <color rgb="FF000000"/>
        <rFont val="Arial"/>
        <family val="3"/>
        <charset val="129"/>
        <scheme val="minor"/>
      </rPr>
      <t>미국에서</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</si>
  <si>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t>155Ah C20, for Stringo S3 (Vehicle Mover)
02.21 미국에서 하시는 제품 같습니다. 미국에서 부탁 드립니다.</t>
    <phoneticPr fontId="53" type="noConversion"/>
  </si>
  <si>
    <t>E82CV152K4C</t>
    <phoneticPr fontId="53" type="noConversion"/>
  </si>
  <si>
    <t>CNMG431-TM BP6215</t>
    <phoneticPr fontId="53" type="noConversion"/>
  </si>
  <si>
    <r>
      <t>사진</t>
    </r>
    <r>
      <rPr>
        <sz val="12"/>
        <color rgb="FF000000"/>
        <rFont val="Arial"/>
        <family val="3"/>
        <charset val="129"/>
        <scheme val="minor"/>
      </rPr>
      <t xml:space="preserve"> </t>
    </r>
    <r>
      <rPr>
        <sz val="12"/>
        <color rgb="FF000000"/>
        <rFont val="Arial"/>
        <family val="3"/>
        <charset val="129"/>
        <scheme val="minor"/>
      </rPr>
      <t>두개</t>
    </r>
    <r>
      <rPr>
        <sz val="12"/>
        <color rgb="FF000000"/>
        <rFont val="Arial"/>
        <family val="3"/>
        <charset val="129"/>
        <scheme val="minor"/>
      </rPr>
      <t xml:space="preserve"> </t>
    </r>
    <r>
      <rPr>
        <sz val="12"/>
        <color rgb="FF000000"/>
        <rFont val="Arial"/>
        <family val="3"/>
        <charset val="129"/>
        <scheme val="minor"/>
      </rPr>
      <t>첨부했습니다</t>
    </r>
    <r>
      <rPr>
        <sz val="12"/>
        <color rgb="FF000000"/>
        <rFont val="Arial"/>
        <family val="3"/>
        <charset val="129"/>
        <scheme val="minor"/>
      </rPr>
      <t xml:space="preserve">.
02.20 </t>
    </r>
    <r>
      <rPr>
        <sz val="12"/>
        <color rgb="FF000000"/>
        <rFont val="Arial"/>
        <family val="3"/>
        <charset val="129"/>
        <scheme val="minor"/>
      </rPr>
      <t>알려주신</t>
    </r>
    <r>
      <rPr>
        <sz val="12"/>
        <color rgb="FF000000"/>
        <rFont val="Arial"/>
        <family val="3"/>
        <charset val="129"/>
        <scheme val="minor"/>
      </rPr>
      <t xml:space="preserve"> </t>
    </r>
    <r>
      <rPr>
        <sz val="12"/>
        <color rgb="FF000000"/>
        <rFont val="Arial"/>
        <family val="3"/>
        <charset val="129"/>
        <scheme val="minor"/>
      </rPr>
      <t>품번은</t>
    </r>
    <r>
      <rPr>
        <sz val="12"/>
        <color rgb="FF000000"/>
        <rFont val="Arial"/>
        <family val="3"/>
        <charset val="129"/>
        <scheme val="minor"/>
      </rPr>
      <t xml:space="preserve"> </t>
    </r>
    <r>
      <rPr>
        <sz val="12"/>
        <color rgb="FF000000"/>
        <rFont val="Arial"/>
        <family val="3"/>
        <charset val="129"/>
        <scheme val="minor"/>
      </rPr>
      <t>구형</t>
    </r>
    <r>
      <rPr>
        <sz val="12"/>
        <color rgb="FF000000"/>
        <rFont val="Arial"/>
        <family val="3"/>
        <charset val="129"/>
        <scheme val="minor"/>
      </rPr>
      <t xml:space="preserve"> </t>
    </r>
    <r>
      <rPr>
        <sz val="12"/>
        <color rgb="FF000000"/>
        <rFont val="Arial"/>
        <family val="3"/>
        <charset val="129"/>
        <scheme val="minor"/>
      </rPr>
      <t>품번이고</t>
    </r>
    <r>
      <rPr>
        <sz val="12"/>
        <color rgb="FF000000"/>
        <rFont val="Arial"/>
        <family val="3"/>
        <charset val="129"/>
        <scheme val="minor"/>
      </rPr>
      <t xml:space="preserve"> </t>
    </r>
    <r>
      <rPr>
        <sz val="12"/>
        <color rgb="FF000000"/>
        <rFont val="Arial"/>
        <family val="3"/>
        <charset val="129"/>
        <scheme val="minor"/>
      </rPr>
      <t>현재는</t>
    </r>
    <r>
      <rPr>
        <sz val="12"/>
        <color rgb="FF000000"/>
        <rFont val="Arial"/>
        <family val="3"/>
        <charset val="129"/>
        <scheme val="minor"/>
      </rPr>
      <t xml:space="preserve"> RDS3230 </t>
    </r>
    <r>
      <rPr>
        <sz val="12"/>
        <color rgb="FF000000"/>
        <rFont val="Arial"/>
        <family val="3"/>
        <charset val="129"/>
        <scheme val="minor"/>
      </rPr>
      <t>시리즈로</t>
    </r>
    <r>
      <rPr>
        <sz val="12"/>
        <color rgb="FF000000"/>
        <rFont val="Arial"/>
        <family val="3"/>
        <charset val="129"/>
        <scheme val="minor"/>
      </rPr>
      <t xml:space="preserve"> </t>
    </r>
    <r>
      <rPr>
        <sz val="12"/>
        <color rgb="FF000000"/>
        <rFont val="Arial"/>
        <family val="3"/>
        <charset val="129"/>
        <scheme val="minor"/>
      </rPr>
      <t>변경</t>
    </r>
    <r>
      <rPr>
        <sz val="12"/>
        <color rgb="FF000000"/>
        <rFont val="Arial"/>
        <family val="3"/>
        <charset val="129"/>
        <scheme val="minor"/>
      </rPr>
      <t xml:space="preserve"> </t>
    </r>
    <r>
      <rPr>
        <sz val="12"/>
        <color rgb="FF000000"/>
        <rFont val="Arial"/>
        <family val="3"/>
        <charset val="129"/>
        <scheme val="minor"/>
      </rPr>
      <t>되었습니다</t>
    </r>
    <r>
      <rPr>
        <sz val="12"/>
        <color rgb="FF000000"/>
        <rFont val="Arial"/>
        <family val="3"/>
        <charset val="129"/>
        <scheme val="minor"/>
      </rPr>
      <t xml:space="preserve">. </t>
    </r>
    <r>
      <rPr>
        <sz val="12"/>
        <color rgb="FF000000"/>
        <rFont val="Arial"/>
        <family val="3"/>
        <charset val="129"/>
        <scheme val="minor"/>
      </rPr>
      <t>첨부해주신</t>
    </r>
    <r>
      <rPr>
        <sz val="12"/>
        <color rgb="FF000000"/>
        <rFont val="Arial"/>
        <family val="3"/>
        <charset val="129"/>
        <scheme val="minor"/>
      </rPr>
      <t xml:space="preserve"> </t>
    </r>
    <r>
      <rPr>
        <sz val="12"/>
        <color rgb="FF000000"/>
        <rFont val="Arial"/>
        <family val="3"/>
        <charset val="129"/>
        <scheme val="minor"/>
      </rPr>
      <t>사진으로</t>
    </r>
    <r>
      <rPr>
        <sz val="12"/>
        <color rgb="FF000000"/>
        <rFont val="Arial"/>
        <family val="3"/>
        <charset val="129"/>
        <scheme val="minor"/>
      </rPr>
      <t xml:space="preserve"> </t>
    </r>
    <r>
      <rPr>
        <sz val="12"/>
        <color rgb="FF000000"/>
        <rFont val="Arial"/>
        <family val="3"/>
        <charset val="129"/>
        <scheme val="minor"/>
      </rPr>
      <t>전압은</t>
    </r>
    <r>
      <rPr>
        <sz val="12"/>
        <color rgb="FF000000"/>
        <rFont val="Arial"/>
        <family val="3"/>
        <charset val="129"/>
        <scheme val="minor"/>
      </rPr>
      <t xml:space="preserve"> DC24V</t>
    </r>
    <r>
      <rPr>
        <sz val="12"/>
        <color rgb="FF000000"/>
        <rFont val="Arial"/>
        <family val="3"/>
        <charset val="129"/>
        <scheme val="minor"/>
      </rPr>
      <t>로</t>
    </r>
    <r>
      <rPr>
        <sz val="12"/>
        <color rgb="FF000000"/>
        <rFont val="Arial"/>
        <family val="3"/>
        <charset val="129"/>
        <scheme val="minor"/>
      </rPr>
      <t xml:space="preserve"> </t>
    </r>
    <r>
      <rPr>
        <sz val="12"/>
        <color rgb="FF000000"/>
        <rFont val="Arial"/>
        <family val="3"/>
        <charset val="129"/>
        <scheme val="minor"/>
      </rPr>
      <t>확인이</t>
    </r>
    <r>
      <rPr>
        <sz val="12"/>
        <color rgb="FF000000"/>
        <rFont val="Arial"/>
        <family val="3"/>
        <charset val="129"/>
        <scheme val="minor"/>
      </rPr>
      <t xml:space="preserve"> </t>
    </r>
    <r>
      <rPr>
        <sz val="12"/>
        <color rgb="FF000000"/>
        <rFont val="Arial"/>
        <family val="3"/>
        <charset val="129"/>
        <scheme val="minor"/>
      </rPr>
      <t>되는데</t>
    </r>
    <r>
      <rPr>
        <sz val="12"/>
        <color rgb="FF000000"/>
        <rFont val="Arial"/>
        <family val="3"/>
        <charset val="129"/>
        <scheme val="minor"/>
      </rPr>
      <t xml:space="preserve"> </t>
    </r>
    <r>
      <rPr>
        <sz val="12"/>
        <color rgb="FF000000"/>
        <rFont val="Arial"/>
        <family val="3"/>
        <charset val="129"/>
        <scheme val="minor"/>
      </rPr>
      <t>나머지</t>
    </r>
    <r>
      <rPr>
        <sz val="12"/>
        <color rgb="FF000000"/>
        <rFont val="Arial"/>
        <family val="3"/>
        <charset val="129"/>
        <scheme val="minor"/>
      </rPr>
      <t xml:space="preserve"> </t>
    </r>
    <r>
      <rPr>
        <sz val="12"/>
        <color rgb="FF000000"/>
        <rFont val="Arial"/>
        <family val="3"/>
        <charset val="129"/>
        <scheme val="minor"/>
      </rPr>
      <t>세부사양들이</t>
    </r>
    <r>
      <rPr>
        <sz val="12"/>
        <color rgb="FF000000"/>
        <rFont val="Arial"/>
        <family val="3"/>
        <charset val="129"/>
        <scheme val="minor"/>
      </rPr>
      <t xml:space="preserve"> </t>
    </r>
    <r>
      <rPr>
        <sz val="12"/>
        <color rgb="FF000000"/>
        <rFont val="Arial"/>
        <family val="3"/>
        <charset val="129"/>
        <scheme val="minor"/>
      </rPr>
      <t>확인이</t>
    </r>
    <r>
      <rPr>
        <sz val="12"/>
        <color rgb="FF000000"/>
        <rFont val="Arial"/>
        <family val="3"/>
        <charset val="129"/>
        <scheme val="minor"/>
      </rPr>
      <t xml:space="preserve"> </t>
    </r>
    <r>
      <rPr>
        <sz val="12"/>
        <color rgb="FF000000"/>
        <rFont val="Arial"/>
        <family val="3"/>
        <charset val="129"/>
        <scheme val="minor"/>
      </rPr>
      <t>되지</t>
    </r>
    <r>
      <rPr>
        <sz val="12"/>
        <color rgb="FF000000"/>
        <rFont val="Arial"/>
        <family val="3"/>
        <charset val="129"/>
        <scheme val="minor"/>
      </rPr>
      <t xml:space="preserve"> </t>
    </r>
    <r>
      <rPr>
        <sz val="12"/>
        <color rgb="FF000000"/>
        <rFont val="Arial"/>
        <family val="3"/>
        <charset val="129"/>
        <scheme val="minor"/>
      </rPr>
      <t>않습니다</t>
    </r>
    <r>
      <rPr>
        <sz val="12"/>
        <color rgb="FF000000"/>
        <rFont val="Arial"/>
        <family val="3"/>
        <charset val="129"/>
        <scheme val="minor"/>
      </rPr>
      <t xml:space="preserve">. </t>
    </r>
    <r>
      <rPr>
        <sz val="12"/>
        <color rgb="FF000000"/>
        <rFont val="Arial"/>
        <family val="3"/>
        <charset val="129"/>
        <scheme val="minor"/>
      </rPr>
      <t>세부사양</t>
    </r>
    <r>
      <rPr>
        <sz val="12"/>
        <color rgb="FF000000"/>
        <rFont val="Arial"/>
        <family val="3"/>
        <charset val="129"/>
        <scheme val="minor"/>
      </rPr>
      <t xml:space="preserve"> </t>
    </r>
    <r>
      <rPr>
        <sz val="12"/>
        <color rgb="FF000000"/>
        <rFont val="Arial"/>
        <family val="3"/>
        <charset val="129"/>
        <scheme val="minor"/>
      </rPr>
      <t>참고용</t>
    </r>
    <r>
      <rPr>
        <sz val="12"/>
        <color rgb="FF000000"/>
        <rFont val="Arial"/>
        <family val="3"/>
        <charset val="129"/>
        <scheme val="minor"/>
      </rPr>
      <t xml:space="preserve"> </t>
    </r>
    <r>
      <rPr>
        <sz val="12"/>
        <color rgb="FF000000"/>
        <rFont val="Arial"/>
        <family val="3"/>
        <charset val="129"/>
        <scheme val="minor"/>
      </rPr>
      <t>자료</t>
    </r>
    <r>
      <rPr>
        <sz val="12"/>
        <color rgb="FF000000"/>
        <rFont val="Arial"/>
        <family val="3"/>
        <charset val="129"/>
        <scheme val="minor"/>
      </rPr>
      <t xml:space="preserve"> </t>
    </r>
    <r>
      <rPr>
        <sz val="12"/>
        <color rgb="FF000000"/>
        <rFont val="Arial"/>
        <family val="3"/>
        <charset val="129"/>
        <scheme val="minor"/>
      </rPr>
      <t>보내</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sz val="12"/>
        <color rgb="FF000000"/>
        <rFont val="Arial"/>
        <family val="3"/>
        <charset val="129"/>
        <scheme val="minor"/>
      </rPr>
      <t>보시고</t>
    </r>
    <r>
      <rPr>
        <sz val="12"/>
        <color rgb="FF000000"/>
        <rFont val="Arial"/>
        <family val="3"/>
        <charset val="129"/>
        <scheme val="minor"/>
      </rPr>
      <t xml:space="preserve"> </t>
    </r>
    <r>
      <rPr>
        <sz val="12"/>
        <color rgb="FF000000"/>
        <rFont val="Arial"/>
        <family val="3"/>
        <charset val="129"/>
        <scheme val="minor"/>
      </rPr>
      <t>품번</t>
    </r>
    <r>
      <rPr>
        <sz val="12"/>
        <color rgb="FF000000"/>
        <rFont val="Arial"/>
        <family val="3"/>
        <charset val="129"/>
        <scheme val="minor"/>
      </rPr>
      <t xml:space="preserve"> </t>
    </r>
    <r>
      <rPr>
        <sz val="12"/>
        <color rgb="FF000000"/>
        <rFont val="Arial"/>
        <family val="3"/>
        <charset val="129"/>
        <scheme val="minor"/>
      </rPr>
      <t>선정</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</si>
  <si>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r>
      <t>3</t>
    </r>
    <r>
      <rPr>
        <sz val="12"/>
        <color theme="1"/>
        <rFont val="Arial"/>
        <family val="3"/>
        <charset val="129"/>
        <scheme val="minor"/>
      </rPr>
      <t>개월</t>
    </r>
    <phoneticPr fontId="53" type="noConversion"/>
  </si>
  <si>
    <t>HC40-3-EL/TOP 90M 패킹 비용</t>
    <phoneticPr fontId="53" type="noConversion"/>
  </si>
  <si>
    <t>top roller chain QTY 90 M (300 FT) - 6 M/box X 15 box
02.21 톱롤러 분할형도 검토를 하였기에 현장 사진 요청 드렸던 건이라고 합니다. 현장 사진 부탁 드립니다. 일단 견적은 일체형으로 드립니다. 그리고 1박스 = 10FT, 3.048M 입니다. 피앤피에서 패킹비용을 별도로 청구해서 아래 따로 드립니다.</t>
    <phoneticPr fontId="53" type="noConversion"/>
  </si>
  <si>
    <r>
      <t>2</t>
    </r>
    <r>
      <rPr>
        <sz val="12"/>
        <color theme="1"/>
        <rFont val="Arial"/>
        <family val="3"/>
        <charset val="129"/>
        <scheme val="minor"/>
      </rPr>
      <t>주</t>
    </r>
    <phoneticPr fontId="53" type="noConversion"/>
  </si>
  <si>
    <r>
      <t>1</t>
    </r>
    <r>
      <rPr>
        <sz val="12"/>
        <color theme="1"/>
        <rFont val="Arial"/>
        <family val="3"/>
        <charset val="129"/>
        <scheme val="minor"/>
      </rPr>
      <t>주</t>
    </r>
    <phoneticPr fontId="53" type="noConversion"/>
  </si>
  <si>
    <t>SOLENOID VALVE. 사진 첨부하였습니다.
02.21 8562AF01H833GF0에 대한 견적 입니다.</t>
    <phoneticPr fontId="53" type="noConversion"/>
  </si>
  <si>
    <t>SFC-29-10x10</t>
    <phoneticPr fontId="53" type="noConversion"/>
  </si>
  <si>
    <t>VACUUM PAD
02.21 품번 STD32-N-18F 입니다.</t>
    <phoneticPr fontId="53" type="noConversion"/>
  </si>
  <si>
    <r>
      <t>50</t>
    </r>
    <r>
      <rPr>
        <sz val="12"/>
        <color rgb="FF000000"/>
        <rFont val="Arial"/>
        <family val="3"/>
        <charset val="129"/>
        <scheme val="minor"/>
      </rPr>
      <t>파이</t>
    </r>
    <r>
      <rPr>
        <sz val="12"/>
        <color rgb="FF000000"/>
        <rFont val="Arial"/>
        <family val="2"/>
        <scheme val="minor"/>
      </rPr>
      <t xml:space="preserve"> </t>
    </r>
    <r>
      <rPr>
        <sz val="12"/>
        <color rgb="FF000000"/>
        <rFont val="Arial"/>
        <family val="3"/>
        <charset val="129"/>
        <scheme val="minor"/>
      </rPr>
      <t>드릴비트</t>
    </r>
    <phoneticPr fontId="53" type="noConversion"/>
  </si>
  <si>
    <t>제일 잘 나가는걸로 부탁드립니다.
02.21 GEDU 제품 같은데 미국에서 하시는 제품 같습니다. 미국에서 부탁 드립니다.</t>
    <phoneticPr fontId="53" type="noConversion"/>
  </si>
  <si>
    <r>
      <t>제일</t>
    </r>
    <r>
      <rPr>
        <sz val="12"/>
        <color rgb="FF000000"/>
        <rFont val="Arial"/>
        <family val="3"/>
        <charset val="129"/>
        <scheme val="minor"/>
      </rPr>
      <t xml:space="preserve"> </t>
    </r>
    <r>
      <rPr>
        <sz val="12"/>
        <color rgb="FF000000"/>
        <rFont val="Arial"/>
        <family val="3"/>
        <charset val="129"/>
        <scheme val="minor"/>
      </rPr>
      <t>잘</t>
    </r>
    <r>
      <rPr>
        <sz val="12"/>
        <color rgb="FF000000"/>
        <rFont val="Arial"/>
        <family val="3"/>
        <charset val="129"/>
        <scheme val="minor"/>
      </rPr>
      <t xml:space="preserve"> </t>
    </r>
    <r>
      <rPr>
        <sz val="12"/>
        <color rgb="FF000000"/>
        <rFont val="Arial"/>
        <family val="3"/>
        <charset val="129"/>
        <scheme val="minor"/>
      </rPr>
      <t>나가는걸로</t>
    </r>
    <r>
      <rPr>
        <sz val="12"/>
        <color rgb="FF000000"/>
        <rFont val="Arial"/>
        <family val="3"/>
        <charset val="129"/>
        <scheme val="minor"/>
      </rPr>
      <t xml:space="preserve"> </t>
    </r>
    <r>
      <rPr>
        <sz val="12"/>
        <color rgb="FF000000"/>
        <rFont val="Arial"/>
        <family val="3"/>
        <charset val="129"/>
        <scheme val="minor"/>
      </rPr>
      <t>부탁드립니다</t>
    </r>
    <r>
      <rPr>
        <sz val="12"/>
        <color rgb="FF000000"/>
        <rFont val="Arial"/>
        <family val="3"/>
        <charset val="129"/>
        <scheme val="minor"/>
      </rPr>
      <t xml:space="preserve">.
02.21 </t>
    </r>
    <r>
      <rPr>
        <sz val="12"/>
        <color rgb="FF000000"/>
        <rFont val="Arial"/>
        <family val="3"/>
        <charset val="129"/>
        <scheme val="minor"/>
      </rPr>
      <t>보내주신</t>
    </r>
    <r>
      <rPr>
        <sz val="12"/>
        <color rgb="FF000000"/>
        <rFont val="Arial"/>
        <family val="3"/>
        <charset val="129"/>
        <scheme val="minor"/>
      </rPr>
      <t xml:space="preserve"> </t>
    </r>
    <r>
      <rPr>
        <sz val="12"/>
        <color rgb="FF000000"/>
        <rFont val="Arial"/>
        <family val="3"/>
        <charset val="129"/>
        <scheme val="minor"/>
      </rPr>
      <t>사진</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해봤습니다</t>
    </r>
    <r>
      <rPr>
        <sz val="12"/>
        <color rgb="FF000000"/>
        <rFont val="Arial"/>
        <family val="3"/>
        <charset val="129"/>
        <scheme val="minor"/>
      </rPr>
      <t xml:space="preserve">. </t>
    </r>
    <r>
      <rPr>
        <sz val="12"/>
        <color rgb="FF000000"/>
        <rFont val="Arial"/>
        <family val="3"/>
        <charset val="129"/>
        <scheme val="minor"/>
      </rPr>
      <t>브랜드는</t>
    </r>
    <r>
      <rPr>
        <sz val="12"/>
        <color rgb="FF000000"/>
        <rFont val="Arial"/>
        <family val="3"/>
        <charset val="129"/>
        <scheme val="minor"/>
      </rPr>
      <t xml:space="preserve"> </t>
    </r>
    <r>
      <rPr>
        <sz val="12"/>
        <color rgb="FF000000"/>
        <rFont val="Arial"/>
        <family val="3"/>
        <charset val="129"/>
        <scheme val="minor"/>
      </rPr>
      <t>요청하신</t>
    </r>
    <r>
      <rPr>
        <sz val="12"/>
        <color rgb="FF000000"/>
        <rFont val="Arial"/>
        <family val="3"/>
        <charset val="129"/>
        <scheme val="minor"/>
      </rPr>
      <t xml:space="preserve"> </t>
    </r>
    <r>
      <rPr>
        <sz val="12"/>
        <color rgb="FF000000"/>
        <rFont val="Arial"/>
        <family val="3"/>
        <charset val="129"/>
        <scheme val="minor"/>
      </rPr>
      <t>대로</t>
    </r>
    <r>
      <rPr>
        <sz val="12"/>
        <color rgb="FF000000"/>
        <rFont val="Arial"/>
        <family val="3"/>
        <charset val="129"/>
        <scheme val="minor"/>
      </rPr>
      <t xml:space="preserve"> </t>
    </r>
    <r>
      <rPr>
        <sz val="12"/>
        <color rgb="FF000000"/>
        <rFont val="Arial"/>
        <family val="3"/>
        <charset val="129"/>
        <scheme val="minor"/>
      </rPr>
      <t>제일</t>
    </r>
    <r>
      <rPr>
        <sz val="12"/>
        <color rgb="FF000000"/>
        <rFont val="Arial"/>
        <family val="3"/>
        <charset val="129"/>
        <scheme val="minor"/>
      </rPr>
      <t xml:space="preserve"> </t>
    </r>
    <r>
      <rPr>
        <sz val="12"/>
        <color rgb="FF000000"/>
        <rFont val="Arial"/>
        <family val="3"/>
        <charset val="129"/>
        <scheme val="minor"/>
      </rPr>
      <t>잘</t>
    </r>
    <r>
      <rPr>
        <sz val="12"/>
        <color rgb="FF000000"/>
        <rFont val="Arial"/>
        <family val="3"/>
        <charset val="129"/>
        <scheme val="minor"/>
      </rPr>
      <t xml:space="preserve"> </t>
    </r>
    <r>
      <rPr>
        <sz val="12"/>
        <color rgb="FF000000"/>
        <rFont val="Arial"/>
        <family val="3"/>
        <charset val="129"/>
        <scheme val="minor"/>
      </rPr>
      <t>나가는걸로</t>
    </r>
    <r>
      <rPr>
        <sz val="12"/>
        <color rgb="FF000000"/>
        <rFont val="Arial"/>
        <family val="3"/>
        <charset val="129"/>
        <scheme val="minor"/>
      </rPr>
      <t xml:space="preserve"> </t>
    </r>
    <r>
      <rPr>
        <sz val="12"/>
        <color rgb="FF000000"/>
        <rFont val="Arial"/>
        <family val="3"/>
        <charset val="129"/>
        <scheme val="minor"/>
      </rPr>
      <t>드리면</t>
    </r>
    <r>
      <rPr>
        <sz val="12"/>
        <color rgb="FF000000"/>
        <rFont val="Arial"/>
        <family val="3"/>
        <charset val="129"/>
        <scheme val="minor"/>
      </rPr>
      <t xml:space="preserve"> </t>
    </r>
    <r>
      <rPr>
        <sz val="12"/>
        <color rgb="FF000000"/>
        <rFont val="Arial"/>
        <family val="3"/>
        <charset val="129"/>
        <scheme val="minor"/>
      </rPr>
      <t>되는데</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규격이나</t>
    </r>
    <r>
      <rPr>
        <sz val="12"/>
        <color rgb="FF000000"/>
        <rFont val="Arial"/>
        <family val="3"/>
        <charset val="129"/>
        <scheme val="minor"/>
      </rPr>
      <t xml:space="preserve"> </t>
    </r>
    <r>
      <rPr>
        <sz val="12"/>
        <color rgb="FF000000"/>
        <rFont val="Arial"/>
        <family val="3"/>
        <charset val="129"/>
        <scheme val="minor"/>
      </rPr>
      <t>다른</t>
    </r>
    <r>
      <rPr>
        <sz val="12"/>
        <color rgb="FF000000"/>
        <rFont val="Arial"/>
        <family val="3"/>
        <charset val="129"/>
        <scheme val="minor"/>
      </rPr>
      <t xml:space="preserve"> </t>
    </r>
    <r>
      <rPr>
        <sz val="12"/>
        <color rgb="FF000000"/>
        <rFont val="Arial"/>
        <family val="3"/>
        <charset val="129"/>
        <scheme val="minor"/>
      </rPr>
      <t>사양들이</t>
    </r>
    <r>
      <rPr>
        <sz val="12"/>
        <color rgb="FF000000"/>
        <rFont val="Arial"/>
        <family val="3"/>
        <charset val="129"/>
        <scheme val="minor"/>
      </rPr>
      <t xml:space="preserve"> </t>
    </r>
    <r>
      <rPr>
        <sz val="12"/>
        <color rgb="FF000000"/>
        <rFont val="Arial"/>
        <family val="3"/>
        <charset val="129"/>
        <scheme val="minor"/>
      </rPr>
      <t>아무것도</t>
    </r>
    <r>
      <rPr>
        <sz val="12"/>
        <color rgb="FF000000"/>
        <rFont val="Arial"/>
        <family val="3"/>
        <charset val="129"/>
        <scheme val="minor"/>
      </rPr>
      <t xml:space="preserve"> </t>
    </r>
    <r>
      <rPr>
        <sz val="12"/>
        <color rgb="FF000000"/>
        <rFont val="Arial"/>
        <family val="3"/>
        <charset val="129"/>
        <scheme val="minor"/>
      </rPr>
      <t>사진상으로</t>
    </r>
    <r>
      <rPr>
        <sz val="12"/>
        <color rgb="FF000000"/>
        <rFont val="Arial"/>
        <family val="3"/>
        <charset val="129"/>
        <scheme val="minor"/>
      </rPr>
      <t xml:space="preserve"> </t>
    </r>
    <r>
      <rPr>
        <sz val="12"/>
        <color rgb="FF000000"/>
        <rFont val="Arial"/>
        <family val="3"/>
        <charset val="129"/>
        <scheme val="minor"/>
      </rPr>
      <t>확인이</t>
    </r>
    <r>
      <rPr>
        <sz val="12"/>
        <color rgb="FF000000"/>
        <rFont val="Arial"/>
        <family val="3"/>
        <charset val="129"/>
        <scheme val="minor"/>
      </rPr>
      <t xml:space="preserve"> </t>
    </r>
    <r>
      <rPr>
        <sz val="12"/>
        <color rgb="FF000000"/>
        <rFont val="Arial"/>
        <family val="3"/>
        <charset val="129"/>
        <scheme val="minor"/>
      </rPr>
      <t>되지</t>
    </r>
    <r>
      <rPr>
        <sz val="12"/>
        <color rgb="FF000000"/>
        <rFont val="Arial"/>
        <family val="3"/>
        <charset val="129"/>
        <scheme val="minor"/>
      </rPr>
      <t xml:space="preserve"> </t>
    </r>
    <r>
      <rPr>
        <sz val="12"/>
        <color rgb="FF000000"/>
        <rFont val="Arial"/>
        <family val="3"/>
        <charset val="129"/>
        <scheme val="minor"/>
      </rPr>
      <t>않습니다</t>
    </r>
    <r>
      <rPr>
        <sz val="12"/>
        <color rgb="FF000000"/>
        <rFont val="Arial"/>
        <family val="3"/>
        <charset val="129"/>
        <scheme val="minor"/>
      </rPr>
      <t xml:space="preserve">. </t>
    </r>
    <r>
      <rPr>
        <sz val="12"/>
        <color rgb="FF000000"/>
        <rFont val="Arial"/>
        <family val="3"/>
        <charset val="129"/>
        <scheme val="minor"/>
      </rPr>
      <t>아래</t>
    </r>
    <r>
      <rPr>
        <sz val="12"/>
        <color rgb="FF000000"/>
        <rFont val="Arial"/>
        <family val="3"/>
        <charset val="129"/>
        <scheme val="minor"/>
      </rPr>
      <t xml:space="preserve"> </t>
    </r>
    <r>
      <rPr>
        <sz val="12"/>
        <color rgb="FF000000"/>
        <rFont val="Arial"/>
        <family val="3"/>
        <charset val="129"/>
        <scheme val="minor"/>
      </rPr>
      <t>에어루타랑</t>
    </r>
    <r>
      <rPr>
        <sz val="12"/>
        <color rgb="FF000000"/>
        <rFont val="Arial"/>
        <family val="3"/>
        <charset val="129"/>
        <scheme val="minor"/>
      </rPr>
      <t xml:space="preserve"> </t>
    </r>
    <r>
      <rPr>
        <sz val="12"/>
        <color rgb="FF000000"/>
        <rFont val="Arial"/>
        <family val="3"/>
        <charset val="129"/>
        <scheme val="minor"/>
      </rPr>
      <t>같은</t>
    </r>
    <r>
      <rPr>
        <sz val="12"/>
        <color rgb="FF000000"/>
        <rFont val="Arial"/>
        <family val="3"/>
        <charset val="129"/>
        <scheme val="minor"/>
      </rPr>
      <t xml:space="preserve"> </t>
    </r>
    <r>
      <rPr>
        <sz val="12"/>
        <color rgb="FF000000"/>
        <rFont val="Arial"/>
        <family val="3"/>
        <charset val="129"/>
        <scheme val="minor"/>
      </rPr>
      <t>건</t>
    </r>
    <r>
      <rPr>
        <sz val="12"/>
        <color rgb="FF000000"/>
        <rFont val="Arial"/>
        <family val="3"/>
        <charset val="129"/>
        <scheme val="minor"/>
      </rPr>
      <t xml:space="preserve"> </t>
    </r>
    <r>
      <rPr>
        <sz val="12"/>
        <color rgb="FF000000"/>
        <rFont val="Arial"/>
        <family val="3"/>
        <charset val="129"/>
        <scheme val="minor"/>
      </rPr>
      <t>같은데</t>
    </r>
    <r>
      <rPr>
        <sz val="12"/>
        <color rgb="FF000000"/>
        <rFont val="Arial"/>
        <family val="3"/>
        <charset val="129"/>
        <scheme val="minor"/>
      </rPr>
      <t xml:space="preserve"> </t>
    </r>
    <r>
      <rPr>
        <sz val="12"/>
        <color rgb="FF000000"/>
        <rFont val="Arial"/>
        <family val="3"/>
        <charset val="129"/>
        <scheme val="minor"/>
      </rPr>
      <t>미국에서</t>
    </r>
    <r>
      <rPr>
        <sz val="12"/>
        <color rgb="FF000000"/>
        <rFont val="Arial"/>
        <family val="3"/>
        <charset val="129"/>
        <scheme val="minor"/>
      </rPr>
      <t xml:space="preserve"> </t>
    </r>
    <r>
      <rPr>
        <sz val="12"/>
        <color rgb="FF000000"/>
        <rFont val="Arial"/>
        <family val="3"/>
        <charset val="129"/>
        <scheme val="minor"/>
      </rPr>
      <t>하시는게</t>
    </r>
    <r>
      <rPr>
        <sz val="12"/>
        <color rgb="FF000000"/>
        <rFont val="Arial"/>
        <family val="3"/>
        <charset val="129"/>
        <scheme val="minor"/>
      </rPr>
      <t xml:space="preserve"> </t>
    </r>
    <r>
      <rPr>
        <sz val="12"/>
        <color rgb="FF000000"/>
        <rFont val="Arial"/>
        <family val="3"/>
        <charset val="129"/>
        <scheme val="minor"/>
      </rPr>
      <t>나을</t>
    </r>
    <r>
      <rPr>
        <sz val="12"/>
        <color rgb="FF000000"/>
        <rFont val="Arial"/>
        <family val="3"/>
        <charset val="129"/>
        <scheme val="minor"/>
      </rPr>
      <t xml:space="preserve"> </t>
    </r>
    <r>
      <rPr>
        <sz val="12"/>
        <color rgb="FF000000"/>
        <rFont val="Arial"/>
        <family val="3"/>
        <charset val="129"/>
        <scheme val="minor"/>
      </rPr>
      <t>것</t>
    </r>
    <r>
      <rPr>
        <sz val="12"/>
        <color rgb="FF000000"/>
        <rFont val="Arial"/>
        <family val="3"/>
        <charset val="129"/>
        <scheme val="minor"/>
      </rPr>
      <t xml:space="preserve"> </t>
    </r>
    <r>
      <rPr>
        <sz val="12"/>
        <color rgb="FF000000"/>
        <rFont val="Arial"/>
        <family val="3"/>
        <charset val="129"/>
        <scheme val="minor"/>
      </rPr>
      <t>같습니다</t>
    </r>
    <r>
      <rPr>
        <sz val="12"/>
        <color rgb="FF000000"/>
        <rFont val="Arial"/>
        <family val="3"/>
        <charset val="129"/>
        <scheme val="minor"/>
      </rPr>
      <t>.</t>
    </r>
    <phoneticPr fontId="53" type="noConversion"/>
  </si>
  <si>
    <t>제일 잘 나가는걸로 부탁드립니다.
02.21 보내주신 사진 확인 해봤습니다. 브랜드는 요청하신 대로 제일 잘 나가는걸로 드리면 되는데 제품 규격이나 다른 사양들이 아무것도 사진상으로 확인이 되지 않습니다. 에어루타랑 같은 건 같은데 미국에서 하시는게 나을 것 같습니다.</t>
    <phoneticPr fontId="53" type="noConversion"/>
  </si>
  <si>
    <t>SPM320</t>
    <phoneticPr fontId="53" type="noConversion"/>
  </si>
  <si>
    <r>
      <t>50</t>
    </r>
    <r>
      <rPr>
        <sz val="12"/>
        <color rgb="FF000000"/>
        <rFont val="Arial"/>
        <family val="3"/>
        <charset val="129"/>
        <scheme val="minor"/>
      </rPr>
      <t>파이</t>
    </r>
    <r>
      <rPr>
        <sz val="12"/>
        <color rgb="FF000000"/>
        <rFont val="Arial"/>
        <family val="2"/>
        <scheme val="minor"/>
      </rPr>
      <t xml:space="preserve"> </t>
    </r>
    <r>
      <rPr>
        <sz val="12"/>
        <color rgb="FF000000"/>
        <rFont val="Arial"/>
        <family val="3"/>
        <charset val="129"/>
        <scheme val="minor"/>
      </rPr>
      <t>드릴비트에</t>
    </r>
    <r>
      <rPr>
        <sz val="12"/>
        <color rgb="FF000000"/>
        <rFont val="Arial"/>
        <family val="2"/>
        <scheme val="minor"/>
      </rPr>
      <t xml:space="preserve"> </t>
    </r>
    <r>
      <rPr>
        <sz val="12"/>
        <color rgb="FF000000"/>
        <rFont val="Arial"/>
        <family val="3"/>
        <charset val="129"/>
        <scheme val="minor"/>
      </rPr>
      <t>맞는</t>
    </r>
    <r>
      <rPr>
        <sz val="12"/>
        <color rgb="FF000000"/>
        <rFont val="Arial"/>
        <family val="2"/>
        <scheme val="minor"/>
      </rPr>
      <t xml:space="preserve"> </t>
    </r>
    <r>
      <rPr>
        <sz val="12"/>
        <color rgb="FF000000"/>
        <rFont val="Arial"/>
        <family val="3"/>
        <charset val="129"/>
        <scheme val="minor"/>
      </rPr>
      <t>와샤</t>
    </r>
    <r>
      <rPr>
        <sz val="12"/>
        <color rgb="FF000000"/>
        <rFont val="Arial"/>
        <family val="2"/>
        <scheme val="minor"/>
      </rPr>
      <t xml:space="preserve">, </t>
    </r>
    <r>
      <rPr>
        <sz val="12"/>
        <color rgb="FF000000"/>
        <rFont val="Arial"/>
        <family val="3"/>
        <charset val="129"/>
        <scheme val="minor"/>
      </rPr>
      <t>육각</t>
    </r>
    <r>
      <rPr>
        <sz val="12"/>
        <color rgb="FF000000"/>
        <rFont val="Arial"/>
        <family val="2"/>
        <scheme val="minor"/>
      </rPr>
      <t xml:space="preserve"> </t>
    </r>
    <r>
      <rPr>
        <sz val="12"/>
        <color rgb="FF000000"/>
        <rFont val="Arial"/>
        <family val="3"/>
        <charset val="129"/>
        <scheme val="minor"/>
      </rPr>
      <t>렌치</t>
    </r>
    <r>
      <rPr>
        <sz val="12"/>
        <color rgb="FF000000"/>
        <rFont val="Arial"/>
        <family val="2"/>
        <scheme val="minor"/>
      </rPr>
      <t xml:space="preserve"> </t>
    </r>
    <r>
      <rPr>
        <sz val="12"/>
        <color rgb="FF000000"/>
        <rFont val="Arial"/>
        <family val="3"/>
        <charset val="129"/>
        <scheme val="minor"/>
      </rPr>
      <t>볼트</t>
    </r>
    <phoneticPr fontId="53" type="noConversion"/>
  </si>
  <si>
    <t>2R-7M-800</t>
    <phoneticPr fontId="53" type="noConversion"/>
  </si>
  <si>
    <t>센서 DSPW-42SG-1S</t>
    <phoneticPr fontId="53" type="noConversion"/>
  </si>
  <si>
    <t>케이블 V LG9/2+4PS/15-1</t>
    <phoneticPr fontId="53" type="noConversion"/>
  </si>
  <si>
    <t>브라켓 SB-42</t>
    <phoneticPr fontId="53" type="noConversion"/>
  </si>
  <si>
    <t>BDK-1.3, 20.05.80 Vers-119, 사진추가
02.21 품번이 BDK-1.3 입니다. 24VDC 입니다.</t>
    <phoneticPr fontId="53" type="noConversion"/>
  </si>
  <si>
    <t>02.21 컨트롤러 하나에 센서 2개를 사용해서 일단 2개로 견적 드렸습니다.</t>
    <phoneticPr fontId="53" type="noConversion"/>
  </si>
  <si>
    <t>02.21 컨트롤러 하나에 브라켓 2개를 사용해서 일단 2개로 견적 드렸습니다.</t>
    <phoneticPr fontId="53" type="noConversion"/>
  </si>
  <si>
    <t>02.21 케이블도 혹시 몰라 견적 드립니다. 15M 입니다.</t>
    <phoneticPr fontId="53" type="noConversion"/>
  </si>
  <si>
    <r>
      <t>10</t>
    </r>
    <r>
      <rPr>
        <sz val="12"/>
        <color theme="1"/>
        <rFont val="Arial"/>
        <family val="3"/>
        <charset val="129"/>
        <scheme val="minor"/>
      </rPr>
      <t>주</t>
    </r>
    <phoneticPr fontId="53" type="noConversion"/>
  </si>
  <si>
    <t xml:space="preserve"> </t>
    <phoneticPr fontId="53" type="noConversion"/>
  </si>
  <si>
    <r>
      <t>4</t>
    </r>
    <r>
      <rPr>
        <sz val="12"/>
        <color theme="1"/>
        <rFont val="Arial"/>
        <family val="3"/>
        <charset val="129"/>
        <scheme val="minor"/>
      </rPr>
      <t>주</t>
    </r>
    <phoneticPr fontId="53" type="noConversion"/>
  </si>
  <si>
    <r>
      <t>사진</t>
    </r>
    <r>
      <rPr>
        <sz val="12"/>
        <color rgb="FF000000"/>
        <rFont val="Arial"/>
        <family val="3"/>
        <charset val="129"/>
        <scheme val="minor"/>
      </rPr>
      <t xml:space="preserve"> </t>
    </r>
    <r>
      <rPr>
        <sz val="12"/>
        <color rgb="FF000000"/>
        <rFont val="Arial"/>
        <family val="3"/>
        <charset val="129"/>
        <scheme val="minor"/>
      </rPr>
      <t>첨부드립니다</t>
    </r>
    <r>
      <rPr>
        <sz val="12"/>
        <color rgb="FF000000"/>
        <rFont val="Arial"/>
        <family val="3"/>
        <charset val="129"/>
        <scheme val="minor"/>
      </rPr>
      <t>.</t>
    </r>
    <phoneticPr fontId="53" type="noConversion"/>
  </si>
  <si>
    <r>
      <t>2</t>
    </r>
    <r>
      <rPr>
        <sz val="12"/>
        <color theme="1"/>
        <rFont val="Arial"/>
        <family val="3"/>
        <charset val="129"/>
        <scheme val="minor"/>
      </rPr>
      <t>개월</t>
    </r>
    <phoneticPr fontId="53" type="noConversion"/>
  </si>
  <si>
    <t>843E-MIP4 BA1</t>
    <phoneticPr fontId="53" type="noConversion"/>
  </si>
  <si>
    <t>[긴급]도면 견적 선 제작 요청
02.04 소재, 가공, 열처리+크롬도금 포함 금액 입니다.
02.21 이 건 PO 확인에도 내용 남겨 드렸는데 금액을 잘못 알려드렸습니다. 아래 제품이랑 같은 가격으로 보시면 됩니다.</t>
    <phoneticPr fontId="53" type="noConversion"/>
  </si>
  <si>
    <r>
      <t>3</t>
    </r>
    <r>
      <rPr>
        <sz val="12"/>
        <color theme="1"/>
        <rFont val="Arial"/>
        <family val="3"/>
        <charset val="129"/>
        <scheme val="minor"/>
      </rPr>
      <t>주</t>
    </r>
    <phoneticPr fontId="53" type="noConversion"/>
  </si>
  <si>
    <t>JSC4-N-TC-140B-650-T-XK1BTC-XAQ129-KR</t>
    <phoneticPr fontId="53" type="noConversion"/>
  </si>
  <si>
    <t>02.21 의뢰중입니다.</t>
    <phoneticPr fontId="53" type="noConversion"/>
  </si>
  <si>
    <t>BEN RANELS</t>
  </si>
  <si>
    <t>LX HAUSYS</t>
  </si>
  <si>
    <t>JIB</t>
  </si>
  <si>
    <t>UCF209</t>
  </si>
  <si>
    <t>UNIT BEARING</t>
  </si>
  <si>
    <t>AS 6590</t>
  </si>
  <si>
    <t>STACEY SMITH</t>
  </si>
  <si>
    <t>MOBIS BSA</t>
  </si>
  <si>
    <t>토끼 코크</t>
  </si>
  <si>
    <t>SL ALABAMA</t>
  </si>
  <si>
    <t>02.21 이렇게만 알려주시면 견적이 불가능합니다. 제품 브랜드, 품번 확인 부탁 드립니다.
2/21 문의 중입니다. 2/20에 보내드린 사진도 확인 부탁드립니다.</t>
  </si>
  <si>
    <t>CBM</t>
  </si>
  <si>
    <t>KYC</t>
  </si>
  <si>
    <t>KHA-FB-80B140B850AB</t>
  </si>
  <si>
    <t>adrieanne</t>
  </si>
  <si>
    <t>E32-T14L</t>
  </si>
  <si>
    <t>W82809102 완성 세척기 파레트 레일 플레이트(도면 첨부)</t>
  </si>
  <si>
    <t>6SN1123-1AA00-0HA2</t>
  </si>
  <si>
    <t>PX500-100</t>
    <phoneticPr fontId="53" type="noConversion"/>
  </si>
  <si>
    <t>CJ</t>
    <phoneticPr fontId="53" type="noConversion"/>
  </si>
  <si>
    <t>WOOSHIN</t>
    <phoneticPr fontId="53" type="noConversion"/>
  </si>
  <si>
    <t>02.24 카톡 문의 건 입니다.</t>
    <phoneticPr fontId="53" type="noConversion"/>
  </si>
  <si>
    <t>FX6M-1P4</t>
    <phoneticPr fontId="53" type="noConversion"/>
  </si>
  <si>
    <t>KHA85-90</t>
    <phoneticPr fontId="53" type="noConversion"/>
  </si>
  <si>
    <t>MBK-115A</t>
    <phoneticPr fontId="53" type="noConversion"/>
  </si>
  <si>
    <t>BRAKE MODULE
02.24 브랜드 보국</t>
    <phoneticPr fontId="53" type="noConversion"/>
  </si>
  <si>
    <t>Oscillator Shock  Absorber
02.24 브랜드 KOBA</t>
    <phoneticPr fontId="53" type="noConversion"/>
  </si>
  <si>
    <t>6 Digit Counter, 브랜드 AUTONICS 추정
02.24 브랜드 AUTONICS</t>
    <phoneticPr fontId="53" type="noConversion"/>
  </si>
  <si>
    <t>KCL-N-00-140B-550</t>
    <phoneticPr fontId="53" type="noConversion"/>
  </si>
  <si>
    <t>KSL25K2</t>
    <phoneticPr fontId="53" type="noConversion"/>
  </si>
  <si>
    <t>개당 가격 문의. 카톡 의뢰.
02.24 해당 제품 위험물품으로 발송 불가능한 제품이라 견적이 힘들 것 같습니다.</t>
    <phoneticPr fontId="53" type="noConversion"/>
  </si>
  <si>
    <r>
      <t>1</t>
    </r>
    <r>
      <rPr>
        <sz val="12"/>
        <color theme="1"/>
        <rFont val="Arial"/>
        <family val="3"/>
        <charset val="129"/>
        <scheme val="minor"/>
      </rPr>
      <t>주</t>
    </r>
    <phoneticPr fontId="53" type="noConversion"/>
  </si>
  <si>
    <t>브랜드 KOINO 추정.
02.24 접점 확인 부탁 드립니다. 견적은 KSL25K2-11로 드립니다.</t>
    <phoneticPr fontId="53" type="noConversion"/>
  </si>
  <si>
    <t>사진첨부
02.24 해외 직구품이라 견적 불가능하다고 합니다. 미국에서 부탁 드립니다.</t>
    <phoneticPr fontId="53" type="noConversion"/>
  </si>
  <si>
    <t>Axial Bearing Disc
02.24 브랜드 PSS로 견적 드립니다.</t>
    <phoneticPr fontId="53" type="noConversion"/>
  </si>
  <si>
    <r>
      <t>8</t>
    </r>
    <r>
      <rPr>
        <sz val="12"/>
        <color theme="1"/>
        <rFont val="Arial"/>
        <family val="3"/>
        <charset val="129"/>
        <scheme val="minor"/>
      </rPr>
      <t>주</t>
    </r>
    <phoneticPr fontId="53" type="noConversion"/>
  </si>
  <si>
    <t>BOS027M</t>
    <phoneticPr fontId="53" type="noConversion"/>
  </si>
  <si>
    <t>AUA5-15</t>
    <phoneticPr fontId="53" type="noConversion"/>
  </si>
  <si>
    <t>UDM230-01S-B</t>
    <phoneticPr fontId="53" type="noConversion"/>
  </si>
  <si>
    <t>02.24 의뢰중입니다.</t>
    <phoneticPr fontId="53" type="noConversion"/>
  </si>
  <si>
    <t>6300ZZ</t>
    <phoneticPr fontId="53" type="noConversion"/>
  </si>
  <si>
    <t>베어링
02.24 브랜드 NTN으로 견적 드립니다.</t>
    <phoneticPr fontId="53" type="noConversion"/>
  </si>
  <si>
    <t>E3Z-T61</t>
  </si>
  <si>
    <t>MICKEY MCCLOUD</t>
  </si>
  <si>
    <t>MOBIS AL</t>
  </si>
  <si>
    <t>PHOTO ELECTRIC SWITCH</t>
  </si>
  <si>
    <t>RODLESS CYLINDER</t>
  </si>
  <si>
    <t>NGT</t>
  </si>
  <si>
    <t>M5 Hex wrench Bolt</t>
  </si>
  <si>
    <t>M6 Hex wrench Bolt</t>
  </si>
  <si>
    <t>육각 렌치 특강 볼트, M6 (8,10,15,20,25,30,35,40,45,50,55,60) 12종</t>
  </si>
  <si>
    <t>M8 Hex wrench Bolt</t>
  </si>
  <si>
    <t>육각 렌치 특강 볼트, M8 (10,15,20,25,30,35,40,45,50,55,60,65) 12종</t>
  </si>
  <si>
    <t>M10 Hex wrench Bolt</t>
  </si>
  <si>
    <t>육각 렌치 특강 볼트, M10 (12,20,25,30,35,40,45,50,55,60,65,70) 12종</t>
  </si>
  <si>
    <t>M12 Hex wrench Bolt</t>
  </si>
  <si>
    <t>육각 렌치 특강 볼트, M12 (16,20,25,30,35,40,45,50,55,60,65,70) 12종</t>
  </si>
  <si>
    <t>HKC</t>
  </si>
  <si>
    <t>6005ZV</t>
  </si>
  <si>
    <t>800F-X01S</t>
  </si>
  <si>
    <t>Screw Contact Block</t>
  </si>
  <si>
    <t>Nabtesco</t>
  </si>
  <si>
    <t xml:space="preserve">사진 첨부했습니다. 
02.19 의뢰중입니다.
2/24 도면 </t>
  </si>
  <si>
    <t>Banner engineering</t>
  </si>
  <si>
    <t>Q60BB6AFV1000Q</t>
  </si>
  <si>
    <t>LEUZE</t>
  </si>
  <si>
    <t>KFT-ET-605</t>
  </si>
  <si>
    <t>한영 NUX</t>
  </si>
  <si>
    <t>HY-P1026 SBBB</t>
  </si>
  <si>
    <t>14401M-19</t>
  </si>
  <si>
    <t>F39-JGR3M-B58-L</t>
  </si>
  <si>
    <t>F39-JGR3M-B88-D</t>
  </si>
  <si>
    <t>UCF309</t>
  </si>
  <si>
    <t>BCC0LR0 (BCC M418-0000-1A-133-PS0825-25)</t>
  </si>
  <si>
    <t>WL1A100</t>
  </si>
  <si>
    <t>SIMENS</t>
  </si>
  <si>
    <t>사진 첨부했습니다.
020381000020, OPEN COUPLING INSERT
02.19 보내주신 제품 사진이랑 적어주신 품번이랑 다른 제품이라고 합니다. 사진은 그냥 ROTEX38이라고 하는데 어떤게 필요하신지 확인 부탁 드립니다. 그리고 색상은 연두색이 맞는지도 확인 부탁 드립니다.</t>
  </si>
  <si>
    <r>
      <t>1</t>
    </r>
    <r>
      <rPr>
        <sz val="12"/>
        <color theme="1"/>
        <rFont val="Arial"/>
        <family val="3"/>
        <charset val="129"/>
        <scheme val="minor"/>
      </rPr>
      <t>주</t>
    </r>
    <phoneticPr fontId="53" type="noConversion"/>
  </si>
  <si>
    <t>UDM230-01S-B와 UDM230-01S-B-A3 차이가 무엇인지도 알려주세요
02.24 A3은 없는 옵션이라고 합니다.</t>
    <phoneticPr fontId="53" type="noConversion"/>
  </si>
  <si>
    <t>M5*5 Hex wrench Bolt</t>
    <phoneticPr fontId="53" type="noConversion"/>
  </si>
  <si>
    <t>M5*10 Hex wrench Bolt</t>
    <phoneticPr fontId="53" type="noConversion"/>
  </si>
  <si>
    <t>M5*15 Hex wrench Bolt</t>
    <phoneticPr fontId="53" type="noConversion"/>
  </si>
  <si>
    <t>M5*20 Hex wrench Bolt</t>
    <phoneticPr fontId="53" type="noConversion"/>
  </si>
  <si>
    <t>M5*25 Hex wrench Bolt</t>
    <phoneticPr fontId="53" type="noConversion"/>
  </si>
  <si>
    <t>M5*30 Hex wrench Bolt</t>
    <phoneticPr fontId="53" type="noConversion"/>
  </si>
  <si>
    <t>M5*35 Hex wrench Bolt</t>
    <phoneticPr fontId="53" type="noConversion"/>
  </si>
  <si>
    <t>M5*40 Hex wrench Bolt</t>
    <phoneticPr fontId="53" type="noConversion"/>
  </si>
  <si>
    <t>M5*45 Hex wrench Bolt</t>
    <phoneticPr fontId="53" type="noConversion"/>
  </si>
  <si>
    <t>M5*50 Hex wrench Bolt</t>
    <phoneticPr fontId="53" type="noConversion"/>
  </si>
  <si>
    <t>M6*8 Hex wrench Bolt</t>
    <phoneticPr fontId="53" type="noConversion"/>
  </si>
  <si>
    <t>M6*10 Hex wrench Bolt</t>
    <phoneticPr fontId="53" type="noConversion"/>
  </si>
  <si>
    <t>M6*15 Hex wrench Bolt</t>
    <phoneticPr fontId="53" type="noConversion"/>
  </si>
  <si>
    <t>M6*20 Hex wrench Bolt</t>
    <phoneticPr fontId="53" type="noConversion"/>
  </si>
  <si>
    <t>M6*25 Hex wrench Bolt</t>
    <phoneticPr fontId="53" type="noConversion"/>
  </si>
  <si>
    <r>
      <t xml:space="preserve">02.21 </t>
    </r>
    <r>
      <rPr>
        <sz val="12"/>
        <color rgb="FF000000"/>
        <rFont val="Arial"/>
        <family val="3"/>
        <charset val="129"/>
        <scheme val="minor"/>
      </rPr>
      <t>이렇게만</t>
    </r>
    <r>
      <rPr>
        <sz val="12"/>
        <color rgb="FF000000"/>
        <rFont val="Arial"/>
        <family val="3"/>
        <charset val="129"/>
        <scheme val="minor"/>
      </rPr>
      <t xml:space="preserve"> </t>
    </r>
    <r>
      <rPr>
        <sz val="12"/>
        <color rgb="FF000000"/>
        <rFont val="Arial"/>
        <family val="3"/>
        <charset val="129"/>
        <scheme val="minor"/>
      </rPr>
      <t>알려주시면</t>
    </r>
    <r>
      <rPr>
        <sz val="12"/>
        <color rgb="FF000000"/>
        <rFont val="Arial"/>
        <family val="3"/>
        <charset val="129"/>
        <scheme val="minor"/>
      </rPr>
      <t xml:space="preserve"> </t>
    </r>
    <r>
      <rPr>
        <sz val="12"/>
        <color rgb="FF000000"/>
        <rFont val="Arial"/>
        <family val="3"/>
        <charset val="129"/>
        <scheme val="minor"/>
      </rPr>
      <t>견적이</t>
    </r>
    <r>
      <rPr>
        <sz val="12"/>
        <color rgb="FF000000"/>
        <rFont val="Arial"/>
        <family val="3"/>
        <charset val="129"/>
        <scheme val="minor"/>
      </rPr>
      <t xml:space="preserve"> </t>
    </r>
    <r>
      <rPr>
        <sz val="12"/>
        <color rgb="FF000000"/>
        <rFont val="Arial"/>
        <family val="3"/>
        <charset val="129"/>
        <scheme val="minor"/>
      </rPr>
      <t>불가능합니다</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브랜드</t>
    </r>
    <r>
      <rPr>
        <sz val="12"/>
        <color rgb="FF000000"/>
        <rFont val="Arial"/>
        <family val="3"/>
        <charset val="129"/>
        <scheme val="minor"/>
      </rPr>
      <t xml:space="preserve">, </t>
    </r>
    <r>
      <rPr>
        <sz val="12"/>
        <color rgb="FF000000"/>
        <rFont val="Arial"/>
        <family val="3"/>
        <charset val="129"/>
        <scheme val="minor"/>
      </rPr>
      <t>품번</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</si>
  <si>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t>M6*30 Hex wrench Bolt</t>
    <phoneticPr fontId="53" type="noConversion"/>
  </si>
  <si>
    <t>M6*35 Hex wrench Bolt</t>
    <phoneticPr fontId="53" type="noConversion"/>
  </si>
  <si>
    <t>M6*40 Hex wrench Bolt</t>
    <phoneticPr fontId="53" type="noConversion"/>
  </si>
  <si>
    <t>M6*45 Hex wrench Bolt</t>
    <phoneticPr fontId="53" type="noConversion"/>
  </si>
  <si>
    <t>M6*50 Hex wrench Bolt</t>
    <phoneticPr fontId="53" type="noConversion"/>
  </si>
  <si>
    <t>M6*60 Hex wrench Bolt</t>
    <phoneticPr fontId="53" type="noConversion"/>
  </si>
  <si>
    <t>M6*55 Hex wrench Bolt</t>
    <phoneticPr fontId="53" type="noConversion"/>
  </si>
  <si>
    <t>M8*10 Hex wrench Bolt</t>
    <phoneticPr fontId="53" type="noConversion"/>
  </si>
  <si>
    <t>M8*15 Hex wrench Bolt</t>
    <phoneticPr fontId="53" type="noConversion"/>
  </si>
  <si>
    <t>M8*20 Hex wrench Bolt</t>
    <phoneticPr fontId="53" type="noConversion"/>
  </si>
  <si>
    <t>M8*25 Hex wrench Bolt</t>
    <phoneticPr fontId="53" type="noConversion"/>
  </si>
  <si>
    <t>M8*30 Hex wrench Bolt</t>
    <phoneticPr fontId="53" type="noConversion"/>
  </si>
  <si>
    <t>M8*35 Hex wrench Bolt</t>
    <phoneticPr fontId="53" type="noConversion"/>
  </si>
  <si>
    <t>M8*40 Hex wrench Bolt</t>
    <phoneticPr fontId="53" type="noConversion"/>
  </si>
  <si>
    <t>M8*45 Hex wrench Bolt</t>
    <phoneticPr fontId="53" type="noConversion"/>
  </si>
  <si>
    <t>M8*50 Hex wrench Bolt</t>
    <phoneticPr fontId="53" type="noConversion"/>
  </si>
  <si>
    <t>M8*55 Hex wrench Bolt</t>
    <phoneticPr fontId="53" type="noConversion"/>
  </si>
  <si>
    <t>M8*60 Hex wrench Bolt</t>
    <phoneticPr fontId="53" type="noConversion"/>
  </si>
  <si>
    <t>M10*12 Hex wrench Bolt</t>
    <phoneticPr fontId="53" type="noConversion"/>
  </si>
  <si>
    <t>M10*20 Hex wrench Bolt</t>
    <phoneticPr fontId="53" type="noConversion"/>
  </si>
  <si>
    <t>M10*25 Hex wrench Bolt</t>
    <phoneticPr fontId="53" type="noConversion"/>
  </si>
  <si>
    <t>M10*30 Hex wrench Bolt</t>
    <phoneticPr fontId="53" type="noConversion"/>
  </si>
  <si>
    <t>M10*35 Hex wrench Bolt</t>
    <phoneticPr fontId="53" type="noConversion"/>
  </si>
  <si>
    <t>M10*40 Hex wrench Bolt</t>
    <phoneticPr fontId="53" type="noConversion"/>
  </si>
  <si>
    <t>M10*45 Hex wrench Bolt</t>
    <phoneticPr fontId="53" type="noConversion"/>
  </si>
  <si>
    <t>M10*50 Hex wrench Bolt</t>
    <phoneticPr fontId="53" type="noConversion"/>
  </si>
  <si>
    <t>M10*55 Hex wrench Bolt</t>
    <phoneticPr fontId="53" type="noConversion"/>
  </si>
  <si>
    <t>M10*60 Hex wrench Bolt</t>
    <phoneticPr fontId="53" type="noConversion"/>
  </si>
  <si>
    <t>M10*65 Hex wrench Bolt</t>
    <phoneticPr fontId="53" type="noConversion"/>
  </si>
  <si>
    <t>M10*70 Hex wrench Bolt</t>
    <phoneticPr fontId="53" type="noConversion"/>
  </si>
  <si>
    <t>M12*70 Hex wrench Bolt</t>
    <phoneticPr fontId="53" type="noConversion"/>
  </si>
  <si>
    <t>M12*65 Hex wrench Bolt</t>
    <phoneticPr fontId="53" type="noConversion"/>
  </si>
  <si>
    <t>M12*60 Hex wrench Bolt</t>
    <phoneticPr fontId="53" type="noConversion"/>
  </si>
  <si>
    <t>M12*55 Hex wrench Bolt</t>
    <phoneticPr fontId="53" type="noConversion"/>
  </si>
  <si>
    <t>M12*50 Hex wrench Bolt</t>
    <phoneticPr fontId="53" type="noConversion"/>
  </si>
  <si>
    <t>M12*45 Hex wrench Bolt</t>
    <phoneticPr fontId="53" type="noConversion"/>
  </si>
  <si>
    <t>M12*16 Hex wrench Bolt</t>
    <phoneticPr fontId="53" type="noConversion"/>
  </si>
  <si>
    <t>M12*20 Hex wrench Bolt</t>
    <phoneticPr fontId="53" type="noConversion"/>
  </si>
  <si>
    <t>M12*25 Hex wrench Bolt</t>
    <phoneticPr fontId="53" type="noConversion"/>
  </si>
  <si>
    <t>M12*30 Hex wrench Bolt</t>
    <phoneticPr fontId="53" type="noConversion"/>
  </si>
  <si>
    <t>M12*35 Hex wrench Bolt</t>
    <phoneticPr fontId="53" type="noConversion"/>
  </si>
  <si>
    <t>M12*40 Hex wrench Bolt</t>
    <phoneticPr fontId="53" type="noConversion"/>
  </si>
  <si>
    <t>MISUMI</t>
    <phoneticPr fontId="53" type="noConversion"/>
  </si>
  <si>
    <t>121516 DU BUSH</t>
    <phoneticPr fontId="53" type="noConversion"/>
  </si>
  <si>
    <t>AUTONICS</t>
    <phoneticPr fontId="53" type="noConversion"/>
  </si>
  <si>
    <t>PR08-2DP</t>
    <phoneticPr fontId="53" type="noConversion"/>
  </si>
  <si>
    <t>UDC-22PE</t>
    <phoneticPr fontId="53" type="noConversion"/>
  </si>
  <si>
    <r>
      <t>2</t>
    </r>
    <r>
      <rPr>
        <sz val="12"/>
        <color theme="1"/>
        <rFont val="Arial"/>
        <family val="3"/>
        <charset val="129"/>
        <scheme val="minor"/>
      </rPr>
      <t>개월</t>
    </r>
    <phoneticPr fontId="53" type="noConversion"/>
  </si>
  <si>
    <t>성일기공</t>
    <phoneticPr fontId="53" type="noConversion"/>
  </si>
  <si>
    <t>SDWB-54c16X16</t>
    <phoneticPr fontId="53" type="noConversion"/>
  </si>
  <si>
    <t>SW</t>
    <phoneticPr fontId="53" type="noConversion"/>
  </si>
  <si>
    <t>148-0106</t>
    <phoneticPr fontId="53" type="noConversion"/>
  </si>
  <si>
    <t>APEX</t>
    <phoneticPr fontId="53" type="noConversion"/>
  </si>
  <si>
    <t>AB090-SW-P1
HC-SFS102B(MITSUBISHI)</t>
    <phoneticPr fontId="53" type="noConversion"/>
  </si>
  <si>
    <r>
      <t>사진</t>
    </r>
    <r>
      <rPr>
        <sz val="12"/>
        <color rgb="FF000000"/>
        <rFont val="Arial"/>
        <family val="3"/>
        <charset val="129"/>
        <scheme val="minor"/>
      </rPr>
      <t xml:space="preserve"> </t>
    </r>
    <r>
      <rPr>
        <sz val="12"/>
        <color rgb="FF000000"/>
        <rFont val="Arial"/>
        <family val="3"/>
        <charset val="129"/>
        <scheme val="minor"/>
      </rPr>
      <t>첨부했습니다</t>
    </r>
    <r>
      <rPr>
        <sz val="12"/>
        <color rgb="FF000000"/>
        <rFont val="Arial"/>
        <family val="3"/>
        <charset val="129"/>
        <scheme val="minor"/>
      </rPr>
      <t xml:space="preserve">.
02.03 https://hanyoungnux.co.kr/product/product_view.php?num=333&amp;lcode=04&amp;mcode=0408&amp;pcode=2209100003&amp;scode=0408001 P1026 </t>
    </r>
    <r>
      <rPr>
        <sz val="12"/>
        <color rgb="FF000000"/>
        <rFont val="Arial"/>
        <family val="3"/>
        <charset val="129"/>
        <scheme val="minor"/>
      </rPr>
      <t>뒤에</t>
    </r>
    <r>
      <rPr>
        <sz val="12"/>
        <color rgb="FF000000"/>
        <rFont val="Arial"/>
        <family val="3"/>
        <charset val="129"/>
        <scheme val="minor"/>
      </rPr>
      <t xml:space="preserve"> </t>
    </r>
    <r>
      <rPr>
        <sz val="12"/>
        <color rgb="FF000000"/>
        <rFont val="Arial"/>
        <family val="3"/>
        <charset val="129"/>
        <scheme val="minor"/>
      </rPr>
      <t>품번이</t>
    </r>
    <r>
      <rPr>
        <sz val="12"/>
        <color rgb="FF000000"/>
        <rFont val="Arial"/>
        <family val="3"/>
        <charset val="129"/>
        <scheme val="minor"/>
      </rPr>
      <t xml:space="preserve"> </t>
    </r>
    <r>
      <rPr>
        <sz val="12"/>
        <color rgb="FF000000"/>
        <rFont val="Arial"/>
        <family val="3"/>
        <charset val="129"/>
        <scheme val="minor"/>
      </rPr>
      <t>더</t>
    </r>
    <r>
      <rPr>
        <sz val="12"/>
        <color rgb="FF000000"/>
        <rFont val="Arial"/>
        <family val="3"/>
        <charset val="129"/>
        <scheme val="minor"/>
      </rPr>
      <t xml:space="preserve"> </t>
    </r>
    <r>
      <rPr>
        <sz val="12"/>
        <color rgb="FF000000"/>
        <rFont val="Arial"/>
        <family val="3"/>
        <charset val="129"/>
        <scheme val="minor"/>
      </rPr>
      <t>있습니다</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</si>
  <si>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t>사진 첨부드립니다.
02.25 버튼의 문자 종류 확인 부탁 드립니다. 참고용 자료 보내 드립니다.</t>
    <phoneticPr fontId="53" type="noConversion"/>
  </si>
  <si>
    <t>MGPL25-200A-Z73L</t>
    <phoneticPr fontId="53" type="noConversion"/>
  </si>
  <si>
    <t>MY1B32G-600-Z73</t>
    <phoneticPr fontId="53" type="noConversion"/>
  </si>
  <si>
    <t>MY1B32G-650L-Z73L</t>
    <phoneticPr fontId="53" type="noConversion"/>
  </si>
  <si>
    <t>VIGO-16KG</t>
    <phoneticPr fontId="53" type="noConversion"/>
  </si>
  <si>
    <t>Nabtesco VIGO GREASE, 16KG
02.25 발송 불가 품목이라 미국에서 확인 부탁 드립니다.</t>
    <phoneticPr fontId="53" type="noConversion"/>
  </si>
  <si>
    <t>B4M0M</t>
    <phoneticPr fontId="53" type="noConversion"/>
  </si>
  <si>
    <t>사진 첨부 드립니다.
02.25 미국에서 하시는 제품 같습니다.</t>
    <phoneticPr fontId="53" type="noConversion"/>
  </si>
  <si>
    <t xml:space="preserve"> </t>
    <phoneticPr fontId="53" type="noConversion"/>
  </si>
  <si>
    <r>
      <t>12</t>
    </r>
    <r>
      <rPr>
        <sz val="12"/>
        <color theme="1"/>
        <rFont val="Arial"/>
        <family val="3"/>
        <charset val="129"/>
        <scheme val="minor"/>
      </rPr>
      <t>주</t>
    </r>
    <phoneticPr fontId="53" type="noConversion"/>
  </si>
  <si>
    <r>
      <t>4</t>
    </r>
    <r>
      <rPr>
        <sz val="12"/>
        <color theme="1"/>
        <rFont val="Arial"/>
        <family val="3"/>
        <charset val="129"/>
        <scheme val="minor"/>
      </rPr>
      <t>주</t>
    </r>
    <phoneticPr fontId="53" type="noConversion"/>
  </si>
  <si>
    <r>
      <t xml:space="preserve">02.25 </t>
    </r>
    <r>
      <rPr>
        <sz val="12"/>
        <color rgb="FF000000"/>
        <rFont val="Arial"/>
        <family val="3"/>
        <charset val="129"/>
        <scheme val="minor"/>
      </rPr>
      <t>품번</t>
    </r>
    <r>
      <rPr>
        <sz val="12"/>
        <color rgb="FF000000"/>
        <rFont val="Arial"/>
        <family val="3"/>
        <charset val="129"/>
        <scheme val="minor"/>
      </rPr>
      <t xml:space="preserve"> 50121079 </t>
    </r>
    <r>
      <rPr>
        <sz val="12"/>
        <color rgb="FF000000"/>
        <rFont val="Arial"/>
        <family val="3"/>
        <charset val="129"/>
        <scheme val="minor"/>
      </rPr>
      <t>입니다</t>
    </r>
    <r>
      <rPr>
        <sz val="12"/>
        <color rgb="FF000000"/>
        <rFont val="Arial"/>
        <family val="3"/>
        <charset val="129"/>
        <scheme val="minor"/>
      </rPr>
      <t>.</t>
    </r>
    <phoneticPr fontId="53" type="noConversion"/>
  </si>
  <si>
    <r>
      <t>5</t>
    </r>
    <r>
      <rPr>
        <sz val="12"/>
        <color theme="1"/>
        <rFont val="Arial"/>
        <family val="3"/>
        <charset val="129"/>
        <scheme val="minor"/>
      </rPr>
      <t>주</t>
    </r>
    <phoneticPr fontId="53" type="noConversion"/>
  </si>
  <si>
    <t>02.25 부착 가능하다고 합니다. 모터 샤프트 사이즈로 인해 박스에는 AB090M1-005-S2-P1으로 표기 되어 있으나 실 제품에는 요청하신 제품 AB090-SW-P1으로 되어 있다고 합니다.</t>
    <phoneticPr fontId="53" type="noConversion"/>
  </si>
  <si>
    <t>명판 첨부했습니다.</t>
    <phoneticPr fontId="53" type="noConversion"/>
  </si>
  <si>
    <r>
      <t>6</t>
    </r>
    <r>
      <rPr>
        <sz val="12"/>
        <color theme="1"/>
        <rFont val="Arial"/>
        <family val="3"/>
        <charset val="129"/>
        <scheme val="minor"/>
      </rPr>
      <t>주</t>
    </r>
    <phoneticPr fontId="53" type="noConversion"/>
  </si>
  <si>
    <r>
      <t>2</t>
    </r>
    <r>
      <rPr>
        <sz val="12"/>
        <color theme="1"/>
        <rFont val="Arial"/>
        <family val="3"/>
        <charset val="129"/>
        <scheme val="minor"/>
      </rPr>
      <t>주</t>
    </r>
    <phoneticPr fontId="53" type="noConversion"/>
  </si>
  <si>
    <t>FRN5.5C2S-4K</t>
    <phoneticPr fontId="53" type="noConversion"/>
  </si>
  <si>
    <t>사진 첨부 드립니다. note the shoulder on the inner race.
02.25 첨부해주신 사진의 두번째 파일 보시면 위로 튀어 나와있습니다. 이렇게 제작이 가능은 한데 얼마나 튀어나와있는지 두께를 알아야 견적이 가능하다고 합니다. 확인 부탁 드립니다.</t>
  </si>
  <si>
    <t>EMC65F-1-350-SV-W9HP-3</t>
    <phoneticPr fontId="53" type="noConversion"/>
  </si>
  <si>
    <r>
      <t>5</t>
    </r>
    <r>
      <rPr>
        <sz val="12"/>
        <color theme="1"/>
        <rFont val="Arial"/>
        <family val="3"/>
        <charset val="129"/>
        <scheme val="minor"/>
      </rPr>
      <t>개월</t>
    </r>
    <phoneticPr fontId="53" type="noConversion"/>
  </si>
  <si>
    <t>02.25 품번 70093 입니다.</t>
    <phoneticPr fontId="53" type="noConversion"/>
  </si>
  <si>
    <t>AIR CYLINDER
02.25 미국에서 부탁 드립니다. 의뢰하신 품번은 오토스위치가 포함된 구형 품번인데 현재 국내에서는 오토스위치가 따로 부속품으로 빠져서 이대로는 견적이 불가능하다고 합니다. 아래 제품들도 전부 마찬가지라고 합니다.</t>
    <phoneticPr fontId="53" type="noConversion"/>
  </si>
  <si>
    <t>브랜드지정 부탁드립니다.
02.25 브랜드 SWH로 견적 드립니다.</t>
    <phoneticPr fontId="53" type="noConversion"/>
  </si>
  <si>
    <r>
      <t>3</t>
    </r>
    <r>
      <rPr>
        <sz val="12"/>
        <color theme="1"/>
        <rFont val="Arial"/>
        <family val="3"/>
        <charset val="129"/>
        <scheme val="minor"/>
      </rPr>
      <t>개월</t>
    </r>
    <phoneticPr fontId="53" type="noConversion"/>
  </si>
  <si>
    <t>SUCTION FILTER
02.25 수량 10EA 기준 단가라고 합니다. 수량 변경시 재견적 필요하다고 합니다.</t>
    <phoneticPr fontId="53" type="noConversion"/>
  </si>
  <si>
    <t>02.25 1박스 = 60EA 입니다.</t>
    <phoneticPr fontId="53" type="noConversion"/>
  </si>
  <si>
    <t>02.25 의뢰중입니다.</t>
    <phoneticPr fontId="53" type="noConversion"/>
  </si>
  <si>
    <t>육각 렌치 특강 볼트, M5 (5,10,15,20,25,30,35,40,45,50) 10종
02.25 의뢰중입니다.</t>
    <phoneticPr fontId="53" type="noConversion"/>
  </si>
  <si>
    <t>SHRE-C08-100W</t>
  </si>
  <si>
    <t>SunFlag</t>
  </si>
  <si>
    <t>JOE MULDOON</t>
  </si>
  <si>
    <t>E3Z-LL88</t>
  </si>
  <si>
    <t>Tohnichi</t>
  </si>
  <si>
    <t>Omron 24V Relay</t>
  </si>
  <si>
    <t>MY4N-GS</t>
  </si>
  <si>
    <t>JAEHO BAE</t>
  </si>
  <si>
    <t>GRUNDFOS PARTS</t>
  </si>
  <si>
    <t>3M</t>
  </si>
  <si>
    <t>37303-2206-000</t>
  </si>
  <si>
    <t>JNS</t>
  </si>
  <si>
    <t>CF30-2UUR-A</t>
  </si>
  <si>
    <t>JUN</t>
  </si>
  <si>
    <t>사진 첨부했습니다. 납기 빠른 대체품 있다면 받아볼 수 있을까요?</t>
  </si>
  <si>
    <t>SEYANG</t>
  </si>
  <si>
    <t>SMVHM10001M</t>
  </si>
  <si>
    <t>6ES7134-4NB51-0AB0</t>
  </si>
  <si>
    <t>OTBVP6LQD</t>
  </si>
  <si>
    <t>AR30B2R-11G</t>
  </si>
  <si>
    <t>PV2R1-31-F-RAA-41</t>
  </si>
  <si>
    <t>CR-13</t>
  </si>
  <si>
    <t>02.21 같은 사양의 대응 가능한 제품, 브랜드 SHK, 품번 #500 10*14*20으로 견적 드립니다.</t>
  </si>
  <si>
    <t>N207-26-10</t>
  </si>
  <si>
    <t>KOMAN</t>
  </si>
  <si>
    <t>6304ZZ</t>
  </si>
  <si>
    <t>CFT30-2UUR-A </t>
  </si>
  <si>
    <t>MCCB Handle – EHU-1 (24”)</t>
  </si>
  <si>
    <t>PB-325 CB Phase Bus</t>
  </si>
  <si>
    <t>PB-322</t>
  </si>
  <si>
    <t>LTB-32</t>
  </si>
  <si>
    <t>FX-2NO CB Aux</t>
  </si>
  <si>
    <t>UTE100 VL Power CB</t>
  </si>
  <si>
    <t>UTE-AX VL Power CB Aux</t>
  </si>
  <si>
    <t>MC-63a VL Power MC</t>
  </si>
  <si>
    <t>LCP-32FM / 7A WA</t>
  </si>
  <si>
    <t>LCP-31FM / 5A WA</t>
  </si>
  <si>
    <t>LCP-31FM / 10A WA</t>
  </si>
  <si>
    <r>
      <t>1</t>
    </r>
    <r>
      <rPr>
        <b/>
        <sz val="12"/>
        <color theme="1"/>
        <rFont val="Arial"/>
        <family val="3"/>
        <charset val="129"/>
        <scheme val="minor"/>
      </rPr>
      <t>주</t>
    </r>
    <phoneticPr fontId="53" type="noConversion"/>
  </si>
  <si>
    <r>
      <t>1</t>
    </r>
    <r>
      <rPr>
        <sz val="12"/>
        <color theme="1"/>
        <rFont val="Arial"/>
        <family val="3"/>
        <charset val="129"/>
        <scheme val="minor"/>
      </rPr>
      <t>주</t>
    </r>
    <phoneticPr fontId="53" type="noConversion"/>
  </si>
  <si>
    <t>02.26 1팩 = 100EA 입니다.</t>
    <phoneticPr fontId="53" type="noConversion"/>
  </si>
  <si>
    <r>
      <t>02.26 1</t>
    </r>
    <r>
      <rPr>
        <b/>
        <sz val="12"/>
        <color rgb="FF000000"/>
        <rFont val="Arial"/>
        <family val="3"/>
        <charset val="129"/>
        <scheme val="minor"/>
      </rPr>
      <t>팩</t>
    </r>
    <r>
      <rPr>
        <b/>
        <sz val="12"/>
        <color rgb="FF000000"/>
        <rFont val="Arial"/>
        <family val="2"/>
        <scheme val="minor"/>
      </rPr>
      <t xml:space="preserve"> = 100EA </t>
    </r>
    <r>
      <rPr>
        <b/>
        <sz val="12"/>
        <color rgb="FF000000"/>
        <rFont val="Arial"/>
        <family val="3"/>
        <charset val="129"/>
        <scheme val="minor"/>
      </rPr>
      <t>입니다</t>
    </r>
    <r>
      <rPr>
        <b/>
        <sz val="12"/>
        <color rgb="FF000000"/>
        <rFont val="Arial"/>
        <family val="2"/>
        <scheme val="minor"/>
      </rPr>
      <t>. 5*5</t>
    </r>
    <r>
      <rPr>
        <b/>
        <sz val="12"/>
        <color rgb="FF000000"/>
        <rFont val="Arial"/>
        <family val="3"/>
        <charset val="129"/>
        <scheme val="minor"/>
      </rPr>
      <t>는</t>
    </r>
    <r>
      <rPr>
        <b/>
        <sz val="12"/>
        <color rgb="FF000000"/>
        <rFont val="Arial"/>
        <family val="2"/>
        <scheme val="minor"/>
      </rPr>
      <t xml:space="preserve"> </t>
    </r>
    <r>
      <rPr>
        <b/>
        <sz val="12"/>
        <color rgb="FF000000"/>
        <rFont val="Arial"/>
        <family val="3"/>
        <charset val="129"/>
        <scheme val="minor"/>
      </rPr>
      <t>나오지</t>
    </r>
    <r>
      <rPr>
        <b/>
        <sz val="12"/>
        <color rgb="FF000000"/>
        <rFont val="Arial"/>
        <family val="2"/>
        <scheme val="minor"/>
      </rPr>
      <t xml:space="preserve"> </t>
    </r>
    <r>
      <rPr>
        <b/>
        <sz val="12"/>
        <color rgb="FF000000"/>
        <rFont val="Arial"/>
        <family val="3"/>
        <charset val="129"/>
        <scheme val="minor"/>
      </rPr>
      <t>않아</t>
    </r>
    <r>
      <rPr>
        <b/>
        <sz val="12"/>
        <color rgb="FF000000"/>
        <rFont val="Arial"/>
        <family val="2"/>
        <scheme val="minor"/>
      </rPr>
      <t xml:space="preserve"> 5*6</t>
    </r>
    <r>
      <rPr>
        <b/>
        <sz val="12"/>
        <color rgb="FF000000"/>
        <rFont val="Arial"/>
        <family val="3"/>
        <charset val="129"/>
        <scheme val="minor"/>
      </rPr>
      <t>으로</t>
    </r>
    <r>
      <rPr>
        <b/>
        <sz val="12"/>
        <color rgb="FF000000"/>
        <rFont val="Arial"/>
        <family val="2"/>
        <scheme val="minor"/>
      </rPr>
      <t xml:space="preserve"> </t>
    </r>
    <r>
      <rPr>
        <b/>
        <sz val="12"/>
        <color rgb="FF000000"/>
        <rFont val="Arial"/>
        <family val="3"/>
        <charset val="129"/>
        <scheme val="minor"/>
      </rPr>
      <t>견적</t>
    </r>
    <r>
      <rPr>
        <b/>
        <sz val="12"/>
        <color rgb="FF000000"/>
        <rFont val="Arial"/>
        <family val="2"/>
        <scheme val="minor"/>
      </rPr>
      <t xml:space="preserve"> </t>
    </r>
    <r>
      <rPr>
        <b/>
        <sz val="12"/>
        <color rgb="FF000000"/>
        <rFont val="Arial"/>
        <family val="3"/>
        <charset val="129"/>
        <scheme val="minor"/>
      </rPr>
      <t>드립니다</t>
    </r>
    <r>
      <rPr>
        <b/>
        <sz val="12"/>
        <color rgb="FF000000"/>
        <rFont val="Arial"/>
        <family val="2"/>
        <scheme val="minor"/>
      </rPr>
      <t>.</t>
    </r>
    <phoneticPr fontId="53" type="noConversion"/>
  </si>
  <si>
    <r>
      <t>02.26 1</t>
    </r>
    <r>
      <rPr>
        <b/>
        <sz val="12"/>
        <color rgb="FF000000"/>
        <rFont val="Arial"/>
        <family val="3"/>
        <charset val="129"/>
        <scheme val="minor"/>
      </rPr>
      <t>팩</t>
    </r>
    <r>
      <rPr>
        <b/>
        <sz val="12"/>
        <color rgb="FF000000"/>
        <rFont val="Arial"/>
        <family val="2"/>
        <scheme val="minor"/>
      </rPr>
      <t xml:space="preserve"> = 100EA </t>
    </r>
    <r>
      <rPr>
        <b/>
        <sz val="12"/>
        <color rgb="FF000000"/>
        <rFont val="Arial"/>
        <family val="3"/>
        <charset val="129"/>
        <scheme val="minor"/>
      </rPr>
      <t>입니다</t>
    </r>
    <r>
      <rPr>
        <b/>
        <sz val="12"/>
        <color rgb="FF000000"/>
        <rFont val="Arial"/>
        <family val="2"/>
        <scheme val="minor"/>
      </rPr>
      <t>. 12*16</t>
    </r>
    <r>
      <rPr>
        <b/>
        <sz val="12"/>
        <color rgb="FF000000"/>
        <rFont val="Arial"/>
        <family val="3"/>
        <charset val="129"/>
        <scheme val="minor"/>
      </rPr>
      <t>은</t>
    </r>
    <r>
      <rPr>
        <b/>
        <sz val="12"/>
        <color rgb="FF000000"/>
        <rFont val="Arial"/>
        <family val="2"/>
        <scheme val="minor"/>
      </rPr>
      <t xml:space="preserve"> </t>
    </r>
    <r>
      <rPr>
        <b/>
        <sz val="12"/>
        <color rgb="FF000000"/>
        <rFont val="Arial"/>
        <family val="3"/>
        <charset val="129"/>
        <scheme val="minor"/>
      </rPr>
      <t>나오지</t>
    </r>
    <r>
      <rPr>
        <b/>
        <sz val="12"/>
        <color rgb="FF000000"/>
        <rFont val="Arial"/>
        <family val="2"/>
        <scheme val="minor"/>
      </rPr>
      <t xml:space="preserve"> </t>
    </r>
    <r>
      <rPr>
        <b/>
        <sz val="12"/>
        <color rgb="FF000000"/>
        <rFont val="Arial"/>
        <family val="3"/>
        <charset val="129"/>
        <scheme val="minor"/>
      </rPr>
      <t>않아</t>
    </r>
    <r>
      <rPr>
        <b/>
        <sz val="12"/>
        <color rgb="FF000000"/>
        <rFont val="Arial"/>
        <family val="2"/>
        <scheme val="minor"/>
      </rPr>
      <t xml:space="preserve"> 12*15</t>
    </r>
    <r>
      <rPr>
        <b/>
        <sz val="12"/>
        <color rgb="FF000000"/>
        <rFont val="Arial"/>
        <family val="3"/>
        <charset val="129"/>
        <scheme val="minor"/>
      </rPr>
      <t>로</t>
    </r>
    <r>
      <rPr>
        <b/>
        <sz val="12"/>
        <color rgb="FF000000"/>
        <rFont val="Arial"/>
        <family val="2"/>
        <scheme val="minor"/>
      </rPr>
      <t xml:space="preserve"> </t>
    </r>
    <r>
      <rPr>
        <b/>
        <sz val="12"/>
        <color rgb="FF000000"/>
        <rFont val="Arial"/>
        <family val="3"/>
        <charset val="129"/>
        <scheme val="minor"/>
      </rPr>
      <t>견적</t>
    </r>
    <r>
      <rPr>
        <b/>
        <sz val="12"/>
        <color rgb="FF000000"/>
        <rFont val="Arial"/>
        <family val="2"/>
        <scheme val="minor"/>
      </rPr>
      <t xml:space="preserve"> </t>
    </r>
    <r>
      <rPr>
        <b/>
        <sz val="12"/>
        <color rgb="FF000000"/>
        <rFont val="Arial"/>
        <family val="3"/>
        <charset val="129"/>
        <scheme val="minor"/>
      </rPr>
      <t>드립니다</t>
    </r>
    <r>
      <rPr>
        <b/>
        <sz val="12"/>
        <color rgb="FF000000"/>
        <rFont val="Arial"/>
        <family val="2"/>
        <scheme val="minor"/>
      </rPr>
      <t>.</t>
    </r>
    <phoneticPr fontId="53" type="noConversion"/>
  </si>
  <si>
    <r>
      <t>6</t>
    </r>
    <r>
      <rPr>
        <sz val="12"/>
        <color theme="1"/>
        <rFont val="Arial"/>
        <family val="3"/>
        <charset val="129"/>
        <scheme val="minor"/>
      </rPr>
      <t>주</t>
    </r>
    <phoneticPr fontId="53" type="noConversion"/>
  </si>
  <si>
    <t>도면첨부
02.26 소재+가공+열처리+연마가공+크롬도금 포함된 금액으로 견적 드립니다.</t>
    <phoneticPr fontId="53" type="noConversion"/>
  </si>
  <si>
    <r>
      <t>10</t>
    </r>
    <r>
      <rPr>
        <sz val="12"/>
        <color theme="1"/>
        <rFont val="Arial"/>
        <family val="3"/>
        <charset val="129"/>
        <scheme val="minor"/>
      </rPr>
      <t>주</t>
    </r>
    <phoneticPr fontId="53" type="noConversion"/>
  </si>
  <si>
    <t xml:space="preserve"> MVF Cutting Mask</t>
    <phoneticPr fontId="53" type="noConversion"/>
  </si>
  <si>
    <r>
      <t>1</t>
    </r>
    <r>
      <rPr>
        <sz val="12"/>
        <color theme="1"/>
        <rFont val="Arial"/>
        <family val="3"/>
        <charset val="129"/>
        <scheme val="minor"/>
      </rPr>
      <t>주</t>
    </r>
    <phoneticPr fontId="53" type="noConversion"/>
  </si>
  <si>
    <t>BES00EY</t>
    <phoneticPr fontId="53" type="noConversion"/>
  </si>
  <si>
    <t>8200 VECTOR</t>
    <phoneticPr fontId="53" type="noConversion"/>
  </si>
  <si>
    <t>SS-G03-C6S-R-C1-J22</t>
    <phoneticPr fontId="53" type="noConversion"/>
  </si>
  <si>
    <r>
      <t>5</t>
    </r>
    <r>
      <rPr>
        <sz val="12"/>
        <color theme="1"/>
        <rFont val="Arial"/>
        <family val="3"/>
        <charset val="129"/>
        <scheme val="minor"/>
      </rPr>
      <t>개월</t>
    </r>
    <phoneticPr fontId="53" type="noConversion"/>
  </si>
  <si>
    <t>ACR4-18.5A</t>
    <phoneticPr fontId="53" type="noConversion"/>
  </si>
  <si>
    <t>FRN18.5G1E-4E Inverter</t>
    <phoneticPr fontId="53" type="noConversion"/>
  </si>
  <si>
    <t>OPC-PRT2 Inverter Ethernet Card</t>
    <phoneticPr fontId="53" type="noConversion"/>
  </si>
  <si>
    <r>
      <t>8</t>
    </r>
    <r>
      <rPr>
        <sz val="12"/>
        <color theme="1"/>
        <rFont val="Arial"/>
        <family val="3"/>
        <charset val="129"/>
        <scheme val="minor"/>
      </rPr>
      <t>주</t>
    </r>
    <phoneticPr fontId="53" type="noConversion"/>
  </si>
  <si>
    <t>263-7242</t>
    <phoneticPr fontId="53" type="noConversion"/>
  </si>
  <si>
    <r>
      <t>1</t>
    </r>
    <r>
      <rPr>
        <sz val="12"/>
        <color theme="1"/>
        <rFont val="Arial"/>
        <family val="3"/>
        <charset val="129"/>
        <scheme val="minor"/>
      </rPr>
      <t>주</t>
    </r>
    <phoneticPr fontId="53" type="noConversion"/>
  </si>
  <si>
    <t>02.26 1팩 = 10EA 입니다.</t>
    <phoneticPr fontId="53" type="noConversion"/>
  </si>
  <si>
    <r>
      <t>2</t>
    </r>
    <r>
      <rPr>
        <sz val="12"/>
        <color theme="1"/>
        <rFont val="Arial"/>
        <family val="3"/>
        <charset val="129"/>
        <scheme val="minor"/>
      </rPr>
      <t>주</t>
    </r>
    <phoneticPr fontId="53" type="noConversion"/>
  </si>
  <si>
    <t>용접봉 사이즈 3.2MM X 350MM LENGTH
02.26 책임번호 702-0030 입니다. 1팩 = 20KG 입니다.</t>
    <phoneticPr fontId="53" type="noConversion"/>
  </si>
  <si>
    <t>161820 DU BUSH</t>
    <phoneticPr fontId="53" type="noConversion"/>
  </si>
  <si>
    <t>SMVT10035M/-HM</t>
    <phoneticPr fontId="53" type="noConversion"/>
  </si>
  <si>
    <t>KAMRI</t>
    <phoneticPr fontId="53" type="noConversion"/>
  </si>
  <si>
    <t>SunFlag Clip Remover Automotive Tool No 375</t>
    <phoneticPr fontId="53" type="noConversion"/>
  </si>
  <si>
    <t>3M mini clamp socket 37303-2206-000 FL 20 to 22 AWG
02.26 1팩 = 100EA 입니다.</t>
    <phoneticPr fontId="53" type="noConversion"/>
  </si>
  <si>
    <t>사진 첨부하였습니다.
02.07 스프링은 이렇게 견적이 불가능합니다. 재질, 두께, 내외경, 길이, 총 권수 및 유효권수 등 알려주셔야 하는 사양이 많습니다. 샘플을 보내주시거나 말씀 드린 제품 스펙 확인 부탁 드립니다.
2/11 스펙 확인 중입니다.
2/12 고객님께 샘플 받아왔습니다. 한국으로 전달 예정입니다.
2/13 샘플도 배송 예정이고 제가 측정한 규격도 카톡으로 전달 드리겠습니다.
02.24 금일 샘플 잘 받았습니다. 
2/25 제품 규격 알려주시기 바랍니다.
02.26 철사두께 1.3, 외경 17, 길이 180, 권수 27 입니다.</t>
    <phoneticPr fontId="53" type="noConversion"/>
  </si>
  <si>
    <r>
      <t>18</t>
    </r>
    <r>
      <rPr>
        <sz val="12"/>
        <color theme="1"/>
        <rFont val="Arial"/>
        <family val="3"/>
        <charset val="129"/>
        <scheme val="minor"/>
      </rPr>
      <t>주</t>
    </r>
    <phoneticPr fontId="53" type="noConversion"/>
  </si>
  <si>
    <t>02.26 2월 12일에 견적 드린 제품 입니다.</t>
    <phoneticPr fontId="53" type="noConversion"/>
  </si>
  <si>
    <r>
      <t>10</t>
    </r>
    <r>
      <rPr>
        <sz val="12"/>
        <color theme="1"/>
        <rFont val="Arial"/>
        <family val="3"/>
        <charset val="129"/>
        <scheme val="minor"/>
      </rPr>
      <t>주</t>
    </r>
    <phoneticPr fontId="53" type="noConversion"/>
  </si>
  <si>
    <t>SMBT2023T-2</t>
    <phoneticPr fontId="53" type="noConversion"/>
  </si>
  <si>
    <t>긴급! 고객님께서 주신 링크 첨부드립니다.
https://angei202.cafe24.com/shop2/product/mixing-nozzle-b-type-large-diameter/407/category/91/display/1/
02.24 알려주신 링크 확인해봤는데 요청하신 품번이랑 같은 품번의 제품이 없습니다. 품번 재확인 부탁 드립니다. 
2/24 품번 SMBS2023T-2 로 견적 부탁드립니다.
2/26 재고 소진시 납기 5주라고 합니다. 참고용 제품 사진 첨부 드립니다. 원하시는 제품이 맞는지 한번 확인 부탁 드립니다.</t>
    <phoneticPr fontId="53" type="noConversion"/>
  </si>
  <si>
    <t>02.26 책임번호 264-0176 입니다.</t>
    <phoneticPr fontId="53" type="noConversion"/>
  </si>
  <si>
    <t>CEM360N3X22D-G</t>
    <phoneticPr fontId="53" type="noConversion"/>
  </si>
  <si>
    <t>SCOT</t>
    <phoneticPr fontId="53" type="noConversion"/>
  </si>
  <si>
    <t>Pump Repair Kit
02.26 미국에서 하시는 제품 같습니다. 미국에서 부탁 드립니다.</t>
    <phoneticPr fontId="53" type="noConversion"/>
  </si>
  <si>
    <r>
      <t xml:space="preserve">CEM360N3X22D-G </t>
    </r>
    <r>
      <rPr>
        <sz val="12"/>
        <color rgb="FF000000"/>
        <rFont val="Arial"/>
        <family val="3"/>
        <charset val="129"/>
        <scheme val="minor"/>
      </rPr>
      <t>검교정비</t>
    </r>
    <phoneticPr fontId="53" type="noConversion"/>
  </si>
  <si>
    <t>사진 첨부드립니다.
Data Tork, Digital Torque Wrench, 72-360, 0.4N.m, 7.2-36, 0.04kgf.m, 650-3100, 4lbf.in, 52-260, 0.4lbf.ft, 3/4″ Square Drive
Includes: Battery Charger BC-3-G, Battery Pack BP-5, Ratchet Head QH22D and Certificate of Calibration
02.26 책임번호 405-3444 입니다. 검교정 필요하신 것 같아서 검교정비도 아래 따로 알려드립니다. 그리고 이 제품 3월 10일에 단가 인상 예정되어 있다고 합니다.</t>
    <phoneticPr fontId="53" type="noConversion"/>
  </si>
  <si>
    <t>02.26 같이 샘플 보내주신 반쪽짜리 빨간색 카플링 입니다.</t>
    <phoneticPr fontId="53" type="noConversion"/>
  </si>
  <si>
    <t>샘플2</t>
    <phoneticPr fontId="53" type="noConversion"/>
  </si>
  <si>
    <t>BES 516-3005-G-E4-C-S4-00,5</t>
    <phoneticPr fontId="53" type="noConversion"/>
  </si>
  <si>
    <t>BCCM415-M424-3A-305-PS0434-100</t>
    <phoneticPr fontId="53" type="noConversion"/>
  </si>
  <si>
    <t>02.26 브랜드 NSK로 견적 드립니다.</t>
    <phoneticPr fontId="53" type="noConversion"/>
  </si>
  <si>
    <r>
      <t>6</t>
    </r>
    <r>
      <rPr>
        <sz val="12"/>
        <color theme="1"/>
        <rFont val="Arial"/>
        <family val="3"/>
        <charset val="129"/>
        <scheme val="minor"/>
      </rPr>
      <t>개월</t>
    </r>
    <r>
      <rPr>
        <sz val="12"/>
        <color theme="1"/>
        <rFont val="Arial"/>
        <family val="2"/>
        <scheme val="minor"/>
      </rPr>
      <t xml:space="preserve"> </t>
    </r>
    <r>
      <rPr>
        <sz val="12"/>
        <color theme="1"/>
        <rFont val="Arial"/>
        <family val="3"/>
        <charset val="129"/>
        <scheme val="minor"/>
      </rPr>
      <t>이상</t>
    </r>
    <phoneticPr fontId="53" type="noConversion"/>
  </si>
  <si>
    <t>02.26 품번 CFT30-2UUR-AB 입니다. 같은 사양의 JNS로 대체하게 되면 재고 있습니다.</t>
    <phoneticPr fontId="53" type="noConversion"/>
  </si>
  <si>
    <t>JNS</t>
    <phoneticPr fontId="53" type="noConversion"/>
  </si>
  <si>
    <t>CFT30-2UUR-AB</t>
    <phoneticPr fontId="53" type="noConversion"/>
  </si>
  <si>
    <t>02.26 품번 확인 부탁 드립니다.</t>
    <phoneticPr fontId="53" type="noConversion"/>
  </si>
  <si>
    <t>02.26 상세사양 확인 부탁 드립니다.</t>
    <phoneticPr fontId="53" type="noConversion"/>
  </si>
  <si>
    <t>MC-9a_24VDC</t>
    <phoneticPr fontId="53" type="noConversion"/>
  </si>
  <si>
    <t>LCP-31FM / 5A WA</t>
    <phoneticPr fontId="53" type="noConversion"/>
  </si>
  <si>
    <t>02.26 아래 같은 제품 있습니다.</t>
    <phoneticPr fontId="53" type="noConversion"/>
  </si>
  <si>
    <t>02.26 MC-32a AC220V 50/60HZ로 견적 드립니다.</t>
    <phoneticPr fontId="53" type="noConversion"/>
  </si>
  <si>
    <t>MC-32a VL Rail Power MC</t>
    <phoneticPr fontId="53" type="noConversion"/>
  </si>
  <si>
    <t>MMS-32S 4A VL Rail Power CB</t>
    <phoneticPr fontId="53" type="noConversion"/>
  </si>
  <si>
    <t>02.26 MMS-32S 4A 여기까지가 품번 입니다.</t>
    <phoneticPr fontId="53" type="noConversion"/>
  </si>
  <si>
    <t>MIT03 VL Power CB Interlock</t>
    <phoneticPr fontId="53" type="noConversion"/>
  </si>
  <si>
    <t>02.26 UTE100에 쓰는 INTERLOCK 입니다.</t>
    <phoneticPr fontId="53" type="noConversion"/>
  </si>
  <si>
    <t>02.26 접점을 왼쪽에 놓는지 오른쪽에 놓는지 확인 부탁 드립니다. R상 왼쪽, T상 오른쪽</t>
    <phoneticPr fontId="53" type="noConversion"/>
  </si>
  <si>
    <r>
      <t>02.26 MC-65A</t>
    </r>
    <r>
      <rPr>
        <sz val="12"/>
        <color rgb="FF000000"/>
        <rFont val="Arial"/>
        <family val="3"/>
        <charset val="129"/>
        <scheme val="minor"/>
      </rPr>
      <t>만</t>
    </r>
    <r>
      <rPr>
        <sz val="12"/>
        <color rgb="FF000000"/>
        <rFont val="Arial"/>
        <family val="3"/>
        <charset val="129"/>
        <scheme val="minor"/>
      </rPr>
      <t xml:space="preserve"> </t>
    </r>
    <r>
      <rPr>
        <sz val="12"/>
        <color rgb="FF000000"/>
        <rFont val="Arial"/>
        <family val="3"/>
        <charset val="129"/>
        <scheme val="minor"/>
      </rPr>
      <t>나오고</t>
    </r>
    <r>
      <rPr>
        <sz val="12"/>
        <color rgb="FF000000"/>
        <rFont val="Arial"/>
        <family val="3"/>
        <charset val="129"/>
        <scheme val="minor"/>
      </rPr>
      <t xml:space="preserve"> Metasol</t>
    </r>
    <r>
      <rPr>
        <sz val="12"/>
        <color rgb="FF000000"/>
        <rFont val="Arial"/>
        <family val="3"/>
        <charset val="129"/>
        <scheme val="minor"/>
      </rPr>
      <t>로는</t>
    </r>
    <r>
      <rPr>
        <sz val="12"/>
        <color rgb="FF000000"/>
        <rFont val="Arial"/>
        <family val="3"/>
        <charset val="129"/>
        <scheme val="minor"/>
      </rPr>
      <t xml:space="preserve"> </t>
    </r>
    <r>
      <rPr>
        <sz val="12"/>
        <color rgb="FF000000"/>
        <rFont val="Arial"/>
        <family val="3"/>
        <charset val="129"/>
        <scheme val="minor"/>
      </rPr>
      <t>나오지</t>
    </r>
    <r>
      <rPr>
        <sz val="12"/>
        <color rgb="FF000000"/>
        <rFont val="Arial"/>
        <family val="3"/>
        <charset val="129"/>
        <scheme val="minor"/>
      </rPr>
      <t xml:space="preserve"> </t>
    </r>
    <r>
      <rPr>
        <sz val="12"/>
        <color rgb="FF000000"/>
        <rFont val="Arial"/>
        <family val="3"/>
        <charset val="129"/>
        <scheme val="minor"/>
      </rPr>
      <t>않습니다</t>
    </r>
    <r>
      <rPr>
        <sz val="12"/>
        <color rgb="FF000000"/>
        <rFont val="Arial"/>
        <family val="3"/>
        <charset val="129"/>
        <scheme val="minor"/>
      </rPr>
      <t>. SUSOL MC</t>
    </r>
    <r>
      <rPr>
        <sz val="12"/>
        <color rgb="FF000000"/>
        <rFont val="Arial"/>
        <family val="3"/>
        <charset val="129"/>
        <scheme val="minor"/>
      </rPr>
      <t>를</t>
    </r>
    <r>
      <rPr>
        <sz val="12"/>
        <color rgb="FF000000"/>
        <rFont val="Arial"/>
        <family val="3"/>
        <charset val="129"/>
        <scheme val="minor"/>
      </rPr>
      <t xml:space="preserve"> </t>
    </r>
    <r>
      <rPr>
        <sz val="12"/>
        <color rgb="FF000000"/>
        <rFont val="Arial"/>
        <family val="3"/>
        <charset val="129"/>
        <scheme val="minor"/>
      </rPr>
      <t>찾는지</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상세사양</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phoneticPr fontId="53" type="noConversion"/>
  </si>
  <si>
    <t>MCCB - UTS150 L FMU 150 3</t>
    <phoneticPr fontId="53" type="noConversion"/>
  </si>
  <si>
    <r>
      <t xml:space="preserve">02.26 UTS150L FMU 150A 3P UL </t>
    </r>
    <r>
      <rPr>
        <sz val="12"/>
        <color rgb="FF000000"/>
        <rFont val="Arial"/>
        <family val="3"/>
        <charset val="129"/>
        <scheme val="minor"/>
      </rPr>
      <t>인증</t>
    </r>
    <r>
      <rPr>
        <sz val="12"/>
        <color rgb="FF000000"/>
        <rFont val="Arial"/>
        <family val="3"/>
        <charset val="129"/>
        <scheme val="minor"/>
      </rPr>
      <t xml:space="preserve"> </t>
    </r>
    <r>
      <rPr>
        <sz val="12"/>
        <color rgb="FF000000"/>
        <rFont val="Arial"/>
        <family val="3"/>
        <charset val="129"/>
        <scheme val="minor"/>
      </rPr>
      <t>사양으로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</si>
  <si>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r>
      <t xml:space="preserve">02.26 </t>
    </r>
    <r>
      <rPr>
        <sz val="12"/>
        <color rgb="FF000000"/>
        <rFont val="Arial"/>
        <family val="3"/>
        <charset val="129"/>
        <scheme val="minor"/>
      </rPr>
      <t>품번</t>
    </r>
    <r>
      <rPr>
        <sz val="12"/>
        <color rgb="FF000000"/>
        <rFont val="Arial"/>
        <family val="3"/>
        <charset val="129"/>
        <scheme val="minor"/>
      </rPr>
      <t xml:space="preserve"> BCC0E3L </t>
    </r>
    <r>
      <rPr>
        <sz val="12"/>
        <color rgb="FF000000"/>
        <rFont val="Arial"/>
        <family val="3"/>
        <charset val="129"/>
        <scheme val="minor"/>
      </rPr>
      <t>입니다</t>
    </r>
    <r>
      <rPr>
        <sz val="12"/>
        <color rgb="FF000000"/>
        <rFont val="Arial"/>
        <family val="3"/>
        <charset val="129"/>
        <scheme val="minor"/>
      </rPr>
      <t xml:space="preserve">. </t>
    </r>
    <r>
      <rPr>
        <sz val="12"/>
        <color rgb="FF000000"/>
        <rFont val="Arial"/>
        <family val="3"/>
        <charset val="129"/>
        <scheme val="minor"/>
      </rPr>
      <t>의뢰중입니다</t>
    </r>
    <r>
      <rPr>
        <sz val="12"/>
        <color rgb="FF000000"/>
        <rFont val="Arial"/>
        <family val="3"/>
        <charset val="129"/>
        <scheme val="minor"/>
      </rPr>
      <t>.</t>
    </r>
    <phoneticPr fontId="53" type="noConversion"/>
  </si>
  <si>
    <t>02.26 21일에 의뢰하신 제품이랑 같은 제품 같습니다.</t>
    <phoneticPr fontId="53" type="noConversion"/>
  </si>
  <si>
    <t>NGQM20-50-W8HL</t>
  </si>
  <si>
    <t>KY-35</t>
  </si>
  <si>
    <t>GT-12DF</t>
  </si>
  <si>
    <t>GT-227F</t>
  </si>
  <si>
    <t>BUSSMAN</t>
  </si>
  <si>
    <t>FNQ-R1</t>
  </si>
  <si>
    <t>LPJ-40SP</t>
  </si>
  <si>
    <t>KACON</t>
  </si>
  <si>
    <t>20 M</t>
  </si>
  <si>
    <t>CX/5M</t>
  </si>
  <si>
    <t>HR710-4PL 24v</t>
  </si>
  <si>
    <t>K7SR-3A1B-24VDC</t>
  </si>
  <si>
    <t>EDR-150-24</t>
  </si>
  <si>
    <t>TK4SP-12RN</t>
  </si>
  <si>
    <t>WOONYOUNG</t>
  </si>
  <si>
    <t>MC-22B-AC400V</t>
  </si>
  <si>
    <t>JINRO</t>
  </si>
  <si>
    <t>MOUNTIGN BRACKET</t>
  </si>
  <si>
    <t>AXIA</t>
  </si>
  <si>
    <t>초강력 접착제</t>
  </si>
  <si>
    <t>커넥터사진첨부</t>
  </si>
  <si>
    <t>NICHOLAS</t>
  </si>
  <si>
    <t>3RT1046-1AK60</t>
  </si>
  <si>
    <t>JUHWANG</t>
  </si>
  <si>
    <t>3RT1044-1AK60</t>
  </si>
  <si>
    <t>NFT-401RMS-S</t>
  </si>
  <si>
    <t>NFT-401RMS-O</t>
  </si>
  <si>
    <t>PROX SENSOR</t>
  </si>
  <si>
    <t>PROXIMITY SENSOR</t>
  </si>
  <si>
    <t>PROX</t>
  </si>
  <si>
    <t>Banner</t>
  </si>
  <si>
    <t>Laser Sensor</t>
  </si>
  <si>
    <t>Euchner</t>
  </si>
  <si>
    <t>murrelektronik</t>
  </si>
  <si>
    <t>7000-08081-6201000</t>
  </si>
  <si>
    <t>CONNECTOR</t>
  </si>
  <si>
    <t>HSR10R1UUM+95LM</t>
  </si>
  <si>
    <t>HSR10R1UUM+80LM</t>
  </si>
  <si>
    <t>SHT-EL-0608-50UW</t>
  </si>
  <si>
    <t>대호 스프링</t>
  </si>
  <si>
    <t>K2021-037C</t>
  </si>
  <si>
    <t>Harting Conduit Assembly</t>
  </si>
  <si>
    <t>JAZMON GRIGGS</t>
  </si>
  <si>
    <t>HAN C-FEMALE CONTACT-C 6MM^2</t>
  </si>
  <si>
    <t>HAN E MODULE, CRIMP FEMALE</t>
  </si>
  <si>
    <t>HAN E-F-CRIMP CONTACT AG 0.14-0.37MM^2</t>
  </si>
  <si>
    <t>HAN E F CRIMP CONTACT AG 1.5MM^2/ 16 AWG</t>
  </si>
  <si>
    <t>HAN E F CRIMP CONTACT AG 2.5MM^2/ 14 AWG</t>
  </si>
  <si>
    <t>HAN DUMMY MODULE</t>
  </si>
  <si>
    <t>HINGED FRAME 24B FOR 6 MODULES (A..F)</t>
  </si>
  <si>
    <t>19300240448YYE</t>
  </si>
  <si>
    <t>HAN 24B-HTE-R-M40</t>
  </si>
  <si>
    <t>HAN 40A CRIMP MODULE, MALE</t>
  </si>
  <si>
    <t>HAN C-MALE CONTACT-C 6MM^2</t>
  </si>
  <si>
    <t>HAN E MODULE, CRIMP MALE</t>
  </si>
  <si>
    <t>HAN E M CRIMP CONTACT AG 0.14-0.37 MM^2</t>
  </si>
  <si>
    <t>HAN E M CRIMP CONTACT AG 1.5MM^2/ 16 AWG</t>
  </si>
  <si>
    <t>HAN E M CRIMP CONTACT AG 2.5MM^2/ 14 AWG</t>
  </si>
  <si>
    <t>HAN 24B-GS-R-M40</t>
  </si>
  <si>
    <t>40"</t>
  </si>
  <si>
    <t>Cylinder for vat tilt
02.24 의뢰중입니다.
2/26 이 제품 혹시 견적 오래걸릴까요</t>
  </si>
  <si>
    <t>02.21 이렇게만 알려주시면 견적이 불가능합니다. 제품 브랜드, 품번 확인 부탁 드립니다.
2/21 문의 중입니다. 2/20에 보내드린 사진도 확인 부탁드립니다. 
2/24 브랜드 OMRON 입니다.
02.25 아래 제품들도 전부 품번도 확인 부탁 드립니다. 21일에 견적 불가능하다고 내용 남겨 드린게 보내주신 사진 확인하고 남겨 드렸습니다. 제품 형상만 확인 가능한데 이것만 보고는 견적이 불가능 합니다.
2/26 품번 문의 드렸습니다.</t>
  </si>
  <si>
    <t>GPLF1003</t>
  </si>
  <si>
    <t>GPLF1202</t>
  </si>
  <si>
    <t>GPLF1203</t>
  </si>
  <si>
    <t>GPCF1002</t>
  </si>
  <si>
    <t>GPCF1003</t>
  </si>
  <si>
    <t>GPCF1202</t>
  </si>
  <si>
    <t>카플러1 1/8</t>
  </si>
  <si>
    <t>카플러1 1/4</t>
  </si>
  <si>
    <t>카플러1 3/8</t>
  </si>
  <si>
    <t>카플러2 1/8</t>
  </si>
  <si>
    <t>카플러2 1/4</t>
  </si>
  <si>
    <t>카플러2 3/8</t>
  </si>
  <si>
    <t>사진첨부 엘보우 암,수</t>
  </si>
  <si>
    <t>BCCM415-M424-3A-305-PS0434-100</t>
  </si>
  <si>
    <r>
      <t xml:space="preserve">02.26 </t>
    </r>
    <r>
      <rPr>
        <sz val="12"/>
        <color rgb="FF000000"/>
        <rFont val="Arial"/>
        <family val="3"/>
        <charset val="129"/>
        <scheme val="minor"/>
      </rPr>
      <t>품번</t>
    </r>
    <r>
      <rPr>
        <sz val="12"/>
        <color rgb="FF000000"/>
        <rFont val="Arial"/>
        <family val="3"/>
        <charset val="129"/>
        <scheme val="minor"/>
      </rPr>
      <t xml:space="preserve"> BCC0E3L </t>
    </r>
    <r>
      <rPr>
        <sz val="12"/>
        <color rgb="FF000000"/>
        <rFont val="Arial"/>
        <family val="3"/>
        <charset val="129"/>
        <scheme val="minor"/>
      </rPr>
      <t>입니다</t>
    </r>
    <r>
      <rPr>
        <sz val="12"/>
        <color rgb="FF000000"/>
        <rFont val="Arial"/>
        <family val="3"/>
        <charset val="129"/>
        <scheme val="minor"/>
      </rPr>
      <t xml:space="preserve">. </t>
    </r>
    <r>
      <rPr>
        <sz val="12"/>
        <color rgb="FF000000"/>
        <rFont val="Arial"/>
        <family val="3"/>
        <charset val="129"/>
        <scheme val="minor"/>
      </rPr>
      <t>의뢰중입니다</t>
    </r>
    <r>
      <rPr>
        <sz val="12"/>
        <color rgb="FF000000"/>
        <rFont val="Arial"/>
        <family val="3"/>
        <charset val="129"/>
        <scheme val="minor"/>
      </rPr>
      <t>.</t>
    </r>
  </si>
  <si>
    <t>MITUTOYO</t>
  </si>
  <si>
    <t>GD316NO-C</t>
  </si>
  <si>
    <t>LR6-02QJB, 24V</t>
  </si>
  <si>
    <t>MARO</t>
  </si>
  <si>
    <r>
      <t>1</t>
    </r>
    <r>
      <rPr>
        <sz val="12"/>
        <color theme="1"/>
        <rFont val="Arial"/>
        <family val="3"/>
        <charset val="129"/>
        <scheme val="minor"/>
      </rPr>
      <t>주</t>
    </r>
    <phoneticPr fontId="53" type="noConversion"/>
  </si>
  <si>
    <t>Mechanical Seal Kit</t>
    <phoneticPr fontId="53" type="noConversion"/>
  </si>
  <si>
    <t>S1850-M18-AL</t>
    <phoneticPr fontId="53" type="noConversion"/>
  </si>
  <si>
    <r>
      <t>6</t>
    </r>
    <r>
      <rPr>
        <sz val="12"/>
        <color theme="1"/>
        <rFont val="Arial"/>
        <family val="3"/>
        <charset val="129"/>
        <scheme val="minor"/>
      </rPr>
      <t>주</t>
    </r>
    <phoneticPr fontId="53" type="noConversion"/>
  </si>
  <si>
    <r>
      <t xml:space="preserve">02.27 </t>
    </r>
    <r>
      <rPr>
        <sz val="12"/>
        <color rgb="FF000000"/>
        <rFont val="Arial"/>
        <family val="3"/>
        <charset val="129"/>
        <scheme val="minor"/>
      </rPr>
      <t>이</t>
    </r>
    <r>
      <rPr>
        <sz val="12"/>
        <color rgb="FF000000"/>
        <rFont val="Arial"/>
        <family val="3"/>
        <charset val="129"/>
        <scheme val="minor"/>
      </rPr>
      <t xml:space="preserve"> </t>
    </r>
    <r>
      <rPr>
        <sz val="12"/>
        <color rgb="FF000000"/>
        <rFont val="Arial"/>
        <family val="3"/>
        <charset val="129"/>
        <scheme val="minor"/>
      </rPr>
      <t>제품은</t>
    </r>
    <r>
      <rPr>
        <sz val="12"/>
        <color rgb="FF000000"/>
        <rFont val="Arial"/>
        <family val="3"/>
        <charset val="129"/>
        <scheme val="minor"/>
      </rPr>
      <t xml:space="preserve"> </t>
    </r>
    <r>
      <rPr>
        <sz val="12"/>
        <color rgb="FF000000"/>
        <rFont val="Arial"/>
        <family val="3"/>
        <charset val="129"/>
        <scheme val="minor"/>
      </rPr>
      <t>단종이라</t>
    </r>
    <r>
      <rPr>
        <sz val="12"/>
        <color rgb="FF000000"/>
        <rFont val="Arial"/>
        <family val="3"/>
        <charset val="129"/>
        <scheme val="minor"/>
      </rPr>
      <t xml:space="preserve"> </t>
    </r>
    <r>
      <rPr>
        <sz val="12"/>
        <color rgb="FF000000"/>
        <rFont val="Arial"/>
        <family val="3"/>
        <charset val="129"/>
        <scheme val="minor"/>
      </rPr>
      <t>대체품</t>
    </r>
    <r>
      <rPr>
        <sz val="12"/>
        <color rgb="FF000000"/>
        <rFont val="Arial"/>
        <family val="3"/>
        <charset val="129"/>
        <scheme val="minor"/>
      </rPr>
      <t xml:space="preserve"> OPC-PRT3</t>
    </r>
    <r>
      <rPr>
        <sz val="12"/>
        <color rgb="FF000000"/>
        <rFont val="Arial"/>
        <family val="3"/>
        <charset val="129"/>
        <scheme val="minor"/>
      </rPr>
      <t>으로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sz val="12"/>
        <color rgb="FF000000"/>
        <rFont val="Arial"/>
        <family val="3"/>
        <charset val="129"/>
        <scheme val="minor"/>
      </rPr>
      <t>프로프넷</t>
    </r>
    <r>
      <rPr>
        <sz val="12"/>
        <color rgb="FF000000"/>
        <rFont val="Arial"/>
        <family val="3"/>
        <charset val="129"/>
        <scheme val="minor"/>
      </rPr>
      <t xml:space="preserve"> </t>
    </r>
    <r>
      <rPr>
        <sz val="12"/>
        <color rgb="FF000000"/>
        <rFont val="Arial"/>
        <family val="3"/>
        <charset val="129"/>
        <scheme val="minor"/>
      </rPr>
      <t>카드라</t>
    </r>
    <r>
      <rPr>
        <sz val="12"/>
        <color rgb="FF000000"/>
        <rFont val="Arial"/>
        <family val="3"/>
        <charset val="129"/>
        <scheme val="minor"/>
      </rPr>
      <t xml:space="preserve"> </t>
    </r>
    <r>
      <rPr>
        <sz val="12"/>
        <color rgb="FF000000"/>
        <rFont val="Arial"/>
        <family val="3"/>
        <charset val="129"/>
        <scheme val="minor"/>
      </rPr>
      <t>사용에는</t>
    </r>
    <r>
      <rPr>
        <sz val="12"/>
        <color rgb="FF000000"/>
        <rFont val="Arial"/>
        <family val="3"/>
        <charset val="129"/>
        <scheme val="minor"/>
      </rPr>
      <t xml:space="preserve"> </t>
    </r>
    <r>
      <rPr>
        <sz val="12"/>
        <color rgb="FF000000"/>
        <rFont val="Arial"/>
        <family val="3"/>
        <charset val="129"/>
        <scheme val="minor"/>
      </rPr>
      <t>지장이</t>
    </r>
    <r>
      <rPr>
        <sz val="12"/>
        <color rgb="FF000000"/>
        <rFont val="Arial"/>
        <family val="3"/>
        <charset val="129"/>
        <scheme val="minor"/>
      </rPr>
      <t xml:space="preserve"> </t>
    </r>
    <r>
      <rPr>
        <sz val="12"/>
        <color rgb="FF000000"/>
        <rFont val="Arial"/>
        <family val="3"/>
        <charset val="129"/>
        <scheme val="minor"/>
      </rPr>
      <t>없다고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t>
    </r>
    <phoneticPr fontId="53" type="noConversion"/>
  </si>
  <si>
    <r>
      <t xml:space="preserve">02.27 </t>
    </r>
    <r>
      <rPr>
        <sz val="12"/>
        <color rgb="FF000000"/>
        <rFont val="Arial"/>
        <family val="3"/>
        <charset val="129"/>
        <scheme val="minor"/>
      </rPr>
      <t>의뢰하신</t>
    </r>
    <r>
      <rPr>
        <sz val="12"/>
        <color rgb="FF000000"/>
        <rFont val="Arial"/>
        <family val="3"/>
        <charset val="129"/>
        <scheme val="minor"/>
      </rPr>
      <t xml:space="preserve"> </t>
    </r>
    <r>
      <rPr>
        <sz val="12"/>
        <color rgb="FF000000"/>
        <rFont val="Arial"/>
        <family val="3"/>
        <charset val="129"/>
        <scheme val="minor"/>
      </rPr>
      <t>제품은</t>
    </r>
    <r>
      <rPr>
        <sz val="12"/>
        <color rgb="FF000000"/>
        <rFont val="Arial"/>
        <family val="3"/>
        <charset val="129"/>
        <scheme val="minor"/>
      </rPr>
      <t xml:space="preserve"> </t>
    </r>
    <r>
      <rPr>
        <sz val="12"/>
        <color rgb="FF000000"/>
        <rFont val="Arial"/>
        <family val="3"/>
        <charset val="129"/>
        <scheme val="minor"/>
      </rPr>
      <t>유럽버전이라</t>
    </r>
    <r>
      <rPr>
        <sz val="12"/>
        <color rgb="FF000000"/>
        <rFont val="Arial"/>
        <family val="3"/>
        <charset val="129"/>
        <scheme val="minor"/>
      </rPr>
      <t xml:space="preserve"> </t>
    </r>
    <r>
      <rPr>
        <sz val="12"/>
        <color rgb="FF000000"/>
        <rFont val="Arial"/>
        <family val="3"/>
        <charset val="129"/>
        <scheme val="minor"/>
      </rPr>
      <t>아시아</t>
    </r>
    <r>
      <rPr>
        <sz val="12"/>
        <color rgb="FF000000"/>
        <rFont val="Arial"/>
        <family val="3"/>
        <charset val="129"/>
        <scheme val="minor"/>
      </rPr>
      <t xml:space="preserve"> </t>
    </r>
    <r>
      <rPr>
        <sz val="12"/>
        <color rgb="FF000000"/>
        <rFont val="Arial"/>
        <family val="3"/>
        <charset val="129"/>
        <scheme val="minor"/>
      </rPr>
      <t>버전인</t>
    </r>
    <r>
      <rPr>
        <sz val="12"/>
        <color rgb="FF000000"/>
        <rFont val="Arial"/>
        <family val="3"/>
        <charset val="129"/>
        <scheme val="minor"/>
      </rPr>
      <t xml:space="preserve"> FRN18.5G1E-4A</t>
    </r>
    <r>
      <rPr>
        <sz val="12"/>
        <color rgb="FF000000"/>
        <rFont val="Arial"/>
        <family val="3"/>
        <charset val="129"/>
        <scheme val="minor"/>
      </rPr>
      <t>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sz val="12"/>
        <color rgb="FF000000"/>
        <rFont val="Arial"/>
        <family val="3"/>
        <charset val="129"/>
        <scheme val="minor"/>
      </rPr>
      <t>고정방식이랑</t>
    </r>
    <r>
      <rPr>
        <sz val="12"/>
        <color rgb="FF000000"/>
        <rFont val="Arial"/>
        <family val="3"/>
        <charset val="129"/>
        <scheme val="minor"/>
      </rPr>
      <t xml:space="preserve"> </t>
    </r>
    <r>
      <rPr>
        <sz val="12"/>
        <color rgb="FF000000"/>
        <rFont val="Arial"/>
        <family val="3"/>
        <charset val="129"/>
        <scheme val="minor"/>
      </rPr>
      <t>단자대</t>
    </r>
    <r>
      <rPr>
        <sz val="12"/>
        <color rgb="FF000000"/>
        <rFont val="Arial"/>
        <family val="3"/>
        <charset val="129"/>
        <scheme val="minor"/>
      </rPr>
      <t xml:space="preserve"> EN1, EN2 </t>
    </r>
    <r>
      <rPr>
        <sz val="12"/>
        <color rgb="FF000000"/>
        <rFont val="Arial"/>
        <family val="3"/>
        <charset val="129"/>
        <scheme val="minor"/>
      </rPr>
      <t>등</t>
    </r>
    <r>
      <rPr>
        <sz val="12"/>
        <color rgb="FF000000"/>
        <rFont val="Arial"/>
        <family val="3"/>
        <charset val="129"/>
        <scheme val="minor"/>
      </rPr>
      <t xml:space="preserve"> </t>
    </r>
    <r>
      <rPr>
        <sz val="12"/>
        <color rgb="FF000000"/>
        <rFont val="Arial"/>
        <family val="3"/>
        <charset val="129"/>
        <scheme val="minor"/>
      </rPr>
      <t>차이가</t>
    </r>
    <r>
      <rPr>
        <sz val="12"/>
        <color rgb="FF000000"/>
        <rFont val="Arial"/>
        <family val="3"/>
        <charset val="129"/>
        <scheme val="minor"/>
      </rPr>
      <t xml:space="preserve"> </t>
    </r>
    <r>
      <rPr>
        <sz val="12"/>
        <color rgb="FF000000"/>
        <rFont val="Arial"/>
        <family val="3"/>
        <charset val="129"/>
        <scheme val="minor"/>
      </rPr>
      <t>나는</t>
    </r>
    <r>
      <rPr>
        <sz val="12"/>
        <color rgb="FF000000"/>
        <rFont val="Arial"/>
        <family val="3"/>
        <charset val="129"/>
        <scheme val="minor"/>
      </rPr>
      <t xml:space="preserve"> </t>
    </r>
    <r>
      <rPr>
        <sz val="12"/>
        <color rgb="FF000000"/>
        <rFont val="Arial"/>
        <family val="3"/>
        <charset val="129"/>
        <scheme val="minor"/>
      </rPr>
      <t>사양이</t>
    </r>
    <r>
      <rPr>
        <sz val="12"/>
        <color rgb="FF000000"/>
        <rFont val="Arial"/>
        <family val="3"/>
        <charset val="129"/>
        <scheme val="minor"/>
      </rPr>
      <t xml:space="preserve"> </t>
    </r>
    <r>
      <rPr>
        <sz val="12"/>
        <color rgb="FF000000"/>
        <rFont val="Arial"/>
        <family val="3"/>
        <charset val="129"/>
        <scheme val="minor"/>
      </rPr>
      <t>좀</t>
    </r>
    <r>
      <rPr>
        <sz val="12"/>
        <color rgb="FF000000"/>
        <rFont val="Arial"/>
        <family val="3"/>
        <charset val="129"/>
        <scheme val="minor"/>
      </rPr>
      <t xml:space="preserve"> </t>
    </r>
    <r>
      <rPr>
        <sz val="12"/>
        <color rgb="FF000000"/>
        <rFont val="Arial"/>
        <family val="3"/>
        <charset val="129"/>
        <scheme val="minor"/>
      </rPr>
      <t>있습니다</t>
    </r>
    <r>
      <rPr>
        <sz val="12"/>
        <color rgb="FF000000"/>
        <rFont val="Arial"/>
        <family val="3"/>
        <charset val="129"/>
        <scheme val="minor"/>
      </rPr>
      <t xml:space="preserve">. </t>
    </r>
    <r>
      <rPr>
        <sz val="12"/>
        <color rgb="FF000000"/>
        <rFont val="Arial"/>
        <family val="3"/>
        <charset val="129"/>
        <scheme val="minor"/>
      </rPr>
      <t>참고용</t>
    </r>
    <r>
      <rPr>
        <sz val="12"/>
        <color rgb="FF000000"/>
        <rFont val="Arial"/>
        <family val="3"/>
        <charset val="129"/>
        <scheme val="minor"/>
      </rPr>
      <t xml:space="preserve"> </t>
    </r>
    <r>
      <rPr>
        <sz val="12"/>
        <color rgb="FF000000"/>
        <rFont val="Arial"/>
        <family val="3"/>
        <charset val="129"/>
        <scheme val="minor"/>
      </rPr>
      <t>자료</t>
    </r>
    <r>
      <rPr>
        <sz val="12"/>
        <color rgb="FF000000"/>
        <rFont val="Arial"/>
        <family val="3"/>
        <charset val="129"/>
        <scheme val="minor"/>
      </rPr>
      <t xml:space="preserve"> </t>
    </r>
    <r>
      <rPr>
        <sz val="12"/>
        <color rgb="FF000000"/>
        <rFont val="Arial"/>
        <family val="3"/>
        <charset val="129"/>
        <scheme val="minor"/>
      </rPr>
      <t>보내드리니</t>
    </r>
    <r>
      <rPr>
        <sz val="12"/>
        <color rgb="FF000000"/>
        <rFont val="Arial"/>
        <family val="3"/>
        <charset val="129"/>
        <scheme val="minor"/>
      </rPr>
      <t xml:space="preserve"> </t>
    </r>
    <r>
      <rPr>
        <sz val="12"/>
        <color rgb="FF000000"/>
        <rFont val="Arial"/>
        <family val="3"/>
        <charset val="129"/>
        <scheme val="minor"/>
      </rPr>
      <t>업체에</t>
    </r>
    <r>
      <rPr>
        <sz val="12"/>
        <color rgb="FF000000"/>
        <rFont val="Arial"/>
        <family val="3"/>
        <charset val="129"/>
        <scheme val="minor"/>
      </rPr>
      <t xml:space="preserve"> </t>
    </r>
    <r>
      <rPr>
        <sz val="12"/>
        <color rgb="FF000000"/>
        <rFont val="Arial"/>
        <family val="3"/>
        <charset val="129"/>
        <scheme val="minor"/>
      </rPr>
      <t>전달</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</si>
  <si>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r>
      <t>2</t>
    </r>
    <r>
      <rPr>
        <sz val="12"/>
        <color theme="1"/>
        <rFont val="Arial"/>
        <family val="3"/>
        <charset val="129"/>
        <scheme val="minor"/>
      </rPr>
      <t>주</t>
    </r>
    <phoneticPr fontId="53" type="noConversion"/>
  </si>
  <si>
    <t>HY/SUCTION FILTER
2/26 가격이 없습니다.
02.27 아직 가격 확인중에 있습니다.</t>
    <phoneticPr fontId="53" type="noConversion"/>
  </si>
  <si>
    <r>
      <t>긴급</t>
    </r>
    <r>
      <rPr>
        <sz val="12"/>
        <color rgb="FFFF0000"/>
        <rFont val="Arial"/>
        <family val="2"/>
        <scheme val="minor"/>
      </rPr>
      <t xml:space="preserve">!
02.26 </t>
    </r>
    <r>
      <rPr>
        <sz val="12"/>
        <color rgb="FFFF0000"/>
        <rFont val="Arial"/>
        <family val="3"/>
        <charset val="129"/>
        <scheme val="minor"/>
      </rPr>
      <t>의뢰중입니다</t>
    </r>
    <r>
      <rPr>
        <sz val="12"/>
        <color rgb="FFFF0000"/>
        <rFont val="Arial"/>
        <family val="2"/>
        <scheme val="minor"/>
      </rPr>
      <t xml:space="preserve">. </t>
    </r>
    <r>
      <rPr>
        <sz val="12"/>
        <color rgb="FFFF0000"/>
        <rFont val="Arial"/>
        <family val="3"/>
        <charset val="129"/>
        <scheme val="minor"/>
      </rPr>
      <t>업체에</t>
    </r>
    <r>
      <rPr>
        <sz val="12"/>
        <color rgb="FFFF0000"/>
        <rFont val="Arial"/>
        <family val="2"/>
        <scheme val="minor"/>
      </rPr>
      <t xml:space="preserve"> </t>
    </r>
    <r>
      <rPr>
        <sz val="12"/>
        <color rgb="FFFF0000"/>
        <rFont val="Arial"/>
        <family val="3"/>
        <charset val="129"/>
        <scheme val="minor"/>
      </rPr>
      <t>긴급이라고</t>
    </r>
    <r>
      <rPr>
        <sz val="12"/>
        <color rgb="FFFF0000"/>
        <rFont val="Arial"/>
        <family val="2"/>
        <scheme val="minor"/>
      </rPr>
      <t xml:space="preserve"> </t>
    </r>
    <r>
      <rPr>
        <sz val="12"/>
        <color rgb="FFFF0000"/>
        <rFont val="Arial"/>
        <family val="3"/>
        <charset val="129"/>
        <scheme val="minor"/>
      </rPr>
      <t>얘기했는데</t>
    </r>
    <r>
      <rPr>
        <sz val="12"/>
        <color rgb="FFFF0000"/>
        <rFont val="Arial"/>
        <family val="2"/>
        <scheme val="minor"/>
      </rPr>
      <t xml:space="preserve"> </t>
    </r>
    <r>
      <rPr>
        <sz val="12"/>
        <color rgb="FFFF0000"/>
        <rFont val="Arial"/>
        <family val="3"/>
        <charset val="129"/>
        <scheme val="minor"/>
      </rPr>
      <t>오늘</t>
    </r>
    <r>
      <rPr>
        <sz val="12"/>
        <color rgb="FFFF0000"/>
        <rFont val="Arial"/>
        <family val="2"/>
        <scheme val="minor"/>
      </rPr>
      <t xml:space="preserve"> </t>
    </r>
    <r>
      <rPr>
        <sz val="12"/>
        <color rgb="FFFF0000"/>
        <rFont val="Arial"/>
        <family val="3"/>
        <charset val="129"/>
        <scheme val="minor"/>
      </rPr>
      <t>중으로는</t>
    </r>
    <r>
      <rPr>
        <sz val="12"/>
        <color rgb="FFFF0000"/>
        <rFont val="Arial"/>
        <family val="2"/>
        <scheme val="minor"/>
      </rPr>
      <t xml:space="preserve"> </t>
    </r>
    <r>
      <rPr>
        <sz val="12"/>
        <color rgb="FFFF0000"/>
        <rFont val="Arial"/>
        <family val="3"/>
        <charset val="129"/>
        <scheme val="minor"/>
      </rPr>
      <t>확인이</t>
    </r>
    <r>
      <rPr>
        <sz val="12"/>
        <color rgb="FFFF0000"/>
        <rFont val="Arial"/>
        <family val="2"/>
        <scheme val="minor"/>
      </rPr>
      <t xml:space="preserve"> </t>
    </r>
    <r>
      <rPr>
        <sz val="12"/>
        <color rgb="FFFF0000"/>
        <rFont val="Arial"/>
        <family val="3"/>
        <charset val="129"/>
        <scheme val="minor"/>
      </rPr>
      <t>힘들다고</t>
    </r>
    <r>
      <rPr>
        <sz val="12"/>
        <color rgb="FFFF0000"/>
        <rFont val="Arial"/>
        <family val="2"/>
        <scheme val="minor"/>
      </rPr>
      <t xml:space="preserve"> </t>
    </r>
    <r>
      <rPr>
        <sz val="12"/>
        <color rgb="FFFF0000"/>
        <rFont val="Arial"/>
        <family val="3"/>
        <charset val="129"/>
        <scheme val="minor"/>
      </rPr>
      <t>합니다</t>
    </r>
    <r>
      <rPr>
        <sz val="12"/>
        <color rgb="FFFF0000"/>
        <rFont val="Arial"/>
        <family val="2"/>
        <scheme val="minor"/>
      </rPr>
      <t xml:space="preserve">. </t>
    </r>
    <r>
      <rPr>
        <sz val="12"/>
        <color rgb="FFFF0000"/>
        <rFont val="Arial"/>
        <family val="3"/>
        <charset val="129"/>
        <scheme val="minor"/>
      </rPr>
      <t>최대한</t>
    </r>
    <r>
      <rPr>
        <sz val="12"/>
        <color rgb="FFFF0000"/>
        <rFont val="Arial"/>
        <family val="2"/>
        <scheme val="minor"/>
      </rPr>
      <t xml:space="preserve"> </t>
    </r>
    <r>
      <rPr>
        <sz val="12"/>
        <color rgb="FFFF0000"/>
        <rFont val="Arial"/>
        <family val="3"/>
        <charset val="129"/>
        <scheme val="minor"/>
      </rPr>
      <t>빠르게</t>
    </r>
    <r>
      <rPr>
        <sz val="12"/>
        <color rgb="FFFF0000"/>
        <rFont val="Arial"/>
        <family val="2"/>
        <scheme val="minor"/>
      </rPr>
      <t xml:space="preserve"> </t>
    </r>
    <r>
      <rPr>
        <sz val="12"/>
        <color rgb="FFFF0000"/>
        <rFont val="Arial"/>
        <family val="3"/>
        <charset val="129"/>
        <scheme val="minor"/>
      </rPr>
      <t>답변</t>
    </r>
    <r>
      <rPr>
        <sz val="12"/>
        <color rgb="FFFF0000"/>
        <rFont val="Arial"/>
        <family val="2"/>
        <scheme val="minor"/>
      </rPr>
      <t xml:space="preserve"> </t>
    </r>
    <r>
      <rPr>
        <sz val="12"/>
        <color rgb="FFFF0000"/>
        <rFont val="Arial"/>
        <family val="3"/>
        <charset val="129"/>
        <scheme val="minor"/>
      </rPr>
      <t>드리겠습니다</t>
    </r>
    <r>
      <rPr>
        <sz val="12"/>
        <color rgb="FFFF0000"/>
        <rFont val="Arial"/>
        <family val="2"/>
        <scheme val="minor"/>
      </rPr>
      <t xml:space="preserve">.
02.27 </t>
    </r>
    <r>
      <rPr>
        <sz val="12"/>
        <color rgb="FFFF0000"/>
        <rFont val="Arial"/>
        <family val="3"/>
        <charset val="129"/>
        <scheme val="minor"/>
      </rPr>
      <t>이</t>
    </r>
    <r>
      <rPr>
        <sz val="12"/>
        <color rgb="FFFF0000"/>
        <rFont val="Arial"/>
        <family val="2"/>
        <scheme val="minor"/>
      </rPr>
      <t xml:space="preserve"> </t>
    </r>
    <r>
      <rPr>
        <sz val="12"/>
        <color rgb="FFFF0000"/>
        <rFont val="Arial"/>
        <family val="3"/>
        <charset val="129"/>
        <scheme val="minor"/>
      </rPr>
      <t>제품</t>
    </r>
    <r>
      <rPr>
        <sz val="12"/>
        <color rgb="FFFF0000"/>
        <rFont val="Arial"/>
        <family val="2"/>
        <scheme val="minor"/>
      </rPr>
      <t xml:space="preserve"> </t>
    </r>
    <r>
      <rPr>
        <sz val="12"/>
        <color rgb="FFFF0000"/>
        <rFont val="Arial"/>
        <family val="3"/>
        <charset val="129"/>
        <scheme val="minor"/>
      </rPr>
      <t>전압</t>
    </r>
    <r>
      <rPr>
        <sz val="12"/>
        <color rgb="FFFF0000"/>
        <rFont val="Arial"/>
        <family val="2"/>
        <scheme val="minor"/>
      </rPr>
      <t xml:space="preserve"> </t>
    </r>
    <r>
      <rPr>
        <sz val="12"/>
        <color rgb="FFFF0000"/>
        <rFont val="Arial"/>
        <family val="3"/>
        <charset val="129"/>
        <scheme val="minor"/>
      </rPr>
      <t>확인되어야</t>
    </r>
    <r>
      <rPr>
        <sz val="12"/>
        <color rgb="FFFF0000"/>
        <rFont val="Arial"/>
        <family val="2"/>
        <scheme val="minor"/>
      </rPr>
      <t xml:space="preserve"> </t>
    </r>
    <r>
      <rPr>
        <sz val="12"/>
        <color rgb="FFFF0000"/>
        <rFont val="Arial"/>
        <family val="3"/>
        <charset val="129"/>
        <scheme val="minor"/>
      </rPr>
      <t>견적</t>
    </r>
    <r>
      <rPr>
        <sz val="12"/>
        <color rgb="FFFF0000"/>
        <rFont val="Arial"/>
        <family val="2"/>
        <scheme val="minor"/>
      </rPr>
      <t xml:space="preserve"> </t>
    </r>
    <r>
      <rPr>
        <sz val="12"/>
        <color rgb="FFFF0000"/>
        <rFont val="Arial"/>
        <family val="3"/>
        <charset val="129"/>
        <scheme val="minor"/>
      </rPr>
      <t>가능하다고</t>
    </r>
    <r>
      <rPr>
        <sz val="12"/>
        <color rgb="FFFF0000"/>
        <rFont val="Arial"/>
        <family val="2"/>
        <scheme val="minor"/>
      </rPr>
      <t xml:space="preserve"> </t>
    </r>
    <r>
      <rPr>
        <sz val="12"/>
        <color rgb="FFFF0000"/>
        <rFont val="Arial"/>
        <family val="3"/>
        <charset val="129"/>
        <scheme val="minor"/>
      </rPr>
      <t>합니다</t>
    </r>
    <r>
      <rPr>
        <sz val="12"/>
        <color rgb="FFFF0000"/>
        <rFont val="Arial"/>
        <family val="2"/>
        <scheme val="minor"/>
      </rPr>
      <t>.</t>
    </r>
    <phoneticPr fontId="53" type="noConversion"/>
  </si>
  <si>
    <r>
      <t>12</t>
    </r>
    <r>
      <rPr>
        <sz val="12"/>
        <color theme="1"/>
        <rFont val="Arial"/>
        <family val="3"/>
        <charset val="129"/>
        <scheme val="minor"/>
      </rPr>
      <t>주</t>
    </r>
    <phoneticPr fontId="53" type="noConversion"/>
  </si>
  <si>
    <t>사진첨부
02.27 소음기가 달려있음</t>
    <phoneticPr fontId="53" type="noConversion"/>
  </si>
  <si>
    <t>사진첨부
02.27 소음기. 위 제품에 소음기가 달려있는데 별도로 소음기를 추가로 원하는게 맞는지 업체에서 한번 확인해달라고 합니다.</t>
    <phoneticPr fontId="53" type="noConversion"/>
  </si>
  <si>
    <t>PX500-100</t>
    <phoneticPr fontId="53" type="noConversion"/>
  </si>
  <si>
    <t>단상 복권, UL
02.27 입출력 전압 확인 부탁 드립니다.</t>
    <phoneticPr fontId="53" type="noConversion"/>
  </si>
  <si>
    <t>WY42-200UL 200VA</t>
    <phoneticPr fontId="53" type="noConversion"/>
  </si>
  <si>
    <t>FE3018</t>
    <phoneticPr fontId="53" type="noConversion"/>
  </si>
  <si>
    <t>TPP4-055 110VAC</t>
    <phoneticPr fontId="53" type="noConversion"/>
  </si>
  <si>
    <t>600V HC-2RC 2.0 SQMM × 20G</t>
    <phoneticPr fontId="53" type="noConversion"/>
  </si>
  <si>
    <r>
      <t>4</t>
    </r>
    <r>
      <rPr>
        <sz val="12"/>
        <color theme="1"/>
        <rFont val="Arial"/>
        <family val="3"/>
        <charset val="129"/>
        <scheme val="minor"/>
      </rPr>
      <t>주</t>
    </r>
    <phoneticPr fontId="53" type="noConversion"/>
  </si>
  <si>
    <t>사진첨부
02.27 책임번호 810-3507 입니다. 1박스 = 30EA 단위 판매 입니다. 1박스로 견적 드립니다. 그리고 발송 불가 품목이라 숨겨서 발송해야 해서 납기를 길게 드렸습니다.</t>
    <phoneticPr fontId="53" type="noConversion"/>
  </si>
  <si>
    <t>LR6-02PJB, 24V</t>
    <phoneticPr fontId="53" type="noConversion"/>
  </si>
  <si>
    <t>ST45L-BZ-3-24-RAG</t>
    <phoneticPr fontId="53" type="noConversion"/>
  </si>
  <si>
    <t>SH1952-FR-U/L-100-013</t>
    <phoneticPr fontId="53" type="noConversion"/>
  </si>
  <si>
    <t>02.27 이 건 품번 HSMF-11B 입니다. 보내주신 명판 사진에도 HSMF-11B라고 되어 있습니다.</t>
    <phoneticPr fontId="53" type="noConversion"/>
  </si>
  <si>
    <t>사진첨부
02.27 제품 품번이나 어떤 제품에 들어있는 브라켓인지 등 상세 정보가 필요 합니다. 보내주신 사진만으로는 견적이 힘들다고 합니다.</t>
    <phoneticPr fontId="53" type="noConversion"/>
  </si>
  <si>
    <t>02.27 품번 재확인 부탁 드립니다.</t>
    <phoneticPr fontId="53" type="noConversion"/>
  </si>
  <si>
    <t>AMR-C7004</t>
    <phoneticPr fontId="53" type="noConversion"/>
  </si>
  <si>
    <t>C704CBAGAE015
02.27 AUTONICS 제품이 아닙니다. 품번이나 브랜드 재확인 부탁 드립니다.</t>
    <phoneticPr fontId="53" type="noConversion"/>
  </si>
  <si>
    <r>
      <t>3</t>
    </r>
    <r>
      <rPr>
        <sz val="12"/>
        <color theme="1"/>
        <rFont val="Arial"/>
        <family val="3"/>
        <charset val="129"/>
        <scheme val="minor"/>
      </rPr>
      <t>주</t>
    </r>
    <phoneticPr fontId="53" type="noConversion"/>
  </si>
  <si>
    <t>02.27 MOQ 10EA 입니다. 600V 1AM로 견적 드립니다.</t>
    <phoneticPr fontId="53" type="noConversion"/>
  </si>
  <si>
    <t>24VDC
02.27 MOQ 10EA 입니다. 600V 40AM로 견적 드립니다.</t>
    <phoneticPr fontId="53" type="noConversion"/>
  </si>
  <si>
    <t>FC pack out lift assistant centering detail, 22년도에 주문하셨던 적 있던 제품인데 이번에는 AMPCO BRONZE로 만들 수 있는지 문의하셨습니다.
02.21 당시 나갔던 사양 도면 부탁 드립니다. 업체에서 오래되어 자료가 남아있지 않다고 합니다.
2/21 2/21 당시 PO 번호 남겨드립니다. 그 때 제품과 같은 사양에 재질이 AMPCO BRONZE입니다. P31204.
02.25 당시 나갔던 도면 부탁 드립니다.
2/26 도면 PDF 사진 파일에 첨부 드립니다.
02.27 AMPCO BRONZE가 정확한 재질은 아닌 것 같은데 한번 확인 부탁 드립니다. 황동 소재로 일단 견적 드립니다.</t>
    <phoneticPr fontId="53" type="noConversion"/>
  </si>
  <si>
    <t>SCK16-8P</t>
    <phoneticPr fontId="53" type="noConversion"/>
  </si>
  <si>
    <t>SCK20-8P</t>
    <phoneticPr fontId="53" type="noConversion"/>
  </si>
  <si>
    <t>사진첨부
02.27 사진으로는 정확히 확인되지 않아서 두가지 제품으로 견적 드립니다. 어떤 제품인지 확인 부탁 드립니다. 참고용 사진 보내 드립니다.</t>
    <phoneticPr fontId="53" type="noConversion"/>
  </si>
  <si>
    <r>
      <t>5</t>
    </r>
    <r>
      <rPr>
        <sz val="12"/>
        <color theme="1"/>
        <rFont val="Arial"/>
        <family val="3"/>
        <charset val="129"/>
        <scheme val="minor"/>
      </rPr>
      <t>주</t>
    </r>
    <phoneticPr fontId="53" type="noConversion"/>
  </si>
  <si>
    <t>MMV032-250-05C</t>
    <phoneticPr fontId="53" type="noConversion"/>
  </si>
  <si>
    <r>
      <t xml:space="preserve">DC24V
02.27 </t>
    </r>
    <r>
      <rPr>
        <sz val="12"/>
        <color rgb="FF000000"/>
        <rFont val="Arial"/>
        <family val="3"/>
        <charset val="129"/>
        <scheme val="minor"/>
      </rPr>
      <t>참고용</t>
    </r>
    <r>
      <rPr>
        <sz val="12"/>
        <color rgb="FF000000"/>
        <rFont val="Arial"/>
        <family val="2"/>
        <scheme val="minor"/>
      </rPr>
      <t xml:space="preserve"> </t>
    </r>
    <r>
      <rPr>
        <sz val="12"/>
        <color rgb="FF000000"/>
        <rFont val="Arial"/>
        <family val="3"/>
        <charset val="129"/>
        <scheme val="minor"/>
      </rPr>
      <t>자료</t>
    </r>
    <r>
      <rPr>
        <sz val="12"/>
        <color rgb="FF000000"/>
        <rFont val="Arial"/>
        <family val="2"/>
        <scheme val="minor"/>
      </rPr>
      <t xml:space="preserve"> </t>
    </r>
    <r>
      <rPr>
        <sz val="12"/>
        <color rgb="FF000000"/>
        <rFont val="Arial"/>
        <family val="3"/>
        <charset val="129"/>
        <scheme val="minor"/>
      </rPr>
      <t>사진</t>
    </r>
    <r>
      <rPr>
        <sz val="12"/>
        <color rgb="FF000000"/>
        <rFont val="Arial"/>
        <family val="2"/>
        <scheme val="minor"/>
      </rPr>
      <t xml:space="preserve"> </t>
    </r>
    <r>
      <rPr>
        <sz val="12"/>
        <color rgb="FF000000"/>
        <rFont val="Arial"/>
        <family val="3"/>
        <charset val="129"/>
        <scheme val="minor"/>
      </rPr>
      <t>하나</t>
    </r>
    <r>
      <rPr>
        <sz val="12"/>
        <color rgb="FF000000"/>
        <rFont val="Arial"/>
        <family val="2"/>
        <scheme val="minor"/>
      </rPr>
      <t xml:space="preserve"> </t>
    </r>
    <r>
      <rPr>
        <sz val="12"/>
        <color rgb="FF000000"/>
        <rFont val="Arial"/>
        <family val="3"/>
        <charset val="129"/>
        <scheme val="minor"/>
      </rPr>
      <t>보내</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일단</t>
    </r>
    <r>
      <rPr>
        <sz val="12"/>
        <color rgb="FF000000"/>
        <rFont val="Arial"/>
        <family val="2"/>
        <scheme val="minor"/>
      </rPr>
      <t xml:space="preserve"> </t>
    </r>
    <r>
      <rPr>
        <sz val="12"/>
        <color rgb="FF000000"/>
        <rFont val="Arial"/>
        <family val="3"/>
        <charset val="129"/>
        <scheme val="minor"/>
      </rPr>
      <t>견적은</t>
    </r>
    <r>
      <rPr>
        <sz val="12"/>
        <color rgb="FF000000"/>
        <rFont val="Arial"/>
        <family val="2"/>
        <scheme val="minor"/>
      </rPr>
      <t xml:space="preserve"> </t>
    </r>
    <r>
      <rPr>
        <sz val="12"/>
        <color rgb="FF000000"/>
        <rFont val="Arial"/>
        <family val="3"/>
        <charset val="129"/>
        <scheme val="minor"/>
      </rPr>
      <t>드리는데</t>
    </r>
    <r>
      <rPr>
        <sz val="12"/>
        <color rgb="FF000000"/>
        <rFont val="Arial"/>
        <family val="2"/>
        <scheme val="minor"/>
      </rPr>
      <t xml:space="preserve"> T-</t>
    </r>
    <r>
      <rPr>
        <sz val="12"/>
        <color rgb="FF000000"/>
        <rFont val="Arial"/>
        <family val="3"/>
        <charset val="129"/>
        <scheme val="minor"/>
      </rPr>
      <t>슬롯</t>
    </r>
    <r>
      <rPr>
        <sz val="12"/>
        <color rgb="FF000000"/>
        <rFont val="Arial"/>
        <family val="2"/>
        <scheme val="minor"/>
      </rPr>
      <t xml:space="preserve">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수치들이</t>
    </r>
    <r>
      <rPr>
        <sz val="12"/>
        <color rgb="FF000000"/>
        <rFont val="Arial"/>
        <family val="2"/>
        <scheme val="minor"/>
      </rPr>
      <t xml:space="preserve"> </t>
    </r>
    <r>
      <rPr>
        <sz val="12"/>
        <color rgb="FF000000"/>
        <rFont val="Arial"/>
        <family val="3"/>
        <charset val="129"/>
        <scheme val="minor"/>
      </rPr>
      <t>확인되어야</t>
    </r>
    <r>
      <rPr>
        <sz val="12"/>
        <color rgb="FF000000"/>
        <rFont val="Arial"/>
        <family val="2"/>
        <scheme val="minor"/>
      </rPr>
      <t xml:space="preserve"> </t>
    </r>
    <r>
      <rPr>
        <sz val="12"/>
        <color rgb="FF000000"/>
        <rFont val="Arial"/>
        <family val="3"/>
        <charset val="129"/>
        <scheme val="minor"/>
      </rPr>
      <t>진행</t>
    </r>
    <r>
      <rPr>
        <sz val="12"/>
        <color rgb="FF000000"/>
        <rFont val="Arial"/>
        <family val="2"/>
        <scheme val="minor"/>
      </rPr>
      <t xml:space="preserve"> </t>
    </r>
    <r>
      <rPr>
        <sz val="12"/>
        <color rgb="FF000000"/>
        <rFont val="Arial"/>
        <family val="3"/>
        <charset val="129"/>
        <scheme val="minor"/>
      </rPr>
      <t>가능하다고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53" type="noConversion"/>
  </si>
  <si>
    <t>SENSOR CABLE
02.27 단종이라 대체품 7000-08081-6301000로 견적 드립니다.</t>
    <phoneticPr fontId="53" type="noConversion"/>
  </si>
  <si>
    <r>
      <t>4</t>
    </r>
    <r>
      <rPr>
        <sz val="12"/>
        <color theme="1"/>
        <rFont val="Arial"/>
        <family val="3"/>
        <charset val="129"/>
        <scheme val="minor"/>
      </rPr>
      <t>주</t>
    </r>
    <phoneticPr fontId="53" type="noConversion"/>
  </si>
  <si>
    <t>7000-12721-0000000</t>
    <phoneticPr fontId="53" type="noConversion"/>
  </si>
  <si>
    <t>LTH30-6505LF(2M)</t>
    <phoneticPr fontId="53" type="noConversion"/>
  </si>
  <si>
    <t>BES0068</t>
    <phoneticPr fontId="53" type="noConversion"/>
  </si>
  <si>
    <r>
      <t>8</t>
    </r>
    <r>
      <rPr>
        <sz val="12"/>
        <color theme="1"/>
        <rFont val="Arial"/>
        <family val="3"/>
        <charset val="129"/>
        <scheme val="minor"/>
      </rPr>
      <t>주</t>
    </r>
    <phoneticPr fontId="53" type="noConversion"/>
  </si>
  <si>
    <t>BES00EE</t>
    <phoneticPr fontId="53" type="noConversion"/>
  </si>
  <si>
    <t>KAMRI?</t>
    <phoneticPr fontId="53" type="noConversion"/>
  </si>
  <si>
    <t>K-MBS2023T-2 PA</t>
    <phoneticPr fontId="53" type="noConversion"/>
  </si>
  <si>
    <t>BES005F</t>
    <phoneticPr fontId="53" type="noConversion"/>
  </si>
  <si>
    <r>
      <t>1</t>
    </r>
    <r>
      <rPr>
        <sz val="12"/>
        <color theme="1"/>
        <rFont val="Arial"/>
        <family val="3"/>
        <charset val="129"/>
        <scheme val="minor"/>
      </rPr>
      <t>주</t>
    </r>
    <phoneticPr fontId="53" type="noConversion"/>
  </si>
  <si>
    <t>02.27 국내에 대체되는 제품이 없다고 합니다.</t>
    <phoneticPr fontId="53" type="noConversion"/>
  </si>
  <si>
    <t>사진 첨부드립니다.
02.27 기본 G값 10으로 견적 드립니다.</t>
    <phoneticPr fontId="53" type="noConversion"/>
  </si>
  <si>
    <t>사진 첨부드립니다.
02.27 기본 G값 15로 견적 드립니다.</t>
    <phoneticPr fontId="53" type="noConversion"/>
  </si>
  <si>
    <r>
      <t>12</t>
    </r>
    <r>
      <rPr>
        <sz val="12"/>
        <color theme="1"/>
        <rFont val="Arial"/>
        <family val="3"/>
        <charset val="129"/>
        <scheme val="minor"/>
      </rPr>
      <t>주</t>
    </r>
    <phoneticPr fontId="53" type="noConversion"/>
  </si>
  <si>
    <t>QS18VP6LAFQ5</t>
    <phoneticPr fontId="53" type="noConversion"/>
  </si>
  <si>
    <t>사진첨부
02.27 1팩 = 20EA로 견적 드립니다. 수량 기준 가격이라 수량 변동시 재견적 받아야 합니다.</t>
    <phoneticPr fontId="53" type="noConversion"/>
  </si>
  <si>
    <t>02.27 1팩 = 10EA 입니다.</t>
    <phoneticPr fontId="53" type="noConversion"/>
  </si>
  <si>
    <t>02.27 1팩 = 5EA 입니다.</t>
    <phoneticPr fontId="53" type="noConversion"/>
  </si>
  <si>
    <t>GPCF1001</t>
    <phoneticPr fontId="53" type="noConversion"/>
  </si>
  <si>
    <t>GPCF1203</t>
    <phoneticPr fontId="53" type="noConversion"/>
  </si>
  <si>
    <t>GPLF1002</t>
    <phoneticPr fontId="53" type="noConversion"/>
  </si>
  <si>
    <r>
      <t>6</t>
    </r>
    <r>
      <rPr>
        <sz val="12"/>
        <color theme="1"/>
        <rFont val="Arial"/>
        <family val="3"/>
        <charset val="129"/>
        <scheme val="minor"/>
      </rPr>
      <t>주</t>
    </r>
    <phoneticPr fontId="53" type="noConversion"/>
  </si>
  <si>
    <t>CES-A-BBA-071840</t>
    <phoneticPr fontId="53" type="noConversion"/>
  </si>
  <si>
    <r>
      <t xml:space="preserve">SAFETY SWITCH MAGNET
02.27 </t>
    </r>
    <r>
      <rPr>
        <sz val="12"/>
        <color rgb="FF000000"/>
        <rFont val="Arial"/>
        <family val="3"/>
        <charset val="129"/>
        <scheme val="minor"/>
      </rPr>
      <t>품번</t>
    </r>
    <r>
      <rPr>
        <sz val="12"/>
        <color rgb="FF000000"/>
        <rFont val="Arial"/>
        <family val="3"/>
        <charset val="129"/>
        <scheme val="minor"/>
      </rPr>
      <t xml:space="preserve"> 071840 </t>
    </r>
    <r>
      <rPr>
        <sz val="12"/>
        <color rgb="FF000000"/>
        <rFont val="Arial"/>
        <family val="3"/>
        <charset val="129"/>
        <scheme val="minor"/>
      </rPr>
      <t>입니다</t>
    </r>
    <r>
      <rPr>
        <sz val="12"/>
        <color rgb="FF000000"/>
        <rFont val="Arial"/>
        <family val="3"/>
        <charset val="129"/>
        <scheme val="minor"/>
      </rPr>
      <t>.</t>
    </r>
    <phoneticPr fontId="53" type="noConversion"/>
  </si>
  <si>
    <t>Latech Laser</t>
    <phoneticPr fontId="53" type="noConversion"/>
  </si>
  <si>
    <t>PCSG-29B.50</t>
    <phoneticPr fontId="53" type="noConversion"/>
  </si>
  <si>
    <t>NVNZ-M409S/P4</t>
    <phoneticPr fontId="53" type="noConversion"/>
  </si>
  <si>
    <r>
      <t xml:space="preserve">PMAFLEX CONDUIT PCSG-29B.50
02.27 </t>
    </r>
    <r>
      <rPr>
        <sz val="12"/>
        <color rgb="FF000000"/>
        <rFont val="Arial"/>
        <family val="3"/>
        <charset val="129"/>
        <scheme val="minor"/>
      </rPr>
      <t>하팅</t>
    </r>
    <r>
      <rPr>
        <sz val="12"/>
        <color rgb="FF000000"/>
        <rFont val="Arial"/>
        <family val="3"/>
        <charset val="129"/>
        <scheme val="minor"/>
      </rPr>
      <t xml:space="preserve"> </t>
    </r>
    <r>
      <rPr>
        <sz val="12"/>
        <color rgb="FF000000"/>
        <rFont val="Arial"/>
        <family val="3"/>
        <charset val="129"/>
        <scheme val="minor"/>
      </rPr>
      <t>제품이</t>
    </r>
    <r>
      <rPr>
        <sz val="12"/>
        <color rgb="FF000000"/>
        <rFont val="Arial"/>
        <family val="3"/>
        <charset val="129"/>
        <scheme val="minor"/>
      </rPr>
      <t xml:space="preserve"> </t>
    </r>
    <r>
      <rPr>
        <sz val="12"/>
        <color rgb="FF000000"/>
        <rFont val="Arial"/>
        <family val="3"/>
        <charset val="129"/>
        <scheme val="minor"/>
      </rPr>
      <t>아닙니다</t>
    </r>
    <r>
      <rPr>
        <sz val="12"/>
        <color rgb="FF000000"/>
        <rFont val="Arial"/>
        <family val="3"/>
        <charset val="129"/>
        <scheme val="minor"/>
      </rPr>
      <t>.</t>
    </r>
    <phoneticPr fontId="53" type="noConversion"/>
  </si>
  <si>
    <t>PMAFIX VNZ/P, NVNZ-M409S/P4
02.27 하팅 제품이 아닙니다.</t>
    <phoneticPr fontId="53" type="noConversion"/>
  </si>
  <si>
    <t>PN TYPE B HYBRID 4XAW G22/7 + 4X1.5, 20M
02.27 의뢰하신 수량이 이상해서 낱개로 견적 드립니다.</t>
    <phoneticPr fontId="53" type="noConversion"/>
  </si>
  <si>
    <t>19300240548YYE</t>
    <phoneticPr fontId="53" type="noConversion"/>
  </si>
  <si>
    <t>LOCKING ELEMENT 20/BLOCK
02.27 수량 0.2라고 하셨는데 재확인 부탁 드립니다. 낱개로 견적 드립니다.</t>
    <phoneticPr fontId="53" type="noConversion"/>
  </si>
  <si>
    <t>LEVEL COMPENSATOR
2/26 이 제품 작년 11월에는 40불대였는데 가격이 오른건가요?
02.27 상승폭이 너무 큰 것 같아서 업체에 재확인해봤는데 이 가격이 맞다고 합니다.</t>
    <phoneticPr fontId="53" type="noConversion"/>
  </si>
  <si>
    <t>GANTER</t>
    <phoneticPr fontId="53" type="noConversion"/>
  </si>
  <si>
    <r>
      <t>2</t>
    </r>
    <r>
      <rPr>
        <sz val="12"/>
        <color theme="1"/>
        <rFont val="Arial"/>
        <family val="3"/>
        <charset val="129"/>
        <scheme val="minor"/>
      </rPr>
      <t>주</t>
    </r>
    <phoneticPr fontId="53" type="noConversion"/>
  </si>
  <si>
    <t>1756-DNB</t>
    <phoneticPr fontId="53" type="noConversion"/>
  </si>
  <si>
    <r>
      <t>10</t>
    </r>
    <r>
      <rPr>
        <sz val="12"/>
        <color theme="1"/>
        <rFont val="Arial"/>
        <family val="3"/>
        <charset val="129"/>
        <scheme val="minor"/>
      </rPr>
      <t>주</t>
    </r>
    <phoneticPr fontId="53" type="noConversion"/>
  </si>
  <si>
    <t>HTE,256T,20HP,60HZ,1760RPM,460V,PH-3,4POLE
02.27 사양 적어주셨는데 명판사진이 있어야 정확한 견적이 가능합니다. 명판 사진 부탁 드립니다.</t>
    <phoneticPr fontId="53" type="noConversion"/>
  </si>
  <si>
    <t>02.27 의뢰중입니다.</t>
    <phoneticPr fontId="53" type="noConversion"/>
  </si>
  <si>
    <t>20-750-DNET</t>
    <phoneticPr fontId="53" type="noConversion"/>
  </si>
  <si>
    <t> Laser module
02.27 의뢰중입니다.</t>
    <phoneticPr fontId="53" type="noConversion"/>
  </si>
  <si>
    <t>Applicator roll assy
02.27 업체 재촉중에 있습니다.</t>
    <phoneticPr fontId="53" type="noConversion"/>
  </si>
  <si>
    <t>02.26 의뢰중입니다.</t>
    <phoneticPr fontId="53" type="noConversion"/>
  </si>
  <si>
    <t>02.27 큐라이트 제품이 아니라 PATLITE 제품 입니다. 의뢰중입니다.</t>
    <phoneticPr fontId="53" type="noConversion"/>
  </si>
  <si>
    <t>긴급, 커넥터 50 세트, HDC MALE+FEMALE 
02.27 업체에서 본사에 등록되지 않은 품번이라고 해서 확인중에 있습니다.</t>
    <phoneticPr fontId="53" type="noConversion"/>
  </si>
  <si>
    <t>513-404-10E</t>
    <phoneticPr fontId="53" type="noConversion"/>
  </si>
  <si>
    <t>513-405-10E</t>
    <phoneticPr fontId="53" type="noConversion"/>
  </si>
  <si>
    <r>
      <t>5</t>
    </r>
    <r>
      <rPr>
        <sz val="12"/>
        <color theme="1"/>
        <rFont val="Arial"/>
        <family val="3"/>
        <charset val="129"/>
        <scheme val="minor"/>
      </rPr>
      <t>주</t>
    </r>
    <phoneticPr fontId="53" type="noConversion"/>
  </si>
  <si>
    <t>BIS00F3 (BIS S-6002-019-050-03-ST11)</t>
    <phoneticPr fontId="53" type="noConversion"/>
  </si>
  <si>
    <t>02.27 아래랑 같은 제품 입니다.</t>
    <phoneticPr fontId="53" type="noConversion"/>
  </si>
  <si>
    <r>
      <t>고객님이</t>
    </r>
    <r>
      <rPr>
        <sz val="12"/>
        <color rgb="FF000000"/>
        <rFont val="Arial"/>
        <family val="3"/>
        <charset val="129"/>
        <scheme val="minor"/>
      </rPr>
      <t xml:space="preserve"> </t>
    </r>
    <r>
      <rPr>
        <sz val="12"/>
        <color rgb="FF000000"/>
        <rFont val="Arial"/>
        <family val="3"/>
        <charset val="129"/>
        <scheme val="minor"/>
      </rPr>
      <t>요청하셔서</t>
    </r>
    <r>
      <rPr>
        <sz val="12"/>
        <color rgb="FF000000"/>
        <rFont val="Arial"/>
        <family val="3"/>
        <charset val="129"/>
        <scheme val="minor"/>
      </rPr>
      <t xml:space="preserve"> BIS00F3</t>
    </r>
    <r>
      <rPr>
        <sz val="12"/>
        <color rgb="FF000000"/>
        <rFont val="Arial"/>
        <family val="3"/>
        <charset val="129"/>
        <scheme val="minor"/>
      </rPr>
      <t>와</t>
    </r>
    <r>
      <rPr>
        <sz val="12"/>
        <color rgb="FF000000"/>
        <rFont val="Arial"/>
        <family val="3"/>
        <charset val="129"/>
        <scheme val="minor"/>
      </rPr>
      <t xml:space="preserve"> BSI00EW</t>
    </r>
    <r>
      <rPr>
        <sz val="12"/>
        <color rgb="FF000000"/>
        <rFont val="Arial"/>
        <family val="3"/>
        <charset val="129"/>
        <scheme val="minor"/>
      </rPr>
      <t>의</t>
    </r>
    <r>
      <rPr>
        <sz val="12"/>
        <color rgb="FF000000"/>
        <rFont val="Arial"/>
        <family val="3"/>
        <charset val="129"/>
        <scheme val="minor"/>
      </rPr>
      <t xml:space="preserve"> </t>
    </r>
    <r>
      <rPr>
        <sz val="12"/>
        <color rgb="FF000000"/>
        <rFont val="Arial"/>
        <family val="3"/>
        <charset val="129"/>
        <scheme val="minor"/>
      </rPr>
      <t>차이점에</t>
    </r>
    <r>
      <rPr>
        <sz val="12"/>
        <color rgb="FF000000"/>
        <rFont val="Arial"/>
        <family val="3"/>
        <charset val="129"/>
        <scheme val="minor"/>
      </rPr>
      <t xml:space="preserve"> </t>
    </r>
    <r>
      <rPr>
        <sz val="12"/>
        <color rgb="FF000000"/>
        <rFont val="Arial"/>
        <family val="3"/>
        <charset val="129"/>
        <scheme val="minor"/>
      </rPr>
      <t>대해서도</t>
    </r>
    <r>
      <rPr>
        <sz val="12"/>
        <color rgb="FF000000"/>
        <rFont val="Arial"/>
        <family val="3"/>
        <charset val="129"/>
        <scheme val="minor"/>
      </rPr>
      <t xml:space="preserve"> </t>
    </r>
    <r>
      <rPr>
        <sz val="12"/>
        <color rgb="FF000000"/>
        <rFont val="Arial"/>
        <family val="3"/>
        <charset val="129"/>
        <scheme val="minor"/>
      </rPr>
      <t>알아봐</t>
    </r>
    <r>
      <rPr>
        <sz val="12"/>
        <color rgb="FF000000"/>
        <rFont val="Arial"/>
        <family val="3"/>
        <charset val="129"/>
        <scheme val="minor"/>
      </rPr>
      <t xml:space="preserve"> </t>
    </r>
    <r>
      <rPr>
        <sz val="12"/>
        <color rgb="FF000000"/>
        <rFont val="Arial"/>
        <family val="3"/>
        <charset val="129"/>
        <scheme val="minor"/>
      </rPr>
      <t>주시면</t>
    </r>
    <r>
      <rPr>
        <sz val="12"/>
        <color rgb="FF000000"/>
        <rFont val="Arial"/>
        <family val="3"/>
        <charset val="129"/>
        <scheme val="minor"/>
      </rPr>
      <t xml:space="preserve"> </t>
    </r>
    <r>
      <rPr>
        <sz val="12"/>
        <color rgb="FF000000"/>
        <rFont val="Arial"/>
        <family val="3"/>
        <charset val="129"/>
        <scheme val="minor"/>
      </rPr>
      <t>감사하겠습니다</t>
    </r>
    <r>
      <rPr>
        <sz val="12"/>
        <color rgb="FF000000"/>
        <rFont val="Arial"/>
        <family val="3"/>
        <charset val="129"/>
        <scheme val="minor"/>
      </rPr>
      <t xml:space="preserve">.
BSI00EW (BIS M-6002-019-050-03-ST11)
02.25 </t>
    </r>
    <r>
      <rPr>
        <sz val="12"/>
        <color rgb="FF000000"/>
        <rFont val="Arial"/>
        <family val="3"/>
        <charset val="129"/>
        <scheme val="minor"/>
      </rPr>
      <t>의뢰중입니다</t>
    </r>
    <r>
      <rPr>
        <sz val="12"/>
        <color rgb="FF000000"/>
        <rFont val="Arial"/>
        <family val="3"/>
        <charset val="129"/>
        <scheme val="minor"/>
      </rPr>
      <t>.</t>
    </r>
  </si>
  <si>
    <t>현대로봇</t>
  </si>
  <si>
    <t>PV5G-8-FG-S-3-N</t>
  </si>
  <si>
    <t>LSRD-2</t>
  </si>
  <si>
    <r>
      <t xml:space="preserve">이제품 M26짜리인데 M24도 있는지 확인해주세요
02.26 M24는 따로 없다고 합니다.
</t>
    </r>
    <r>
      <rPr>
        <b/>
        <sz val="16"/>
        <color rgb="FFFF0000"/>
        <rFont val="Arial"/>
        <family val="2"/>
        <scheme val="minor"/>
      </rPr>
      <t>M26단가 주세요</t>
    </r>
  </si>
  <si>
    <t xml:space="preserve"> F3SG-4RB0800-25</t>
  </si>
  <si>
    <t>F3SG-4RB1200-25</t>
  </si>
  <si>
    <t>F39-LSGA</t>
  </si>
  <si>
    <t>F39-JGR3K-L</t>
  </si>
  <si>
    <t>F39-JGR3K-D</t>
  </si>
  <si>
    <t>F39-JG20B-L</t>
  </si>
  <si>
    <t>F39-JG20B-D</t>
  </si>
  <si>
    <t>G9SA-301</t>
  </si>
  <si>
    <t>1794-AENTR</t>
  </si>
  <si>
    <t>1794-TB32</t>
  </si>
  <si>
    <t>1794-IV32</t>
  </si>
  <si>
    <t>1794-OV32</t>
  </si>
  <si>
    <t>1794-CE3</t>
  </si>
  <si>
    <t>TEMPUS</t>
  </si>
  <si>
    <t>SHT-06-B-F05U</t>
  </si>
  <si>
    <t>브랜드 SHC 추정</t>
  </si>
  <si>
    <t>JUNGEUN EOM</t>
  </si>
  <si>
    <t>MOBIS MNAe</t>
  </si>
  <si>
    <t>리스트 사진 첨부드립니다.
HAN 40A CRIMP MODULE, FEMALE
02.27 리스트 사진 첨부 안해주셨습니다. 확인 부탁 드립니다.
2/27 다시 첨부하였습니다.</t>
  </si>
  <si>
    <t>SR25WY2UU+700L</t>
  </si>
  <si>
    <t>HS</t>
  </si>
  <si>
    <t>DK25PR5</t>
  </si>
  <si>
    <t>한국</t>
  </si>
  <si>
    <t>RF60-SS-2-FP</t>
  </si>
  <si>
    <t>40FT(12.19M)</t>
  </si>
  <si>
    <t>RF60-2-FP</t>
  </si>
  <si>
    <t>MITSUBUSHI</t>
  </si>
  <si>
    <t>HG-KR13</t>
  </si>
  <si>
    <t>2/272025</t>
  </si>
  <si>
    <t>6001ZZC3E</t>
  </si>
  <si>
    <t>PRDW12-8DN</t>
  </si>
  <si>
    <t>2BOX</t>
  </si>
  <si>
    <t>E2E-X10D1-N</t>
  </si>
  <si>
    <t>PRDWT30-15DO</t>
  </si>
  <si>
    <t>EE-SX670A H58U</t>
  </si>
  <si>
    <t>DEUBLIN</t>
  </si>
  <si>
    <t>255-000-020 785530 / S2409</t>
  </si>
  <si>
    <t>90GSH-TCE</t>
  </si>
  <si>
    <t>5V-1300</t>
  </si>
  <si>
    <t>E2E-X4MD1-M1G</t>
  </si>
  <si>
    <t>MC-18b</t>
  </si>
  <si>
    <t>CEJN</t>
  </si>
  <si>
    <t>WADE CHU</t>
  </si>
  <si>
    <t>HMG</t>
  </si>
  <si>
    <t xml:space="preserve"> 3RH2911-2HA01</t>
  </si>
  <si>
    <r>
      <t>1</t>
    </r>
    <r>
      <rPr>
        <sz val="12"/>
        <color theme="1"/>
        <rFont val="Arial"/>
        <family val="3"/>
        <charset val="129"/>
        <scheme val="minor"/>
      </rPr>
      <t>주</t>
    </r>
    <phoneticPr fontId="53" type="noConversion"/>
  </si>
  <si>
    <t>사진 첨부드립니다.
02.28 치수가 약간 흐릿한데 0.5*10*52, 선경 0.5, 외경 10, 총기장 52에 대한 견적으로 드립니다. 원하시는 사이즈가 맞는지 확인 부탁 드립니다.</t>
    <phoneticPr fontId="53" type="noConversion"/>
  </si>
  <si>
    <r>
      <t>4</t>
    </r>
    <r>
      <rPr>
        <sz val="12"/>
        <color theme="1"/>
        <rFont val="Arial"/>
        <family val="3"/>
        <charset val="129"/>
        <scheme val="minor"/>
      </rPr>
      <t>개월</t>
    </r>
    <phoneticPr fontId="53" type="noConversion"/>
  </si>
  <si>
    <t>5V-1070</t>
    <phoneticPr fontId="53" type="noConversion"/>
  </si>
  <si>
    <r>
      <rPr>
        <sz val="12"/>
        <color rgb="FFFF0000"/>
        <rFont val="Arial"/>
        <family val="3"/>
        <charset val="129"/>
        <scheme val="minor"/>
      </rPr>
      <t>긴급</t>
    </r>
    <r>
      <rPr>
        <sz val="12"/>
        <color rgb="FFFF0000"/>
        <rFont val="Arial"/>
        <family val="2"/>
        <scheme val="minor"/>
      </rPr>
      <t>!</t>
    </r>
    <r>
      <rPr>
        <sz val="12"/>
        <color rgb="FF000000"/>
        <rFont val="Arial"/>
        <family val="3"/>
        <charset val="129"/>
        <scheme val="minor"/>
      </rPr>
      <t xml:space="preserve"> 사진 첨부 드립니다. 벨트사양: 5V 형 1070(Inch) 길이 구매 하시면 됩니다.
02.28 브랜드 CONTITECH, 수량 1개로 견적 드립니다.</t>
    </r>
    <phoneticPr fontId="53" type="noConversion"/>
  </si>
  <si>
    <t>긴급! 고객님께서 주신 링크 첨부드립니다.
https://angei202.cafe24.com/shop2/product/mixing-nozzle-b-type-large-diameter/407/category/91/display/1/
2/26 품번 변경
02.28 확인해봤는데 K-MBS2023T-2 PA이 제품이랑 이전에 알려주신 품번인 SMBT2023T-2 이 제품이 같은 제품이라고 합니다. 품번이 리뉴얼되어 현재 K-MBS로 바뀐거고 제품 자체는 같다고 합니다.</t>
    <phoneticPr fontId="53" type="noConversion"/>
  </si>
  <si>
    <t>02.28 이 제품 단종이라 견적 불가능합니다.</t>
    <phoneticPr fontId="53" type="noConversion"/>
  </si>
  <si>
    <t>MSIP-RE1-MEX-BSM0010000000A</t>
    <phoneticPr fontId="53" type="noConversion"/>
  </si>
  <si>
    <t>D700</t>
    <phoneticPr fontId="53" type="noConversion"/>
  </si>
  <si>
    <t>DYC 2060</t>
    <phoneticPr fontId="53" type="noConversion"/>
  </si>
  <si>
    <t>02.28 제품 브랜드나 사진, 품번 재확인 부탁 드립니다. 어떤 제품인지 확인이 어렵습니다.</t>
    <phoneticPr fontId="53" type="noConversion"/>
  </si>
  <si>
    <t>02.28 전압 확인 부탁 드립니다.</t>
    <phoneticPr fontId="53" type="noConversion"/>
  </si>
  <si>
    <t>10-315-1454</t>
    <phoneticPr fontId="53" type="noConversion"/>
  </si>
  <si>
    <t>02.28 NPT 같은데 미국에서 확인 부탁 드립니다.</t>
    <phoneticPr fontId="53" type="noConversion"/>
  </si>
  <si>
    <t>101-6080</t>
    <phoneticPr fontId="53" type="noConversion"/>
  </si>
  <si>
    <t>WEIDMULLER</t>
    <phoneticPr fontId="53" type="noConversion"/>
  </si>
  <si>
    <r>
      <t>8</t>
    </r>
    <r>
      <rPr>
        <sz val="12"/>
        <color theme="1"/>
        <rFont val="Arial"/>
        <family val="3"/>
        <charset val="129"/>
        <scheme val="minor"/>
      </rPr>
      <t>주</t>
    </r>
    <phoneticPr fontId="53" type="noConversion"/>
  </si>
  <si>
    <t>02.28 요청하신 제품은 단종이고 대체품 257-000-020으로 견적 드립니다. 100%호환 모델이라고 합니다.</t>
    <phoneticPr fontId="53" type="noConversion"/>
  </si>
  <si>
    <t>KEY SELECTOR SWITCH
02.19 1A1B 맞는지 확인 부탁 드립니다.
2/27 2A 라고 합니다. 사진 첨부드립니다.
02.28 2A로 견적 드립니다.</t>
    <phoneticPr fontId="53" type="noConversion"/>
  </si>
  <si>
    <r>
      <t xml:space="preserve">02.28 </t>
    </r>
    <r>
      <rPr>
        <sz val="12"/>
        <color rgb="FF000000"/>
        <rFont val="Arial"/>
        <family val="3"/>
        <charset val="129"/>
        <scheme val="minor"/>
      </rPr>
      <t>품번</t>
    </r>
    <r>
      <rPr>
        <sz val="12"/>
        <color rgb="FF000000"/>
        <rFont val="Arial"/>
        <family val="3"/>
        <charset val="129"/>
        <scheme val="minor"/>
      </rPr>
      <t xml:space="preserve"> </t>
    </r>
    <r>
      <rPr>
        <sz val="12"/>
        <color rgb="FF000000"/>
        <rFont val="Arial"/>
        <family val="3"/>
        <charset val="129"/>
        <scheme val="minor"/>
      </rPr>
      <t>재확인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sz val="12"/>
        <color rgb="FF000000"/>
        <rFont val="Arial"/>
        <family val="3"/>
        <charset val="129"/>
        <scheme val="minor"/>
      </rPr>
      <t>견적은</t>
    </r>
    <r>
      <rPr>
        <sz val="12"/>
        <color rgb="FF000000"/>
        <rFont val="Arial"/>
        <family val="3"/>
        <charset val="129"/>
        <scheme val="minor"/>
      </rPr>
      <t xml:space="preserve"> </t>
    </r>
    <r>
      <rPr>
        <sz val="12"/>
        <color rgb="FF000000"/>
        <rFont val="Arial"/>
        <family val="3"/>
        <charset val="129"/>
        <scheme val="minor"/>
      </rPr>
      <t>유사한</t>
    </r>
    <r>
      <rPr>
        <sz val="12"/>
        <color rgb="FF000000"/>
        <rFont val="Arial"/>
        <family val="3"/>
        <charset val="129"/>
        <scheme val="minor"/>
      </rPr>
      <t xml:space="preserve"> </t>
    </r>
    <r>
      <rPr>
        <sz val="12"/>
        <color rgb="FF000000"/>
        <rFont val="Arial"/>
        <family val="3"/>
        <charset val="129"/>
        <scheme val="minor"/>
      </rPr>
      <t>품번인</t>
    </r>
    <r>
      <rPr>
        <sz val="12"/>
        <color rgb="FF000000"/>
        <rFont val="Arial"/>
        <family val="3"/>
        <charset val="129"/>
        <scheme val="minor"/>
      </rPr>
      <t xml:space="preserve"> S9I90GSH-TCE</t>
    </r>
    <r>
      <rPr>
        <sz val="12"/>
        <color rgb="FF000000"/>
        <rFont val="Arial"/>
        <family val="3"/>
        <charset val="129"/>
        <scheme val="minor"/>
      </rPr>
      <t>로</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</si>
  <si>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r>
      <t>6</t>
    </r>
    <r>
      <rPr>
        <sz val="12"/>
        <color theme="1"/>
        <rFont val="Arial"/>
        <family val="3"/>
        <charset val="129"/>
        <scheme val="minor"/>
      </rPr>
      <t>주</t>
    </r>
    <phoneticPr fontId="53" type="noConversion"/>
  </si>
  <si>
    <t>02.28 1팩 단위 판매라고 합니다. 1팩 = 10EA로 견적 드립니다.</t>
    <phoneticPr fontId="53" type="noConversion"/>
  </si>
  <si>
    <t>1739620000 ZDU35</t>
    <phoneticPr fontId="53" type="noConversion"/>
  </si>
  <si>
    <t>LCV-50</t>
    <phoneticPr fontId="53" type="noConversion"/>
  </si>
  <si>
    <t>02.28 품번 재확인 부탁 드립니다. 확인할 수 없는 품번이라고 합니다.</t>
    <phoneticPr fontId="53" type="noConversion"/>
  </si>
  <si>
    <t>02.28 품번 재확인 부탁 드립니다. 구글에 미쓰비시 제품 검색해보면 FR-D720-0.1K 이런식으로 품번 나옵니다.</t>
    <phoneticPr fontId="53" type="noConversion"/>
  </si>
  <si>
    <r>
      <t>2</t>
    </r>
    <r>
      <rPr>
        <sz val="12"/>
        <color theme="1"/>
        <rFont val="Arial"/>
        <family val="3"/>
        <charset val="129"/>
        <scheme val="minor"/>
      </rPr>
      <t>주</t>
    </r>
    <phoneticPr fontId="53" type="noConversion"/>
  </si>
  <si>
    <r>
      <t>명판</t>
    </r>
    <r>
      <rPr>
        <sz val="12"/>
        <color rgb="FF000000"/>
        <rFont val="Arial"/>
        <family val="3"/>
        <charset val="129"/>
        <scheme val="minor"/>
      </rPr>
      <t xml:space="preserve"> </t>
    </r>
    <r>
      <rPr>
        <sz val="12"/>
        <color rgb="FF000000"/>
        <rFont val="Arial"/>
        <family val="3"/>
        <charset val="129"/>
        <scheme val="minor"/>
      </rPr>
      <t>첨부</t>
    </r>
    <r>
      <rPr>
        <sz val="12"/>
        <color rgb="FF000000"/>
        <rFont val="Arial"/>
        <family val="3"/>
        <charset val="129"/>
        <scheme val="minor"/>
      </rPr>
      <t/>
    </r>
    <phoneticPr fontId="53" type="noConversion"/>
  </si>
  <si>
    <t xml:space="preserve">02.28 현대 로보틱스 미국 법인 및 A/S 용역사에서 직접 대응하는 건이라 현대로봇은 국내 견적 불가능합니다. </t>
    <phoneticPr fontId="53" type="noConversion"/>
  </si>
  <si>
    <r>
      <t>HS180&amp;HS220 GAS SPRING
KRB013801 (</t>
    </r>
    <r>
      <rPr>
        <sz val="12"/>
        <color rgb="FF000000"/>
        <rFont val="Arial"/>
        <family val="3"/>
        <charset val="129"/>
        <scheme val="minor"/>
      </rPr>
      <t>현대로봇</t>
    </r>
    <r>
      <rPr>
        <sz val="12"/>
        <color rgb="FF000000"/>
        <rFont val="Arial"/>
        <family val="2"/>
        <scheme val="minor"/>
      </rPr>
      <t xml:space="preserve"> HS180 HS220 </t>
    </r>
    <r>
      <rPr>
        <sz val="12"/>
        <color rgb="FF000000"/>
        <rFont val="Arial"/>
        <family val="3"/>
        <charset val="129"/>
        <scheme val="minor"/>
      </rPr>
      <t>같은</t>
    </r>
    <r>
      <rPr>
        <sz val="12"/>
        <color rgb="FF000000"/>
        <rFont val="Arial"/>
        <family val="2"/>
        <scheme val="minor"/>
      </rPr>
      <t xml:space="preserve"> </t>
    </r>
    <r>
      <rPr>
        <sz val="12"/>
        <color rgb="FF000000"/>
        <rFont val="Arial"/>
        <family val="3"/>
        <charset val="129"/>
        <scheme val="minor"/>
      </rPr>
      <t>사양</t>
    </r>
    <r>
      <rPr>
        <sz val="12"/>
        <color rgb="FF000000"/>
        <rFont val="Arial"/>
        <family val="2"/>
        <scheme val="minor"/>
      </rPr>
      <t>)</t>
    </r>
    <phoneticPr fontId="53" type="noConversion"/>
  </si>
  <si>
    <t>NPB20</t>
    <phoneticPr fontId="53" type="noConversion"/>
  </si>
  <si>
    <r>
      <t>TKS070 R90 B100 3500L END</t>
    </r>
    <r>
      <rPr>
        <sz val="12"/>
        <color rgb="FF000000"/>
        <rFont val="Arial"/>
        <family val="3"/>
        <charset val="129"/>
        <scheme val="minor"/>
      </rPr>
      <t>브라켓</t>
    </r>
    <r>
      <rPr>
        <sz val="12"/>
        <color rgb="FF000000"/>
        <rFont val="Arial"/>
        <family val="2"/>
        <scheme val="minor"/>
      </rPr>
      <t xml:space="preserve"> </t>
    </r>
    <r>
      <rPr>
        <sz val="12"/>
        <color rgb="FF000000"/>
        <rFont val="Arial"/>
        <family val="3"/>
        <charset val="129"/>
        <scheme val="minor"/>
      </rPr>
      <t>포함</t>
    </r>
    <phoneticPr fontId="53" type="noConversion"/>
  </si>
  <si>
    <r>
      <t>5</t>
    </r>
    <r>
      <rPr>
        <sz val="12"/>
        <color theme="1"/>
        <rFont val="Arial"/>
        <family val="3"/>
        <charset val="129"/>
        <scheme val="minor"/>
      </rPr>
      <t>주</t>
    </r>
    <phoneticPr fontId="53" type="noConversion"/>
  </si>
  <si>
    <t>도면 첨부했습니다.
02.28 재질 A36은 구매가 불가능해 소재 SS400으로 견적 드립니다. 그리고 보내주신 도면에 하나 표시해서 다시 보내 드립니다. 이 부분이 무엇인지 확인 부탁 드립니다. CAD 도면 있으면 부탁 드립니다.</t>
    <phoneticPr fontId="53" type="noConversion"/>
  </si>
  <si>
    <t>KHA-FB-80B140B850AB</t>
    <phoneticPr fontId="53" type="noConversion"/>
  </si>
  <si>
    <t>02.25 일단 미스미에서 검색되는 제품은 아닌 것 같습니다. 그냥 OILESS 같은데 이 규격은 나온다고 합니다. 아래 규격 확인되면 같이 견적 드리겠습니다.
02.28 브랜드 SGO, 품번 DU1620으로 견적 드립니다.</t>
    <phoneticPr fontId="53" type="noConversion"/>
  </si>
  <si>
    <r>
      <t xml:space="preserve">02.25 알려주신 121516은 나오지 않는 규격이라고 합니다. 121415나 121420이 나온다고 합니다. 원하시는 규격 재확인 부탁 드립니다.
2/25 121516 으로 찾아봐주실 수 있으신가요?
02.26 의뢰하신 121516은 나오지 않는 규격이라 견적이 불가능합니다.
</t>
    </r>
    <r>
      <rPr>
        <b/>
        <sz val="12"/>
        <color rgb="FF000000"/>
        <rFont val="Arial"/>
        <family val="2"/>
        <scheme val="minor"/>
      </rPr>
      <t xml:space="preserve">2/27 121514 </t>
    </r>
    <r>
      <rPr>
        <b/>
        <sz val="12"/>
        <color rgb="FF000000"/>
        <rFont val="Arial"/>
        <family val="3"/>
        <charset val="129"/>
        <scheme val="minor"/>
      </rPr>
      <t>로</t>
    </r>
    <r>
      <rPr>
        <b/>
        <sz val="12"/>
        <color rgb="FF000000"/>
        <rFont val="Arial"/>
        <family val="2"/>
        <scheme val="minor"/>
      </rPr>
      <t xml:space="preserve"> </t>
    </r>
    <r>
      <rPr>
        <b/>
        <sz val="12"/>
        <color rgb="FF000000"/>
        <rFont val="Arial"/>
        <family val="3"/>
        <charset val="129"/>
        <scheme val="minor"/>
      </rPr>
      <t>견적</t>
    </r>
    <r>
      <rPr>
        <b/>
        <sz val="12"/>
        <color rgb="FF000000"/>
        <rFont val="Arial"/>
        <family val="2"/>
        <scheme val="minor"/>
      </rPr>
      <t xml:space="preserve"> </t>
    </r>
    <r>
      <rPr>
        <b/>
        <sz val="12"/>
        <color rgb="FF000000"/>
        <rFont val="Arial"/>
        <family val="3"/>
        <charset val="129"/>
        <scheme val="minor"/>
      </rPr>
      <t>부탁드립니다</t>
    </r>
    <r>
      <rPr>
        <b/>
        <sz val="12"/>
        <color rgb="FF000000"/>
        <rFont val="Arial"/>
        <family val="2"/>
        <scheme val="minor"/>
      </rPr>
      <t xml:space="preserve">. 
02.28 </t>
    </r>
    <r>
      <rPr>
        <b/>
        <sz val="12"/>
        <color rgb="FF000000"/>
        <rFont val="Arial"/>
        <family val="3"/>
        <charset val="129"/>
        <scheme val="minor"/>
      </rPr>
      <t>브랜드</t>
    </r>
    <r>
      <rPr>
        <b/>
        <sz val="12"/>
        <color rgb="FF000000"/>
        <rFont val="Arial"/>
        <family val="2"/>
        <scheme val="minor"/>
      </rPr>
      <t xml:space="preserve"> SGO, </t>
    </r>
    <r>
      <rPr>
        <b/>
        <sz val="12"/>
        <color rgb="FF000000"/>
        <rFont val="Arial"/>
        <family val="3"/>
        <charset val="129"/>
        <scheme val="minor"/>
      </rPr>
      <t>품번</t>
    </r>
    <r>
      <rPr>
        <b/>
        <sz val="12"/>
        <color rgb="FF000000"/>
        <rFont val="Arial"/>
        <family val="2"/>
        <scheme val="minor"/>
      </rPr>
      <t xml:space="preserve"> DU1215</t>
    </r>
    <r>
      <rPr>
        <b/>
        <sz val="12"/>
        <color rgb="FF000000"/>
        <rFont val="Arial"/>
        <family val="3"/>
        <charset val="129"/>
        <scheme val="minor"/>
      </rPr>
      <t>로</t>
    </r>
    <r>
      <rPr>
        <b/>
        <sz val="12"/>
        <color rgb="FF000000"/>
        <rFont val="Arial"/>
        <family val="2"/>
        <scheme val="minor"/>
      </rPr>
      <t xml:space="preserve"> </t>
    </r>
    <r>
      <rPr>
        <b/>
        <sz val="12"/>
        <color rgb="FF000000"/>
        <rFont val="Arial"/>
        <family val="3"/>
        <charset val="129"/>
        <scheme val="minor"/>
      </rPr>
      <t>견적</t>
    </r>
    <r>
      <rPr>
        <b/>
        <sz val="12"/>
        <color rgb="FF000000"/>
        <rFont val="Arial"/>
        <family val="2"/>
        <scheme val="minor"/>
      </rPr>
      <t xml:space="preserve"> </t>
    </r>
    <r>
      <rPr>
        <b/>
        <sz val="12"/>
        <color rgb="FF000000"/>
        <rFont val="Arial"/>
        <family val="3"/>
        <charset val="129"/>
        <scheme val="minor"/>
      </rPr>
      <t>드립니다</t>
    </r>
    <r>
      <rPr>
        <b/>
        <sz val="12"/>
        <color rgb="FF000000"/>
        <rFont val="Arial"/>
        <family val="2"/>
        <scheme val="minor"/>
      </rPr>
      <t>.</t>
    </r>
    <phoneticPr fontId="53" type="noConversion"/>
  </si>
  <si>
    <r>
      <t>4</t>
    </r>
    <r>
      <rPr>
        <sz val="12"/>
        <color theme="1"/>
        <rFont val="Arial"/>
        <family val="3"/>
        <charset val="129"/>
        <scheme val="minor"/>
      </rPr>
      <t>주</t>
    </r>
    <phoneticPr fontId="53" type="noConversion"/>
  </si>
  <si>
    <r>
      <t>14</t>
    </r>
    <r>
      <rPr>
        <sz val="12"/>
        <color theme="1"/>
        <rFont val="Arial"/>
        <family val="3"/>
        <charset val="129"/>
        <scheme val="minor"/>
      </rPr>
      <t>주</t>
    </r>
    <phoneticPr fontId="53" type="noConversion"/>
  </si>
  <si>
    <t>02.28 DC24로 견적 드립니다.</t>
    <phoneticPr fontId="53" type="noConversion"/>
  </si>
  <si>
    <t>S8FS-G60024C</t>
    <phoneticPr fontId="53" type="noConversion"/>
  </si>
  <si>
    <r>
      <t>3</t>
    </r>
    <r>
      <rPr>
        <sz val="12"/>
        <color theme="1"/>
        <rFont val="Arial"/>
        <family val="3"/>
        <charset val="129"/>
        <scheme val="minor"/>
      </rPr>
      <t>주</t>
    </r>
    <phoneticPr fontId="53" type="noConversion"/>
  </si>
  <si>
    <t>02.28 품번 6001ZZC3 입니다.</t>
    <phoneticPr fontId="53" type="noConversion"/>
  </si>
  <si>
    <r>
      <t xml:space="preserve">02.28 </t>
    </r>
    <r>
      <rPr>
        <sz val="12"/>
        <color rgb="FF000000"/>
        <rFont val="Arial"/>
        <family val="3"/>
        <charset val="129"/>
        <scheme val="minor"/>
      </rPr>
      <t>브랜드</t>
    </r>
    <r>
      <rPr>
        <sz val="12"/>
        <color rgb="FF000000"/>
        <rFont val="Arial"/>
        <family val="2"/>
        <scheme val="minor"/>
      </rPr>
      <t xml:space="preserve"> SAMICK THK, </t>
    </r>
    <r>
      <rPr>
        <sz val="12"/>
        <color rgb="FF000000"/>
        <rFont val="Arial"/>
        <family val="3"/>
        <charset val="129"/>
        <scheme val="minor"/>
      </rPr>
      <t>품번</t>
    </r>
    <r>
      <rPr>
        <sz val="12"/>
        <color rgb="FF000000"/>
        <rFont val="Arial"/>
        <family val="2"/>
        <scheme val="minor"/>
      </rPr>
      <t xml:space="preserve"> SR25W2UU+700LY, </t>
    </r>
    <r>
      <rPr>
        <sz val="12"/>
        <color rgb="FF000000"/>
        <rFont val="Arial"/>
        <family val="3"/>
        <charset val="129"/>
        <scheme val="minor"/>
      </rPr>
      <t>기본</t>
    </r>
    <r>
      <rPr>
        <sz val="12"/>
        <color rgb="FF000000"/>
        <rFont val="Arial"/>
        <family val="2"/>
        <scheme val="minor"/>
      </rPr>
      <t xml:space="preserve"> G</t>
    </r>
    <r>
      <rPr>
        <sz val="12"/>
        <color rgb="FF000000"/>
        <rFont val="Arial"/>
        <family val="3"/>
        <charset val="129"/>
        <scheme val="minor"/>
      </rPr>
      <t>값</t>
    </r>
    <r>
      <rPr>
        <sz val="12"/>
        <color rgb="FF000000"/>
        <rFont val="Arial"/>
        <family val="2"/>
        <scheme val="minor"/>
      </rPr>
      <t xml:space="preserve"> 20</t>
    </r>
    <r>
      <rPr>
        <sz val="12"/>
        <color rgb="FF000000"/>
        <rFont val="Arial"/>
        <family val="3"/>
        <charset val="129"/>
        <scheme val="minor"/>
      </rPr>
      <t>으로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53" type="noConversion"/>
  </si>
  <si>
    <t>사진 첨부했습니다.
02.28 이 제품 업체에서 확인해봤는데 품번이랑 보내주신 사진이랑 제품이 다르다고 합니다. 사진상에 제품은 05C라고 되어 있는데 홈이 두개 있는게 5CS 제품 같다고 합니다. 혹시 5CS 제품을 원하는게 아닌지 한번 확인 부탁 드립니다. 아래 5CS 견적 드립니다.</t>
    <phoneticPr fontId="53" type="noConversion"/>
  </si>
  <si>
    <t>MMV032-250-05CS</t>
    <phoneticPr fontId="53" type="noConversion"/>
  </si>
  <si>
    <t>02.28 품번 S8FS-G60024CD로 견적 드립니다. 현재 C 제품 같은 경우는 너무 예전에 나온 제품이고 수요량이 없어서 납기가 확인되지 않는다고 합니다. CD 제품과 그냥 C 제품은 브라켓만 차이가 나서 사용에 이상은 없을거라고 합니다.</t>
    <phoneticPr fontId="53" type="noConversion"/>
  </si>
  <si>
    <t>SPB 3272 L=L
02.28 대응 가능한 브랜드인 CONTITECH으로 견적 드립니다.</t>
    <phoneticPr fontId="53" type="noConversion"/>
  </si>
  <si>
    <t>BES 516-324-E5-C-S4</t>
    <phoneticPr fontId="53" type="noConversion"/>
  </si>
  <si>
    <r>
      <t xml:space="preserve">P37345참고부탁드립니다.(11/22/2023)
02.20 원하시는 수량 M 단위로 확인 가능할까요? P37345도 이번이랑 동일하게 4,800FT라고 되어 있는데 당시 에스엔씨에서 나간 규격이 1100*50야드 23센치 절단해서 6롤 입니다. 오차가 좀 있기는 한데 1롤에 50야드 4개, 총 6롤 하면 대략 1200M정도로 요청하신 4800FT인 1463.04M 랑은 좀 차이가 나서요. 23년이랑 동일하게 나가면 되는지, 아니면 4800FT 대략 1463.04M로 나가야 하는지 확인 부탁 드립니다.
</t>
    </r>
    <r>
      <rPr>
        <sz val="12"/>
        <color rgb="FFFF0000"/>
        <rFont val="Arial"/>
        <family val="2"/>
        <scheme val="minor"/>
      </rPr>
      <t>23</t>
    </r>
    <r>
      <rPr>
        <sz val="12"/>
        <color rgb="FFFF0000"/>
        <rFont val="Arial"/>
        <family val="3"/>
        <charset val="129"/>
        <scheme val="minor"/>
      </rPr>
      <t>년도랑</t>
    </r>
    <r>
      <rPr>
        <sz val="12"/>
        <color rgb="FFFF0000"/>
        <rFont val="Arial"/>
        <family val="2"/>
        <scheme val="minor"/>
      </rPr>
      <t xml:space="preserve"> </t>
    </r>
    <r>
      <rPr>
        <sz val="12"/>
        <color rgb="FFFF0000"/>
        <rFont val="Arial"/>
        <family val="3"/>
        <charset val="129"/>
        <scheme val="minor"/>
      </rPr>
      <t>동일하게</t>
    </r>
    <r>
      <rPr>
        <sz val="12"/>
        <color rgb="FFFF0000"/>
        <rFont val="Arial"/>
        <family val="2"/>
        <scheme val="minor"/>
      </rPr>
      <t xml:space="preserve"> </t>
    </r>
    <r>
      <rPr>
        <sz val="12"/>
        <color rgb="FFFF0000"/>
        <rFont val="Arial"/>
        <family val="3"/>
        <charset val="129"/>
        <scheme val="minor"/>
      </rPr>
      <t>부탁드립니다</t>
    </r>
    <r>
      <rPr>
        <sz val="12"/>
        <color rgb="FFFF0000"/>
        <rFont val="Arial"/>
        <family val="2"/>
        <scheme val="minor"/>
      </rPr>
      <t xml:space="preserve">.
02.28 </t>
    </r>
    <r>
      <rPr>
        <sz val="12"/>
        <color rgb="FFFF0000"/>
        <rFont val="Arial"/>
        <family val="3"/>
        <charset val="129"/>
        <scheme val="minor"/>
      </rPr>
      <t>별도로</t>
    </r>
    <r>
      <rPr>
        <sz val="12"/>
        <color rgb="FFFF0000"/>
        <rFont val="Arial"/>
        <family val="2"/>
        <scheme val="minor"/>
      </rPr>
      <t xml:space="preserve"> </t>
    </r>
    <r>
      <rPr>
        <sz val="12"/>
        <color rgb="FFFF0000"/>
        <rFont val="Arial"/>
        <family val="3"/>
        <charset val="129"/>
        <scheme val="minor"/>
      </rPr>
      <t>통화한</t>
    </r>
    <r>
      <rPr>
        <sz val="12"/>
        <color rgb="FFFF0000"/>
        <rFont val="Arial"/>
        <family val="2"/>
        <scheme val="minor"/>
      </rPr>
      <t xml:space="preserve"> </t>
    </r>
    <r>
      <rPr>
        <sz val="12"/>
        <color rgb="FFFF0000"/>
        <rFont val="Arial"/>
        <family val="3"/>
        <charset val="129"/>
        <scheme val="minor"/>
      </rPr>
      <t>내용으로</t>
    </r>
    <r>
      <rPr>
        <sz val="12"/>
        <color rgb="FFFF0000"/>
        <rFont val="Arial"/>
        <family val="2"/>
        <scheme val="minor"/>
      </rPr>
      <t xml:space="preserve"> </t>
    </r>
    <r>
      <rPr>
        <sz val="12"/>
        <color rgb="FFFF0000"/>
        <rFont val="Arial"/>
        <family val="3"/>
        <charset val="129"/>
        <scheme val="minor"/>
      </rPr>
      <t>견적</t>
    </r>
    <r>
      <rPr>
        <sz val="12"/>
        <color rgb="FFFF0000"/>
        <rFont val="Arial"/>
        <family val="2"/>
        <scheme val="minor"/>
      </rPr>
      <t xml:space="preserve"> </t>
    </r>
    <r>
      <rPr>
        <sz val="12"/>
        <color rgb="FFFF0000"/>
        <rFont val="Arial"/>
        <family val="3"/>
        <charset val="129"/>
        <scheme val="minor"/>
      </rPr>
      <t>드립니다</t>
    </r>
    <r>
      <rPr>
        <sz val="12"/>
        <color rgb="FFFF0000"/>
        <rFont val="Arial"/>
        <family val="2"/>
        <scheme val="minor"/>
      </rPr>
      <t>. 7</t>
    </r>
    <r>
      <rPr>
        <sz val="12"/>
        <color rgb="FFFF0000"/>
        <rFont val="Arial"/>
        <family val="3"/>
        <charset val="129"/>
        <scheme val="minor"/>
      </rPr>
      <t>롤로</t>
    </r>
    <r>
      <rPr>
        <sz val="12"/>
        <color rgb="FFFF0000"/>
        <rFont val="Arial"/>
        <family val="2"/>
        <scheme val="minor"/>
      </rPr>
      <t xml:space="preserve"> </t>
    </r>
    <r>
      <rPr>
        <sz val="12"/>
        <color rgb="FFFF0000"/>
        <rFont val="Arial"/>
        <family val="3"/>
        <charset val="129"/>
        <scheme val="minor"/>
      </rPr>
      <t>진행하는걸로</t>
    </r>
    <r>
      <rPr>
        <sz val="12"/>
        <color rgb="FFFF0000"/>
        <rFont val="Arial"/>
        <family val="2"/>
        <scheme val="minor"/>
      </rPr>
      <t xml:space="preserve"> </t>
    </r>
    <r>
      <rPr>
        <sz val="12"/>
        <color rgb="FFFF0000"/>
        <rFont val="Arial"/>
        <family val="3"/>
        <charset val="129"/>
        <scheme val="minor"/>
      </rPr>
      <t>정리됐다고</t>
    </r>
    <r>
      <rPr>
        <sz val="12"/>
        <color rgb="FFFF0000"/>
        <rFont val="Arial"/>
        <family val="2"/>
        <scheme val="minor"/>
      </rPr>
      <t xml:space="preserve"> </t>
    </r>
    <r>
      <rPr>
        <sz val="12"/>
        <color rgb="FFFF0000"/>
        <rFont val="Arial"/>
        <family val="3"/>
        <charset val="129"/>
        <scheme val="minor"/>
      </rPr>
      <t>들었습니다</t>
    </r>
    <r>
      <rPr>
        <sz val="12"/>
        <color rgb="FFFF0000"/>
        <rFont val="Arial"/>
        <family val="2"/>
        <scheme val="minor"/>
      </rPr>
      <t xml:space="preserve">. </t>
    </r>
    <r>
      <rPr>
        <sz val="12"/>
        <color rgb="FFFF0000"/>
        <rFont val="Arial"/>
        <family val="3"/>
        <charset val="129"/>
        <scheme val="minor"/>
      </rPr>
      <t>견적</t>
    </r>
    <r>
      <rPr>
        <sz val="12"/>
        <color rgb="FFFF0000"/>
        <rFont val="Arial"/>
        <family val="2"/>
        <scheme val="minor"/>
      </rPr>
      <t xml:space="preserve"> </t>
    </r>
    <r>
      <rPr>
        <sz val="12"/>
        <color rgb="FFFF0000"/>
        <rFont val="Arial"/>
        <family val="3"/>
        <charset val="129"/>
        <scheme val="minor"/>
      </rPr>
      <t>드린</t>
    </r>
    <r>
      <rPr>
        <sz val="12"/>
        <color rgb="FFFF0000"/>
        <rFont val="Arial"/>
        <family val="2"/>
        <scheme val="minor"/>
      </rPr>
      <t xml:space="preserve"> </t>
    </r>
    <r>
      <rPr>
        <sz val="12"/>
        <color rgb="FFFF0000"/>
        <rFont val="Arial"/>
        <family val="3"/>
        <charset val="129"/>
        <scheme val="minor"/>
      </rPr>
      <t>금액은</t>
    </r>
    <r>
      <rPr>
        <sz val="12"/>
        <color rgb="FFFF0000"/>
        <rFont val="Arial"/>
        <family val="2"/>
        <scheme val="minor"/>
      </rPr>
      <t xml:space="preserve"> 1</t>
    </r>
    <r>
      <rPr>
        <sz val="12"/>
        <color rgb="FFFF0000"/>
        <rFont val="Arial"/>
        <family val="3"/>
        <charset val="129"/>
        <scheme val="minor"/>
      </rPr>
      <t>롤</t>
    </r>
    <r>
      <rPr>
        <sz val="12"/>
        <color rgb="FFFF0000"/>
        <rFont val="Arial"/>
        <family val="2"/>
        <scheme val="minor"/>
      </rPr>
      <t xml:space="preserve"> </t>
    </r>
    <r>
      <rPr>
        <sz val="12"/>
        <color rgb="FFFF0000"/>
        <rFont val="Arial"/>
        <family val="3"/>
        <charset val="129"/>
        <scheme val="minor"/>
      </rPr>
      <t>가격</t>
    </r>
    <r>
      <rPr>
        <sz val="12"/>
        <color rgb="FFFF0000"/>
        <rFont val="Arial"/>
        <family val="2"/>
        <scheme val="minor"/>
      </rPr>
      <t xml:space="preserve"> </t>
    </r>
    <r>
      <rPr>
        <sz val="12"/>
        <color rgb="FFFF0000"/>
        <rFont val="Arial"/>
        <family val="3"/>
        <charset val="129"/>
        <scheme val="minor"/>
      </rPr>
      <t>입니다</t>
    </r>
    <r>
      <rPr>
        <sz val="12"/>
        <color rgb="FFFF0000"/>
        <rFont val="Arial"/>
        <family val="2"/>
        <scheme val="minor"/>
      </rPr>
      <t>.</t>
    </r>
    <phoneticPr fontId="53" type="noConversion"/>
  </si>
  <si>
    <t>02.28 의뢰중입니다.</t>
    <phoneticPr fontId="53" type="noConversion"/>
  </si>
  <si>
    <t>사진첨부 엘보우 암,수
02.28 시중에 없는 제품이 있어서 확인이 좀 걸린다고 합니다.</t>
    <phoneticPr fontId="53" type="noConversion"/>
  </si>
  <si>
    <r>
      <t>사진첨부</t>
    </r>
    <r>
      <rPr>
        <sz val="12"/>
        <color rgb="FF000000"/>
        <rFont val="Arial"/>
        <family val="3"/>
        <charset val="129"/>
        <scheme val="minor"/>
      </rPr>
      <t xml:space="preserve"> </t>
    </r>
    <r>
      <rPr>
        <sz val="12"/>
        <color rgb="FF000000"/>
        <rFont val="Arial"/>
        <family val="3"/>
        <charset val="129"/>
        <scheme val="minor"/>
      </rPr>
      <t>엘보우</t>
    </r>
    <r>
      <rPr>
        <sz val="12"/>
        <color rgb="FF000000"/>
        <rFont val="Arial"/>
        <family val="3"/>
        <charset val="129"/>
        <scheme val="minor"/>
      </rPr>
      <t xml:space="preserve"> </t>
    </r>
    <r>
      <rPr>
        <sz val="12"/>
        <color rgb="FF000000"/>
        <rFont val="Arial"/>
        <family val="3"/>
        <charset val="129"/>
        <scheme val="minor"/>
      </rPr>
      <t>암</t>
    </r>
    <r>
      <rPr>
        <sz val="12"/>
        <color rgb="FF000000"/>
        <rFont val="Arial"/>
        <family val="3"/>
        <charset val="129"/>
        <scheme val="minor"/>
      </rPr>
      <t>,</t>
    </r>
    <r>
      <rPr>
        <sz val="12"/>
        <color rgb="FF000000"/>
        <rFont val="Arial"/>
        <family val="3"/>
        <charset val="129"/>
        <scheme val="minor"/>
      </rPr>
      <t>수</t>
    </r>
    <phoneticPr fontId="53" type="noConversion"/>
  </si>
  <si>
    <t>PROPORTIONAL VALVE
02.07 이건 명판 사진 있어야 견적이 가능하다고 합니다.
2/11 확인 중입니다.
2/27 명판 사진 받아 첨부하였습니다.
02.28 새로 주신 명판 사진으로 의뢰중입니다.</t>
    <phoneticPr fontId="53" type="noConversion"/>
  </si>
  <si>
    <t>사진 첨부 드립니다.
02.28 의뢰중입니다.</t>
    <phoneticPr fontId="53" type="noConversion"/>
  </si>
  <si>
    <t>02.04 LEVEL SPRING, L:96, 14 X 9-14-43
02.12 이 건 찾아봤는데 일반 스프링집에서 진행했던 건이 아닌 것 같습니다. 혹시 제품 사진 받아볼 수 있을까요? 진행한지 너무 오래되어 이력을 찾고 있는데 확인이 힘들어서요.
2/13 퀵북에 P2709 이 번호로 납품 됐었는데 한번 확인 부탁드립니다.
02/14 이전에 말씀드린 찾아봤다는 내용이 P27095, P23780 등 퀵북에 검색되는 제품들 이였습니다. 일단 22년에 구매했던 제품들 찾아보고 있습니다.
02.28 이 제품 정보 알 수 있을까요? 이력으로 찾기가 힘들어서요. 스프링이면 제품 형상 사진, 외경, 길이, 두께, 총 권수 이렇게 알면 견적이 가능합니다.</t>
    <phoneticPr fontId="53" type="noConversion"/>
  </si>
  <si>
    <t>MJ</t>
  </si>
  <si>
    <t>VPA-A33-P020/LD24P</t>
  </si>
  <si>
    <t>Q-PORT</t>
  </si>
  <si>
    <t>615-1032</t>
  </si>
  <si>
    <t>615-0352</t>
  </si>
  <si>
    <t>YFL-150, #2</t>
  </si>
  <si>
    <t>Y. J Co. Ltd (영진)</t>
  </si>
  <si>
    <t>L6X - 1756-BA2</t>
  </si>
  <si>
    <t>120-1059</t>
  </si>
  <si>
    <t>120-0449</t>
  </si>
  <si>
    <t>120-0096</t>
  </si>
  <si>
    <t>AR30JR-2B20A</t>
  </si>
  <si>
    <t>S8VS-48024A</t>
  </si>
  <si>
    <t>S8VS-18024AP</t>
  </si>
  <si>
    <t>QTG60L-BZ-4</t>
  </si>
  <si>
    <t>ST56EL-BZ-3</t>
  </si>
  <si>
    <t>S9I150FT-E</t>
  </si>
  <si>
    <t>SA1410-UC</t>
  </si>
  <si>
    <t>MKU2-KW3-22001+429 
(115VAC)</t>
  </si>
  <si>
    <t>EQ-512 
( photo sensor /
 0.1-1.0M sensing range, 12-24 VDC)</t>
  </si>
  <si>
    <t>G6B-1174P-FD-US-DC24</t>
  </si>
  <si>
    <t>BCC M415-M414-3A-304-EX44T2-050
( BCC05M1 )</t>
  </si>
  <si>
    <t>13300G-10</t>
  </si>
  <si>
    <t>JEONGHOON LEE</t>
  </si>
  <si>
    <t>13300G-12</t>
  </si>
  <si>
    <t>13301M-17</t>
  </si>
  <si>
    <t>14301M-17</t>
  </si>
  <si>
    <t>DST1-ID12SL-1</t>
  </si>
  <si>
    <t>Safety I/O terminal 24VDC. 사진 첨부하였습니다.</t>
  </si>
  <si>
    <t>DST1-MRD08SL-1-BH</t>
  </si>
  <si>
    <t>Safety I/O terminal 24VDC 사진 첨부하였습니다.</t>
  </si>
  <si>
    <t>NE1A-SCPU01-V1</t>
  </si>
  <si>
    <t>Safety Network Controller 사진 첨부하였습니다.</t>
  </si>
  <si>
    <t>20G11ND096JA0NNNNN</t>
  </si>
  <si>
    <t>1756-L81ESK</t>
  </si>
  <si>
    <t>EF C. 1201.R</t>
  </si>
  <si>
    <t>CKK12-90-400L-COVER</t>
  </si>
  <si>
    <t>SERVO CYLINDER</t>
  </si>
  <si>
    <t>Balluff</t>
  </si>
  <si>
    <t>BES M18MG-GSC70B-BP00,3-GS04</t>
  </si>
  <si>
    <t>Balluff inductive sensor 사진 첨부하였습니다.</t>
  </si>
  <si>
    <t>E2E-X7D1-M1G</t>
  </si>
  <si>
    <t>Omron proximity sensor 사진 첨부하였습니다.</t>
  </si>
  <si>
    <t>Autonics</t>
  </si>
  <si>
    <t>PR08-1.5-DP</t>
  </si>
  <si>
    <t>Autonics proximity sensor 사진 첨부하였습니다.</t>
  </si>
  <si>
    <t>SH1952-RR-WSS-200-018</t>
  </si>
  <si>
    <t>RM WSS TESTER safety cover , 퀵북 PO P41107</t>
  </si>
  <si>
    <t>ST56L-3-24-RAG</t>
  </si>
  <si>
    <t>브랜드 Q LIGHT 추정,STACK LIGHT</t>
  </si>
  <si>
    <t>XGB-M06A</t>
  </si>
  <si>
    <t>브랜드 LS 추정 , C Rack 6 Slot</t>
  </si>
  <si>
    <t>고객님께 치수 받았는데,  규격 10.5x10x52 라고 합니다.</t>
  </si>
  <si>
    <t>사진 첨부했습니다.
02.19 이 제품은 단종되어 대체품 7000-12221-2341000로 견적 드립니다.
3/3 고객님께서 주셨던 대체품 8개 이상 사면 가격이 저렴해지는지 여쭤보셨습니다.</t>
  </si>
  <si>
    <t>KOKUSAI</t>
  </si>
  <si>
    <t>DTD-B8C-A</t>
  </si>
  <si>
    <t>ST45L-BZ-3-24-RAG</t>
  </si>
  <si>
    <t>RSMZ-02BH2B1</t>
  </si>
  <si>
    <t>JAMES</t>
  </si>
  <si>
    <t>375L100</t>
  </si>
  <si>
    <t>TA-4</t>
    <phoneticPr fontId="26" type="noConversion"/>
  </si>
  <si>
    <t>플러그 볼트
03.04 제품 사진 부탁 드립니다.</t>
    <phoneticPr fontId="26" type="noConversion"/>
  </si>
  <si>
    <t>센서
03.04 미국에서 하시는 제품 같습니다.</t>
    <phoneticPr fontId="26" type="noConversion"/>
  </si>
  <si>
    <t>G6B-1174P-FD-US-DC24</t>
    <phoneticPr fontId="26" type="noConversion"/>
  </si>
  <si>
    <t>1794-TB32</t>
    <phoneticPr fontId="26" type="noConversion"/>
  </si>
  <si>
    <t>1794-IV32</t>
    <phoneticPr fontId="26" type="noConversion"/>
  </si>
  <si>
    <t>1794-OV32</t>
    <phoneticPr fontId="26" type="noConversion"/>
  </si>
  <si>
    <t>1794-CE3</t>
    <phoneticPr fontId="26" type="noConversion"/>
  </si>
  <si>
    <t>615-1032</t>
    <phoneticPr fontId="26" type="noConversion"/>
  </si>
  <si>
    <t>615-0352</t>
    <phoneticPr fontId="26" type="noConversion"/>
  </si>
  <si>
    <t>03.04 1팩 = 25EA 입니다.</t>
    <phoneticPr fontId="26" type="noConversion"/>
  </si>
  <si>
    <t>03.04 1팩 = 100EA 입니다.</t>
    <phoneticPr fontId="26" type="noConversion"/>
  </si>
  <si>
    <t>120-1059</t>
    <phoneticPr fontId="26" type="noConversion"/>
  </si>
  <si>
    <t>120-0449</t>
    <phoneticPr fontId="26" type="noConversion"/>
  </si>
  <si>
    <t>120-0096</t>
    <phoneticPr fontId="26" type="noConversion"/>
  </si>
  <si>
    <t xml:space="preserve">                                                                                                                                                                                                                                                                                                                                                                                                                                                                                                                                                                                                                                                                                                                                                                                                                                                                                                                                                                                                                                                                                                                                                                                                                                                                                                                                                                                                                                                                                                                                                                                                                                                                                                                                                                                                                                                                                                                                                                                                                                                                                                                                                                                                                                                                                                                                                                                                                                                                                                                                                                                                                                                                                                                                                                                                                                                                                                                                                                                                                                                                                                                                                                                                                                                                                                                                                                                                                                       </t>
    <phoneticPr fontId="26" type="noConversion"/>
  </si>
  <si>
    <r>
      <t xml:space="preserve">                                 </t>
    </r>
    <r>
      <rPr>
        <sz val="10"/>
        <color rgb="FF000000"/>
        <rFont val="Arial"/>
        <family val="3"/>
        <charset val="129"/>
        <scheme val="minor"/>
      </rPr>
      <t>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ㅂ</t>
    </r>
    <r>
      <rPr>
        <sz val="10"/>
        <color rgb="FF000000"/>
        <rFont val="Arial"/>
        <family val="2"/>
        <scheme val="minor"/>
      </rPr>
      <t xml:space="preserve">2                                                              </t>
    </r>
    <phoneticPr fontId="26" type="noConversion"/>
  </si>
  <si>
    <t xml:space="preserve">                        </t>
    <phoneticPr fontId="26" type="noConversion"/>
  </si>
  <si>
    <t>XGB-M06A</t>
    <phoneticPr fontId="26" type="noConversion"/>
  </si>
  <si>
    <t>타이밍벨트
03.04 브랜드 CONTITECH, 품번 375L-25로 견적 드립니다. 25, 100은 인치, 미리 표기차이고 제품 규격은 동일합니다.</t>
    <phoneticPr fontId="26" type="noConversion"/>
  </si>
  <si>
    <t>03.04 AB 제품 같습니다.</t>
    <phoneticPr fontId="26" type="noConversion"/>
  </si>
  <si>
    <t>Safety I/O terminal 24VDC 사진 첨부하였습니다.
03.04 품번 재확인 부탁 드립니다.</t>
    <phoneticPr fontId="26" type="noConversion"/>
  </si>
  <si>
    <t>사진첨부
03.04 브라켓 미포함으로 견적 드립니다. 색상 RAGB 맞는지 확인 부탁 드립니다.</t>
    <phoneticPr fontId="26" type="noConversion"/>
  </si>
  <si>
    <t>사진첨부
03.04 브라켓 미포함, 품번 ST56EL-BZ-3-24-RAG로 견적 드립니다.</t>
    <phoneticPr fontId="26" type="noConversion"/>
  </si>
  <si>
    <t>03.04 브라켓 미포함 제품으로 견적 드립니다. 27일에 견적 드린 제품이랑 같은 건 입니다.</t>
    <phoneticPr fontId="26" type="noConversion"/>
  </si>
  <si>
    <t>EQ-512 
( photo sensor /
 0.1-1.0M sensing range, 12-24 VDC)</t>
    <phoneticPr fontId="26" type="noConversion"/>
  </si>
  <si>
    <r>
      <t xml:space="preserve">03.04 </t>
    </r>
    <r>
      <rPr>
        <sz val="12"/>
        <color rgb="FF000000"/>
        <rFont val="Arial"/>
        <family val="3"/>
        <charset val="129"/>
        <scheme val="minor"/>
      </rPr>
      <t>위</t>
    </r>
    <r>
      <rPr>
        <sz val="12"/>
        <color rgb="FF000000"/>
        <rFont val="Arial"/>
        <family val="2"/>
        <scheme val="minor"/>
      </rPr>
      <t xml:space="preserve"> </t>
    </r>
    <r>
      <rPr>
        <sz val="12"/>
        <color rgb="FF000000"/>
        <rFont val="Arial"/>
        <family val="3"/>
        <charset val="129"/>
        <scheme val="minor"/>
      </rPr>
      <t>제품이랑</t>
    </r>
    <r>
      <rPr>
        <sz val="12"/>
        <color rgb="FF000000"/>
        <rFont val="Arial"/>
        <family val="2"/>
        <scheme val="minor"/>
      </rPr>
      <t xml:space="preserve"> </t>
    </r>
    <r>
      <rPr>
        <sz val="12"/>
        <color rgb="FF000000"/>
        <rFont val="Arial"/>
        <family val="3"/>
        <charset val="129"/>
        <scheme val="minor"/>
      </rPr>
      <t>같은</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t>
    </r>
    <phoneticPr fontId="26" type="noConversion"/>
  </si>
  <si>
    <t>1756-L81ESK</t>
    <phoneticPr fontId="26" type="noConversion"/>
  </si>
  <si>
    <t>20G11ND096JA0NNNNN</t>
    <phoneticPr fontId="26" type="noConversion"/>
  </si>
  <si>
    <t>긴급
03.04 조회되지 않는 품번이라고 합니다. 품번 재확인 부탁 드립니다.</t>
    <phoneticPr fontId="26" type="noConversion"/>
  </si>
  <si>
    <r>
      <t xml:space="preserve">RM WSS TESTER safety cover , </t>
    </r>
    <r>
      <rPr>
        <sz val="12"/>
        <color rgb="FF000000"/>
        <rFont val="Arial"/>
        <family val="3"/>
        <charset val="129"/>
        <scheme val="minor"/>
      </rPr>
      <t>퀵북</t>
    </r>
    <r>
      <rPr>
        <sz val="12"/>
        <color rgb="FF000000"/>
        <rFont val="Arial"/>
        <family val="3"/>
        <charset val="129"/>
        <scheme val="minor"/>
      </rPr>
      <t xml:space="preserve"> PO P41107</t>
    </r>
    <phoneticPr fontId="26" type="noConversion"/>
  </si>
  <si>
    <t>Applicator roll assy</t>
    <phoneticPr fontId="53" type="noConversion"/>
  </si>
  <si>
    <t>고객님께 치수 받았는데,  규격 10.5x10x52 라고 합니다.
03.04 선경이 10.5라는 말씀이신가요? 업체에서 이러면 너무 두꺼운데 수치 한번 재확인 해달라고 합니다. 알려주신 규격 10.5x10x52가 선경 외경 총기장 순으로 적어주신게 맞는지 확인 부탁 드립니다.</t>
    <phoneticPr fontId="26" type="noConversion"/>
  </si>
  <si>
    <t>YFL-150, #2</t>
    <phoneticPr fontId="26" type="noConversion"/>
  </si>
  <si>
    <t>Balluff inductive sensor 사진 첨부하였습니다.
03.04 품번 BES006C 입니다.</t>
    <phoneticPr fontId="26" type="noConversion"/>
  </si>
  <si>
    <t>03.04 무게 확인되어 견적 드립니다.</t>
    <phoneticPr fontId="26" type="noConversion"/>
  </si>
  <si>
    <t>843E-MIP4BA1</t>
  </si>
  <si>
    <t>1585D-M4TBJM-40</t>
  </si>
  <si>
    <t>889D-F4ACDM-10</t>
  </si>
  <si>
    <t>SangTae Son</t>
  </si>
  <si>
    <t>ER6C-3.6V</t>
  </si>
  <si>
    <t>MAXELL</t>
  </si>
  <si>
    <t>UE42-2HD2D2</t>
  </si>
  <si>
    <t>KPB30M</t>
  </si>
  <si>
    <t xml:space="preserve">	PRT12-2DO</t>
  </si>
  <si>
    <t xml:space="preserve">	FD-620-10</t>
  </si>
  <si>
    <t>S9I150GT-E</t>
  </si>
  <si>
    <r>
      <t xml:space="preserve">02.28 이 제품 단종이라 견적 불가능합니다.
</t>
    </r>
    <r>
      <rPr>
        <b/>
        <sz val="12"/>
        <color rgb="FFFF0000"/>
        <rFont val="Arial"/>
        <family val="2"/>
        <scheme val="minor"/>
      </rPr>
      <t>유사 제품으로 안내 부탁드립니다</t>
    </r>
    <r>
      <rPr>
        <sz val="12"/>
        <color rgb="FF000000"/>
        <rFont val="Arial"/>
        <family val="3"/>
        <charset val="129"/>
        <scheme val="minor"/>
      </rPr>
      <t>.</t>
    </r>
  </si>
  <si>
    <r>
      <t xml:space="preserve">02.28 이 제품 단종이라 견적 불가능합니다.
</t>
    </r>
    <r>
      <rPr>
        <b/>
        <sz val="12"/>
        <color rgb="FFFF0000"/>
        <rFont val="Arial"/>
        <family val="2"/>
        <scheme val="minor"/>
      </rPr>
      <t>유사 제품으로 안내 부탁드립니다.</t>
    </r>
  </si>
  <si>
    <r>
      <t xml:space="preserve">03.04 알려주신 품번으로 제품
확인이 어렵습니다. 제품 사진 부탁 드립니다.
</t>
    </r>
    <r>
      <rPr>
        <b/>
        <sz val="12"/>
        <color rgb="FFFF0000"/>
        <rFont val="Arial"/>
        <family val="2"/>
        <scheme val="minor"/>
      </rPr>
      <t>사진 보내드릴게요</t>
    </r>
  </si>
  <si>
    <t>지름12mm, 길이 1m 연마봉</t>
  </si>
  <si>
    <t>DH100S</t>
  </si>
  <si>
    <t>C4 (CAP)</t>
  </si>
  <si>
    <t>HANSIN</t>
  </si>
  <si>
    <t xml:space="preserve">HSP0450-1BN, 150R </t>
  </si>
  <si>
    <t>UCP214</t>
  </si>
  <si>
    <t>Pillow Block Bearing</t>
  </si>
  <si>
    <t>KC</t>
  </si>
  <si>
    <t>Tsubaki</t>
  </si>
  <si>
    <t>PL070X079EF</t>
  </si>
  <si>
    <t>FUJI ELECTRIC</t>
  </si>
  <si>
    <t>사진 첨부하였습니다.
Inverter Drive
Source: 3PH 380-480V 50/60Hz
Output 3PH 380-480V 1-400Hz 6.8kVA 9.0A 150% 1min</t>
  </si>
  <si>
    <t>R901130745</t>
  </si>
  <si>
    <t>KH-3065EB-R</t>
  </si>
  <si>
    <t>DA-A82-2xB2</t>
  </si>
  <si>
    <t>DKW188-2xC3B</t>
  </si>
  <si>
    <t>GM</t>
  </si>
  <si>
    <t>문화</t>
  </si>
  <si>
    <t>페인트마커-BK</t>
  </si>
  <si>
    <t>페인트마커-R</t>
  </si>
  <si>
    <t>페인트마커-B</t>
  </si>
  <si>
    <t>F18018WN-NW-A53-057</t>
  </si>
  <si>
    <t>F18018WN-NW-A53-058</t>
  </si>
  <si>
    <t>6908RS</t>
  </si>
  <si>
    <t>FAG</t>
  </si>
  <si>
    <t>GGM</t>
  </si>
  <si>
    <t>JUNYOUNG CHOI</t>
  </si>
  <si>
    <t>LEEHAN AMERICA</t>
  </si>
  <si>
    <r>
      <t xml:space="preserve">E2E-X3D1N
( </t>
    </r>
    <r>
      <rPr>
        <b/>
        <sz val="12"/>
        <color rgb="FF000000"/>
        <rFont val="Arial"/>
        <family val="2"/>
        <scheme val="minor"/>
      </rPr>
      <t>3mm</t>
    </r>
    <r>
      <rPr>
        <sz val="12"/>
        <color rgb="FF000000"/>
        <rFont val="Arial"/>
        <family val="2"/>
        <scheme val="minor"/>
      </rPr>
      <t xml:space="preserve"> Sensor )</t>
    </r>
  </si>
  <si>
    <t>JOSH DIXON</t>
  </si>
  <si>
    <r>
      <t xml:space="preserve">E2E-X2D1N
( </t>
    </r>
    <r>
      <rPr>
        <b/>
        <sz val="12"/>
        <color rgb="FF000000"/>
        <rFont val="Arial"/>
        <family val="2"/>
        <scheme val="minor"/>
      </rPr>
      <t>2mm</t>
    </r>
    <r>
      <rPr>
        <sz val="12"/>
        <color rgb="FF000000"/>
        <rFont val="Arial"/>
        <family val="2"/>
        <scheme val="minor"/>
      </rPr>
      <t xml:space="preserve"> Sensor )</t>
    </r>
  </si>
  <si>
    <r>
      <t xml:space="preserve">E2E-X7D1N
( </t>
    </r>
    <r>
      <rPr>
        <b/>
        <sz val="12"/>
        <color rgb="FF000000"/>
        <rFont val="Arial"/>
        <family val="2"/>
        <scheme val="minor"/>
      </rPr>
      <t>7mm</t>
    </r>
    <r>
      <rPr>
        <sz val="12"/>
        <color rgb="FF000000"/>
        <rFont val="Arial"/>
        <family val="2"/>
        <scheme val="minor"/>
      </rPr>
      <t xml:space="preserve"> Sensor )</t>
    </r>
  </si>
  <si>
    <t>LT10A-205C
( DIGITAL GAUGE, (72MM X 72MM) P )</t>
  </si>
  <si>
    <t>E3Z-G61
( Photo Electric Switch )</t>
  </si>
  <si>
    <t>BOSEOK LEE</t>
  </si>
  <si>
    <t>SANGA</t>
  </si>
  <si>
    <t>KMIN USA</t>
  </si>
  <si>
    <t>TIE-200L-BK</t>
  </si>
  <si>
    <t>371004FEM</t>
  </si>
  <si>
    <t>IR (Ingersoll Rand)</t>
  </si>
  <si>
    <t>TAE EUN KIM</t>
  </si>
  <si>
    <t>KCS12-G12/B</t>
  </si>
  <si>
    <t>KCS16-G16/B</t>
  </si>
  <si>
    <t>NX-CIF210</t>
  </si>
  <si>
    <t>MOLEX</t>
  </si>
  <si>
    <t>SST-DN4-PCU</t>
  </si>
  <si>
    <t>M10 렌치 볼트 (SUS), 50mm</t>
  </si>
  <si>
    <t>정재국</t>
  </si>
  <si>
    <t xml:space="preserve"> M10 렌치 볼트 (SUS), 70mm</t>
  </si>
  <si>
    <t>M10 렌치 볼트 (SUS), 200mm</t>
  </si>
  <si>
    <t>M12 렌치 볼트 (SUS), 50mm</t>
  </si>
  <si>
    <t>M12 렌치 볼트 (SUS), 200mm</t>
  </si>
  <si>
    <t>M12 렌치 볼트 (고장력), 70mm</t>
  </si>
  <si>
    <t>M12 너트 (SUS)</t>
  </si>
  <si>
    <t>5통</t>
  </si>
  <si>
    <t>1EA</t>
  </si>
  <si>
    <t>초경드릴</t>
  </si>
  <si>
    <t>TAC-CR-RFSDB6</t>
  </si>
  <si>
    <t>TAC-CR-RFSDB8</t>
  </si>
  <si>
    <t>TAC-CR-RFSDB10</t>
  </si>
  <si>
    <t>TAC-CR-RFSDR4</t>
  </si>
  <si>
    <t>TAC-CR-RFSDR5</t>
  </si>
  <si>
    <t>TAC-CR-RFSDR6</t>
  </si>
  <si>
    <t>TAC-CR-RFSDR8</t>
  </si>
  <si>
    <t>TAC-CR-RFSDR112</t>
  </si>
  <si>
    <t>MSHT5-30</t>
  </si>
  <si>
    <t>스파이럴탭 (기계탭)</t>
  </si>
  <si>
    <t>M3 x 0.5</t>
  </si>
  <si>
    <t>M4 x 0.7</t>
  </si>
  <si>
    <t>M5 x 0.8</t>
  </si>
  <si>
    <t>M6 x 1.0</t>
  </si>
  <si>
    <t>M8 x 1.25</t>
  </si>
  <si>
    <t>M10 x 1.5</t>
  </si>
  <si>
    <t>M12 x 1.75</t>
  </si>
  <si>
    <t>M16 x 1.5</t>
  </si>
  <si>
    <t>M16 x 2.0</t>
  </si>
  <si>
    <t>M20 x 1.5</t>
  </si>
  <si>
    <t>M20 x 2.5</t>
  </si>
  <si>
    <t>M24 x 3.0</t>
  </si>
  <si>
    <t>M25 x 1.5</t>
  </si>
  <si>
    <t>M30 x 1.5</t>
  </si>
  <si>
    <t>M30 x 3.5</t>
  </si>
  <si>
    <t>M36 x 4.0</t>
  </si>
  <si>
    <t>M42 x 4.5</t>
  </si>
  <si>
    <t>M48 x 5.0</t>
  </si>
  <si>
    <t>M64 x 6.0</t>
  </si>
  <si>
    <t>HEIDENHAIN</t>
    <phoneticPr fontId="26" type="noConversion"/>
  </si>
  <si>
    <t>NISSEI</t>
    <phoneticPr fontId="26" type="noConversion"/>
  </si>
  <si>
    <t>SW</t>
    <phoneticPr fontId="26" type="noConversion"/>
  </si>
  <si>
    <t>FS35N50-MM04TNNTN</t>
    <phoneticPr fontId="26" type="noConversion"/>
  </si>
  <si>
    <t>HIGEN</t>
    <phoneticPr fontId="26" type="noConversion"/>
  </si>
  <si>
    <t>KMP-01HK1</t>
    <phoneticPr fontId="26" type="noConversion"/>
  </si>
  <si>
    <t>LS</t>
    <phoneticPr fontId="26" type="noConversion"/>
  </si>
  <si>
    <t>HB</t>
    <phoneticPr fontId="26" type="noConversion"/>
  </si>
  <si>
    <t>DSG</t>
    <phoneticPr fontId="26" type="noConversion"/>
  </si>
  <si>
    <t>XGF-PN4B</t>
    <phoneticPr fontId="26" type="noConversion"/>
  </si>
  <si>
    <t>GRL-TR4C1</t>
    <phoneticPr fontId="26" type="noConversion"/>
  </si>
  <si>
    <t>GRL-D24C</t>
    <phoneticPr fontId="26" type="noConversion"/>
  </si>
  <si>
    <t>XGF-PN8B</t>
    <phoneticPr fontId="26" type="noConversion"/>
  </si>
  <si>
    <t>XGL-C42B</t>
    <phoneticPr fontId="26" type="noConversion"/>
  </si>
  <si>
    <t>XGL-DMEB</t>
    <phoneticPr fontId="26" type="noConversion"/>
  </si>
  <si>
    <t>XGI-D28A</t>
    <phoneticPr fontId="26" type="noConversion"/>
  </si>
  <si>
    <t>XGQ-RT2A</t>
    <phoneticPr fontId="26" type="noConversion"/>
  </si>
  <si>
    <t>XGQ-TR8B</t>
    <phoneticPr fontId="26" type="noConversion"/>
  </si>
  <si>
    <t>03.05 중복 품목 입니다.</t>
    <phoneticPr fontId="26" type="noConversion"/>
  </si>
  <si>
    <t>03.05 배터리 종류는 커넥터 모양을 알아야 견적이 가능합니다. 커넥터 모양이 나오게 사진 부탁 드립니다.</t>
    <phoneticPr fontId="26" type="noConversion"/>
  </si>
  <si>
    <r>
      <t>1</t>
    </r>
    <r>
      <rPr>
        <sz val="12"/>
        <color theme="1"/>
        <rFont val="Arial"/>
        <family val="3"/>
        <charset val="129"/>
        <scheme val="minor"/>
      </rPr>
      <t>개월</t>
    </r>
    <phoneticPr fontId="26" type="noConversion"/>
  </si>
  <si>
    <t>03.05 현재는 재고 보유중이라고 합니다. 재고 소진시 납기 2~3개월 이라고 합니다.</t>
    <phoneticPr fontId="26" type="noConversion"/>
  </si>
  <si>
    <t>IC12M3A1AWS-A 
( Insight IC-M Controller )</t>
    <phoneticPr fontId="26" type="noConversion"/>
  </si>
  <si>
    <r>
      <t xml:space="preserve">03.05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하시는</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 xml:space="preserve">.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</si>
  <si>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03.05 단종으로 인해 대체품 3RT2037-1AK60으로 견적 드립니다.</t>
    <phoneticPr fontId="53" type="noConversion"/>
  </si>
  <si>
    <r>
      <t>8</t>
    </r>
    <r>
      <rPr>
        <sz val="12"/>
        <color theme="1"/>
        <rFont val="Arial"/>
        <family val="3"/>
        <charset val="129"/>
        <scheme val="minor"/>
      </rPr>
      <t>주</t>
    </r>
    <phoneticPr fontId="26" type="noConversion"/>
  </si>
  <si>
    <r>
      <t xml:space="preserve">03.05 </t>
    </r>
    <r>
      <rPr>
        <sz val="12"/>
        <color rgb="FF000000"/>
        <rFont val="Arial"/>
        <family val="3"/>
        <charset val="129"/>
        <scheme val="minor"/>
      </rPr>
      <t>단종으로</t>
    </r>
    <r>
      <rPr>
        <sz val="12"/>
        <color rgb="FF000000"/>
        <rFont val="Arial"/>
        <family val="3"/>
        <charset val="129"/>
        <scheme val="minor"/>
      </rPr>
      <t xml:space="preserve"> </t>
    </r>
    <r>
      <rPr>
        <sz val="12"/>
        <color rgb="FF000000"/>
        <rFont val="Arial"/>
        <family val="3"/>
        <charset val="129"/>
        <scheme val="minor"/>
      </rPr>
      <t>인해</t>
    </r>
    <r>
      <rPr>
        <sz val="12"/>
        <color rgb="FF000000"/>
        <rFont val="Arial"/>
        <family val="3"/>
        <charset val="129"/>
        <scheme val="minor"/>
      </rPr>
      <t xml:space="preserve"> </t>
    </r>
    <r>
      <rPr>
        <sz val="12"/>
        <color rgb="FF000000"/>
        <rFont val="Arial"/>
        <family val="3"/>
        <charset val="129"/>
        <scheme val="minor"/>
      </rPr>
      <t>대체품</t>
    </r>
    <r>
      <rPr>
        <sz val="12"/>
        <color rgb="FF000000"/>
        <rFont val="Arial"/>
        <family val="3"/>
        <charset val="129"/>
        <scheme val="minor"/>
      </rPr>
      <t xml:space="preserve"> 3RT2046-1AK60</t>
    </r>
    <r>
      <rPr>
        <sz val="12"/>
        <color rgb="FF000000"/>
        <rFont val="Arial"/>
        <family val="3"/>
        <charset val="129"/>
        <scheme val="minor"/>
      </rPr>
      <t>으로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</si>
  <si>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t>117-4551</t>
    <phoneticPr fontId="26" type="noConversion"/>
  </si>
  <si>
    <t>501-8891</t>
    <phoneticPr fontId="26" type="noConversion"/>
  </si>
  <si>
    <t>501-8925</t>
    <phoneticPr fontId="26" type="noConversion"/>
  </si>
  <si>
    <r>
      <t>1</t>
    </r>
    <r>
      <rPr>
        <sz val="12"/>
        <color theme="1"/>
        <rFont val="Arial"/>
        <family val="3"/>
        <charset val="129"/>
        <scheme val="minor"/>
      </rPr>
      <t>주</t>
    </r>
    <phoneticPr fontId="26" type="noConversion"/>
  </si>
  <si>
    <t>AGD-4</t>
    <phoneticPr fontId="26" type="noConversion"/>
  </si>
  <si>
    <t>TW-5</t>
    <phoneticPr fontId="26" type="noConversion"/>
  </si>
  <si>
    <t>Y96E-44RD5</t>
    <phoneticPr fontId="26" type="noConversion"/>
  </si>
  <si>
    <t>03.05 국내 입고된 적이 없어 견적 불가능한 제품이라고 합니다.</t>
    <phoneticPr fontId="26" type="noConversion"/>
  </si>
  <si>
    <t>MSHT6-50</t>
    <phoneticPr fontId="26" type="noConversion"/>
  </si>
  <si>
    <t>MSHT8-50</t>
    <phoneticPr fontId="26" type="noConversion"/>
  </si>
  <si>
    <t>MSHT10-50</t>
    <phoneticPr fontId="26" type="noConversion"/>
  </si>
  <si>
    <t>MSHT12-50</t>
    <phoneticPr fontId="26" type="noConversion"/>
  </si>
  <si>
    <t>MSH3-50</t>
    <phoneticPr fontId="26" type="noConversion"/>
  </si>
  <si>
    <t>MSH4-60</t>
    <phoneticPr fontId="26" type="noConversion"/>
  </si>
  <si>
    <t>MSH5-60</t>
    <phoneticPr fontId="26" type="noConversion"/>
  </si>
  <si>
    <t>MSH6-60</t>
    <phoneticPr fontId="26" type="noConversion"/>
  </si>
  <si>
    <t>TAC-CR-RFSDB3</t>
    <phoneticPr fontId="26" type="noConversion"/>
  </si>
  <si>
    <t>TAC-CR-RFSDB4</t>
    <phoneticPr fontId="26" type="noConversion"/>
  </si>
  <si>
    <t>03.05 이 제품은 16년에 판매 종료가 되어 한국 미스미에서 대응 불가능한 제품이라고 합니다.</t>
    <phoneticPr fontId="26" type="noConversion"/>
  </si>
  <si>
    <t>TAC-CR-RFSDB5</t>
    <phoneticPr fontId="26" type="noConversion"/>
  </si>
  <si>
    <t>03.05 없는 품번 입니다.</t>
    <phoneticPr fontId="26" type="noConversion"/>
  </si>
  <si>
    <t>TAC-CR-RFSDB12</t>
    <phoneticPr fontId="26" type="noConversion"/>
  </si>
  <si>
    <t>TAC-CR-RFSDR3</t>
    <phoneticPr fontId="26" type="noConversion"/>
  </si>
  <si>
    <t>TAC-CR-RFSDR3.3</t>
    <phoneticPr fontId="26" type="noConversion"/>
  </si>
  <si>
    <t>TAC-CR-RFSDR7</t>
    <phoneticPr fontId="26" type="noConversion"/>
  </si>
  <si>
    <t>없는 품번 입니다.</t>
    <phoneticPr fontId="26" type="noConversion"/>
  </si>
  <si>
    <t>TAC-CR-RFSDR10</t>
    <phoneticPr fontId="26" type="noConversion"/>
  </si>
  <si>
    <r>
      <t>12</t>
    </r>
    <r>
      <rPr>
        <sz val="12"/>
        <color theme="1"/>
        <rFont val="Arial"/>
        <family val="3"/>
        <charset val="129"/>
        <scheme val="minor"/>
      </rPr>
      <t>주</t>
    </r>
    <phoneticPr fontId="26" type="noConversion"/>
  </si>
  <si>
    <t>02.28 전압 확인 부탁 드립니다.
사진첨부 하였습니다.
03.05 보내주신 사진으로는 전압 확인이 어렵습니다. 정면 윗부분에 기재되어 있는데 전압 확인 부탁 드립니다. 코일에도 나와있습니다.</t>
    <phoneticPr fontId="26" type="noConversion"/>
  </si>
  <si>
    <t>Power Lock
03.05 현재 재고 보유중이라고 합니다. 소진시 단가 오른다고 합니다.</t>
    <phoneticPr fontId="26" type="noConversion"/>
  </si>
  <si>
    <r>
      <t xml:space="preserve">TIGON Spring Balancer
03.05 </t>
    </r>
    <r>
      <rPr>
        <sz val="12"/>
        <color rgb="FF000000"/>
        <rFont val="Arial"/>
        <family val="3"/>
        <charset val="129"/>
        <scheme val="minor"/>
      </rPr>
      <t>책임번호</t>
    </r>
    <r>
      <rPr>
        <sz val="12"/>
        <color rgb="FF000000"/>
        <rFont val="Arial"/>
        <family val="3"/>
        <charset val="129"/>
        <scheme val="minor"/>
      </rPr>
      <t xml:space="preserve"> 609-0582 </t>
    </r>
    <r>
      <rPr>
        <sz val="12"/>
        <color rgb="FF000000"/>
        <rFont val="Arial"/>
        <family val="3"/>
        <charset val="129"/>
        <scheme val="minor"/>
      </rPr>
      <t>입니다</t>
    </r>
    <r>
      <rPr>
        <sz val="12"/>
        <color rgb="FF000000"/>
        <rFont val="Arial"/>
        <family val="3"/>
        <charset val="129"/>
        <scheme val="minor"/>
      </rPr>
      <t>.</t>
    </r>
    <phoneticPr fontId="26" type="noConversion"/>
  </si>
  <si>
    <t>FT3A90S/4</t>
    <phoneticPr fontId="26" type="noConversion"/>
  </si>
  <si>
    <t>사진 첨부하였습니다.
03.05 미국에서 하시는 제품 같습니다.</t>
    <phoneticPr fontId="26" type="noConversion"/>
  </si>
  <si>
    <t>FRN3.7C2S-4K</t>
    <phoneticPr fontId="26" type="noConversion"/>
  </si>
  <si>
    <r>
      <t>2</t>
    </r>
    <r>
      <rPr>
        <sz val="12"/>
        <color theme="1"/>
        <rFont val="Arial"/>
        <family val="3"/>
        <charset val="129"/>
        <scheme val="minor"/>
      </rPr>
      <t>주</t>
    </r>
    <phoneticPr fontId="26" type="noConversion"/>
  </si>
  <si>
    <t xml:space="preserve"> DKW188-2xC2-W090</t>
    <phoneticPr fontId="26" type="noConversion"/>
  </si>
  <si>
    <t>DA-C145-2xC2</t>
    <phoneticPr fontId="26" type="noConversion"/>
  </si>
  <si>
    <t>03.05 인포에 답변 남겨드리겠습니다.</t>
    <phoneticPr fontId="26" type="noConversion"/>
  </si>
  <si>
    <t xml:space="preserve">	KHA 42-50</t>
    <phoneticPr fontId="26" type="noConversion"/>
  </si>
  <si>
    <t>SPW-2005</t>
    <phoneticPr fontId="26" type="noConversion"/>
  </si>
  <si>
    <t>03.05 브랜드 OILESS 입니다.</t>
    <phoneticPr fontId="26" type="noConversion"/>
  </si>
  <si>
    <t>9개월</t>
    <phoneticPr fontId="26" type="noConversion"/>
  </si>
  <si>
    <t>KC8022 70x70</t>
    <phoneticPr fontId="26" type="noConversion"/>
  </si>
  <si>
    <t>Chain Coupling
03.05 미국에서 하시는 제품 같습니다.</t>
    <phoneticPr fontId="26" type="noConversion"/>
  </si>
  <si>
    <r>
      <t>3</t>
    </r>
    <r>
      <rPr>
        <sz val="12"/>
        <color theme="1"/>
        <rFont val="Arial"/>
        <family val="3"/>
        <charset val="129"/>
        <scheme val="minor"/>
      </rPr>
      <t>주</t>
    </r>
    <phoneticPr fontId="26" type="noConversion"/>
  </si>
  <si>
    <t>KMQ 400K1</t>
    <phoneticPr fontId="26" type="noConversion"/>
  </si>
  <si>
    <r>
      <t>10</t>
    </r>
    <r>
      <rPr>
        <sz val="12"/>
        <color theme="1"/>
        <rFont val="Arial"/>
        <family val="3"/>
        <charset val="129"/>
        <scheme val="minor"/>
      </rPr>
      <t>주</t>
    </r>
    <phoneticPr fontId="26" type="noConversion"/>
  </si>
  <si>
    <r>
      <t>03.05 1</t>
    </r>
    <r>
      <rPr>
        <sz val="12"/>
        <color rgb="FF000000"/>
        <rFont val="Arial"/>
        <family val="3"/>
        <charset val="129"/>
        <scheme val="minor"/>
      </rPr>
      <t>팩</t>
    </r>
    <r>
      <rPr>
        <sz val="12"/>
        <color rgb="FF000000"/>
        <rFont val="Arial"/>
        <family val="2"/>
        <scheme val="minor"/>
      </rPr>
      <t xml:space="preserve"> = 1000EA </t>
    </r>
    <r>
      <rPr>
        <sz val="12"/>
        <color rgb="FF000000"/>
        <rFont val="Arial"/>
        <family val="3"/>
        <charset val="129"/>
        <scheme val="minor"/>
      </rPr>
      <t>입니다</t>
    </r>
    <r>
      <rPr>
        <sz val="12"/>
        <color rgb="FF000000"/>
        <rFont val="Arial"/>
        <family val="2"/>
        <scheme val="minor"/>
      </rPr>
      <t>.</t>
    </r>
    <phoneticPr fontId="26" type="noConversion"/>
  </si>
  <si>
    <t>731004FEH</t>
    <phoneticPr fontId="26" type="noConversion"/>
  </si>
  <si>
    <t>TIE-250L-BK 
(=JOMB-25)</t>
    <phoneticPr fontId="26" type="noConversion"/>
  </si>
  <si>
    <t>KCS10-G10/B</t>
    <phoneticPr fontId="26" type="noConversion"/>
  </si>
  <si>
    <t>03.05 낱개 가격 입니다.</t>
    <phoneticPr fontId="26" type="noConversion"/>
  </si>
  <si>
    <t>03.05 1팩 = 100EA 입니다.</t>
    <phoneticPr fontId="26" type="noConversion"/>
  </si>
  <si>
    <t>615-0334 #60</t>
    <phoneticPr fontId="26" type="noConversion"/>
  </si>
  <si>
    <t>615-0343 #100</t>
    <phoneticPr fontId="26" type="noConversion"/>
  </si>
  <si>
    <t>615-0422 #60</t>
    <phoneticPr fontId="26" type="noConversion"/>
  </si>
  <si>
    <t>593-0581 TLL-12P</t>
    <phoneticPr fontId="26" type="noConversion"/>
  </si>
  <si>
    <t>03.05 1팩 = 24EA 입니다.</t>
    <phoneticPr fontId="26" type="noConversion"/>
  </si>
  <si>
    <t>13301M-17</t>
    <phoneticPr fontId="26" type="noConversion"/>
  </si>
  <si>
    <t>14301M-17</t>
    <phoneticPr fontId="26" type="noConversion"/>
  </si>
  <si>
    <t>03.05 없는 책임번호 입니다. 책임번호 재확인 부탁 드립니다.</t>
    <phoneticPr fontId="26" type="noConversion"/>
  </si>
  <si>
    <t>612-1767 AF-5A</t>
    <phoneticPr fontId="26" type="noConversion"/>
  </si>
  <si>
    <r>
      <t xml:space="preserve">03.05 </t>
    </r>
    <r>
      <rPr>
        <sz val="12"/>
        <color rgb="FF000000"/>
        <rFont val="Arial"/>
        <family val="3"/>
        <charset val="129"/>
        <scheme val="minor"/>
      </rPr>
      <t>모델</t>
    </r>
    <r>
      <rPr>
        <sz val="12"/>
        <color rgb="FF000000"/>
        <rFont val="Arial"/>
        <family val="3"/>
        <charset val="129"/>
        <scheme val="minor"/>
      </rPr>
      <t xml:space="preserve"> </t>
    </r>
    <r>
      <rPr>
        <sz val="12"/>
        <color rgb="FF000000"/>
        <rFont val="Arial"/>
        <family val="3"/>
        <charset val="129"/>
        <scheme val="minor"/>
      </rPr>
      <t>시리즈만</t>
    </r>
    <r>
      <rPr>
        <sz val="12"/>
        <color rgb="FF000000"/>
        <rFont val="Arial"/>
        <family val="3"/>
        <charset val="129"/>
        <scheme val="minor"/>
      </rPr>
      <t xml:space="preserve"> </t>
    </r>
    <r>
      <rPr>
        <sz val="12"/>
        <color rgb="FF000000"/>
        <rFont val="Arial"/>
        <family val="3"/>
        <charset val="129"/>
        <scheme val="minor"/>
      </rPr>
      <t>있는거라고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000000"/>
        <rFont val="Arial"/>
        <family val="3"/>
        <charset val="129"/>
        <scheme val="minor"/>
      </rPr>
      <t>뒤에</t>
    </r>
    <r>
      <rPr>
        <sz val="12"/>
        <color rgb="FF000000"/>
        <rFont val="Arial"/>
        <family val="3"/>
        <charset val="129"/>
        <scheme val="minor"/>
      </rPr>
      <t xml:space="preserve"> </t>
    </r>
    <r>
      <rPr>
        <sz val="12"/>
        <color rgb="FF000000"/>
        <rFont val="Arial"/>
        <family val="3"/>
        <charset val="129"/>
        <scheme val="minor"/>
      </rPr>
      <t>모터</t>
    </r>
    <r>
      <rPr>
        <sz val="12"/>
        <color rgb="FF000000"/>
        <rFont val="Arial"/>
        <family val="3"/>
        <charset val="129"/>
        <scheme val="minor"/>
      </rPr>
      <t xml:space="preserve"> </t>
    </r>
    <r>
      <rPr>
        <sz val="12"/>
        <color rgb="FF000000"/>
        <rFont val="Arial"/>
        <family val="3"/>
        <charset val="129"/>
        <scheme val="minor"/>
      </rPr>
      <t>스펙이나</t>
    </r>
    <r>
      <rPr>
        <sz val="12"/>
        <color rgb="FF000000"/>
        <rFont val="Arial"/>
        <family val="3"/>
        <charset val="129"/>
        <scheme val="minor"/>
      </rPr>
      <t xml:space="preserve"> </t>
    </r>
    <r>
      <rPr>
        <sz val="12"/>
        <color rgb="FF000000"/>
        <rFont val="Arial"/>
        <family val="3"/>
        <charset val="129"/>
        <scheme val="minor"/>
      </rPr>
      <t>스트로크를</t>
    </r>
    <r>
      <rPr>
        <sz val="12"/>
        <color rgb="FF000000"/>
        <rFont val="Arial"/>
        <family val="3"/>
        <charset val="129"/>
        <scheme val="minor"/>
      </rPr>
      <t xml:space="preserve"> </t>
    </r>
    <r>
      <rPr>
        <sz val="12"/>
        <color rgb="FF000000"/>
        <rFont val="Arial"/>
        <family val="3"/>
        <charset val="129"/>
        <scheme val="minor"/>
      </rPr>
      <t>나타내는</t>
    </r>
    <r>
      <rPr>
        <sz val="12"/>
        <color rgb="FF000000"/>
        <rFont val="Arial"/>
        <family val="3"/>
        <charset val="129"/>
        <scheme val="minor"/>
      </rPr>
      <t xml:space="preserve"> </t>
    </r>
    <r>
      <rPr>
        <sz val="12"/>
        <color rgb="FF000000"/>
        <rFont val="Arial"/>
        <family val="3"/>
        <charset val="129"/>
        <scheme val="minor"/>
      </rPr>
      <t>품번이</t>
    </r>
    <r>
      <rPr>
        <sz val="12"/>
        <color rgb="FF000000"/>
        <rFont val="Arial"/>
        <family val="3"/>
        <charset val="129"/>
        <scheme val="minor"/>
      </rPr>
      <t xml:space="preserve"> </t>
    </r>
    <r>
      <rPr>
        <sz val="12"/>
        <color rgb="FF000000"/>
        <rFont val="Arial"/>
        <family val="3"/>
        <charset val="129"/>
        <scheme val="minor"/>
      </rPr>
      <t>더</t>
    </r>
    <r>
      <rPr>
        <sz val="12"/>
        <color rgb="FF000000"/>
        <rFont val="Arial"/>
        <family val="3"/>
        <charset val="129"/>
        <scheme val="minor"/>
      </rPr>
      <t xml:space="preserve"> </t>
    </r>
    <r>
      <rPr>
        <sz val="12"/>
        <color rgb="FF000000"/>
        <rFont val="Arial"/>
        <family val="3"/>
        <charset val="129"/>
        <scheme val="minor"/>
      </rPr>
      <t>있다고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000000"/>
        <rFont val="Arial"/>
        <family val="3"/>
        <charset val="129"/>
        <scheme val="minor"/>
      </rPr>
      <t>인포에</t>
    </r>
    <r>
      <rPr>
        <sz val="12"/>
        <color rgb="FF000000"/>
        <rFont val="Arial"/>
        <family val="3"/>
        <charset val="129"/>
        <scheme val="minor"/>
      </rPr>
      <t xml:space="preserve"> </t>
    </r>
    <r>
      <rPr>
        <sz val="12"/>
        <color rgb="FF000000"/>
        <rFont val="Arial"/>
        <family val="3"/>
        <charset val="129"/>
        <scheme val="minor"/>
      </rPr>
      <t>관련</t>
    </r>
    <r>
      <rPr>
        <sz val="12"/>
        <color rgb="FF000000"/>
        <rFont val="Arial"/>
        <family val="3"/>
        <charset val="129"/>
        <scheme val="minor"/>
      </rPr>
      <t xml:space="preserve"> </t>
    </r>
    <r>
      <rPr>
        <sz val="12"/>
        <color rgb="FF000000"/>
        <rFont val="Arial"/>
        <family val="3"/>
        <charset val="129"/>
        <scheme val="minor"/>
      </rPr>
      <t>내용</t>
    </r>
    <r>
      <rPr>
        <sz val="12"/>
        <color rgb="FF000000"/>
        <rFont val="Arial"/>
        <family val="3"/>
        <charset val="129"/>
        <scheme val="minor"/>
      </rPr>
      <t xml:space="preserve"> </t>
    </r>
    <r>
      <rPr>
        <sz val="12"/>
        <color rgb="FF000000"/>
        <rFont val="Arial"/>
        <family val="3"/>
        <charset val="129"/>
        <scheme val="minor"/>
      </rPr>
      <t>남겨</t>
    </r>
    <r>
      <rPr>
        <sz val="12"/>
        <color rgb="FF000000"/>
        <rFont val="Arial"/>
        <family val="3"/>
        <charset val="129"/>
        <scheme val="minor"/>
      </rPr>
      <t xml:space="preserve"> </t>
    </r>
    <r>
      <rPr>
        <sz val="12"/>
        <color rgb="FF000000"/>
        <rFont val="Arial"/>
        <family val="3"/>
        <charset val="129"/>
        <scheme val="minor"/>
      </rPr>
      <t>드리고</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요청</t>
    </r>
    <r>
      <rPr>
        <sz val="12"/>
        <color rgb="FF000000"/>
        <rFont val="Arial"/>
        <family val="3"/>
        <charset val="129"/>
        <scheme val="minor"/>
      </rPr>
      <t xml:space="preserve"> </t>
    </r>
    <r>
      <rPr>
        <sz val="12"/>
        <color rgb="FF000000"/>
        <rFont val="Arial"/>
        <family val="3"/>
        <charset val="129"/>
        <scheme val="minor"/>
      </rPr>
      <t>드렸던</t>
    </r>
    <r>
      <rPr>
        <sz val="12"/>
        <color rgb="FF000000"/>
        <rFont val="Arial"/>
        <family val="3"/>
        <charset val="129"/>
        <scheme val="minor"/>
      </rPr>
      <t xml:space="preserve"> </t>
    </r>
    <r>
      <rPr>
        <sz val="12"/>
        <color rgb="FF000000"/>
        <rFont val="Arial"/>
        <family val="3"/>
        <charset val="129"/>
        <scheme val="minor"/>
      </rPr>
      <t>건인데</t>
    </r>
    <r>
      <rPr>
        <sz val="12"/>
        <color rgb="FF000000"/>
        <rFont val="Arial"/>
        <family val="3"/>
        <charset val="129"/>
        <scheme val="minor"/>
      </rPr>
      <t xml:space="preserve"> </t>
    </r>
    <r>
      <rPr>
        <sz val="12"/>
        <color rgb="FF000000"/>
        <rFont val="Arial"/>
        <family val="3"/>
        <charset val="129"/>
        <scheme val="minor"/>
      </rPr>
      <t>오늘</t>
    </r>
    <r>
      <rPr>
        <sz val="12"/>
        <color rgb="FF000000"/>
        <rFont val="Arial"/>
        <family val="3"/>
        <charset val="129"/>
        <scheme val="minor"/>
      </rPr>
      <t xml:space="preserve"> </t>
    </r>
    <r>
      <rPr>
        <sz val="12"/>
        <color rgb="FF000000"/>
        <rFont val="Arial"/>
        <family val="3"/>
        <charset val="129"/>
        <scheme val="minor"/>
      </rPr>
      <t>인사이드에</t>
    </r>
    <r>
      <rPr>
        <sz val="12"/>
        <color rgb="FF000000"/>
        <rFont val="Arial"/>
        <family val="3"/>
        <charset val="129"/>
        <scheme val="minor"/>
      </rPr>
      <t xml:space="preserve"> </t>
    </r>
    <r>
      <rPr>
        <sz val="12"/>
        <color rgb="FF000000"/>
        <rFont val="Arial"/>
        <family val="3"/>
        <charset val="129"/>
        <scheme val="minor"/>
      </rPr>
      <t>처음</t>
    </r>
    <r>
      <rPr>
        <sz val="12"/>
        <color rgb="FF000000"/>
        <rFont val="Arial"/>
        <family val="3"/>
        <charset val="129"/>
        <scheme val="minor"/>
      </rPr>
      <t xml:space="preserve"> </t>
    </r>
    <r>
      <rPr>
        <sz val="12"/>
        <color rgb="FF000000"/>
        <rFont val="Arial"/>
        <family val="3"/>
        <charset val="129"/>
        <scheme val="minor"/>
      </rPr>
      <t>품번</t>
    </r>
    <r>
      <rPr>
        <sz val="12"/>
        <color rgb="FF000000"/>
        <rFont val="Arial"/>
        <family val="3"/>
        <charset val="129"/>
        <scheme val="minor"/>
      </rPr>
      <t xml:space="preserve"> </t>
    </r>
    <r>
      <rPr>
        <sz val="12"/>
        <color rgb="FF000000"/>
        <rFont val="Arial"/>
        <family val="3"/>
        <charset val="129"/>
        <scheme val="minor"/>
      </rPr>
      <t>그대로</t>
    </r>
    <r>
      <rPr>
        <sz val="12"/>
        <color rgb="FF000000"/>
        <rFont val="Arial"/>
        <family val="3"/>
        <charset val="129"/>
        <scheme val="minor"/>
      </rPr>
      <t xml:space="preserve"> </t>
    </r>
    <r>
      <rPr>
        <sz val="12"/>
        <color rgb="FF000000"/>
        <rFont val="Arial"/>
        <family val="3"/>
        <charset val="129"/>
        <scheme val="minor"/>
      </rPr>
      <t>다시</t>
    </r>
    <r>
      <rPr>
        <sz val="12"/>
        <color rgb="FF000000"/>
        <rFont val="Arial"/>
        <family val="3"/>
        <charset val="129"/>
        <scheme val="minor"/>
      </rPr>
      <t xml:space="preserve"> </t>
    </r>
    <r>
      <rPr>
        <sz val="12"/>
        <color rgb="FF000000"/>
        <rFont val="Arial"/>
        <family val="3"/>
        <charset val="129"/>
        <scheme val="minor"/>
      </rPr>
      <t>올라온</t>
    </r>
    <r>
      <rPr>
        <sz val="12"/>
        <color rgb="FF000000"/>
        <rFont val="Arial"/>
        <family val="3"/>
        <charset val="129"/>
        <scheme val="minor"/>
      </rPr>
      <t xml:space="preserve"> </t>
    </r>
    <r>
      <rPr>
        <sz val="12"/>
        <color rgb="FF000000"/>
        <rFont val="Arial"/>
        <family val="3"/>
        <charset val="129"/>
        <scheme val="minor"/>
      </rPr>
      <t>건</t>
    </r>
    <r>
      <rPr>
        <sz val="12"/>
        <color rgb="FF000000"/>
        <rFont val="Arial"/>
        <family val="3"/>
        <charset val="129"/>
        <scheme val="minor"/>
      </rPr>
      <t xml:space="preserve"> </t>
    </r>
    <r>
      <rPr>
        <sz val="12"/>
        <color rgb="FF000000"/>
        <rFont val="Arial"/>
        <family val="3"/>
        <charset val="129"/>
        <scheme val="minor"/>
      </rPr>
      <t>입니다</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업체에서</t>
    </r>
    <r>
      <rPr>
        <sz val="12"/>
        <color rgb="FF000000"/>
        <rFont val="Arial"/>
        <family val="3"/>
        <charset val="129"/>
        <scheme val="minor"/>
      </rPr>
      <t xml:space="preserve"> </t>
    </r>
    <r>
      <rPr>
        <sz val="12"/>
        <color rgb="FF000000"/>
        <rFont val="Arial"/>
        <family val="3"/>
        <charset val="129"/>
        <scheme val="minor"/>
      </rPr>
      <t>얼마전에</t>
    </r>
    <r>
      <rPr>
        <sz val="12"/>
        <color rgb="FF000000"/>
        <rFont val="Arial"/>
        <family val="3"/>
        <charset val="129"/>
        <scheme val="minor"/>
      </rPr>
      <t xml:space="preserve"> </t>
    </r>
    <r>
      <rPr>
        <sz val="12"/>
        <color rgb="FF000000"/>
        <rFont val="Arial"/>
        <family val="3"/>
        <charset val="129"/>
        <scheme val="minor"/>
      </rPr>
      <t>내용</t>
    </r>
    <r>
      <rPr>
        <sz val="12"/>
        <color rgb="FF000000"/>
        <rFont val="Arial"/>
        <family val="3"/>
        <charset val="129"/>
        <scheme val="minor"/>
      </rPr>
      <t xml:space="preserve"> </t>
    </r>
    <r>
      <rPr>
        <sz val="12"/>
        <color rgb="FF000000"/>
        <rFont val="Arial"/>
        <family val="3"/>
        <charset val="129"/>
        <scheme val="minor"/>
      </rPr>
      <t>알려드리지</t>
    </r>
    <r>
      <rPr>
        <sz val="12"/>
        <color rgb="FF000000"/>
        <rFont val="Arial"/>
        <family val="3"/>
        <charset val="129"/>
        <scheme val="minor"/>
      </rPr>
      <t xml:space="preserve"> </t>
    </r>
    <r>
      <rPr>
        <sz val="12"/>
        <color rgb="FF000000"/>
        <rFont val="Arial"/>
        <family val="3"/>
        <charset val="129"/>
        <scheme val="minor"/>
      </rPr>
      <t>않았냐</t>
    </r>
    <r>
      <rPr>
        <sz val="12"/>
        <color rgb="FF000000"/>
        <rFont val="Arial"/>
        <family val="3"/>
        <charset val="129"/>
        <scheme val="minor"/>
      </rPr>
      <t xml:space="preserve"> </t>
    </r>
    <r>
      <rPr>
        <sz val="12"/>
        <color rgb="FF000000"/>
        <rFont val="Arial"/>
        <family val="3"/>
        <charset val="129"/>
        <scheme val="minor"/>
      </rPr>
      <t>그래서</t>
    </r>
    <r>
      <rPr>
        <sz val="12"/>
        <color rgb="FF000000"/>
        <rFont val="Arial"/>
        <family val="3"/>
        <charset val="129"/>
        <scheme val="minor"/>
      </rPr>
      <t xml:space="preserve"> </t>
    </r>
    <r>
      <rPr>
        <sz val="12"/>
        <color rgb="FF000000"/>
        <rFont val="Arial"/>
        <family val="3"/>
        <charset val="129"/>
        <scheme val="minor"/>
      </rPr>
      <t>좀</t>
    </r>
    <r>
      <rPr>
        <sz val="12"/>
        <color rgb="FF000000"/>
        <rFont val="Arial"/>
        <family val="3"/>
        <charset val="129"/>
        <scheme val="minor"/>
      </rPr>
      <t xml:space="preserve"> </t>
    </r>
    <r>
      <rPr>
        <sz val="12"/>
        <color rgb="FF000000"/>
        <rFont val="Arial"/>
        <family val="3"/>
        <charset val="129"/>
        <scheme val="minor"/>
      </rPr>
      <t>난처했습니다</t>
    </r>
    <r>
      <rPr>
        <sz val="12"/>
        <color rgb="FF000000"/>
        <rFont val="Arial"/>
        <family val="3"/>
        <charset val="129"/>
        <scheme val="minor"/>
      </rPr>
      <t xml:space="preserve">. </t>
    </r>
    <r>
      <rPr>
        <sz val="12"/>
        <color rgb="FF000000"/>
        <rFont val="Arial"/>
        <family val="3"/>
        <charset val="129"/>
        <scheme val="minor"/>
      </rPr>
      <t>인포엑셀도</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드리겠습니다</t>
    </r>
    <r>
      <rPr>
        <sz val="12"/>
        <color rgb="FF000000"/>
        <rFont val="Arial"/>
        <family val="3"/>
        <charset val="129"/>
        <scheme val="minor"/>
      </rPr>
      <t>.</t>
    </r>
    <phoneticPr fontId="26" type="noConversion"/>
  </si>
  <si>
    <t>M12D-Q4M-S59
( M12 D-Coded Connector )</t>
    <phoneticPr fontId="26" type="noConversion"/>
  </si>
  <si>
    <r>
      <t xml:space="preserve">03.05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제품은</t>
    </r>
    <r>
      <rPr>
        <sz val="12"/>
        <color rgb="FF000000"/>
        <rFont val="Arial"/>
        <family val="2"/>
        <scheme val="minor"/>
      </rPr>
      <t xml:space="preserve"> </t>
    </r>
    <r>
      <rPr>
        <sz val="12"/>
        <color rgb="FF000000"/>
        <rFont val="Arial"/>
        <family val="3"/>
        <charset val="129"/>
        <scheme val="minor"/>
      </rPr>
      <t>단종이라고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</si>
  <si>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r>
      <t>4</t>
    </r>
    <r>
      <rPr>
        <sz val="12"/>
        <color theme="1"/>
        <rFont val="Arial"/>
        <family val="3"/>
        <charset val="129"/>
        <scheme val="minor"/>
      </rPr>
      <t>주</t>
    </r>
    <phoneticPr fontId="26" type="noConversion"/>
  </si>
  <si>
    <t>EBS33C</t>
    <phoneticPr fontId="26" type="noConversion"/>
  </si>
  <si>
    <t>MC-22b-DC24V</t>
    <phoneticPr fontId="26" type="noConversion"/>
  </si>
  <si>
    <t>PRDCMLT18-14DO</t>
    <phoneticPr fontId="26" type="noConversion"/>
  </si>
  <si>
    <t>JBK5-63</t>
    <phoneticPr fontId="26" type="noConversion"/>
  </si>
  <si>
    <r>
      <rPr>
        <sz val="12"/>
        <color rgb="FF000000"/>
        <rFont val="Arial"/>
        <family val="3"/>
        <charset val="129"/>
        <scheme val="minor"/>
      </rPr>
      <t>사진</t>
    </r>
    <r>
      <rPr>
        <sz val="12"/>
        <color rgb="FF000000"/>
        <rFont val="Arial"/>
        <family val="2"/>
        <scheme val="minor"/>
      </rPr>
      <t xml:space="preserve"> </t>
    </r>
    <r>
      <rPr>
        <sz val="12"/>
        <color rgb="FF000000"/>
        <rFont val="Arial"/>
        <family val="3"/>
        <charset val="129"/>
        <scheme val="minor"/>
      </rPr>
      <t>첨부했습니다</t>
    </r>
    <r>
      <rPr>
        <sz val="12"/>
        <color rgb="FF000000"/>
        <rFont val="Arial"/>
        <family val="2"/>
        <scheme val="minor"/>
      </rPr>
      <t xml:space="preserve">.
03.05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하시는</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같습니다</t>
    </r>
    <r>
      <rPr>
        <sz val="12"/>
        <color rgb="FF000000"/>
        <rFont val="Arial"/>
        <family val="2"/>
        <scheme val="minor"/>
      </rPr>
      <t xml:space="preserve">.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</si>
  <si>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사진 첨부했습니다.
02.12 의뢰중입니다만 베어링 종류가 아닌 것 같아서 확인에 시간이 좀 걸릴 것 같습니다.
03.05 국내 대응 불가능한 제품이라고 합니다.</t>
    <phoneticPr fontId="53" type="noConversion"/>
  </si>
  <si>
    <t>03.05 현재 재고 49개 보유중이라고 합니다. 소진시 납기 8주라고 합니다.</t>
    <phoneticPr fontId="26" type="noConversion"/>
  </si>
  <si>
    <t>03.05 이 제품 단종이라고 합니다. 대체품도 별도로 없는 상황이라고 합니다.</t>
    <phoneticPr fontId="26" type="noConversion"/>
  </si>
  <si>
    <t>긴급, 커넥터 50 세트, HDC MALE+FEMALE 
02.27 업체에서 본사에 등록되지 않은 품번이라고 해서 확인중에 있습니다.
03.05 https://www.tme.eu/en/details/87848110029/harting-connectors/harting/ 이 링크에 있는 제품이 맞는지 확인 부탁 드립니다. 본사에 정식으로 동록되지 않은 제품이며 
1900 000 5182/케이블 글랜드 m20 6-12mm
1920 003 1750/메탈 후드m20 레버형
0920 003 2611/3핀+접지 수 인설트
1900 000 5182/케이블 글랜드 m20 6-12mm
1920 003 1440/m20 메탈후드
0920 003 2711/3핀+ 접지 암 인설트
이 제품들이 합쳐진 제품 같다고 합니다. 맞는지 확인 부탁 드립니다.</t>
    <phoneticPr fontId="53" type="noConversion"/>
  </si>
  <si>
    <r>
      <t>3</t>
    </r>
    <r>
      <rPr>
        <sz val="12"/>
        <color theme="1"/>
        <rFont val="Arial"/>
        <family val="3"/>
        <charset val="129"/>
        <scheme val="minor"/>
      </rPr>
      <t>개월</t>
    </r>
    <phoneticPr fontId="26" type="noConversion"/>
  </si>
  <si>
    <t>02.27 큐라이트 제품이 아니라 PATLITE 제품 입니다. 의뢰중입니다.
03.05 확인되지 않는 품번이라고 합니다. 품번 재확인 부탁 드립니다.</t>
    <phoneticPr fontId="53" type="noConversion"/>
  </si>
  <si>
    <t>02.27 큐라이트 제품이 아니라 PATLITE 제품 입니다. 의뢰중입니다.
03.05 확인할 수 없는 품번이라고 합니다. LR6-02PJNW가 아닌지 한번 확인 부탁 드립니다.</t>
    <phoneticPr fontId="53" type="noConversion"/>
  </si>
  <si>
    <t>03.05 품번 KPB30M-11로 견적 드립니다.</t>
    <phoneticPr fontId="26" type="noConversion"/>
  </si>
  <si>
    <r>
      <t>6</t>
    </r>
    <r>
      <rPr>
        <sz val="12"/>
        <color theme="1"/>
        <rFont val="Arial"/>
        <family val="3"/>
        <charset val="129"/>
        <scheme val="minor"/>
      </rPr>
      <t>개월</t>
    </r>
    <phoneticPr fontId="26" type="noConversion"/>
  </si>
  <si>
    <t>사진 첨부하였습니다.
03.05 발주 금액 80만원 미만시 별도 오더비용 150,000원 추가로 든다고 합니다.</t>
    <phoneticPr fontId="26" type="noConversion"/>
  </si>
  <si>
    <t>03.05 1M = 22링크 가격 입니다.</t>
    <phoneticPr fontId="26" type="noConversion"/>
  </si>
  <si>
    <r>
      <rPr>
        <sz val="12"/>
        <color rgb="FF000000"/>
        <rFont val="Arial"/>
        <family val="3"/>
        <charset val="129"/>
        <scheme val="minor"/>
      </rPr>
      <t>위</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 xml:space="preserve">엔드브라켓
</t>
    </r>
    <r>
      <rPr>
        <sz val="12"/>
        <color rgb="FF000000"/>
        <rFont val="Arial"/>
        <family val="2"/>
        <scheme val="minor"/>
      </rPr>
      <t>HSP 0450-1BN E/B</t>
    </r>
    <phoneticPr fontId="26" type="noConversion"/>
  </si>
  <si>
    <r>
      <t>03.05 1</t>
    </r>
    <r>
      <rPr>
        <sz val="12"/>
        <color rgb="FF000000"/>
        <rFont val="Arial"/>
        <family val="3"/>
        <charset val="129"/>
        <scheme val="minor"/>
      </rPr>
      <t>팩</t>
    </r>
    <r>
      <rPr>
        <sz val="12"/>
        <color rgb="FF000000"/>
        <rFont val="Arial"/>
        <family val="2"/>
        <scheme val="minor"/>
      </rPr>
      <t xml:space="preserve"> = 10EA </t>
    </r>
    <r>
      <rPr>
        <sz val="12"/>
        <color rgb="FF000000"/>
        <rFont val="Arial"/>
        <family val="3"/>
        <charset val="129"/>
        <scheme val="minor"/>
      </rPr>
      <t>입니다</t>
    </r>
    <r>
      <rPr>
        <sz val="12"/>
        <color rgb="FF000000"/>
        <rFont val="Arial"/>
        <family val="2"/>
        <scheme val="minor"/>
      </rPr>
      <t>.</t>
    </r>
    <phoneticPr fontId="26" type="noConversion"/>
  </si>
  <si>
    <t>GPUT06</t>
    <phoneticPr fontId="26" type="noConversion"/>
  </si>
  <si>
    <t>03.05 책임번호 302-8548 입니다. 1팩 = 10EA 입니다.</t>
    <phoneticPr fontId="26" type="noConversion"/>
  </si>
  <si>
    <t>03.05 책임번호 302-8557 입니다. 1팩 = 10EA 입니다.</t>
    <phoneticPr fontId="26" type="noConversion"/>
  </si>
  <si>
    <t>03.05 책임번호 302-8575 입니다. 1팩 = 10EA 입니다.</t>
    <phoneticPr fontId="26" type="noConversion"/>
  </si>
  <si>
    <t>03.05 책임번호 302-8584 입니다. 1팩 = 10EA 입니다.</t>
    <phoneticPr fontId="26" type="noConversion"/>
  </si>
  <si>
    <t>03.05 책임번호 302-8627 입니다. 1팩 = 10EA 입니다.</t>
    <phoneticPr fontId="26" type="noConversion"/>
  </si>
  <si>
    <t>03.05 책임번호 302-8654 입니다. 낱개 가격 입니다.</t>
    <phoneticPr fontId="26" type="noConversion"/>
  </si>
  <si>
    <t>03.05 책임번호 302-8690 입니다. 낱개 가격 입니다.</t>
    <phoneticPr fontId="26" type="noConversion"/>
  </si>
  <si>
    <t>03.05 책임번호 302-8751 입니다. 낱개 가격 입니다.</t>
    <phoneticPr fontId="26" type="noConversion"/>
  </si>
  <si>
    <r>
      <t xml:space="preserve">03.05 </t>
    </r>
    <r>
      <rPr>
        <sz val="12"/>
        <color rgb="FF000000"/>
        <rFont val="Arial"/>
        <family val="3"/>
        <charset val="129"/>
        <scheme val="minor"/>
      </rPr>
      <t>책임번호</t>
    </r>
    <r>
      <rPr>
        <sz val="12"/>
        <color rgb="FF000000"/>
        <rFont val="Arial"/>
        <family val="3"/>
        <charset val="129"/>
        <scheme val="minor"/>
      </rPr>
      <t xml:space="preserve"> 302-8760 </t>
    </r>
    <r>
      <rPr>
        <sz val="12"/>
        <color rgb="FF000000"/>
        <rFont val="Arial"/>
        <family val="3"/>
        <charset val="129"/>
        <scheme val="minor"/>
      </rPr>
      <t>입니다</t>
    </r>
    <r>
      <rPr>
        <sz val="12"/>
        <color rgb="FF000000"/>
        <rFont val="Arial"/>
        <family val="3"/>
        <charset val="129"/>
        <scheme val="minor"/>
      </rPr>
      <t xml:space="preserve">. </t>
    </r>
    <r>
      <rPr>
        <sz val="12"/>
        <color rgb="FF000000"/>
        <rFont val="Arial"/>
        <family val="3"/>
        <charset val="129"/>
        <scheme val="minor"/>
      </rPr>
      <t>낱개</t>
    </r>
    <r>
      <rPr>
        <sz val="12"/>
        <color rgb="FF000000"/>
        <rFont val="Arial"/>
        <family val="3"/>
        <charset val="129"/>
        <scheme val="minor"/>
      </rPr>
      <t xml:space="preserve"> </t>
    </r>
    <r>
      <rPr>
        <sz val="12"/>
        <color rgb="FF000000"/>
        <rFont val="Arial"/>
        <family val="3"/>
        <charset val="129"/>
        <scheme val="minor"/>
      </rPr>
      <t>가격</t>
    </r>
    <r>
      <rPr>
        <sz val="12"/>
        <color rgb="FF000000"/>
        <rFont val="Arial"/>
        <family val="3"/>
        <charset val="129"/>
        <scheme val="minor"/>
      </rPr>
      <t xml:space="preserve"> </t>
    </r>
    <r>
      <rPr>
        <sz val="12"/>
        <color rgb="FF000000"/>
        <rFont val="Arial"/>
        <family val="3"/>
        <charset val="129"/>
        <scheme val="minor"/>
      </rPr>
      <t>입니다</t>
    </r>
    <r>
      <rPr>
        <sz val="12"/>
        <color rgb="FF000000"/>
        <rFont val="Arial"/>
        <family val="3"/>
        <charset val="129"/>
        <scheme val="minor"/>
      </rPr>
      <t>.</t>
    </r>
    <phoneticPr fontId="26" type="noConversion"/>
  </si>
  <si>
    <t>03.05 책임번호 302-8812 입니다. 낱개 가격 입니다.</t>
    <phoneticPr fontId="26" type="noConversion"/>
  </si>
  <si>
    <t>03.05 책임번호 302-8821 입니다. 낱개 가격 입니다.</t>
    <phoneticPr fontId="26" type="noConversion"/>
  </si>
  <si>
    <t>03.05 책임번호 302-8876 입니다. 낱개 가격 입니다.</t>
    <phoneticPr fontId="26" type="noConversion"/>
  </si>
  <si>
    <t>03.05 책임번호 302-9565 입니다. 낱개 가격 입니다.</t>
    <phoneticPr fontId="26" type="noConversion"/>
  </si>
  <si>
    <t>03.05 책임번호 302-8928 입니다. 낱개 가격 입니다.</t>
    <phoneticPr fontId="26" type="noConversion"/>
  </si>
  <si>
    <t>03.05 책임번호 302-8937 입니다. 낱개 가격 입니다.</t>
    <phoneticPr fontId="26" type="noConversion"/>
  </si>
  <si>
    <t>03.05 책임번호 302-8973 입니다. 낱개 가격 입니다.</t>
    <phoneticPr fontId="26" type="noConversion"/>
  </si>
  <si>
    <t>03.05 책임번호 308-7790 입니다. 낱개 가격 입니다.</t>
    <phoneticPr fontId="26" type="noConversion"/>
  </si>
  <si>
    <t>03.05 책임번호 따로 없고 낱개 가격 입니다. 브랜드 YG-1, 품번 T2809E24 입니다.</t>
    <phoneticPr fontId="26" type="noConversion"/>
  </si>
  <si>
    <t>03.05 책임번호 따로 없고 낱개 가격 입니다. 브랜드 YG-1, 품번 T2809I75 입니다.</t>
    <phoneticPr fontId="26" type="noConversion"/>
  </si>
  <si>
    <t>FLEXIBLE CONDUIT APAPTER, BOX
03.05 KODUCT 제품 같습니다. 의뢰중입니다.</t>
    <phoneticPr fontId="26" type="noConversion"/>
  </si>
  <si>
    <t>중형
03.05 책임번호 185-0095 같은데 한번 확인 부탁 드립니다. 중형이라고 적어주신게 뭔지 잘 모르겠습니다. 1팩 = 12EA 입니다.</t>
    <phoneticPr fontId="26" type="noConversion"/>
  </si>
  <si>
    <t>중형
03.05 책임번호 185-0022 같은데 한번 확인 부탁 드립니다. 1팩 = 12EA 입니다.</t>
    <phoneticPr fontId="26" type="noConversion"/>
  </si>
  <si>
    <r>
      <t xml:space="preserve">중형
</t>
    </r>
    <r>
      <rPr>
        <sz val="12"/>
        <color rgb="FF000000"/>
        <rFont val="Arial"/>
        <family val="3"/>
        <charset val="129"/>
        <scheme val="minor"/>
      </rPr>
      <t xml:space="preserve">03.05 </t>
    </r>
    <r>
      <rPr>
        <sz val="12"/>
        <color rgb="FF000000"/>
        <rFont val="Arial"/>
        <family val="3"/>
        <charset val="129"/>
        <scheme val="minor"/>
      </rPr>
      <t>책임번호</t>
    </r>
    <r>
      <rPr>
        <sz val="12"/>
        <color rgb="FF000000"/>
        <rFont val="Arial"/>
        <family val="3"/>
        <charset val="129"/>
        <scheme val="minor"/>
      </rPr>
      <t xml:space="preserve"> 185-0031 </t>
    </r>
    <r>
      <rPr>
        <sz val="12"/>
        <color rgb="FF000000"/>
        <rFont val="Arial"/>
        <family val="3"/>
        <charset val="129"/>
        <scheme val="minor"/>
      </rPr>
      <t>같은데</t>
    </r>
    <r>
      <rPr>
        <sz val="12"/>
        <color rgb="FF000000"/>
        <rFont val="Arial"/>
        <family val="3"/>
        <charset val="129"/>
        <scheme val="minor"/>
      </rPr>
      <t xml:space="preserve"> </t>
    </r>
    <r>
      <rPr>
        <sz val="12"/>
        <color rgb="FF000000"/>
        <rFont val="Arial"/>
        <family val="3"/>
        <charset val="129"/>
        <scheme val="minor"/>
      </rPr>
      <t>한번</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1</t>
    </r>
    <r>
      <rPr>
        <sz val="12"/>
        <color rgb="FF000000"/>
        <rFont val="Arial"/>
        <family val="3"/>
        <charset val="129"/>
        <scheme val="minor"/>
      </rPr>
      <t>팩</t>
    </r>
    <r>
      <rPr>
        <sz val="12"/>
        <color rgb="FF000000"/>
        <rFont val="Arial"/>
        <family val="3"/>
        <charset val="129"/>
        <scheme val="minor"/>
      </rPr>
      <t xml:space="preserve"> = 12EA </t>
    </r>
    <r>
      <rPr>
        <sz val="12"/>
        <color rgb="FF000000"/>
        <rFont val="Arial"/>
        <family val="3"/>
        <charset val="129"/>
        <scheme val="minor"/>
      </rPr>
      <t>입니다</t>
    </r>
    <r>
      <rPr>
        <sz val="12"/>
        <color rgb="FF000000"/>
        <rFont val="Arial"/>
        <family val="3"/>
        <charset val="129"/>
        <scheme val="minor"/>
      </rPr>
      <t>.</t>
    </r>
    <phoneticPr fontId="26" type="noConversion"/>
  </si>
  <si>
    <t>중형
03.05 책임번호 185-0013 같은데 한번 확인 부탁 드립니다. 1팩 = 12EA 입니다.</t>
    <phoneticPr fontId="26" type="noConversion"/>
  </si>
  <si>
    <r>
      <t>3</t>
    </r>
    <r>
      <rPr>
        <b/>
        <sz val="12"/>
        <color theme="1"/>
        <rFont val="Arial"/>
        <family val="3"/>
        <charset val="129"/>
        <scheme val="minor"/>
      </rPr>
      <t>개월</t>
    </r>
    <phoneticPr fontId="26" type="noConversion"/>
  </si>
  <si>
    <t>RE17RMXMU</t>
  </si>
  <si>
    <t>KH-3065EB-G</t>
  </si>
  <si>
    <r>
      <t xml:space="preserve">EBS33B가 단종되서 EBS33C를 DH100S랑 사용해야 하는데 이에 호환이 가능한지 알 수 있을까요?
03.05 호환은 가능합니다. 뒤에 세부사양 확인 부탁 드립니다. 
</t>
    </r>
    <r>
      <rPr>
        <b/>
        <sz val="12"/>
        <color rgb="FFFF0000"/>
        <rFont val="Arial"/>
        <family val="2"/>
        <scheme val="minor"/>
      </rPr>
      <t>15A 입니다</t>
    </r>
  </si>
  <si>
    <t>SU-10</t>
  </si>
  <si>
    <t>SKH</t>
  </si>
  <si>
    <t>SMC10-04R</t>
  </si>
  <si>
    <t>알루미늄 파이프 외경10mm/내경8mm/길이1m</t>
  </si>
  <si>
    <t>D1SA-RN</t>
  </si>
  <si>
    <t>JISAN</t>
  </si>
  <si>
    <t>JT1008(PTFE)</t>
  </si>
  <si>
    <t>O RING</t>
  </si>
  <si>
    <t>공구도감 PPT 파일 사진폴더에 첨부 드립니다.</t>
  </si>
  <si>
    <t xml:space="preserve">Flex head ratcheting set 9pcs No. 112-0587(9pcs) </t>
  </si>
  <si>
    <t>Short type adjustable wrench 102-1499 No SM-C06S</t>
  </si>
  <si>
    <t xml:space="preserve"> Stainless star key wrench set (9pcs)  109-9764 No. SM-STW9</t>
  </si>
  <si>
    <t>건흥전기</t>
  </si>
  <si>
    <t>JOONG-HOO PARK</t>
  </si>
  <si>
    <t>6ES73317KF020AB0</t>
  </si>
  <si>
    <t>LULU NIE</t>
  </si>
  <si>
    <t>HDGA</t>
  </si>
  <si>
    <t>E3Z-LT81-L</t>
  </si>
  <si>
    <t>LVA-30</t>
  </si>
  <si>
    <t>MACHINNET</t>
  </si>
  <si>
    <t>LVA-40</t>
  </si>
  <si>
    <t>LP2-32-09-BB1</t>
  </si>
  <si>
    <t>WYNMH1C70Z4</t>
  </si>
  <si>
    <t>Grand Packing Gasket</t>
  </si>
  <si>
    <t>아령</t>
  </si>
  <si>
    <t>E2E-T81-M1J</t>
  </si>
  <si>
    <r>
      <t>8</t>
    </r>
    <r>
      <rPr>
        <sz val="12"/>
        <color theme="1"/>
        <rFont val="Arial"/>
        <family val="3"/>
        <charset val="129"/>
        <scheme val="minor"/>
      </rPr>
      <t>주</t>
    </r>
    <phoneticPr fontId="26" type="noConversion"/>
  </si>
  <si>
    <t>DWG NO.31209412D000, 사진추가
02.18 사진 안보내주신 것 같은데 확인 부탁 드립니다.
03.06 동일한 길이로 제품이 나간 적은 있는데 첨부해주신 사진이랑 정확히 같은 제품인지는 업체에서 이력 확인이 어렵다고 합니다. CAD 도면 있으면 업체에서 정확히 확인이 가능할거 같다고 합니다.</t>
    <phoneticPr fontId="53" type="noConversion"/>
  </si>
  <si>
    <t>브랜드 Q LIGHT 추정,STACK LIGHT
3/5 예전에 나갔던 가격과 너무 차이가 나서 가격 재확인 부탁드립니다. (예전 가격 약 5~60$)
03.06 죄송합니다. 이 제품 금액을 잘못 알려드렸습니다. 지금 드린 금액으로 보시면 됩니다.</t>
    <phoneticPr fontId="26" type="noConversion"/>
  </si>
  <si>
    <t>BCC0H4Y
(BCC M418-M418-3A-349-PS0825-05)</t>
    <phoneticPr fontId="26" type="noConversion"/>
  </si>
  <si>
    <r>
      <t>4</t>
    </r>
    <r>
      <rPr>
        <sz val="12"/>
        <color theme="1"/>
        <rFont val="Arial"/>
        <family val="3"/>
        <charset val="129"/>
        <scheme val="minor"/>
      </rPr>
      <t>주</t>
    </r>
    <phoneticPr fontId="26" type="noConversion"/>
  </si>
  <si>
    <r>
      <t>2</t>
    </r>
    <r>
      <rPr>
        <sz val="12"/>
        <color theme="1"/>
        <rFont val="Arial"/>
        <family val="3"/>
        <charset val="129"/>
        <scheme val="minor"/>
      </rPr>
      <t>주</t>
    </r>
    <phoneticPr fontId="26" type="noConversion"/>
  </si>
  <si>
    <t>03.04 SS는 서스체인인데 원하시는게 맞는지 확인 부탁 드립니다.
03.06 1박스 = 10FT로 견적 드립니다.</t>
    <phoneticPr fontId="53" type="noConversion"/>
  </si>
  <si>
    <t>03.06 1박스 = 10FT로 견적 드립니다.</t>
    <phoneticPr fontId="53" type="noConversion"/>
  </si>
  <si>
    <t>LT10A-205C
( DIGITAL GAUGE, (72MM X 72MM) P )</t>
    <phoneticPr fontId="26" type="noConversion"/>
  </si>
  <si>
    <r>
      <t>03.06 4</t>
    </r>
    <r>
      <rPr>
        <sz val="12"/>
        <color rgb="FF000000"/>
        <rFont val="Arial"/>
        <family val="3"/>
        <charset val="129"/>
        <scheme val="minor"/>
      </rPr>
      <t>월에는</t>
    </r>
    <r>
      <rPr>
        <sz val="12"/>
        <color rgb="FF000000"/>
        <rFont val="Arial"/>
        <family val="2"/>
        <scheme val="minor"/>
      </rPr>
      <t xml:space="preserve"> </t>
    </r>
    <r>
      <rPr>
        <sz val="12"/>
        <color rgb="FF000000"/>
        <rFont val="Arial"/>
        <family val="3"/>
        <charset val="129"/>
        <scheme val="minor"/>
      </rPr>
      <t>단가</t>
    </r>
    <r>
      <rPr>
        <sz val="12"/>
        <color rgb="FF000000"/>
        <rFont val="Arial"/>
        <family val="2"/>
        <scheme val="minor"/>
      </rPr>
      <t xml:space="preserve"> </t>
    </r>
    <r>
      <rPr>
        <sz val="12"/>
        <color rgb="FF000000"/>
        <rFont val="Arial"/>
        <family val="3"/>
        <charset val="129"/>
        <scheme val="minor"/>
      </rPr>
      <t>인상이</t>
    </r>
    <r>
      <rPr>
        <sz val="12"/>
        <color rgb="FF000000"/>
        <rFont val="Arial"/>
        <family val="2"/>
        <scheme val="minor"/>
      </rPr>
      <t xml:space="preserve"> </t>
    </r>
    <r>
      <rPr>
        <sz val="12"/>
        <color rgb="FF000000"/>
        <rFont val="Arial"/>
        <family val="3"/>
        <charset val="129"/>
        <scheme val="minor"/>
      </rPr>
      <t>예정되어</t>
    </r>
    <r>
      <rPr>
        <sz val="12"/>
        <color rgb="FF000000"/>
        <rFont val="Arial"/>
        <family val="2"/>
        <scheme val="minor"/>
      </rPr>
      <t xml:space="preserve"> </t>
    </r>
    <r>
      <rPr>
        <sz val="12"/>
        <color rgb="FF000000"/>
        <rFont val="Arial"/>
        <family val="3"/>
        <charset val="129"/>
        <scheme val="minor"/>
      </rPr>
      <t>있는</t>
    </r>
    <r>
      <rPr>
        <sz val="12"/>
        <color rgb="FF000000"/>
        <rFont val="Arial"/>
        <family val="2"/>
        <scheme val="minor"/>
      </rPr>
      <t xml:space="preserve"> </t>
    </r>
    <r>
      <rPr>
        <sz val="12"/>
        <color rgb="FF000000"/>
        <rFont val="Arial"/>
        <family val="3"/>
        <charset val="129"/>
        <scheme val="minor"/>
      </rPr>
      <t>제품이라고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3</t>
    </r>
    <r>
      <rPr>
        <sz val="12"/>
        <color rgb="FF000000"/>
        <rFont val="Arial"/>
        <family val="3"/>
        <charset val="129"/>
        <scheme val="minor"/>
      </rPr>
      <t>월</t>
    </r>
    <r>
      <rPr>
        <sz val="12"/>
        <color rgb="FF000000"/>
        <rFont val="Arial"/>
        <family val="2"/>
        <scheme val="minor"/>
      </rPr>
      <t xml:space="preserve"> 25</t>
    </r>
    <r>
      <rPr>
        <sz val="12"/>
        <color rgb="FF000000"/>
        <rFont val="Arial"/>
        <family val="3"/>
        <charset val="129"/>
        <scheme val="minor"/>
      </rPr>
      <t>일</t>
    </r>
    <r>
      <rPr>
        <sz val="12"/>
        <color rgb="FF000000"/>
        <rFont val="Arial"/>
        <family val="2"/>
        <scheme val="minor"/>
      </rPr>
      <t xml:space="preserve"> </t>
    </r>
    <r>
      <rPr>
        <sz val="12"/>
        <color rgb="FF000000"/>
        <rFont val="Arial"/>
        <family val="3"/>
        <charset val="129"/>
        <scheme val="minor"/>
      </rPr>
      <t>이후에는</t>
    </r>
    <r>
      <rPr>
        <sz val="12"/>
        <color rgb="FF000000"/>
        <rFont val="Arial"/>
        <family val="2"/>
        <scheme val="minor"/>
      </rPr>
      <t xml:space="preserve"> </t>
    </r>
    <r>
      <rPr>
        <sz val="12"/>
        <color rgb="FF000000"/>
        <rFont val="Arial"/>
        <family val="3"/>
        <charset val="129"/>
        <scheme val="minor"/>
      </rPr>
      <t>인상된</t>
    </r>
    <r>
      <rPr>
        <sz val="12"/>
        <color rgb="FF000000"/>
        <rFont val="Arial"/>
        <family val="2"/>
        <scheme val="minor"/>
      </rPr>
      <t xml:space="preserve"> </t>
    </r>
    <r>
      <rPr>
        <sz val="12"/>
        <color rgb="FF000000"/>
        <rFont val="Arial"/>
        <family val="3"/>
        <charset val="129"/>
        <scheme val="minor"/>
      </rPr>
      <t>단가로</t>
    </r>
    <r>
      <rPr>
        <sz val="12"/>
        <color rgb="FF000000"/>
        <rFont val="Arial"/>
        <family val="2"/>
        <scheme val="minor"/>
      </rPr>
      <t xml:space="preserve"> </t>
    </r>
    <r>
      <rPr>
        <sz val="12"/>
        <color rgb="FF000000"/>
        <rFont val="Arial"/>
        <family val="3"/>
        <charset val="129"/>
        <scheme val="minor"/>
      </rPr>
      <t>진행해야</t>
    </r>
    <r>
      <rPr>
        <sz val="12"/>
        <color rgb="FF000000"/>
        <rFont val="Arial"/>
        <family val="2"/>
        <scheme val="minor"/>
      </rPr>
      <t xml:space="preserve"> </t>
    </r>
    <r>
      <rPr>
        <sz val="12"/>
        <color rgb="FF000000"/>
        <rFont val="Arial"/>
        <family val="3"/>
        <charset val="129"/>
        <scheme val="minor"/>
      </rPr>
      <t>해서</t>
    </r>
    <r>
      <rPr>
        <sz val="12"/>
        <color rgb="FF000000"/>
        <rFont val="Arial"/>
        <family val="2"/>
        <scheme val="minor"/>
      </rPr>
      <t xml:space="preserve"> </t>
    </r>
    <r>
      <rPr>
        <sz val="12"/>
        <color rgb="FF000000"/>
        <rFont val="Arial"/>
        <family val="3"/>
        <charset val="129"/>
        <scheme val="minor"/>
      </rPr>
      <t>재견적</t>
    </r>
    <r>
      <rPr>
        <sz val="12"/>
        <color rgb="FF000000"/>
        <rFont val="Arial"/>
        <family val="2"/>
        <scheme val="minor"/>
      </rPr>
      <t xml:space="preserve"> </t>
    </r>
    <r>
      <rPr>
        <sz val="12"/>
        <color rgb="FF000000"/>
        <rFont val="Arial"/>
        <family val="3"/>
        <charset val="129"/>
        <scheme val="minor"/>
      </rPr>
      <t>받아야</t>
    </r>
    <r>
      <rPr>
        <sz val="12"/>
        <color rgb="FF000000"/>
        <rFont val="Arial"/>
        <family val="2"/>
        <scheme val="minor"/>
      </rPr>
      <t xml:space="preserve"> </t>
    </r>
    <r>
      <rPr>
        <sz val="12"/>
        <color rgb="FF000000"/>
        <rFont val="Arial"/>
        <family val="3"/>
        <charset val="129"/>
        <scheme val="minor"/>
      </rPr>
      <t>한다고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</si>
  <si>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t>LC495F ML370
( ID 760930 - 07 )</t>
    <phoneticPr fontId="26" type="noConversion"/>
  </si>
  <si>
    <r>
      <t xml:space="preserve">03.05 </t>
    </r>
    <r>
      <rPr>
        <sz val="12"/>
        <color rgb="FF000000"/>
        <rFont val="Arial"/>
        <family val="3"/>
        <charset val="129"/>
        <scheme val="minor"/>
      </rPr>
      <t>하이덴하인</t>
    </r>
    <r>
      <rPr>
        <sz val="12"/>
        <color rgb="FF000000"/>
        <rFont val="Arial"/>
        <family val="2"/>
        <scheme val="minor"/>
      </rPr>
      <t xml:space="preserve"> </t>
    </r>
    <r>
      <rPr>
        <sz val="12"/>
        <color rgb="FF000000"/>
        <rFont val="Arial"/>
        <family val="3"/>
        <charset val="129"/>
        <scheme val="minor"/>
      </rPr>
      <t>제품은</t>
    </r>
    <r>
      <rPr>
        <sz val="12"/>
        <color rgb="FF000000"/>
        <rFont val="Arial"/>
        <family val="2"/>
        <scheme val="minor"/>
      </rPr>
      <t xml:space="preserve"> </t>
    </r>
    <r>
      <rPr>
        <sz val="12"/>
        <color rgb="FF000000"/>
        <rFont val="Arial"/>
        <family val="3"/>
        <charset val="129"/>
        <scheme val="minor"/>
      </rPr>
      <t>숫자로된</t>
    </r>
    <r>
      <rPr>
        <sz val="12"/>
        <color rgb="FF000000"/>
        <rFont val="Arial"/>
        <family val="2"/>
        <scheme val="minor"/>
      </rPr>
      <t xml:space="preserve"> </t>
    </r>
    <r>
      <rPr>
        <sz val="12"/>
        <color rgb="FF000000"/>
        <rFont val="Arial"/>
        <family val="3"/>
        <charset val="129"/>
        <scheme val="minor"/>
      </rPr>
      <t>코드가</t>
    </r>
    <r>
      <rPr>
        <sz val="12"/>
        <color rgb="FF000000"/>
        <rFont val="Arial"/>
        <family val="2"/>
        <scheme val="minor"/>
      </rPr>
      <t xml:space="preserve"> </t>
    </r>
    <r>
      <rPr>
        <sz val="12"/>
        <color rgb="FF000000"/>
        <rFont val="Arial"/>
        <family val="3"/>
        <charset val="129"/>
        <scheme val="minor"/>
      </rPr>
      <t>있어야</t>
    </r>
    <r>
      <rPr>
        <sz val="12"/>
        <color rgb="FF000000"/>
        <rFont val="Arial"/>
        <family val="2"/>
        <scheme val="minor"/>
      </rPr>
      <t xml:space="preserve"> </t>
    </r>
    <r>
      <rPr>
        <sz val="12"/>
        <color rgb="FF000000"/>
        <rFont val="Arial"/>
        <family val="3"/>
        <charset val="129"/>
        <scheme val="minor"/>
      </rPr>
      <t>견적이</t>
    </r>
    <r>
      <rPr>
        <sz val="12"/>
        <color rgb="FF000000"/>
        <rFont val="Arial"/>
        <family val="2"/>
        <scheme val="minor"/>
      </rPr>
      <t xml:space="preserve"> </t>
    </r>
    <r>
      <rPr>
        <sz val="12"/>
        <color rgb="FF000000"/>
        <rFont val="Arial"/>
        <family val="3"/>
        <charset val="129"/>
        <scheme val="minor"/>
      </rPr>
      <t>가능합니다</t>
    </r>
    <r>
      <rPr>
        <sz val="12"/>
        <color rgb="FF000000"/>
        <rFont val="Arial"/>
        <family val="2"/>
        <scheme val="minor"/>
      </rPr>
      <t xml:space="preserve">. </t>
    </r>
    <r>
      <rPr>
        <sz val="12"/>
        <color rgb="FF000000"/>
        <rFont val="Arial"/>
        <family val="3"/>
        <charset val="129"/>
        <scheme val="minor"/>
      </rPr>
      <t>숫자로된</t>
    </r>
    <r>
      <rPr>
        <sz val="12"/>
        <color rgb="FF000000"/>
        <rFont val="Arial"/>
        <family val="2"/>
        <scheme val="minor"/>
      </rPr>
      <t xml:space="preserve"> </t>
    </r>
    <r>
      <rPr>
        <sz val="12"/>
        <color rgb="FF000000"/>
        <rFont val="Arial"/>
        <family val="3"/>
        <charset val="129"/>
        <scheme val="minor"/>
      </rPr>
      <t>품번</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810800-61 </t>
    </r>
    <r>
      <rPr>
        <sz val="12"/>
        <color rgb="FF000000"/>
        <rFont val="Arial"/>
        <family val="3"/>
        <charset val="129"/>
        <scheme val="minor"/>
      </rPr>
      <t>같이</t>
    </r>
    <r>
      <rPr>
        <sz val="12"/>
        <color rgb="FF000000"/>
        <rFont val="Arial"/>
        <family val="2"/>
        <scheme val="minor"/>
      </rPr>
      <t xml:space="preserve"> 6</t>
    </r>
    <r>
      <rPr>
        <sz val="12"/>
        <color rgb="FF000000"/>
        <rFont val="Arial"/>
        <family val="3"/>
        <charset val="129"/>
        <scheme val="minor"/>
      </rPr>
      <t>자리</t>
    </r>
    <r>
      <rPr>
        <sz val="12"/>
        <color rgb="FF000000"/>
        <rFont val="Arial"/>
        <family val="2"/>
        <scheme val="minor"/>
      </rPr>
      <t xml:space="preserve"> - 2</t>
    </r>
    <r>
      <rPr>
        <sz val="12"/>
        <color rgb="FF000000"/>
        <rFont val="Arial"/>
        <family val="3"/>
        <charset val="129"/>
        <scheme val="minor"/>
      </rPr>
      <t>자리</t>
    </r>
    <r>
      <rPr>
        <sz val="12"/>
        <color rgb="FF000000"/>
        <rFont val="Arial"/>
        <family val="2"/>
        <scheme val="minor"/>
      </rPr>
      <t>, 7</t>
    </r>
    <r>
      <rPr>
        <sz val="12"/>
        <color rgb="FF000000"/>
        <rFont val="Arial"/>
        <family val="3"/>
        <charset val="129"/>
        <scheme val="minor"/>
      </rPr>
      <t>자리</t>
    </r>
    <r>
      <rPr>
        <sz val="12"/>
        <color rgb="FF000000"/>
        <rFont val="Arial"/>
        <family val="2"/>
        <scheme val="minor"/>
      </rPr>
      <t xml:space="preserve"> - 2</t>
    </r>
    <r>
      <rPr>
        <sz val="12"/>
        <color rgb="FF000000"/>
        <rFont val="Arial"/>
        <family val="3"/>
        <charset val="129"/>
        <scheme val="minor"/>
      </rPr>
      <t>자리</t>
    </r>
    <r>
      <rPr>
        <sz val="12"/>
        <color rgb="FF000000"/>
        <rFont val="Arial"/>
        <family val="2"/>
        <scheme val="minor"/>
      </rPr>
      <t xml:space="preserve"> </t>
    </r>
    <r>
      <rPr>
        <sz val="12"/>
        <color rgb="FF000000"/>
        <rFont val="Arial"/>
        <family val="3"/>
        <charset val="129"/>
        <scheme val="minor"/>
      </rPr>
      <t>이런식으로</t>
    </r>
    <r>
      <rPr>
        <sz val="12"/>
        <color rgb="FF000000"/>
        <rFont val="Arial"/>
        <family val="2"/>
        <scheme val="minor"/>
      </rPr>
      <t xml:space="preserve"> </t>
    </r>
    <r>
      <rPr>
        <sz val="12"/>
        <color rgb="FF000000"/>
        <rFont val="Arial"/>
        <family val="3"/>
        <charset val="129"/>
        <scheme val="minor"/>
      </rPr>
      <t>되어</t>
    </r>
    <r>
      <rPr>
        <sz val="12"/>
        <color rgb="FF000000"/>
        <rFont val="Arial"/>
        <family val="2"/>
        <scheme val="minor"/>
      </rPr>
      <t xml:space="preserve"> </t>
    </r>
    <r>
      <rPr>
        <sz val="12"/>
        <color rgb="FF000000"/>
        <rFont val="Arial"/>
        <family val="3"/>
        <charset val="129"/>
        <scheme val="minor"/>
      </rPr>
      <t>있습니다</t>
    </r>
    <r>
      <rPr>
        <sz val="12"/>
        <color rgb="FF000000"/>
        <rFont val="Arial"/>
        <family val="2"/>
        <scheme val="minor"/>
      </rPr>
      <t xml:space="preserve">.
-&gt; </t>
    </r>
    <r>
      <rPr>
        <sz val="12"/>
        <color rgb="FF000000"/>
        <rFont val="Arial"/>
        <family val="3"/>
        <charset val="129"/>
        <scheme val="minor"/>
      </rPr>
      <t>넵</t>
    </r>
    <r>
      <rPr>
        <sz val="12"/>
        <color rgb="FF000000"/>
        <rFont val="Arial"/>
        <family val="2"/>
        <scheme val="minor"/>
      </rPr>
      <t xml:space="preserve"> </t>
    </r>
    <r>
      <rPr>
        <sz val="12"/>
        <color rgb="FF000000"/>
        <rFont val="Arial"/>
        <family val="3"/>
        <charset val="129"/>
        <scheme val="minor"/>
      </rPr>
      <t>재기입하였습니다</t>
    </r>
    <r>
      <rPr>
        <sz val="12"/>
        <color rgb="FF000000"/>
        <rFont val="Arial"/>
        <family val="2"/>
        <scheme val="minor"/>
      </rPr>
      <t xml:space="preserve">. </t>
    </r>
    <r>
      <rPr>
        <sz val="12"/>
        <color rgb="FF000000"/>
        <rFont val="Arial"/>
        <family val="3"/>
        <charset val="129"/>
        <scheme val="minor"/>
      </rPr>
      <t>혹시</t>
    </r>
    <r>
      <rPr>
        <sz val="12"/>
        <color rgb="FF000000"/>
        <rFont val="Arial"/>
        <family val="2"/>
        <scheme val="minor"/>
      </rPr>
      <t xml:space="preserve"> </t>
    </r>
    <r>
      <rPr>
        <sz val="12"/>
        <color rgb="FF000000"/>
        <rFont val="Arial"/>
        <family val="3"/>
        <charset val="129"/>
        <scheme val="minor"/>
      </rPr>
      <t>필요하실까</t>
    </r>
    <r>
      <rPr>
        <sz val="12"/>
        <color rgb="FF000000"/>
        <rFont val="Arial"/>
        <family val="2"/>
        <scheme val="minor"/>
      </rPr>
      <t xml:space="preserve"> </t>
    </r>
    <r>
      <rPr>
        <sz val="12"/>
        <color rgb="FF000000"/>
        <rFont val="Arial"/>
        <family val="3"/>
        <charset val="129"/>
        <scheme val="minor"/>
      </rPr>
      <t>싶어</t>
    </r>
    <r>
      <rPr>
        <sz val="12"/>
        <color rgb="FF000000"/>
        <rFont val="Arial"/>
        <family val="2"/>
        <scheme val="minor"/>
      </rPr>
      <t xml:space="preserve"> </t>
    </r>
    <r>
      <rPr>
        <sz val="12"/>
        <color rgb="FF000000"/>
        <rFont val="Arial"/>
        <family val="3"/>
        <charset val="129"/>
        <scheme val="minor"/>
      </rPr>
      <t>링크</t>
    </r>
    <r>
      <rPr>
        <sz val="12"/>
        <color rgb="FF000000"/>
        <rFont val="Arial"/>
        <family val="2"/>
        <scheme val="minor"/>
      </rPr>
      <t xml:space="preserve"> </t>
    </r>
    <r>
      <rPr>
        <sz val="12"/>
        <color rgb="FF000000"/>
        <rFont val="Arial"/>
        <family val="3"/>
        <charset val="129"/>
        <scheme val="minor"/>
      </rPr>
      <t>첨부드립니다</t>
    </r>
    <r>
      <rPr>
        <sz val="12"/>
        <color rgb="FF000000"/>
        <rFont val="Arial"/>
        <family val="2"/>
        <scheme val="minor"/>
      </rPr>
      <t>. 
https://siebert-automation.com/en/products/heidenhain-en/linear-encoders/lc-series/lc-495f-lc-495m-lc-495p-lc-495s-en/lc-495f-en/heidenhain-lc495f-ml370-id-760930-07/</t>
    </r>
    <phoneticPr fontId="26" type="noConversion"/>
  </si>
  <si>
    <t>K2021-037C</t>
    <phoneticPr fontId="26" type="noConversion"/>
  </si>
  <si>
    <r>
      <t>페인트마커</t>
    </r>
    <r>
      <rPr>
        <sz val="12"/>
        <color rgb="FF000000"/>
        <rFont val="Arial"/>
        <family val="2"/>
        <scheme val="minor"/>
      </rPr>
      <t>-W</t>
    </r>
    <phoneticPr fontId="26" type="noConversion"/>
  </si>
  <si>
    <t>https://www.11st.co.kr/products/747903820?srsltid=AfmBOopr2ilt_T3KyFDZLT1ygO1jJU27WqWtJsQkZ7DybklXszqTnNDL</t>
    <phoneticPr fontId="26" type="noConversion"/>
  </si>
  <si>
    <r>
      <t>4</t>
    </r>
    <r>
      <rPr>
        <sz val="12"/>
        <color theme="1"/>
        <rFont val="Arial"/>
        <family val="3"/>
        <charset val="129"/>
        <scheme val="minor"/>
      </rPr>
      <t>개월</t>
    </r>
    <phoneticPr fontId="26" type="noConversion"/>
  </si>
  <si>
    <t>03.06 이 제품은 국내 수급이 어려운 모델이라 견적이 불가능하다고 합니다. 미국에서 진행하셔야 할 것 같습니다.</t>
    <phoneticPr fontId="26" type="noConversion"/>
  </si>
  <si>
    <r>
      <t>1</t>
    </r>
    <r>
      <rPr>
        <sz val="12"/>
        <color theme="1"/>
        <rFont val="Arial"/>
        <family val="3"/>
        <charset val="129"/>
        <scheme val="minor"/>
      </rPr>
      <t>주</t>
    </r>
    <phoneticPr fontId="26" type="noConversion"/>
  </si>
  <si>
    <r>
      <t>8</t>
    </r>
    <r>
      <rPr>
        <sz val="12"/>
        <color theme="1"/>
        <rFont val="Arial"/>
        <family val="3"/>
        <charset val="129"/>
        <scheme val="minor"/>
      </rPr>
      <t>개월</t>
    </r>
    <phoneticPr fontId="26" type="noConversion"/>
  </si>
  <si>
    <r>
      <t xml:space="preserve">3/5 P42400 </t>
    </r>
    <r>
      <rPr>
        <sz val="12"/>
        <color rgb="FF000000"/>
        <rFont val="Arial"/>
        <family val="3"/>
        <charset val="129"/>
        <scheme val="minor"/>
      </rPr>
      <t>이</t>
    </r>
    <r>
      <rPr>
        <sz val="12"/>
        <color rgb="FF000000"/>
        <rFont val="Arial"/>
        <family val="3"/>
        <charset val="129"/>
        <scheme val="minor"/>
      </rPr>
      <t xml:space="preserve"> PO</t>
    </r>
    <r>
      <rPr>
        <sz val="12"/>
        <color rgb="FF000000"/>
        <rFont val="Arial"/>
        <family val="3"/>
        <charset val="129"/>
        <scheme val="minor"/>
      </rPr>
      <t>번호</t>
    </r>
    <r>
      <rPr>
        <sz val="12"/>
        <color rgb="FF000000"/>
        <rFont val="Arial"/>
        <family val="3"/>
        <charset val="129"/>
        <scheme val="minor"/>
      </rPr>
      <t xml:space="preserve"> </t>
    </r>
    <r>
      <rPr>
        <sz val="12"/>
        <color rgb="FF000000"/>
        <rFont val="Arial"/>
        <family val="3"/>
        <charset val="129"/>
        <scheme val="minor"/>
      </rPr>
      <t>참고</t>
    </r>
    <r>
      <rPr>
        <sz val="12"/>
        <color rgb="FF000000"/>
        <rFont val="Arial"/>
        <family val="3"/>
        <charset val="129"/>
        <scheme val="minor"/>
      </rPr>
      <t xml:space="preserve"> </t>
    </r>
    <r>
      <rPr>
        <sz val="12"/>
        <color rgb="FF000000"/>
        <rFont val="Arial"/>
        <family val="3"/>
        <charset val="129"/>
        <scheme val="minor"/>
      </rPr>
      <t>부탁드리겠습니다</t>
    </r>
    <r>
      <rPr>
        <sz val="12"/>
        <color rgb="FF000000"/>
        <rFont val="Arial"/>
        <family val="3"/>
        <charset val="129"/>
        <scheme val="minor"/>
      </rPr>
      <t xml:space="preserve">. </t>
    </r>
    <r>
      <rPr>
        <sz val="12"/>
        <color rgb="FF000000"/>
        <rFont val="Arial"/>
        <family val="3"/>
        <charset val="129"/>
        <scheme val="minor"/>
      </rPr>
      <t>작년에</t>
    </r>
    <r>
      <rPr>
        <sz val="12"/>
        <color rgb="FF000000"/>
        <rFont val="Arial"/>
        <family val="3"/>
        <charset val="129"/>
        <scheme val="minor"/>
      </rPr>
      <t xml:space="preserve"> </t>
    </r>
    <r>
      <rPr>
        <sz val="12"/>
        <color rgb="FF000000"/>
        <rFont val="Arial"/>
        <family val="3"/>
        <charset val="129"/>
        <scheme val="minor"/>
      </rPr>
      <t>납기</t>
    </r>
    <r>
      <rPr>
        <sz val="12"/>
        <color rgb="FF000000"/>
        <rFont val="Arial"/>
        <family val="3"/>
        <charset val="129"/>
        <scheme val="minor"/>
      </rPr>
      <t xml:space="preserve"> 8</t>
    </r>
    <r>
      <rPr>
        <sz val="12"/>
        <color rgb="FF000000"/>
        <rFont val="Arial"/>
        <family val="3"/>
        <charset val="129"/>
        <scheme val="minor"/>
      </rPr>
      <t>주로</t>
    </r>
    <r>
      <rPr>
        <sz val="12"/>
        <color rgb="FF000000"/>
        <rFont val="Arial"/>
        <family val="3"/>
        <charset val="129"/>
        <scheme val="minor"/>
      </rPr>
      <t xml:space="preserve"> </t>
    </r>
    <r>
      <rPr>
        <sz val="12"/>
        <color rgb="FF000000"/>
        <rFont val="Arial"/>
        <family val="3"/>
        <charset val="129"/>
        <scheme val="minor"/>
      </rPr>
      <t>드렸다가</t>
    </r>
    <r>
      <rPr>
        <sz val="12"/>
        <color rgb="FF000000"/>
        <rFont val="Arial"/>
        <family val="3"/>
        <charset val="129"/>
        <scheme val="minor"/>
      </rPr>
      <t xml:space="preserve"> 4</t>
    </r>
    <r>
      <rPr>
        <sz val="12"/>
        <color rgb="FF000000"/>
        <rFont val="Arial"/>
        <family val="3"/>
        <charset val="129"/>
        <scheme val="minor"/>
      </rPr>
      <t>달</t>
    </r>
    <r>
      <rPr>
        <sz val="12"/>
        <color rgb="FF000000"/>
        <rFont val="Arial"/>
        <family val="3"/>
        <charset val="129"/>
        <scheme val="minor"/>
      </rPr>
      <t xml:space="preserve"> </t>
    </r>
    <r>
      <rPr>
        <sz val="12"/>
        <color rgb="FF000000"/>
        <rFont val="Arial"/>
        <family val="3"/>
        <charset val="129"/>
        <scheme val="minor"/>
      </rPr>
      <t>걸렸던</t>
    </r>
    <r>
      <rPr>
        <sz val="12"/>
        <color rgb="FF000000"/>
        <rFont val="Arial"/>
        <family val="3"/>
        <charset val="129"/>
        <scheme val="minor"/>
      </rPr>
      <t xml:space="preserve"> </t>
    </r>
    <r>
      <rPr>
        <sz val="12"/>
        <color rgb="FF000000"/>
        <rFont val="Arial"/>
        <family val="3"/>
        <charset val="129"/>
        <scheme val="minor"/>
      </rPr>
      <t>제품입니다</t>
    </r>
    <r>
      <rPr>
        <sz val="12"/>
        <color rgb="FF000000"/>
        <rFont val="Arial"/>
        <family val="3"/>
        <charset val="129"/>
        <scheme val="minor"/>
      </rPr>
      <t>.</t>
    </r>
    <phoneticPr fontId="26" type="noConversion"/>
  </si>
  <si>
    <t>BCC0LR0 (BCC M418-0000-1A-133-PS0825-25)</t>
    <phoneticPr fontId="26" type="noConversion"/>
  </si>
  <si>
    <t>KH-3130</t>
    <phoneticPr fontId="26" type="noConversion"/>
  </si>
  <si>
    <t>101-6080</t>
    <phoneticPr fontId="26" type="noConversion"/>
  </si>
  <si>
    <t>PHS540S-15 110V</t>
    <phoneticPr fontId="26" type="noConversion"/>
  </si>
  <si>
    <t>도면 PDF 사진 폴더에 첨부 드립니다.
03.06 CAD 도면 부탁 드립니다. 보내주신 자료로는 확인이 힘듭니다.</t>
    <phoneticPr fontId="26" type="noConversion"/>
  </si>
  <si>
    <t>도면 첨부하였습니다.
02.13 맨 위에 제품인 TOP를 제외하고 나머지 3개가 원형인데 이 제품들은 캐드 도면이 있어야 견적이 가능하다고 합니다. 안쪽 가공을 어떻게 하는지 보내주신 파일로는 확인이 힘들다고 합니다. 그리고 CAD 파일 요청하시는 김에 맨 위에 제품 TOP 제품도 같이 요청하시면 좋을 것 같습니다.
2/13 캐드 도면 첨부 드렸습니다. 나누기가 어려워 파일 하나로 주셨다고 합니다.
03.06 통합된 도면 확인해봤는데 가공업체에서 안쪽 가공이 힘들어 견적이 불가능하다고 합니다.</t>
    <phoneticPr fontId="26" type="noConversion"/>
  </si>
  <si>
    <t> Laser module</t>
    <phoneticPr fontId="53" type="noConversion"/>
  </si>
  <si>
    <t>Grip pliers 1008018 No. SM-W10</t>
    <phoneticPr fontId="26" type="noConversion"/>
  </si>
  <si>
    <t>공구도감 PPT 파일 사진폴더에 첨부 드립니다.
03.06 낱개 가격 입니다.</t>
    <phoneticPr fontId="26" type="noConversion"/>
  </si>
  <si>
    <r>
      <t>Measuring instrument 416-2496 NO. 3244-60(</t>
    </r>
    <r>
      <rPr>
        <sz val="12"/>
        <color rgb="FF000000"/>
        <rFont val="Arial"/>
        <family val="3"/>
        <charset val="129"/>
        <scheme val="minor"/>
      </rPr>
      <t>포켓형</t>
    </r>
    <r>
      <rPr>
        <sz val="12"/>
        <color rgb="FF000000"/>
        <rFont val="Arial"/>
        <family val="2"/>
        <scheme val="minor"/>
      </rPr>
      <t>)</t>
    </r>
    <phoneticPr fontId="26" type="noConversion"/>
  </si>
  <si>
    <r>
      <t xml:space="preserve">CAM-3D-M-HD2
</t>
    </r>
    <r>
      <rPr>
        <sz val="12"/>
        <color rgb="FF000000"/>
        <rFont val="Arial"/>
        <family val="3"/>
        <charset val="129"/>
        <scheme val="minor"/>
      </rPr>
      <t>카메라</t>
    </r>
    <phoneticPr fontId="26" type="noConversion"/>
  </si>
  <si>
    <t>CBL-SD2/HD2-COMM-25</t>
    <phoneticPr fontId="26" type="noConversion"/>
  </si>
  <si>
    <t>CBL-HD-P-EXT-20</t>
    <phoneticPr fontId="26" type="noConversion"/>
  </si>
  <si>
    <t>ZIVID</t>
    <phoneticPr fontId="26" type="noConversion"/>
  </si>
  <si>
    <r>
      <t xml:space="preserve">CAM-3D-M-HD2
</t>
    </r>
    <r>
      <rPr>
        <sz val="12"/>
        <color rgb="FF000000"/>
        <rFont val="Arial"/>
        <family val="3"/>
        <charset val="129"/>
        <scheme val="minor"/>
      </rPr>
      <t>카메라</t>
    </r>
    <r>
      <rPr>
        <sz val="12"/>
        <color rgb="FF000000"/>
        <rFont val="Arial"/>
        <family val="2"/>
        <scheme val="minor"/>
      </rPr>
      <t>(</t>
    </r>
    <r>
      <rPr>
        <sz val="12"/>
        <color rgb="FF000000"/>
        <rFont val="Arial"/>
        <family val="3"/>
        <charset val="129"/>
        <scheme val="minor"/>
      </rPr>
      <t>소프트웨어</t>
    </r>
    <r>
      <rPr>
        <sz val="12"/>
        <color rgb="FF000000"/>
        <rFont val="Arial"/>
        <family val="2"/>
        <scheme val="minor"/>
      </rPr>
      <t xml:space="preserve"> </t>
    </r>
    <r>
      <rPr>
        <sz val="12"/>
        <color rgb="FF000000"/>
        <rFont val="Arial"/>
        <family val="3"/>
        <charset val="129"/>
        <scheme val="minor"/>
      </rPr>
      <t>포함</t>
    </r>
    <r>
      <rPr>
        <sz val="12"/>
        <color rgb="FF000000"/>
        <rFont val="Arial"/>
        <family val="2"/>
        <scheme val="minor"/>
      </rPr>
      <t>)</t>
    </r>
    <phoneticPr fontId="26" type="noConversion"/>
  </si>
  <si>
    <r>
      <t>10</t>
    </r>
    <r>
      <rPr>
        <sz val="12"/>
        <color theme="1"/>
        <rFont val="Arial"/>
        <family val="3"/>
        <charset val="129"/>
        <scheme val="minor"/>
      </rPr>
      <t>주</t>
    </r>
    <phoneticPr fontId="26" type="noConversion"/>
  </si>
  <si>
    <t>03.06 MOQ 5개라고 합니다.</t>
    <phoneticPr fontId="26" type="noConversion"/>
  </si>
  <si>
    <t>03.06 지금 모비스에 쓰고 계신게 고장났다고 들어서 기존 소프트웨어(프로세서)를 쓸 수 없을때 대비해서 소프트웨어 포함해서 알려드립니다. 카메라만 고장났다면 프로세서는 별도로 있는 거라서 굳이 프로세서를 또 별도로 구매할 필요는 없다고 합니다. 그리고 수리는 기존에 구매한 경로로 문의를 해야한다고 합니다. 그쪽에서 미국 대리점으로 안내를 해주는 방식으로 진행될거라고 합니다.</t>
    <phoneticPr fontId="26" type="noConversion"/>
  </si>
  <si>
    <t>03.06 모비스 건으로 JAY님이 긴급건이라고 하신 건 입니다. 철휴님이 내용 알고 계실거라고 인사이드에 내용 남기라고 하셔서 남겨드립니다.</t>
    <phoneticPr fontId="26" type="noConversion"/>
  </si>
  <si>
    <t>03.06 개당 0.1불 보시면 될 것 같습니다.</t>
    <phoneticPr fontId="26" type="noConversion"/>
  </si>
  <si>
    <r>
      <t>22</t>
    </r>
    <r>
      <rPr>
        <sz val="12"/>
        <color theme="1"/>
        <rFont val="Arial"/>
        <family val="3"/>
        <charset val="129"/>
        <scheme val="minor"/>
      </rPr>
      <t>주</t>
    </r>
    <phoneticPr fontId="26" type="noConversion"/>
  </si>
  <si>
    <r>
      <t>03.06 1</t>
    </r>
    <r>
      <rPr>
        <sz val="12"/>
        <color rgb="FF000000"/>
        <rFont val="Arial"/>
        <family val="3"/>
        <charset val="129"/>
        <scheme val="minor"/>
      </rPr>
      <t>팩</t>
    </r>
    <r>
      <rPr>
        <sz val="12"/>
        <color rgb="FF000000"/>
        <rFont val="Arial"/>
        <family val="3"/>
        <charset val="129"/>
        <scheme val="minor"/>
      </rPr>
      <t xml:space="preserve"> = 10EA </t>
    </r>
    <r>
      <rPr>
        <sz val="12"/>
        <color rgb="FF000000"/>
        <rFont val="Arial"/>
        <family val="3"/>
        <charset val="129"/>
        <scheme val="minor"/>
      </rPr>
      <t>입니다</t>
    </r>
    <r>
      <rPr>
        <sz val="12"/>
        <color rgb="FF000000"/>
        <rFont val="Arial"/>
        <family val="3"/>
        <charset val="129"/>
        <scheme val="minor"/>
      </rPr>
      <t>.</t>
    </r>
    <phoneticPr fontId="26" type="noConversion"/>
  </si>
  <si>
    <t>https://www.skfa.co.kr/mall/view/1784</t>
    <phoneticPr fontId="26" type="noConversion"/>
  </si>
  <si>
    <r>
      <t>사진첨부</t>
    </r>
    <r>
      <rPr>
        <sz val="12"/>
        <color rgb="FF000000"/>
        <rFont val="Arial"/>
        <family val="3"/>
        <charset val="129"/>
        <scheme val="minor"/>
      </rPr>
      <t xml:space="preserve"> </t>
    </r>
    <r>
      <rPr>
        <sz val="12"/>
        <color rgb="FF000000"/>
        <rFont val="Arial"/>
        <family val="3"/>
        <charset val="129"/>
        <scheme val="minor"/>
      </rPr>
      <t>엘보우</t>
    </r>
    <r>
      <rPr>
        <sz val="12"/>
        <color rgb="FF000000"/>
        <rFont val="Arial"/>
        <family val="3"/>
        <charset val="129"/>
        <scheme val="minor"/>
      </rPr>
      <t xml:space="preserve"> </t>
    </r>
    <r>
      <rPr>
        <sz val="12"/>
        <color rgb="FF000000"/>
        <rFont val="Arial"/>
        <family val="3"/>
        <charset val="129"/>
        <scheme val="minor"/>
      </rPr>
      <t>암</t>
    </r>
    <r>
      <rPr>
        <sz val="12"/>
        <color rgb="FF000000"/>
        <rFont val="Arial"/>
        <family val="3"/>
        <charset val="129"/>
        <scheme val="minor"/>
      </rPr>
      <t>,</t>
    </r>
    <r>
      <rPr>
        <sz val="12"/>
        <color rgb="FF000000"/>
        <rFont val="Arial"/>
        <family val="3"/>
        <charset val="129"/>
        <scheme val="minor"/>
      </rPr>
      <t xml:space="preserve">수
</t>
    </r>
    <r>
      <rPr>
        <sz val="12"/>
        <color rgb="FF000000"/>
        <rFont val="Arial"/>
        <family val="3"/>
        <charset val="129"/>
        <scheme val="minor"/>
      </rPr>
      <t xml:space="preserve">02.28 </t>
    </r>
    <r>
      <rPr>
        <sz val="12"/>
        <color rgb="FF000000"/>
        <rFont val="Arial"/>
        <family val="3"/>
        <charset val="129"/>
        <scheme val="minor"/>
      </rPr>
      <t>시중에</t>
    </r>
    <r>
      <rPr>
        <sz val="12"/>
        <color rgb="FF000000"/>
        <rFont val="Arial"/>
        <family val="3"/>
        <charset val="129"/>
        <scheme val="minor"/>
      </rPr>
      <t xml:space="preserve"> </t>
    </r>
    <r>
      <rPr>
        <sz val="12"/>
        <color rgb="FF000000"/>
        <rFont val="Arial"/>
        <family val="3"/>
        <charset val="129"/>
        <scheme val="minor"/>
      </rPr>
      <t>없는</t>
    </r>
    <r>
      <rPr>
        <sz val="12"/>
        <color rgb="FF000000"/>
        <rFont val="Arial"/>
        <family val="3"/>
        <charset val="129"/>
        <scheme val="minor"/>
      </rPr>
      <t xml:space="preserve"> </t>
    </r>
    <r>
      <rPr>
        <sz val="12"/>
        <color rgb="FF000000"/>
        <rFont val="Arial"/>
        <family val="3"/>
        <charset val="129"/>
        <scheme val="minor"/>
      </rPr>
      <t>제품이</t>
    </r>
    <r>
      <rPr>
        <sz val="12"/>
        <color rgb="FF000000"/>
        <rFont val="Arial"/>
        <family val="3"/>
        <charset val="129"/>
        <scheme val="minor"/>
      </rPr>
      <t xml:space="preserve"> </t>
    </r>
    <r>
      <rPr>
        <sz val="12"/>
        <color rgb="FF000000"/>
        <rFont val="Arial"/>
        <family val="3"/>
        <charset val="129"/>
        <scheme val="minor"/>
      </rPr>
      <t>있어서</t>
    </r>
    <r>
      <rPr>
        <sz val="12"/>
        <color rgb="FF000000"/>
        <rFont val="Arial"/>
        <family val="3"/>
        <charset val="129"/>
        <scheme val="minor"/>
      </rPr>
      <t xml:space="preserve"> </t>
    </r>
    <r>
      <rPr>
        <sz val="12"/>
        <color rgb="FF000000"/>
        <rFont val="Arial"/>
        <family val="3"/>
        <charset val="129"/>
        <scheme val="minor"/>
      </rPr>
      <t>확인이</t>
    </r>
    <r>
      <rPr>
        <sz val="12"/>
        <color rgb="FF000000"/>
        <rFont val="Arial"/>
        <family val="3"/>
        <charset val="129"/>
        <scheme val="minor"/>
      </rPr>
      <t xml:space="preserve"> </t>
    </r>
    <r>
      <rPr>
        <sz val="12"/>
        <color rgb="FF000000"/>
        <rFont val="Arial"/>
        <family val="3"/>
        <charset val="129"/>
        <scheme val="minor"/>
      </rPr>
      <t>좀</t>
    </r>
    <r>
      <rPr>
        <sz val="12"/>
        <color rgb="FF000000"/>
        <rFont val="Arial"/>
        <family val="3"/>
        <charset val="129"/>
        <scheme val="minor"/>
      </rPr>
      <t xml:space="preserve"> </t>
    </r>
    <r>
      <rPr>
        <sz val="12"/>
        <color rgb="FF000000"/>
        <rFont val="Arial"/>
        <family val="3"/>
        <charset val="129"/>
        <scheme val="minor"/>
      </rPr>
      <t>걸린다고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03.06 </t>
    </r>
    <r>
      <rPr>
        <sz val="12"/>
        <color rgb="FF000000"/>
        <rFont val="Arial"/>
        <family val="3"/>
        <charset val="129"/>
        <scheme val="minor"/>
      </rPr>
      <t>없는</t>
    </r>
    <r>
      <rPr>
        <sz val="12"/>
        <color rgb="FF000000"/>
        <rFont val="Arial"/>
        <family val="3"/>
        <charset val="129"/>
        <scheme val="minor"/>
      </rPr>
      <t xml:space="preserve"> </t>
    </r>
    <r>
      <rPr>
        <sz val="12"/>
        <color rgb="FF000000"/>
        <rFont val="Arial"/>
        <family val="3"/>
        <charset val="129"/>
        <scheme val="minor"/>
      </rPr>
      <t>규격이라고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t>
    </r>
    <phoneticPr fontId="53" type="noConversion"/>
  </si>
  <si>
    <t>사진첨부 엘보우 암,수
03.06 없는 규격이라고 합니다.</t>
    <phoneticPr fontId="53" type="noConversion"/>
  </si>
  <si>
    <t>사진첨부 엘보우 암,수
03.06 없는 규격이라고 합니다.</t>
    <phoneticPr fontId="26" type="noConversion"/>
  </si>
  <si>
    <t>1주</t>
    <phoneticPr fontId="26" type="noConversion"/>
  </si>
  <si>
    <r>
      <t>9</t>
    </r>
    <r>
      <rPr>
        <sz val="12"/>
        <color theme="1"/>
        <rFont val="Arial"/>
        <family val="3"/>
        <charset val="129"/>
        <scheme val="minor"/>
      </rPr>
      <t>주</t>
    </r>
    <phoneticPr fontId="26" type="noConversion"/>
  </si>
  <si>
    <t>1739620000 ZDU35</t>
  </si>
  <si>
    <t>02.28 품번 6001ZZC3 입니다.</t>
  </si>
  <si>
    <t>DYC 2060</t>
  </si>
  <si>
    <t>02.28 품번 재확인 부탁 드립니다. 견적은 유사한 품번인 S9I90GSH-TCE로 드립니다.</t>
  </si>
  <si>
    <t>SPB 3272 L=L
02.28 대응 가능한 브랜드인 CONTITECH으로 견적 드립니다.</t>
  </si>
  <si>
    <t>02.28 요청하신 제품은 단종이고 대체품 257-000-020으로 견적 드립니다. 100%호환 모델이라고 합니다.</t>
  </si>
  <si>
    <t>02.28 제품 브랜드나 사진, 품번 재확인 부탁 드립니다. 어떤 제품인지 확인이 어렵습니다.</t>
  </si>
  <si>
    <t>02.28 품번 재확인 부탁 드립니다. 확인할 수 없는 품번이라고 합니다.</t>
  </si>
  <si>
    <t>02.28 품번 재확인 부탁 드립니다. 구글에 미쓰비시 제품 검색해보면 FR-D720-0.1K 이런식으로 품번 나옵니다.</t>
  </si>
  <si>
    <t>BES 516-324-E5-C-S4</t>
  </si>
  <si>
    <t>FRN18.5G1E-4E Inverter</t>
  </si>
  <si>
    <r>
      <t>쇼트기</t>
    </r>
    <r>
      <rPr>
        <sz val="12"/>
        <color rgb="FF000000"/>
        <rFont val="Arial"/>
        <family val="3"/>
        <charset val="129"/>
        <scheme val="minor"/>
      </rPr>
      <t xml:space="preserve"> </t>
    </r>
    <r>
      <rPr>
        <sz val="12"/>
        <color rgb="FF000000"/>
        <rFont val="Arial"/>
        <family val="3"/>
        <charset val="129"/>
        <scheme val="minor"/>
      </rPr>
      <t>모터</t>
    </r>
    <r>
      <rPr>
        <sz val="12"/>
        <color rgb="FF000000"/>
        <rFont val="Arial"/>
        <family val="3"/>
        <charset val="129"/>
        <scheme val="minor"/>
      </rPr>
      <t xml:space="preserve"> 
MODEL : 1LE16232CB290AB6-Z</t>
    </r>
  </si>
  <si>
    <t>OSG</t>
  </si>
  <si>
    <t>EX-SFT 4MM</t>
  </si>
  <si>
    <t>EX-SFT 5MM</t>
  </si>
  <si>
    <t>EX-SFT 6MM</t>
  </si>
  <si>
    <t>EX-SFT 8MM</t>
  </si>
  <si>
    <t>CA3-USBCB-01</t>
  </si>
  <si>
    <t>682Z</t>
  </si>
  <si>
    <t>NISSEI</t>
  </si>
  <si>
    <t>F3F18L010-UTM020WAX</t>
  </si>
  <si>
    <t>NSL01</t>
  </si>
  <si>
    <t xml:space="preserve">	BMS5M-TDT</t>
  </si>
  <si>
    <t>HANS</t>
  </si>
  <si>
    <t>C7B-92CJ K220899 SZ-40 SET</t>
  </si>
  <si>
    <t xml:space="preserve">	LSIS</t>
  </si>
  <si>
    <t xml:space="preserve">	SV004IG5A-4;0.4kw;three-phase;AC400V</t>
  </si>
  <si>
    <t xml:space="preserve">	787-1640 MF#60252823 3-PH PS 10A, 24V DC</t>
  </si>
  <si>
    <t>POWER SUPPLY</t>
  </si>
  <si>
    <t>AJ65SBTB1-16D</t>
  </si>
  <si>
    <t>CC-Link I/O Module</t>
  </si>
  <si>
    <t>KH-2202-2K  125v 10/250v 6a</t>
  </si>
  <si>
    <t>450E 35GX51  24V DC .25A</t>
  </si>
  <si>
    <t>CID3-2  A889B JUNCTION CABLE M12 FEMALE ST 3 WIRE 4P 2M</t>
  </si>
  <si>
    <t>POWER CABLE</t>
  </si>
  <si>
    <t>ATO</t>
  </si>
  <si>
    <t>BJ3M-PDT-P  </t>
  </si>
  <si>
    <t>BROTHER</t>
  </si>
  <si>
    <t>C4P-EA03031C00-122013 replacement #</t>
  </si>
  <si>
    <t>EZLIFEGO</t>
  </si>
  <si>
    <t>HEAVY DUTY EXTRA LARGE 2PK 396 inchs</t>
  </si>
  <si>
    <t>1PK OF2</t>
  </si>
  <si>
    <t>SV004IG5A-2;0.4kw;three-phase;AC200V</t>
  </si>
  <si>
    <t>BH20M-TDT</t>
  </si>
  <si>
    <t>Jade – Solid Cast Acrylic Rod</t>
  </si>
  <si>
    <t>Neon Green – Solid Cast Acrylic Rod</t>
  </si>
  <si>
    <t>DUNNAGE 재질: HDPE</t>
  </si>
  <si>
    <t>NICK ROSSI</t>
  </si>
  <si>
    <t>(주)남강화성</t>
  </si>
  <si>
    <t>POLYURETHANE TUBE 6MMX4MM, 100M OR 180M</t>
  </si>
  <si>
    <t>CAT TECH</t>
  </si>
  <si>
    <t>PL6-M5</t>
  </si>
  <si>
    <t>SL6</t>
  </si>
  <si>
    <t>03.06 지산은 테프론튜브가 나오지 않는다고 합니다.
3/6 카톡으로 문의 드렸습니다.</t>
  </si>
  <si>
    <t>사진 첨부드립니다.
02.28 치수가 약간 흐릿한데 0.5*10*52, 선경 0.5, 외경 10, 총기장 52에 대한 견적으로 드립니다. 원하시는 사이즈가 맞는지 확인 부탁 드립니다.
3/6 선경 사이즈 0.5가 맞다고 하여 이 견적으로 진행하였습니다.</t>
  </si>
  <si>
    <t>KUKUSUI</t>
  </si>
  <si>
    <t>HITACHI</t>
  </si>
  <si>
    <t>JTCRA</t>
  </si>
  <si>
    <t>COGNEX</t>
  </si>
  <si>
    <t>DMC-HH-ENET-05</t>
  </si>
  <si>
    <t>BYUNGWOO KIM</t>
  </si>
  <si>
    <t xml:space="preserve">GCP-32ANM-30A-AX </t>
  </si>
  <si>
    <t>GMP60T 60A</t>
  </si>
  <si>
    <t>LMFP40LUU</t>
  </si>
  <si>
    <t xml:space="preserve">DONGJIN KIM </t>
  </si>
  <si>
    <t>SEW EURODRIVE</t>
  </si>
  <si>
    <t>R87DRN100L4BE5</t>
  </si>
  <si>
    <t>RNS2030DIN</t>
  </si>
  <si>
    <t>RNS-2006DIN</t>
  </si>
  <si>
    <t>IOLINK</t>
  </si>
  <si>
    <t>XTB-COM40</t>
  </si>
  <si>
    <t>GCP-32A5A</t>
  </si>
  <si>
    <t xml:space="preserve">GCP-31A </t>
  </si>
  <si>
    <t>CARLO GAVAZZI</t>
  </si>
  <si>
    <t>JAEIL</t>
  </si>
  <si>
    <t>JS</t>
  </si>
  <si>
    <t>JOSE CHAPPA</t>
  </si>
  <si>
    <t>SMC (공압아님)</t>
  </si>
  <si>
    <t>상진 툴링</t>
  </si>
  <si>
    <t>03.07 품번 확인 부탁 드립니다.</t>
    <phoneticPr fontId="26" type="noConversion"/>
  </si>
  <si>
    <t>MSIP-REI-MEK-BSM0010000000A</t>
    <phoneticPr fontId="26" type="noConversion"/>
  </si>
  <si>
    <t>02.28 품번 재확인 부탁 드립니다. 확인할 수 없는 품번이라고 합니다.
3.4 품번 수정하였습니다
03.07 알려주신 정보는 품번이 아니라 S/N 같습니다. 품번으로 확인 부탁 드립니다.</t>
    <phoneticPr fontId="26" type="noConversion"/>
  </si>
  <si>
    <t>무두볼트 외경 5MM, 길이 12MM, 나사 선 간 거리 0.5MM</t>
    <phoneticPr fontId="26" type="noConversion"/>
  </si>
  <si>
    <t>LG MI</t>
    <phoneticPr fontId="26" type="noConversion"/>
  </si>
  <si>
    <r>
      <t>1</t>
    </r>
    <r>
      <rPr>
        <sz val="12"/>
        <color theme="1"/>
        <rFont val="Arial"/>
        <family val="3"/>
        <charset val="129"/>
        <scheme val="minor"/>
      </rPr>
      <t>주</t>
    </r>
    <phoneticPr fontId="26" type="noConversion"/>
  </si>
  <si>
    <r>
      <t>03.07 VAATZ</t>
    </r>
    <r>
      <rPr>
        <sz val="12"/>
        <color rgb="FF000000"/>
        <rFont val="Arial"/>
        <family val="3"/>
        <charset val="129"/>
        <scheme val="minor"/>
      </rPr>
      <t>에서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드리겠습니다</t>
    </r>
    <r>
      <rPr>
        <sz val="12"/>
        <color rgb="FF000000"/>
        <rFont val="Arial"/>
        <family val="2"/>
        <scheme val="minor"/>
      </rPr>
      <t>.</t>
    </r>
    <phoneticPr fontId="26" type="noConversion"/>
  </si>
  <si>
    <t>03.07 미국에서 하시는 제품 같습니다.</t>
    <phoneticPr fontId="26" type="noConversion"/>
  </si>
  <si>
    <t>T33-M8</t>
    <phoneticPr fontId="26" type="noConversion"/>
  </si>
  <si>
    <t>T33-M10</t>
    <phoneticPr fontId="26" type="noConversion"/>
  </si>
  <si>
    <r>
      <t>2</t>
    </r>
    <r>
      <rPr>
        <sz val="12"/>
        <color rgb="FF000000"/>
        <rFont val="Arial"/>
        <family val="3"/>
        <charset val="129"/>
        <scheme val="minor"/>
      </rPr>
      <t>주</t>
    </r>
    <phoneticPr fontId="26" type="noConversion"/>
  </si>
  <si>
    <r>
      <t>1</t>
    </r>
    <r>
      <rPr>
        <sz val="12"/>
        <color rgb="FF000000"/>
        <rFont val="Arial"/>
        <family val="3"/>
        <charset val="129"/>
        <scheme val="minor"/>
      </rPr>
      <t>주</t>
    </r>
    <phoneticPr fontId="26" type="noConversion"/>
  </si>
  <si>
    <t>T33-M12</t>
    <phoneticPr fontId="26" type="noConversion"/>
  </si>
  <si>
    <t>T33-M16</t>
    <phoneticPr fontId="26" type="noConversion"/>
  </si>
  <si>
    <t>T33-M24</t>
    <phoneticPr fontId="26" type="noConversion"/>
  </si>
  <si>
    <r>
      <rPr>
        <sz val="12"/>
        <color rgb="FF000000"/>
        <rFont val="Arial"/>
        <family val="3"/>
        <charset val="129"/>
        <scheme val="minor"/>
      </rPr>
      <t>공작</t>
    </r>
    <r>
      <rPr>
        <sz val="12"/>
        <color rgb="FF000000"/>
        <rFont val="Arial"/>
        <family val="2"/>
        <scheme val="minor"/>
      </rPr>
      <t xml:space="preserve"> </t>
    </r>
    <r>
      <rPr>
        <sz val="12"/>
        <color rgb="FF000000"/>
        <rFont val="Arial"/>
        <family val="3"/>
        <charset val="129"/>
        <scheme val="minor"/>
      </rPr>
      <t>드릴</t>
    </r>
    <r>
      <rPr>
        <sz val="12"/>
        <color rgb="FF000000"/>
        <rFont val="Arial"/>
        <family val="2"/>
        <scheme val="minor"/>
      </rPr>
      <t xml:space="preserve"> </t>
    </r>
    <r>
      <rPr>
        <sz val="12"/>
        <color rgb="FF000000"/>
        <rFont val="Arial"/>
        <family val="3"/>
        <charset val="129"/>
        <scheme val="minor"/>
      </rPr>
      <t>척</t>
    </r>
    <r>
      <rPr>
        <sz val="12"/>
        <color rgb="FF000000"/>
        <rFont val="Arial"/>
        <family val="2"/>
        <scheme val="minor"/>
      </rPr>
      <t xml:space="preserve"> 16MG, 67168</t>
    </r>
    <phoneticPr fontId="26" type="noConversion"/>
  </si>
  <si>
    <r>
      <t>14</t>
    </r>
    <r>
      <rPr>
        <sz val="12"/>
        <color theme="1"/>
        <rFont val="Arial"/>
        <family val="3"/>
        <charset val="129"/>
        <scheme val="minor"/>
      </rPr>
      <t>주</t>
    </r>
    <phoneticPr fontId="26" type="noConversion"/>
  </si>
  <si>
    <r>
      <t>10</t>
    </r>
    <r>
      <rPr>
        <sz val="12"/>
        <color theme="1"/>
        <rFont val="Arial"/>
        <family val="3"/>
        <charset val="129"/>
        <scheme val="minor"/>
      </rPr>
      <t>주</t>
    </r>
    <phoneticPr fontId="26" type="noConversion"/>
  </si>
  <si>
    <r>
      <t>2</t>
    </r>
    <r>
      <rPr>
        <sz val="12"/>
        <color theme="1"/>
        <rFont val="Arial"/>
        <family val="3"/>
        <charset val="129"/>
        <scheme val="minor"/>
      </rPr>
      <t>주</t>
    </r>
    <phoneticPr fontId="26" type="noConversion"/>
  </si>
  <si>
    <t>ACP-1100MF</t>
    <phoneticPr fontId="26" type="noConversion"/>
  </si>
  <si>
    <r>
      <t>3</t>
    </r>
    <r>
      <rPr>
        <sz val="12"/>
        <color theme="1"/>
        <rFont val="Arial"/>
        <family val="3"/>
        <charset val="129"/>
        <scheme val="minor"/>
      </rPr>
      <t>주</t>
    </r>
    <phoneticPr fontId="26" type="noConversion"/>
  </si>
  <si>
    <t>명판사진 첨부했습니다.
03.06 브랜드 아륭 펌프 입니다. 첨부해주신 명판사진으로 의뢰중입니다.
03.07 명판에 있는 사양인 220/380V로 견적 드립니다.</t>
    <phoneticPr fontId="26" type="noConversion"/>
  </si>
  <si>
    <t>외경 75MM, 내경 70MM, 폭 64MM, 재질 EPDM
03.06 폭이 2.5가 되어야 하는게 알려주신 64mm랑 너무 차이가 난다고 합니다. 규격 재확인 부탁 드립니다.
3/6 폭 2.5 맞습니다. 외경 75MM, 내경 70MM, 폭 2.5MM, 재질 EPDM
03.07 가장 유사한 규격인 브랜드 일반 국산, 품번 AN148(69.58*2.6T), 1팩 = 100EA로 견적 드립니다.</t>
    <phoneticPr fontId="26" type="noConversion"/>
  </si>
  <si>
    <t>AUTONICS</t>
    <phoneticPr fontId="26" type="noConversion"/>
  </si>
  <si>
    <t>03.07 이 제품은 전원사양 확인되어야 견적이 가능하다고 합니다. 전원사양이나 명판사진 부탁 드립니다.</t>
    <phoneticPr fontId="26" type="noConversion"/>
  </si>
  <si>
    <r>
      <t xml:space="preserve">E7016 </t>
    </r>
    <r>
      <rPr>
        <sz val="12"/>
        <color rgb="FF000000"/>
        <rFont val="Arial"/>
        <family val="3"/>
        <charset val="129"/>
        <scheme val="minor"/>
      </rPr>
      <t>용접봉</t>
    </r>
    <phoneticPr fontId="26" type="noConversion"/>
  </si>
  <si>
    <t>LTH30-6505LF(5M)</t>
    <phoneticPr fontId="26" type="noConversion"/>
  </si>
  <si>
    <t>2.6MM X 300MM
03.07 같은 규격의 조선선재 LC300, 1팩 = 20KG로 견적 드립니다.</t>
    <phoneticPr fontId="26" type="noConversion"/>
  </si>
  <si>
    <t>Laser module
03.07 라인이 5M인지 초점거리가 5M인지 확인 부탁 드립니다. 지난번 견적 드린 2M 제품은 둘다 2M였는데 이 건은 너무 커서 확인 요청을 했습니다. 이 모델은 초점거리가 5M이면 너무 멀고 렌즈가 선명도가 좋지 않아서 선명하게 보이지 않을수도 있다고 합니다.</t>
    <phoneticPr fontId="26" type="noConversion"/>
  </si>
  <si>
    <t>M-2312PK  </t>
    <phoneticPr fontId="26" type="noConversion"/>
  </si>
  <si>
    <t> P-TOUCH LABELING
03.07 미국에서 부탁 드립니다.</t>
    <phoneticPr fontId="26" type="noConversion"/>
  </si>
  <si>
    <t>KEY Selector Switch
03.07 KH-2202-2K-11로 견적 드립니다.</t>
    <phoneticPr fontId="26" type="noConversion"/>
  </si>
  <si>
    <t>PL8-M5</t>
    <phoneticPr fontId="26" type="noConversion"/>
  </si>
  <si>
    <r>
      <t xml:space="preserve">03.07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
    </r>
    <phoneticPr fontId="26" type="noConversion"/>
  </si>
  <si>
    <t>FEDRAL SIGNAL</t>
    <phoneticPr fontId="26" type="noConversion"/>
  </si>
  <si>
    <r>
      <t xml:space="preserve">ELECTRIC HORN ALARM
03.07 </t>
    </r>
    <r>
      <rPr>
        <sz val="12"/>
        <color rgb="FF000000"/>
        <rFont val="Arial"/>
        <family val="3"/>
        <charset val="129"/>
        <scheme val="minor"/>
      </rPr>
      <t>미국에서</t>
    </r>
    <r>
      <rPr>
        <sz val="12"/>
        <color rgb="FF000000"/>
        <rFont val="Arial"/>
        <family val="3"/>
        <charset val="129"/>
        <scheme val="minor"/>
      </rPr>
      <t xml:space="preserve"> </t>
    </r>
    <r>
      <rPr>
        <sz val="12"/>
        <color rgb="FF000000"/>
        <rFont val="Arial"/>
        <family val="3"/>
        <charset val="129"/>
        <scheme val="minor"/>
      </rPr>
      <t>하시는</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같습니다</t>
    </r>
    <r>
      <rPr>
        <sz val="12"/>
        <color rgb="FF000000"/>
        <rFont val="Arial"/>
        <family val="3"/>
        <charset val="129"/>
        <scheme val="minor"/>
      </rPr>
      <t>.</t>
    </r>
    <phoneticPr fontId="26" type="noConversion"/>
  </si>
  <si>
    <t>NANO DOUBLE SIDED TAPE
03.07 미국에서 하시는 제품 같습니다.</t>
    <phoneticPr fontId="26" type="noConversion"/>
  </si>
  <si>
    <t>NBK</t>
    <phoneticPr fontId="26" type="noConversion"/>
  </si>
  <si>
    <t xml:space="preserve"> 180  SC J3  X45 MOTOR PUMP COUPLER</t>
    <phoneticPr fontId="26" type="noConversion"/>
  </si>
  <si>
    <t>MOTOR PUMP COUPLER
03.07 미국에서 하시는 제품 같습니다.</t>
    <phoneticPr fontId="26" type="noConversion"/>
  </si>
  <si>
    <r>
      <t>4</t>
    </r>
    <r>
      <rPr>
        <sz val="12"/>
        <color theme="1"/>
        <rFont val="Arial"/>
        <family val="3"/>
        <charset val="129"/>
        <scheme val="minor"/>
      </rPr>
      <t>주</t>
    </r>
    <phoneticPr fontId="26" type="noConversion"/>
  </si>
  <si>
    <r>
      <t>5</t>
    </r>
    <r>
      <rPr>
        <sz val="12"/>
        <color theme="1"/>
        <rFont val="Arial"/>
        <family val="3"/>
        <charset val="129"/>
        <scheme val="minor"/>
      </rPr>
      <t>주</t>
    </r>
    <phoneticPr fontId="26" type="noConversion"/>
  </si>
  <si>
    <r>
      <t xml:space="preserve">1.5 INCH DIAMETER, 48 INCH LENGTH
</t>
    </r>
    <r>
      <rPr>
        <sz val="12"/>
        <color rgb="FF000000"/>
        <rFont val="Arial"/>
        <family val="3"/>
        <charset val="129"/>
        <scheme val="minor"/>
      </rPr>
      <t>고객님이</t>
    </r>
    <r>
      <rPr>
        <sz val="12"/>
        <color rgb="FF000000"/>
        <rFont val="Arial"/>
        <family val="3"/>
        <charset val="129"/>
        <scheme val="minor"/>
      </rPr>
      <t xml:space="preserve"> </t>
    </r>
    <r>
      <rPr>
        <sz val="12"/>
        <color rgb="FF000000"/>
        <rFont val="Arial"/>
        <family val="3"/>
        <charset val="129"/>
        <scheme val="minor"/>
      </rPr>
      <t>주신</t>
    </r>
    <r>
      <rPr>
        <sz val="12"/>
        <color rgb="FF000000"/>
        <rFont val="Arial"/>
        <family val="3"/>
        <charset val="129"/>
        <scheme val="minor"/>
      </rPr>
      <t xml:space="preserve"> </t>
    </r>
    <r>
      <rPr>
        <sz val="12"/>
        <color rgb="FF000000"/>
        <rFont val="Arial"/>
        <family val="3"/>
        <charset val="129"/>
        <scheme val="minor"/>
      </rPr>
      <t>링크</t>
    </r>
    <r>
      <rPr>
        <sz val="12"/>
        <color rgb="FF000000"/>
        <rFont val="Arial"/>
        <family val="3"/>
        <charset val="129"/>
        <scheme val="minor"/>
      </rPr>
      <t xml:space="preserve"> </t>
    </r>
    <r>
      <rPr>
        <sz val="12"/>
        <color rgb="FF000000"/>
        <rFont val="Arial"/>
        <family val="3"/>
        <charset val="129"/>
        <scheme val="minor"/>
      </rPr>
      <t>첨부드립니다</t>
    </r>
    <r>
      <rPr>
        <sz val="12"/>
        <color rgb="FF000000"/>
        <rFont val="Arial"/>
        <family val="3"/>
        <charset val="129"/>
        <scheme val="minor"/>
      </rPr>
      <t xml:space="preserve">.
https://deadshotpolymers.com/product/jade-solid-cast-acrylic-rod/
03.07 </t>
    </r>
    <r>
      <rPr>
        <sz val="12"/>
        <color rgb="FF000000"/>
        <rFont val="Arial"/>
        <family val="3"/>
        <charset val="129"/>
        <scheme val="minor"/>
      </rPr>
      <t>미국에서</t>
    </r>
    <r>
      <rPr>
        <sz val="12"/>
        <color rgb="FF000000"/>
        <rFont val="Arial"/>
        <family val="3"/>
        <charset val="129"/>
        <scheme val="minor"/>
      </rPr>
      <t xml:space="preserve"> </t>
    </r>
    <r>
      <rPr>
        <sz val="12"/>
        <color rgb="FF000000"/>
        <rFont val="Arial"/>
        <family val="3"/>
        <charset val="129"/>
        <scheme val="minor"/>
      </rPr>
      <t>하시는</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같습니다</t>
    </r>
    <r>
      <rPr>
        <sz val="12"/>
        <color rgb="FF000000"/>
        <rFont val="Arial"/>
        <family val="3"/>
        <charset val="129"/>
        <scheme val="minor"/>
      </rPr>
      <t>.</t>
    </r>
    <phoneticPr fontId="26" type="noConversion"/>
  </si>
  <si>
    <t>1.5 INCH DIAMETER, 48 INCH LENGTH
고객님이 주신 링크 첨부드립니다.
https://deadshotpolymers.com/product/neon-green-solid-cast-acrylic-rod/
03.07 미국에서 하시는 제품 같습니다.</t>
    <phoneticPr fontId="26" type="noConversion"/>
  </si>
  <si>
    <t>SHF25</t>
    <phoneticPr fontId="26" type="noConversion"/>
  </si>
  <si>
    <t>DPB01CM48</t>
    <phoneticPr fontId="26" type="noConversion"/>
  </si>
  <si>
    <r>
      <t xml:space="preserve">03.07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하시는</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같습니다</t>
    </r>
    <r>
      <rPr>
        <sz val="12"/>
        <color rgb="FF000000"/>
        <rFont val="Arial"/>
        <family val="2"/>
        <scheme val="minor"/>
      </rPr>
      <t>.</t>
    </r>
    <phoneticPr fontId="26" type="noConversion"/>
  </si>
  <si>
    <t>JTCRA-15PIN 
(MASTER)</t>
    <phoneticPr fontId="26" type="noConversion"/>
  </si>
  <si>
    <t>TOS3501</t>
    <phoneticPr fontId="26" type="noConversion"/>
  </si>
  <si>
    <t>RM3545A-1</t>
    <phoneticPr fontId="26" type="noConversion"/>
  </si>
  <si>
    <t>https://www.hitachi-hightech.com/kr/ko/</t>
    <phoneticPr fontId="26" type="noConversion"/>
  </si>
  <si>
    <t>FT210</t>
    <phoneticPr fontId="26" type="noConversion"/>
  </si>
  <si>
    <t>ATO-PB-1 NO-1 NC X0033G8AXD  22MM GR</t>
    <phoneticPr fontId="26" type="noConversion"/>
  </si>
  <si>
    <t>SINGLE ROW RADIAL BALL BEARING
03.07 대응 가능한 브랜드 ISC로 견적 드립니다.</t>
    <phoneticPr fontId="26" type="noConversion"/>
  </si>
  <si>
    <r>
      <t xml:space="preserve">03.07 </t>
    </r>
    <r>
      <rPr>
        <sz val="12"/>
        <color rgb="FF000000"/>
        <rFont val="Arial"/>
        <family val="3"/>
        <charset val="129"/>
        <scheme val="minor"/>
      </rPr>
      <t>브랜드</t>
    </r>
    <r>
      <rPr>
        <sz val="12"/>
        <color rgb="FF000000"/>
        <rFont val="Arial"/>
        <family val="2"/>
        <scheme val="minor"/>
      </rPr>
      <t xml:space="preserve"> SAMICK</t>
    </r>
    <r>
      <rPr>
        <sz val="12"/>
        <color rgb="FF000000"/>
        <rFont val="Arial"/>
        <family val="3"/>
        <charset val="129"/>
        <scheme val="minor"/>
      </rPr>
      <t>으로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</si>
  <si>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r>
      <t>6</t>
    </r>
    <r>
      <rPr>
        <sz val="12"/>
        <color theme="1"/>
        <rFont val="Arial"/>
        <family val="3"/>
        <charset val="129"/>
        <scheme val="minor"/>
      </rPr>
      <t>주</t>
    </r>
    <phoneticPr fontId="26" type="noConversion"/>
  </si>
  <si>
    <t>KM-16    (KYUNG KONG)</t>
    <phoneticPr fontId="26" type="noConversion"/>
  </si>
  <si>
    <t>GREASE UP </t>
    <phoneticPr fontId="26" type="noConversion"/>
  </si>
  <si>
    <t>LIGHT CURTAIN RECEIVER
03.07 품번 1220137 입니다.</t>
    <phoneticPr fontId="26" type="noConversion"/>
  </si>
  <si>
    <t>PUSH BUTTON SWITCH BOX
03.07 미국에서 부탁 드립니다.</t>
    <phoneticPr fontId="26" type="noConversion"/>
  </si>
  <si>
    <t>MECHANICAL SEAL
03.07 품번 C7B-040-92CJ 입니다.</t>
    <phoneticPr fontId="26" type="noConversion"/>
  </si>
  <si>
    <t>LSLVOOO4G100C-4EONN</t>
    <phoneticPr fontId="26" type="noConversion"/>
  </si>
  <si>
    <t>INVERTER
03.07 이 품번은 구형품번이고 신형품번은 위 제품이랑 같은 제품인 LSLV0004G100C-4EONN 입니다.</t>
    <phoneticPr fontId="26" type="noConversion"/>
  </si>
  <si>
    <t>도면첨부
03.07 발주시 캐드도면 부탁 드립니다. 소재 + 가공 + CR 도금 포함된 금액 입니다.</t>
    <phoneticPr fontId="26" type="noConversion"/>
  </si>
  <si>
    <t>사진 첨부했습니다. 1/4"사이즈, 6.4MM
03.06 의뢰중입니다.</t>
    <phoneticPr fontId="26" type="noConversion"/>
  </si>
  <si>
    <t>EX-SFT 3MM</t>
    <phoneticPr fontId="26" type="noConversion"/>
  </si>
  <si>
    <t>03.07 책임번호 310-5111 입니다.</t>
    <phoneticPr fontId="26" type="noConversion"/>
  </si>
  <si>
    <t>03.07 책임번호 310-5120 입니다.</t>
    <phoneticPr fontId="26" type="noConversion"/>
  </si>
  <si>
    <t>EX-SFT 10MM 1.25</t>
    <phoneticPr fontId="26" type="noConversion"/>
  </si>
  <si>
    <t>EX-SFT 10MM 1.5</t>
    <phoneticPr fontId="26" type="noConversion"/>
  </si>
  <si>
    <t>HB</t>
    <phoneticPr fontId="26" type="noConversion"/>
  </si>
  <si>
    <r>
      <t xml:space="preserve">03.07 </t>
    </r>
    <r>
      <rPr>
        <sz val="12"/>
        <color rgb="FF000000"/>
        <rFont val="Arial"/>
        <family val="3"/>
        <charset val="129"/>
        <scheme val="minor"/>
      </rPr>
      <t>책임번호</t>
    </r>
    <r>
      <rPr>
        <sz val="12"/>
        <color rgb="FF000000"/>
        <rFont val="Arial"/>
        <family val="3"/>
        <charset val="129"/>
        <scheme val="minor"/>
      </rPr>
      <t xml:space="preserve"> 310-5139 </t>
    </r>
    <r>
      <rPr>
        <sz val="12"/>
        <color rgb="FF000000"/>
        <rFont val="Arial"/>
        <family val="3"/>
        <charset val="129"/>
        <scheme val="minor"/>
      </rPr>
      <t>입니다</t>
    </r>
    <r>
      <rPr>
        <sz val="12"/>
        <color rgb="FF000000"/>
        <rFont val="Arial"/>
        <family val="3"/>
        <charset val="129"/>
        <scheme val="minor"/>
      </rPr>
      <t>.</t>
    </r>
    <phoneticPr fontId="26" type="noConversion"/>
  </si>
  <si>
    <t>EX-SFT 12MM 1.5</t>
    <phoneticPr fontId="26" type="noConversion"/>
  </si>
  <si>
    <t>EX-SFT 12MM 1.75</t>
    <phoneticPr fontId="26" type="noConversion"/>
  </si>
  <si>
    <t>03.07 책임번호 310-5166 입니다.</t>
    <phoneticPr fontId="26" type="noConversion"/>
  </si>
  <si>
    <t>EX-SFT 18MM 2.5</t>
    <phoneticPr fontId="26" type="noConversion"/>
  </si>
  <si>
    <t>EX-SFT 18MM 1.5</t>
    <phoneticPr fontId="26" type="noConversion"/>
  </si>
  <si>
    <t>스파이럴탭, 일반용
03.07 책임번호 310-5096 같은데 단종이라 견적 불가능합니다.</t>
    <phoneticPr fontId="26" type="noConversion"/>
  </si>
  <si>
    <t>03.07 책임번호 310-5102 같은데 단종이라 견적 불가능합니다.</t>
    <phoneticPr fontId="26" type="noConversion"/>
  </si>
  <si>
    <t>EX-SFT 14MM 1.5</t>
    <phoneticPr fontId="26" type="noConversion"/>
  </si>
  <si>
    <t>EX-SFT 14MM 2</t>
    <phoneticPr fontId="26" type="noConversion"/>
  </si>
  <si>
    <t>EX-SFT 16MM 1.5</t>
    <phoneticPr fontId="26" type="noConversion"/>
  </si>
  <si>
    <t>EX-SFT 16MM 2</t>
    <phoneticPr fontId="26" type="noConversion"/>
  </si>
  <si>
    <r>
      <t xml:space="preserve">03.07 </t>
    </r>
    <r>
      <rPr>
        <sz val="12"/>
        <color rgb="FF000000"/>
        <rFont val="Arial"/>
        <family val="3"/>
        <charset val="129"/>
        <scheme val="minor"/>
      </rPr>
      <t>책임번호</t>
    </r>
    <r>
      <rPr>
        <sz val="12"/>
        <color rgb="FF000000"/>
        <rFont val="Arial"/>
        <family val="2"/>
        <scheme val="minor"/>
      </rPr>
      <t xml:space="preserve"> 313-5723 </t>
    </r>
    <r>
      <rPr>
        <sz val="12"/>
        <color rgb="FF000000"/>
        <rFont val="Arial"/>
        <family val="3"/>
        <charset val="129"/>
        <scheme val="minor"/>
      </rPr>
      <t>입니다</t>
    </r>
    <r>
      <rPr>
        <sz val="12"/>
        <color rgb="FF000000"/>
        <rFont val="Arial"/>
        <family val="2"/>
        <scheme val="minor"/>
      </rPr>
      <t>.</t>
    </r>
    <phoneticPr fontId="26" type="noConversion"/>
  </si>
  <si>
    <t>03.07 책임번호 310-5157 같은데 단종이라 견적 불가능합니다.</t>
    <phoneticPr fontId="26" type="noConversion"/>
  </si>
  <si>
    <r>
      <t xml:space="preserve">03.07 </t>
    </r>
    <r>
      <rPr>
        <sz val="12"/>
        <color rgb="FF000000"/>
        <rFont val="Arial"/>
        <family val="3"/>
        <charset val="129"/>
        <scheme val="minor"/>
      </rPr>
      <t>책임번호</t>
    </r>
    <r>
      <rPr>
        <sz val="12"/>
        <color rgb="FF000000"/>
        <rFont val="Arial"/>
        <family val="2"/>
        <scheme val="minor"/>
      </rPr>
      <t xml:space="preserve"> 310-5148 </t>
    </r>
    <r>
      <rPr>
        <sz val="12"/>
        <color rgb="FF000000"/>
        <rFont val="Arial"/>
        <family val="3"/>
        <charset val="129"/>
        <scheme val="minor"/>
      </rPr>
      <t>입니다</t>
    </r>
    <r>
      <rPr>
        <sz val="12"/>
        <color rgb="FF000000"/>
        <rFont val="Arial"/>
        <family val="2"/>
        <scheme val="minor"/>
      </rPr>
      <t>.</t>
    </r>
    <phoneticPr fontId="26" type="noConversion"/>
  </si>
  <si>
    <r>
      <t xml:space="preserve">03.07 </t>
    </r>
    <r>
      <rPr>
        <sz val="12"/>
        <color rgb="FF000000"/>
        <rFont val="Arial"/>
        <family val="3"/>
        <charset val="129"/>
        <scheme val="minor"/>
      </rPr>
      <t>책임번호</t>
    </r>
    <r>
      <rPr>
        <sz val="12"/>
        <color rgb="FF000000"/>
        <rFont val="Arial"/>
        <family val="2"/>
        <scheme val="minor"/>
      </rPr>
      <t xml:space="preserve"> 313-5732 </t>
    </r>
    <r>
      <rPr>
        <sz val="12"/>
        <color rgb="FF000000"/>
        <rFont val="Arial"/>
        <family val="3"/>
        <charset val="129"/>
        <scheme val="minor"/>
      </rPr>
      <t>같은데</t>
    </r>
    <r>
      <rPr>
        <sz val="12"/>
        <color rgb="FF000000"/>
        <rFont val="Arial"/>
        <family val="2"/>
        <scheme val="minor"/>
      </rPr>
      <t xml:space="preserve"> </t>
    </r>
    <r>
      <rPr>
        <sz val="12"/>
        <color rgb="FF000000"/>
        <rFont val="Arial"/>
        <family val="3"/>
        <charset val="129"/>
        <scheme val="minor"/>
      </rPr>
      <t>단종이라</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불가능합니다</t>
    </r>
    <r>
      <rPr>
        <sz val="12"/>
        <color rgb="FF000000"/>
        <rFont val="Arial"/>
        <family val="2"/>
        <scheme val="minor"/>
      </rPr>
      <t>.</t>
    </r>
    <phoneticPr fontId="26" type="noConversion"/>
  </si>
  <si>
    <r>
      <t xml:space="preserve">03.07 </t>
    </r>
    <r>
      <rPr>
        <sz val="12"/>
        <color rgb="FF000000"/>
        <rFont val="Arial"/>
        <family val="3"/>
        <charset val="129"/>
        <scheme val="minor"/>
      </rPr>
      <t>책임번호</t>
    </r>
    <r>
      <rPr>
        <sz val="12"/>
        <color rgb="FF000000"/>
        <rFont val="Arial"/>
        <family val="2"/>
        <scheme val="minor"/>
      </rPr>
      <t xml:space="preserve"> 313-5741 </t>
    </r>
    <r>
      <rPr>
        <sz val="12"/>
        <color rgb="FF000000"/>
        <rFont val="Arial"/>
        <family val="3"/>
        <charset val="129"/>
        <scheme val="minor"/>
      </rPr>
      <t>같은데</t>
    </r>
    <r>
      <rPr>
        <sz val="12"/>
        <color rgb="FF000000"/>
        <rFont val="Arial"/>
        <family val="2"/>
        <scheme val="minor"/>
      </rPr>
      <t xml:space="preserve"> </t>
    </r>
    <r>
      <rPr>
        <sz val="12"/>
        <color rgb="FF000000"/>
        <rFont val="Arial"/>
        <family val="3"/>
        <charset val="129"/>
        <scheme val="minor"/>
      </rPr>
      <t>단종이라</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불가능합니다</t>
    </r>
    <r>
      <rPr>
        <sz val="12"/>
        <color rgb="FF000000"/>
        <rFont val="Arial"/>
        <family val="2"/>
        <scheme val="minor"/>
      </rPr>
      <t>.</t>
    </r>
    <phoneticPr fontId="26" type="noConversion"/>
  </si>
  <si>
    <r>
      <t xml:space="preserve">03.07 </t>
    </r>
    <r>
      <rPr>
        <sz val="12"/>
        <color rgb="FF000000"/>
        <rFont val="Arial"/>
        <family val="3"/>
        <charset val="129"/>
        <scheme val="minor"/>
      </rPr>
      <t>책임번호</t>
    </r>
    <r>
      <rPr>
        <sz val="12"/>
        <color rgb="FF000000"/>
        <rFont val="Arial"/>
        <family val="2"/>
        <scheme val="minor"/>
      </rPr>
      <t xml:space="preserve"> 310-5175 </t>
    </r>
    <r>
      <rPr>
        <sz val="12"/>
        <color rgb="FF000000"/>
        <rFont val="Arial"/>
        <family val="3"/>
        <charset val="129"/>
        <scheme val="minor"/>
      </rPr>
      <t>같은데</t>
    </r>
    <r>
      <rPr>
        <sz val="12"/>
        <color rgb="FF000000"/>
        <rFont val="Arial"/>
        <family val="2"/>
        <scheme val="minor"/>
      </rPr>
      <t xml:space="preserve"> </t>
    </r>
    <r>
      <rPr>
        <sz val="12"/>
        <color rgb="FF000000"/>
        <rFont val="Arial"/>
        <family val="3"/>
        <charset val="129"/>
        <scheme val="minor"/>
      </rPr>
      <t>단종이라</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불가능합니다</t>
    </r>
    <r>
      <rPr>
        <sz val="12"/>
        <color rgb="FF000000"/>
        <rFont val="Arial"/>
        <family val="2"/>
        <scheme val="minor"/>
      </rPr>
      <t>.</t>
    </r>
    <phoneticPr fontId="26" type="noConversion"/>
  </si>
  <si>
    <r>
      <t xml:space="preserve">03.07 </t>
    </r>
    <r>
      <rPr>
        <sz val="12"/>
        <color rgb="FF000000"/>
        <rFont val="Arial"/>
        <family val="3"/>
        <charset val="129"/>
        <scheme val="minor"/>
      </rPr>
      <t>책임번호</t>
    </r>
    <r>
      <rPr>
        <sz val="12"/>
        <color rgb="FF000000"/>
        <rFont val="Arial"/>
        <family val="2"/>
        <scheme val="minor"/>
      </rPr>
      <t xml:space="preserve"> 310-5184 </t>
    </r>
    <r>
      <rPr>
        <sz val="12"/>
        <color rgb="FF000000"/>
        <rFont val="Arial"/>
        <family val="3"/>
        <charset val="129"/>
        <scheme val="minor"/>
      </rPr>
      <t>같은데</t>
    </r>
    <r>
      <rPr>
        <sz val="12"/>
        <color rgb="FF000000"/>
        <rFont val="Arial"/>
        <family val="2"/>
        <scheme val="minor"/>
      </rPr>
      <t xml:space="preserve"> </t>
    </r>
    <r>
      <rPr>
        <sz val="12"/>
        <color rgb="FF000000"/>
        <rFont val="Arial"/>
        <family val="3"/>
        <charset val="129"/>
        <scheme val="minor"/>
      </rPr>
      <t>단종이라</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불가능합니다</t>
    </r>
    <r>
      <rPr>
        <sz val="12"/>
        <color rgb="FF000000"/>
        <rFont val="Arial"/>
        <family val="2"/>
        <scheme val="minor"/>
      </rPr>
      <t>.</t>
    </r>
    <phoneticPr fontId="26" type="noConversion"/>
  </si>
  <si>
    <r>
      <t xml:space="preserve">03.07 </t>
    </r>
    <r>
      <rPr>
        <sz val="12"/>
        <color rgb="FF000000"/>
        <rFont val="Arial"/>
        <family val="3"/>
        <charset val="129"/>
        <scheme val="minor"/>
      </rPr>
      <t>책임번호</t>
    </r>
    <r>
      <rPr>
        <sz val="12"/>
        <color rgb="FF000000"/>
        <rFont val="Arial"/>
        <family val="2"/>
        <scheme val="minor"/>
      </rPr>
      <t xml:space="preserve"> 313-5750 </t>
    </r>
    <r>
      <rPr>
        <sz val="12"/>
        <color rgb="FF000000"/>
        <rFont val="Arial"/>
        <family val="3"/>
        <charset val="129"/>
        <scheme val="minor"/>
      </rPr>
      <t>같은데</t>
    </r>
    <r>
      <rPr>
        <sz val="12"/>
        <color rgb="FF000000"/>
        <rFont val="Arial"/>
        <family val="2"/>
        <scheme val="minor"/>
      </rPr>
      <t xml:space="preserve"> </t>
    </r>
    <r>
      <rPr>
        <sz val="12"/>
        <color rgb="FF000000"/>
        <rFont val="Arial"/>
        <family val="3"/>
        <charset val="129"/>
        <scheme val="minor"/>
      </rPr>
      <t>단종이라</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불가능합니다</t>
    </r>
    <r>
      <rPr>
        <sz val="12"/>
        <color rgb="FF000000"/>
        <rFont val="Arial"/>
        <family val="2"/>
        <scheme val="minor"/>
      </rPr>
      <t>.</t>
    </r>
    <phoneticPr fontId="26" type="noConversion"/>
  </si>
  <si>
    <t>사진 첨부 드립니다.
Air Control Connector
03.07 나오지 않는 규격 입니다.</t>
    <phoneticPr fontId="26" type="noConversion"/>
  </si>
  <si>
    <t>Air Control Connector
03.07 1팩 = 10EA 입니다.</t>
    <phoneticPr fontId="26" type="noConversion"/>
  </si>
  <si>
    <t>INVERTER
03.07 이 품번은 구형 품번이고 견적은 신형 품번인 LSLV0004G100C-2EONN으로 드립니다.</t>
    <phoneticPr fontId="26" type="noConversion"/>
  </si>
  <si>
    <r>
      <t>12</t>
    </r>
    <r>
      <rPr>
        <sz val="12"/>
        <color theme="1"/>
        <rFont val="Arial"/>
        <family val="3"/>
        <charset val="129"/>
        <scheme val="minor"/>
      </rPr>
      <t>주</t>
    </r>
    <phoneticPr fontId="26" type="noConversion"/>
  </si>
  <si>
    <r>
      <t xml:space="preserve">03.07 </t>
    </r>
    <r>
      <rPr>
        <sz val="12"/>
        <color rgb="FF000000"/>
        <rFont val="Arial"/>
        <family val="3"/>
        <charset val="129"/>
        <scheme val="minor"/>
      </rPr>
      <t>의뢰중입니다</t>
    </r>
    <r>
      <rPr>
        <sz val="12"/>
        <color rgb="FF000000"/>
        <rFont val="Arial"/>
        <family val="2"/>
        <scheme val="minor"/>
      </rPr>
      <t>.</t>
    </r>
    <phoneticPr fontId="26" type="noConversion"/>
  </si>
  <si>
    <r>
      <t xml:space="preserve">03.07 </t>
    </r>
    <r>
      <rPr>
        <sz val="12"/>
        <color rgb="FF000000"/>
        <rFont val="Arial"/>
        <family val="3"/>
        <charset val="129"/>
        <scheme val="minor"/>
      </rPr>
      <t>카톡</t>
    </r>
    <r>
      <rPr>
        <sz val="12"/>
        <color rgb="FF000000"/>
        <rFont val="Arial"/>
        <family val="2"/>
        <scheme val="minor"/>
      </rPr>
      <t xml:space="preserve"> </t>
    </r>
    <r>
      <rPr>
        <sz val="12"/>
        <color rgb="FF000000"/>
        <rFont val="Arial"/>
        <family val="3"/>
        <charset val="129"/>
        <scheme val="minor"/>
      </rPr>
      <t>문의</t>
    </r>
    <r>
      <rPr>
        <sz val="12"/>
        <color rgb="FF000000"/>
        <rFont val="Arial"/>
        <family val="2"/>
        <scheme val="minor"/>
      </rPr>
      <t xml:space="preserve"> </t>
    </r>
    <r>
      <rPr>
        <sz val="12"/>
        <color rgb="FF000000"/>
        <rFont val="Arial"/>
        <family val="3"/>
        <charset val="129"/>
        <scheme val="minor"/>
      </rPr>
      <t>건</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 xml:space="preserve">. </t>
    </r>
    <r>
      <rPr>
        <sz val="12"/>
        <color rgb="FF000000"/>
        <rFont val="Arial"/>
        <family val="3"/>
        <charset val="129"/>
        <scheme val="minor"/>
      </rPr>
      <t>의뢰중입니다</t>
    </r>
    <r>
      <rPr>
        <sz val="12"/>
        <color rgb="FF000000"/>
        <rFont val="Arial"/>
        <family val="2"/>
        <scheme val="minor"/>
      </rPr>
      <t>.</t>
    </r>
    <phoneticPr fontId="26" type="noConversion"/>
  </si>
  <si>
    <t>SL8</t>
    <phoneticPr fontId="26" type="noConversion"/>
  </si>
  <si>
    <t>Air Control Connector
03.07 1팩 = 5EA 입니다.</t>
    <phoneticPr fontId="26" type="noConversion"/>
  </si>
  <si>
    <t>Air Control Connector
03.07 1팩 = 4EA 입니다.</t>
    <phoneticPr fontId="26" type="noConversion"/>
  </si>
  <si>
    <t>03.07 1팩 = 10EA 입니다.</t>
    <phoneticPr fontId="26" type="noConversion"/>
  </si>
  <si>
    <r>
      <t xml:space="preserve">03.07 </t>
    </r>
    <r>
      <rPr>
        <sz val="12"/>
        <color rgb="FF000000"/>
        <rFont val="Arial"/>
        <family val="3"/>
        <charset val="129"/>
        <scheme val="minor"/>
      </rPr>
      <t>책임번호</t>
    </r>
    <r>
      <rPr>
        <sz val="12"/>
        <color rgb="FF000000"/>
        <rFont val="Arial"/>
        <family val="2"/>
        <scheme val="minor"/>
      </rPr>
      <t xml:space="preserve"> 313-5769 </t>
    </r>
    <r>
      <rPr>
        <sz val="12"/>
        <color rgb="FF000000"/>
        <rFont val="Arial"/>
        <family val="3"/>
        <charset val="129"/>
        <scheme val="minor"/>
      </rPr>
      <t>같은데</t>
    </r>
    <r>
      <rPr>
        <sz val="12"/>
        <color rgb="FF000000"/>
        <rFont val="Arial"/>
        <family val="2"/>
        <scheme val="minor"/>
      </rPr>
      <t xml:space="preserve"> </t>
    </r>
    <r>
      <rPr>
        <sz val="12"/>
        <color rgb="FF000000"/>
        <rFont val="Arial"/>
        <family val="3"/>
        <charset val="129"/>
        <scheme val="minor"/>
      </rPr>
      <t>단종이라</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불가능합니다</t>
    </r>
    <r>
      <rPr>
        <sz val="12"/>
        <color rgb="FF000000"/>
        <rFont val="Arial"/>
        <family val="2"/>
        <scheme val="minor"/>
      </rPr>
      <t>.</t>
    </r>
    <phoneticPr fontId="26" type="noConversion"/>
  </si>
  <si>
    <t>03.07 품번 PFXZC3CBUSA1 입니다.</t>
    <phoneticPr fontId="26" type="noConversion"/>
  </si>
  <si>
    <t>03.07 콜렛트 같은데 브랜드 JAEIL이 맞나요? 견적은 책임번호 476-0401, 상진툴링 제품으로 견적 드립니다. 아래 제품들도 전부 상진툴링 제품 입니다.</t>
  </si>
  <si>
    <t>03.07 책임번호 476-0410 입니다.</t>
  </si>
  <si>
    <t>03.07 책임번호 476-0429 입니다.</t>
  </si>
  <si>
    <t>03.07 책임번호 476-0447 입니다.</t>
  </si>
  <si>
    <t>03.07 책임번호 476-0483 입니다.</t>
  </si>
  <si>
    <t>03.07 책임번호 535-2564 입니다.</t>
  </si>
  <si>
    <r>
      <t xml:space="preserve">DT33-5 </t>
    </r>
    <r>
      <rPr>
        <sz val="12"/>
        <color rgb="FF000000"/>
        <rFont val="Arial"/>
        <family val="3"/>
        <charset val="129"/>
        <scheme val="minor"/>
      </rPr>
      <t>드릴</t>
    </r>
    <r>
      <rPr>
        <sz val="12"/>
        <color rgb="FF000000"/>
        <rFont val="Arial"/>
        <family val="2"/>
        <scheme val="minor"/>
      </rPr>
      <t xml:space="preserve"> </t>
    </r>
    <r>
      <rPr>
        <sz val="12"/>
        <color rgb="FF000000"/>
        <rFont val="Arial"/>
        <family val="3"/>
        <charset val="129"/>
        <scheme val="minor"/>
      </rPr>
      <t>테이퍼</t>
    </r>
    <r>
      <rPr>
        <sz val="12"/>
        <color rgb="FF000000"/>
        <rFont val="Arial"/>
        <family val="2"/>
        <scheme val="minor"/>
      </rPr>
      <t xml:space="preserve"> </t>
    </r>
    <r>
      <rPr>
        <sz val="12"/>
        <color rgb="FF000000"/>
        <rFont val="Arial"/>
        <family val="3"/>
        <charset val="129"/>
        <scheme val="minor"/>
      </rPr>
      <t>헤드</t>
    </r>
    <r>
      <rPr>
        <sz val="12"/>
        <color rgb="FF000000"/>
        <rFont val="Arial"/>
        <family val="2"/>
        <scheme val="minor"/>
      </rPr>
      <t>, 476-0058</t>
    </r>
  </si>
  <si>
    <t>heater element, item # W76</t>
  </si>
  <si>
    <t>DANIEL HOLLEY</t>
  </si>
  <si>
    <t>NICK MCCOY</t>
  </si>
  <si>
    <t>THAI FUJI SEIKI CO., LTD.</t>
  </si>
  <si>
    <t>4-7C74#06, EXHAUST FAN, GD535201804020008</t>
  </si>
  <si>
    <t>BGL001L (BGL 50A-002-S49)</t>
  </si>
  <si>
    <t>사진 첨부드립니다.</t>
  </si>
  <si>
    <t xml:space="preserve">HC2080CR-SC-2L </t>
  </si>
  <si>
    <t>80M</t>
  </si>
  <si>
    <t>I MASTER</t>
  </si>
  <si>
    <t xml:space="preserve">HC50(RS50) </t>
  </si>
  <si>
    <t>12M</t>
  </si>
  <si>
    <t>UCF212</t>
  </si>
  <si>
    <t>UCTM208A</t>
  </si>
  <si>
    <t>IP900F-1500x1500-150H</t>
  </si>
  <si>
    <t>명신</t>
  </si>
  <si>
    <t>AUTOMATIC GREASE LUBRICATOR
03.07 제품 브랜드 한번 재확인 부탁 드립니다.
3/7 브랜드 KYUNGDONG이라고 합니다.</t>
  </si>
  <si>
    <t>LISA TYLER</t>
  </si>
  <si>
    <t>DEWALT</t>
  </si>
  <si>
    <r>
      <t xml:space="preserve">DXV16PA
</t>
    </r>
    <r>
      <rPr>
        <sz val="11"/>
        <color rgb="FF000000"/>
        <rFont val="Arial"/>
        <family val="2"/>
        <scheme val="minor"/>
      </rPr>
      <t>( WET/DRY SHOP VACUUM,16GAL, YELLOW )</t>
    </r>
  </si>
  <si>
    <t> 1</t>
  </si>
  <si>
    <t>6GK5208-0BA00-2AC2 
(SCALANCE XC208 Managed HUB)</t>
  </si>
  <si>
    <t>Sungsu Kim</t>
  </si>
  <si>
    <t>M-CZ
( 18.3800 )
( 압착툴 )</t>
  </si>
  <si>
    <t>MES-CZ
( 18.3801 )
( 로케이터 )</t>
  </si>
  <si>
    <t>ME-WZ1,5/2
( 18.3003 )
( 삽입툴 )</t>
  </si>
  <si>
    <t>MSA-WZ1,5
( 18.3005 )
( 1.5mm 추출툴(pin) )</t>
  </si>
  <si>
    <t>NAST8ZZ</t>
  </si>
  <si>
    <t>JOSUE SALAZAR</t>
  </si>
  <si>
    <t>DAEBONG</t>
  </si>
  <si>
    <t>SE-35NBR</t>
  </si>
  <si>
    <t>SE-30NBR</t>
  </si>
  <si>
    <t>SE-25NBR</t>
  </si>
  <si>
    <t>SEOYON-AL</t>
  </si>
  <si>
    <t>ADIRIANNE</t>
  </si>
  <si>
    <t>10-315-2154</t>
    <phoneticPr fontId="53" type="noConversion"/>
  </si>
  <si>
    <t>10-315-5004</t>
    <phoneticPr fontId="53" type="noConversion"/>
  </si>
  <si>
    <t>https://izfus.com/product/%EB%B8%94%EB%9E%99-%EC%B2%A0%EC%A0%9C-%EC%8A%A4%ED%8B%B8-%ED%83%80%EA%B3%B5-%ED%8C%8C%ED%8B%B0%EC%85%98-1250-1850/2711/category/42/display/1/</t>
  </si>
  <si>
    <r>
      <t>74M
64</t>
    </r>
    <r>
      <rPr>
        <sz val="12"/>
        <color rgb="FF000000"/>
        <rFont val="Arial"/>
        <family val="3"/>
        <charset val="129"/>
        <scheme val="minor"/>
      </rPr>
      <t>개</t>
    </r>
    <phoneticPr fontId="26" type="noConversion"/>
  </si>
  <si>
    <t>위 제품에 맞는 칸막이</t>
    <phoneticPr fontId="26" type="noConversion"/>
  </si>
  <si>
    <t>위 제품에 맞는 발판</t>
    <phoneticPr fontId="26" type="noConversion"/>
  </si>
  <si>
    <r>
      <t>64</t>
    </r>
    <r>
      <rPr>
        <sz val="12"/>
        <color rgb="FF000000"/>
        <rFont val="Arial"/>
        <family val="3"/>
        <charset val="129"/>
        <scheme val="minor"/>
      </rPr>
      <t>개</t>
    </r>
    <phoneticPr fontId="26" type="noConversion"/>
  </si>
  <si>
    <r>
      <t>1</t>
    </r>
    <r>
      <rPr>
        <sz val="12"/>
        <color theme="1"/>
        <rFont val="Arial"/>
        <family val="3"/>
        <charset val="129"/>
        <scheme val="minor"/>
      </rPr>
      <t>주</t>
    </r>
    <phoneticPr fontId="26" type="noConversion"/>
  </si>
  <si>
    <t>RED
03.10 1롤 = 100M 입니다.</t>
    <phoneticPr fontId="26" type="noConversion"/>
  </si>
  <si>
    <t>YELLOW
03.10 1롤 = 100M 입니다.</t>
    <phoneticPr fontId="26" type="noConversion"/>
  </si>
  <si>
    <t>03.10 품번 BES00H8 입니다.</t>
    <phoneticPr fontId="53" type="noConversion"/>
  </si>
  <si>
    <r>
      <t>10</t>
    </r>
    <r>
      <rPr>
        <sz val="12"/>
        <color theme="1"/>
        <rFont val="Arial"/>
        <family val="3"/>
        <charset val="129"/>
        <scheme val="minor"/>
      </rPr>
      <t>주</t>
    </r>
    <phoneticPr fontId="26" type="noConversion"/>
  </si>
  <si>
    <t xml:space="preserve">03.10 품번 BCC0E3L 입니다. </t>
    <phoneticPr fontId="26" type="noConversion"/>
  </si>
  <si>
    <t>고객님이 요청하셔서 BIS00F3와 BSI00EW의 차이점에 대해서도 알아봐 주시면 감사하겠습니다.
BSI00EW (BIS M-6002-019-050-03-ST11)
03.10 BIS00F3은 단종이라 현재 구매 불가능한 제품 입니다. BIS00EW와 DATASHEET 비교해보면 동일한 크기와 사양이라고 합니다. 일단 본사에 BIS00EW는 생산 가능한 제품이 맞는지 현재 확인중에 있습니다. DATASHEET 먼저 보내 드립니다.</t>
    <phoneticPr fontId="26" type="noConversion"/>
  </si>
  <si>
    <t>BES0324
( BES M08MG-GSC20B-BP00,3-GS04-101, BES0324 )</t>
    <phoneticPr fontId="26" type="noConversion"/>
  </si>
  <si>
    <t>03.10 알려주신 수량 기준 비용 입니다.</t>
    <phoneticPr fontId="26" type="noConversion"/>
  </si>
  <si>
    <r>
      <t>3</t>
    </r>
    <r>
      <rPr>
        <sz val="12"/>
        <color theme="1"/>
        <rFont val="Arial"/>
        <family val="3"/>
        <charset val="129"/>
        <scheme val="minor"/>
      </rPr>
      <t>주</t>
    </r>
    <phoneticPr fontId="26" type="noConversion"/>
  </si>
  <si>
    <r>
      <t>4</t>
    </r>
    <r>
      <rPr>
        <sz val="12"/>
        <color theme="1"/>
        <rFont val="Arial"/>
        <family val="3"/>
        <charset val="129"/>
        <scheme val="minor"/>
      </rPr>
      <t>주</t>
    </r>
    <phoneticPr fontId="26" type="noConversion"/>
  </si>
  <si>
    <r>
      <t>파티션</t>
    </r>
    <r>
      <rPr>
        <sz val="12"/>
        <color rgb="FF000000"/>
        <rFont val="Arial"/>
        <family val="3"/>
        <charset val="129"/>
        <scheme val="minor"/>
      </rPr>
      <t xml:space="preserve"> 1200X1250 </t>
    </r>
    <r>
      <rPr>
        <sz val="12"/>
        <color rgb="FF000000"/>
        <rFont val="Arial"/>
        <family val="3"/>
        <charset val="129"/>
        <scheme val="minor"/>
      </rPr>
      <t>슬라이딩</t>
    </r>
    <r>
      <rPr>
        <sz val="12"/>
        <color rgb="FF000000"/>
        <rFont val="Arial"/>
        <family val="3"/>
        <charset val="129"/>
        <scheme val="minor"/>
      </rPr>
      <t xml:space="preserve"> </t>
    </r>
    <r>
      <rPr>
        <sz val="12"/>
        <color rgb="FF000000"/>
        <rFont val="Arial"/>
        <family val="3"/>
        <charset val="129"/>
        <scheme val="minor"/>
      </rPr>
      <t>도어</t>
    </r>
    <r>
      <rPr>
        <sz val="12"/>
        <color rgb="FF000000"/>
        <rFont val="Arial"/>
        <family val="3"/>
        <charset val="129"/>
        <scheme val="minor"/>
      </rPr>
      <t xml:space="preserve"> </t>
    </r>
    <r>
      <rPr>
        <sz val="12"/>
        <color rgb="FF000000"/>
        <rFont val="Arial"/>
        <family val="3"/>
        <charset val="129"/>
        <scheme val="minor"/>
      </rPr>
      <t>또는</t>
    </r>
    <r>
      <rPr>
        <sz val="12"/>
        <color rgb="FF000000"/>
        <rFont val="Arial"/>
        <family val="3"/>
        <charset val="129"/>
        <scheme val="minor"/>
      </rPr>
      <t xml:space="preserve"> </t>
    </r>
    <r>
      <rPr>
        <sz val="12"/>
        <color rgb="FF000000"/>
        <rFont val="Arial"/>
        <family val="3"/>
        <charset val="129"/>
        <scheme val="minor"/>
      </rPr>
      <t>여닫이</t>
    </r>
    <r>
      <rPr>
        <sz val="12"/>
        <color rgb="FF000000"/>
        <rFont val="Arial"/>
        <family val="3"/>
        <charset val="129"/>
        <scheme val="minor"/>
      </rPr>
      <t xml:space="preserve"> </t>
    </r>
    <r>
      <rPr>
        <sz val="12"/>
        <color rgb="FF000000"/>
        <rFont val="Arial"/>
        <family val="3"/>
        <charset val="129"/>
        <scheme val="minor"/>
      </rPr>
      <t>도어</t>
    </r>
    <r>
      <rPr>
        <sz val="12"/>
        <color rgb="FF000000"/>
        <rFont val="Arial"/>
        <family val="3"/>
        <charset val="129"/>
        <scheme val="minor"/>
      </rPr>
      <t xml:space="preserve"> </t>
    </r>
    <r>
      <rPr>
        <sz val="12"/>
        <color rgb="FF000000"/>
        <rFont val="Arial"/>
        <family val="3"/>
        <charset val="129"/>
        <scheme val="minor"/>
      </rPr>
      <t>락</t>
    </r>
    <r>
      <rPr>
        <sz val="12"/>
        <color rgb="FF000000"/>
        <rFont val="Arial"/>
        <family val="3"/>
        <charset val="129"/>
        <scheme val="minor"/>
      </rPr>
      <t xml:space="preserve"> </t>
    </r>
    <r>
      <rPr>
        <sz val="12"/>
        <color rgb="FF000000"/>
        <rFont val="Arial"/>
        <family val="3"/>
        <charset val="129"/>
        <scheme val="minor"/>
      </rPr>
      <t>가능한</t>
    </r>
    <r>
      <rPr>
        <sz val="12"/>
        <color rgb="FF000000"/>
        <rFont val="Arial"/>
        <family val="3"/>
        <charset val="129"/>
        <scheme val="minor"/>
      </rPr>
      <t xml:space="preserve"> </t>
    </r>
    <r>
      <rPr>
        <sz val="12"/>
        <color rgb="FF000000"/>
        <rFont val="Arial"/>
        <family val="3"/>
        <charset val="129"/>
        <scheme val="minor"/>
      </rPr>
      <t>것</t>
    </r>
    <phoneticPr fontId="26" type="noConversion"/>
  </si>
  <si>
    <t>파티션 포장비용(해운)</t>
    <phoneticPr fontId="26" type="noConversion"/>
  </si>
  <si>
    <t>파티션 1200X1250 슬라이딩 도어 또는 여닫이 도어 락 가능한 것(해운)</t>
    <phoneticPr fontId="26" type="noConversion"/>
  </si>
  <si>
    <t>03.10 카톡 문의 건 입니다. 일단 기본형으로 견적 드립니다. 해운으로 진행한다고 하셔도 제품비용에 별도로 포장비용이 발생합니다. 이전에 일진에 90개 나갔을때 5,000,000원이 들어서 대략 3,500,000원정도로 보시면 될 것 같습니다. 해운 견적은 이전에도 그랬듯이 한국에서 받는 비용과 납기를 알려드리는 것 입니다. 운송 비용과 해운 납기는 미국에서 추가하셔서 견적해야 합니다.</t>
    <phoneticPr fontId="53" type="noConversion"/>
  </si>
  <si>
    <t>위 제품에 맞는 H1250 코너기둥</t>
    <phoneticPr fontId="26" type="noConversion"/>
  </si>
  <si>
    <t>03.10 카톡 문의 건 입니다. 링크에 있는 H1250 코너기둥 입니다. 필수 구매품 입니다.</t>
    <phoneticPr fontId="53" type="noConversion"/>
  </si>
  <si>
    <t>03.10 카톡 문의 건 입니다. 별도로 체크해주신다고 하신 건 입니다.</t>
    <phoneticPr fontId="53" type="noConversion"/>
  </si>
  <si>
    <t>03.10 카톡 문의 건 입니다. 링크에 있는 독립형 안전각(기본 발통)으로 견적 드립니다. 필수 구매품 입니다. 1팩 = 2EA 입니다.</t>
    <phoneticPr fontId="53" type="noConversion"/>
  </si>
  <si>
    <t>03.10 기본형 현재 업체 재고 50개 정도라고 합니다. 나머지 수량은 납기 약 4주라고 합니다.</t>
    <phoneticPr fontId="26" type="noConversion"/>
  </si>
  <si>
    <t>4주</t>
    <phoneticPr fontId="26" type="noConversion"/>
  </si>
  <si>
    <t>6주</t>
    <phoneticPr fontId="26" type="noConversion"/>
  </si>
  <si>
    <r>
      <t xml:space="preserve">03.10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</si>
  <si>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MUF-32AB/APC 
(USB 32GB)</t>
    <phoneticPr fontId="26" type="noConversion"/>
  </si>
  <si>
    <t>SE-45NBR</t>
    <phoneticPr fontId="26" type="noConversion"/>
  </si>
  <si>
    <t>301-6109</t>
    <phoneticPr fontId="26" type="noConversion"/>
  </si>
  <si>
    <t>301-6154</t>
    <phoneticPr fontId="26" type="noConversion"/>
  </si>
  <si>
    <t>301-6206</t>
    <phoneticPr fontId="26" type="noConversion"/>
  </si>
  <si>
    <t>ADQ2A25-30DM</t>
    <phoneticPr fontId="26" type="noConversion"/>
  </si>
  <si>
    <r>
      <t xml:space="preserve">TW-1R
</t>
    </r>
    <r>
      <rPr>
        <sz val="11"/>
        <color rgb="FF000000"/>
        <rFont val="Arial"/>
        <family val="2"/>
        <scheme val="minor"/>
      </rPr>
      <t>( TOOL BALANCER )</t>
    </r>
    <phoneticPr fontId="26" type="noConversion"/>
  </si>
  <si>
    <r>
      <t xml:space="preserve">03.10 </t>
    </r>
    <r>
      <rPr>
        <sz val="12"/>
        <color rgb="FF000000"/>
        <rFont val="Arial"/>
        <family val="3"/>
        <charset val="129"/>
        <scheme val="minor"/>
      </rPr>
      <t>책임번호</t>
    </r>
    <r>
      <rPr>
        <sz val="12"/>
        <color rgb="FF000000"/>
        <rFont val="Arial"/>
        <family val="2"/>
        <scheme val="minor"/>
      </rPr>
      <t xml:space="preserve"> 609-0519 </t>
    </r>
    <r>
      <rPr>
        <sz val="12"/>
        <color rgb="FF000000"/>
        <rFont val="Arial"/>
        <family val="3"/>
        <charset val="129"/>
        <scheme val="minor"/>
      </rPr>
      <t>입니다</t>
    </r>
    <r>
      <rPr>
        <sz val="12"/>
        <color rgb="FF000000"/>
        <rFont val="Arial"/>
        <family val="2"/>
        <scheme val="minor"/>
      </rPr>
      <t>.</t>
    </r>
    <phoneticPr fontId="26" type="noConversion"/>
  </si>
  <si>
    <t>MUF-32BE3
(USB 32GB)</t>
    <phoneticPr fontId="26" type="noConversion"/>
  </si>
  <si>
    <t>03.10 당시 보내주신 링크에서 견적 드립니다. 수량이 작아서 일반 파이프 업체에서는 제작이 불가능하다고 합니다.</t>
    <phoneticPr fontId="26" type="noConversion"/>
  </si>
  <si>
    <r>
      <t>2</t>
    </r>
    <r>
      <rPr>
        <sz val="12"/>
        <color theme="1"/>
        <rFont val="Arial"/>
        <family val="3"/>
        <charset val="129"/>
        <scheme val="minor"/>
      </rPr>
      <t>주</t>
    </r>
    <phoneticPr fontId="26" type="noConversion"/>
  </si>
  <si>
    <r>
      <t>03.10 1</t>
    </r>
    <r>
      <rPr>
        <sz val="12"/>
        <color rgb="FF000000"/>
        <rFont val="Arial"/>
        <family val="3"/>
        <charset val="129"/>
        <scheme val="minor"/>
      </rPr>
      <t>박스</t>
    </r>
    <r>
      <rPr>
        <sz val="12"/>
        <color rgb="FF000000"/>
        <rFont val="Arial"/>
        <family val="2"/>
        <scheme val="minor"/>
      </rPr>
      <t xml:space="preserve"> = 10FT </t>
    </r>
    <r>
      <rPr>
        <sz val="12"/>
        <color rgb="FF000000"/>
        <rFont val="Arial"/>
        <family val="3"/>
        <charset val="129"/>
        <scheme val="minor"/>
      </rPr>
      <t>입니다</t>
    </r>
    <r>
      <rPr>
        <sz val="12"/>
        <color rgb="FF000000"/>
        <rFont val="Arial"/>
        <family val="2"/>
        <scheme val="minor"/>
      </rPr>
      <t>.</t>
    </r>
    <phoneticPr fontId="26" type="noConversion"/>
  </si>
  <si>
    <r>
      <t xml:space="preserve">03.10 </t>
    </r>
    <r>
      <rPr>
        <sz val="12"/>
        <color rgb="FF000000"/>
        <rFont val="Arial"/>
        <family val="3"/>
        <charset val="129"/>
        <scheme val="minor"/>
      </rPr>
      <t>브랜드</t>
    </r>
    <r>
      <rPr>
        <sz val="12"/>
        <color rgb="FF000000"/>
        <rFont val="Arial"/>
        <family val="2"/>
        <scheme val="minor"/>
      </rPr>
      <t xml:space="preserve"> SWH </t>
    </r>
    <r>
      <rPr>
        <sz val="12"/>
        <color rgb="FF000000"/>
        <rFont val="Arial"/>
        <family val="3"/>
        <charset val="129"/>
        <scheme val="minor"/>
      </rPr>
      <t>입니다</t>
    </r>
    <r>
      <rPr>
        <sz val="12"/>
        <color rgb="FF000000"/>
        <rFont val="Arial"/>
        <family val="2"/>
        <scheme val="minor"/>
      </rPr>
      <t>.</t>
    </r>
    <phoneticPr fontId="26" type="noConversion"/>
  </si>
  <si>
    <r>
      <t xml:space="preserve">03.10 </t>
    </r>
    <r>
      <rPr>
        <sz val="12"/>
        <color rgb="FF000000"/>
        <rFont val="Arial"/>
        <family val="3"/>
        <charset val="129"/>
        <scheme val="minor"/>
      </rPr>
      <t>브랜드</t>
    </r>
    <r>
      <rPr>
        <sz val="12"/>
        <color rgb="FF000000"/>
        <rFont val="Arial"/>
        <family val="2"/>
        <scheme val="minor"/>
      </rPr>
      <t xml:space="preserve"> JPS </t>
    </r>
    <r>
      <rPr>
        <sz val="12"/>
        <color rgb="FF000000"/>
        <rFont val="Arial"/>
        <family val="3"/>
        <charset val="129"/>
        <scheme val="minor"/>
      </rPr>
      <t>입니다</t>
    </r>
    <r>
      <rPr>
        <sz val="12"/>
        <color rgb="FF000000"/>
        <rFont val="Arial"/>
        <family val="2"/>
        <scheme val="minor"/>
      </rPr>
      <t>.</t>
    </r>
    <phoneticPr fontId="26" type="noConversion"/>
  </si>
  <si>
    <r>
      <t xml:space="preserve">03.10 </t>
    </r>
    <r>
      <rPr>
        <sz val="12"/>
        <color rgb="FF000000"/>
        <rFont val="Arial"/>
        <family val="3"/>
        <charset val="129"/>
        <scheme val="minor"/>
      </rPr>
      <t>처음</t>
    </r>
    <r>
      <rPr>
        <sz val="12"/>
        <color rgb="FF000000"/>
        <rFont val="Arial"/>
        <family val="2"/>
        <scheme val="minor"/>
      </rPr>
      <t xml:space="preserve"> </t>
    </r>
    <r>
      <rPr>
        <sz val="12"/>
        <color rgb="FF000000"/>
        <rFont val="Arial"/>
        <family val="3"/>
        <charset val="129"/>
        <scheme val="minor"/>
      </rPr>
      <t>의뢰하는</t>
    </r>
    <r>
      <rPr>
        <sz val="12"/>
        <color rgb="FF000000"/>
        <rFont val="Arial"/>
        <family val="2"/>
        <scheme val="minor"/>
      </rPr>
      <t xml:space="preserve"> </t>
    </r>
    <r>
      <rPr>
        <sz val="12"/>
        <color rgb="FF000000"/>
        <rFont val="Arial"/>
        <family val="3"/>
        <charset val="129"/>
        <scheme val="minor"/>
      </rPr>
      <t>업체인데</t>
    </r>
    <r>
      <rPr>
        <sz val="12"/>
        <color rgb="FF000000"/>
        <rFont val="Arial"/>
        <family val="2"/>
        <scheme val="minor"/>
      </rPr>
      <t xml:space="preserve"> </t>
    </r>
    <r>
      <rPr>
        <sz val="12"/>
        <color rgb="FF000000"/>
        <rFont val="Arial"/>
        <family val="3"/>
        <charset val="129"/>
        <scheme val="minor"/>
      </rPr>
      <t>현재</t>
    </r>
    <r>
      <rPr>
        <sz val="12"/>
        <color rgb="FF000000"/>
        <rFont val="Arial"/>
        <family val="2"/>
        <scheme val="minor"/>
      </rPr>
      <t xml:space="preserve"> </t>
    </r>
    <r>
      <rPr>
        <sz val="12"/>
        <color rgb="FF000000"/>
        <rFont val="Arial"/>
        <family val="3"/>
        <charset val="129"/>
        <scheme val="minor"/>
      </rPr>
      <t>업체랑</t>
    </r>
    <r>
      <rPr>
        <sz val="12"/>
        <color rgb="FF000000"/>
        <rFont val="Arial"/>
        <family val="2"/>
        <scheme val="minor"/>
      </rPr>
      <t xml:space="preserve"> </t>
    </r>
    <r>
      <rPr>
        <sz val="12"/>
        <color rgb="FF000000"/>
        <rFont val="Arial"/>
        <family val="3"/>
        <charset val="129"/>
        <scheme val="minor"/>
      </rPr>
      <t>연락이</t>
    </r>
    <r>
      <rPr>
        <sz val="12"/>
        <color rgb="FF000000"/>
        <rFont val="Arial"/>
        <family val="2"/>
        <scheme val="minor"/>
      </rPr>
      <t xml:space="preserve"> </t>
    </r>
    <r>
      <rPr>
        <sz val="12"/>
        <color rgb="FF000000"/>
        <rFont val="Arial"/>
        <family val="3"/>
        <charset val="129"/>
        <scheme val="minor"/>
      </rPr>
      <t>되지</t>
    </r>
    <r>
      <rPr>
        <sz val="12"/>
        <color rgb="FF000000"/>
        <rFont val="Arial"/>
        <family val="2"/>
        <scheme val="minor"/>
      </rPr>
      <t xml:space="preserve"> </t>
    </r>
    <r>
      <rPr>
        <sz val="12"/>
        <color rgb="FF000000"/>
        <rFont val="Arial"/>
        <family val="3"/>
        <charset val="129"/>
        <scheme val="minor"/>
      </rPr>
      <t>않고</t>
    </r>
    <r>
      <rPr>
        <sz val="12"/>
        <color rgb="FF000000"/>
        <rFont val="Arial"/>
        <family val="2"/>
        <scheme val="minor"/>
      </rPr>
      <t xml:space="preserve"> </t>
    </r>
    <r>
      <rPr>
        <sz val="12"/>
        <color rgb="FF000000"/>
        <rFont val="Arial"/>
        <family val="3"/>
        <charset val="129"/>
        <scheme val="minor"/>
      </rPr>
      <t>있습니다</t>
    </r>
    <r>
      <rPr>
        <sz val="12"/>
        <color rgb="FF000000"/>
        <rFont val="Arial"/>
        <family val="2"/>
        <scheme val="minor"/>
      </rPr>
      <t>.</t>
    </r>
    <phoneticPr fontId="26" type="noConversion"/>
  </si>
  <si>
    <t>도면 사진 파일에 첨부 드립니다.
03.10 발주 시 캐드도면 필요합니다.</t>
    <phoneticPr fontId="26" type="noConversion"/>
  </si>
  <si>
    <t>03.10 카톡 문의 건 입니다. 의뢰중입니다.</t>
    <phoneticPr fontId="53" type="noConversion"/>
  </si>
  <si>
    <t>301-6066</t>
  </si>
  <si>
    <t>RLY3-HAND100</t>
  </si>
  <si>
    <t>PURCHASHING DEPT</t>
  </si>
  <si>
    <t>JINKYEONG KIM</t>
  </si>
  <si>
    <t>4 SET</t>
  </si>
  <si>
    <t>PT1000-50</t>
  </si>
  <si>
    <t>MICHAEL HENRY</t>
  </si>
  <si>
    <t>HW27F-1LF (Bearing)</t>
  </si>
  <si>
    <t>GD524201904260044  (Bearing)</t>
  </si>
  <si>
    <t>NICHOLAS HARRIS</t>
  </si>
  <si>
    <t>유압 피팅 3HS - 3/8</t>
  </si>
  <si>
    <t>펌프실</t>
  </si>
  <si>
    <t>KH JUNG</t>
  </si>
  <si>
    <t>BS ROLLER CHAIN</t>
  </si>
  <si>
    <t>HM20-2X/315-F-C13-0.50</t>
  </si>
  <si>
    <t>HASKEL</t>
  </si>
  <si>
    <t>F3SG-4SRB0800-25</t>
  </si>
  <si>
    <t>F3SG-4SRB1200-25</t>
  </si>
  <si>
    <t xml:space="preserve">HYUNSOO KIM </t>
  </si>
  <si>
    <t>NBB2-12GM40-Z0</t>
  </si>
  <si>
    <t xml:space="preserve">NBB4-12GM30-E2-V1   </t>
  </si>
  <si>
    <t xml:space="preserve">NBB2-12GM50-E2-V1  </t>
  </si>
  <si>
    <t>(Pepperl+Fuchs)</t>
  </si>
  <si>
    <t>CR30-15DP</t>
  </si>
  <si>
    <t>YESOL;</t>
  </si>
  <si>
    <t>WOOIL</t>
  </si>
  <si>
    <t>10 SET
(투광부,
수광부 
각각 10개씩)</t>
  </si>
  <si>
    <t xml:space="preserve">DONG GYUN HAN </t>
  </si>
  <si>
    <t>6FX80022AD041AC0</t>
  </si>
  <si>
    <t>6FX8002-2DC10-1BC0</t>
  </si>
  <si>
    <t>SRS12NKZUU</t>
  </si>
  <si>
    <t>KH-3040-G</t>
  </si>
  <si>
    <t>BCC06F6</t>
  </si>
  <si>
    <t>BTK2510-5.3ZZ+766LC7T</t>
  </si>
  <si>
    <t>SHS25R2SSC1E+1-610L-Ⅱ</t>
  </si>
  <si>
    <t>6002ZZ</t>
  </si>
  <si>
    <t>PL012X015EF</t>
  </si>
  <si>
    <t>AMICO ELECTRIC</t>
  </si>
  <si>
    <t>CUT-50-G100</t>
  </si>
  <si>
    <t>비트</t>
  </si>
  <si>
    <t>TERRY</t>
  </si>
  <si>
    <t>UDT</t>
  </si>
  <si>
    <t>UD-808LS-13</t>
  </si>
  <si>
    <t>파일첨부</t>
  </si>
  <si>
    <t>DAEYOUNG</t>
  </si>
  <si>
    <t>GP-1/4"</t>
  </si>
  <si>
    <t>6ES7953-8LM31-0AA0</t>
  </si>
  <si>
    <t>ANNA WEIRZBICKI</t>
  </si>
  <si>
    <t>UC205</t>
  </si>
  <si>
    <t>권도연</t>
  </si>
  <si>
    <t>LVS</t>
  </si>
  <si>
    <t>UCT205</t>
  </si>
  <si>
    <t xml:space="preserve"> 3RH2911-2HA01</t>
    <phoneticPr fontId="26" type="noConversion"/>
  </si>
  <si>
    <r>
      <t>1</t>
    </r>
    <r>
      <rPr>
        <sz val="12"/>
        <color theme="1"/>
        <rFont val="Arial"/>
        <family val="3"/>
        <charset val="129"/>
        <scheme val="minor"/>
      </rPr>
      <t>주</t>
    </r>
    <phoneticPr fontId="26" type="noConversion"/>
  </si>
  <si>
    <t>DKW168-2xC2-W090</t>
    <phoneticPr fontId="26" type="noConversion"/>
  </si>
  <si>
    <t>ABN403C</t>
    <phoneticPr fontId="26" type="noConversion"/>
  </si>
  <si>
    <r>
      <t>2</t>
    </r>
    <r>
      <rPr>
        <sz val="12"/>
        <color theme="1"/>
        <rFont val="Arial"/>
        <family val="3"/>
        <charset val="129"/>
        <scheme val="minor"/>
      </rPr>
      <t>주</t>
    </r>
    <phoneticPr fontId="26" type="noConversion"/>
  </si>
  <si>
    <r>
      <t>3</t>
    </r>
    <r>
      <rPr>
        <sz val="12"/>
        <color theme="1"/>
        <rFont val="Arial"/>
        <family val="3"/>
        <charset val="129"/>
        <scheme val="minor"/>
      </rPr>
      <t>주</t>
    </r>
    <phoneticPr fontId="26" type="noConversion"/>
  </si>
  <si>
    <r>
      <t>투광부</t>
    </r>
    <r>
      <rPr>
        <sz val="12"/>
        <color rgb="FF000000"/>
        <rFont val="Arial"/>
        <family val="3"/>
        <charset val="129"/>
        <scheme val="minor"/>
      </rPr>
      <t xml:space="preserve"> 10</t>
    </r>
    <r>
      <rPr>
        <sz val="12"/>
        <color rgb="FF000000"/>
        <rFont val="Arial"/>
        <family val="3"/>
        <charset val="129"/>
        <scheme val="minor"/>
      </rPr>
      <t>개</t>
    </r>
    <r>
      <rPr>
        <sz val="12"/>
        <color rgb="FF000000"/>
        <rFont val="Arial"/>
        <family val="3"/>
        <charset val="129"/>
        <scheme val="minor"/>
      </rPr>
      <t xml:space="preserve">, </t>
    </r>
    <r>
      <rPr>
        <sz val="12"/>
        <color rgb="FF000000"/>
        <rFont val="Arial"/>
        <family val="3"/>
        <charset val="129"/>
        <scheme val="minor"/>
      </rPr>
      <t>수광부</t>
    </r>
    <r>
      <rPr>
        <sz val="12"/>
        <color rgb="FF000000"/>
        <rFont val="Arial"/>
        <family val="3"/>
        <charset val="129"/>
        <scheme val="minor"/>
      </rPr>
      <t xml:space="preserve"> 10</t>
    </r>
    <r>
      <rPr>
        <sz val="12"/>
        <color rgb="FF000000"/>
        <rFont val="Arial"/>
        <family val="3"/>
        <charset val="129"/>
        <scheme val="minor"/>
      </rPr>
      <t>개</t>
    </r>
    <r>
      <rPr>
        <sz val="12"/>
        <color rgb="FF000000"/>
        <rFont val="Arial"/>
        <family val="3"/>
        <charset val="129"/>
        <scheme val="minor"/>
      </rPr>
      <t xml:space="preserve"> = </t>
    </r>
    <r>
      <rPr>
        <sz val="12"/>
        <color rgb="FF000000"/>
        <rFont val="Arial"/>
        <family val="3"/>
        <charset val="129"/>
        <scheme val="minor"/>
      </rPr>
      <t>각각</t>
    </r>
    <r>
      <rPr>
        <sz val="12"/>
        <color rgb="FF000000"/>
        <rFont val="Arial"/>
        <family val="3"/>
        <charset val="129"/>
        <scheme val="minor"/>
      </rPr>
      <t xml:space="preserve"> 10</t>
    </r>
    <r>
      <rPr>
        <sz val="12"/>
        <color rgb="FF000000"/>
        <rFont val="Arial"/>
        <family val="3"/>
        <charset val="129"/>
        <scheme val="minor"/>
      </rPr>
      <t>개씩</t>
    </r>
    <r>
      <rPr>
        <sz val="12"/>
        <color rgb="FF000000"/>
        <rFont val="Arial"/>
        <family val="3"/>
        <charset val="129"/>
        <scheme val="minor"/>
      </rPr>
      <t xml:space="preserve">, </t>
    </r>
    <r>
      <rPr>
        <sz val="12"/>
        <color rgb="FF000000"/>
        <rFont val="Arial"/>
        <family val="3"/>
        <charset val="129"/>
        <scheme val="minor"/>
      </rPr>
      <t>즉</t>
    </r>
    <r>
      <rPr>
        <sz val="12"/>
        <color rgb="FF000000"/>
        <rFont val="Arial"/>
        <family val="3"/>
        <charset val="129"/>
        <scheme val="minor"/>
      </rPr>
      <t xml:space="preserve"> </t>
    </r>
    <r>
      <rPr>
        <sz val="12"/>
        <color rgb="FF000000"/>
        <rFont val="Arial"/>
        <family val="3"/>
        <charset val="129"/>
        <scheme val="minor"/>
      </rPr>
      <t>총</t>
    </r>
    <r>
      <rPr>
        <sz val="12"/>
        <color rgb="FF000000"/>
        <rFont val="Arial"/>
        <family val="3"/>
        <charset val="129"/>
        <scheme val="minor"/>
      </rPr>
      <t xml:space="preserve"> 10</t>
    </r>
    <r>
      <rPr>
        <sz val="12"/>
        <color rgb="FF000000"/>
        <rFont val="Arial"/>
        <family val="3"/>
        <charset val="129"/>
        <scheme val="minor"/>
      </rPr>
      <t>세트</t>
    </r>
    <r>
      <rPr>
        <sz val="12"/>
        <color rgb="FF000000"/>
        <rFont val="Arial"/>
        <family val="3"/>
        <charset val="129"/>
        <scheme val="minor"/>
      </rPr>
      <t>(10</t>
    </r>
    <r>
      <rPr>
        <sz val="12"/>
        <color rgb="FF000000"/>
        <rFont val="Arial"/>
        <family val="3"/>
        <charset val="129"/>
        <scheme val="minor"/>
      </rPr>
      <t>쌍</t>
    </r>
    <r>
      <rPr>
        <sz val="12"/>
        <color rgb="FF000000"/>
        <rFont val="Arial"/>
        <family val="3"/>
        <charset val="129"/>
        <scheme val="minor"/>
      </rPr>
      <t>)</t>
    </r>
    <phoneticPr fontId="26" type="noConversion"/>
  </si>
  <si>
    <t>03.11 품번 1085346 입니다.</t>
    <phoneticPr fontId="26" type="noConversion"/>
  </si>
  <si>
    <t>DH5883K</t>
    <phoneticPr fontId="26" type="noConversion"/>
  </si>
  <si>
    <t>ABL-63-12-100</t>
    <phoneticPr fontId="26" type="noConversion"/>
  </si>
  <si>
    <t>626-1427</t>
    <phoneticPr fontId="26" type="noConversion"/>
  </si>
  <si>
    <t>626-1418</t>
    <phoneticPr fontId="26" type="noConversion"/>
  </si>
  <si>
    <t>03.11 R값 확인 부탁 드립니다.</t>
    <phoneticPr fontId="26" type="noConversion"/>
  </si>
  <si>
    <t>UD-808LS-10</t>
    <phoneticPr fontId="26" type="noConversion"/>
  </si>
  <si>
    <t>12mm, 10mm CATCHER</t>
    <phoneticPr fontId="26" type="noConversion"/>
  </si>
  <si>
    <t>03.11 책임번호 501-4585 같은데 단종이라 견적 불가능합니다.</t>
    <phoneticPr fontId="26" type="noConversion"/>
  </si>
  <si>
    <t>LV-DRT-70R-SW-12V</t>
    <phoneticPr fontId="26" type="noConversion"/>
  </si>
  <si>
    <t>사진 첨부드립니다.
03.11 이 브랜드로는 국내 대응이 불가능합니다.</t>
    <phoneticPr fontId="26" type="noConversion"/>
  </si>
  <si>
    <t>BJ10M-TDT-C-P</t>
    <phoneticPr fontId="26" type="noConversion"/>
  </si>
  <si>
    <t>AZXHC20-20-M5</t>
    <phoneticPr fontId="26" type="noConversion"/>
  </si>
  <si>
    <t>TCRLA20-200</t>
    <phoneticPr fontId="26" type="noConversion"/>
  </si>
  <si>
    <t>NLCD12-30RF</t>
    <phoneticPr fontId="26" type="noConversion"/>
  </si>
  <si>
    <r>
      <t>8</t>
    </r>
    <r>
      <rPr>
        <sz val="12"/>
        <color theme="1"/>
        <rFont val="Arial"/>
        <family val="3"/>
        <charset val="129"/>
        <scheme val="minor"/>
      </rPr>
      <t>주</t>
    </r>
    <phoneticPr fontId="26" type="noConversion"/>
  </si>
  <si>
    <r>
      <t>1</t>
    </r>
    <r>
      <rPr>
        <sz val="12"/>
        <color rgb="FF000000"/>
        <rFont val="Arial"/>
        <family val="3"/>
        <charset val="129"/>
        <scheme val="minor"/>
      </rPr>
      <t>주</t>
    </r>
    <phoneticPr fontId="26" type="noConversion"/>
  </si>
  <si>
    <r>
      <t>6</t>
    </r>
    <r>
      <rPr>
        <sz val="12"/>
        <color rgb="FF000000"/>
        <rFont val="Arial"/>
        <family val="3"/>
        <charset val="129"/>
        <scheme val="minor"/>
      </rPr>
      <t>주</t>
    </r>
    <phoneticPr fontId="26" type="noConversion"/>
  </si>
  <si>
    <r>
      <t xml:space="preserve">03.11 </t>
    </r>
    <r>
      <rPr>
        <sz val="12"/>
        <color rgb="FF000000"/>
        <rFont val="Arial"/>
        <family val="3"/>
        <charset val="129"/>
        <scheme val="minor"/>
      </rPr>
      <t>위</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재고</t>
    </r>
    <r>
      <rPr>
        <sz val="12"/>
        <color rgb="FF000000"/>
        <rFont val="Arial"/>
        <family val="2"/>
        <scheme val="minor"/>
      </rPr>
      <t xml:space="preserve"> </t>
    </r>
    <r>
      <rPr>
        <sz val="12"/>
        <color rgb="FF000000"/>
        <rFont val="Arial"/>
        <family val="3"/>
        <charset val="129"/>
        <scheme val="minor"/>
      </rPr>
      <t>소진시</t>
    </r>
    <r>
      <rPr>
        <sz val="12"/>
        <color rgb="FF000000"/>
        <rFont val="Arial"/>
        <family val="2"/>
        <scheme val="minor"/>
      </rPr>
      <t xml:space="preserve"> </t>
    </r>
    <r>
      <rPr>
        <sz val="12"/>
        <color rgb="FF000000"/>
        <rFont val="Arial"/>
        <family val="3"/>
        <charset val="129"/>
        <scheme val="minor"/>
      </rPr>
      <t>가격</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t>
    </r>
    <phoneticPr fontId="26" type="noConversion"/>
  </si>
  <si>
    <t>TCM2KB20-250</t>
    <phoneticPr fontId="26" type="noConversion"/>
  </si>
  <si>
    <t>KMA20-16BN</t>
    <phoneticPr fontId="26" type="noConversion"/>
  </si>
  <si>
    <t>CUT-50</t>
    <phoneticPr fontId="26" type="noConversion"/>
  </si>
  <si>
    <t>AMICO ELECTRIC</t>
    <phoneticPr fontId="26" type="noConversion"/>
  </si>
  <si>
    <t>사진 첨부드립니다. CUT-50, 50 Amp Professional Air Plasma Cutter, IGBT Inverter System, 3/4 inch Clean Cut. 100~250V Wide Voltage Machine
03.11 미국에서 하시는 제품 같습니다.</t>
    <phoneticPr fontId="26" type="noConversion"/>
  </si>
  <si>
    <t>사진 첨부드립니다. CUT50-G100, 100-Pcs Plasma Cutter Consumables Nozzles, Electrodes and Cups for AMICO CUT-50 APC-50 &amp; CTS-200
03.11 미국에서 하시는 제품 같습니다.</t>
    <phoneticPr fontId="26" type="noConversion"/>
  </si>
  <si>
    <r>
      <t>5</t>
    </r>
    <r>
      <rPr>
        <sz val="12"/>
        <color theme="1"/>
        <rFont val="Arial"/>
        <family val="3"/>
        <charset val="129"/>
        <scheme val="minor"/>
      </rPr>
      <t>주</t>
    </r>
    <phoneticPr fontId="26" type="noConversion"/>
  </si>
  <si>
    <t>PL014X018EF</t>
    <phoneticPr fontId="26" type="noConversion"/>
  </si>
  <si>
    <t>03.11 품번 재확인 부탁 드립니다.</t>
    <phoneticPr fontId="26" type="noConversion"/>
  </si>
  <si>
    <t>03.11 품번 HW27F 입니다.</t>
    <phoneticPr fontId="26" type="noConversion"/>
  </si>
  <si>
    <t>440P5M25</t>
    <phoneticPr fontId="26" type="noConversion"/>
  </si>
  <si>
    <r>
      <t>SHS25R2SS+610L-</t>
    </r>
    <r>
      <rPr>
        <sz val="12"/>
        <color rgb="FF000000"/>
        <rFont val="Arial"/>
        <family val="3"/>
        <charset val="129"/>
        <scheme val="minor"/>
      </rPr>
      <t>Ⅱ</t>
    </r>
    <r>
      <rPr>
        <sz val="12"/>
        <color rgb="FF000000"/>
        <rFont val="Arial"/>
        <family val="2"/>
        <scheme val="minor"/>
      </rPr>
      <t xml:space="preserve"> G 3.5</t>
    </r>
    <phoneticPr fontId="26" type="noConversion"/>
  </si>
  <si>
    <r>
      <t>SHS25R2SS+610L-</t>
    </r>
    <r>
      <rPr>
        <sz val="12"/>
        <color rgb="FF000000"/>
        <rFont val="Arial"/>
        <family val="3"/>
        <charset val="129"/>
        <scheme val="minor"/>
      </rPr>
      <t>Ⅱ</t>
    </r>
    <r>
      <rPr>
        <sz val="12"/>
        <color rgb="FF000000"/>
        <rFont val="Arial"/>
        <family val="2"/>
        <scheme val="minor"/>
      </rPr>
      <t xml:space="preserve"> G 5</t>
    </r>
    <phoneticPr fontId="26" type="noConversion"/>
  </si>
  <si>
    <t>03.11 G값 두가지로 나눠서 견적 드립니다. 확인 부탁 드립니다. 그리고 품번도 뒤에 C1E+1가 빠진 제품으로 나옵니다.</t>
    <phoneticPr fontId="26" type="noConversion"/>
  </si>
  <si>
    <r>
      <rPr>
        <sz val="12"/>
        <color theme="1"/>
        <rFont val="Arial"/>
        <family val="3"/>
        <charset val="129"/>
        <scheme val="minor"/>
      </rPr>
      <t>브랜드</t>
    </r>
    <r>
      <rPr>
        <sz val="12"/>
        <color theme="1"/>
        <rFont val="Arial"/>
        <family val="2"/>
        <scheme val="minor"/>
      </rPr>
      <t xml:space="preserve"> </t>
    </r>
    <r>
      <rPr>
        <sz val="12"/>
        <color theme="1"/>
        <rFont val="Arial"/>
        <family val="3"/>
        <charset val="129"/>
        <scheme val="minor"/>
      </rPr>
      <t>지정</t>
    </r>
    <r>
      <rPr>
        <sz val="12"/>
        <color theme="1"/>
        <rFont val="Arial"/>
        <family val="2"/>
        <scheme val="minor"/>
      </rPr>
      <t xml:space="preserve"> </t>
    </r>
    <r>
      <rPr>
        <sz val="12"/>
        <color theme="1"/>
        <rFont val="Arial"/>
        <family val="3"/>
        <charset val="129"/>
        <scheme val="minor"/>
      </rPr>
      <t>부탁드립니다</t>
    </r>
    <r>
      <rPr>
        <sz val="12"/>
        <color theme="1"/>
        <rFont val="Arial"/>
        <family val="2"/>
        <scheme val="minor"/>
      </rPr>
      <t xml:space="preserve">.
03.11 </t>
    </r>
    <r>
      <rPr>
        <sz val="12"/>
        <color theme="1"/>
        <rFont val="Arial"/>
        <family val="3"/>
        <charset val="129"/>
        <scheme val="minor"/>
      </rPr>
      <t>브랜드</t>
    </r>
    <r>
      <rPr>
        <sz val="12"/>
        <color theme="1"/>
        <rFont val="Arial"/>
        <family val="2"/>
        <scheme val="minor"/>
      </rPr>
      <t xml:space="preserve"> SWH</t>
    </r>
    <r>
      <rPr>
        <sz val="12"/>
        <color theme="1"/>
        <rFont val="Arial"/>
        <family val="3"/>
        <charset val="129"/>
        <scheme val="minor"/>
      </rPr>
      <t>로</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t>
    </r>
    <phoneticPr fontId="26" type="noConversion"/>
  </si>
  <si>
    <t>BVHP16NSS1N</t>
    <phoneticPr fontId="26" type="noConversion"/>
  </si>
  <si>
    <t>볼베어링
03.11 의뢰중입니다.</t>
    <phoneticPr fontId="26" type="noConversion"/>
  </si>
  <si>
    <t>브랜드 지정 부탁드립니다. 
03.11 브랜드 TSUBAKI, 품번 P5M440-25로 견적 드립니다.</t>
    <phoneticPr fontId="26" type="noConversion"/>
  </si>
  <si>
    <r>
      <t xml:space="preserve">03.11 </t>
    </r>
    <r>
      <rPr>
        <sz val="12"/>
        <color rgb="FF000000"/>
        <rFont val="Arial"/>
        <family val="3"/>
        <charset val="129"/>
        <scheme val="minor"/>
      </rPr>
      <t>의뢰중입니다</t>
    </r>
    <r>
      <rPr>
        <sz val="12"/>
        <color rgb="FF000000"/>
        <rFont val="Arial"/>
        <family val="3"/>
        <charset val="129"/>
        <scheme val="minor"/>
      </rPr>
      <t>.</t>
    </r>
    <phoneticPr fontId="26" type="noConversion"/>
  </si>
  <si>
    <t>03.05 브랜드 NSK, 품번 6908DD로 견적 드립니다.</t>
  </si>
  <si>
    <t>B71911-E-2RSD-T-P4S-UL</t>
  </si>
  <si>
    <t>SEONGMIN HONG</t>
  </si>
  <si>
    <t>HWASHIN</t>
  </si>
  <si>
    <t>OH</t>
  </si>
  <si>
    <t>SENNTOOL</t>
  </si>
  <si>
    <t>3PEAKS</t>
  </si>
  <si>
    <t>GENIUS</t>
  </si>
  <si>
    <t>TONE</t>
  </si>
  <si>
    <t>LOBSTER</t>
  </si>
  <si>
    <t>SAMJUNG</t>
  </si>
  <si>
    <t>109TOOLS</t>
  </si>
  <si>
    <t>RENESAS/INTERSIL</t>
  </si>
  <si>
    <t>CAMOS</t>
  </si>
  <si>
    <t>SHT-06 (5 Micron)</t>
  </si>
  <si>
    <t>HSR25-1240L(GK)</t>
  </si>
  <si>
    <t>JARRETT JONES</t>
  </si>
  <si>
    <t>UDONQUAK WILKES</t>
  </si>
  <si>
    <t>QTG60L-BZ-4-SL18</t>
  </si>
  <si>
    <t>ST56EL-BZ-3-SL18</t>
  </si>
  <si>
    <t>적외선 세라믹 히터 600W, 단상 480V</t>
  </si>
  <si>
    <t>PRT30-10DO</t>
  </si>
  <si>
    <t>PRT08-1.5DO</t>
  </si>
  <si>
    <t>TD-40-NFS1</t>
  </si>
  <si>
    <t>김덕진</t>
  </si>
  <si>
    <t>FDC-320-05</t>
  </si>
  <si>
    <t>BF5R-D1-P</t>
  </si>
  <si>
    <t>AMPHENOL</t>
  </si>
  <si>
    <t>ICH-480-120-60R-IS</t>
  </si>
  <si>
    <t>ICH-480-120-60R</t>
  </si>
  <si>
    <t>1769-L33ER</t>
  </si>
  <si>
    <t>PLC power supply</t>
  </si>
  <si>
    <t>C-CF 1.5/M3.5</t>
  </si>
  <si>
    <r>
      <t xml:space="preserve">E7016 </t>
    </r>
    <r>
      <rPr>
        <sz val="12"/>
        <color rgb="FF000000"/>
        <rFont val="Arial"/>
        <family val="3"/>
        <charset val="129"/>
        <scheme val="minor"/>
      </rPr>
      <t>용접봉</t>
    </r>
  </si>
  <si>
    <t>SFDL-S6A-M20</t>
  </si>
  <si>
    <t>SFDL-SD</t>
  </si>
  <si>
    <t>SFD-KH</t>
  </si>
  <si>
    <t>SFC-R212</t>
  </si>
  <si>
    <t>KLNJ-A2</t>
  </si>
  <si>
    <t>NICOLE BROWN</t>
  </si>
  <si>
    <t>CS1C0-VVW001-50</t>
  </si>
  <si>
    <t>SEOYON E HWA</t>
  </si>
  <si>
    <t>JIUN HWANG</t>
  </si>
  <si>
    <t>CS1C0-VVW001-50 REPAIR KIT</t>
  </si>
  <si>
    <t>Bansbach easylift</t>
  </si>
  <si>
    <t>03.11 카톡 문의 건 입니다. 사진 상 A가 나와있지 않다고 합니다. 암페어 수 확인 부탁 드립니다.
03.12 250A로 견적 드립니다.</t>
    <phoneticPr fontId="26" type="noConversion"/>
  </si>
  <si>
    <t>3/11 혹시 이제품 5kg 미만으로 1개만 견적도 가능할까요?
03.12 1팩이 20KG라서 불가능 합니다.</t>
    <phoneticPr fontId="26" type="noConversion"/>
  </si>
  <si>
    <r>
      <t xml:space="preserve">03.11 F3SG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전체가</t>
    </r>
    <r>
      <rPr>
        <sz val="12"/>
        <color rgb="FF000000"/>
        <rFont val="Arial"/>
        <family val="2"/>
        <scheme val="minor"/>
      </rPr>
      <t xml:space="preserve"> </t>
    </r>
    <r>
      <rPr>
        <sz val="12"/>
        <color rgb="FF000000"/>
        <rFont val="Arial"/>
        <family val="3"/>
        <charset val="129"/>
        <scheme val="minor"/>
      </rPr>
      <t>단종입니다</t>
    </r>
    <r>
      <rPr>
        <sz val="12"/>
        <color rgb="FF000000"/>
        <rFont val="Arial"/>
        <family val="2"/>
        <scheme val="minor"/>
      </rPr>
      <t xml:space="preserve">.
03.12 </t>
    </r>
    <r>
      <rPr>
        <sz val="12"/>
        <color rgb="FF000000"/>
        <rFont val="Arial"/>
        <family val="3"/>
        <charset val="129"/>
        <scheme val="minor"/>
      </rPr>
      <t>죄송합니다</t>
    </r>
    <r>
      <rPr>
        <sz val="12"/>
        <color rgb="FF000000"/>
        <rFont val="Arial"/>
        <family val="2"/>
        <scheme val="minor"/>
      </rPr>
      <t xml:space="preserve">. F3SG-4RA </t>
    </r>
    <r>
      <rPr>
        <sz val="12"/>
        <color rgb="FF000000"/>
        <rFont val="Arial"/>
        <family val="3"/>
        <charset val="129"/>
        <scheme val="minor"/>
      </rPr>
      <t>시리즈가</t>
    </r>
    <r>
      <rPr>
        <sz val="12"/>
        <color rgb="FF000000"/>
        <rFont val="Arial"/>
        <family val="2"/>
        <scheme val="minor"/>
      </rPr>
      <t xml:space="preserve"> </t>
    </r>
    <r>
      <rPr>
        <sz val="12"/>
        <color rgb="FF000000"/>
        <rFont val="Arial"/>
        <family val="3"/>
        <charset val="129"/>
        <scheme val="minor"/>
      </rPr>
      <t>단종이라고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국내</t>
    </r>
    <r>
      <rPr>
        <sz val="12"/>
        <color rgb="FF000000"/>
        <rFont val="Arial"/>
        <family val="2"/>
        <scheme val="minor"/>
      </rPr>
      <t xml:space="preserve"> </t>
    </r>
    <r>
      <rPr>
        <sz val="12"/>
        <color rgb="FF000000"/>
        <rFont val="Arial"/>
        <family val="3"/>
        <charset val="129"/>
        <scheme val="minor"/>
      </rPr>
      <t>들어오는</t>
    </r>
    <r>
      <rPr>
        <sz val="12"/>
        <color rgb="FF000000"/>
        <rFont val="Arial"/>
        <family val="2"/>
        <scheme val="minor"/>
      </rPr>
      <t xml:space="preserve"> </t>
    </r>
    <r>
      <rPr>
        <sz val="12"/>
        <color rgb="FF000000"/>
        <rFont val="Arial"/>
        <family val="3"/>
        <charset val="129"/>
        <scheme val="minor"/>
      </rPr>
      <t>품번은</t>
    </r>
    <r>
      <rPr>
        <sz val="12"/>
        <color rgb="FF000000"/>
        <rFont val="Arial"/>
        <family val="2"/>
        <scheme val="minor"/>
      </rPr>
      <t xml:space="preserve"> </t>
    </r>
    <r>
      <rPr>
        <sz val="12"/>
        <color rgb="FF000000"/>
        <rFont val="Arial"/>
        <family val="3"/>
        <charset val="129"/>
        <scheme val="minor"/>
      </rPr>
      <t>이제</t>
    </r>
    <r>
      <rPr>
        <sz val="12"/>
        <color rgb="FF000000"/>
        <rFont val="Arial"/>
        <family val="2"/>
        <scheme val="minor"/>
      </rPr>
      <t xml:space="preserve"> </t>
    </r>
    <r>
      <rPr>
        <sz val="12"/>
        <color rgb="FF000000"/>
        <rFont val="Arial"/>
        <family val="3"/>
        <charset val="129"/>
        <scheme val="minor"/>
      </rPr>
      <t>숫자</t>
    </r>
    <r>
      <rPr>
        <sz val="12"/>
        <color rgb="FF000000"/>
        <rFont val="Arial"/>
        <family val="2"/>
        <scheme val="minor"/>
      </rPr>
      <t xml:space="preserve"> </t>
    </r>
    <r>
      <rPr>
        <sz val="12"/>
        <color rgb="FF000000"/>
        <rFont val="Arial"/>
        <family val="3"/>
        <charset val="129"/>
        <scheme val="minor"/>
      </rPr>
      <t>뒤에</t>
    </r>
    <r>
      <rPr>
        <sz val="12"/>
        <color rgb="FF000000"/>
        <rFont val="Arial"/>
        <family val="2"/>
        <scheme val="minor"/>
      </rPr>
      <t xml:space="preserve"> H</t>
    </r>
    <r>
      <rPr>
        <sz val="12"/>
        <color rgb="FF000000"/>
        <rFont val="Arial"/>
        <family val="3"/>
        <charset val="129"/>
        <scheme val="minor"/>
      </rPr>
      <t>가</t>
    </r>
    <r>
      <rPr>
        <sz val="12"/>
        <color rgb="FF000000"/>
        <rFont val="Arial"/>
        <family val="2"/>
        <scheme val="minor"/>
      </rPr>
      <t xml:space="preserve"> </t>
    </r>
    <r>
      <rPr>
        <sz val="12"/>
        <color rgb="FF000000"/>
        <rFont val="Arial"/>
        <family val="3"/>
        <charset val="129"/>
        <scheme val="minor"/>
      </rPr>
      <t>붙어서</t>
    </r>
    <r>
      <rPr>
        <sz val="12"/>
        <color rgb="FF000000"/>
        <rFont val="Arial"/>
        <family val="2"/>
        <scheme val="minor"/>
      </rPr>
      <t xml:space="preserve"> </t>
    </r>
    <r>
      <rPr>
        <sz val="12"/>
        <color rgb="FF000000"/>
        <rFont val="Arial"/>
        <family val="3"/>
        <charset val="129"/>
        <scheme val="minor"/>
      </rPr>
      <t>나온다고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</si>
  <si>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r>
      <t>12</t>
    </r>
    <r>
      <rPr>
        <sz val="12"/>
        <color theme="1"/>
        <rFont val="Arial"/>
        <family val="3"/>
        <charset val="129"/>
        <scheme val="minor"/>
      </rPr>
      <t>주</t>
    </r>
    <phoneticPr fontId="26" type="noConversion"/>
  </si>
  <si>
    <t>제품 존재하지 않을 시 CS1C0-VVW001-500 으로 부탁드립니다.
03.12 알려주신 품번 둘 다 존재하지 않습니다. 국내에 등록되지 않은 품번 같습니다. 미국에서 부탁 드립니다.</t>
    <phoneticPr fontId="26" type="noConversion"/>
  </si>
  <si>
    <r>
      <t>단종</t>
    </r>
    <r>
      <rPr>
        <sz val="12"/>
        <color rgb="FF000000"/>
        <rFont val="Arial"/>
        <family val="3"/>
        <charset val="129"/>
        <scheme val="minor"/>
      </rPr>
      <t xml:space="preserve"> </t>
    </r>
    <r>
      <rPr>
        <sz val="12"/>
        <color rgb="FF000000"/>
        <rFont val="Arial"/>
        <family val="3"/>
        <charset val="129"/>
        <scheme val="minor"/>
      </rPr>
      <t>시</t>
    </r>
    <r>
      <rPr>
        <sz val="12"/>
        <color rgb="FF000000"/>
        <rFont val="Arial"/>
        <family val="3"/>
        <charset val="129"/>
        <scheme val="minor"/>
      </rPr>
      <t xml:space="preserve"> </t>
    </r>
    <r>
      <rPr>
        <sz val="12"/>
        <color rgb="FF000000"/>
        <rFont val="Arial"/>
        <family val="3"/>
        <charset val="129"/>
        <scheme val="minor"/>
      </rPr>
      <t>호환</t>
    </r>
    <r>
      <rPr>
        <sz val="12"/>
        <color rgb="FF000000"/>
        <rFont val="Arial"/>
        <family val="3"/>
        <charset val="129"/>
        <scheme val="minor"/>
      </rPr>
      <t xml:space="preserve"> </t>
    </r>
    <r>
      <rPr>
        <sz val="12"/>
        <color rgb="FF000000"/>
        <rFont val="Arial"/>
        <family val="3"/>
        <charset val="129"/>
        <scheme val="minor"/>
      </rPr>
      <t>대체품으로</t>
    </r>
    <r>
      <rPr>
        <sz val="12"/>
        <color rgb="FF000000"/>
        <rFont val="Arial"/>
        <family val="3"/>
        <charset val="129"/>
        <scheme val="minor"/>
      </rPr>
      <t xml:space="preserve"> </t>
    </r>
    <r>
      <rPr>
        <sz val="12"/>
        <color rgb="FF000000"/>
        <rFont val="Arial"/>
        <family val="3"/>
        <charset val="129"/>
        <scheme val="minor"/>
      </rPr>
      <t>부탁드립니다</t>
    </r>
    <r>
      <rPr>
        <sz val="12"/>
        <color rgb="FF000000"/>
        <rFont val="Arial"/>
        <family val="3"/>
        <charset val="129"/>
        <scheme val="minor"/>
      </rPr>
      <t>.</t>
    </r>
    <phoneticPr fontId="26" type="noConversion"/>
  </si>
  <si>
    <r>
      <t>1</t>
    </r>
    <r>
      <rPr>
        <sz val="12"/>
        <color theme="1"/>
        <rFont val="Arial"/>
        <family val="3"/>
        <charset val="129"/>
        <scheme val="minor"/>
      </rPr>
      <t>주</t>
    </r>
    <phoneticPr fontId="26" type="noConversion"/>
  </si>
  <si>
    <r>
      <t>4</t>
    </r>
    <r>
      <rPr>
        <sz val="12"/>
        <color theme="1"/>
        <rFont val="Arial"/>
        <family val="3"/>
        <charset val="129"/>
        <scheme val="minor"/>
      </rPr>
      <t>주</t>
    </r>
    <phoneticPr fontId="26" type="noConversion"/>
  </si>
  <si>
    <r>
      <t>24</t>
    </r>
    <r>
      <rPr>
        <sz val="12"/>
        <color theme="1"/>
        <rFont val="Arial"/>
        <family val="3"/>
        <charset val="129"/>
        <scheme val="minor"/>
      </rPr>
      <t>주</t>
    </r>
    <phoneticPr fontId="26" type="noConversion"/>
  </si>
  <si>
    <r>
      <rPr>
        <sz val="12"/>
        <color rgb="FF000000"/>
        <rFont val="Arial"/>
        <family val="3"/>
        <charset val="129"/>
        <scheme val="minor"/>
      </rPr>
      <t>긴급</t>
    </r>
    <r>
      <rPr>
        <sz val="12"/>
        <color rgb="FF000000"/>
        <rFont val="Arial"/>
        <family val="2"/>
        <scheme val="minor"/>
      </rPr>
      <t>!!!!
03.12 1</t>
    </r>
    <r>
      <rPr>
        <sz val="12"/>
        <color rgb="FF000000"/>
        <rFont val="Arial"/>
        <family val="3"/>
        <charset val="129"/>
        <scheme val="minor"/>
      </rPr>
      <t>팩</t>
    </r>
    <r>
      <rPr>
        <sz val="12"/>
        <color rgb="FF000000"/>
        <rFont val="Arial"/>
        <family val="2"/>
        <scheme val="minor"/>
      </rPr>
      <t xml:space="preserve"> = 100EA</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</si>
  <si>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무두볼트 외경 5MM, 길이 12MM, 나사 선 간 거리 0.8MM</t>
    <phoneticPr fontId="26" type="noConversion"/>
  </si>
  <si>
    <r>
      <t xml:space="preserve">03.12 </t>
    </r>
    <r>
      <rPr>
        <sz val="12"/>
        <color rgb="FF000000"/>
        <rFont val="Arial"/>
        <family val="3"/>
        <charset val="129"/>
        <scheme val="minor"/>
      </rPr>
      <t>비슷한</t>
    </r>
    <r>
      <rPr>
        <sz val="12"/>
        <color rgb="FF000000"/>
        <rFont val="Arial"/>
        <family val="2"/>
        <scheme val="minor"/>
      </rPr>
      <t xml:space="preserve"> </t>
    </r>
    <r>
      <rPr>
        <sz val="12"/>
        <color rgb="FF000000"/>
        <rFont val="Arial"/>
        <family val="3"/>
        <charset val="129"/>
        <scheme val="minor"/>
      </rPr>
      <t>규격의</t>
    </r>
    <r>
      <rPr>
        <sz val="12"/>
        <color rgb="FF000000"/>
        <rFont val="Arial"/>
        <family val="2"/>
        <scheme val="minor"/>
      </rPr>
      <t xml:space="preserve"> </t>
    </r>
    <r>
      <rPr>
        <sz val="12"/>
        <color rgb="FF000000"/>
        <rFont val="Arial"/>
        <family val="3"/>
        <charset val="129"/>
        <scheme val="minor"/>
      </rPr>
      <t>제품도</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1</t>
    </r>
    <r>
      <rPr>
        <sz val="12"/>
        <color rgb="FF000000"/>
        <rFont val="Arial"/>
        <family val="3"/>
        <charset val="129"/>
        <scheme val="minor"/>
      </rPr>
      <t>팩</t>
    </r>
    <r>
      <rPr>
        <sz val="12"/>
        <color rgb="FF000000"/>
        <rFont val="Arial"/>
        <family val="2"/>
        <scheme val="minor"/>
      </rPr>
      <t xml:space="preserve"> = 100EA </t>
    </r>
    <r>
      <rPr>
        <sz val="12"/>
        <color rgb="FF000000"/>
        <rFont val="Arial"/>
        <family val="3"/>
        <charset val="129"/>
        <scheme val="minor"/>
      </rPr>
      <t>입니다</t>
    </r>
    <r>
      <rPr>
        <sz val="12"/>
        <color rgb="FF000000"/>
        <rFont val="Arial"/>
        <family val="2"/>
        <scheme val="minor"/>
      </rPr>
      <t>.</t>
    </r>
    <phoneticPr fontId="26" type="noConversion"/>
  </si>
  <si>
    <r>
      <t>P41317 24</t>
    </r>
    <r>
      <rPr>
        <sz val="12"/>
        <color rgb="FF000000"/>
        <rFont val="Arial"/>
        <family val="3"/>
        <charset val="129"/>
        <scheme val="minor"/>
      </rPr>
      <t>년</t>
    </r>
    <r>
      <rPr>
        <sz val="12"/>
        <color rgb="FF000000"/>
        <rFont val="Arial"/>
        <family val="2"/>
        <scheme val="minor"/>
      </rPr>
      <t xml:space="preserve"> 6</t>
    </r>
    <r>
      <rPr>
        <sz val="12"/>
        <color rgb="FF000000"/>
        <rFont val="Arial"/>
        <family val="3"/>
        <charset val="129"/>
        <scheme val="minor"/>
      </rPr>
      <t>월</t>
    </r>
    <r>
      <rPr>
        <sz val="12"/>
        <color rgb="FF000000"/>
        <rFont val="Arial"/>
        <family val="2"/>
        <scheme val="minor"/>
      </rPr>
      <t xml:space="preserve"> </t>
    </r>
    <r>
      <rPr>
        <sz val="12"/>
        <color rgb="FF000000"/>
        <rFont val="Arial"/>
        <family val="3"/>
        <charset val="129"/>
        <scheme val="minor"/>
      </rPr>
      <t xml:space="preserve">발주
</t>
    </r>
    <r>
      <rPr>
        <sz val="12"/>
        <color rgb="FF000000"/>
        <rFont val="Arial"/>
        <family val="2"/>
        <scheme val="minor"/>
      </rPr>
      <t xml:space="preserve">03.12 </t>
    </r>
    <r>
      <rPr>
        <sz val="12"/>
        <color rgb="FF000000"/>
        <rFont val="Arial"/>
        <family val="3"/>
        <charset val="129"/>
        <scheme val="minor"/>
      </rPr>
      <t>낱개</t>
    </r>
    <r>
      <rPr>
        <sz val="12"/>
        <color rgb="FF000000"/>
        <rFont val="Arial"/>
        <family val="2"/>
        <scheme val="minor"/>
      </rPr>
      <t xml:space="preserve"> </t>
    </r>
    <r>
      <rPr>
        <sz val="12"/>
        <color rgb="FF000000"/>
        <rFont val="Arial"/>
        <family val="3"/>
        <charset val="129"/>
        <scheme val="minor"/>
      </rPr>
      <t>가격</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t>
    </r>
    <phoneticPr fontId="26" type="noConversion"/>
  </si>
  <si>
    <t>QSN-22-150—001   550N</t>
    <phoneticPr fontId="26" type="noConversion"/>
  </si>
  <si>
    <t>03.12 미국에서 하시는 제품 같습니다.</t>
    <phoneticPr fontId="26" type="noConversion"/>
  </si>
  <si>
    <t>TW2837-PB1-GE</t>
    <phoneticPr fontId="26" type="noConversion"/>
  </si>
  <si>
    <t>SC-03-AC120V-1A</t>
    <phoneticPr fontId="26" type="noConversion"/>
  </si>
  <si>
    <r>
      <t>2</t>
    </r>
    <r>
      <rPr>
        <sz val="12"/>
        <color theme="1"/>
        <rFont val="Arial"/>
        <family val="3"/>
        <charset val="129"/>
        <scheme val="minor"/>
      </rPr>
      <t>주</t>
    </r>
    <phoneticPr fontId="26" type="noConversion"/>
  </si>
  <si>
    <t>ICH-480-125S</t>
    <phoneticPr fontId="26" type="noConversion"/>
  </si>
  <si>
    <t>3/8" HEX FITTING</t>
    <phoneticPr fontId="26" type="noConversion"/>
  </si>
  <si>
    <t>928-1300</t>
    <phoneticPr fontId="26" type="noConversion"/>
  </si>
  <si>
    <r>
      <rPr>
        <sz val="12"/>
        <color rgb="FF000000"/>
        <rFont val="Arial"/>
        <family val="3"/>
        <charset val="129"/>
        <scheme val="minor"/>
      </rPr>
      <t>팬던트</t>
    </r>
    <r>
      <rPr>
        <sz val="12"/>
        <color rgb="FF000000"/>
        <rFont val="Arial"/>
        <family val="2"/>
        <scheme val="minor"/>
      </rPr>
      <t xml:space="preserve"> </t>
    </r>
    <r>
      <rPr>
        <sz val="12"/>
        <color rgb="FF000000"/>
        <rFont val="Arial"/>
        <family val="3"/>
        <charset val="129"/>
        <scheme val="minor"/>
      </rPr>
      <t xml:space="preserve">케이블
</t>
    </r>
    <r>
      <rPr>
        <sz val="12"/>
        <color rgb="FF000000"/>
        <rFont val="Arial"/>
        <family val="2"/>
        <scheme val="minor"/>
      </rPr>
      <t xml:space="preserve">03.12 </t>
    </r>
    <r>
      <rPr>
        <sz val="12"/>
        <color rgb="FF000000"/>
        <rFont val="Arial"/>
        <family val="3"/>
        <charset val="129"/>
        <scheme val="minor"/>
      </rPr>
      <t>암페놀</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하시는</t>
    </r>
    <r>
      <rPr>
        <sz val="12"/>
        <color rgb="FF000000"/>
        <rFont val="Arial"/>
        <family val="2"/>
        <scheme val="minor"/>
      </rPr>
      <t xml:space="preserve"> </t>
    </r>
    <r>
      <rPr>
        <sz val="12"/>
        <color rgb="FF000000"/>
        <rFont val="Arial"/>
        <family val="3"/>
        <charset val="129"/>
        <scheme val="minor"/>
      </rPr>
      <t>걸로</t>
    </r>
    <r>
      <rPr>
        <sz val="12"/>
        <color rgb="FF000000"/>
        <rFont val="Arial"/>
        <family val="2"/>
        <scheme val="minor"/>
      </rPr>
      <t xml:space="preserve"> </t>
    </r>
    <r>
      <rPr>
        <sz val="12"/>
        <color rgb="FF000000"/>
        <rFont val="Arial"/>
        <family val="3"/>
        <charset val="129"/>
        <scheme val="minor"/>
      </rPr>
      <t>알고</t>
    </r>
    <r>
      <rPr>
        <sz val="12"/>
        <color rgb="FF000000"/>
        <rFont val="Arial"/>
        <family val="2"/>
        <scheme val="minor"/>
      </rPr>
      <t xml:space="preserve"> </t>
    </r>
    <r>
      <rPr>
        <sz val="12"/>
        <color rgb="FF000000"/>
        <rFont val="Arial"/>
        <family val="3"/>
        <charset val="129"/>
        <scheme val="minor"/>
      </rPr>
      <t>있습니다</t>
    </r>
    <r>
      <rPr>
        <sz val="12"/>
        <color rgb="FF000000"/>
        <rFont val="Arial"/>
        <family val="2"/>
        <scheme val="minor"/>
      </rPr>
      <t xml:space="preserve">. </t>
    </r>
    <r>
      <rPr>
        <sz val="12"/>
        <color rgb="FF000000"/>
        <rFont val="Arial"/>
        <family val="3"/>
        <charset val="129"/>
        <scheme val="minor"/>
      </rPr>
      <t>미국이</t>
    </r>
    <r>
      <rPr>
        <sz val="12"/>
        <color rgb="FF000000"/>
        <rFont val="Arial"/>
        <family val="2"/>
        <scheme val="minor"/>
      </rPr>
      <t xml:space="preserve"> </t>
    </r>
    <r>
      <rPr>
        <sz val="12"/>
        <color rgb="FF000000"/>
        <rFont val="Arial"/>
        <family val="3"/>
        <charset val="129"/>
        <scheme val="minor"/>
      </rPr>
      <t>훨씬</t>
    </r>
    <r>
      <rPr>
        <sz val="12"/>
        <color rgb="FF000000"/>
        <rFont val="Arial"/>
        <family val="2"/>
        <scheme val="minor"/>
      </rPr>
      <t xml:space="preserve"> </t>
    </r>
    <r>
      <rPr>
        <sz val="12"/>
        <color rgb="FF000000"/>
        <rFont val="Arial"/>
        <family val="3"/>
        <charset val="129"/>
        <scheme val="minor"/>
      </rPr>
      <t>가격이</t>
    </r>
    <r>
      <rPr>
        <sz val="12"/>
        <color rgb="FF000000"/>
        <rFont val="Arial"/>
        <family val="2"/>
        <scheme val="minor"/>
      </rPr>
      <t xml:space="preserve"> </t>
    </r>
    <r>
      <rPr>
        <sz val="12"/>
        <color rgb="FF000000"/>
        <rFont val="Arial"/>
        <family val="3"/>
        <charset val="129"/>
        <scheme val="minor"/>
      </rPr>
      <t>저렴합니다</t>
    </r>
    <r>
      <rPr>
        <sz val="12"/>
        <color rgb="FF000000"/>
        <rFont val="Arial"/>
        <family val="2"/>
        <scheme val="minor"/>
      </rPr>
      <t>.</t>
    </r>
    <phoneticPr fontId="26" type="noConversion"/>
  </si>
  <si>
    <r>
      <t xml:space="preserve">http://ko.heaterbastor.com/ceramic-heater/far-infrared-ceramic-heater-plates.html
</t>
    </r>
    <r>
      <rPr>
        <u/>
        <sz val="10"/>
        <color theme="10"/>
        <rFont val="돋움"/>
        <family val="3"/>
        <charset val="129"/>
      </rPr>
      <t>세라믹히터</t>
    </r>
    <r>
      <rPr>
        <u/>
        <sz val="10"/>
        <color theme="10"/>
        <rFont val="Arial"/>
        <family val="2"/>
      </rPr>
      <t xml:space="preserve">(600W, </t>
    </r>
    <r>
      <rPr>
        <u/>
        <sz val="10"/>
        <color theme="10"/>
        <rFont val="돋움"/>
        <family val="3"/>
        <charset val="129"/>
      </rPr>
      <t>단상</t>
    </r>
    <r>
      <rPr>
        <u/>
        <sz val="10"/>
        <color theme="10"/>
        <rFont val="Arial"/>
        <family val="2"/>
      </rPr>
      <t xml:space="preserve"> 480V(</t>
    </r>
    <r>
      <rPr>
        <u/>
        <sz val="10"/>
        <color theme="10"/>
        <rFont val="돋움"/>
        <family val="3"/>
        <charset val="129"/>
      </rPr>
      <t>전원선</t>
    </r>
    <r>
      <rPr>
        <u/>
        <sz val="10"/>
        <color theme="10"/>
        <rFont val="Arial"/>
        <family val="2"/>
      </rPr>
      <t xml:space="preserve">2) </t>
    </r>
    <r>
      <rPr>
        <u/>
        <sz val="10"/>
        <color theme="10"/>
        <rFont val="돋움"/>
        <family val="3"/>
        <charset val="129"/>
      </rPr>
      <t>정사각형</t>
    </r>
    <r>
      <rPr>
        <u/>
        <sz val="10"/>
        <color theme="10"/>
        <rFont val="Arial"/>
        <family val="2"/>
      </rPr>
      <t>, 122X122MM,</t>
    </r>
    <r>
      <rPr>
        <u/>
        <sz val="10"/>
        <color theme="10"/>
        <rFont val="돋움"/>
        <family val="3"/>
        <charset val="129"/>
      </rPr>
      <t>흰색</t>
    </r>
    <r>
      <rPr>
        <u/>
        <sz val="10"/>
        <color theme="10"/>
        <rFont val="Arial"/>
        <family val="2"/>
      </rPr>
      <t>)</t>
    </r>
    <phoneticPr fontId="26" type="noConversion"/>
  </si>
  <si>
    <t>사진첨부
03.04 브라켓 미포함으로 견적 드립니다. 색상 RAGB 맞는지 확인 부탁 드립니다.
SZ-18 브라켓 있는 사양으로 재견적 부탁드립니다.
03.10 브라켓 있는 사양으로 다시 드립니다.
3.11 SL18 브라켓으로 부탁드립니다.
03.12 SL18로 다시 드립니다.</t>
    <phoneticPr fontId="26" type="noConversion"/>
  </si>
  <si>
    <t>사진첨부
03.04 브라켓 미포함, 품번 ST56EL-BZ-3-24-RAG로 견적 드립니다.
SZ-18 브라켓 있는 사양으로 재견적 부탁드립니다.
03.10 브라켓 있는 사양으로 다시 드립니다.
3.11 SL18 브라켓으로 부탁드립니다.
03.12 SL18로 다시 드립니다.</t>
    <phoneticPr fontId="26" type="noConversion"/>
  </si>
  <si>
    <t xml:space="preserve">03.12 첨부해주신 링크는 중국에 있는 회사 같습니다. </t>
    <phoneticPr fontId="26" type="noConversion"/>
  </si>
  <si>
    <r>
      <t xml:space="preserve">03.07 </t>
    </r>
    <r>
      <rPr>
        <sz val="12"/>
        <color rgb="FF000000"/>
        <rFont val="Arial"/>
        <family val="3"/>
        <charset val="129"/>
        <scheme val="minor"/>
      </rPr>
      <t>카톡</t>
    </r>
    <r>
      <rPr>
        <sz val="12"/>
        <color rgb="FF000000"/>
        <rFont val="Arial"/>
        <family val="2"/>
        <scheme val="minor"/>
      </rPr>
      <t xml:space="preserve"> </t>
    </r>
    <r>
      <rPr>
        <sz val="12"/>
        <color rgb="FF000000"/>
        <rFont val="Arial"/>
        <family val="3"/>
        <charset val="129"/>
        <scheme val="minor"/>
      </rPr>
      <t>문의</t>
    </r>
    <r>
      <rPr>
        <sz val="12"/>
        <color rgb="FF000000"/>
        <rFont val="Arial"/>
        <family val="2"/>
        <scheme val="minor"/>
      </rPr>
      <t xml:space="preserve"> </t>
    </r>
    <r>
      <rPr>
        <sz val="12"/>
        <color rgb="FF000000"/>
        <rFont val="Arial"/>
        <family val="3"/>
        <charset val="129"/>
        <scheme val="minor"/>
      </rPr>
      <t>건</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 xml:space="preserve">. </t>
    </r>
    <r>
      <rPr>
        <sz val="12"/>
        <color rgb="FF000000"/>
        <rFont val="Arial"/>
        <family val="3"/>
        <charset val="129"/>
        <scheme val="minor"/>
      </rPr>
      <t>의뢰중입니다</t>
    </r>
    <r>
      <rPr>
        <sz val="12"/>
        <color rgb="FF000000"/>
        <rFont val="Arial"/>
        <family val="2"/>
        <scheme val="minor"/>
      </rPr>
      <t>.
03.12 1</t>
    </r>
    <r>
      <rPr>
        <sz val="12"/>
        <color rgb="FF000000"/>
        <rFont val="Arial"/>
        <family val="3"/>
        <charset val="129"/>
        <scheme val="minor"/>
      </rPr>
      <t>팩</t>
    </r>
    <r>
      <rPr>
        <sz val="12"/>
        <color rgb="FF000000"/>
        <rFont val="Arial"/>
        <family val="2"/>
        <scheme val="minor"/>
      </rPr>
      <t xml:space="preserve"> = 100EA </t>
    </r>
    <r>
      <rPr>
        <sz val="12"/>
        <color rgb="FF000000"/>
        <rFont val="Arial"/>
        <family val="3"/>
        <charset val="129"/>
        <scheme val="minor"/>
      </rPr>
      <t>입니다</t>
    </r>
    <r>
      <rPr>
        <sz val="12"/>
        <color rgb="FF000000"/>
        <rFont val="Arial"/>
        <family val="2"/>
        <scheme val="minor"/>
      </rPr>
      <t>.</t>
    </r>
  </si>
  <si>
    <t>사진 첨부 드립니다.
02.28 의뢰중입니다.
3/11 이 제품 견적 오래 걸릴까요?
03.12 첨부해주신 사진에 있는 회사에 견적 문의를 했었는데 계속 연락이 되지 않고 있습니다. 대응 불가능하다고 하시는게 나을 것 같습니다.</t>
    <phoneticPr fontId="26" type="noConversion"/>
  </si>
  <si>
    <t>10K-100A  </t>
    <phoneticPr fontId="26" type="noConversion"/>
  </si>
  <si>
    <t>WONIL</t>
    <phoneticPr fontId="26" type="noConversion"/>
  </si>
  <si>
    <t>HSR25 Rail (1240mm)
03.12 브랜드 SAMICK THK, G값 20으로 견적 드립니다.</t>
    <phoneticPr fontId="26" type="noConversion"/>
  </si>
  <si>
    <t>199-0339</t>
    <phoneticPr fontId="26" type="noConversion"/>
  </si>
  <si>
    <t>212-0849</t>
    <phoneticPr fontId="26" type="noConversion"/>
  </si>
  <si>
    <r>
      <t>3</t>
    </r>
    <r>
      <rPr>
        <sz val="12"/>
        <color theme="1"/>
        <rFont val="Arial"/>
        <family val="3"/>
        <charset val="129"/>
        <scheme val="minor"/>
      </rPr>
      <t>주</t>
    </r>
    <phoneticPr fontId="26" type="noConversion"/>
  </si>
  <si>
    <r>
      <rPr>
        <sz val="12"/>
        <color rgb="FF000000"/>
        <rFont val="Arial"/>
        <family val="3"/>
        <charset val="129"/>
        <scheme val="minor"/>
      </rPr>
      <t>긴급</t>
    </r>
    <r>
      <rPr>
        <sz val="12"/>
        <color rgb="FF000000"/>
        <rFont val="Arial"/>
        <family val="2"/>
        <scheme val="minor"/>
      </rPr>
      <t>! 480V, Ceramic Heater (125mm*125mm)</t>
    </r>
    <phoneticPr fontId="26" type="noConversion"/>
  </si>
  <si>
    <t>DX2-FG-D-3</t>
    <phoneticPr fontId="26" type="noConversion"/>
  </si>
  <si>
    <t>ADQ2B40-70D-A73K</t>
    <phoneticPr fontId="26" type="noConversion"/>
  </si>
  <si>
    <t>RDS3130-1G-01</t>
    <phoneticPr fontId="26" type="noConversion"/>
  </si>
  <si>
    <t>RDS3130-1G-02</t>
    <phoneticPr fontId="26" type="noConversion"/>
  </si>
  <si>
    <t>RDS3000</t>
    <phoneticPr fontId="26" type="noConversion"/>
  </si>
  <si>
    <t>03.12 품번 재확인 부탁 드립니다.</t>
    <phoneticPr fontId="26" type="noConversion"/>
  </si>
  <si>
    <t>211-3511</t>
    <phoneticPr fontId="26" type="noConversion"/>
  </si>
  <si>
    <t>265-0818</t>
    <phoneticPr fontId="26" type="noConversion"/>
  </si>
  <si>
    <t>130-0606</t>
    <phoneticPr fontId="26" type="noConversion"/>
  </si>
  <si>
    <t>217-0136</t>
    <phoneticPr fontId="26" type="noConversion"/>
  </si>
  <si>
    <t>211-3575</t>
    <phoneticPr fontId="26" type="noConversion"/>
  </si>
  <si>
    <t>260-0789</t>
    <phoneticPr fontId="26" type="noConversion"/>
  </si>
  <si>
    <t>130-0590</t>
    <phoneticPr fontId="26" type="noConversion"/>
  </si>
  <si>
    <t>263-6517</t>
    <phoneticPr fontId="26" type="noConversion"/>
  </si>
  <si>
    <t>263-6508</t>
    <phoneticPr fontId="26" type="noConversion"/>
  </si>
  <si>
    <t>201-2771</t>
    <phoneticPr fontId="26" type="noConversion"/>
  </si>
  <si>
    <t>1주</t>
    <phoneticPr fontId="26" type="noConversion"/>
  </si>
  <si>
    <t>202-7074</t>
    <phoneticPr fontId="26" type="noConversion"/>
  </si>
  <si>
    <t>101-2561</t>
    <phoneticPr fontId="26" type="noConversion"/>
  </si>
  <si>
    <t>109-4316</t>
    <phoneticPr fontId="26" type="noConversion"/>
  </si>
  <si>
    <t>104-0397</t>
    <phoneticPr fontId="26" type="noConversion"/>
  </si>
  <si>
    <t>215-9018</t>
    <phoneticPr fontId="26" type="noConversion"/>
  </si>
  <si>
    <t>100-1352</t>
    <phoneticPr fontId="26" type="noConversion"/>
  </si>
  <si>
    <t>105-1986</t>
    <phoneticPr fontId="26" type="noConversion"/>
  </si>
  <si>
    <t>180-1664</t>
    <phoneticPr fontId="26" type="noConversion"/>
  </si>
  <si>
    <t>03.12 1팩 = 12EA 입니다.</t>
    <phoneticPr fontId="26" type="noConversion"/>
  </si>
  <si>
    <t>SE-20NBR</t>
    <phoneticPr fontId="26" type="noConversion"/>
  </si>
  <si>
    <t>손가락 두마디 코팅된 장갑 S</t>
    <phoneticPr fontId="26" type="noConversion"/>
  </si>
  <si>
    <t>CJ</t>
    <phoneticPr fontId="26" type="noConversion"/>
  </si>
  <si>
    <t>손가락 두마디 코팅된 장갑 M</t>
    <phoneticPr fontId="26" type="noConversion"/>
  </si>
  <si>
    <r>
      <t xml:space="preserve">03.12 </t>
    </r>
    <r>
      <rPr>
        <sz val="12"/>
        <color rgb="FF000000"/>
        <rFont val="Arial"/>
        <family val="3"/>
        <charset val="129"/>
        <scheme val="minor"/>
      </rPr>
      <t>카톡</t>
    </r>
    <r>
      <rPr>
        <sz val="12"/>
        <color rgb="FF000000"/>
        <rFont val="Arial"/>
        <family val="2"/>
        <scheme val="minor"/>
      </rPr>
      <t xml:space="preserve"> </t>
    </r>
    <r>
      <rPr>
        <sz val="12"/>
        <color rgb="FF000000"/>
        <rFont val="Arial"/>
        <family val="3"/>
        <charset val="129"/>
        <scheme val="minor"/>
      </rPr>
      <t>문의</t>
    </r>
    <r>
      <rPr>
        <sz val="12"/>
        <color rgb="FF000000"/>
        <rFont val="Arial"/>
        <family val="2"/>
        <scheme val="minor"/>
      </rPr>
      <t xml:space="preserve"> </t>
    </r>
    <r>
      <rPr>
        <sz val="12"/>
        <color rgb="FF000000"/>
        <rFont val="Arial"/>
        <family val="3"/>
        <charset val="129"/>
        <scheme val="minor"/>
      </rPr>
      <t>건</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 1</t>
    </r>
    <r>
      <rPr>
        <sz val="12"/>
        <color rgb="FF000000"/>
        <rFont val="Arial"/>
        <family val="3"/>
        <charset val="129"/>
        <scheme val="minor"/>
      </rPr>
      <t>박스</t>
    </r>
    <r>
      <rPr>
        <sz val="12"/>
        <color rgb="FF000000"/>
        <rFont val="Arial"/>
        <family val="2"/>
        <scheme val="minor"/>
      </rPr>
      <t xml:space="preserve"> = 1000EA </t>
    </r>
    <r>
      <rPr>
        <sz val="12"/>
        <color rgb="FF000000"/>
        <rFont val="Arial"/>
        <family val="3"/>
        <charset val="129"/>
        <scheme val="minor"/>
      </rPr>
      <t>가격</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t>
    </r>
    <phoneticPr fontId="26" type="noConversion"/>
  </si>
  <si>
    <r>
      <rPr>
        <sz val="12"/>
        <color rgb="FF000000"/>
        <rFont val="Arial"/>
        <family val="3"/>
        <charset val="129"/>
        <scheme val="minor"/>
      </rPr>
      <t>사진</t>
    </r>
    <r>
      <rPr>
        <sz val="12"/>
        <color rgb="FF000000"/>
        <rFont val="Arial"/>
        <family val="2"/>
        <scheme val="minor"/>
      </rPr>
      <t xml:space="preserve"> </t>
    </r>
    <r>
      <rPr>
        <sz val="12"/>
        <color rgb="FF000000"/>
        <rFont val="Arial"/>
        <family val="3"/>
        <charset val="129"/>
        <scheme val="minor"/>
      </rPr>
      <t>첨부했습니다</t>
    </r>
    <r>
      <rPr>
        <sz val="12"/>
        <color rgb="FF000000"/>
        <rFont val="Arial"/>
        <family val="2"/>
        <scheme val="minor"/>
      </rPr>
      <t xml:space="preserve">.
03.12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하시는</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같습니다</t>
    </r>
    <r>
      <rPr>
        <sz val="12"/>
        <color rgb="FF000000"/>
        <rFont val="Arial"/>
        <family val="2"/>
        <scheme val="minor"/>
      </rPr>
      <t>.</t>
    </r>
    <phoneticPr fontId="26" type="noConversion"/>
  </si>
  <si>
    <t>03.12 1팩 = 100EA 입니다.</t>
    <phoneticPr fontId="26" type="noConversion"/>
  </si>
  <si>
    <t>BZ6WR10CU TERMINAL COVER</t>
    <phoneticPr fontId="26" type="noConversion"/>
  </si>
  <si>
    <t>108-3648</t>
  </si>
  <si>
    <t>03.12 책임번호 181-0228 1팩 = 10EA 입니다. 미국에 재고 있는 걸로 알고 있습니다.</t>
  </si>
  <si>
    <t>211-1522</t>
  </si>
  <si>
    <t>100-0140</t>
  </si>
  <si>
    <t>KUMHO TIRE GA</t>
  </si>
  <si>
    <t>800FM-P7</t>
  </si>
  <si>
    <t>800FM-LF7</t>
  </si>
  <si>
    <t>140M-C-ASAR10M01</t>
  </si>
  <si>
    <t>TEAUN KIM</t>
  </si>
  <si>
    <r>
      <t>03.10 SC</t>
    </r>
    <r>
      <rPr>
        <sz val="12"/>
        <color rgb="FF000000"/>
        <rFont val="Arial"/>
        <family val="3"/>
        <charset val="129"/>
        <scheme val="minor"/>
      </rPr>
      <t>가</t>
    </r>
    <r>
      <rPr>
        <sz val="12"/>
        <color rgb="FF000000"/>
        <rFont val="Arial"/>
        <family val="2"/>
        <scheme val="minor"/>
      </rPr>
      <t xml:space="preserve"> </t>
    </r>
    <r>
      <rPr>
        <sz val="12"/>
        <color rgb="FF000000"/>
        <rFont val="Arial"/>
        <family val="3"/>
        <charset val="129"/>
        <scheme val="minor"/>
      </rPr>
      <t>있으면</t>
    </r>
    <r>
      <rPr>
        <sz val="12"/>
        <color rgb="FF000000"/>
        <rFont val="Arial"/>
        <family val="2"/>
        <scheme val="minor"/>
      </rPr>
      <t xml:space="preserve"> 1L </t>
    </r>
    <r>
      <rPr>
        <sz val="12"/>
        <color rgb="FF000000"/>
        <rFont val="Arial"/>
        <family val="3"/>
        <charset val="129"/>
        <scheme val="minor"/>
      </rPr>
      <t>단위이고</t>
    </r>
    <r>
      <rPr>
        <sz val="12"/>
        <color rgb="FF000000"/>
        <rFont val="Arial"/>
        <family val="2"/>
        <scheme val="minor"/>
      </rPr>
      <t xml:space="preserve"> </t>
    </r>
    <r>
      <rPr>
        <sz val="12"/>
        <color rgb="FF000000"/>
        <rFont val="Arial"/>
        <family val="3"/>
        <charset val="129"/>
        <scheme val="minor"/>
      </rPr>
      <t>요청하신</t>
    </r>
    <r>
      <rPr>
        <sz val="12"/>
        <color rgb="FF000000"/>
        <rFont val="Arial"/>
        <family val="2"/>
        <scheme val="minor"/>
      </rPr>
      <t xml:space="preserve"> 2L</t>
    </r>
    <r>
      <rPr>
        <sz val="12"/>
        <color rgb="FF000000"/>
        <rFont val="Arial"/>
        <family val="3"/>
        <charset val="129"/>
        <scheme val="minor"/>
      </rPr>
      <t>는</t>
    </r>
    <r>
      <rPr>
        <sz val="12"/>
        <color rgb="FF000000"/>
        <rFont val="Arial"/>
        <family val="2"/>
        <scheme val="minor"/>
      </rPr>
      <t xml:space="preserve"> SC</t>
    </r>
    <r>
      <rPr>
        <sz val="12"/>
        <color rgb="FF000000"/>
        <rFont val="Arial"/>
        <family val="3"/>
        <charset val="129"/>
        <scheme val="minor"/>
      </rPr>
      <t>가</t>
    </r>
    <r>
      <rPr>
        <sz val="12"/>
        <color rgb="FF000000"/>
        <rFont val="Arial"/>
        <family val="2"/>
        <scheme val="minor"/>
      </rPr>
      <t xml:space="preserve"> </t>
    </r>
    <r>
      <rPr>
        <sz val="12"/>
        <color rgb="FF000000"/>
        <rFont val="Arial"/>
        <family val="3"/>
        <charset val="129"/>
        <scheme val="minor"/>
      </rPr>
      <t>없다고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원하시는</t>
    </r>
    <r>
      <rPr>
        <sz val="12"/>
        <color rgb="FF000000"/>
        <rFont val="Arial"/>
        <family val="2"/>
        <scheme val="minor"/>
      </rPr>
      <t xml:space="preserve"> </t>
    </r>
    <r>
      <rPr>
        <sz val="12"/>
        <color rgb="FF000000"/>
        <rFont val="Arial"/>
        <family val="3"/>
        <charset val="129"/>
        <scheme val="minor"/>
      </rPr>
      <t>사양</t>
    </r>
    <r>
      <rPr>
        <sz val="12"/>
        <color rgb="FF000000"/>
        <rFont val="Arial"/>
        <family val="2"/>
        <scheme val="minor"/>
      </rPr>
      <t xml:space="preserve"> </t>
    </r>
    <r>
      <rPr>
        <sz val="12"/>
        <color rgb="FF000000"/>
        <rFont val="Arial"/>
        <family val="3"/>
        <charset val="129"/>
        <scheme val="minor"/>
      </rPr>
      <t>한번</t>
    </r>
    <r>
      <rPr>
        <sz val="12"/>
        <color rgb="FF000000"/>
        <rFont val="Arial"/>
        <family val="2"/>
        <scheme val="minor"/>
      </rPr>
      <t xml:space="preserve"> </t>
    </r>
    <r>
      <rPr>
        <sz val="12"/>
        <color rgb="FF000000"/>
        <rFont val="Arial"/>
        <family val="3"/>
        <charset val="129"/>
        <scheme val="minor"/>
      </rPr>
      <t>재확인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</si>
  <si>
    <t>LTM-600-S (600mm)</t>
  </si>
  <si>
    <t>LTM-750-S(750mm)</t>
  </si>
  <si>
    <t>LTM-900-S(900mm)</t>
  </si>
  <si>
    <t>G3G280-BR04-M7 27/19</t>
  </si>
  <si>
    <t>ALLEN_BRADLEY</t>
  </si>
  <si>
    <t>Seojin</t>
  </si>
  <si>
    <t>BALL BEARING
03.07 품번 6304-2Z C3 입니다.
3/11 품번 정정해주신게 고객님 품번과 똑같아 재확인 요청드립니다. 어떤 품번 쓰면 될까요?
03.12 둘다 품번이 같으니 그냥 아무거나 쓰시면 됩니다. 뒤에 규격까지 품번이 아니라는걸 적어 드린 것 입니다.</t>
  </si>
  <si>
    <t>사진첨부드렸습니다. 혹시 첨부된 사진만으로 견적이한가요?</t>
  </si>
  <si>
    <t>SWING BOLT ASSY</t>
  </si>
  <si>
    <t>DHC</t>
  </si>
  <si>
    <t>DLN-04</t>
  </si>
  <si>
    <t>G9SP-N20S</t>
  </si>
  <si>
    <t>taeseongjohn kim</t>
  </si>
  <si>
    <t>파일첨부
03.11 책임번호 500-5310 같은데 단종이라 견적 불가능합니다.
3.12 혹시 대체품도 없습니까?
03.13 네 대체품 따로 확인되지 않습니다.</t>
    <phoneticPr fontId="26" type="noConversion"/>
  </si>
  <si>
    <t>R900574364</t>
    <phoneticPr fontId="26" type="noConversion"/>
  </si>
  <si>
    <t>R901086018</t>
    <phoneticPr fontId="26" type="noConversion"/>
  </si>
  <si>
    <t>R900200031</t>
    <phoneticPr fontId="26" type="noConversion"/>
  </si>
  <si>
    <t>R901385028</t>
    <phoneticPr fontId="26" type="noConversion"/>
  </si>
  <si>
    <r>
      <t>1</t>
    </r>
    <r>
      <rPr>
        <sz val="12"/>
        <color theme="1"/>
        <rFont val="Arial"/>
        <family val="3"/>
        <charset val="129"/>
        <scheme val="minor"/>
      </rPr>
      <t>주</t>
    </r>
    <phoneticPr fontId="26" type="noConversion"/>
  </si>
  <si>
    <t>Complete housing/filter
03.13 필터 세트 품번 SHT-06-B-F05U로 견적 드립니다.</t>
    <phoneticPr fontId="26" type="noConversion"/>
  </si>
  <si>
    <r>
      <t>사진</t>
    </r>
    <r>
      <rPr>
        <sz val="12"/>
        <color rgb="FF000000"/>
        <rFont val="Arial"/>
        <family val="2"/>
        <scheme val="minor"/>
      </rPr>
      <t xml:space="preserve"> </t>
    </r>
    <r>
      <rPr>
        <sz val="12"/>
        <color rgb="FF000000"/>
        <rFont val="Arial"/>
        <family val="3"/>
        <charset val="129"/>
        <scheme val="minor"/>
      </rPr>
      <t>첨부했습니다</t>
    </r>
    <r>
      <rPr>
        <sz val="12"/>
        <color rgb="FF000000"/>
        <rFont val="Arial"/>
        <family val="2"/>
        <scheme val="minor"/>
      </rPr>
      <t xml:space="preserve">. </t>
    </r>
    <r>
      <rPr>
        <sz val="12"/>
        <color rgb="FF000000"/>
        <rFont val="Arial"/>
        <family val="3"/>
        <charset val="129"/>
        <scheme val="minor"/>
      </rPr>
      <t>한쪽이</t>
    </r>
    <r>
      <rPr>
        <sz val="12"/>
        <color rgb="FF000000"/>
        <rFont val="Arial"/>
        <family val="2"/>
        <scheme val="minor"/>
      </rPr>
      <t xml:space="preserve"> PS, </t>
    </r>
    <r>
      <rPr>
        <sz val="12"/>
        <color rgb="FF000000"/>
        <rFont val="Arial"/>
        <family val="3"/>
        <charset val="129"/>
        <scheme val="minor"/>
      </rPr>
      <t>다른쪽이</t>
    </r>
    <r>
      <rPr>
        <sz val="12"/>
        <color rgb="FF000000"/>
        <rFont val="Arial"/>
        <family val="2"/>
        <scheme val="minor"/>
      </rPr>
      <t xml:space="preserve"> PT</t>
    </r>
    <r>
      <rPr>
        <sz val="12"/>
        <color rgb="FF000000"/>
        <rFont val="Arial"/>
        <family val="3"/>
        <charset val="129"/>
        <scheme val="minor"/>
      </rPr>
      <t>인</t>
    </r>
    <r>
      <rPr>
        <sz val="12"/>
        <color rgb="FF000000"/>
        <rFont val="Arial"/>
        <family val="2"/>
        <scheme val="minor"/>
      </rPr>
      <t xml:space="preserve"> </t>
    </r>
    <r>
      <rPr>
        <sz val="12"/>
        <color rgb="FF000000"/>
        <rFont val="Arial"/>
        <family val="3"/>
        <charset val="129"/>
        <scheme val="minor"/>
      </rPr>
      <t>제품으로</t>
    </r>
    <r>
      <rPr>
        <sz val="12"/>
        <color rgb="FF000000"/>
        <rFont val="Arial"/>
        <family val="2"/>
        <scheme val="minor"/>
      </rPr>
      <t xml:space="preserve"> </t>
    </r>
    <r>
      <rPr>
        <sz val="12"/>
        <color rgb="FF000000"/>
        <rFont val="Arial"/>
        <family val="3"/>
        <charset val="129"/>
        <scheme val="minor"/>
      </rPr>
      <t>견적부탁드립니다</t>
    </r>
    <r>
      <rPr>
        <sz val="12"/>
        <color rgb="FF000000"/>
        <rFont val="Arial"/>
        <family val="2"/>
        <scheme val="minor"/>
      </rPr>
      <t xml:space="preserve">.
03.12 </t>
    </r>
    <r>
      <rPr>
        <sz val="12"/>
        <color rgb="FF000000"/>
        <rFont val="Arial"/>
        <family val="3"/>
        <charset val="129"/>
        <scheme val="minor"/>
      </rPr>
      <t>보통</t>
    </r>
    <r>
      <rPr>
        <sz val="12"/>
        <color rgb="FF000000"/>
        <rFont val="Arial"/>
        <family val="2"/>
        <scheme val="minor"/>
      </rPr>
      <t xml:space="preserve"> PS</t>
    </r>
    <r>
      <rPr>
        <sz val="12"/>
        <color rgb="FF000000"/>
        <rFont val="Arial"/>
        <family val="3"/>
        <charset val="129"/>
        <scheme val="minor"/>
      </rPr>
      <t>가</t>
    </r>
    <r>
      <rPr>
        <sz val="12"/>
        <color rgb="FF000000"/>
        <rFont val="Arial"/>
        <family val="2"/>
        <scheme val="minor"/>
      </rPr>
      <t xml:space="preserve"> PF</t>
    </r>
    <r>
      <rPr>
        <sz val="12"/>
        <color rgb="FF000000"/>
        <rFont val="Arial"/>
        <family val="3"/>
        <charset val="129"/>
        <scheme val="minor"/>
      </rPr>
      <t>를</t>
    </r>
    <r>
      <rPr>
        <sz val="12"/>
        <color rgb="FF000000"/>
        <rFont val="Arial"/>
        <family val="2"/>
        <scheme val="minor"/>
      </rPr>
      <t xml:space="preserve"> </t>
    </r>
    <r>
      <rPr>
        <sz val="12"/>
        <color rgb="FF000000"/>
        <rFont val="Arial"/>
        <family val="3"/>
        <charset val="129"/>
        <scheme val="minor"/>
      </rPr>
      <t>말한다고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쪽</t>
    </r>
    <r>
      <rPr>
        <sz val="12"/>
        <color rgb="FF000000"/>
        <rFont val="Arial"/>
        <family val="2"/>
        <scheme val="minor"/>
      </rPr>
      <t xml:space="preserve"> </t>
    </r>
    <r>
      <rPr>
        <sz val="12"/>
        <color rgb="FF000000"/>
        <rFont val="Arial"/>
        <family val="3"/>
        <charset val="129"/>
        <scheme val="minor"/>
      </rPr>
      <t>단면도</t>
    </r>
    <r>
      <rPr>
        <sz val="12"/>
        <color rgb="FF000000"/>
        <rFont val="Arial"/>
        <family val="2"/>
        <scheme val="minor"/>
      </rPr>
      <t xml:space="preserve"> </t>
    </r>
    <r>
      <rPr>
        <sz val="12"/>
        <color rgb="FF000000"/>
        <rFont val="Arial"/>
        <family val="3"/>
        <charset val="129"/>
        <scheme val="minor"/>
      </rPr>
      <t>보이게</t>
    </r>
    <r>
      <rPr>
        <sz val="12"/>
        <color rgb="FF000000"/>
        <rFont val="Arial"/>
        <family val="2"/>
        <scheme val="minor"/>
      </rPr>
      <t xml:space="preserve"> </t>
    </r>
    <r>
      <rPr>
        <sz val="12"/>
        <color rgb="FF000000"/>
        <rFont val="Arial"/>
        <family val="3"/>
        <charset val="129"/>
        <scheme val="minor"/>
      </rPr>
      <t>사진</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03.13 </t>
    </r>
    <r>
      <rPr>
        <sz val="12"/>
        <color rgb="FF000000"/>
        <rFont val="Arial"/>
        <family val="3"/>
        <charset val="129"/>
        <scheme val="minor"/>
      </rPr>
      <t>인포로</t>
    </r>
    <r>
      <rPr>
        <sz val="12"/>
        <color rgb="FF000000"/>
        <rFont val="Arial"/>
        <family val="2"/>
        <scheme val="minor"/>
      </rPr>
      <t xml:space="preserve"> </t>
    </r>
    <r>
      <rPr>
        <sz val="12"/>
        <color rgb="FF000000"/>
        <rFont val="Arial"/>
        <family val="3"/>
        <charset val="129"/>
        <scheme val="minor"/>
      </rPr>
      <t>와있는</t>
    </r>
    <r>
      <rPr>
        <sz val="12"/>
        <color rgb="FF000000"/>
        <rFont val="Arial"/>
        <family val="2"/>
        <scheme val="minor"/>
      </rPr>
      <t xml:space="preserve"> </t>
    </r>
    <r>
      <rPr>
        <sz val="12"/>
        <color rgb="FF000000"/>
        <rFont val="Arial"/>
        <family val="3"/>
        <charset val="129"/>
        <scheme val="minor"/>
      </rPr>
      <t>사진</t>
    </r>
    <r>
      <rPr>
        <sz val="12"/>
        <color rgb="FF000000"/>
        <rFont val="Arial"/>
        <family val="2"/>
        <scheme val="minor"/>
      </rPr>
      <t xml:space="preserve"> </t>
    </r>
    <r>
      <rPr>
        <sz val="12"/>
        <color rgb="FF000000"/>
        <rFont val="Arial"/>
        <family val="3"/>
        <charset val="129"/>
        <scheme val="minor"/>
      </rPr>
      <t>확인해서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PT*PF 5</t>
    </r>
    <r>
      <rPr>
        <sz val="12"/>
        <color rgb="FF000000"/>
        <rFont val="Arial"/>
        <family val="3"/>
        <charset val="129"/>
        <scheme val="minor"/>
      </rPr>
      <t>번</t>
    </r>
    <r>
      <rPr>
        <sz val="12"/>
        <color rgb="FF000000"/>
        <rFont val="Arial"/>
        <family val="2"/>
        <scheme val="minor"/>
      </rPr>
      <t xml:space="preserve"> </t>
    </r>
    <r>
      <rPr>
        <sz val="12"/>
        <color rgb="FF000000"/>
        <rFont val="Arial"/>
        <family val="3"/>
        <charset val="129"/>
        <scheme val="minor"/>
      </rPr>
      <t>피팅이라고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</si>
  <si>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t>사진 첨부 드립니다. note the shoulder on the inner race.
02.25 첨부해주신 사진의 두번째 파일 보시면 위로 튀어 나와있습니다. 이렇게 제작이 가능은 한데 얼마나 튀어나와있는지 두께를 알아야 견적이 가능하다고 합니다. 확인 부탁 드립니다.
3/12 3mm라고 합니다. 고객님께서 샘플 전달해주셔서 필요하시면 보낼 수 있습니다.
03.13 확인해보니 이 제품 어떤 곳에 조합되어 나가는 제품인데 베어링만 별도로 판매가 불가능한 제품이라고 합니다.</t>
    <phoneticPr fontId="26" type="noConversion"/>
  </si>
  <si>
    <r>
      <t xml:space="preserve">03.13 </t>
    </r>
    <r>
      <rPr>
        <sz val="12"/>
        <color rgb="FF000000"/>
        <rFont val="Arial"/>
        <family val="3"/>
        <charset val="129"/>
        <scheme val="minor"/>
      </rPr>
      <t>어제</t>
    </r>
    <r>
      <rPr>
        <sz val="12"/>
        <color rgb="FF000000"/>
        <rFont val="Arial"/>
        <family val="2"/>
        <scheme val="minor"/>
      </rPr>
      <t xml:space="preserve"> </t>
    </r>
    <r>
      <rPr>
        <sz val="12"/>
        <color rgb="FF000000"/>
        <rFont val="Arial"/>
        <family val="3"/>
        <charset val="129"/>
        <scheme val="minor"/>
      </rPr>
      <t>인포에서</t>
    </r>
    <r>
      <rPr>
        <sz val="12"/>
        <color rgb="FF000000"/>
        <rFont val="Arial"/>
        <family val="2"/>
        <scheme val="minor"/>
      </rPr>
      <t xml:space="preserve"> </t>
    </r>
    <r>
      <rPr>
        <sz val="12"/>
        <color rgb="FF000000"/>
        <rFont val="Arial"/>
        <family val="3"/>
        <charset val="129"/>
        <scheme val="minor"/>
      </rPr>
      <t>답변</t>
    </r>
    <r>
      <rPr>
        <sz val="12"/>
        <color rgb="FF000000"/>
        <rFont val="Arial"/>
        <family val="2"/>
        <scheme val="minor"/>
      </rPr>
      <t xml:space="preserve"> </t>
    </r>
    <r>
      <rPr>
        <sz val="12"/>
        <color rgb="FF000000"/>
        <rFont val="Arial"/>
        <family val="3"/>
        <charset val="129"/>
        <scheme val="minor"/>
      </rPr>
      <t>드린</t>
    </r>
    <r>
      <rPr>
        <sz val="12"/>
        <color rgb="FF000000"/>
        <rFont val="Arial"/>
        <family val="2"/>
        <scheme val="minor"/>
      </rPr>
      <t xml:space="preserve"> </t>
    </r>
    <r>
      <rPr>
        <sz val="12"/>
        <color rgb="FF000000"/>
        <rFont val="Arial"/>
        <family val="3"/>
        <charset val="129"/>
        <scheme val="minor"/>
      </rPr>
      <t>내용</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t>
    </r>
    <phoneticPr fontId="26" type="noConversion"/>
  </si>
  <si>
    <r>
      <t>SHS25R2SS+610L-</t>
    </r>
    <r>
      <rPr>
        <sz val="12"/>
        <color rgb="FF000000"/>
        <rFont val="Arial"/>
        <family val="3"/>
        <charset val="129"/>
        <scheme val="minor"/>
      </rPr>
      <t>Ⅱ</t>
    </r>
    <r>
      <rPr>
        <sz val="12"/>
        <color rgb="FF000000"/>
        <rFont val="Arial"/>
        <family val="2"/>
        <scheme val="minor"/>
      </rPr>
      <t xml:space="preserve"> </t>
    </r>
    <r>
      <rPr>
        <b/>
        <sz val="12"/>
        <color rgb="FF000000"/>
        <rFont val="Arial"/>
        <family val="2"/>
        <scheme val="minor"/>
      </rPr>
      <t>G 20</t>
    </r>
    <phoneticPr fontId="26" type="noConversion"/>
  </si>
  <si>
    <t>03.13 요청하신 G값 20으로 하려면 양쪽 동일이 아니라 한쪽 20, 한쪽 50 이렇게 해야 한다고 합니다. 일단 요청하셔서 견적은 드립니다.</t>
    <phoneticPr fontId="26" type="noConversion"/>
  </si>
  <si>
    <t>KOMAN</t>
    <phoneticPr fontId="26" type="noConversion"/>
  </si>
  <si>
    <t>C202-14-06</t>
    <phoneticPr fontId="26" type="noConversion"/>
  </si>
  <si>
    <t>CJ</t>
    <phoneticPr fontId="26" type="noConversion"/>
  </si>
  <si>
    <t>03.13 카톡 문의 건 입니다.</t>
    <phoneticPr fontId="26" type="noConversion"/>
  </si>
  <si>
    <r>
      <t xml:space="preserve">03.13 </t>
    </r>
    <r>
      <rPr>
        <sz val="12"/>
        <color rgb="FF000000"/>
        <rFont val="Arial"/>
        <family val="3"/>
        <charset val="129"/>
        <scheme val="minor"/>
      </rPr>
      <t>가격은</t>
    </r>
    <r>
      <rPr>
        <sz val="12"/>
        <color rgb="FF000000"/>
        <rFont val="Arial"/>
        <family val="2"/>
        <scheme val="minor"/>
      </rPr>
      <t xml:space="preserve"> </t>
    </r>
    <r>
      <rPr>
        <sz val="12"/>
        <color rgb="FF000000"/>
        <rFont val="Arial"/>
        <family val="3"/>
        <charset val="129"/>
        <scheme val="minor"/>
      </rPr>
      <t>아래</t>
    </r>
    <r>
      <rPr>
        <sz val="12"/>
        <color rgb="FF000000"/>
        <rFont val="Arial"/>
        <family val="2"/>
        <scheme val="minor"/>
      </rPr>
      <t xml:space="preserve"> </t>
    </r>
    <r>
      <rPr>
        <sz val="12"/>
        <color rgb="FF000000"/>
        <rFont val="Arial"/>
        <family val="3"/>
        <charset val="129"/>
        <scheme val="minor"/>
      </rPr>
      <t>제품이랑</t>
    </r>
    <r>
      <rPr>
        <sz val="12"/>
        <color rgb="FF000000"/>
        <rFont val="Arial"/>
        <family val="2"/>
        <scheme val="minor"/>
      </rPr>
      <t xml:space="preserve"> </t>
    </r>
    <r>
      <rPr>
        <sz val="12"/>
        <color rgb="FF000000"/>
        <rFont val="Arial"/>
        <family val="3"/>
        <charset val="129"/>
        <scheme val="minor"/>
      </rPr>
      <t>동일한데</t>
    </r>
    <r>
      <rPr>
        <sz val="12"/>
        <color rgb="FF000000"/>
        <rFont val="Arial"/>
        <family val="2"/>
        <scheme val="minor"/>
      </rPr>
      <t xml:space="preserve"> </t>
    </r>
    <r>
      <rPr>
        <sz val="12"/>
        <color rgb="FF000000"/>
        <rFont val="Arial"/>
        <family val="3"/>
        <charset val="129"/>
        <scheme val="minor"/>
      </rPr>
      <t>색상</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</si>
  <si>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201904-059</t>
    <phoneticPr fontId="26" type="noConversion"/>
  </si>
  <si>
    <t>SAFETY RELIEF VALVE AC CABINET</t>
    <phoneticPr fontId="26" type="noConversion"/>
  </si>
  <si>
    <r>
      <t xml:space="preserve">PLC </t>
    </r>
    <r>
      <rPr>
        <sz val="12"/>
        <color rgb="FF000000"/>
        <rFont val="Arial"/>
        <family val="3"/>
        <charset val="129"/>
        <scheme val="minor"/>
      </rPr>
      <t>모듈</t>
    </r>
    <r>
      <rPr>
        <sz val="12"/>
        <color rgb="FF000000"/>
        <rFont val="Arial"/>
        <family val="2"/>
        <scheme val="minor"/>
      </rPr>
      <t xml:space="preserve"> </t>
    </r>
    <r>
      <rPr>
        <sz val="12"/>
        <color rgb="FF000000"/>
        <rFont val="Arial"/>
        <family val="3"/>
        <charset val="129"/>
        <scheme val="minor"/>
      </rPr>
      <t>구성용</t>
    </r>
    <r>
      <rPr>
        <sz val="12"/>
        <color rgb="FF000000"/>
        <rFont val="Arial"/>
        <family val="2"/>
        <scheme val="minor"/>
      </rPr>
      <t xml:space="preserve"> OP</t>
    </r>
    <r>
      <rPr>
        <sz val="12"/>
        <color rgb="FF000000"/>
        <rFont val="Arial"/>
        <family val="3"/>
        <charset val="129"/>
        <scheme val="minor"/>
      </rPr>
      <t>판넬</t>
    </r>
    <r>
      <rPr>
        <sz val="12"/>
        <color rgb="FF000000"/>
        <rFont val="Arial"/>
        <family val="2"/>
        <scheme val="minor"/>
      </rPr>
      <t xml:space="preserve"> </t>
    </r>
    <r>
      <rPr>
        <sz val="12"/>
        <color rgb="FF000000"/>
        <rFont val="Arial"/>
        <family val="3"/>
        <charset val="129"/>
        <scheme val="minor"/>
      </rPr>
      <t>박스</t>
    </r>
    <phoneticPr fontId="26" type="noConversion"/>
  </si>
  <si>
    <t>3/11
재질: 스틸
타입: 도어타입
사이즈: 550mm(가로) X 550mm(세로)X 300(깊이)
요구사항: 스틸 속판 필요
박스 사이즈 사진 첨부드립니다. 고객님께서 기성품으로 부탁드린다고 문의하셨습니다.
03.12 기성품으로는 이렇게 깊은 제품이 나오지 않는다고 합니다. 최대한 유사한 사이즈로 600 500 230이 있다고 합니다. 이 사이즈도 괜찮은지 확인 부탁 드립니다.
03.13 괜찮다고 하셔서 견적 드립니다. 참고용 카탈로그 보내 드립니다. 브랜다 하이박스, 품번 ES 6050-23 입니다.</t>
    <phoneticPr fontId="26" type="noConversion"/>
  </si>
  <si>
    <r>
      <t>2</t>
    </r>
    <r>
      <rPr>
        <sz val="12"/>
        <color theme="1"/>
        <rFont val="Arial"/>
        <family val="3"/>
        <charset val="129"/>
        <scheme val="minor"/>
      </rPr>
      <t>주</t>
    </r>
    <phoneticPr fontId="26" type="noConversion"/>
  </si>
  <si>
    <r>
      <t xml:space="preserve">03.13 </t>
    </r>
    <r>
      <rPr>
        <sz val="12"/>
        <color theme="1"/>
        <rFont val="Arial"/>
        <family val="3"/>
        <charset val="129"/>
        <scheme val="minor"/>
      </rPr>
      <t>미국에서</t>
    </r>
    <r>
      <rPr>
        <sz val="12"/>
        <color theme="1"/>
        <rFont val="Arial"/>
        <family val="2"/>
        <scheme val="minor"/>
      </rPr>
      <t xml:space="preserve"> </t>
    </r>
    <r>
      <rPr>
        <sz val="12"/>
        <color theme="1"/>
        <rFont val="Arial"/>
        <family val="3"/>
        <charset val="129"/>
        <scheme val="minor"/>
      </rPr>
      <t>확인</t>
    </r>
    <r>
      <rPr>
        <sz val="12"/>
        <color theme="1"/>
        <rFont val="Arial"/>
        <family val="2"/>
        <scheme val="minor"/>
      </rPr>
      <t xml:space="preserve"> </t>
    </r>
    <r>
      <rPr>
        <sz val="12"/>
        <color theme="1"/>
        <rFont val="Arial"/>
        <family val="3"/>
        <charset val="129"/>
        <scheme val="minor"/>
      </rPr>
      <t>부탁</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 xml:space="preserve">. </t>
    </r>
    <r>
      <rPr>
        <sz val="12"/>
        <color theme="1"/>
        <rFont val="Arial"/>
        <family val="3"/>
        <charset val="129"/>
        <scheme val="minor"/>
      </rPr>
      <t>국내에서</t>
    </r>
    <r>
      <rPr>
        <sz val="12"/>
        <color theme="1"/>
        <rFont val="Arial"/>
        <family val="2"/>
        <scheme val="minor"/>
      </rPr>
      <t xml:space="preserve"> COGNEX </t>
    </r>
    <r>
      <rPr>
        <sz val="12"/>
        <color theme="1"/>
        <rFont val="Arial"/>
        <family val="3"/>
        <charset val="129"/>
        <scheme val="minor"/>
      </rPr>
      <t>견적이</t>
    </r>
    <r>
      <rPr>
        <sz val="12"/>
        <color theme="1"/>
        <rFont val="Arial"/>
        <family val="2"/>
        <scheme val="minor"/>
      </rPr>
      <t xml:space="preserve"> </t>
    </r>
    <r>
      <rPr>
        <sz val="12"/>
        <color theme="1"/>
        <rFont val="Arial"/>
        <family val="3"/>
        <charset val="129"/>
        <scheme val="minor"/>
      </rPr>
      <t>어렵다고</t>
    </r>
    <r>
      <rPr>
        <sz val="12"/>
        <color theme="1"/>
        <rFont val="Arial"/>
        <family val="2"/>
        <scheme val="minor"/>
      </rPr>
      <t xml:space="preserve"> </t>
    </r>
    <r>
      <rPr>
        <sz val="12"/>
        <color theme="1"/>
        <rFont val="Arial"/>
        <family val="3"/>
        <charset val="129"/>
        <scheme val="minor"/>
      </rPr>
      <t>합니다</t>
    </r>
    <r>
      <rPr>
        <sz val="12"/>
        <color theme="1"/>
        <rFont val="Arial"/>
        <family val="2"/>
        <scheme val="minor"/>
      </rPr>
      <t>.</t>
    </r>
    <phoneticPr fontId="26" type="noConversion"/>
  </si>
  <si>
    <t>Potentiometer
03.13 어제 인포에서 답변 드린 내용 입니다.</t>
    <phoneticPr fontId="26" type="noConversion"/>
  </si>
  <si>
    <t>SOL-3C1A4E3</t>
    <phoneticPr fontId="26" type="noConversion"/>
  </si>
  <si>
    <r>
      <t>1</t>
    </r>
    <r>
      <rPr>
        <sz val="12"/>
        <color rgb="FF000000"/>
        <rFont val="Arial"/>
        <family val="3"/>
        <charset val="129"/>
        <scheme val="minor"/>
      </rPr>
      <t>주</t>
    </r>
    <phoneticPr fontId="26" type="noConversion"/>
  </si>
  <si>
    <t>NPSK36</t>
    <phoneticPr fontId="26" type="noConversion"/>
  </si>
  <si>
    <r>
      <t>4</t>
    </r>
    <r>
      <rPr>
        <sz val="12"/>
        <color rgb="FF000000"/>
        <rFont val="Arial"/>
        <family val="3"/>
        <charset val="129"/>
        <scheme val="minor"/>
      </rPr>
      <t>주</t>
    </r>
    <phoneticPr fontId="26" type="noConversion"/>
  </si>
  <si>
    <r>
      <t>5</t>
    </r>
    <r>
      <rPr>
        <sz val="12"/>
        <color theme="1"/>
        <rFont val="Arial"/>
        <family val="3"/>
        <charset val="129"/>
        <scheme val="minor"/>
      </rPr>
      <t>주</t>
    </r>
    <phoneticPr fontId="26" type="noConversion"/>
  </si>
  <si>
    <r>
      <t xml:space="preserve">03.11 </t>
    </r>
    <r>
      <rPr>
        <sz val="12"/>
        <color rgb="FF000000"/>
        <rFont val="Arial"/>
        <family val="3"/>
        <charset val="129"/>
        <scheme val="minor"/>
      </rPr>
      <t>몇</t>
    </r>
    <r>
      <rPr>
        <sz val="12"/>
        <color rgb="FF000000"/>
        <rFont val="Arial"/>
        <family val="3"/>
        <charset val="129"/>
        <scheme val="minor"/>
      </rPr>
      <t xml:space="preserve"> P </t>
    </r>
    <r>
      <rPr>
        <sz val="12"/>
        <color rgb="FF000000"/>
        <rFont val="Arial"/>
        <family val="3"/>
        <charset val="129"/>
        <scheme val="minor"/>
      </rPr>
      <t>인지</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3/11 3P </t>
    </r>
    <r>
      <rPr>
        <sz val="12"/>
        <color rgb="FF000000"/>
        <rFont val="Arial"/>
        <family val="3"/>
        <charset val="129"/>
        <scheme val="minor"/>
      </rPr>
      <t>입니다</t>
    </r>
    <r>
      <rPr>
        <sz val="12"/>
        <color rgb="FF000000"/>
        <rFont val="Arial"/>
        <family val="3"/>
        <charset val="129"/>
        <scheme val="minor"/>
      </rPr>
      <t/>
    </r>
    <phoneticPr fontId="26" type="noConversion"/>
  </si>
  <si>
    <t>BK63H-63A</t>
    <phoneticPr fontId="26" type="noConversion"/>
  </si>
  <si>
    <r>
      <t>2</t>
    </r>
    <r>
      <rPr>
        <sz val="12"/>
        <color rgb="FF000000"/>
        <rFont val="Arial"/>
        <family val="3"/>
        <charset val="129"/>
        <scheme val="minor"/>
      </rPr>
      <t>주</t>
    </r>
    <phoneticPr fontId="26" type="noConversion"/>
  </si>
  <si>
    <r>
      <t>사진</t>
    </r>
    <r>
      <rPr>
        <sz val="12"/>
        <color rgb="FF000000"/>
        <rFont val="Arial"/>
        <family val="2"/>
        <scheme val="minor"/>
      </rPr>
      <t xml:space="preserve"> </t>
    </r>
    <r>
      <rPr>
        <sz val="12"/>
        <color rgb="FF000000"/>
        <rFont val="Arial"/>
        <family val="3"/>
        <charset val="129"/>
        <scheme val="minor"/>
      </rPr>
      <t>첨부했습니다</t>
    </r>
    <r>
      <rPr>
        <sz val="12"/>
        <color rgb="FF000000"/>
        <rFont val="Arial"/>
        <family val="2"/>
        <scheme val="minor"/>
      </rPr>
      <t>.</t>
    </r>
    <phoneticPr fontId="26" type="noConversion"/>
  </si>
  <si>
    <t>BSG-03-2B3B-D24-47T</t>
    <phoneticPr fontId="26" type="noConversion"/>
  </si>
  <si>
    <t>KH-3065EB</t>
  </si>
  <si>
    <t>SLA80-1710-770-D</t>
  </si>
  <si>
    <t>PASCAL</t>
  </si>
  <si>
    <t>SLA50-1610-870-D</t>
  </si>
  <si>
    <t>ROPEX</t>
  </si>
  <si>
    <t>heating strip</t>
  </si>
  <si>
    <t>ITZEL CASTILLO</t>
  </si>
  <si>
    <t>MinebeaMitsumi</t>
  </si>
  <si>
    <t>UMM1-500K- 4.903 kN</t>
  </si>
  <si>
    <t>FLOR IBETH ESCORZA</t>
  </si>
  <si>
    <t>* 사진 첨부하였습니다</t>
  </si>
  <si>
    <t>AF02A-16A-S40-RS</t>
  </si>
  <si>
    <t>HAN DONG GYUN</t>
  </si>
  <si>
    <t>SPIRAL TAP (HOMO)
- M4*0.7</t>
  </si>
  <si>
    <t>LEE JEONG-HOON</t>
  </si>
  <si>
    <t>SPIRAL TAP (HOMO)
- M5*0.8</t>
  </si>
  <si>
    <t>SPIRAL TAP (HOMO)
- M6*1.0</t>
  </si>
  <si>
    <t>HSS drill - 3.2</t>
  </si>
  <si>
    <t>HSS drill - 4.2</t>
  </si>
  <si>
    <t>HSS drill - 5.2</t>
  </si>
  <si>
    <t>E82CV152K4C</t>
  </si>
  <si>
    <t>211-0240</t>
  </si>
  <si>
    <t>101-2899</t>
  </si>
  <si>
    <t>215-7898</t>
  </si>
  <si>
    <t>210-6539</t>
  </si>
  <si>
    <t>211-1364</t>
  </si>
  <si>
    <t>210-5442</t>
  </si>
  <si>
    <t>263-8472</t>
  </si>
  <si>
    <t>118-5399</t>
  </si>
  <si>
    <t>135-4458</t>
  </si>
  <si>
    <t>233-0349</t>
  </si>
  <si>
    <t>100-1945</t>
  </si>
  <si>
    <t>103-3421</t>
  </si>
  <si>
    <t>219-1263</t>
  </si>
  <si>
    <t>511-1976</t>
  </si>
  <si>
    <t>511-1958</t>
  </si>
  <si>
    <t>411-0253</t>
  </si>
  <si>
    <t>218-0957</t>
  </si>
  <si>
    <t>DLN-04-MESH</t>
  </si>
  <si>
    <t>CAROL GARCIA</t>
  </si>
  <si>
    <t>KYUNGCHANG</t>
  </si>
  <si>
    <t>4-INCH SWIVEL CASTER</t>
  </si>
  <si>
    <t>14401M-17</t>
  </si>
  <si>
    <t>GENE SCHMITT</t>
  </si>
  <si>
    <t>1321-3R55-C
AC REACTOR</t>
  </si>
  <si>
    <t>JACOB SEALE</t>
  </si>
  <si>
    <t>MG4.056</t>
  </si>
  <si>
    <t>Grundfos</t>
  </si>
  <si>
    <t xml:space="preserve"> Nachi</t>
  </si>
  <si>
    <t>JUDY MACPHERSON</t>
  </si>
  <si>
    <t>태성 자동밸브</t>
  </si>
  <si>
    <t>RD100-200BF-L/8</t>
  </si>
  <si>
    <t>여기에 들어가는 별모양 아답터(버터플라이 밸브 DN150용?)</t>
  </si>
  <si>
    <t> Artikel: #100815 TB 4.0x0.25x25000
* 사진 첨부하였습니다
03.14 미국에서 부탁 드립니다.</t>
    <phoneticPr fontId="26" type="noConversion"/>
  </si>
  <si>
    <r>
      <t xml:space="preserve">INVERTER
</t>
    </r>
    <r>
      <rPr>
        <sz val="12"/>
        <color rgb="FFFF0000"/>
        <rFont val="Arial"/>
        <family val="2"/>
        <scheme val="minor"/>
      </rPr>
      <t xml:space="preserve">3/11 </t>
    </r>
    <r>
      <rPr>
        <sz val="12"/>
        <color rgb="FFFF0000"/>
        <rFont val="Arial"/>
        <family val="3"/>
        <charset val="129"/>
        <scheme val="minor"/>
      </rPr>
      <t>이</t>
    </r>
    <r>
      <rPr>
        <sz val="12"/>
        <color rgb="FFFF0000"/>
        <rFont val="Arial"/>
        <family val="2"/>
        <scheme val="minor"/>
      </rPr>
      <t xml:space="preserve"> </t>
    </r>
    <r>
      <rPr>
        <sz val="12"/>
        <color rgb="FFFF0000"/>
        <rFont val="Arial"/>
        <family val="3"/>
        <charset val="129"/>
        <scheme val="minor"/>
      </rPr>
      <t>제품</t>
    </r>
    <r>
      <rPr>
        <sz val="12"/>
        <color rgb="FFFF0000"/>
        <rFont val="Arial"/>
        <family val="2"/>
        <scheme val="minor"/>
      </rPr>
      <t xml:space="preserve"> </t>
    </r>
    <r>
      <rPr>
        <sz val="12"/>
        <color rgb="FFFF0000"/>
        <rFont val="Arial"/>
        <family val="3"/>
        <charset val="129"/>
        <scheme val="minor"/>
      </rPr>
      <t>밑에</t>
    </r>
    <r>
      <rPr>
        <sz val="12"/>
        <color rgb="FFFF0000"/>
        <rFont val="Arial"/>
        <family val="2"/>
        <scheme val="minor"/>
      </rPr>
      <t xml:space="preserve"> </t>
    </r>
    <r>
      <rPr>
        <sz val="12"/>
        <color rgb="FFFF0000"/>
        <rFont val="Arial"/>
        <family val="3"/>
        <charset val="129"/>
        <scheme val="minor"/>
      </rPr>
      <t>붙여논</t>
    </r>
    <r>
      <rPr>
        <sz val="12"/>
        <color rgb="FFFF0000"/>
        <rFont val="Arial"/>
        <family val="2"/>
        <scheme val="minor"/>
      </rPr>
      <t xml:space="preserve"> </t>
    </r>
    <r>
      <rPr>
        <sz val="12"/>
        <color rgb="FFFF0000"/>
        <rFont val="Arial"/>
        <family val="3"/>
        <charset val="129"/>
        <scheme val="minor"/>
      </rPr>
      <t>몇</t>
    </r>
    <r>
      <rPr>
        <sz val="12"/>
        <color rgb="FFFF0000"/>
        <rFont val="Arial"/>
        <family val="2"/>
        <scheme val="minor"/>
      </rPr>
      <t xml:space="preserve"> </t>
    </r>
    <r>
      <rPr>
        <sz val="12"/>
        <color rgb="FFFF0000"/>
        <rFont val="Arial"/>
        <family val="3"/>
        <charset val="129"/>
        <scheme val="minor"/>
      </rPr>
      <t>주</t>
    </r>
    <r>
      <rPr>
        <sz val="12"/>
        <color rgb="FFFF0000"/>
        <rFont val="Arial"/>
        <family val="2"/>
        <scheme val="minor"/>
      </rPr>
      <t xml:space="preserve"> </t>
    </r>
    <r>
      <rPr>
        <sz val="12"/>
        <color rgb="FFFF0000"/>
        <rFont val="Arial"/>
        <family val="3"/>
        <charset val="129"/>
        <scheme val="minor"/>
      </rPr>
      <t>전에</t>
    </r>
    <r>
      <rPr>
        <sz val="12"/>
        <color rgb="FFFF0000"/>
        <rFont val="Arial"/>
        <family val="2"/>
        <scheme val="minor"/>
      </rPr>
      <t xml:space="preserve"> </t>
    </r>
    <r>
      <rPr>
        <sz val="12"/>
        <color rgb="FFFF0000"/>
        <rFont val="Arial"/>
        <family val="3"/>
        <charset val="129"/>
        <scheme val="minor"/>
      </rPr>
      <t>견적</t>
    </r>
    <r>
      <rPr>
        <sz val="12"/>
        <color rgb="FFFF0000"/>
        <rFont val="Arial"/>
        <family val="2"/>
        <scheme val="minor"/>
      </rPr>
      <t xml:space="preserve"> </t>
    </r>
    <r>
      <rPr>
        <sz val="12"/>
        <color rgb="FFFF0000"/>
        <rFont val="Arial"/>
        <family val="3"/>
        <charset val="129"/>
        <scheme val="minor"/>
      </rPr>
      <t>받은</t>
    </r>
    <r>
      <rPr>
        <sz val="12"/>
        <color rgb="FFFF0000"/>
        <rFont val="Arial"/>
        <family val="2"/>
        <scheme val="minor"/>
      </rPr>
      <t xml:space="preserve"> </t>
    </r>
    <r>
      <rPr>
        <sz val="12"/>
        <color rgb="FFFF0000"/>
        <rFont val="Arial"/>
        <family val="3"/>
        <charset val="129"/>
        <scheme val="minor"/>
      </rPr>
      <t>제품과</t>
    </r>
    <r>
      <rPr>
        <sz val="12"/>
        <color rgb="FFFF0000"/>
        <rFont val="Arial"/>
        <family val="2"/>
        <scheme val="minor"/>
      </rPr>
      <t xml:space="preserve"> </t>
    </r>
    <r>
      <rPr>
        <sz val="12"/>
        <color rgb="FFFF0000"/>
        <rFont val="Arial"/>
        <family val="3"/>
        <charset val="129"/>
        <scheme val="minor"/>
      </rPr>
      <t>품번은</t>
    </r>
    <r>
      <rPr>
        <sz val="12"/>
        <color rgb="FFFF0000"/>
        <rFont val="Arial"/>
        <family val="2"/>
        <scheme val="minor"/>
      </rPr>
      <t xml:space="preserve"> </t>
    </r>
    <r>
      <rPr>
        <sz val="12"/>
        <color rgb="FFFF0000"/>
        <rFont val="Arial"/>
        <family val="3"/>
        <charset val="129"/>
        <scheme val="minor"/>
      </rPr>
      <t>같은데</t>
    </r>
    <r>
      <rPr>
        <sz val="12"/>
        <color rgb="FFFF0000"/>
        <rFont val="Arial"/>
        <family val="2"/>
        <scheme val="minor"/>
      </rPr>
      <t xml:space="preserve"> </t>
    </r>
    <r>
      <rPr>
        <sz val="12"/>
        <color rgb="FFFF0000"/>
        <rFont val="Arial"/>
        <family val="3"/>
        <charset val="129"/>
        <scheme val="minor"/>
      </rPr>
      <t>무게와</t>
    </r>
    <r>
      <rPr>
        <sz val="12"/>
        <color rgb="FFFF0000"/>
        <rFont val="Arial"/>
        <family val="2"/>
        <scheme val="minor"/>
      </rPr>
      <t xml:space="preserve"> </t>
    </r>
    <r>
      <rPr>
        <sz val="12"/>
        <color rgb="FFFF0000"/>
        <rFont val="Arial"/>
        <family val="3"/>
        <charset val="129"/>
        <scheme val="minor"/>
      </rPr>
      <t>가격</t>
    </r>
    <r>
      <rPr>
        <sz val="12"/>
        <color rgb="FFFF0000"/>
        <rFont val="Arial"/>
        <family val="2"/>
        <scheme val="minor"/>
      </rPr>
      <t xml:space="preserve"> </t>
    </r>
    <r>
      <rPr>
        <sz val="12"/>
        <color rgb="FFFF0000"/>
        <rFont val="Arial"/>
        <family val="3"/>
        <charset val="129"/>
        <scheme val="minor"/>
      </rPr>
      <t>차이가</t>
    </r>
    <r>
      <rPr>
        <sz val="12"/>
        <color rgb="FFFF0000"/>
        <rFont val="Arial"/>
        <family val="2"/>
        <scheme val="minor"/>
      </rPr>
      <t xml:space="preserve"> </t>
    </r>
    <r>
      <rPr>
        <sz val="12"/>
        <color rgb="FFFF0000"/>
        <rFont val="Arial"/>
        <family val="3"/>
        <charset val="129"/>
        <scheme val="minor"/>
      </rPr>
      <t>많이</t>
    </r>
    <r>
      <rPr>
        <sz val="12"/>
        <color rgb="FFFF0000"/>
        <rFont val="Arial"/>
        <family val="2"/>
        <scheme val="minor"/>
      </rPr>
      <t xml:space="preserve"> </t>
    </r>
    <r>
      <rPr>
        <sz val="12"/>
        <color rgb="FFFF0000"/>
        <rFont val="Arial"/>
        <family val="3"/>
        <charset val="129"/>
        <scheme val="minor"/>
      </rPr>
      <t>나서</t>
    </r>
    <r>
      <rPr>
        <sz val="12"/>
        <color rgb="FFFF0000"/>
        <rFont val="Arial"/>
        <family val="2"/>
        <scheme val="minor"/>
      </rPr>
      <t xml:space="preserve"> </t>
    </r>
    <r>
      <rPr>
        <sz val="12"/>
        <color rgb="FFFF0000"/>
        <rFont val="Arial"/>
        <family val="3"/>
        <charset val="129"/>
        <scheme val="minor"/>
      </rPr>
      <t>둘이</t>
    </r>
    <r>
      <rPr>
        <sz val="12"/>
        <color rgb="FFFF0000"/>
        <rFont val="Arial"/>
        <family val="2"/>
        <scheme val="minor"/>
      </rPr>
      <t xml:space="preserve"> </t>
    </r>
    <r>
      <rPr>
        <sz val="12"/>
        <color rgb="FFFF0000"/>
        <rFont val="Arial"/>
        <family val="3"/>
        <charset val="129"/>
        <scheme val="minor"/>
      </rPr>
      <t>다른</t>
    </r>
    <r>
      <rPr>
        <sz val="12"/>
        <color rgb="FFFF0000"/>
        <rFont val="Arial"/>
        <family val="2"/>
        <scheme val="minor"/>
      </rPr>
      <t xml:space="preserve"> </t>
    </r>
    <r>
      <rPr>
        <sz val="12"/>
        <color rgb="FFFF0000"/>
        <rFont val="Arial"/>
        <family val="3"/>
        <charset val="129"/>
        <scheme val="minor"/>
      </rPr>
      <t>제품인건지</t>
    </r>
    <r>
      <rPr>
        <sz val="12"/>
        <color rgb="FFFF0000"/>
        <rFont val="Arial"/>
        <family val="2"/>
        <scheme val="minor"/>
      </rPr>
      <t xml:space="preserve"> </t>
    </r>
    <r>
      <rPr>
        <sz val="12"/>
        <color rgb="FFFF0000"/>
        <rFont val="Arial"/>
        <family val="3"/>
        <charset val="129"/>
        <scheme val="minor"/>
      </rPr>
      <t>문의</t>
    </r>
    <r>
      <rPr>
        <sz val="12"/>
        <color rgb="FFFF0000"/>
        <rFont val="Arial"/>
        <family val="2"/>
        <scheme val="minor"/>
      </rPr>
      <t xml:space="preserve"> </t>
    </r>
    <r>
      <rPr>
        <sz val="12"/>
        <color rgb="FFFF0000"/>
        <rFont val="Arial"/>
        <family val="3"/>
        <charset val="129"/>
        <scheme val="minor"/>
      </rPr>
      <t>드립니다</t>
    </r>
    <r>
      <rPr>
        <sz val="12"/>
        <color rgb="FFFF0000"/>
        <rFont val="Arial"/>
        <family val="2"/>
        <scheme val="minor"/>
      </rPr>
      <t xml:space="preserve">. 
03.13 </t>
    </r>
    <r>
      <rPr>
        <sz val="12"/>
        <color rgb="FFFF0000"/>
        <rFont val="Arial"/>
        <family val="3"/>
        <charset val="129"/>
        <scheme val="minor"/>
      </rPr>
      <t>현재</t>
    </r>
    <r>
      <rPr>
        <sz val="12"/>
        <color rgb="FFFF0000"/>
        <rFont val="Arial"/>
        <family val="2"/>
        <scheme val="minor"/>
      </rPr>
      <t xml:space="preserve"> </t>
    </r>
    <r>
      <rPr>
        <sz val="12"/>
        <color rgb="FFFF0000"/>
        <rFont val="Arial"/>
        <family val="3"/>
        <charset val="129"/>
        <scheme val="minor"/>
      </rPr>
      <t>퀵북이</t>
    </r>
    <r>
      <rPr>
        <sz val="12"/>
        <color rgb="FFFF0000"/>
        <rFont val="Arial"/>
        <family val="2"/>
        <scheme val="minor"/>
      </rPr>
      <t xml:space="preserve"> </t>
    </r>
    <r>
      <rPr>
        <sz val="12"/>
        <color rgb="FFFF0000"/>
        <rFont val="Arial"/>
        <family val="3"/>
        <charset val="129"/>
        <scheme val="minor"/>
      </rPr>
      <t>한국에서</t>
    </r>
    <r>
      <rPr>
        <sz val="12"/>
        <color rgb="FFFF0000"/>
        <rFont val="Arial"/>
        <family val="2"/>
        <scheme val="minor"/>
      </rPr>
      <t xml:space="preserve"> </t>
    </r>
    <r>
      <rPr>
        <sz val="12"/>
        <color rgb="FFFF0000"/>
        <rFont val="Arial"/>
        <family val="3"/>
        <charset val="129"/>
        <scheme val="minor"/>
      </rPr>
      <t>되지</t>
    </r>
    <r>
      <rPr>
        <sz val="12"/>
        <color rgb="FFFF0000"/>
        <rFont val="Arial"/>
        <family val="2"/>
        <scheme val="minor"/>
      </rPr>
      <t xml:space="preserve"> </t>
    </r>
    <r>
      <rPr>
        <sz val="12"/>
        <color rgb="FFFF0000"/>
        <rFont val="Arial"/>
        <family val="3"/>
        <charset val="129"/>
        <scheme val="minor"/>
      </rPr>
      <t>않아서</t>
    </r>
    <r>
      <rPr>
        <sz val="12"/>
        <color rgb="FFFF0000"/>
        <rFont val="Arial"/>
        <family val="2"/>
        <scheme val="minor"/>
      </rPr>
      <t xml:space="preserve"> </t>
    </r>
    <r>
      <rPr>
        <sz val="12"/>
        <color rgb="FFFF0000"/>
        <rFont val="Arial"/>
        <family val="3"/>
        <charset val="129"/>
        <scheme val="minor"/>
      </rPr>
      <t>무게</t>
    </r>
    <r>
      <rPr>
        <sz val="12"/>
        <color rgb="FFFF0000"/>
        <rFont val="Arial"/>
        <family val="2"/>
        <scheme val="minor"/>
      </rPr>
      <t xml:space="preserve"> </t>
    </r>
    <r>
      <rPr>
        <sz val="12"/>
        <color rgb="FFFF0000"/>
        <rFont val="Arial"/>
        <family val="3"/>
        <charset val="129"/>
        <scheme val="minor"/>
      </rPr>
      <t>확인이</t>
    </r>
    <r>
      <rPr>
        <sz val="12"/>
        <color rgb="FFFF0000"/>
        <rFont val="Arial"/>
        <family val="2"/>
        <scheme val="minor"/>
      </rPr>
      <t xml:space="preserve"> </t>
    </r>
    <r>
      <rPr>
        <sz val="12"/>
        <color rgb="FFFF0000"/>
        <rFont val="Arial"/>
        <family val="3"/>
        <charset val="129"/>
        <scheme val="minor"/>
      </rPr>
      <t>좀</t>
    </r>
    <r>
      <rPr>
        <sz val="12"/>
        <color rgb="FFFF0000"/>
        <rFont val="Arial"/>
        <family val="2"/>
        <scheme val="minor"/>
      </rPr>
      <t xml:space="preserve"> </t>
    </r>
    <r>
      <rPr>
        <sz val="12"/>
        <color rgb="FFFF0000"/>
        <rFont val="Arial"/>
        <family val="3"/>
        <charset val="129"/>
        <scheme val="minor"/>
      </rPr>
      <t>어렵습니다</t>
    </r>
    <r>
      <rPr>
        <sz val="12"/>
        <color rgb="FFFF0000"/>
        <rFont val="Arial"/>
        <family val="2"/>
        <scheme val="minor"/>
      </rPr>
      <t>. 1.5KG</t>
    </r>
    <r>
      <rPr>
        <sz val="12"/>
        <color rgb="FFFF0000"/>
        <rFont val="Arial"/>
        <family val="3"/>
        <charset val="129"/>
        <scheme val="minor"/>
      </rPr>
      <t>가</t>
    </r>
    <r>
      <rPr>
        <sz val="12"/>
        <color rgb="FFFF0000"/>
        <rFont val="Arial"/>
        <family val="2"/>
        <scheme val="minor"/>
      </rPr>
      <t xml:space="preserve"> </t>
    </r>
    <r>
      <rPr>
        <sz val="12"/>
        <color rgb="FFFF0000"/>
        <rFont val="Arial"/>
        <family val="3"/>
        <charset val="129"/>
        <scheme val="minor"/>
      </rPr>
      <t>맞는</t>
    </r>
    <r>
      <rPr>
        <sz val="12"/>
        <color rgb="FFFF0000"/>
        <rFont val="Arial"/>
        <family val="2"/>
        <scheme val="minor"/>
      </rPr>
      <t xml:space="preserve"> </t>
    </r>
    <r>
      <rPr>
        <sz val="12"/>
        <color rgb="FFFF0000"/>
        <rFont val="Arial"/>
        <family val="3"/>
        <charset val="129"/>
        <scheme val="minor"/>
      </rPr>
      <t>것</t>
    </r>
    <r>
      <rPr>
        <sz val="12"/>
        <color rgb="FFFF0000"/>
        <rFont val="Arial"/>
        <family val="2"/>
        <scheme val="minor"/>
      </rPr>
      <t xml:space="preserve"> </t>
    </r>
    <r>
      <rPr>
        <sz val="12"/>
        <color rgb="FFFF0000"/>
        <rFont val="Arial"/>
        <family val="3"/>
        <charset val="129"/>
        <scheme val="minor"/>
      </rPr>
      <t>같기는</t>
    </r>
    <r>
      <rPr>
        <sz val="12"/>
        <color rgb="FFFF0000"/>
        <rFont val="Arial"/>
        <family val="2"/>
        <scheme val="minor"/>
      </rPr>
      <t xml:space="preserve"> </t>
    </r>
    <r>
      <rPr>
        <sz val="12"/>
        <color rgb="FFFF0000"/>
        <rFont val="Arial"/>
        <family val="3"/>
        <charset val="129"/>
        <scheme val="minor"/>
      </rPr>
      <t>한데</t>
    </r>
    <r>
      <rPr>
        <sz val="12"/>
        <color rgb="FFFF0000"/>
        <rFont val="Arial"/>
        <family val="2"/>
        <scheme val="minor"/>
      </rPr>
      <t xml:space="preserve"> </t>
    </r>
    <r>
      <rPr>
        <sz val="12"/>
        <color rgb="FFFF0000"/>
        <rFont val="Arial"/>
        <family val="3"/>
        <charset val="129"/>
        <scheme val="minor"/>
      </rPr>
      <t>미국에서</t>
    </r>
    <r>
      <rPr>
        <sz val="12"/>
        <color rgb="FFFF0000"/>
        <rFont val="Arial"/>
        <family val="2"/>
        <scheme val="minor"/>
      </rPr>
      <t xml:space="preserve"> </t>
    </r>
    <r>
      <rPr>
        <sz val="12"/>
        <color rgb="FFFF0000"/>
        <rFont val="Arial"/>
        <family val="3"/>
        <charset val="129"/>
        <scheme val="minor"/>
      </rPr>
      <t>전산</t>
    </r>
    <r>
      <rPr>
        <sz val="12"/>
        <color rgb="FFFF0000"/>
        <rFont val="Arial"/>
        <family val="2"/>
        <scheme val="minor"/>
      </rPr>
      <t xml:space="preserve"> </t>
    </r>
    <r>
      <rPr>
        <sz val="12"/>
        <color rgb="FFFF0000"/>
        <rFont val="Arial"/>
        <family val="3"/>
        <charset val="129"/>
        <scheme val="minor"/>
      </rPr>
      <t>한번</t>
    </r>
    <r>
      <rPr>
        <sz val="12"/>
        <color rgb="FFFF0000"/>
        <rFont val="Arial"/>
        <family val="2"/>
        <scheme val="minor"/>
      </rPr>
      <t xml:space="preserve"> </t>
    </r>
    <r>
      <rPr>
        <sz val="12"/>
        <color rgb="FFFF0000"/>
        <rFont val="Arial"/>
        <family val="3"/>
        <charset val="129"/>
        <scheme val="minor"/>
      </rPr>
      <t>확인</t>
    </r>
    <r>
      <rPr>
        <sz val="12"/>
        <color rgb="FFFF0000"/>
        <rFont val="Arial"/>
        <family val="2"/>
        <scheme val="minor"/>
      </rPr>
      <t xml:space="preserve"> </t>
    </r>
    <r>
      <rPr>
        <sz val="12"/>
        <color rgb="FFFF0000"/>
        <rFont val="Arial"/>
        <family val="3"/>
        <charset val="129"/>
        <scheme val="minor"/>
      </rPr>
      <t>부탁</t>
    </r>
    <r>
      <rPr>
        <sz val="12"/>
        <color rgb="FFFF0000"/>
        <rFont val="Arial"/>
        <family val="2"/>
        <scheme val="minor"/>
      </rPr>
      <t xml:space="preserve"> </t>
    </r>
    <r>
      <rPr>
        <sz val="12"/>
        <color rgb="FFFF0000"/>
        <rFont val="Arial"/>
        <family val="3"/>
        <charset val="129"/>
        <scheme val="minor"/>
      </rPr>
      <t>드립니다</t>
    </r>
    <r>
      <rPr>
        <sz val="12"/>
        <color rgb="FFFF0000"/>
        <rFont val="Arial"/>
        <family val="2"/>
        <scheme val="minor"/>
      </rPr>
      <t>.</t>
    </r>
    <r>
      <rPr>
        <sz val="12"/>
        <color rgb="FF000000"/>
        <rFont val="Arial"/>
        <family val="3"/>
        <charset val="129"/>
        <scheme val="minor"/>
      </rPr>
      <t xml:space="preserve">
3/13 퀵북상 1.5KG가 맞습니다. 그럼 가격은 이전 가격 그대로 하겠습니다. 납기는 3주로 늘어난게 맞을까요?
03.14 네 납기는 3주 맞습니다.</t>
    </r>
    <phoneticPr fontId="26" type="noConversion"/>
  </si>
  <si>
    <r>
      <t>03.13 DLN-04</t>
    </r>
    <r>
      <rPr>
        <sz val="12"/>
        <color rgb="FF000000"/>
        <rFont val="Arial"/>
        <family val="3"/>
        <charset val="129"/>
        <scheme val="minor"/>
      </rPr>
      <t>에</t>
    </r>
    <r>
      <rPr>
        <sz val="12"/>
        <color rgb="FF000000"/>
        <rFont val="Arial"/>
        <family val="2"/>
        <scheme val="minor"/>
      </rPr>
      <t xml:space="preserve"> </t>
    </r>
    <r>
      <rPr>
        <sz val="12"/>
        <color rgb="FF000000"/>
        <rFont val="Arial"/>
        <family val="3"/>
        <charset val="129"/>
        <scheme val="minor"/>
      </rPr>
      <t>들어가는</t>
    </r>
    <r>
      <rPr>
        <sz val="12"/>
        <color rgb="FF000000"/>
        <rFont val="Arial"/>
        <family val="2"/>
        <scheme val="minor"/>
      </rPr>
      <t xml:space="preserve"> MESH </t>
    </r>
    <r>
      <rPr>
        <sz val="12"/>
        <color rgb="FF000000"/>
        <rFont val="Arial"/>
        <family val="3"/>
        <charset val="129"/>
        <scheme val="minor"/>
      </rPr>
      <t>제품을</t>
    </r>
    <r>
      <rPr>
        <sz val="12"/>
        <color rgb="FF000000"/>
        <rFont val="Arial"/>
        <family val="2"/>
        <scheme val="minor"/>
      </rPr>
      <t xml:space="preserve"> </t>
    </r>
    <r>
      <rPr>
        <sz val="12"/>
        <color rgb="FF000000"/>
        <rFont val="Arial"/>
        <family val="3"/>
        <charset val="129"/>
        <scheme val="minor"/>
      </rPr>
      <t>원하시는게</t>
    </r>
    <r>
      <rPr>
        <sz val="12"/>
        <color rgb="FF000000"/>
        <rFont val="Arial"/>
        <family val="2"/>
        <scheme val="minor"/>
      </rPr>
      <t xml:space="preserve"> </t>
    </r>
    <r>
      <rPr>
        <sz val="12"/>
        <color rgb="FF000000"/>
        <rFont val="Arial"/>
        <family val="3"/>
        <charset val="129"/>
        <scheme val="minor"/>
      </rPr>
      <t>맞는지</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기본</t>
    </r>
    <r>
      <rPr>
        <sz val="12"/>
        <color rgb="FF000000"/>
        <rFont val="Arial"/>
        <family val="2"/>
        <scheme val="minor"/>
      </rPr>
      <t xml:space="preserve"> MESH</t>
    </r>
    <r>
      <rPr>
        <sz val="12"/>
        <color rgb="FF000000"/>
        <rFont val="Arial"/>
        <family val="3"/>
        <charset val="129"/>
        <scheme val="minor"/>
      </rPr>
      <t>는</t>
    </r>
    <r>
      <rPr>
        <sz val="12"/>
        <color rgb="FF000000"/>
        <rFont val="Arial"/>
        <family val="2"/>
        <scheme val="minor"/>
      </rPr>
      <t xml:space="preserve"> 100</t>
    </r>
    <r>
      <rPr>
        <sz val="12"/>
        <color rgb="FF000000"/>
        <rFont val="Arial"/>
        <family val="3"/>
        <charset val="129"/>
        <scheme val="minor"/>
      </rPr>
      <t>이라고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3/13 </t>
    </r>
    <r>
      <rPr>
        <sz val="12"/>
        <color rgb="FF000000"/>
        <rFont val="Arial"/>
        <family val="3"/>
        <charset val="129"/>
        <scheme val="minor"/>
      </rPr>
      <t>네</t>
    </r>
    <r>
      <rPr>
        <sz val="12"/>
        <color rgb="FF000000"/>
        <rFont val="Arial"/>
        <family val="2"/>
        <scheme val="minor"/>
      </rPr>
      <t xml:space="preserve"> </t>
    </r>
    <r>
      <rPr>
        <sz val="12"/>
        <color rgb="FF000000"/>
        <rFont val="Arial"/>
        <family val="3"/>
        <charset val="129"/>
        <scheme val="minor"/>
      </rPr>
      <t>퀵북</t>
    </r>
    <r>
      <rPr>
        <sz val="12"/>
        <color rgb="FF000000"/>
        <rFont val="Arial"/>
        <family val="2"/>
        <scheme val="minor"/>
      </rPr>
      <t xml:space="preserve"> </t>
    </r>
    <r>
      <rPr>
        <sz val="12"/>
        <color rgb="FF000000"/>
        <rFont val="Arial"/>
        <family val="3"/>
        <charset val="129"/>
        <scheme val="minor"/>
      </rPr>
      <t>견적서</t>
    </r>
    <r>
      <rPr>
        <sz val="12"/>
        <color rgb="FF000000"/>
        <rFont val="Arial"/>
        <family val="2"/>
        <scheme val="minor"/>
      </rPr>
      <t xml:space="preserve"> SM104262 </t>
    </r>
    <r>
      <rPr>
        <sz val="12"/>
        <color rgb="FF000000"/>
        <rFont val="Arial"/>
        <family val="3"/>
        <charset val="129"/>
        <scheme val="minor"/>
      </rPr>
      <t>참고</t>
    </r>
    <r>
      <rPr>
        <sz val="12"/>
        <color rgb="FF000000"/>
        <rFont val="Arial"/>
        <family val="2"/>
        <scheme val="minor"/>
      </rPr>
      <t xml:space="preserve"> </t>
    </r>
    <r>
      <rPr>
        <sz val="12"/>
        <color rgb="FF000000"/>
        <rFont val="Arial"/>
        <family val="3"/>
        <charset val="129"/>
        <scheme val="minor"/>
      </rPr>
      <t>바랍니다</t>
    </r>
    <phoneticPr fontId="26" type="noConversion"/>
  </si>
  <si>
    <r>
      <t>1</t>
    </r>
    <r>
      <rPr>
        <sz val="12"/>
        <color rgb="FF000000"/>
        <rFont val="Arial"/>
        <family val="3"/>
        <charset val="129"/>
        <scheme val="minor"/>
      </rPr>
      <t>주</t>
    </r>
    <phoneticPr fontId="26" type="noConversion"/>
  </si>
  <si>
    <r>
      <t>1</t>
    </r>
    <r>
      <rPr>
        <sz val="12"/>
        <color theme="1"/>
        <rFont val="Arial"/>
        <family val="3"/>
        <charset val="129"/>
        <scheme val="minor"/>
      </rPr>
      <t>주</t>
    </r>
    <phoneticPr fontId="26" type="noConversion"/>
  </si>
  <si>
    <t>03.13 이 제품은 단종이라 견적 불가능하다고 합니다.</t>
    <phoneticPr fontId="26" type="noConversion"/>
  </si>
  <si>
    <r>
      <t>10</t>
    </r>
    <r>
      <rPr>
        <sz val="12"/>
        <color theme="1"/>
        <rFont val="Arial"/>
        <family val="3"/>
        <charset val="129"/>
        <scheme val="minor"/>
      </rPr>
      <t>주</t>
    </r>
    <phoneticPr fontId="26" type="noConversion"/>
  </si>
  <si>
    <t>800FM-LSB37</t>
    <phoneticPr fontId="26" type="noConversion"/>
  </si>
  <si>
    <r>
      <t>5</t>
    </r>
    <r>
      <rPr>
        <sz val="12"/>
        <color theme="1"/>
        <rFont val="Arial"/>
        <family val="3"/>
        <charset val="129"/>
        <scheme val="minor"/>
      </rPr>
      <t>주</t>
    </r>
    <phoneticPr fontId="26" type="noConversion"/>
  </si>
  <si>
    <t>CNJDB, MG4.056, BEARING
03.14 브랜드 ENDURO 입니다.</t>
    <phoneticPr fontId="26" type="noConversion"/>
  </si>
  <si>
    <t>사진추가, 자성있는걸로 부탁드립니다.
03.14 업체에서 확인해봤는데 견적 불가능하다고 합니다.</t>
    <phoneticPr fontId="26" type="noConversion"/>
  </si>
  <si>
    <t>CP-32FM/10A</t>
    <phoneticPr fontId="26" type="noConversion"/>
  </si>
  <si>
    <t>Press 5400T 
03.14 특주 사양이라 특정 업체 통해서만 나가야 하는 제품이라 견적이 불가능하다고 합니다.</t>
    <phoneticPr fontId="26" type="noConversion"/>
  </si>
  <si>
    <t>SPATEC</t>
    <phoneticPr fontId="26" type="noConversion"/>
  </si>
  <si>
    <t>CJ</t>
    <phoneticPr fontId="26" type="noConversion"/>
  </si>
  <si>
    <r>
      <t>03.14 17*22</t>
    </r>
    <r>
      <rPr>
        <sz val="12"/>
        <color rgb="FF000000"/>
        <rFont val="Arial"/>
        <family val="3"/>
        <charset val="129"/>
        <scheme val="minor"/>
      </rPr>
      <t>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</si>
  <si>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r>
      <t>2</t>
    </r>
    <r>
      <rPr>
        <sz val="12"/>
        <color rgb="FF000000"/>
        <rFont val="Arial"/>
        <family val="3"/>
        <charset val="129"/>
        <scheme val="minor"/>
      </rPr>
      <t>주</t>
    </r>
    <phoneticPr fontId="26" type="noConversion"/>
  </si>
  <si>
    <t>* 사진 첨부하였습니다
03.14 타 대리점 통해 견적이 이미 진행이 완료된 건이라 저희쪽으로는 견적이 불가능하다고 합니다.</t>
    <phoneticPr fontId="26" type="noConversion"/>
  </si>
  <si>
    <t>25C-D043N114</t>
    <phoneticPr fontId="26" type="noConversion"/>
  </si>
  <si>
    <r>
      <t>사진</t>
    </r>
    <r>
      <rPr>
        <sz val="12"/>
        <color rgb="FF000000"/>
        <rFont val="Arial"/>
        <family val="2"/>
        <scheme val="minor"/>
      </rPr>
      <t xml:space="preserve"> </t>
    </r>
    <r>
      <rPr>
        <sz val="12"/>
        <color rgb="FF000000"/>
        <rFont val="Arial"/>
        <family val="3"/>
        <charset val="129"/>
        <scheme val="minor"/>
      </rPr>
      <t xml:space="preserve">첨부
</t>
    </r>
    <r>
      <rPr>
        <sz val="12"/>
        <color rgb="FF000000"/>
        <rFont val="Arial"/>
        <family val="2"/>
        <scheme val="minor"/>
      </rPr>
      <t xml:space="preserve">03.14 </t>
    </r>
    <r>
      <rPr>
        <sz val="12"/>
        <color rgb="FF000000"/>
        <rFont val="Arial"/>
        <family val="3"/>
        <charset val="129"/>
        <scheme val="minor"/>
      </rPr>
      <t>품번</t>
    </r>
    <r>
      <rPr>
        <sz val="12"/>
        <color rgb="FF000000"/>
        <rFont val="Arial"/>
        <family val="2"/>
        <scheme val="minor"/>
      </rPr>
      <t xml:space="preserve"> RD100-200BF-L/S </t>
    </r>
    <r>
      <rPr>
        <sz val="12"/>
        <color rgb="FF000000"/>
        <rFont val="Arial"/>
        <family val="3"/>
        <charset val="129"/>
        <scheme val="minor"/>
      </rPr>
      <t>입니다</t>
    </r>
    <r>
      <rPr>
        <sz val="12"/>
        <color rgb="FF000000"/>
        <rFont val="Arial"/>
        <family val="2"/>
        <scheme val="minor"/>
      </rPr>
      <t>.</t>
    </r>
    <phoneticPr fontId="26" type="noConversion"/>
  </si>
  <si>
    <r>
      <t>14</t>
    </r>
    <r>
      <rPr>
        <sz val="12"/>
        <color rgb="FF000000"/>
        <rFont val="Arial"/>
        <family val="3"/>
        <charset val="129"/>
        <scheme val="minor"/>
      </rPr>
      <t>주</t>
    </r>
    <phoneticPr fontId="26" type="noConversion"/>
  </si>
  <si>
    <t>60-1R, 10FT</t>
    <phoneticPr fontId="26" type="noConversion"/>
  </si>
  <si>
    <t>03.14 미국에서 확인부탁드립니다 배터리 때문에요</t>
    <phoneticPr fontId="26" type="noConversion"/>
  </si>
  <si>
    <t>*브랜드 지정 부탁드립니다.
03.14 YG-1 302-9103  1팩10개 팩단가로 견적드린것입니다.</t>
    <phoneticPr fontId="26" type="noConversion"/>
  </si>
  <si>
    <t>*브랜드 지정 부탁드립니다.
03.14 YG-1 302-9121  1팩10개 팩단가로 견적드린것입니다.</t>
    <phoneticPr fontId="26" type="noConversion"/>
  </si>
  <si>
    <t>*브랜드 지정 부탁드립니다.
03.14 YG-1 302-9158  1팩10개 팩단가로 견적드린것입니다.</t>
    <phoneticPr fontId="26" type="noConversion"/>
  </si>
  <si>
    <t>*브랜드 지정 부탁드립니다.
03.14 YG-1 300-0232 1팩 10개  팩단가로 견적드린것입니다.</t>
    <phoneticPr fontId="26" type="noConversion"/>
  </si>
  <si>
    <t>CTT</t>
    <phoneticPr fontId="26" type="noConversion"/>
  </si>
  <si>
    <t>03.14 미국에서 부탁 드립니다.</t>
    <phoneticPr fontId="26" type="noConversion"/>
  </si>
  <si>
    <t>These are the rebuild kit set for Grundfos CM 10-1 A-R-A-E-AQQE E1-A-A-N No. 97647082 Pump
Kit Seals</t>
    <phoneticPr fontId="26" type="noConversion"/>
  </si>
  <si>
    <t>4-INCH RIGID CASTER</t>
    <phoneticPr fontId="26" type="noConversion"/>
  </si>
  <si>
    <t>*브랜드 지정 부탁드립니다.
03.14 YG-1 300-0329 1팩 10개 팩단가로 견적드렸습니다.</t>
    <phoneticPr fontId="26" type="noConversion"/>
  </si>
  <si>
    <t>*브랜드 지정 부탁드립니다.
03.14 YG-1 300-0436 1팩 10개 팩단가로 견적드렸습니다</t>
    <phoneticPr fontId="26" type="noConversion"/>
  </si>
  <si>
    <t>402-6051</t>
    <phoneticPr fontId="26" type="noConversion"/>
  </si>
  <si>
    <r>
      <t xml:space="preserve">02.28 </t>
    </r>
    <r>
      <rPr>
        <sz val="12"/>
        <color rgb="FF000000"/>
        <rFont val="Arial"/>
        <family val="3"/>
        <charset val="129"/>
        <scheme val="minor"/>
      </rPr>
      <t>품번</t>
    </r>
    <r>
      <rPr>
        <sz val="12"/>
        <color rgb="FF000000"/>
        <rFont val="Arial"/>
        <family val="3"/>
        <charset val="129"/>
        <scheme val="minor"/>
      </rPr>
      <t xml:space="preserve"> S8FS-G60024CD</t>
    </r>
    <r>
      <rPr>
        <sz val="12"/>
        <color rgb="FF000000"/>
        <rFont val="Arial"/>
        <family val="3"/>
        <charset val="129"/>
        <scheme val="minor"/>
      </rPr>
      <t>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sz val="12"/>
        <color rgb="FF000000"/>
        <rFont val="Arial"/>
        <family val="3"/>
        <charset val="129"/>
        <scheme val="minor"/>
      </rPr>
      <t>현재</t>
    </r>
    <r>
      <rPr>
        <sz val="12"/>
        <color rgb="FF000000"/>
        <rFont val="Arial"/>
        <family val="3"/>
        <charset val="129"/>
        <scheme val="minor"/>
      </rPr>
      <t xml:space="preserve"> C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같은</t>
    </r>
    <r>
      <rPr>
        <sz val="12"/>
        <color rgb="FF000000"/>
        <rFont val="Arial"/>
        <family val="3"/>
        <charset val="129"/>
        <scheme val="minor"/>
      </rPr>
      <t xml:space="preserve"> </t>
    </r>
    <r>
      <rPr>
        <sz val="12"/>
        <color rgb="FF000000"/>
        <rFont val="Arial"/>
        <family val="3"/>
        <charset val="129"/>
        <scheme val="minor"/>
      </rPr>
      <t>경우는</t>
    </r>
    <r>
      <rPr>
        <sz val="12"/>
        <color rgb="FF000000"/>
        <rFont val="Arial"/>
        <family val="3"/>
        <charset val="129"/>
        <scheme val="minor"/>
      </rPr>
      <t xml:space="preserve"> </t>
    </r>
    <r>
      <rPr>
        <sz val="12"/>
        <color rgb="FF000000"/>
        <rFont val="Arial"/>
        <family val="3"/>
        <charset val="129"/>
        <scheme val="minor"/>
      </rPr>
      <t>너무</t>
    </r>
    <r>
      <rPr>
        <sz val="12"/>
        <color rgb="FF000000"/>
        <rFont val="Arial"/>
        <family val="3"/>
        <charset val="129"/>
        <scheme val="minor"/>
      </rPr>
      <t xml:space="preserve"> </t>
    </r>
    <r>
      <rPr>
        <sz val="12"/>
        <color rgb="FF000000"/>
        <rFont val="Arial"/>
        <family val="3"/>
        <charset val="129"/>
        <scheme val="minor"/>
      </rPr>
      <t>예전에</t>
    </r>
    <r>
      <rPr>
        <sz val="12"/>
        <color rgb="FF000000"/>
        <rFont val="Arial"/>
        <family val="3"/>
        <charset val="129"/>
        <scheme val="minor"/>
      </rPr>
      <t xml:space="preserve"> </t>
    </r>
    <r>
      <rPr>
        <sz val="12"/>
        <color rgb="FF000000"/>
        <rFont val="Arial"/>
        <family val="3"/>
        <charset val="129"/>
        <scheme val="minor"/>
      </rPr>
      <t>나온</t>
    </r>
    <r>
      <rPr>
        <sz val="12"/>
        <color rgb="FF000000"/>
        <rFont val="Arial"/>
        <family val="3"/>
        <charset val="129"/>
        <scheme val="minor"/>
      </rPr>
      <t xml:space="preserve"> </t>
    </r>
    <r>
      <rPr>
        <sz val="12"/>
        <color rgb="FF000000"/>
        <rFont val="Arial"/>
        <family val="3"/>
        <charset val="129"/>
        <scheme val="minor"/>
      </rPr>
      <t>제품이고</t>
    </r>
    <r>
      <rPr>
        <sz val="12"/>
        <color rgb="FF000000"/>
        <rFont val="Arial"/>
        <family val="3"/>
        <charset val="129"/>
        <scheme val="minor"/>
      </rPr>
      <t xml:space="preserve"> </t>
    </r>
    <r>
      <rPr>
        <sz val="12"/>
        <color rgb="FF000000"/>
        <rFont val="Arial"/>
        <family val="3"/>
        <charset val="129"/>
        <scheme val="minor"/>
      </rPr>
      <t>수요량이</t>
    </r>
    <r>
      <rPr>
        <sz val="12"/>
        <color rgb="FF000000"/>
        <rFont val="Arial"/>
        <family val="3"/>
        <charset val="129"/>
        <scheme val="minor"/>
      </rPr>
      <t xml:space="preserve"> </t>
    </r>
    <r>
      <rPr>
        <sz val="12"/>
        <color rgb="FF000000"/>
        <rFont val="Arial"/>
        <family val="3"/>
        <charset val="129"/>
        <scheme val="minor"/>
      </rPr>
      <t>없어서</t>
    </r>
    <r>
      <rPr>
        <sz val="12"/>
        <color rgb="FF000000"/>
        <rFont val="Arial"/>
        <family val="3"/>
        <charset val="129"/>
        <scheme val="minor"/>
      </rPr>
      <t xml:space="preserve"> </t>
    </r>
    <r>
      <rPr>
        <sz val="12"/>
        <color rgb="FF000000"/>
        <rFont val="Arial"/>
        <family val="3"/>
        <charset val="129"/>
        <scheme val="minor"/>
      </rPr>
      <t>납기가</t>
    </r>
    <r>
      <rPr>
        <sz val="12"/>
        <color rgb="FF000000"/>
        <rFont val="Arial"/>
        <family val="3"/>
        <charset val="129"/>
        <scheme val="minor"/>
      </rPr>
      <t xml:space="preserve"> </t>
    </r>
    <r>
      <rPr>
        <sz val="12"/>
        <color rgb="FF000000"/>
        <rFont val="Arial"/>
        <family val="3"/>
        <charset val="129"/>
        <scheme val="minor"/>
      </rPr>
      <t>확인되지</t>
    </r>
    <r>
      <rPr>
        <sz val="12"/>
        <color rgb="FF000000"/>
        <rFont val="Arial"/>
        <family val="3"/>
        <charset val="129"/>
        <scheme val="minor"/>
      </rPr>
      <t xml:space="preserve"> </t>
    </r>
    <r>
      <rPr>
        <sz val="12"/>
        <color rgb="FF000000"/>
        <rFont val="Arial"/>
        <family val="3"/>
        <charset val="129"/>
        <scheme val="minor"/>
      </rPr>
      <t>않는다고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CD </t>
    </r>
    <r>
      <rPr>
        <sz val="12"/>
        <color rgb="FF000000"/>
        <rFont val="Arial"/>
        <family val="3"/>
        <charset val="129"/>
        <scheme val="minor"/>
      </rPr>
      <t>제품과</t>
    </r>
    <r>
      <rPr>
        <sz val="12"/>
        <color rgb="FF000000"/>
        <rFont val="Arial"/>
        <family val="3"/>
        <charset val="129"/>
        <scheme val="minor"/>
      </rPr>
      <t xml:space="preserve"> </t>
    </r>
    <r>
      <rPr>
        <sz val="12"/>
        <color rgb="FF000000"/>
        <rFont val="Arial"/>
        <family val="3"/>
        <charset val="129"/>
        <scheme val="minor"/>
      </rPr>
      <t>그냥</t>
    </r>
    <r>
      <rPr>
        <sz val="12"/>
        <color rgb="FF000000"/>
        <rFont val="Arial"/>
        <family val="3"/>
        <charset val="129"/>
        <scheme val="minor"/>
      </rPr>
      <t xml:space="preserve"> C </t>
    </r>
    <r>
      <rPr>
        <sz val="12"/>
        <color rgb="FF000000"/>
        <rFont val="Arial"/>
        <family val="3"/>
        <charset val="129"/>
        <scheme val="minor"/>
      </rPr>
      <t>제품은</t>
    </r>
    <r>
      <rPr>
        <sz val="12"/>
        <color rgb="FF000000"/>
        <rFont val="Arial"/>
        <family val="3"/>
        <charset val="129"/>
        <scheme val="minor"/>
      </rPr>
      <t xml:space="preserve"> </t>
    </r>
    <r>
      <rPr>
        <sz val="12"/>
        <color rgb="FF000000"/>
        <rFont val="Arial"/>
        <family val="3"/>
        <charset val="129"/>
        <scheme val="minor"/>
      </rPr>
      <t>브라켓만</t>
    </r>
    <r>
      <rPr>
        <sz val="12"/>
        <color rgb="FF000000"/>
        <rFont val="Arial"/>
        <family val="3"/>
        <charset val="129"/>
        <scheme val="minor"/>
      </rPr>
      <t xml:space="preserve"> </t>
    </r>
    <r>
      <rPr>
        <sz val="12"/>
        <color rgb="FF000000"/>
        <rFont val="Arial"/>
        <family val="3"/>
        <charset val="129"/>
        <scheme val="minor"/>
      </rPr>
      <t>차이가</t>
    </r>
    <r>
      <rPr>
        <sz val="12"/>
        <color rgb="FF000000"/>
        <rFont val="Arial"/>
        <family val="3"/>
        <charset val="129"/>
        <scheme val="minor"/>
      </rPr>
      <t xml:space="preserve"> </t>
    </r>
    <r>
      <rPr>
        <sz val="12"/>
        <color rgb="FF000000"/>
        <rFont val="Arial"/>
        <family val="3"/>
        <charset val="129"/>
        <scheme val="minor"/>
      </rPr>
      <t>나서</t>
    </r>
    <r>
      <rPr>
        <sz val="12"/>
        <color rgb="FF000000"/>
        <rFont val="Arial"/>
        <family val="3"/>
        <charset val="129"/>
        <scheme val="minor"/>
      </rPr>
      <t xml:space="preserve"> </t>
    </r>
    <r>
      <rPr>
        <sz val="12"/>
        <color rgb="FF000000"/>
        <rFont val="Arial"/>
        <family val="3"/>
        <charset val="129"/>
        <scheme val="minor"/>
      </rPr>
      <t>사용에</t>
    </r>
    <r>
      <rPr>
        <sz val="12"/>
        <color rgb="FF000000"/>
        <rFont val="Arial"/>
        <family val="3"/>
        <charset val="129"/>
        <scheme val="minor"/>
      </rPr>
      <t xml:space="preserve"> </t>
    </r>
    <r>
      <rPr>
        <sz val="12"/>
        <color rgb="FF000000"/>
        <rFont val="Arial"/>
        <family val="3"/>
        <charset val="129"/>
        <scheme val="minor"/>
      </rPr>
      <t>이상은</t>
    </r>
    <r>
      <rPr>
        <sz val="12"/>
        <color rgb="FF000000"/>
        <rFont val="Arial"/>
        <family val="3"/>
        <charset val="129"/>
        <scheme val="minor"/>
      </rPr>
      <t xml:space="preserve"> </t>
    </r>
    <r>
      <rPr>
        <sz val="12"/>
        <color rgb="FF000000"/>
        <rFont val="Arial"/>
        <family val="3"/>
        <charset val="129"/>
        <scheme val="minor"/>
      </rPr>
      <t>없을거라고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t>
    </r>
    <phoneticPr fontId="53" type="noConversion"/>
  </si>
  <si>
    <r>
      <t>2</t>
    </r>
    <r>
      <rPr>
        <sz val="12"/>
        <color theme="1"/>
        <rFont val="Arial"/>
        <family val="3"/>
        <charset val="129"/>
        <scheme val="minor"/>
      </rPr>
      <t>개월</t>
    </r>
    <phoneticPr fontId="26" type="noConversion"/>
  </si>
  <si>
    <t>사진첨부드렸습니다. 혹시 첨부된 사진만으로 견적이한가요?
03.14 견적 불가능할 것 같습니다. 일단 볼트집에서는 이대로 금형을 새로 제작한 후에 만들어야 하는데 금형 비용만 몇백만원 들거라고 합니다. 그리고 사진에 나와있는 SIKA KOREA 측에도 한번 물어봤는데 이 업체는 안에 있는 접착제를 만드는 회사라서 볼트에 대한 정보는 모른다고 합니다. 드럼통을 제작한 회사쪽으로 연락을 해봐야 할 것 같은데 정보 부탁 드립니다.</t>
    <phoneticPr fontId="26" type="noConversion"/>
  </si>
  <si>
    <t>사진 첨부하였습니다.
03.13 사진 첨부 안해주신 것 같은데 확인 부탁 드립니다.
3/13 사진 첨부 드렸는데 이름이 달라 못찾으셨던 것 같습니다. 죄송합니다. 사진 파일에 3-12, Main Moter Servo Fan 1400 #1 &amp; 2 Press(CAR TECH) 이 사진 입니다.
03.14 명판이 흐릿하기는 한데 ebmpapst 라고 되어 있는 것 같습니다. 미국에서 하시는 제품 같습니다.</t>
    <phoneticPr fontId="26" type="noConversion"/>
  </si>
  <si>
    <t>MR-J4-10A</t>
    <phoneticPr fontId="26" type="noConversion"/>
  </si>
  <si>
    <r>
      <t xml:space="preserve">03.14 </t>
    </r>
    <r>
      <rPr>
        <sz val="12"/>
        <color rgb="FF000000"/>
        <rFont val="Arial"/>
        <family val="3"/>
        <charset val="129"/>
        <scheme val="minor"/>
      </rPr>
      <t>품번</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일단</t>
    </r>
    <r>
      <rPr>
        <sz val="12"/>
        <color rgb="FF000000"/>
        <rFont val="Arial"/>
        <family val="2"/>
        <scheme val="minor"/>
      </rPr>
      <t xml:space="preserve"> </t>
    </r>
    <r>
      <rPr>
        <sz val="12"/>
        <color rgb="FF000000"/>
        <rFont val="Arial"/>
        <family val="3"/>
        <charset val="129"/>
        <scheme val="minor"/>
      </rPr>
      <t>견적은</t>
    </r>
    <r>
      <rPr>
        <sz val="12"/>
        <color rgb="FF000000"/>
        <rFont val="Arial"/>
        <family val="2"/>
        <scheme val="minor"/>
      </rPr>
      <t xml:space="preserve"> </t>
    </r>
    <r>
      <rPr>
        <sz val="12"/>
        <color rgb="FF000000"/>
        <rFont val="Arial"/>
        <family val="3"/>
        <charset val="129"/>
        <scheme val="minor"/>
      </rPr>
      <t>책임번호</t>
    </r>
    <r>
      <rPr>
        <sz val="12"/>
        <color rgb="FF000000"/>
        <rFont val="Arial"/>
        <family val="2"/>
        <scheme val="minor"/>
      </rPr>
      <t xml:space="preserve"> 165-1971</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</si>
  <si>
    <r>
      <t xml:space="preserve">03.14 </t>
    </r>
    <r>
      <rPr>
        <sz val="12"/>
        <color rgb="FF000000"/>
        <rFont val="Arial"/>
        <family val="3"/>
        <charset val="129"/>
        <scheme val="minor"/>
      </rPr>
      <t>품번</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일단</t>
    </r>
    <r>
      <rPr>
        <sz val="12"/>
        <color rgb="FF000000"/>
        <rFont val="Arial"/>
        <family val="2"/>
        <scheme val="minor"/>
      </rPr>
      <t xml:space="preserve"> </t>
    </r>
    <r>
      <rPr>
        <sz val="12"/>
        <color rgb="FF000000"/>
        <rFont val="Arial"/>
        <family val="3"/>
        <charset val="129"/>
        <scheme val="minor"/>
      </rPr>
      <t>견적은</t>
    </r>
    <r>
      <rPr>
        <sz val="12"/>
        <color rgb="FF000000"/>
        <rFont val="Arial"/>
        <family val="2"/>
        <scheme val="minor"/>
      </rPr>
      <t xml:space="preserve"> </t>
    </r>
    <r>
      <rPr>
        <sz val="12"/>
        <color rgb="FF000000"/>
        <rFont val="Arial"/>
        <family val="3"/>
        <charset val="129"/>
        <scheme val="minor"/>
      </rPr>
      <t>책임번호</t>
    </r>
    <r>
      <rPr>
        <sz val="12"/>
        <color rgb="FF000000"/>
        <rFont val="Arial"/>
        <family val="2"/>
        <scheme val="minor"/>
      </rPr>
      <t xml:space="preserve"> 165-2129</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</si>
  <si>
    <t>NS22-S2-1A01B</t>
  </si>
  <si>
    <t>KSE-22-A-PO</t>
  </si>
  <si>
    <t>JEIL SOLUTION</t>
  </si>
  <si>
    <t>TAE EUN KIM</t>
  </si>
  <si>
    <t xml:space="preserve">KOKEN </t>
  </si>
  <si>
    <t>GYUHYUN JUNG</t>
  </si>
  <si>
    <t>G2R-1-S DC24S</t>
  </si>
  <si>
    <t>SUMITOMO</t>
  </si>
  <si>
    <t>CHHM8-6160-AV-B-43, 
3 PHASE INDUCTION MOTOR</t>
  </si>
  <si>
    <t>SEWON AMERICA</t>
  </si>
  <si>
    <t>DST1-ID12SL-1</t>
    <phoneticPr fontId="26" type="noConversion"/>
  </si>
  <si>
    <r>
      <t>1</t>
    </r>
    <r>
      <rPr>
        <sz val="12"/>
        <color theme="1"/>
        <rFont val="Arial"/>
        <family val="3"/>
        <charset val="129"/>
        <scheme val="minor"/>
      </rPr>
      <t>주</t>
    </r>
    <phoneticPr fontId="26" type="noConversion"/>
  </si>
  <si>
    <r>
      <t>사진</t>
    </r>
    <r>
      <rPr>
        <sz val="12"/>
        <color rgb="FF000000"/>
        <rFont val="Arial"/>
        <family val="3"/>
        <charset val="129"/>
        <scheme val="minor"/>
      </rPr>
      <t xml:space="preserve"> </t>
    </r>
    <r>
      <rPr>
        <sz val="12"/>
        <color rgb="FF000000"/>
        <rFont val="Arial"/>
        <family val="3"/>
        <charset val="129"/>
        <scheme val="minor"/>
      </rPr>
      <t>첨부했습니다</t>
    </r>
    <r>
      <rPr>
        <sz val="12"/>
        <color rgb="FF000000"/>
        <rFont val="Arial"/>
        <family val="3"/>
        <charset val="129"/>
        <scheme val="minor"/>
      </rPr>
      <t>. 1/4"</t>
    </r>
    <r>
      <rPr>
        <sz val="12"/>
        <color rgb="FF000000"/>
        <rFont val="Arial"/>
        <family val="3"/>
        <charset val="129"/>
        <scheme val="minor"/>
      </rPr>
      <t>사이즈</t>
    </r>
    <r>
      <rPr>
        <sz val="12"/>
        <color rgb="FF000000"/>
        <rFont val="Arial"/>
        <family val="3"/>
        <charset val="129"/>
        <scheme val="minor"/>
      </rPr>
      <t>, 6.4MM</t>
    </r>
    <phoneticPr fontId="26" type="noConversion"/>
  </si>
  <si>
    <t>03.17 SUMITOMO 모터, 감속기 미국에서 하시는 제품 입니다.</t>
    <phoneticPr fontId="26" type="noConversion"/>
  </si>
  <si>
    <r>
      <t>14</t>
    </r>
    <r>
      <rPr>
        <sz val="12"/>
        <color theme="1"/>
        <rFont val="Arial"/>
        <family val="3"/>
        <charset val="129"/>
        <scheme val="minor"/>
      </rPr>
      <t>주</t>
    </r>
    <phoneticPr fontId="26" type="noConversion"/>
  </si>
  <si>
    <t>1" HP BALL VALVE</t>
    <phoneticPr fontId="26" type="noConversion"/>
  </si>
  <si>
    <t>KOK 14310M-18</t>
    <phoneticPr fontId="26" type="noConversion"/>
  </si>
  <si>
    <r>
      <t xml:space="preserve">Kit, Neck Ring
3/14 </t>
    </r>
    <r>
      <rPr>
        <sz val="12"/>
        <color rgb="FF000000"/>
        <rFont val="Arial"/>
        <family val="3"/>
        <charset val="129"/>
        <scheme val="minor"/>
      </rPr>
      <t>이</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퀵북상에는</t>
    </r>
    <r>
      <rPr>
        <sz val="12"/>
        <color rgb="FF000000"/>
        <rFont val="Arial"/>
        <family val="3"/>
        <charset val="129"/>
        <scheme val="minor"/>
      </rPr>
      <t xml:space="preserve"> </t>
    </r>
    <r>
      <rPr>
        <sz val="12"/>
        <color rgb="FF000000"/>
        <rFont val="Arial"/>
        <family val="3"/>
        <charset val="129"/>
        <scheme val="minor"/>
      </rPr>
      <t>무게</t>
    </r>
    <r>
      <rPr>
        <sz val="12"/>
        <color rgb="FF000000"/>
        <rFont val="Arial"/>
        <family val="3"/>
        <charset val="129"/>
        <scheme val="minor"/>
      </rPr>
      <t xml:space="preserve"> 2 KG</t>
    </r>
    <r>
      <rPr>
        <sz val="12"/>
        <color rgb="FF000000"/>
        <rFont val="Arial"/>
        <family val="3"/>
        <charset val="129"/>
        <scheme val="minor"/>
      </rPr>
      <t>로</t>
    </r>
    <r>
      <rPr>
        <sz val="12"/>
        <color rgb="FF000000"/>
        <rFont val="Arial"/>
        <family val="3"/>
        <charset val="129"/>
        <scheme val="minor"/>
      </rPr>
      <t xml:space="preserve"> </t>
    </r>
    <r>
      <rPr>
        <sz val="12"/>
        <color rgb="FF000000"/>
        <rFont val="Arial"/>
        <family val="3"/>
        <charset val="129"/>
        <scheme val="minor"/>
      </rPr>
      <t>되어있습니다</t>
    </r>
    <r>
      <rPr>
        <sz val="12"/>
        <color rgb="FF000000"/>
        <rFont val="Arial"/>
        <family val="3"/>
        <charset val="129"/>
        <scheme val="minor"/>
      </rPr>
      <t xml:space="preserve">. </t>
    </r>
    <r>
      <rPr>
        <sz val="12"/>
        <color rgb="FF000000"/>
        <rFont val="Arial"/>
        <family val="3"/>
        <charset val="129"/>
        <scheme val="minor"/>
      </rPr>
      <t>무게</t>
    </r>
    <r>
      <rPr>
        <sz val="12"/>
        <color rgb="FF000000"/>
        <rFont val="Arial"/>
        <family val="3"/>
        <charset val="129"/>
        <scheme val="minor"/>
      </rPr>
      <t xml:space="preserve"> </t>
    </r>
    <r>
      <rPr>
        <sz val="12"/>
        <color rgb="FF000000"/>
        <rFont val="Arial"/>
        <family val="3"/>
        <charset val="129"/>
        <scheme val="minor"/>
      </rPr>
      <t>어느걸로</t>
    </r>
    <r>
      <rPr>
        <sz val="12"/>
        <color rgb="FF000000"/>
        <rFont val="Arial"/>
        <family val="3"/>
        <charset val="129"/>
        <scheme val="minor"/>
      </rPr>
      <t xml:space="preserve"> </t>
    </r>
    <r>
      <rPr>
        <sz val="12"/>
        <color rgb="FF000000"/>
        <rFont val="Arial"/>
        <family val="3"/>
        <charset val="129"/>
        <scheme val="minor"/>
      </rPr>
      <t>하는게</t>
    </r>
    <r>
      <rPr>
        <sz val="12"/>
        <color rgb="FF000000"/>
        <rFont val="Arial"/>
        <family val="3"/>
        <charset val="129"/>
        <scheme val="minor"/>
      </rPr>
      <t xml:space="preserve"> </t>
    </r>
    <r>
      <rPr>
        <sz val="12"/>
        <color rgb="FF000000"/>
        <rFont val="Arial"/>
        <family val="3"/>
        <charset val="129"/>
        <scheme val="minor"/>
      </rPr>
      <t>맞나요</t>
    </r>
    <r>
      <rPr>
        <sz val="12"/>
        <color rgb="FF000000"/>
        <rFont val="Arial"/>
        <family val="3"/>
        <charset val="129"/>
        <scheme val="minor"/>
      </rPr>
      <t xml:space="preserve">?
03.17 </t>
    </r>
    <r>
      <rPr>
        <sz val="12"/>
        <color rgb="FF000000"/>
        <rFont val="Arial"/>
        <family val="3"/>
        <charset val="129"/>
        <scheme val="minor"/>
      </rPr>
      <t>퀵북상</t>
    </r>
    <r>
      <rPr>
        <sz val="12"/>
        <color rgb="FF000000"/>
        <rFont val="Arial"/>
        <family val="3"/>
        <charset val="129"/>
        <scheme val="minor"/>
      </rPr>
      <t xml:space="preserve"> </t>
    </r>
    <r>
      <rPr>
        <sz val="12"/>
        <color rgb="FF000000"/>
        <rFont val="Arial"/>
        <family val="3"/>
        <charset val="129"/>
        <scheme val="minor"/>
      </rPr>
      <t>무게로</t>
    </r>
    <r>
      <rPr>
        <sz val="12"/>
        <color rgb="FF000000"/>
        <rFont val="Arial"/>
        <family val="3"/>
        <charset val="129"/>
        <scheme val="minor"/>
      </rPr>
      <t xml:space="preserve"> </t>
    </r>
    <r>
      <rPr>
        <sz val="12"/>
        <color rgb="FF000000"/>
        <rFont val="Arial"/>
        <family val="3"/>
        <charset val="129"/>
        <scheme val="minor"/>
      </rPr>
      <t>보시면</t>
    </r>
    <r>
      <rPr>
        <sz val="12"/>
        <color rgb="FF000000"/>
        <rFont val="Arial"/>
        <family val="3"/>
        <charset val="129"/>
        <scheme val="minor"/>
      </rPr>
      <t xml:space="preserve"> </t>
    </r>
    <r>
      <rPr>
        <sz val="12"/>
        <color rgb="FF000000"/>
        <rFont val="Arial"/>
        <family val="3"/>
        <charset val="129"/>
        <scheme val="minor"/>
      </rPr>
      <t>될</t>
    </r>
    <r>
      <rPr>
        <sz val="12"/>
        <color rgb="FF000000"/>
        <rFont val="Arial"/>
        <family val="3"/>
        <charset val="129"/>
        <scheme val="minor"/>
      </rPr>
      <t xml:space="preserve"> </t>
    </r>
    <r>
      <rPr>
        <sz val="12"/>
        <color rgb="FF000000"/>
        <rFont val="Arial"/>
        <family val="3"/>
        <charset val="129"/>
        <scheme val="minor"/>
      </rPr>
      <t>것</t>
    </r>
    <r>
      <rPr>
        <sz val="12"/>
        <color rgb="FF000000"/>
        <rFont val="Arial"/>
        <family val="3"/>
        <charset val="129"/>
        <scheme val="minor"/>
      </rPr>
      <t xml:space="preserve"> </t>
    </r>
    <r>
      <rPr>
        <sz val="12"/>
        <color rgb="FF000000"/>
        <rFont val="Arial"/>
        <family val="3"/>
        <charset val="129"/>
        <scheme val="minor"/>
      </rPr>
      <t>같습니다</t>
    </r>
    <r>
      <rPr>
        <sz val="12"/>
        <color rgb="FF000000"/>
        <rFont val="Arial"/>
        <family val="3"/>
        <charset val="129"/>
        <scheme val="minor"/>
      </rPr>
      <t>.</t>
    </r>
    <phoneticPr fontId="26" type="noConversion"/>
  </si>
  <si>
    <t>Kit, Motor Bearing
3/14 이 제품 퀵북상에는 무게 2 KG로 되어있습니다. 무게 어느걸로 하는게 맞나요?
03.17 퀵북상 무게로 보시면 될 것 같습니다.</t>
    <phoneticPr fontId="26" type="noConversion"/>
  </si>
  <si>
    <t>KBCG-3-L250-Z-M2-3A-PE7</t>
    <phoneticPr fontId="26" type="noConversion"/>
  </si>
  <si>
    <r>
      <t>OS-CBF3-6
(</t>
    </r>
    <r>
      <rPr>
        <sz val="12"/>
        <color rgb="FF000000"/>
        <rFont val="Arial"/>
        <family val="3"/>
        <charset val="129"/>
        <scheme val="minor"/>
      </rPr>
      <t>육각렌치볼트</t>
    </r>
    <r>
      <rPr>
        <sz val="12"/>
        <color rgb="FF000000"/>
        <rFont val="Arial"/>
        <family val="2"/>
        <scheme val="minor"/>
      </rPr>
      <t xml:space="preserve"> M3 * 6mm)</t>
    </r>
    <phoneticPr fontId="26" type="noConversion"/>
  </si>
  <si>
    <r>
      <t>4</t>
    </r>
    <r>
      <rPr>
        <sz val="12"/>
        <color theme="1"/>
        <rFont val="Arial"/>
        <family val="3"/>
        <charset val="129"/>
        <scheme val="minor"/>
      </rPr>
      <t>주</t>
    </r>
    <phoneticPr fontId="26" type="noConversion"/>
  </si>
  <si>
    <t>03.17 1팩 = 10EA 입니다. 10개 단위 판매라고 합니다. 1팩으로 견적 드립니다.</t>
    <phoneticPr fontId="26" type="noConversion"/>
  </si>
  <si>
    <t>JRT</t>
    <phoneticPr fontId="26" type="noConversion"/>
  </si>
  <si>
    <t>AF02A-40A-S150</t>
    <phoneticPr fontId="53" type="noConversion"/>
  </si>
  <si>
    <t>03.17 카톡 문의 건 입니다.</t>
    <phoneticPr fontId="26" type="noConversion"/>
  </si>
  <si>
    <t>SAMWON</t>
    <phoneticPr fontId="26" type="noConversion"/>
  </si>
  <si>
    <t>C40HT-5PX-1</t>
    <phoneticPr fontId="53" type="noConversion"/>
  </si>
  <si>
    <t>R40H/20HH-10S-XBM</t>
    <phoneticPr fontId="53" type="noConversion"/>
  </si>
  <si>
    <t>LC1D18BD</t>
    <phoneticPr fontId="26" type="noConversion"/>
  </si>
  <si>
    <t>MC75A-30-22-BD-S-E</t>
    <phoneticPr fontId="26" type="noConversion"/>
  </si>
  <si>
    <t>MC-22B-DC24V</t>
    <phoneticPr fontId="26" type="noConversion"/>
  </si>
  <si>
    <r>
      <t>5</t>
    </r>
    <r>
      <rPr>
        <b/>
        <sz val="12"/>
        <color theme="1"/>
        <rFont val="Arial"/>
        <family val="3"/>
        <charset val="129"/>
        <scheme val="minor"/>
      </rPr>
      <t>주</t>
    </r>
    <phoneticPr fontId="53" type="noConversion"/>
  </si>
  <si>
    <t>03.17 1팩 = 100EA로 견적 드립니다.</t>
    <phoneticPr fontId="26" type="noConversion"/>
  </si>
  <si>
    <r>
      <t>3</t>
    </r>
    <r>
      <rPr>
        <sz val="12"/>
        <color theme="1"/>
        <rFont val="Arial"/>
        <family val="3"/>
        <charset val="129"/>
        <scheme val="minor"/>
      </rPr>
      <t>주</t>
    </r>
    <phoneticPr fontId="26" type="noConversion"/>
  </si>
  <si>
    <t>Float Type Level Switch
03.13 상세 길이 또는 명판사진 있어야 견적 가능하다고 합니다.
3/14 고객님께 받은 파일 사진 파일에 첨부드립니다. 이름 Float Type Level Switch입니다.
03.17 보내 주신 사진으로 확인결과 상세길이 370mm이라고 합니다.</t>
    <phoneticPr fontId="26" type="noConversion"/>
  </si>
  <si>
    <r>
      <t>1</t>
    </r>
    <r>
      <rPr>
        <sz val="12"/>
        <color rgb="FF000000"/>
        <rFont val="Arial"/>
        <family val="3"/>
        <charset val="129"/>
        <scheme val="minor"/>
      </rPr>
      <t>주</t>
    </r>
    <phoneticPr fontId="26" type="noConversion"/>
  </si>
  <si>
    <t>PROPORTIONAL VALVE
02.07 이건 명판 사진 있어야 견적이 가능하다고 합니다.
2/11 확인 중입니다.
2/27 명판 사진 받아 첨부하였습니다.
02.28 새로 주신 명판 사진으로 의뢰중입니다.
03.17 신형 디자인 규격 KBCG 3 L250D Z M2 3 A PE7 H1 11 P15 T10로 견적 드립니다. 10에서 11로 바뀌었다고 합니다.</t>
    <phoneticPr fontId="53" type="noConversion"/>
  </si>
  <si>
    <r>
      <t>6</t>
    </r>
    <r>
      <rPr>
        <sz val="12"/>
        <color theme="1"/>
        <rFont val="Arial"/>
        <family val="3"/>
        <charset val="129"/>
        <scheme val="minor"/>
      </rPr>
      <t>개월</t>
    </r>
    <phoneticPr fontId="26" type="noConversion"/>
  </si>
  <si>
    <t>PANEL-CONNECTOR-90</t>
  </si>
  <si>
    <t>PANEL-CONNECTOR-3WAY</t>
  </si>
  <si>
    <t>PANEL-ENDING BAR</t>
  </si>
  <si>
    <t>PANEL-SAFETY CLIP</t>
  </si>
  <si>
    <t>위사이즈에 맞는 악세사리로 견적 부탁드립니다.</t>
  </si>
  <si>
    <t>PART #: 6304ZZ, 
20 MM ID X 52 MM OD X 15 MM WIDE, DOUBLE SHIELDED</t>
  </si>
  <si>
    <t>JAMES O'FERRELL</t>
  </si>
  <si>
    <t>HYNDAI TRANSYS</t>
  </si>
  <si>
    <t>K32-10, COLLET</t>
    <phoneticPr fontId="2" type="noConversion"/>
  </si>
  <si>
    <t>HOZAN</t>
  </si>
  <si>
    <t>PART #: NS22-L-L3CG, 
DC24V PILOT LAMP, LED GREEN</t>
  </si>
  <si>
    <t>SEGIBIZ</t>
  </si>
  <si>
    <t>PART #: SG-CB-2203,
ALUMINIUM SWITCH BOX</t>
  </si>
  <si>
    <t>HYUNDAI TRNASYS POWETRAIN</t>
  </si>
  <si>
    <t>DEER FORCE</t>
  </si>
  <si>
    <t>158-1043</t>
  </si>
  <si>
    <t>HYUNA YOON</t>
  </si>
  <si>
    <t>6304 2RS1</t>
  </si>
  <si>
    <t>STRAIGHT MALE TO MALE 4IN</t>
  </si>
  <si>
    <t>TEE PIPE FEMALE 4IN</t>
  </si>
  <si>
    <t>IGUS</t>
  </si>
  <si>
    <t>1.288m E4.28.087.075.0 + E4.281.087.2.12.A</t>
  </si>
  <si>
    <t>0.782m E4.28.087.055.0 + E4.281.087.1.12.A</t>
  </si>
  <si>
    <t>K.S</t>
  </si>
  <si>
    <t>CR5014</t>
  </si>
  <si>
    <t>UCPA 205</t>
  </si>
  <si>
    <t>SANGWON IN TECK</t>
  </si>
  <si>
    <t>S90-C0-1:1</t>
  </si>
  <si>
    <t>S90-D0-1:1</t>
  </si>
  <si>
    <t>SJC-55C-RD-18K5x25K8</t>
  </si>
  <si>
    <t>SFC-29-10x10</t>
  </si>
  <si>
    <t>SJC-55C-RD-18K6x25K8</t>
  </si>
  <si>
    <t>HSR30B2UU-2120L</t>
  </si>
  <si>
    <t>HSR30B2QZUU + 1080L</t>
  </si>
  <si>
    <t>HSR35LBQZUU-600L</t>
  </si>
  <si>
    <t>4 LT50 UU +2605L</t>
  </si>
  <si>
    <t>HSR30B2UU-1320L</t>
  </si>
  <si>
    <t>UJ TECH</t>
  </si>
  <si>
    <t>UL65 (2800L)</t>
  </si>
  <si>
    <t>UL75 (1580L)</t>
  </si>
  <si>
    <t>UL75 (2740L)</t>
  </si>
  <si>
    <t>UL75 (2340L)</t>
  </si>
  <si>
    <t>UL150 (SINGLE TYPE)</t>
  </si>
  <si>
    <t>MR-J3JCBL4M-A1-H</t>
  </si>
  <si>
    <t>ENCODER CABLE</t>
  </si>
  <si>
    <t>MR-EKCBL15M-L</t>
  </si>
  <si>
    <t>NSB028N.055.R66</t>
  </si>
  <si>
    <t>CPS030.35.R38</t>
  </si>
  <si>
    <t>PI 3108 PS 10</t>
  </si>
  <si>
    <t>MAHLE</t>
  </si>
  <si>
    <t xml:space="preserve">RS100-2 -SUP-RP </t>
  </si>
  <si>
    <t xml:space="preserve"> RS120-2-SUP-RP</t>
  </si>
  <si>
    <t xml:space="preserve"> RS120-SUP-1-RP</t>
  </si>
  <si>
    <t>40FT</t>
  </si>
  <si>
    <t>20FT</t>
  </si>
  <si>
    <r>
      <t>1</t>
    </r>
    <r>
      <rPr>
        <sz val="12"/>
        <color theme="1"/>
        <rFont val="Arial"/>
        <family val="3"/>
        <charset val="129"/>
        <scheme val="minor"/>
      </rPr>
      <t>주</t>
    </r>
    <phoneticPr fontId="26" type="noConversion"/>
  </si>
  <si>
    <t>명판 첨부했습니다.
03.05 의뢰중입니다. 
3/17 이거 언제 견적 주시나요?
03.18 중간에 계속 확인해봤는데 Z옵션이고 본사에서 답변을 받아야 하는 상황인데 본사도 확인할게 많아서 견적이 좀 늦어지고 있다고 합니다. 확인 되는대로 알려드리겠습니다.</t>
    <phoneticPr fontId="26" type="noConversion"/>
  </si>
  <si>
    <t>LC-300</t>
    <phoneticPr fontId="26" type="noConversion"/>
  </si>
  <si>
    <r>
      <rPr>
        <sz val="12"/>
        <color rgb="FF000000"/>
        <rFont val="Arial"/>
        <family val="3"/>
        <charset val="129"/>
        <scheme val="minor"/>
      </rPr>
      <t>사진</t>
    </r>
    <r>
      <rPr>
        <sz val="12"/>
        <color rgb="FF000000"/>
        <rFont val="Arial"/>
        <family val="2"/>
        <scheme val="minor"/>
      </rPr>
      <t xml:space="preserve"> </t>
    </r>
    <r>
      <rPr>
        <sz val="12"/>
        <color rgb="FF000000"/>
        <rFont val="Arial"/>
        <family val="3"/>
        <charset val="129"/>
        <scheme val="minor"/>
      </rPr>
      <t>첨부했습니다</t>
    </r>
    <r>
      <rPr>
        <sz val="12"/>
        <color rgb="FF000000"/>
        <rFont val="Arial"/>
        <family val="2"/>
        <scheme val="minor"/>
      </rPr>
      <t xml:space="preserve">.
03.18 </t>
    </r>
    <r>
      <rPr>
        <sz val="12"/>
        <color rgb="FF000000"/>
        <rFont val="Arial"/>
        <family val="3"/>
        <charset val="129"/>
        <scheme val="minor"/>
      </rPr>
      <t>보내주신</t>
    </r>
    <r>
      <rPr>
        <sz val="12"/>
        <color rgb="FF000000"/>
        <rFont val="Arial"/>
        <family val="2"/>
        <scheme val="minor"/>
      </rPr>
      <t xml:space="preserve"> </t>
    </r>
    <r>
      <rPr>
        <sz val="12"/>
        <color rgb="FF000000"/>
        <rFont val="Arial"/>
        <family val="3"/>
        <charset val="129"/>
        <scheme val="minor"/>
      </rPr>
      <t>사진은</t>
    </r>
    <r>
      <rPr>
        <sz val="12"/>
        <color rgb="FF000000"/>
        <rFont val="Arial"/>
        <family val="2"/>
        <scheme val="minor"/>
      </rPr>
      <t xml:space="preserve"> 2.6, 3.2, 4.0</t>
    </r>
    <r>
      <rPr>
        <sz val="12"/>
        <color rgb="FF000000"/>
        <rFont val="Arial"/>
        <family val="3"/>
        <charset val="129"/>
        <scheme val="minor"/>
      </rPr>
      <t>전부</t>
    </r>
    <r>
      <rPr>
        <sz val="12"/>
        <color rgb="FF000000"/>
        <rFont val="Arial"/>
        <family val="2"/>
        <scheme val="minor"/>
      </rPr>
      <t xml:space="preserve"> </t>
    </r>
    <r>
      <rPr>
        <sz val="12"/>
        <color rgb="FF000000"/>
        <rFont val="Arial"/>
        <family val="3"/>
        <charset val="129"/>
        <scheme val="minor"/>
      </rPr>
      <t>나와있는데</t>
    </r>
    <r>
      <rPr>
        <sz val="12"/>
        <color rgb="FF000000"/>
        <rFont val="Arial"/>
        <family val="2"/>
        <scheme val="minor"/>
      </rPr>
      <t xml:space="preserve"> </t>
    </r>
    <r>
      <rPr>
        <sz val="12"/>
        <color rgb="FF000000"/>
        <rFont val="Arial"/>
        <family val="3"/>
        <charset val="129"/>
        <scheme val="minor"/>
      </rPr>
      <t>전부</t>
    </r>
    <r>
      <rPr>
        <sz val="12"/>
        <color rgb="FF000000"/>
        <rFont val="Arial"/>
        <family val="2"/>
        <scheme val="minor"/>
      </rPr>
      <t xml:space="preserve"> </t>
    </r>
    <r>
      <rPr>
        <sz val="12"/>
        <color rgb="FF000000"/>
        <rFont val="Arial"/>
        <family val="3"/>
        <charset val="129"/>
        <scheme val="minor"/>
      </rPr>
      <t>다</t>
    </r>
    <r>
      <rPr>
        <sz val="12"/>
        <color rgb="FF000000"/>
        <rFont val="Arial"/>
        <family val="2"/>
        <scheme val="minor"/>
      </rPr>
      <t xml:space="preserve"> </t>
    </r>
    <r>
      <rPr>
        <sz val="12"/>
        <color rgb="FF000000"/>
        <rFont val="Arial"/>
        <family val="3"/>
        <charset val="129"/>
        <scheme val="minor"/>
      </rPr>
      <t>필요하신</t>
    </r>
    <r>
      <rPr>
        <sz val="12"/>
        <color rgb="FF000000"/>
        <rFont val="Arial"/>
        <family val="2"/>
        <scheme val="minor"/>
      </rPr>
      <t xml:space="preserve"> </t>
    </r>
    <r>
      <rPr>
        <sz val="12"/>
        <color rgb="FF000000"/>
        <rFont val="Arial"/>
        <family val="3"/>
        <charset val="129"/>
        <scheme val="minor"/>
      </rPr>
      <t>건가요</t>
    </r>
    <r>
      <rPr>
        <sz val="12"/>
        <color rgb="FF000000"/>
        <rFont val="Arial"/>
        <family val="2"/>
        <scheme val="minor"/>
      </rPr>
      <t xml:space="preserve">? </t>
    </r>
    <r>
      <rPr>
        <sz val="12"/>
        <color rgb="FF000000"/>
        <rFont val="Arial"/>
        <family val="3"/>
        <charset val="129"/>
        <scheme val="minor"/>
      </rPr>
      <t>일단</t>
    </r>
    <r>
      <rPr>
        <sz val="12"/>
        <color rgb="FF000000"/>
        <rFont val="Arial"/>
        <family val="2"/>
        <scheme val="minor"/>
      </rPr>
      <t xml:space="preserve"> </t>
    </r>
    <r>
      <rPr>
        <sz val="12"/>
        <color rgb="FF000000"/>
        <rFont val="Arial"/>
        <family val="3"/>
        <charset val="129"/>
        <scheme val="minor"/>
      </rPr>
      <t>아래</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</si>
  <si>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702-0182</t>
    <phoneticPr fontId="26" type="noConversion"/>
  </si>
  <si>
    <t>702-0191</t>
    <phoneticPr fontId="26" type="noConversion"/>
  </si>
  <si>
    <t>702-0207</t>
    <phoneticPr fontId="26" type="noConversion"/>
  </si>
  <si>
    <t>03.18 2.6MM, 1팩 = 20KG 입니다.</t>
    <phoneticPr fontId="26" type="noConversion"/>
  </si>
  <si>
    <t>03.18 3.2MM, 1팩 = 20KG 입니다.</t>
    <phoneticPr fontId="26" type="noConversion"/>
  </si>
  <si>
    <t>03.18 4.0MM, 1팩 = 20KG 입니다.</t>
    <phoneticPr fontId="26" type="noConversion"/>
  </si>
  <si>
    <t>0.736m E4.28.087.075.0 + E4.281.087.2.12.A</t>
    <phoneticPr fontId="26" type="noConversion"/>
  </si>
  <si>
    <t>3/11
재질: 스틸
타입: 도어타입
사이즈: 550mm(가로) X 550mm(세로)X 300(깊이)
요구사항: 스틸 속판 필요
박스 사이즈 사진 첨부드립니다. 고객님께서 기성품으로 부탁드린다고 문의하셨습니다.
03.12 기성품으로는 이렇게 깊은 제품이 나오지 않는다고 합니다. 최대한 유사한 사이즈로 600 500 230이 있다고 합니다. 이 사이즈도 괜찮은지 확인 부탁 드립니다.
03.13 괜찮다고 하셔서 견적 드립니다. 참고용 카탈로그 보내 드립니다. 브랜다 하이박스, 품번 ES 6050-23 입니다.
03.18 카톡 직배송 문의 건 입니다.</t>
    <phoneticPr fontId="26" type="noConversion"/>
  </si>
  <si>
    <t>PV2R1-31-F-RAA-41</t>
    <phoneticPr fontId="26" type="noConversion"/>
  </si>
  <si>
    <t>03.18 카톡 직배송 문의 건 입니다. 직송진행시 물류비 입니다.</t>
    <phoneticPr fontId="26" type="noConversion"/>
  </si>
  <si>
    <t>SMC</t>
    <phoneticPr fontId="26" type="noConversion"/>
  </si>
  <si>
    <t>MOBIS - PE</t>
    <phoneticPr fontId="26" type="noConversion"/>
  </si>
  <si>
    <r>
      <t xml:space="preserve">03.18 </t>
    </r>
    <r>
      <rPr>
        <sz val="12"/>
        <color rgb="FF000000"/>
        <rFont val="Arial"/>
        <family val="3"/>
        <charset val="129"/>
        <scheme val="minor"/>
      </rPr>
      <t>카톡</t>
    </r>
    <r>
      <rPr>
        <sz val="12"/>
        <color rgb="FF000000"/>
        <rFont val="Arial"/>
        <family val="2"/>
        <scheme val="minor"/>
      </rPr>
      <t xml:space="preserve"> </t>
    </r>
    <r>
      <rPr>
        <sz val="12"/>
        <color rgb="FF000000"/>
        <rFont val="Arial"/>
        <family val="3"/>
        <charset val="129"/>
        <scheme val="minor"/>
      </rPr>
      <t>문의</t>
    </r>
    <r>
      <rPr>
        <sz val="12"/>
        <color rgb="FF000000"/>
        <rFont val="Arial"/>
        <family val="2"/>
        <scheme val="minor"/>
      </rPr>
      <t xml:space="preserve"> </t>
    </r>
    <r>
      <rPr>
        <sz val="12"/>
        <color rgb="FF000000"/>
        <rFont val="Arial"/>
        <family val="3"/>
        <charset val="129"/>
        <scheme val="minor"/>
      </rPr>
      <t>건</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t>
    </r>
    <phoneticPr fontId="26" type="noConversion"/>
  </si>
  <si>
    <t>MY1B20-400A</t>
    <phoneticPr fontId="26" type="noConversion"/>
  </si>
  <si>
    <t>MY1B50-1100Z</t>
    <phoneticPr fontId="26" type="noConversion"/>
  </si>
  <si>
    <t>MGPM80-200Z</t>
    <phoneticPr fontId="26" type="noConversion"/>
  </si>
  <si>
    <t>D-A93</t>
    <phoneticPr fontId="26" type="noConversion"/>
  </si>
  <si>
    <t>CDQ2A63-30DMZ</t>
    <phoneticPr fontId="26" type="noConversion"/>
  </si>
  <si>
    <t>LEFS40RNZB-150CNK</t>
    <phoneticPr fontId="26" type="noConversion"/>
  </si>
  <si>
    <t>SY5220-5DZ-01</t>
    <phoneticPr fontId="26" type="noConversion"/>
  </si>
  <si>
    <t>CB1W100-270S</t>
    <phoneticPr fontId="26" type="noConversion"/>
  </si>
  <si>
    <t>MXQ16L-75A</t>
    <phoneticPr fontId="26" type="noConversion"/>
  </si>
  <si>
    <t>SY7200-5U1-NA</t>
    <phoneticPr fontId="26" type="noConversion"/>
  </si>
  <si>
    <t>CXSL32-75</t>
    <phoneticPr fontId="26" type="noConversion"/>
  </si>
  <si>
    <t>03.18 카톡으로 사진 보내주신 건 입니다.</t>
    <phoneticPr fontId="26" type="noConversion"/>
  </si>
  <si>
    <t xml:space="preserve">PANEL-900X1200 </t>
    <phoneticPr fontId="26" type="noConversion"/>
  </si>
  <si>
    <r>
      <t xml:space="preserve">RUBBER PUMP CONNECTION
03.12 </t>
    </r>
    <r>
      <rPr>
        <sz val="12"/>
        <color rgb="FF000000"/>
        <rFont val="Arial"/>
        <family val="3"/>
        <charset val="129"/>
        <scheme val="minor"/>
      </rPr>
      <t>적어주신</t>
    </r>
    <r>
      <rPr>
        <sz val="12"/>
        <color rgb="FF000000"/>
        <rFont val="Arial"/>
        <family val="3"/>
        <charset val="129"/>
        <scheme val="minor"/>
      </rPr>
      <t xml:space="preserve"> </t>
    </r>
    <r>
      <rPr>
        <sz val="12"/>
        <color rgb="FF000000"/>
        <rFont val="Arial"/>
        <family val="3"/>
        <charset val="129"/>
        <scheme val="minor"/>
      </rPr>
      <t>것</t>
    </r>
    <r>
      <rPr>
        <sz val="12"/>
        <color rgb="FF000000"/>
        <rFont val="Arial"/>
        <family val="3"/>
        <charset val="129"/>
        <scheme val="minor"/>
      </rPr>
      <t xml:space="preserve"> </t>
    </r>
    <r>
      <rPr>
        <sz val="12"/>
        <color rgb="FF000000"/>
        <rFont val="Arial"/>
        <family val="3"/>
        <charset val="129"/>
        <scheme val="minor"/>
      </rPr>
      <t>보면</t>
    </r>
    <r>
      <rPr>
        <sz val="12"/>
        <color rgb="FF000000"/>
        <rFont val="Arial"/>
        <family val="3"/>
        <charset val="129"/>
        <scheme val="minor"/>
      </rPr>
      <t xml:space="preserve"> </t>
    </r>
    <r>
      <rPr>
        <sz val="12"/>
        <color rgb="FF000000"/>
        <rFont val="Arial"/>
        <family val="3"/>
        <charset val="129"/>
        <scheme val="minor"/>
      </rPr>
      <t>밸브가</t>
    </r>
    <r>
      <rPr>
        <sz val="12"/>
        <color rgb="FF000000"/>
        <rFont val="Arial"/>
        <family val="3"/>
        <charset val="129"/>
        <scheme val="minor"/>
      </rPr>
      <t xml:space="preserve"> </t>
    </r>
    <r>
      <rPr>
        <sz val="12"/>
        <color rgb="FF000000"/>
        <rFont val="Arial"/>
        <family val="3"/>
        <charset val="129"/>
        <scheme val="minor"/>
      </rPr>
      <t>아닌</t>
    </r>
    <r>
      <rPr>
        <sz val="12"/>
        <color rgb="FF000000"/>
        <rFont val="Arial"/>
        <family val="3"/>
        <charset val="129"/>
        <scheme val="minor"/>
      </rPr>
      <t xml:space="preserve"> </t>
    </r>
    <r>
      <rPr>
        <sz val="12"/>
        <color rgb="FF000000"/>
        <rFont val="Arial"/>
        <family val="3"/>
        <charset val="129"/>
        <scheme val="minor"/>
      </rPr>
      <t>것</t>
    </r>
    <r>
      <rPr>
        <sz val="12"/>
        <color rgb="FF000000"/>
        <rFont val="Arial"/>
        <family val="3"/>
        <charset val="129"/>
        <scheme val="minor"/>
      </rPr>
      <t xml:space="preserve"> </t>
    </r>
    <r>
      <rPr>
        <sz val="12"/>
        <color rgb="FF000000"/>
        <rFont val="Arial"/>
        <family val="3"/>
        <charset val="129"/>
        <scheme val="minor"/>
      </rPr>
      <t>같은데</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형태</t>
    </r>
    <r>
      <rPr>
        <sz val="12"/>
        <color rgb="FF000000"/>
        <rFont val="Arial"/>
        <family val="3"/>
        <charset val="129"/>
        <scheme val="minor"/>
      </rPr>
      <t xml:space="preserve"> </t>
    </r>
    <r>
      <rPr>
        <sz val="12"/>
        <color rgb="FF000000"/>
        <rFont val="Arial"/>
        <family val="3"/>
        <charset val="129"/>
        <scheme val="minor"/>
      </rPr>
      <t>확인이</t>
    </r>
    <r>
      <rPr>
        <sz val="12"/>
        <color rgb="FF000000"/>
        <rFont val="Arial"/>
        <family val="3"/>
        <charset val="129"/>
        <scheme val="minor"/>
      </rPr>
      <t xml:space="preserve"> </t>
    </r>
    <r>
      <rPr>
        <sz val="12"/>
        <color rgb="FF000000"/>
        <rFont val="Arial"/>
        <family val="3"/>
        <charset val="129"/>
        <scheme val="minor"/>
      </rPr>
      <t>가능한</t>
    </r>
    <r>
      <rPr>
        <sz val="12"/>
        <color rgb="FF000000"/>
        <rFont val="Arial"/>
        <family val="3"/>
        <charset val="129"/>
        <scheme val="minor"/>
      </rPr>
      <t xml:space="preserve"> </t>
    </r>
    <r>
      <rPr>
        <sz val="12"/>
        <color rgb="FF000000"/>
        <rFont val="Arial"/>
        <family val="3"/>
        <charset val="129"/>
        <scheme val="minor"/>
      </rPr>
      <t>사진</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3/17 </t>
    </r>
    <r>
      <rPr>
        <sz val="12"/>
        <color rgb="FF000000"/>
        <rFont val="Arial"/>
        <family val="3"/>
        <charset val="129"/>
        <scheme val="minor"/>
      </rPr>
      <t>사진</t>
    </r>
    <r>
      <rPr>
        <sz val="12"/>
        <color rgb="FF000000"/>
        <rFont val="Arial"/>
        <family val="3"/>
        <charset val="129"/>
        <scheme val="minor"/>
      </rPr>
      <t xml:space="preserve"> </t>
    </r>
    <r>
      <rPr>
        <sz val="12"/>
        <color rgb="FF000000"/>
        <rFont val="Arial"/>
        <family val="3"/>
        <charset val="129"/>
        <scheme val="minor"/>
      </rPr>
      <t>첨부드립니다</t>
    </r>
    <r>
      <rPr>
        <sz val="12"/>
        <color rgb="FF000000"/>
        <rFont val="Arial"/>
        <family val="3"/>
        <charset val="129"/>
        <scheme val="minor"/>
      </rPr>
      <t>.</t>
    </r>
    <phoneticPr fontId="26" type="noConversion"/>
  </si>
  <si>
    <t>PART #: F-60, 
ANTISTATIC BRUSH, 1000MM
LINK: https://us.misumi-ec.com/vona2/detail/223000316355/?srsltid=AfmBOooY9OMSyDxUpFlPLgMeVA5limJsQPYHGpmGREteds2q6VunS0oo</t>
    <phoneticPr fontId="26" type="noConversion"/>
  </si>
  <si>
    <r>
      <t>2</t>
    </r>
    <r>
      <rPr>
        <sz val="12"/>
        <color theme="1"/>
        <rFont val="돋움"/>
        <family val="3"/>
        <charset val="129"/>
      </rPr>
      <t>주</t>
    </r>
    <phoneticPr fontId="26" type="noConversion"/>
  </si>
  <si>
    <t>CR5014</t>
    <phoneticPr fontId="26" type="noConversion"/>
  </si>
  <si>
    <t>UCP 206</t>
    <phoneticPr fontId="26" type="noConversion"/>
  </si>
  <si>
    <t>A3-30NN</t>
    <phoneticPr fontId="26" type="noConversion"/>
  </si>
  <si>
    <t>PL 045x075AS</t>
    <phoneticPr fontId="26" type="noConversion"/>
  </si>
  <si>
    <t>S90-B2-1:1</t>
    <phoneticPr fontId="26" type="noConversion"/>
  </si>
  <si>
    <t>SANGWON IN TECK</t>
    <phoneticPr fontId="26" type="noConversion"/>
  </si>
  <si>
    <t>RMBFB12-45-F16</t>
    <phoneticPr fontId="26" type="noConversion"/>
  </si>
  <si>
    <t>T20-35NT</t>
    <phoneticPr fontId="26" type="noConversion"/>
  </si>
  <si>
    <t>TY</t>
    <phoneticPr fontId="26" type="noConversion"/>
  </si>
  <si>
    <t>03.18 알려주신 브랜드랑 품번으로 어떤 제품인지 확인이 어렵습니다. 제품 사진이나 정보 부탁 드립니다.</t>
    <phoneticPr fontId="26" type="noConversion"/>
  </si>
  <si>
    <t>UL65 (2480L)</t>
    <phoneticPr fontId="26" type="noConversion"/>
  </si>
  <si>
    <t>FLCTEY12-XL</t>
    <phoneticPr fontId="26" type="noConversion"/>
  </si>
  <si>
    <r>
      <t>2</t>
    </r>
    <r>
      <rPr>
        <sz val="12"/>
        <color theme="1"/>
        <rFont val="Arial"/>
        <family val="3"/>
        <charset val="129"/>
        <scheme val="minor"/>
      </rPr>
      <t>주</t>
    </r>
    <phoneticPr fontId="26" type="noConversion"/>
  </si>
  <si>
    <t>PART #: TLC-S9NP, 
Metric HEX KEY 9 PC SET</t>
    <phoneticPr fontId="26" type="noConversion"/>
  </si>
  <si>
    <r>
      <t>1</t>
    </r>
    <r>
      <rPr>
        <sz val="12"/>
        <color rgb="FF000000"/>
        <rFont val="돋움"/>
        <family val="3"/>
        <charset val="129"/>
      </rPr>
      <t>주</t>
    </r>
    <phoneticPr fontId="26" type="noConversion"/>
  </si>
  <si>
    <t>PART #: TELC-S9NP, 
Inch HEX KEY 9 PC SET</t>
    <phoneticPr fontId="26" type="noConversion"/>
  </si>
  <si>
    <r>
      <t xml:space="preserve">03.18 </t>
    </r>
    <r>
      <rPr>
        <sz val="12"/>
        <color rgb="FF000000"/>
        <rFont val="돋움"/>
        <family val="3"/>
        <charset val="129"/>
      </rPr>
      <t>책임번호</t>
    </r>
    <r>
      <rPr>
        <sz val="12"/>
        <color rgb="FF000000"/>
        <rFont val="Arial"/>
        <family val="2"/>
      </rPr>
      <t xml:space="preserve"> 211-1522 </t>
    </r>
    <r>
      <rPr>
        <sz val="12"/>
        <color rgb="FF000000"/>
        <rFont val="돋움"/>
        <family val="3"/>
        <charset val="129"/>
      </rPr>
      <t>입니다</t>
    </r>
    <r>
      <rPr>
        <sz val="12"/>
        <color rgb="FF000000"/>
        <rFont val="Arial"/>
        <family val="2"/>
      </rPr>
      <t>.</t>
    </r>
    <phoneticPr fontId="26" type="noConversion"/>
  </si>
  <si>
    <r>
      <t>03.18 10</t>
    </r>
    <r>
      <rPr>
        <sz val="12"/>
        <color rgb="FF000000"/>
        <rFont val="돋움"/>
        <family val="3"/>
        <charset val="129"/>
      </rPr>
      <t>개</t>
    </r>
    <r>
      <rPr>
        <sz val="12"/>
        <color rgb="FF000000"/>
        <rFont val="Arial"/>
        <family val="2"/>
      </rPr>
      <t xml:space="preserve"> </t>
    </r>
    <r>
      <rPr>
        <sz val="12"/>
        <color rgb="FF000000"/>
        <rFont val="돋움"/>
        <family val="3"/>
        <charset val="129"/>
      </rPr>
      <t>단위</t>
    </r>
    <r>
      <rPr>
        <sz val="12"/>
        <color rgb="FF000000"/>
        <rFont val="Arial"/>
        <family val="2"/>
      </rPr>
      <t xml:space="preserve"> </t>
    </r>
    <r>
      <rPr>
        <sz val="12"/>
        <color rgb="FF000000"/>
        <rFont val="돋움"/>
        <family val="3"/>
        <charset val="129"/>
      </rPr>
      <t>판매라고</t>
    </r>
    <r>
      <rPr>
        <sz val="12"/>
        <color rgb="FF000000"/>
        <rFont val="Arial"/>
        <family val="2"/>
      </rPr>
      <t xml:space="preserve"> </t>
    </r>
    <r>
      <rPr>
        <sz val="12"/>
        <color rgb="FF000000"/>
        <rFont val="돋움"/>
        <family val="3"/>
        <charset val="129"/>
      </rPr>
      <t>합니다</t>
    </r>
    <r>
      <rPr>
        <sz val="12"/>
        <color rgb="FF000000"/>
        <rFont val="Arial"/>
        <family val="2"/>
      </rPr>
      <t xml:space="preserve">. </t>
    </r>
    <r>
      <rPr>
        <sz val="12"/>
        <color rgb="FF000000"/>
        <rFont val="돋움"/>
        <family val="3"/>
        <charset val="129"/>
      </rPr>
      <t>견적은</t>
    </r>
    <r>
      <rPr>
        <sz val="12"/>
        <color rgb="FF000000"/>
        <rFont val="Arial"/>
        <family val="2"/>
      </rPr>
      <t xml:space="preserve"> </t>
    </r>
    <r>
      <rPr>
        <sz val="12"/>
        <color rgb="FF000000"/>
        <rFont val="돋움"/>
        <family val="3"/>
        <charset val="129"/>
      </rPr>
      <t>낱개</t>
    </r>
    <r>
      <rPr>
        <sz val="12"/>
        <color rgb="FF000000"/>
        <rFont val="Arial"/>
        <family val="2"/>
      </rPr>
      <t xml:space="preserve"> </t>
    </r>
    <r>
      <rPr>
        <sz val="12"/>
        <color rgb="FF000000"/>
        <rFont val="돋움"/>
        <family val="3"/>
        <charset val="129"/>
      </rPr>
      <t>가격</t>
    </r>
    <r>
      <rPr>
        <sz val="12"/>
        <color rgb="FF000000"/>
        <rFont val="Arial"/>
        <family val="2"/>
      </rPr>
      <t xml:space="preserve"> </t>
    </r>
    <r>
      <rPr>
        <sz val="12"/>
        <color rgb="FF000000"/>
        <rFont val="돋움"/>
        <family val="3"/>
        <charset val="129"/>
      </rPr>
      <t>입니다</t>
    </r>
    <r>
      <rPr>
        <sz val="12"/>
        <color rgb="FF000000"/>
        <rFont val="Arial"/>
        <family val="2"/>
      </rPr>
      <t>.</t>
    </r>
    <phoneticPr fontId="26" type="noConversion"/>
  </si>
  <si>
    <t>BIS0099
( (C)LF processor units )</t>
    <phoneticPr fontId="26" type="noConversion"/>
  </si>
  <si>
    <r>
      <t>8</t>
    </r>
    <r>
      <rPr>
        <sz val="12"/>
        <color theme="1"/>
        <rFont val="Arial"/>
        <family val="3"/>
        <charset val="129"/>
        <scheme val="minor"/>
      </rPr>
      <t>주</t>
    </r>
    <phoneticPr fontId="26" type="noConversion"/>
  </si>
  <si>
    <t>03.18 에너지체인, 0.736m = 16링크로 견적 드립니다.</t>
    <phoneticPr fontId="26" type="noConversion"/>
  </si>
  <si>
    <t>03.18 에너지체인, 1.288m, 28링크로 견적 드립니다.</t>
    <phoneticPr fontId="26" type="noConversion"/>
  </si>
  <si>
    <t>03.18 에너지체인, 0.782m, 17링크로 견적 드립니다.</t>
    <phoneticPr fontId="26" type="noConversion"/>
  </si>
  <si>
    <t>E4.281.087.2.12</t>
    <phoneticPr fontId="26" type="noConversion"/>
  </si>
  <si>
    <t>E4.281.087.1.12</t>
    <phoneticPr fontId="26" type="noConversion"/>
  </si>
  <si>
    <t>03.18 요청하신 엔드브라켓 별도로 견적 드립니다.</t>
    <phoneticPr fontId="26" type="noConversion"/>
  </si>
  <si>
    <r>
      <t>3</t>
    </r>
    <r>
      <rPr>
        <sz val="12"/>
        <color theme="1"/>
        <rFont val="Arial"/>
        <family val="3"/>
        <charset val="129"/>
        <scheme val="minor"/>
      </rPr>
      <t>주</t>
    </r>
    <phoneticPr fontId="26" type="noConversion"/>
  </si>
  <si>
    <t>03.18 1박스 = 10FT, 품번 RS100-SUP-2 입니다.</t>
    <phoneticPr fontId="26" type="noConversion"/>
  </si>
  <si>
    <t>03.18 1박스 = 10FT, 품번 RS120-SUP-2 입니다.</t>
    <phoneticPr fontId="26" type="noConversion"/>
  </si>
  <si>
    <t>03.18 1박스 = 10FT, 품번 RS120-SUP-1 입니다.</t>
    <phoneticPr fontId="26" type="noConversion"/>
  </si>
  <si>
    <r>
      <t>4</t>
    </r>
    <r>
      <rPr>
        <sz val="12"/>
        <color theme="1"/>
        <rFont val="Arial"/>
        <family val="3"/>
        <charset val="129"/>
        <scheme val="minor"/>
      </rPr>
      <t>주</t>
    </r>
    <phoneticPr fontId="26" type="noConversion"/>
  </si>
  <si>
    <t>03.18 브랜드 TSUBAKI, 품번 PLG045X075AS로 견적 드립니다.</t>
    <phoneticPr fontId="26" type="noConversion"/>
  </si>
  <si>
    <r>
      <t>15M
03.18 15M, 536</t>
    </r>
    <r>
      <rPr>
        <sz val="12"/>
        <color rgb="FF000000"/>
        <rFont val="Arial"/>
        <family val="3"/>
        <charset val="129"/>
        <scheme val="minor"/>
      </rPr>
      <t>링크</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t>
    </r>
    <phoneticPr fontId="26" type="noConversion"/>
  </si>
  <si>
    <r>
      <t>5M
03.18 5M, 167</t>
    </r>
    <r>
      <rPr>
        <sz val="12"/>
        <color rgb="FF000000"/>
        <rFont val="Arial"/>
        <family val="3"/>
        <charset val="129"/>
        <scheme val="minor"/>
      </rPr>
      <t>링크</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t>
    </r>
    <phoneticPr fontId="26" type="noConversion"/>
  </si>
  <si>
    <r>
      <t>6</t>
    </r>
    <r>
      <rPr>
        <sz val="12"/>
        <color theme="1"/>
        <rFont val="Arial"/>
        <family val="3"/>
        <charset val="129"/>
        <scheme val="minor"/>
      </rPr>
      <t>주</t>
    </r>
    <phoneticPr fontId="26" type="noConversion"/>
  </si>
  <si>
    <t>03.18 이 제품은 길이 때문에 항공으로 발송이 불가능합니다. 해운으로 진행하셔야 할 것 같습니다. 한국에서 받는 금액과 납기만 알려 드립니다.</t>
    <phoneticPr fontId="26" type="noConversion"/>
  </si>
  <si>
    <r>
      <t>5</t>
    </r>
    <r>
      <rPr>
        <sz val="12"/>
        <color theme="1"/>
        <rFont val="돋움"/>
        <family val="3"/>
        <charset val="129"/>
      </rPr>
      <t>주</t>
    </r>
    <phoneticPr fontId="26" type="noConversion"/>
  </si>
  <si>
    <t>MC-150A-DC24V</t>
    <phoneticPr fontId="26" type="noConversion"/>
  </si>
  <si>
    <r>
      <t>1</t>
    </r>
    <r>
      <rPr>
        <sz val="12"/>
        <color theme="1"/>
        <rFont val="돋움"/>
        <family val="3"/>
        <charset val="129"/>
      </rPr>
      <t>주</t>
    </r>
    <phoneticPr fontId="26" type="noConversion"/>
  </si>
  <si>
    <r>
      <t>03.18 1</t>
    </r>
    <r>
      <rPr>
        <sz val="12"/>
        <color rgb="FF000000"/>
        <rFont val="돋움"/>
        <family val="3"/>
        <charset val="129"/>
      </rPr>
      <t>팩</t>
    </r>
    <r>
      <rPr>
        <sz val="12"/>
        <color rgb="FF000000"/>
        <rFont val="Arial"/>
        <family val="2"/>
      </rPr>
      <t xml:space="preserve"> = 100EA </t>
    </r>
    <r>
      <rPr>
        <sz val="12"/>
        <color rgb="FF000000"/>
        <rFont val="돋움"/>
        <family val="3"/>
        <charset val="129"/>
      </rPr>
      <t>입니다</t>
    </r>
    <r>
      <rPr>
        <sz val="12"/>
        <color rgb="FF000000"/>
        <rFont val="Arial"/>
        <family val="2"/>
      </rPr>
      <t>.</t>
    </r>
    <phoneticPr fontId="26" type="noConversion"/>
  </si>
  <si>
    <t>NDSKB63-50R</t>
    <phoneticPr fontId="26" type="noConversion"/>
  </si>
  <si>
    <t>NSTLA63-40DM-W8HL</t>
    <phoneticPr fontId="26" type="noConversion"/>
  </si>
  <si>
    <t>CMM1-2T</t>
    <phoneticPr fontId="26" type="noConversion"/>
  </si>
  <si>
    <t>03.18 도면 부탁 드립니다. 디스크카플링 같은데 뒤에 붙는 품번 NN을 모르겠다고 합니다.</t>
    <phoneticPr fontId="26" type="noConversion"/>
  </si>
  <si>
    <t>03.18 가공 사이즈 확인 부탁 드립니다.</t>
    <phoneticPr fontId="26" type="noConversion"/>
  </si>
  <si>
    <t>03.18 브랜드 TYB로 견적 드립니다.</t>
    <phoneticPr fontId="26" type="noConversion"/>
  </si>
  <si>
    <t>03.18 품번 6304DD 입니다.</t>
    <phoneticPr fontId="26" type="noConversion"/>
  </si>
  <si>
    <t>03.18 도면 있어야 견적 가능합니다. 도면 부탁 드립니다.</t>
    <phoneticPr fontId="26" type="noConversion"/>
  </si>
  <si>
    <r>
      <t>1</t>
    </r>
    <r>
      <rPr>
        <sz val="12"/>
        <color theme="1"/>
        <rFont val="Arial"/>
        <family val="3"/>
        <charset val="129"/>
        <scheme val="minor"/>
      </rPr>
      <t>년</t>
    </r>
    <phoneticPr fontId="26" type="noConversion"/>
  </si>
  <si>
    <t>사진첨부드렸습니다. 혹시 첨부된 사진만으로 견적이한가요?
03.14 견적 불가능할 것 같습니다. 일단 볼트집에서는 이대로 금형을 새로 제작한 후에 만들어야 하는데 금형 비용만 몇백만원 들거라고 합니다. 그리고 사진에 나와있는 SIKA KOREA 측에도 한번 물어봤는데 이 업체는 안에 있는 접착제를 만드는 회사라서 볼트에 대한 정보는 모른다고 합니다. 드럼통을 제작한 회사쪽으로 연락을 해봐야 할 것 같은데 정보 부탁 드립니다.
03.18 일반 공구집에서 견적 받아서 드립니다. 너트만 견적 드립니다. 너트는 첨부해주신 사진에 빨간색으로 표시한 부분의 윗부분 입니다.</t>
    <phoneticPr fontId="26" type="noConversion"/>
  </si>
  <si>
    <t>03.18 의뢰중입니다.</t>
    <phoneticPr fontId="26" type="noConversion"/>
  </si>
  <si>
    <t xml:space="preserve">MC-50A 24V </t>
  </si>
  <si>
    <t>BNT1605-2.6ZZ, 
NUT</t>
  </si>
  <si>
    <t xml:space="preserve"> NICHOLAS HARRIS</t>
  </si>
  <si>
    <t>ROBER BURDICK</t>
  </si>
  <si>
    <t>HEISHIN</t>
  </si>
  <si>
    <t>Siemens</t>
  </si>
  <si>
    <r>
      <t xml:space="preserve">1FT6044-4AF71-3EB2
</t>
    </r>
    <r>
      <rPr>
        <b/>
        <sz val="12"/>
        <color rgb="FF000000"/>
        <rFont val="Arial"/>
        <family val="2"/>
        <scheme val="minor"/>
      </rPr>
      <t>* Condition : NEW, FACTORY NEW</t>
    </r>
  </si>
  <si>
    <t>6004ZZ</t>
  </si>
  <si>
    <t>*브랜드 지정 부탁드립니다</t>
  </si>
  <si>
    <t>BRACKEY</t>
  </si>
  <si>
    <t>5 SET</t>
  </si>
  <si>
    <t>200 m</t>
  </si>
  <si>
    <t>SEW-EURODRIVE</t>
  </si>
  <si>
    <t>DRE180LC4/FF</t>
  </si>
  <si>
    <t>8V-1750</t>
  </si>
  <si>
    <t>H-UUVGG-KB016S1</t>
  </si>
  <si>
    <t>PRONA</t>
  </si>
  <si>
    <t>FMF 1060300IA</t>
    <phoneticPr fontId="53" type="noConversion"/>
  </si>
  <si>
    <t>https://www.skfa.co.kr/mall/view/1844</t>
    <phoneticPr fontId="26" type="noConversion"/>
  </si>
  <si>
    <r>
      <t>2</t>
    </r>
    <r>
      <rPr>
        <sz val="12"/>
        <color theme="1"/>
        <rFont val="Arial"/>
        <family val="3"/>
        <charset val="129"/>
        <scheme val="minor"/>
      </rPr>
      <t>주</t>
    </r>
    <phoneticPr fontId="26" type="noConversion"/>
  </si>
  <si>
    <r>
      <t>6</t>
    </r>
    <r>
      <rPr>
        <sz val="12"/>
        <color theme="1"/>
        <rFont val="Arial"/>
        <family val="3"/>
        <charset val="129"/>
        <scheme val="minor"/>
      </rPr>
      <t>주</t>
    </r>
    <phoneticPr fontId="26" type="noConversion"/>
  </si>
  <si>
    <r>
      <t xml:space="preserve">03.19 </t>
    </r>
    <r>
      <rPr>
        <sz val="12"/>
        <color rgb="FF000000"/>
        <rFont val="Arial"/>
        <family val="3"/>
        <charset val="129"/>
        <scheme val="minor"/>
      </rPr>
      <t>조회되지</t>
    </r>
    <r>
      <rPr>
        <sz val="12"/>
        <color rgb="FF000000"/>
        <rFont val="Arial"/>
        <family val="2"/>
        <scheme val="minor"/>
      </rPr>
      <t xml:space="preserve"> </t>
    </r>
    <r>
      <rPr>
        <sz val="12"/>
        <color rgb="FF000000"/>
        <rFont val="Arial"/>
        <family val="3"/>
        <charset val="129"/>
        <scheme val="minor"/>
      </rPr>
      <t>않는</t>
    </r>
    <r>
      <rPr>
        <sz val="12"/>
        <color rgb="FF000000"/>
        <rFont val="Arial"/>
        <family val="2"/>
        <scheme val="minor"/>
      </rPr>
      <t xml:space="preserve"> </t>
    </r>
    <r>
      <rPr>
        <sz val="12"/>
        <color rgb="FF000000"/>
        <rFont val="Arial"/>
        <family val="3"/>
        <charset val="129"/>
        <scheme val="minor"/>
      </rPr>
      <t>품번이라고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품번</t>
    </r>
    <r>
      <rPr>
        <sz val="12"/>
        <color rgb="FF000000"/>
        <rFont val="Arial"/>
        <family val="2"/>
        <scheme val="minor"/>
      </rPr>
      <t xml:space="preserve"> </t>
    </r>
    <r>
      <rPr>
        <sz val="12"/>
        <color rgb="FF000000"/>
        <rFont val="Arial"/>
        <family val="3"/>
        <charset val="129"/>
        <scheme val="minor"/>
      </rPr>
      <t>재확인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</si>
  <si>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SPARE PART SEAL (96511841)</t>
    <phoneticPr fontId="26" type="noConversion"/>
  </si>
  <si>
    <t>MH 2060-RT-SR-SF</t>
    <phoneticPr fontId="26" type="noConversion"/>
  </si>
  <si>
    <t>6XV1840-2AH10</t>
    <phoneticPr fontId="26" type="noConversion"/>
  </si>
  <si>
    <t>Profinet cable
03.19 Q2025030007335 VAATZ 건으로 견적 드린 제품 입니다.</t>
    <phoneticPr fontId="26" type="noConversion"/>
  </si>
  <si>
    <t>EE-SX670A H58U</t>
    <phoneticPr fontId="26" type="noConversion"/>
  </si>
  <si>
    <r>
      <t xml:space="preserve">03.18 </t>
    </r>
    <r>
      <rPr>
        <sz val="12"/>
        <color rgb="FF000000"/>
        <rFont val="돋움"/>
        <family val="3"/>
        <charset val="129"/>
      </rPr>
      <t>없는</t>
    </r>
    <r>
      <rPr>
        <sz val="12"/>
        <color rgb="FF000000"/>
        <rFont val="Arial"/>
        <family val="2"/>
      </rPr>
      <t xml:space="preserve"> </t>
    </r>
    <r>
      <rPr>
        <sz val="12"/>
        <color rgb="FF000000"/>
        <rFont val="돋움"/>
        <family val="3"/>
        <charset val="129"/>
      </rPr>
      <t>품번</t>
    </r>
    <r>
      <rPr>
        <sz val="12"/>
        <color rgb="FF000000"/>
        <rFont val="Arial"/>
        <family val="2"/>
      </rPr>
      <t xml:space="preserve"> </t>
    </r>
    <r>
      <rPr>
        <sz val="12"/>
        <color rgb="FF000000"/>
        <rFont val="돋움"/>
        <family val="3"/>
        <charset val="129"/>
      </rPr>
      <t>입니다</t>
    </r>
    <r>
      <rPr>
        <sz val="12"/>
        <color rgb="FF000000"/>
        <rFont val="Arial"/>
        <family val="2"/>
      </rPr>
      <t xml:space="preserve">. </t>
    </r>
    <r>
      <rPr>
        <sz val="12"/>
        <color rgb="FF000000"/>
        <rFont val="돋움"/>
        <family val="3"/>
        <charset val="129"/>
      </rPr>
      <t>품번</t>
    </r>
    <r>
      <rPr>
        <sz val="12"/>
        <color rgb="FF000000"/>
        <rFont val="Arial"/>
        <family val="2"/>
      </rPr>
      <t xml:space="preserve"> </t>
    </r>
    <r>
      <rPr>
        <sz val="12"/>
        <color rgb="FF000000"/>
        <rFont val="돋움"/>
        <family val="3"/>
        <charset val="129"/>
      </rPr>
      <t>재확인</t>
    </r>
    <r>
      <rPr>
        <sz val="12"/>
        <color rgb="FF000000"/>
        <rFont val="Arial"/>
        <family val="2"/>
      </rPr>
      <t xml:space="preserve"> </t>
    </r>
    <r>
      <rPr>
        <sz val="12"/>
        <color rgb="FF000000"/>
        <rFont val="돋움"/>
        <family val="3"/>
        <charset val="129"/>
      </rPr>
      <t>부탁</t>
    </r>
    <r>
      <rPr>
        <sz val="12"/>
        <color rgb="FF000000"/>
        <rFont val="Arial"/>
        <family val="2"/>
      </rPr>
      <t xml:space="preserve"> </t>
    </r>
    <r>
      <rPr>
        <sz val="12"/>
        <color rgb="FF000000"/>
        <rFont val="돋움"/>
        <family val="3"/>
        <charset val="129"/>
      </rPr>
      <t>드립니다</t>
    </r>
    <r>
      <rPr>
        <sz val="12"/>
        <color rgb="FF000000"/>
        <rFont val="Arial"/>
        <family val="2"/>
      </rPr>
      <t xml:space="preserve">.
</t>
    </r>
    <r>
      <rPr>
        <sz val="12"/>
        <color rgb="FF000000"/>
        <rFont val="돋움"/>
        <family val="3"/>
        <charset val="129"/>
      </rPr>
      <t>제품</t>
    </r>
    <r>
      <rPr>
        <sz val="12"/>
        <color rgb="FF000000"/>
        <rFont val="Arial"/>
        <family val="2"/>
      </rPr>
      <t xml:space="preserve"> </t>
    </r>
    <r>
      <rPr>
        <sz val="12"/>
        <color rgb="FF000000"/>
        <rFont val="돋움"/>
        <family val="3"/>
        <charset val="129"/>
      </rPr>
      <t>링크</t>
    </r>
    <r>
      <rPr>
        <sz val="12"/>
        <color rgb="FF000000"/>
        <rFont val="Arial"/>
        <family val="2"/>
      </rPr>
      <t xml:space="preserve"> </t>
    </r>
    <r>
      <rPr>
        <sz val="12"/>
        <color rgb="FF000000"/>
        <rFont val="돋움"/>
        <family val="3"/>
        <charset val="129"/>
      </rPr>
      <t>첨부했습니다</t>
    </r>
    <r>
      <rPr>
        <sz val="12"/>
        <color rgb="FF000000"/>
        <rFont val="Arial"/>
        <family val="2"/>
      </rPr>
      <t xml:space="preserve">. </t>
    </r>
    <r>
      <rPr>
        <sz val="12"/>
        <color rgb="FF000000"/>
        <rFont val="돋움"/>
        <family val="3"/>
        <charset val="129"/>
      </rPr>
      <t>재확인</t>
    </r>
    <r>
      <rPr>
        <sz val="12"/>
        <color rgb="FF000000"/>
        <rFont val="Arial"/>
        <family val="2"/>
      </rPr>
      <t xml:space="preserve"> </t>
    </r>
    <r>
      <rPr>
        <sz val="12"/>
        <color rgb="FF000000"/>
        <rFont val="돋움"/>
        <family val="3"/>
        <charset val="129"/>
      </rPr>
      <t>부탁드립니다</t>
    </r>
    <r>
      <rPr>
        <sz val="12"/>
        <color rgb="FF000000"/>
        <rFont val="Arial"/>
        <family val="2"/>
      </rPr>
      <t xml:space="preserve">: https://www.zoro.com/eight-tool-taper-head-hex-key-l-handle-extra-long-set-9pc-116-38inch-mlti-clr-wextension-pipes-telc-s9np/i/G412536477/
03.19 </t>
    </r>
    <r>
      <rPr>
        <sz val="12"/>
        <color rgb="FF000000"/>
        <rFont val="돋움"/>
        <family val="3"/>
        <charset val="129"/>
      </rPr>
      <t>미국에서</t>
    </r>
    <r>
      <rPr>
        <sz val="12"/>
        <color rgb="FF000000"/>
        <rFont val="Arial"/>
        <family val="2"/>
      </rPr>
      <t xml:space="preserve"> </t>
    </r>
    <r>
      <rPr>
        <sz val="12"/>
        <color rgb="FF000000"/>
        <rFont val="돋움"/>
        <family val="3"/>
        <charset val="129"/>
      </rPr>
      <t>부탁</t>
    </r>
    <r>
      <rPr>
        <sz val="12"/>
        <color rgb="FF000000"/>
        <rFont val="Arial"/>
        <family val="2"/>
      </rPr>
      <t xml:space="preserve"> </t>
    </r>
    <r>
      <rPr>
        <sz val="12"/>
        <color rgb="FF000000"/>
        <rFont val="돋움"/>
        <family val="3"/>
        <charset val="129"/>
      </rPr>
      <t>드립니다</t>
    </r>
    <r>
      <rPr>
        <sz val="12"/>
        <color rgb="FF000000"/>
        <rFont val="Arial"/>
        <family val="2"/>
      </rPr>
      <t>.</t>
    </r>
    <phoneticPr fontId="26" type="noConversion"/>
  </si>
  <si>
    <t>2NBL06F</t>
    <phoneticPr fontId="26" type="noConversion"/>
  </si>
  <si>
    <r>
      <t>1</t>
    </r>
    <r>
      <rPr>
        <sz val="12"/>
        <color theme="1"/>
        <rFont val="Arial"/>
        <family val="3"/>
        <charset val="129"/>
        <scheme val="minor"/>
      </rPr>
      <t>주</t>
    </r>
    <phoneticPr fontId="26" type="noConversion"/>
  </si>
  <si>
    <t>위사이즈에 맞는 악세사리로 견적 부탁드립니다.
03.19 부속중에 안전각을 말씀하시는게 맞는지 확인 부탁 드립니다.</t>
    <phoneticPr fontId="26" type="noConversion"/>
  </si>
  <si>
    <t>위사이즈에 맞는 악세사리로 견적 부탁드립니다.
03.19 부속중에 ㄱ자형 코너기둥을 말씀하시는게 맞는지 확인 부탁 드립니다.</t>
    <phoneticPr fontId="26" type="noConversion"/>
  </si>
  <si>
    <t>위사이즈에 맞는 악세사리로 견적 부탁드립니다.
03.19 부속중에 T자형 코너기둥을 말씀하시는게 맞는지 확인 부탁 드립니다.</t>
    <phoneticPr fontId="26" type="noConversion"/>
  </si>
  <si>
    <t>GN300-63-M8-32-SW</t>
    <phoneticPr fontId="26" type="noConversion"/>
  </si>
  <si>
    <r>
      <t>4</t>
    </r>
    <r>
      <rPr>
        <sz val="12"/>
        <color theme="1"/>
        <rFont val="돋움"/>
        <family val="3"/>
        <charset val="129"/>
      </rPr>
      <t>주</t>
    </r>
    <phoneticPr fontId="26" type="noConversion"/>
  </si>
  <si>
    <r>
      <t>4</t>
    </r>
    <r>
      <rPr>
        <sz val="12"/>
        <color theme="1"/>
        <rFont val="Arial"/>
        <family val="3"/>
        <charset val="129"/>
        <scheme val="minor"/>
      </rPr>
      <t>개월</t>
    </r>
    <phoneticPr fontId="26" type="noConversion"/>
  </si>
  <si>
    <t>03.19 품번 EE-SX670A 입니다.</t>
    <phoneticPr fontId="26" type="noConversion"/>
  </si>
  <si>
    <t>SC4-1/T 1A</t>
    <phoneticPr fontId="26" type="noConversion"/>
  </si>
  <si>
    <t>03.19 품번 재확인 부탁 드립니다.</t>
    <phoneticPr fontId="26" type="noConversion"/>
  </si>
  <si>
    <t>SL-PACK-SHINTAP8-8</t>
    <phoneticPr fontId="26" type="noConversion"/>
  </si>
  <si>
    <t>SL-SHPTTS6</t>
    <phoneticPr fontId="26" type="noConversion"/>
  </si>
  <si>
    <t>SL-SHPTSS8-45</t>
    <phoneticPr fontId="26" type="noConversion"/>
  </si>
  <si>
    <t>SL-SHPTLN8</t>
    <phoneticPr fontId="26" type="noConversion"/>
  </si>
  <si>
    <t>NSKA20</t>
    <phoneticPr fontId="26" type="noConversion"/>
  </si>
  <si>
    <t>03.19 23년 5월에 판매 종료된 제품이라고 합니다.</t>
    <phoneticPr fontId="26" type="noConversion"/>
  </si>
  <si>
    <r>
      <t>2</t>
    </r>
    <r>
      <rPr>
        <sz val="12"/>
        <color theme="1"/>
        <rFont val="Arial"/>
        <family val="3"/>
        <charset val="129"/>
        <scheme val="minor"/>
      </rPr>
      <t>개월</t>
    </r>
    <phoneticPr fontId="26" type="noConversion"/>
  </si>
  <si>
    <r>
      <t xml:space="preserve">V </t>
    </r>
    <r>
      <rPr>
        <sz val="12"/>
        <color rgb="FF000000"/>
        <rFont val="Arial"/>
        <family val="3"/>
        <charset val="129"/>
        <scheme val="minor"/>
      </rPr>
      <t xml:space="preserve">벨트
</t>
    </r>
    <r>
      <rPr>
        <sz val="12"/>
        <color rgb="FF000000"/>
        <rFont val="Arial"/>
        <family val="2"/>
        <scheme val="minor"/>
      </rPr>
      <t xml:space="preserve">03.19 </t>
    </r>
    <r>
      <rPr>
        <sz val="12"/>
        <color rgb="FF000000"/>
        <rFont val="Arial"/>
        <family val="3"/>
        <charset val="129"/>
        <scheme val="minor"/>
      </rPr>
      <t>브랜드</t>
    </r>
    <r>
      <rPr>
        <sz val="12"/>
        <color rgb="FF000000"/>
        <rFont val="Arial"/>
        <family val="2"/>
        <scheme val="minor"/>
      </rPr>
      <t xml:space="preserve"> </t>
    </r>
    <r>
      <rPr>
        <sz val="12"/>
        <color rgb="FF000000"/>
        <rFont val="Arial"/>
        <family val="3"/>
        <charset val="129"/>
        <scheme val="minor"/>
      </rPr>
      <t>동일로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</si>
  <si>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RA-C2-P20</t>
    <phoneticPr fontId="26" type="noConversion"/>
  </si>
  <si>
    <t>03.18 가공 사이즈 확인 부탁 드립니다.
03.19 보내주신 사진으로 의뢰중입니다.</t>
    <phoneticPr fontId="26" type="noConversion"/>
  </si>
  <si>
    <t>NMB</t>
    <phoneticPr fontId="26" type="noConversion"/>
  </si>
  <si>
    <t>Tokyo Keiki</t>
  </si>
  <si>
    <t>DG4V-5-2C-M-U7L-H-7-50-K</t>
  </si>
  <si>
    <t>Hyd. Valve</t>
  </si>
  <si>
    <t>DG4V-3-2A-M-U7-H-52-K</t>
  </si>
  <si>
    <t>WTB11-2N2461</t>
  </si>
  <si>
    <t>DAEDONG NEW TECH</t>
  </si>
  <si>
    <t>Helicoil (M8*1.25*1.5D)</t>
  </si>
  <si>
    <t>Helicoil (M10*1.5*1D)</t>
  </si>
  <si>
    <t>Helicoil (M10*1.5*1.5D)</t>
  </si>
  <si>
    <t>Heilcoil (M12*1.75*1D)</t>
  </si>
  <si>
    <t>Helicoil (M12*1.75*1.5D)</t>
  </si>
  <si>
    <t>TAP-8-1.25P Heli Coil Tap M8</t>
  </si>
  <si>
    <t>Heilcoil tap (M10*1.5)</t>
  </si>
  <si>
    <t>TAP-10-1.5P Heli Coil Tap M10</t>
  </si>
  <si>
    <t>Heilcoil tap (M12*1.75)</t>
  </si>
  <si>
    <t>TAP-12-1.75P Heli Coil Tap M12</t>
  </si>
  <si>
    <t>HT-M8 Hand Tool M8</t>
  </si>
  <si>
    <t>Hand tool (M10)</t>
  </si>
  <si>
    <t>HT-M10 Hand Tool M10</t>
  </si>
  <si>
    <t>Hand tool (M12)</t>
  </si>
  <si>
    <t>HT-M12 Hand Tool M12</t>
  </si>
  <si>
    <t>태영전자</t>
  </si>
  <si>
    <t>TY-02013</t>
  </si>
  <si>
    <t>최미경</t>
  </si>
  <si>
    <t>A/C adapter, 고객님께서도 못찾으셔서 호환 가능한 다른 제품으로 알려주셨습니다.
앞부분의 커넥터 잭이 여러 종류가 포함된 제품으로 알고있다고 합니다. 사진 첨부했습니다.</t>
  </si>
  <si>
    <t>RF2040S-10LA2-180L-JR</t>
  </si>
  <si>
    <t>LC1D096F7-110V</t>
  </si>
  <si>
    <t>MINEBEA</t>
  </si>
  <si>
    <t>UMM1-500K</t>
  </si>
  <si>
    <t>G3L28N080-UTM040WAX</t>
  </si>
  <si>
    <t>23040CAME4C3</t>
  </si>
  <si>
    <t>EUNJI NAM</t>
  </si>
  <si>
    <t>SZL-WLA-A-LL3</t>
  </si>
  <si>
    <t>HONEY WELL</t>
  </si>
  <si>
    <t>DONGWON</t>
  </si>
  <si>
    <t>NDR-240-24</t>
  </si>
  <si>
    <r>
      <t xml:space="preserve">03.19 품번은 펌프 품번 같은데 수량이 100개라서 해당 부속을 말하는 것 같다고 합니다.  지금 사용중인 펌프의 기계번호 확인 부탁 드립니다.
</t>
    </r>
    <r>
      <rPr>
        <b/>
        <sz val="12"/>
        <color rgb="FFFF0000"/>
        <rFont val="Arial"/>
        <family val="2"/>
        <scheme val="minor"/>
      </rPr>
      <t>부속품번 : 3005 입니다!</t>
    </r>
  </si>
  <si>
    <t>LC2D12BDV</t>
  </si>
  <si>
    <t>LC1D12BD</t>
  </si>
  <si>
    <t>NIDEC CORP CONTROL TECH</t>
  </si>
  <si>
    <t>Cesar Zavala</t>
  </si>
  <si>
    <t>HANSHIN CHAIN</t>
  </si>
  <si>
    <t>HSP0450-4BN 95R 6975L</t>
  </si>
  <si>
    <t>MIHIR AMIN</t>
  </si>
  <si>
    <t>Q CELLS</t>
  </si>
  <si>
    <t>1 box</t>
  </si>
  <si>
    <t>Seoyun Jin</t>
  </si>
  <si>
    <t>제일연마</t>
  </si>
  <si>
    <t>제일연마 7인치 망사석 망지석 망옵셋 망사옵셋 그라인더날 옵셋 연삭숫돌 마무리 디스크</t>
  </si>
  <si>
    <t>리지드</t>
  </si>
  <si>
    <t>편한손</t>
  </si>
  <si>
    <t>태화</t>
  </si>
  <si>
    <t>315-0193,  드릴</t>
  </si>
  <si>
    <t>315-0324,  드릴</t>
  </si>
  <si>
    <t xml:space="preserve"> 315-0500,  드릴</t>
  </si>
  <si>
    <t>315-0670,  드릴</t>
  </si>
  <si>
    <t>슈퍼툴</t>
  </si>
  <si>
    <t>M3-0.5,  스파이럴탭</t>
  </si>
  <si>
    <t>M4-0.7,  스파이럴탭</t>
  </si>
  <si>
    <t xml:space="preserve"> M5-0.8,  스파이럴탭</t>
  </si>
  <si>
    <t>M6-1.0,  스파이럴탭</t>
  </si>
  <si>
    <t>M8-1.25,  스파이럴탭</t>
  </si>
  <si>
    <t>M10-1.5,  스파이럴탭</t>
  </si>
  <si>
    <t>M12-1.75,  스파이럴탭</t>
  </si>
  <si>
    <t>코메론</t>
  </si>
  <si>
    <t>공성</t>
  </si>
  <si>
    <t>머신헤드 (크기별로)</t>
  </si>
  <si>
    <t>위 파이프머신의 스페어품입니다.
같이 추천 해주시면 감사하겠습니다.</t>
  </si>
  <si>
    <t>다이스 (크기별로)</t>
  </si>
  <si>
    <t>대산</t>
  </si>
  <si>
    <t>경부산업</t>
  </si>
  <si>
    <t>GALCO</t>
  </si>
  <si>
    <t>국산 제품</t>
  </si>
  <si>
    <t>U패킹 780*820*30</t>
  </si>
  <si>
    <t>U패킹 960*1020*45</t>
  </si>
  <si>
    <t>Milwaukee</t>
  </si>
  <si>
    <t>2889-20, 
 4 1/2 in Grinder</t>
  </si>
  <si>
    <t>48-11-1865,
M18 Battery</t>
  </si>
  <si>
    <t>MAKITA</t>
  </si>
  <si>
    <t>XAG09Z,
 4 1/2 in Grinder</t>
  </si>
  <si>
    <t>BL1850B, 
 18V Battery</t>
  </si>
  <si>
    <t>BOSCH</t>
  </si>
  <si>
    <t xml:space="preserve"> GWS10-450PD, 
Corded 4 1/2 Grinder</t>
  </si>
  <si>
    <t>Youngwoo (Denny) Ku</t>
  </si>
  <si>
    <r>
      <t xml:space="preserve">315-0078, </t>
    </r>
    <r>
      <rPr>
        <sz val="12"/>
        <color rgb="FF000000"/>
        <rFont val="Arial"/>
        <family val="3"/>
        <charset val="129"/>
        <scheme val="minor"/>
      </rPr>
      <t>드릴</t>
    </r>
    <phoneticPr fontId="26" type="noConversion"/>
  </si>
  <si>
    <r>
      <t>107-0033,</t>
    </r>
    <r>
      <rPr>
        <sz val="12"/>
        <color rgb="FF000000"/>
        <rFont val="Arial"/>
        <family val="3"/>
        <charset val="129"/>
        <scheme val="minor"/>
      </rPr>
      <t>벨트렌치</t>
    </r>
    <phoneticPr fontId="26" type="noConversion"/>
  </si>
  <si>
    <r>
      <t>107-0015,</t>
    </r>
    <r>
      <rPr>
        <sz val="12"/>
        <color rgb="FF000000"/>
        <rFont val="Arial"/>
        <family val="3"/>
        <charset val="129"/>
        <scheme val="minor"/>
      </rPr>
      <t>체인렌치</t>
    </r>
    <phoneticPr fontId="26" type="noConversion"/>
  </si>
  <si>
    <r>
      <t xml:space="preserve">251-2208, </t>
    </r>
    <r>
      <rPr>
        <sz val="12"/>
        <color rgb="FF000000"/>
        <rFont val="Arial"/>
        <family val="3"/>
        <charset val="129"/>
        <scheme val="minor"/>
      </rPr>
      <t>커터날</t>
    </r>
    <phoneticPr fontId="26" type="noConversion"/>
  </si>
  <si>
    <t>별도 화물 비용</t>
    <phoneticPr fontId="26" type="noConversion"/>
  </si>
  <si>
    <r>
      <t>2</t>
    </r>
    <r>
      <rPr>
        <sz val="12"/>
        <color theme="1"/>
        <rFont val="Arial"/>
        <family val="3"/>
        <charset val="129"/>
        <scheme val="minor"/>
      </rPr>
      <t>주</t>
    </r>
    <phoneticPr fontId="26" type="noConversion"/>
  </si>
  <si>
    <t>03.20 업체에서 별도 화물 비용을 요구했습니다.</t>
    <phoneticPr fontId="26" type="noConversion"/>
  </si>
  <si>
    <r>
      <t xml:space="preserve">초긴급, 해상 진행 입니다. 이거 작년에 시킨 파티션건인데 다른 사이즈로 추가 주문입니다. PO#10065
03.18 https://www.sjoa.kr/?ca=product&amp;page=view&amp;auto_id=27265&amp;c_id=568&amp;cm_id=9027265_104_20220620_CHS_SJ&amp;nt_source=naver.ads&amp;nt_medium=naver.shopping&amp;NaPm=ct%3Dm2xnztjc%7Cci%3D51d8d404ea2ca5b5316c936483d5f58face1fada%7Ctr%3Dslct%7Csn%3D466451%7Chk%3D08be1db44b09b660d029c954c5960b8cea3e7580
이 링크에 있는 업체에서 진행했던 건 입니다. 사이즈 900X1200은 없고 1100인데 확인 부탁 드립니다. 그리고 발주전에 필요한 색상, 프레임색상도 링크 참고하셔서 확인 부탁 드립니다.
</t>
    </r>
    <r>
      <rPr>
        <b/>
        <sz val="12"/>
        <color rgb="FFFF0000"/>
        <rFont val="Arial"/>
        <family val="3"/>
        <charset val="129"/>
        <scheme val="minor"/>
      </rPr>
      <t>재민님</t>
    </r>
    <r>
      <rPr>
        <b/>
        <sz val="12"/>
        <color rgb="FFFF0000"/>
        <rFont val="Arial"/>
        <family val="2"/>
        <scheme val="minor"/>
      </rPr>
      <t xml:space="preserve"> </t>
    </r>
    <r>
      <rPr>
        <b/>
        <sz val="12"/>
        <color rgb="FFFF0000"/>
        <rFont val="Arial"/>
        <family val="3"/>
        <charset val="129"/>
        <scheme val="minor"/>
      </rPr>
      <t>아래</t>
    </r>
    <r>
      <rPr>
        <b/>
        <sz val="12"/>
        <color rgb="FFFF0000"/>
        <rFont val="Arial"/>
        <family val="2"/>
        <scheme val="minor"/>
      </rPr>
      <t xml:space="preserve"> </t>
    </r>
    <r>
      <rPr>
        <b/>
        <sz val="12"/>
        <color rgb="FFFF0000"/>
        <rFont val="Arial"/>
        <family val="3"/>
        <charset val="129"/>
        <scheme val="minor"/>
      </rPr>
      <t>링크</t>
    </r>
    <r>
      <rPr>
        <b/>
        <sz val="12"/>
        <color rgb="FFFF0000"/>
        <rFont val="Arial"/>
        <family val="2"/>
        <scheme val="minor"/>
      </rPr>
      <t xml:space="preserve"> </t>
    </r>
    <r>
      <rPr>
        <b/>
        <sz val="12"/>
        <color rgb="FFFF0000"/>
        <rFont val="Arial"/>
        <family val="3"/>
        <charset val="129"/>
        <scheme val="minor"/>
      </rPr>
      <t>확인해보시면</t>
    </r>
    <r>
      <rPr>
        <b/>
        <sz val="12"/>
        <color rgb="FFFF0000"/>
        <rFont val="Arial"/>
        <family val="2"/>
        <scheme val="minor"/>
      </rPr>
      <t xml:space="preserve"> 1200 </t>
    </r>
    <r>
      <rPr>
        <b/>
        <sz val="12"/>
        <color rgb="FFFF0000"/>
        <rFont val="Arial"/>
        <family val="3"/>
        <charset val="129"/>
        <scheme val="minor"/>
      </rPr>
      <t>나옵니다</t>
    </r>
    <r>
      <rPr>
        <b/>
        <sz val="12"/>
        <color rgb="FFFF0000"/>
        <rFont val="Arial"/>
        <family val="2"/>
        <scheme val="minor"/>
      </rPr>
      <t xml:space="preserve">.
https://www.sjoa.kr/?ca=product&amp;page=view&amp;auto_id=27262&amp;c_id=568
</t>
    </r>
    <r>
      <rPr>
        <sz val="12"/>
        <color theme="1"/>
        <rFont val="Arial"/>
        <family val="2"/>
        <scheme val="minor"/>
      </rPr>
      <t xml:space="preserve">03.20 </t>
    </r>
    <r>
      <rPr>
        <sz val="12"/>
        <color theme="1"/>
        <rFont val="Arial"/>
        <family val="3"/>
        <charset val="129"/>
        <scheme val="minor"/>
      </rPr>
      <t>해상으로</t>
    </r>
    <r>
      <rPr>
        <sz val="12"/>
        <color theme="1"/>
        <rFont val="Arial"/>
        <family val="2"/>
        <scheme val="minor"/>
      </rPr>
      <t xml:space="preserve"> </t>
    </r>
    <r>
      <rPr>
        <sz val="12"/>
        <color theme="1"/>
        <rFont val="Arial"/>
        <family val="3"/>
        <charset val="129"/>
        <scheme val="minor"/>
      </rPr>
      <t>진행한다고</t>
    </r>
    <r>
      <rPr>
        <sz val="12"/>
        <color theme="1"/>
        <rFont val="Arial"/>
        <family val="2"/>
        <scheme val="minor"/>
      </rPr>
      <t xml:space="preserve"> </t>
    </r>
    <r>
      <rPr>
        <sz val="12"/>
        <color theme="1"/>
        <rFont val="Arial"/>
        <family val="3"/>
        <charset val="129"/>
        <scheme val="minor"/>
      </rPr>
      <t>하셔서</t>
    </r>
    <r>
      <rPr>
        <sz val="12"/>
        <color theme="1"/>
        <rFont val="Arial"/>
        <family val="2"/>
        <scheme val="minor"/>
      </rPr>
      <t xml:space="preserve"> </t>
    </r>
    <r>
      <rPr>
        <sz val="12"/>
        <color theme="1"/>
        <rFont val="Arial"/>
        <family val="3"/>
        <charset val="129"/>
        <scheme val="minor"/>
      </rPr>
      <t>한국에서</t>
    </r>
    <r>
      <rPr>
        <sz val="12"/>
        <color theme="1"/>
        <rFont val="Arial"/>
        <family val="2"/>
        <scheme val="minor"/>
      </rPr>
      <t xml:space="preserve"> </t>
    </r>
    <r>
      <rPr>
        <sz val="12"/>
        <color theme="1"/>
        <rFont val="Arial"/>
        <family val="3"/>
        <charset val="129"/>
        <scheme val="minor"/>
      </rPr>
      <t>받는</t>
    </r>
    <r>
      <rPr>
        <sz val="12"/>
        <color theme="1"/>
        <rFont val="Arial"/>
        <family val="2"/>
        <scheme val="minor"/>
      </rPr>
      <t xml:space="preserve"> </t>
    </r>
    <r>
      <rPr>
        <sz val="12"/>
        <color theme="1"/>
        <rFont val="Arial"/>
        <family val="3"/>
        <charset val="129"/>
        <scheme val="minor"/>
      </rPr>
      <t>금액이랑</t>
    </r>
    <r>
      <rPr>
        <sz val="12"/>
        <color theme="1"/>
        <rFont val="Arial"/>
        <family val="2"/>
        <scheme val="minor"/>
      </rPr>
      <t xml:space="preserve"> </t>
    </r>
    <r>
      <rPr>
        <sz val="12"/>
        <color theme="1"/>
        <rFont val="Arial"/>
        <family val="3"/>
        <charset val="129"/>
        <scheme val="minor"/>
      </rPr>
      <t>납기만</t>
    </r>
    <r>
      <rPr>
        <sz val="12"/>
        <color theme="1"/>
        <rFont val="Arial"/>
        <family val="2"/>
        <scheme val="minor"/>
      </rPr>
      <t xml:space="preserve"> </t>
    </r>
    <r>
      <rPr>
        <sz val="12"/>
        <color theme="1"/>
        <rFont val="Arial"/>
        <family val="3"/>
        <charset val="129"/>
        <scheme val="minor"/>
      </rPr>
      <t>알려</t>
    </r>
    <r>
      <rPr>
        <sz val="12"/>
        <color theme="1"/>
        <rFont val="Arial"/>
        <family val="2"/>
        <scheme val="minor"/>
      </rPr>
      <t xml:space="preserve"> </t>
    </r>
    <r>
      <rPr>
        <sz val="12"/>
        <color theme="1"/>
        <rFont val="Arial"/>
        <family val="3"/>
        <charset val="129"/>
        <scheme val="minor"/>
      </rPr>
      <t>드립니다</t>
    </r>
    <r>
      <rPr>
        <sz val="12"/>
        <color theme="1"/>
        <rFont val="Arial"/>
        <family val="2"/>
        <scheme val="minor"/>
      </rPr>
      <t>.</t>
    </r>
    <phoneticPr fontId="26" type="noConversion"/>
  </si>
  <si>
    <r>
      <t>5</t>
    </r>
    <r>
      <rPr>
        <sz val="12"/>
        <color theme="1"/>
        <rFont val="Arial"/>
        <family val="3"/>
        <charset val="129"/>
        <scheme val="minor"/>
      </rPr>
      <t>주</t>
    </r>
    <phoneticPr fontId="26" type="noConversion"/>
  </si>
  <si>
    <r>
      <t>인포에</t>
    </r>
    <r>
      <rPr>
        <sz val="12"/>
        <color rgb="FF000000"/>
        <rFont val="Arial"/>
        <family val="2"/>
        <scheme val="minor"/>
      </rPr>
      <t xml:space="preserve"> </t>
    </r>
    <r>
      <rPr>
        <sz val="12"/>
        <color rgb="FF000000"/>
        <rFont val="Arial"/>
        <family val="3"/>
        <charset val="129"/>
        <scheme val="minor"/>
      </rPr>
      <t>의뢰중인</t>
    </r>
    <r>
      <rPr>
        <sz val="12"/>
        <color rgb="FF000000"/>
        <rFont val="Arial"/>
        <family val="2"/>
        <scheme val="minor"/>
      </rPr>
      <t xml:space="preserve"> </t>
    </r>
    <r>
      <rPr>
        <sz val="12"/>
        <color rgb="FF000000"/>
        <rFont val="Arial"/>
        <family val="3"/>
        <charset val="129"/>
        <scheme val="minor"/>
      </rPr>
      <t>제품인데</t>
    </r>
    <r>
      <rPr>
        <sz val="12"/>
        <color rgb="FF000000"/>
        <rFont val="Arial"/>
        <family val="2"/>
        <scheme val="minor"/>
      </rPr>
      <t xml:space="preserve"> </t>
    </r>
    <r>
      <rPr>
        <sz val="12"/>
        <color rgb="FF000000"/>
        <rFont val="Arial"/>
        <family val="3"/>
        <charset val="129"/>
        <scheme val="minor"/>
      </rPr>
      <t>오늘</t>
    </r>
    <r>
      <rPr>
        <sz val="12"/>
        <color rgb="FF000000"/>
        <rFont val="Arial"/>
        <family val="2"/>
        <scheme val="minor"/>
      </rPr>
      <t xml:space="preserve"> </t>
    </r>
    <r>
      <rPr>
        <sz val="12"/>
        <color rgb="FF000000"/>
        <rFont val="Arial"/>
        <family val="3"/>
        <charset val="129"/>
        <scheme val="minor"/>
      </rPr>
      <t>같은</t>
    </r>
    <r>
      <rPr>
        <sz val="12"/>
        <color rgb="FF000000"/>
        <rFont val="Arial"/>
        <family val="2"/>
        <scheme val="minor"/>
      </rPr>
      <t xml:space="preserve"> </t>
    </r>
    <r>
      <rPr>
        <sz val="12"/>
        <color rgb="FF000000"/>
        <rFont val="Arial"/>
        <family val="3"/>
        <charset val="129"/>
        <scheme val="minor"/>
      </rPr>
      <t>회사에서</t>
    </r>
    <r>
      <rPr>
        <sz val="12"/>
        <color rgb="FF000000"/>
        <rFont val="Arial"/>
        <family val="2"/>
        <scheme val="minor"/>
      </rPr>
      <t xml:space="preserve"> </t>
    </r>
    <r>
      <rPr>
        <sz val="12"/>
        <color rgb="FF000000"/>
        <rFont val="Arial"/>
        <family val="3"/>
        <charset val="129"/>
        <scheme val="minor"/>
      </rPr>
      <t>또</t>
    </r>
    <r>
      <rPr>
        <sz val="12"/>
        <color rgb="FF000000"/>
        <rFont val="Arial"/>
        <family val="2"/>
        <scheme val="minor"/>
      </rPr>
      <t xml:space="preserve"> </t>
    </r>
    <r>
      <rPr>
        <sz val="12"/>
        <color rgb="FF000000"/>
        <rFont val="Arial"/>
        <family val="3"/>
        <charset val="129"/>
        <scheme val="minor"/>
      </rPr>
      <t>요청이와서</t>
    </r>
    <r>
      <rPr>
        <sz val="12"/>
        <color rgb="FF000000"/>
        <rFont val="Arial"/>
        <family val="2"/>
        <scheme val="minor"/>
      </rPr>
      <t xml:space="preserve"> </t>
    </r>
    <r>
      <rPr>
        <sz val="12"/>
        <color rgb="FF000000"/>
        <rFont val="Arial"/>
        <family val="3"/>
        <charset val="129"/>
        <scheme val="minor"/>
      </rPr>
      <t>문의드립니다</t>
    </r>
    <r>
      <rPr>
        <sz val="12"/>
        <color rgb="FF000000"/>
        <rFont val="Arial"/>
        <family val="2"/>
        <scheme val="minor"/>
      </rPr>
      <t xml:space="preserve">.
03.20 </t>
    </r>
    <r>
      <rPr>
        <sz val="12"/>
        <color rgb="FF000000"/>
        <rFont val="Arial"/>
        <family val="3"/>
        <charset val="129"/>
        <scheme val="minor"/>
      </rPr>
      <t>대체품</t>
    </r>
    <r>
      <rPr>
        <sz val="12"/>
        <color rgb="FF000000"/>
        <rFont val="Arial"/>
        <family val="2"/>
        <scheme val="minor"/>
      </rPr>
      <t xml:space="preserve"> CMM1R-2TF</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</si>
  <si>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HSP 0450-1BN-R50</t>
    <phoneticPr fontId="26" type="noConversion"/>
  </si>
  <si>
    <t>HSP 0320-50-R50</t>
    <phoneticPr fontId="26" type="noConversion"/>
  </si>
  <si>
    <r>
      <t>3</t>
    </r>
    <r>
      <rPr>
        <sz val="12"/>
        <color theme="1"/>
        <rFont val="Arial"/>
        <family val="3"/>
        <charset val="129"/>
        <scheme val="minor"/>
      </rPr>
      <t>개월</t>
    </r>
    <phoneticPr fontId="26" type="noConversion"/>
  </si>
  <si>
    <t>001-2203,
gloves, L-13 gauge- eocomy, black, polyurethane palm coated cloves, LARGE (144 pairs)</t>
    <phoneticPr fontId="26" type="noConversion"/>
  </si>
  <si>
    <t>BOOGOOK GA</t>
    <phoneticPr fontId="26" type="noConversion"/>
  </si>
  <si>
    <t>DBR-0200-09000-ENC</t>
    <phoneticPr fontId="26" type="noConversion"/>
  </si>
  <si>
    <r>
      <t xml:space="preserve">102-9996,
</t>
    </r>
    <r>
      <rPr>
        <sz val="12"/>
        <color rgb="FF000000"/>
        <rFont val="Arial"/>
        <family val="3"/>
        <charset val="129"/>
        <scheme val="minor"/>
      </rPr>
      <t>슬링벨트</t>
    </r>
    <r>
      <rPr>
        <sz val="12"/>
        <color rgb="FF000000"/>
        <rFont val="Arial"/>
        <family val="2"/>
        <scheme val="minor"/>
      </rPr>
      <t xml:space="preserve"> 25mm * 5M</t>
    </r>
    <phoneticPr fontId="26" type="noConversion"/>
  </si>
  <si>
    <r>
      <t>1</t>
    </r>
    <r>
      <rPr>
        <sz val="12"/>
        <color theme="1"/>
        <rFont val="Arial"/>
        <family val="3"/>
        <charset val="129"/>
        <scheme val="minor"/>
      </rPr>
      <t>주</t>
    </r>
    <phoneticPr fontId="26" type="noConversion"/>
  </si>
  <si>
    <t>03.20 미국에서 부탁 드립니다.</t>
    <phoneticPr fontId="26" type="noConversion"/>
  </si>
  <si>
    <r>
      <t>긴급</t>
    </r>
    <r>
      <rPr>
        <sz val="12"/>
        <color rgb="FF000000"/>
        <rFont val="Arial"/>
        <family val="2"/>
        <scheme val="minor"/>
      </rPr>
      <t xml:space="preserve">! 480V, Ceramic Heater with Sensor
03.12 </t>
    </r>
    <r>
      <rPr>
        <sz val="12"/>
        <color rgb="FF000000"/>
        <rFont val="Arial"/>
        <family val="3"/>
        <charset val="129"/>
        <scheme val="minor"/>
      </rPr>
      <t>사이즈</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3/19 </t>
    </r>
    <r>
      <rPr>
        <sz val="12"/>
        <color rgb="FF000000"/>
        <rFont val="Arial"/>
        <family val="3"/>
        <charset val="129"/>
        <scheme val="minor"/>
      </rPr>
      <t>사이즈</t>
    </r>
    <r>
      <rPr>
        <sz val="12"/>
        <color rgb="FF000000"/>
        <rFont val="Arial"/>
        <family val="2"/>
        <scheme val="minor"/>
      </rPr>
      <t xml:space="preserve"> 120MM*60MM </t>
    </r>
    <r>
      <rPr>
        <sz val="12"/>
        <color rgb="FF000000"/>
        <rFont val="Arial"/>
        <family val="3"/>
        <charset val="129"/>
        <scheme val="minor"/>
      </rPr>
      <t>입니다</t>
    </r>
    <r>
      <rPr>
        <sz val="12"/>
        <color rgb="FF000000"/>
        <rFont val="Arial"/>
        <family val="2"/>
        <scheme val="minor"/>
      </rPr>
      <t xml:space="preserve">. </t>
    </r>
    <r>
      <rPr>
        <sz val="12"/>
        <color rgb="FF000000"/>
        <rFont val="Arial"/>
        <family val="3"/>
        <charset val="129"/>
        <scheme val="minor"/>
      </rPr>
      <t>품번</t>
    </r>
    <r>
      <rPr>
        <sz val="12"/>
        <color rgb="FF000000"/>
        <rFont val="Arial"/>
        <family val="2"/>
        <scheme val="minor"/>
      </rPr>
      <t xml:space="preserve"> </t>
    </r>
    <r>
      <rPr>
        <sz val="12"/>
        <color rgb="FF000000"/>
        <rFont val="Arial"/>
        <family val="3"/>
        <charset val="129"/>
        <scheme val="minor"/>
      </rPr>
      <t>뒤에</t>
    </r>
    <r>
      <rPr>
        <sz val="12"/>
        <color rgb="FF000000"/>
        <rFont val="Arial"/>
        <family val="2"/>
        <scheme val="minor"/>
      </rPr>
      <t xml:space="preserve"> IS</t>
    </r>
    <r>
      <rPr>
        <sz val="12"/>
        <color rgb="FF000000"/>
        <rFont val="Arial"/>
        <family val="3"/>
        <charset val="129"/>
        <scheme val="minor"/>
      </rPr>
      <t>가</t>
    </r>
    <r>
      <rPr>
        <sz val="12"/>
        <color rgb="FF000000"/>
        <rFont val="Arial"/>
        <family val="2"/>
        <scheme val="minor"/>
      </rPr>
      <t xml:space="preserve"> </t>
    </r>
    <r>
      <rPr>
        <sz val="12"/>
        <color rgb="FF000000"/>
        <rFont val="Arial"/>
        <family val="3"/>
        <charset val="129"/>
        <scheme val="minor"/>
      </rPr>
      <t>붙는데</t>
    </r>
    <r>
      <rPr>
        <sz val="12"/>
        <color rgb="FF000000"/>
        <rFont val="Arial"/>
        <family val="2"/>
        <scheme val="minor"/>
      </rPr>
      <t xml:space="preserve"> </t>
    </r>
    <r>
      <rPr>
        <sz val="12"/>
        <color rgb="FF000000"/>
        <rFont val="Arial"/>
        <family val="3"/>
        <charset val="129"/>
        <scheme val="minor"/>
      </rPr>
      <t>온도센서가</t>
    </r>
    <r>
      <rPr>
        <sz val="12"/>
        <color rgb="FF000000"/>
        <rFont val="Arial"/>
        <family val="2"/>
        <scheme val="minor"/>
      </rPr>
      <t xml:space="preserve"> </t>
    </r>
    <r>
      <rPr>
        <sz val="12"/>
        <color rgb="FF000000"/>
        <rFont val="Arial"/>
        <family val="3"/>
        <charset val="129"/>
        <scheme val="minor"/>
      </rPr>
      <t>있다는</t>
    </r>
    <r>
      <rPr>
        <sz val="12"/>
        <color rgb="FF000000"/>
        <rFont val="Arial"/>
        <family val="2"/>
        <scheme val="minor"/>
      </rPr>
      <t xml:space="preserve"> </t>
    </r>
    <r>
      <rPr>
        <sz val="12"/>
        <color rgb="FF000000"/>
        <rFont val="Arial"/>
        <family val="3"/>
        <charset val="129"/>
        <scheme val="minor"/>
      </rPr>
      <t>의미라고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온도센서에</t>
    </r>
    <r>
      <rPr>
        <sz val="12"/>
        <color rgb="FF000000"/>
        <rFont val="Arial"/>
        <family val="2"/>
        <scheme val="minor"/>
      </rPr>
      <t xml:space="preserve"> </t>
    </r>
    <r>
      <rPr>
        <sz val="12"/>
        <color rgb="FF000000"/>
        <rFont val="Arial"/>
        <family val="3"/>
        <charset val="129"/>
        <scheme val="minor"/>
      </rPr>
      <t>링</t>
    </r>
    <r>
      <rPr>
        <sz val="12"/>
        <color rgb="FF000000"/>
        <rFont val="Arial"/>
        <family val="2"/>
        <scheme val="minor"/>
      </rPr>
      <t xml:space="preserve"> </t>
    </r>
    <r>
      <rPr>
        <sz val="12"/>
        <color rgb="FF000000"/>
        <rFont val="Arial"/>
        <family val="3"/>
        <charset val="129"/>
        <scheme val="minor"/>
      </rPr>
      <t>터미널이</t>
    </r>
    <r>
      <rPr>
        <sz val="12"/>
        <color rgb="FF000000"/>
        <rFont val="Arial"/>
        <family val="2"/>
        <scheme val="minor"/>
      </rPr>
      <t xml:space="preserve"> </t>
    </r>
    <r>
      <rPr>
        <sz val="12"/>
        <color rgb="FF000000"/>
        <rFont val="Arial"/>
        <family val="3"/>
        <charset val="129"/>
        <scheme val="minor"/>
      </rPr>
      <t>꼭</t>
    </r>
    <r>
      <rPr>
        <sz val="12"/>
        <color rgb="FF000000"/>
        <rFont val="Arial"/>
        <family val="2"/>
        <scheme val="minor"/>
      </rPr>
      <t xml:space="preserve"> </t>
    </r>
    <r>
      <rPr>
        <sz val="12"/>
        <color rgb="FF000000"/>
        <rFont val="Arial"/>
        <family val="3"/>
        <charset val="129"/>
        <scheme val="minor"/>
      </rPr>
      <t>장착되어있어야</t>
    </r>
    <r>
      <rPr>
        <sz val="12"/>
        <color rgb="FF000000"/>
        <rFont val="Arial"/>
        <family val="2"/>
        <scheme val="minor"/>
      </rPr>
      <t xml:space="preserve"> </t>
    </r>
    <r>
      <rPr>
        <sz val="12"/>
        <color rgb="FF000000"/>
        <rFont val="Arial"/>
        <family val="3"/>
        <charset val="129"/>
        <scheme val="minor"/>
      </rPr>
      <t>한다고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120MM</t>
    </r>
    <r>
      <rPr>
        <sz val="12"/>
        <color rgb="FF000000"/>
        <rFont val="Arial"/>
        <family val="3"/>
        <charset val="129"/>
        <scheme val="minor"/>
      </rPr>
      <t>도</t>
    </r>
    <r>
      <rPr>
        <sz val="12"/>
        <color rgb="FF000000"/>
        <rFont val="Arial"/>
        <family val="2"/>
        <scheme val="minor"/>
      </rPr>
      <t xml:space="preserve"> </t>
    </r>
    <r>
      <rPr>
        <sz val="12"/>
        <color rgb="FF000000"/>
        <rFont val="Arial"/>
        <family val="3"/>
        <charset val="129"/>
        <scheme val="minor"/>
      </rPr>
      <t>가격</t>
    </r>
    <r>
      <rPr>
        <sz val="12"/>
        <color rgb="FF000000"/>
        <rFont val="Arial"/>
        <family val="2"/>
        <scheme val="minor"/>
      </rPr>
      <t xml:space="preserve"> </t>
    </r>
    <r>
      <rPr>
        <sz val="12"/>
        <color rgb="FF000000"/>
        <rFont val="Arial"/>
        <family val="3"/>
        <charset val="129"/>
        <scheme val="minor"/>
      </rPr>
      <t>동일하다고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</si>
  <si>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r>
      <t xml:space="preserve">3/19 사이즈가 변경되어서 이걸로 다시 견적 받을 수 있을까요? 품번이 120-60R 이긴 한데 혹시몰라 문의드립니다. </t>
    </r>
    <r>
      <rPr>
        <b/>
        <sz val="12"/>
        <color rgb="FF000000"/>
        <rFont val="Arial"/>
        <family val="2"/>
        <scheme val="minor"/>
      </rPr>
      <t xml:space="preserve">Ceramic Heater (120mm*60mm)
03.20 </t>
    </r>
    <r>
      <rPr>
        <b/>
        <sz val="12"/>
        <color rgb="FF000000"/>
        <rFont val="Arial"/>
        <family val="3"/>
        <charset val="129"/>
        <scheme val="minor"/>
      </rPr>
      <t>가격</t>
    </r>
    <r>
      <rPr>
        <b/>
        <sz val="12"/>
        <color rgb="FF000000"/>
        <rFont val="Arial"/>
        <family val="2"/>
        <scheme val="minor"/>
      </rPr>
      <t xml:space="preserve"> </t>
    </r>
    <r>
      <rPr>
        <b/>
        <sz val="12"/>
        <color rgb="FF000000"/>
        <rFont val="Arial"/>
        <family val="3"/>
        <charset val="129"/>
        <scheme val="minor"/>
      </rPr>
      <t>동일하다고</t>
    </r>
    <r>
      <rPr>
        <b/>
        <sz val="12"/>
        <color rgb="FF000000"/>
        <rFont val="Arial"/>
        <family val="2"/>
        <scheme val="minor"/>
      </rPr>
      <t xml:space="preserve"> </t>
    </r>
    <r>
      <rPr>
        <b/>
        <sz val="12"/>
        <color rgb="FF000000"/>
        <rFont val="Arial"/>
        <family val="3"/>
        <charset val="129"/>
        <scheme val="minor"/>
      </rPr>
      <t>합니다</t>
    </r>
    <r>
      <rPr>
        <b/>
        <sz val="12"/>
        <color rgb="FF000000"/>
        <rFont val="Arial"/>
        <family val="2"/>
        <scheme val="minor"/>
      </rPr>
      <t>.</t>
    </r>
    <phoneticPr fontId="26" type="noConversion"/>
  </si>
  <si>
    <r>
      <t xml:space="preserve">560-1248,  </t>
    </r>
    <r>
      <rPr>
        <sz val="12"/>
        <color rgb="FF000000"/>
        <rFont val="Arial"/>
        <family val="3"/>
        <charset val="129"/>
        <scheme val="minor"/>
      </rPr>
      <t>아이볼트</t>
    </r>
    <phoneticPr fontId="26" type="noConversion"/>
  </si>
  <si>
    <r>
      <t xml:space="preserve"> 560-1239,  </t>
    </r>
    <r>
      <rPr>
        <sz val="12"/>
        <color rgb="FF000000"/>
        <rFont val="Arial"/>
        <family val="3"/>
        <charset val="129"/>
        <scheme val="minor"/>
      </rPr>
      <t>아이볼트</t>
    </r>
    <phoneticPr fontId="26" type="noConversion"/>
  </si>
  <si>
    <r>
      <t xml:space="preserve"> 560-1105,  </t>
    </r>
    <r>
      <rPr>
        <sz val="12"/>
        <color rgb="FF000000"/>
        <rFont val="Arial"/>
        <family val="3"/>
        <charset val="129"/>
        <scheme val="minor"/>
      </rPr>
      <t>아이볼트</t>
    </r>
    <phoneticPr fontId="26" type="noConversion"/>
  </si>
  <si>
    <r>
      <t xml:space="preserve">560-1114,  </t>
    </r>
    <r>
      <rPr>
        <sz val="12"/>
        <color rgb="FF000000"/>
        <rFont val="Arial"/>
        <family val="3"/>
        <charset val="129"/>
        <scheme val="minor"/>
      </rPr>
      <t>아이볼트</t>
    </r>
    <phoneticPr fontId="26" type="noConversion"/>
  </si>
  <si>
    <t>03.20 1팩 = 30EA 입니다.</t>
    <phoneticPr fontId="26" type="noConversion"/>
  </si>
  <si>
    <t>03.20 1팩 = 15EA 입니다.</t>
    <phoneticPr fontId="26" type="noConversion"/>
  </si>
  <si>
    <r>
      <t xml:space="preserve"> 560-1123,  </t>
    </r>
    <r>
      <rPr>
        <sz val="12"/>
        <color rgb="FF000000"/>
        <rFont val="Arial"/>
        <family val="3"/>
        <charset val="129"/>
        <scheme val="minor"/>
      </rPr>
      <t>아이볼트</t>
    </r>
    <phoneticPr fontId="26" type="noConversion"/>
  </si>
  <si>
    <t>03.20 1팩 = 5EA 입니다.</t>
    <phoneticPr fontId="26" type="noConversion"/>
  </si>
  <si>
    <r>
      <t xml:space="preserve">560-1132,  </t>
    </r>
    <r>
      <rPr>
        <sz val="12"/>
        <color rgb="FF000000"/>
        <rFont val="Arial"/>
        <family val="3"/>
        <charset val="129"/>
        <scheme val="minor"/>
      </rPr>
      <t>아이볼트</t>
    </r>
    <phoneticPr fontId="26" type="noConversion"/>
  </si>
  <si>
    <r>
      <t xml:space="preserve">560-1141,  </t>
    </r>
    <r>
      <rPr>
        <sz val="12"/>
        <color rgb="FF000000"/>
        <rFont val="Arial"/>
        <family val="3"/>
        <charset val="129"/>
        <scheme val="minor"/>
      </rPr>
      <t>아이볼트</t>
    </r>
    <phoneticPr fontId="26" type="noConversion"/>
  </si>
  <si>
    <r>
      <t xml:space="preserve"> 560-1150,  </t>
    </r>
    <r>
      <rPr>
        <sz val="12"/>
        <color rgb="FF000000"/>
        <rFont val="Arial"/>
        <family val="3"/>
        <charset val="129"/>
        <scheme val="minor"/>
      </rPr>
      <t>아이볼트</t>
    </r>
    <phoneticPr fontId="26" type="noConversion"/>
  </si>
  <si>
    <r>
      <t xml:space="preserve">560-1196,  </t>
    </r>
    <r>
      <rPr>
        <sz val="12"/>
        <color rgb="FF000000"/>
        <rFont val="Arial"/>
        <family val="3"/>
        <charset val="129"/>
        <scheme val="minor"/>
      </rPr>
      <t>아이볼트</t>
    </r>
    <phoneticPr fontId="26" type="noConversion"/>
  </si>
  <si>
    <r>
      <t xml:space="preserve">560-1202,  </t>
    </r>
    <r>
      <rPr>
        <sz val="12"/>
        <color rgb="FF000000"/>
        <rFont val="Arial"/>
        <family val="3"/>
        <charset val="129"/>
        <scheme val="minor"/>
      </rPr>
      <t>아이볼트</t>
    </r>
    <phoneticPr fontId="26" type="noConversion"/>
  </si>
  <si>
    <r>
      <t xml:space="preserve">560-1211,  </t>
    </r>
    <r>
      <rPr>
        <sz val="12"/>
        <color rgb="FF000000"/>
        <rFont val="Arial"/>
        <family val="3"/>
        <charset val="129"/>
        <scheme val="minor"/>
      </rPr>
      <t>아이볼트</t>
    </r>
    <phoneticPr fontId="26" type="noConversion"/>
  </si>
  <si>
    <r>
      <t xml:space="preserve">560-1220,  </t>
    </r>
    <r>
      <rPr>
        <sz val="12"/>
        <color rgb="FF000000"/>
        <rFont val="Arial"/>
        <family val="3"/>
        <charset val="129"/>
        <scheme val="minor"/>
      </rPr>
      <t>아이볼트</t>
    </r>
    <phoneticPr fontId="26" type="noConversion"/>
  </si>
  <si>
    <r>
      <t>2</t>
    </r>
    <r>
      <rPr>
        <b/>
        <sz val="12"/>
        <color theme="1"/>
        <rFont val="Arial"/>
        <family val="3"/>
        <charset val="129"/>
        <scheme val="minor"/>
      </rPr>
      <t>주</t>
    </r>
    <phoneticPr fontId="26" type="noConversion"/>
  </si>
  <si>
    <r>
      <t xml:space="preserve">555-0023,  </t>
    </r>
    <r>
      <rPr>
        <sz val="12"/>
        <color rgb="FF000000"/>
        <rFont val="Arial"/>
        <family val="3"/>
        <charset val="129"/>
        <scheme val="minor"/>
      </rPr>
      <t>체인블록</t>
    </r>
    <phoneticPr fontId="26" type="noConversion"/>
  </si>
  <si>
    <r>
      <t xml:space="preserve">555-7044,  </t>
    </r>
    <r>
      <rPr>
        <sz val="12"/>
        <color rgb="FF000000"/>
        <rFont val="Arial"/>
        <family val="3"/>
        <charset val="129"/>
        <scheme val="minor"/>
      </rPr>
      <t>레버블록</t>
    </r>
    <phoneticPr fontId="26" type="noConversion"/>
  </si>
  <si>
    <r>
      <t xml:space="preserve">500-1679,  </t>
    </r>
    <r>
      <rPr>
        <sz val="12"/>
        <color rgb="FF000000"/>
        <rFont val="Arial"/>
        <family val="3"/>
        <charset val="129"/>
        <scheme val="minor"/>
      </rPr>
      <t>낙하산체인</t>
    </r>
    <phoneticPr fontId="26" type="noConversion"/>
  </si>
  <si>
    <r>
      <t xml:space="preserve">560-0221,  </t>
    </r>
    <r>
      <rPr>
        <sz val="12"/>
        <color rgb="FF000000"/>
        <rFont val="Arial"/>
        <family val="3"/>
        <charset val="129"/>
        <scheme val="minor"/>
      </rPr>
      <t>단조샤클</t>
    </r>
    <phoneticPr fontId="26" type="noConversion"/>
  </si>
  <si>
    <r>
      <t xml:space="preserve"> 560-0230,  </t>
    </r>
    <r>
      <rPr>
        <sz val="12"/>
        <color rgb="FF000000"/>
        <rFont val="Arial"/>
        <family val="3"/>
        <charset val="129"/>
        <scheme val="minor"/>
      </rPr>
      <t>단조샤클</t>
    </r>
    <phoneticPr fontId="26" type="noConversion"/>
  </si>
  <si>
    <r>
      <t xml:space="preserve"> 560-0249,  </t>
    </r>
    <r>
      <rPr>
        <sz val="12"/>
        <color rgb="FF000000"/>
        <rFont val="Arial"/>
        <family val="3"/>
        <charset val="129"/>
        <scheme val="minor"/>
      </rPr>
      <t>단조샤클</t>
    </r>
    <phoneticPr fontId="26" type="noConversion"/>
  </si>
  <si>
    <r>
      <t xml:space="preserve">409-0038,  </t>
    </r>
    <r>
      <rPr>
        <sz val="12"/>
        <color rgb="FF000000"/>
        <rFont val="Arial"/>
        <family val="3"/>
        <charset val="129"/>
        <scheme val="minor"/>
      </rPr>
      <t>핸디줄자</t>
    </r>
    <phoneticPr fontId="26" type="noConversion"/>
  </si>
  <si>
    <t>03.20 1판 = 2EA 입니다.</t>
    <phoneticPr fontId="26" type="noConversion"/>
  </si>
  <si>
    <t>03.20 1팩 = 10EA 입니다.</t>
    <phoneticPr fontId="26" type="noConversion"/>
  </si>
  <si>
    <t>03.20 본사 미등록 제품이라 국내에서 견적 불가능 하다고 합니다.</t>
    <phoneticPr fontId="26" type="noConversion"/>
  </si>
  <si>
    <t>PRT08-1.5DO</t>
    <phoneticPr fontId="26" type="noConversion"/>
  </si>
  <si>
    <t>CJ</t>
    <phoneticPr fontId="26" type="noConversion"/>
  </si>
  <si>
    <t>03.20 카톡 문의 건 입니다.</t>
    <phoneticPr fontId="26" type="noConversion"/>
  </si>
  <si>
    <t>PRAT12-2DO</t>
    <phoneticPr fontId="26" type="noConversion"/>
  </si>
  <si>
    <t>PRAT12-4DO</t>
    <phoneticPr fontId="26" type="noConversion"/>
  </si>
  <si>
    <t>PRL18-5DN</t>
    <phoneticPr fontId="26" type="noConversion"/>
  </si>
  <si>
    <t>PRL12-4DN</t>
    <phoneticPr fontId="26" type="noConversion"/>
  </si>
  <si>
    <t>PR12-4DN</t>
    <phoneticPr fontId="26" type="noConversion"/>
  </si>
  <si>
    <t>MHM-24</t>
    <phoneticPr fontId="26" type="noConversion"/>
  </si>
  <si>
    <t>MCM-24</t>
    <phoneticPr fontId="26" type="noConversion"/>
  </si>
  <si>
    <t>03.20 카톡 문의 건 입니다. 책임번호 623-1949 입니다. 1팩 = 5EA 입니다.</t>
    <phoneticPr fontId="26" type="noConversion"/>
  </si>
  <si>
    <t>03.20 카톡 문의 건 입니다. 책임번호 623-1949 입니다. 1팩 = 10EA 입니다.</t>
    <phoneticPr fontId="26" type="noConversion"/>
  </si>
  <si>
    <r>
      <t>4</t>
    </r>
    <r>
      <rPr>
        <sz val="12"/>
        <color theme="1"/>
        <rFont val="Arial"/>
        <family val="3"/>
        <charset val="129"/>
        <scheme val="minor"/>
      </rPr>
      <t>주</t>
    </r>
    <phoneticPr fontId="26" type="noConversion"/>
  </si>
  <si>
    <t>사진 첨부드립니다.
03.20 품번 1051818 입니다.</t>
    <phoneticPr fontId="26" type="noConversion"/>
  </si>
  <si>
    <t>Helicoil (M8*1.25*1D)</t>
    <phoneticPr fontId="26" type="noConversion"/>
  </si>
  <si>
    <t>Helicoil tap (M8*1.25)</t>
    <phoneticPr fontId="26" type="noConversion"/>
  </si>
  <si>
    <t>DAEDONG NEW TECH</t>
    <phoneticPr fontId="26" type="noConversion"/>
  </si>
  <si>
    <t>Hand tool (M8)</t>
    <phoneticPr fontId="26" type="noConversion"/>
  </si>
  <si>
    <t>TCM2B25-75</t>
    <phoneticPr fontId="26" type="noConversion"/>
  </si>
  <si>
    <r>
      <t>1</t>
    </r>
    <r>
      <rPr>
        <sz val="12"/>
        <color rgb="FF000000"/>
        <rFont val="Arial"/>
        <family val="3"/>
        <charset val="129"/>
        <scheme val="minor"/>
      </rPr>
      <t>주</t>
    </r>
    <phoneticPr fontId="26" type="noConversion"/>
  </si>
  <si>
    <r>
      <t>8-1.25P-1D Heli Coil M8,100pcs
03.20 1</t>
    </r>
    <r>
      <rPr>
        <sz val="12"/>
        <color rgb="FF000000"/>
        <rFont val="Arial"/>
        <family val="3"/>
        <charset val="129"/>
        <scheme val="minor"/>
      </rPr>
      <t>팩</t>
    </r>
    <r>
      <rPr>
        <sz val="12"/>
        <color rgb="FF000000"/>
        <rFont val="Arial"/>
        <family val="2"/>
        <scheme val="minor"/>
      </rPr>
      <t xml:space="preserve"> = 100EA</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</si>
  <si>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r>
      <t>8-1.25P-1.5D Heli Coil M8,100pcs
03.20 1</t>
    </r>
    <r>
      <rPr>
        <sz val="12"/>
        <color rgb="FF000000"/>
        <rFont val="Arial"/>
        <family val="3"/>
        <charset val="129"/>
        <scheme val="minor"/>
      </rPr>
      <t>팩</t>
    </r>
    <r>
      <rPr>
        <sz val="12"/>
        <color rgb="FF000000"/>
        <rFont val="Arial"/>
        <family val="2"/>
        <scheme val="minor"/>
      </rPr>
      <t xml:space="preserve"> = 100EA</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</si>
  <si>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r>
      <t>10-1.5P-1D Heli Coil M10,100pcs
03.20 1</t>
    </r>
    <r>
      <rPr>
        <sz val="12"/>
        <color rgb="FF000000"/>
        <rFont val="Arial"/>
        <family val="3"/>
        <charset val="129"/>
        <scheme val="minor"/>
      </rPr>
      <t>팩</t>
    </r>
    <r>
      <rPr>
        <sz val="12"/>
        <color rgb="FF000000"/>
        <rFont val="Arial"/>
        <family val="2"/>
        <scheme val="minor"/>
      </rPr>
      <t xml:space="preserve"> = 100EA</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</si>
  <si>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r>
      <t>10-1.5P-1.5D Heli Coil M10,100pcs
03.20 1</t>
    </r>
    <r>
      <rPr>
        <sz val="12"/>
        <color rgb="FF000000"/>
        <rFont val="Arial"/>
        <family val="3"/>
        <charset val="129"/>
        <scheme val="minor"/>
      </rPr>
      <t>팩</t>
    </r>
    <r>
      <rPr>
        <sz val="12"/>
        <color rgb="FF000000"/>
        <rFont val="Arial"/>
        <family val="2"/>
        <scheme val="minor"/>
      </rPr>
      <t xml:space="preserve"> = 100EA</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</si>
  <si>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r>
      <t>12-1.75P-1D Heli Coil M12,100pcs
03.20 1</t>
    </r>
    <r>
      <rPr>
        <sz val="12"/>
        <color rgb="FF000000"/>
        <rFont val="Arial"/>
        <family val="3"/>
        <charset val="129"/>
        <scheme val="minor"/>
      </rPr>
      <t>팩</t>
    </r>
    <r>
      <rPr>
        <sz val="12"/>
        <color rgb="FF000000"/>
        <rFont val="Arial"/>
        <family val="2"/>
        <scheme val="minor"/>
      </rPr>
      <t xml:space="preserve"> = 100EA</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</si>
  <si>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r>
      <t>12-1.75P-1.5D Heli Coil M12,100pcs
03.20 1</t>
    </r>
    <r>
      <rPr>
        <sz val="12"/>
        <color rgb="FF000000"/>
        <rFont val="Arial"/>
        <family val="3"/>
        <charset val="129"/>
        <scheme val="minor"/>
      </rPr>
      <t>팩</t>
    </r>
    <r>
      <rPr>
        <sz val="12"/>
        <color rgb="FF000000"/>
        <rFont val="Arial"/>
        <family val="2"/>
        <scheme val="minor"/>
      </rPr>
      <t xml:space="preserve"> = 100EA</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</si>
  <si>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 xml:space="preserve">03.20 6975L = 155링크, 8M 필요, 6930L = 154링크 , 7M 필요, 미터당 판매이다 보니 1링크 때문에 1M를 더 구매해야 하는 상황이라고 합니다. 일단 견적은 1M(22링크)단위로 드립니다. 참고하시고 업체에 전달 부탁 드립니다. </t>
    <phoneticPr fontId="26" type="noConversion"/>
  </si>
  <si>
    <t>HSP0450-4BN 95R E/B</t>
    <phoneticPr fontId="26" type="noConversion"/>
  </si>
  <si>
    <t>03.20 위 제품 엔드 브라켓 입니다.</t>
    <phoneticPr fontId="26" type="noConversion"/>
  </si>
  <si>
    <r>
      <t xml:space="preserve">15M
03.18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제품이랑</t>
    </r>
    <r>
      <rPr>
        <sz val="12"/>
        <color rgb="FF000000"/>
        <rFont val="Arial"/>
        <family val="2"/>
        <scheme val="minor"/>
      </rPr>
      <t xml:space="preserve"> </t>
    </r>
    <r>
      <rPr>
        <sz val="12"/>
        <color rgb="FF000000"/>
        <rFont val="Arial"/>
        <family val="3"/>
        <charset val="129"/>
        <scheme val="minor"/>
      </rPr>
      <t>아래</t>
    </r>
    <r>
      <rPr>
        <sz val="12"/>
        <color rgb="FF000000"/>
        <rFont val="Arial"/>
        <family val="2"/>
        <scheme val="minor"/>
      </rPr>
      <t xml:space="preserve"> </t>
    </r>
    <r>
      <rPr>
        <sz val="12"/>
        <color rgb="FF000000"/>
        <rFont val="Arial"/>
        <family val="3"/>
        <charset val="129"/>
        <scheme val="minor"/>
      </rPr>
      <t>제품을</t>
    </r>
    <r>
      <rPr>
        <sz val="12"/>
        <color rgb="FF000000"/>
        <rFont val="Arial"/>
        <family val="2"/>
        <scheme val="minor"/>
      </rPr>
      <t xml:space="preserve"> </t>
    </r>
    <r>
      <rPr>
        <sz val="12"/>
        <color rgb="FF000000"/>
        <rFont val="Arial"/>
        <family val="3"/>
        <charset val="129"/>
        <scheme val="minor"/>
      </rPr>
      <t>한번에</t>
    </r>
    <r>
      <rPr>
        <sz val="12"/>
        <color rgb="FF000000"/>
        <rFont val="Arial"/>
        <family val="2"/>
        <scheme val="minor"/>
      </rPr>
      <t xml:space="preserve"> </t>
    </r>
    <r>
      <rPr>
        <sz val="12"/>
        <color rgb="FF000000"/>
        <rFont val="Arial"/>
        <family val="3"/>
        <charset val="129"/>
        <scheme val="minor"/>
      </rPr>
      <t>사용</t>
    </r>
    <r>
      <rPr>
        <sz val="12"/>
        <color rgb="FF000000"/>
        <rFont val="Arial"/>
        <family val="2"/>
        <scheme val="minor"/>
      </rPr>
      <t xml:space="preserve"> </t>
    </r>
    <r>
      <rPr>
        <sz val="12"/>
        <color rgb="FF000000"/>
        <rFont val="Arial"/>
        <family val="3"/>
        <charset val="129"/>
        <scheme val="minor"/>
      </rPr>
      <t>하는것인지</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그리고</t>
    </r>
    <r>
      <rPr>
        <sz val="12"/>
        <color rgb="FF000000"/>
        <rFont val="Arial"/>
        <family val="2"/>
        <scheme val="minor"/>
      </rPr>
      <t xml:space="preserve"> </t>
    </r>
    <r>
      <rPr>
        <sz val="12"/>
        <color rgb="FF000000"/>
        <rFont val="Arial"/>
        <family val="3"/>
        <charset val="129"/>
        <scheme val="minor"/>
      </rPr>
      <t>이동</t>
    </r>
    <r>
      <rPr>
        <sz val="12"/>
        <color rgb="FF000000"/>
        <rFont val="Arial"/>
        <family val="2"/>
        <scheme val="minor"/>
      </rPr>
      <t xml:space="preserve"> </t>
    </r>
    <r>
      <rPr>
        <sz val="12"/>
        <color rgb="FF000000"/>
        <rFont val="Arial"/>
        <family val="3"/>
        <charset val="129"/>
        <scheme val="minor"/>
      </rPr>
      <t>속도</t>
    </r>
    <r>
      <rPr>
        <sz val="12"/>
        <color rgb="FF000000"/>
        <rFont val="Arial"/>
        <family val="2"/>
        <scheme val="minor"/>
      </rPr>
      <t xml:space="preserve">, </t>
    </r>
    <r>
      <rPr>
        <sz val="12"/>
        <color rgb="FF000000"/>
        <rFont val="Arial"/>
        <family val="3"/>
        <charset val="129"/>
        <scheme val="minor"/>
      </rPr>
      <t>가이드레일</t>
    </r>
    <r>
      <rPr>
        <sz val="12"/>
        <color rgb="FF000000"/>
        <rFont val="Arial"/>
        <family val="2"/>
        <scheme val="minor"/>
      </rPr>
      <t xml:space="preserve"> </t>
    </r>
    <r>
      <rPr>
        <sz val="12"/>
        <color rgb="FF000000"/>
        <rFont val="Arial"/>
        <family val="3"/>
        <charset val="129"/>
        <scheme val="minor"/>
      </rPr>
      <t>설치</t>
    </r>
    <r>
      <rPr>
        <sz val="12"/>
        <color rgb="FF000000"/>
        <rFont val="Arial"/>
        <family val="2"/>
        <scheme val="minor"/>
      </rPr>
      <t xml:space="preserve"> </t>
    </r>
    <r>
      <rPr>
        <sz val="12"/>
        <color rgb="FF000000"/>
        <rFont val="Arial"/>
        <family val="3"/>
        <charset val="129"/>
        <scheme val="minor"/>
      </rPr>
      <t>유무</t>
    </r>
    <r>
      <rPr>
        <sz val="12"/>
        <color rgb="FF000000"/>
        <rFont val="Arial"/>
        <family val="2"/>
        <scheme val="minor"/>
      </rPr>
      <t xml:space="preserve">, </t>
    </r>
    <r>
      <rPr>
        <sz val="12"/>
        <color rgb="FF000000"/>
        <rFont val="Arial"/>
        <family val="3"/>
        <charset val="129"/>
        <scheme val="minor"/>
      </rPr>
      <t>장비명</t>
    </r>
    <r>
      <rPr>
        <sz val="12"/>
        <color rgb="FF000000"/>
        <rFont val="Arial"/>
        <family val="2"/>
        <scheme val="minor"/>
      </rPr>
      <t>, ST(</t>
    </r>
    <r>
      <rPr>
        <sz val="12"/>
        <color rgb="FF000000"/>
        <rFont val="Arial"/>
        <family val="3"/>
        <charset val="129"/>
        <scheme val="minor"/>
      </rPr>
      <t>이동거리</t>
    </r>
    <r>
      <rPr>
        <sz val="12"/>
        <color rgb="FF000000"/>
        <rFont val="Arial"/>
        <family val="2"/>
        <scheme val="minor"/>
      </rPr>
      <t>)</t>
    </r>
    <r>
      <rPr>
        <sz val="12"/>
        <color rgb="FF000000"/>
        <rFont val="Arial"/>
        <family val="3"/>
        <charset val="129"/>
        <scheme val="minor"/>
      </rPr>
      <t>를</t>
    </r>
    <r>
      <rPr>
        <sz val="12"/>
        <color rgb="FF000000"/>
        <rFont val="Arial"/>
        <family val="2"/>
        <scheme val="minor"/>
      </rPr>
      <t xml:space="preserve"> </t>
    </r>
    <r>
      <rPr>
        <sz val="12"/>
        <color rgb="FF000000"/>
        <rFont val="Arial"/>
        <family val="3"/>
        <charset val="129"/>
        <scheme val="minor"/>
      </rPr>
      <t>알아야</t>
    </r>
    <r>
      <rPr>
        <sz val="12"/>
        <color rgb="FF000000"/>
        <rFont val="Arial"/>
        <family val="2"/>
        <scheme val="minor"/>
      </rPr>
      <t xml:space="preserve"> </t>
    </r>
    <r>
      <rPr>
        <sz val="12"/>
        <color rgb="FF000000"/>
        <rFont val="Arial"/>
        <family val="3"/>
        <charset val="129"/>
        <scheme val="minor"/>
      </rPr>
      <t>견적이</t>
    </r>
    <r>
      <rPr>
        <sz val="12"/>
        <color rgb="FF000000"/>
        <rFont val="Arial"/>
        <family val="2"/>
        <scheme val="minor"/>
      </rPr>
      <t xml:space="preserve"> </t>
    </r>
    <r>
      <rPr>
        <sz val="12"/>
        <color rgb="FF000000"/>
        <rFont val="Arial"/>
        <family val="3"/>
        <charset val="129"/>
        <scheme val="minor"/>
      </rPr>
      <t>가능하다고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b/>
        <sz val="12"/>
        <color rgb="FF000000"/>
        <rFont val="Arial"/>
        <family val="2"/>
        <scheme val="minor"/>
      </rPr>
      <t xml:space="preserve">3/19 </t>
    </r>
    <r>
      <rPr>
        <b/>
        <sz val="12"/>
        <color rgb="FF000000"/>
        <rFont val="Arial"/>
        <family val="3"/>
        <charset val="129"/>
        <scheme val="minor"/>
      </rPr>
      <t>이제품</t>
    </r>
    <r>
      <rPr>
        <b/>
        <sz val="12"/>
        <color rgb="FF000000"/>
        <rFont val="Arial"/>
        <family val="2"/>
        <scheme val="minor"/>
      </rPr>
      <t xml:space="preserve"> </t>
    </r>
    <r>
      <rPr>
        <b/>
        <sz val="12"/>
        <color rgb="FF000000"/>
        <rFont val="Arial"/>
        <family val="3"/>
        <charset val="129"/>
        <scheme val="minor"/>
      </rPr>
      <t>아래</t>
    </r>
    <r>
      <rPr>
        <b/>
        <sz val="12"/>
        <color rgb="FF000000"/>
        <rFont val="Arial"/>
        <family val="2"/>
        <scheme val="minor"/>
      </rPr>
      <t xml:space="preserve"> </t>
    </r>
    <r>
      <rPr>
        <b/>
        <sz val="12"/>
        <color rgb="FF000000"/>
        <rFont val="Arial"/>
        <family val="3"/>
        <charset val="129"/>
        <scheme val="minor"/>
      </rPr>
      <t>제품이랑</t>
    </r>
    <r>
      <rPr>
        <b/>
        <sz val="12"/>
        <color rgb="FF000000"/>
        <rFont val="Arial"/>
        <family val="2"/>
        <scheme val="minor"/>
      </rPr>
      <t xml:space="preserve"> </t>
    </r>
    <r>
      <rPr>
        <b/>
        <sz val="12"/>
        <color rgb="FF000000"/>
        <rFont val="Arial"/>
        <family val="3"/>
        <charset val="129"/>
        <scheme val="minor"/>
      </rPr>
      <t>다른</t>
    </r>
    <r>
      <rPr>
        <b/>
        <sz val="12"/>
        <color rgb="FF000000"/>
        <rFont val="Arial"/>
        <family val="2"/>
        <scheme val="minor"/>
      </rPr>
      <t xml:space="preserve"> </t>
    </r>
    <r>
      <rPr>
        <b/>
        <sz val="12"/>
        <color rgb="FF000000"/>
        <rFont val="Arial"/>
        <family val="3"/>
        <charset val="129"/>
        <scheme val="minor"/>
      </rPr>
      <t>용도라고</t>
    </r>
    <r>
      <rPr>
        <b/>
        <sz val="12"/>
        <color rgb="FF000000"/>
        <rFont val="Arial"/>
        <family val="2"/>
        <scheme val="minor"/>
      </rPr>
      <t xml:space="preserve"> </t>
    </r>
    <r>
      <rPr>
        <b/>
        <sz val="12"/>
        <color rgb="FF000000"/>
        <rFont val="Arial"/>
        <family val="3"/>
        <charset val="129"/>
        <scheme val="minor"/>
      </rPr>
      <t>합니다</t>
    </r>
    <r>
      <rPr>
        <b/>
        <sz val="12"/>
        <color rgb="FF000000"/>
        <rFont val="Arial"/>
        <family val="2"/>
        <scheme val="minor"/>
      </rPr>
      <t xml:space="preserve">. </t>
    </r>
    <r>
      <rPr>
        <b/>
        <sz val="12"/>
        <color rgb="FF000000"/>
        <rFont val="Arial"/>
        <family val="3"/>
        <charset val="129"/>
        <scheme val="minor"/>
      </rPr>
      <t>에어실린더에</t>
    </r>
    <r>
      <rPr>
        <b/>
        <sz val="12"/>
        <color rgb="FF000000"/>
        <rFont val="Arial"/>
        <family val="2"/>
        <scheme val="minor"/>
      </rPr>
      <t xml:space="preserve"> </t>
    </r>
    <r>
      <rPr>
        <b/>
        <sz val="12"/>
        <color rgb="FF000000"/>
        <rFont val="Arial"/>
        <family val="3"/>
        <charset val="129"/>
        <scheme val="minor"/>
      </rPr>
      <t>쓰이고</t>
    </r>
    <r>
      <rPr>
        <b/>
        <sz val="12"/>
        <color rgb="FF000000"/>
        <rFont val="Arial"/>
        <family val="2"/>
        <scheme val="minor"/>
      </rPr>
      <t xml:space="preserve"> </t>
    </r>
    <r>
      <rPr>
        <b/>
        <sz val="12"/>
        <color rgb="FF000000"/>
        <rFont val="Arial"/>
        <family val="3"/>
        <charset val="129"/>
        <scheme val="minor"/>
      </rPr>
      <t>중저속</t>
    </r>
    <r>
      <rPr>
        <b/>
        <sz val="12"/>
        <color rgb="FF000000"/>
        <rFont val="Arial"/>
        <family val="2"/>
        <scheme val="minor"/>
      </rPr>
      <t xml:space="preserve">, </t>
    </r>
    <r>
      <rPr>
        <b/>
        <sz val="12"/>
        <color rgb="FF000000"/>
        <rFont val="Arial"/>
        <family val="3"/>
        <charset val="129"/>
        <scheme val="minor"/>
      </rPr>
      <t>길이</t>
    </r>
    <r>
      <rPr>
        <b/>
        <sz val="12"/>
        <color rgb="FF000000"/>
        <rFont val="Arial"/>
        <family val="2"/>
        <scheme val="minor"/>
      </rPr>
      <t xml:space="preserve"> </t>
    </r>
    <r>
      <rPr>
        <b/>
        <sz val="12"/>
        <color rgb="FF000000"/>
        <rFont val="Arial"/>
        <family val="3"/>
        <charset val="129"/>
        <scheme val="minor"/>
      </rPr>
      <t>약</t>
    </r>
    <r>
      <rPr>
        <b/>
        <sz val="12"/>
        <color rgb="FF000000"/>
        <rFont val="Arial"/>
        <family val="2"/>
        <scheme val="minor"/>
      </rPr>
      <t xml:space="preserve"> 1300mm </t>
    </r>
    <r>
      <rPr>
        <b/>
        <sz val="12"/>
        <color rgb="FF000000"/>
        <rFont val="Arial"/>
        <family val="3"/>
        <charset val="129"/>
        <scheme val="minor"/>
      </rPr>
      <t>입니다</t>
    </r>
    <r>
      <rPr>
        <b/>
        <sz val="12"/>
        <color rgb="FF000000"/>
        <rFont val="Arial"/>
        <family val="2"/>
        <scheme val="minor"/>
      </rPr>
      <t>.
03.20 1M(22</t>
    </r>
    <r>
      <rPr>
        <b/>
        <sz val="12"/>
        <color rgb="FF000000"/>
        <rFont val="Arial"/>
        <family val="3"/>
        <charset val="129"/>
        <scheme val="minor"/>
      </rPr>
      <t>링크</t>
    </r>
    <r>
      <rPr>
        <b/>
        <sz val="12"/>
        <color rgb="FF000000"/>
        <rFont val="Arial"/>
        <family val="2"/>
        <scheme val="minor"/>
      </rPr>
      <t>)</t>
    </r>
    <r>
      <rPr>
        <b/>
        <sz val="12"/>
        <color rgb="FF000000"/>
        <rFont val="Arial"/>
        <family val="3"/>
        <charset val="129"/>
        <scheme val="minor"/>
      </rPr>
      <t>로</t>
    </r>
    <r>
      <rPr>
        <b/>
        <sz val="12"/>
        <color rgb="FF000000"/>
        <rFont val="Arial"/>
        <family val="2"/>
        <scheme val="minor"/>
      </rPr>
      <t xml:space="preserve"> </t>
    </r>
    <r>
      <rPr>
        <b/>
        <sz val="12"/>
        <color rgb="FF000000"/>
        <rFont val="Arial"/>
        <family val="3"/>
        <charset val="129"/>
        <scheme val="minor"/>
      </rPr>
      <t>견적</t>
    </r>
    <r>
      <rPr>
        <b/>
        <sz val="12"/>
        <color rgb="FF000000"/>
        <rFont val="Arial"/>
        <family val="2"/>
        <scheme val="minor"/>
      </rPr>
      <t xml:space="preserve"> </t>
    </r>
    <r>
      <rPr>
        <b/>
        <sz val="12"/>
        <color rgb="FF000000"/>
        <rFont val="Arial"/>
        <family val="3"/>
        <charset val="129"/>
        <scheme val="minor"/>
      </rPr>
      <t>드립니다</t>
    </r>
    <r>
      <rPr>
        <b/>
        <sz val="12"/>
        <color rgb="FF000000"/>
        <rFont val="Arial"/>
        <family val="2"/>
        <scheme val="minor"/>
      </rPr>
      <t>.</t>
    </r>
    <phoneticPr fontId="26" type="noConversion"/>
  </si>
  <si>
    <t>HSP 0450-1BN-R50 E/B</t>
    <phoneticPr fontId="26" type="noConversion"/>
  </si>
  <si>
    <r>
      <t xml:space="preserve">03.20 </t>
    </r>
    <r>
      <rPr>
        <sz val="12"/>
        <color rgb="FF000000"/>
        <rFont val="Arial"/>
        <family val="3"/>
        <charset val="129"/>
        <scheme val="minor"/>
      </rPr>
      <t>위</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엔드브라켓</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t>
    </r>
    <phoneticPr fontId="26" type="noConversion"/>
  </si>
  <si>
    <r>
      <t xml:space="preserve">5M
</t>
    </r>
    <r>
      <rPr>
        <b/>
        <sz val="12"/>
        <color rgb="FF000000"/>
        <rFont val="Arial"/>
        <family val="2"/>
        <scheme val="minor"/>
      </rPr>
      <t xml:space="preserve">3/19 </t>
    </r>
    <r>
      <rPr>
        <b/>
        <sz val="12"/>
        <color rgb="FF000000"/>
        <rFont val="Arial"/>
        <family val="3"/>
        <charset val="129"/>
        <scheme val="minor"/>
      </rPr>
      <t>이</t>
    </r>
    <r>
      <rPr>
        <b/>
        <sz val="12"/>
        <color rgb="FF000000"/>
        <rFont val="Arial"/>
        <family val="2"/>
        <scheme val="minor"/>
      </rPr>
      <t xml:space="preserve"> </t>
    </r>
    <r>
      <rPr>
        <b/>
        <sz val="12"/>
        <color rgb="FF000000"/>
        <rFont val="Arial"/>
        <family val="3"/>
        <charset val="129"/>
        <scheme val="minor"/>
      </rPr>
      <t>제품은</t>
    </r>
    <r>
      <rPr>
        <b/>
        <sz val="12"/>
        <color rgb="FF000000"/>
        <rFont val="Arial"/>
        <family val="2"/>
        <scheme val="minor"/>
      </rPr>
      <t xml:space="preserve"> </t>
    </r>
    <r>
      <rPr>
        <b/>
        <sz val="12"/>
        <color rgb="FF000000"/>
        <rFont val="Arial"/>
        <family val="3"/>
        <charset val="129"/>
        <scheme val="minor"/>
      </rPr>
      <t>마킹머신</t>
    </r>
    <r>
      <rPr>
        <b/>
        <sz val="12"/>
        <color rgb="FF000000"/>
        <rFont val="Arial"/>
        <family val="2"/>
        <scheme val="minor"/>
      </rPr>
      <t>(</t>
    </r>
    <r>
      <rPr>
        <b/>
        <sz val="12"/>
        <color rgb="FF000000"/>
        <rFont val="Arial"/>
        <family val="3"/>
        <charset val="129"/>
        <scheme val="minor"/>
      </rPr>
      <t>서보</t>
    </r>
    <r>
      <rPr>
        <b/>
        <sz val="12"/>
        <color rgb="FF000000"/>
        <rFont val="Arial"/>
        <family val="2"/>
        <scheme val="minor"/>
      </rPr>
      <t xml:space="preserve">), </t>
    </r>
    <r>
      <rPr>
        <b/>
        <sz val="12"/>
        <color rgb="FF000000"/>
        <rFont val="Arial"/>
        <family val="3"/>
        <charset val="129"/>
        <scheme val="minor"/>
      </rPr>
      <t>저속</t>
    </r>
    <r>
      <rPr>
        <b/>
        <sz val="12"/>
        <color rgb="FF000000"/>
        <rFont val="Arial"/>
        <family val="2"/>
        <scheme val="minor"/>
      </rPr>
      <t xml:space="preserve">, </t>
    </r>
    <r>
      <rPr>
        <b/>
        <sz val="12"/>
        <color rgb="FF000000"/>
        <rFont val="Arial"/>
        <family val="3"/>
        <charset val="129"/>
        <scheme val="minor"/>
      </rPr>
      <t>길이</t>
    </r>
    <r>
      <rPr>
        <b/>
        <sz val="12"/>
        <color rgb="FF000000"/>
        <rFont val="Arial"/>
        <family val="2"/>
        <scheme val="minor"/>
      </rPr>
      <t xml:space="preserve"> </t>
    </r>
    <r>
      <rPr>
        <b/>
        <sz val="12"/>
        <color rgb="FF000000"/>
        <rFont val="Arial"/>
        <family val="3"/>
        <charset val="129"/>
        <scheme val="minor"/>
      </rPr>
      <t>약</t>
    </r>
    <r>
      <rPr>
        <b/>
        <sz val="12"/>
        <color rgb="FF000000"/>
        <rFont val="Arial"/>
        <family val="2"/>
        <scheme val="minor"/>
      </rPr>
      <t xml:space="preserve"> 500mm </t>
    </r>
    <r>
      <rPr>
        <b/>
        <sz val="12"/>
        <color rgb="FF000000"/>
        <rFont val="Arial"/>
        <family val="3"/>
        <charset val="129"/>
        <scheme val="minor"/>
      </rPr>
      <t>라고</t>
    </r>
    <r>
      <rPr>
        <b/>
        <sz val="12"/>
        <color rgb="FF000000"/>
        <rFont val="Arial"/>
        <family val="2"/>
        <scheme val="minor"/>
      </rPr>
      <t xml:space="preserve"> </t>
    </r>
    <r>
      <rPr>
        <b/>
        <sz val="12"/>
        <color rgb="FF000000"/>
        <rFont val="Arial"/>
        <family val="3"/>
        <charset val="129"/>
        <scheme val="minor"/>
      </rPr>
      <t>합니다</t>
    </r>
    <r>
      <rPr>
        <b/>
        <sz val="12"/>
        <color rgb="FF000000"/>
        <rFont val="Arial"/>
        <family val="2"/>
        <scheme val="minor"/>
      </rPr>
      <t>.
03.20 1M(31</t>
    </r>
    <r>
      <rPr>
        <b/>
        <sz val="12"/>
        <color rgb="FF000000"/>
        <rFont val="Arial"/>
        <family val="3"/>
        <charset val="129"/>
        <scheme val="minor"/>
      </rPr>
      <t>링크</t>
    </r>
    <r>
      <rPr>
        <b/>
        <sz val="12"/>
        <color rgb="FF000000"/>
        <rFont val="Arial"/>
        <family val="2"/>
        <scheme val="minor"/>
      </rPr>
      <t>)</t>
    </r>
    <r>
      <rPr>
        <b/>
        <sz val="12"/>
        <color rgb="FF000000"/>
        <rFont val="Arial"/>
        <family val="3"/>
        <charset val="129"/>
        <scheme val="minor"/>
      </rPr>
      <t>로</t>
    </r>
    <r>
      <rPr>
        <b/>
        <sz val="12"/>
        <color rgb="FF000000"/>
        <rFont val="Arial"/>
        <family val="2"/>
        <scheme val="minor"/>
      </rPr>
      <t xml:space="preserve"> </t>
    </r>
    <r>
      <rPr>
        <b/>
        <sz val="12"/>
        <color rgb="FF000000"/>
        <rFont val="Arial"/>
        <family val="3"/>
        <charset val="129"/>
        <scheme val="minor"/>
      </rPr>
      <t>견적</t>
    </r>
    <r>
      <rPr>
        <b/>
        <sz val="12"/>
        <color rgb="FF000000"/>
        <rFont val="Arial"/>
        <family val="2"/>
        <scheme val="minor"/>
      </rPr>
      <t xml:space="preserve"> </t>
    </r>
    <r>
      <rPr>
        <b/>
        <sz val="12"/>
        <color rgb="FF000000"/>
        <rFont val="Arial"/>
        <family val="3"/>
        <charset val="129"/>
        <scheme val="minor"/>
      </rPr>
      <t>드립니다</t>
    </r>
    <r>
      <rPr>
        <b/>
        <sz val="12"/>
        <color rgb="FF000000"/>
        <rFont val="Arial"/>
        <family val="2"/>
        <scheme val="minor"/>
      </rPr>
      <t>.</t>
    </r>
    <phoneticPr fontId="26" type="noConversion"/>
  </si>
  <si>
    <t>HSP 0320-50-R50 E/B</t>
    <phoneticPr fontId="26" type="noConversion"/>
  </si>
  <si>
    <r>
      <rPr>
        <sz val="12"/>
        <color rgb="FF000000"/>
        <rFont val="Arial"/>
        <family val="3"/>
        <charset val="129"/>
        <scheme val="minor"/>
      </rPr>
      <t>긴급</t>
    </r>
    <r>
      <rPr>
        <sz val="12"/>
        <color rgb="FF000000"/>
        <rFont val="Arial"/>
        <family val="2"/>
        <scheme val="minor"/>
      </rPr>
      <t>! 2014</t>
    </r>
    <r>
      <rPr>
        <sz val="12"/>
        <color rgb="FF000000"/>
        <rFont val="Arial"/>
        <family val="3"/>
        <charset val="129"/>
        <scheme val="minor"/>
      </rPr>
      <t>년도에</t>
    </r>
    <r>
      <rPr>
        <sz val="12"/>
        <color rgb="FF000000"/>
        <rFont val="Arial"/>
        <family val="2"/>
        <scheme val="minor"/>
      </rPr>
      <t xml:space="preserve"> </t>
    </r>
    <r>
      <rPr>
        <sz val="12"/>
        <color rgb="FF000000"/>
        <rFont val="Arial"/>
        <family val="3"/>
        <charset val="129"/>
        <scheme val="minor"/>
      </rPr>
      <t>같은브랜드</t>
    </r>
    <r>
      <rPr>
        <sz val="12"/>
        <color rgb="FF000000"/>
        <rFont val="Arial"/>
        <family val="2"/>
        <scheme val="minor"/>
      </rPr>
      <t xml:space="preserve"> </t>
    </r>
    <r>
      <rPr>
        <sz val="12"/>
        <color rgb="FF000000"/>
        <rFont val="Arial"/>
        <family val="3"/>
        <charset val="129"/>
        <scheme val="minor"/>
      </rPr>
      <t>견적한</t>
    </r>
    <r>
      <rPr>
        <sz val="12"/>
        <color rgb="FF000000"/>
        <rFont val="Arial"/>
        <family val="2"/>
        <scheme val="minor"/>
      </rPr>
      <t xml:space="preserve"> </t>
    </r>
    <r>
      <rPr>
        <sz val="12"/>
        <color rgb="FF000000"/>
        <rFont val="Arial"/>
        <family val="3"/>
        <charset val="129"/>
        <scheme val="minor"/>
      </rPr>
      <t>적이</t>
    </r>
    <r>
      <rPr>
        <sz val="12"/>
        <color rgb="FF000000"/>
        <rFont val="Arial"/>
        <family val="2"/>
        <scheme val="minor"/>
      </rPr>
      <t xml:space="preserve"> </t>
    </r>
    <r>
      <rPr>
        <sz val="12"/>
        <color rgb="FF000000"/>
        <rFont val="Arial"/>
        <family val="3"/>
        <charset val="129"/>
        <scheme val="minor"/>
      </rPr>
      <t>있는데</t>
    </r>
    <r>
      <rPr>
        <sz val="12"/>
        <color rgb="FF000000"/>
        <rFont val="Arial"/>
        <family val="2"/>
        <scheme val="minor"/>
      </rPr>
      <t xml:space="preserve"> </t>
    </r>
    <r>
      <rPr>
        <sz val="12"/>
        <color rgb="FF000000"/>
        <rFont val="Arial"/>
        <family val="3"/>
        <charset val="129"/>
        <scheme val="minor"/>
      </rPr>
      <t>혹시</t>
    </r>
    <r>
      <rPr>
        <sz val="12"/>
        <color rgb="FF000000"/>
        <rFont val="Arial"/>
        <family val="2"/>
        <scheme val="minor"/>
      </rPr>
      <t xml:space="preserve"> </t>
    </r>
    <r>
      <rPr>
        <sz val="12"/>
        <color rgb="FF000000"/>
        <rFont val="Arial"/>
        <family val="3"/>
        <charset val="129"/>
        <scheme val="minor"/>
      </rPr>
      <t>지금은</t>
    </r>
    <r>
      <rPr>
        <sz val="12"/>
        <color rgb="FF000000"/>
        <rFont val="Arial"/>
        <family val="2"/>
        <scheme val="minor"/>
      </rPr>
      <t xml:space="preserve"> </t>
    </r>
    <r>
      <rPr>
        <sz val="12"/>
        <color rgb="FF000000"/>
        <rFont val="Arial"/>
        <family val="3"/>
        <charset val="129"/>
        <scheme val="minor"/>
      </rPr>
      <t>아예</t>
    </r>
    <r>
      <rPr>
        <sz val="12"/>
        <color rgb="FF000000"/>
        <rFont val="Arial"/>
        <family val="2"/>
        <scheme val="minor"/>
      </rPr>
      <t xml:space="preserve"> </t>
    </r>
    <r>
      <rPr>
        <sz val="12"/>
        <color rgb="FF000000"/>
        <rFont val="Arial"/>
        <family val="3"/>
        <charset val="129"/>
        <scheme val="minor"/>
      </rPr>
      <t>대응이</t>
    </r>
    <r>
      <rPr>
        <sz val="12"/>
        <color rgb="FF000000"/>
        <rFont val="Arial"/>
        <family val="2"/>
        <scheme val="minor"/>
      </rPr>
      <t xml:space="preserve"> </t>
    </r>
    <r>
      <rPr>
        <sz val="12"/>
        <color rgb="FF000000"/>
        <rFont val="Arial"/>
        <family val="3"/>
        <charset val="129"/>
        <scheme val="minor"/>
      </rPr>
      <t>안</t>
    </r>
    <r>
      <rPr>
        <sz val="12"/>
        <color rgb="FF000000"/>
        <rFont val="Arial"/>
        <family val="2"/>
        <scheme val="minor"/>
      </rPr>
      <t xml:space="preserve"> </t>
    </r>
    <r>
      <rPr>
        <sz val="12"/>
        <color rgb="FF000000"/>
        <rFont val="Arial"/>
        <family val="3"/>
        <charset val="129"/>
        <scheme val="minor"/>
      </rPr>
      <t>될까요</t>
    </r>
    <r>
      <rPr>
        <sz val="12"/>
        <color rgb="FF000000"/>
        <rFont val="Arial"/>
        <family val="2"/>
        <scheme val="minor"/>
      </rPr>
      <t>? 14</t>
    </r>
    <r>
      <rPr>
        <sz val="12"/>
        <color rgb="FF000000"/>
        <rFont val="Arial"/>
        <family val="3"/>
        <charset val="129"/>
        <scheme val="minor"/>
      </rPr>
      <t>일에</t>
    </r>
    <r>
      <rPr>
        <sz val="12"/>
        <color rgb="FF000000"/>
        <rFont val="Arial"/>
        <family val="2"/>
        <scheme val="minor"/>
      </rPr>
      <t xml:space="preserve"> </t>
    </r>
    <r>
      <rPr>
        <sz val="12"/>
        <color rgb="FF000000"/>
        <rFont val="Arial"/>
        <family val="3"/>
        <charset val="129"/>
        <scheme val="minor"/>
      </rPr>
      <t>동일품번</t>
    </r>
    <r>
      <rPr>
        <sz val="12"/>
        <color rgb="FF000000"/>
        <rFont val="Arial"/>
        <family val="2"/>
        <scheme val="minor"/>
      </rPr>
      <t xml:space="preserve"> </t>
    </r>
    <r>
      <rPr>
        <sz val="12"/>
        <color rgb="FF000000"/>
        <rFont val="Arial"/>
        <family val="3"/>
        <charset val="129"/>
        <scheme val="minor"/>
      </rPr>
      <t>요청</t>
    </r>
    <r>
      <rPr>
        <sz val="12"/>
        <color rgb="FF000000"/>
        <rFont val="Arial"/>
        <family val="2"/>
        <scheme val="minor"/>
      </rPr>
      <t xml:space="preserve"> </t>
    </r>
    <r>
      <rPr>
        <sz val="12"/>
        <color rgb="FF000000"/>
        <rFont val="Arial"/>
        <family val="3"/>
        <charset val="129"/>
        <scheme val="minor"/>
      </rPr>
      <t>답변남겨주신</t>
    </r>
    <r>
      <rPr>
        <sz val="12"/>
        <color rgb="FF000000"/>
        <rFont val="Arial"/>
        <family val="2"/>
        <scheme val="minor"/>
      </rPr>
      <t xml:space="preserve"> </t>
    </r>
    <r>
      <rPr>
        <sz val="12"/>
        <color rgb="FF000000"/>
        <rFont val="Arial"/>
        <family val="3"/>
        <charset val="129"/>
        <scheme val="minor"/>
      </rPr>
      <t>것도</t>
    </r>
    <r>
      <rPr>
        <sz val="12"/>
        <color rgb="FF000000"/>
        <rFont val="Arial"/>
        <family val="2"/>
        <scheme val="minor"/>
      </rPr>
      <t xml:space="preserve"> </t>
    </r>
    <r>
      <rPr>
        <sz val="12"/>
        <color rgb="FF000000"/>
        <rFont val="Arial"/>
        <family val="3"/>
        <charset val="129"/>
        <scheme val="minor"/>
      </rPr>
      <t>확인했는데</t>
    </r>
    <r>
      <rPr>
        <sz val="12"/>
        <color rgb="FF000000"/>
        <rFont val="Arial"/>
        <family val="2"/>
        <scheme val="minor"/>
      </rPr>
      <t xml:space="preserve"> </t>
    </r>
    <r>
      <rPr>
        <sz val="12"/>
        <color rgb="FF000000"/>
        <rFont val="Arial"/>
        <family val="3"/>
        <charset val="129"/>
        <scheme val="minor"/>
      </rPr>
      <t>타업체에서</t>
    </r>
    <r>
      <rPr>
        <sz val="12"/>
        <color rgb="FF000000"/>
        <rFont val="Arial"/>
        <family val="2"/>
        <scheme val="minor"/>
      </rPr>
      <t xml:space="preserve"> </t>
    </r>
    <r>
      <rPr>
        <sz val="12"/>
        <color rgb="FF000000"/>
        <rFont val="Arial"/>
        <family val="3"/>
        <charset val="129"/>
        <scheme val="minor"/>
      </rPr>
      <t>이미</t>
    </r>
    <r>
      <rPr>
        <sz val="12"/>
        <color rgb="FF000000"/>
        <rFont val="Arial"/>
        <family val="2"/>
        <scheme val="minor"/>
      </rPr>
      <t xml:space="preserve"> </t>
    </r>
    <r>
      <rPr>
        <sz val="12"/>
        <color rgb="FF000000"/>
        <rFont val="Arial"/>
        <family val="3"/>
        <charset val="129"/>
        <scheme val="minor"/>
      </rPr>
      <t>진행해서</t>
    </r>
    <r>
      <rPr>
        <sz val="12"/>
        <color rgb="FF000000"/>
        <rFont val="Arial"/>
        <family val="2"/>
        <scheme val="minor"/>
      </rPr>
      <t xml:space="preserve"> </t>
    </r>
    <r>
      <rPr>
        <sz val="12"/>
        <color rgb="FF000000"/>
        <rFont val="Arial"/>
        <family val="3"/>
        <charset val="129"/>
        <scheme val="minor"/>
      </rPr>
      <t>저희가</t>
    </r>
    <r>
      <rPr>
        <sz val="12"/>
        <color rgb="FF000000"/>
        <rFont val="Arial"/>
        <family val="2"/>
        <scheme val="minor"/>
      </rPr>
      <t xml:space="preserve"> </t>
    </r>
    <r>
      <rPr>
        <sz val="12"/>
        <color rgb="FF000000"/>
        <rFont val="Arial"/>
        <family val="3"/>
        <charset val="129"/>
        <scheme val="minor"/>
      </rPr>
      <t>견적할</t>
    </r>
    <r>
      <rPr>
        <sz val="12"/>
        <color rgb="FF000000"/>
        <rFont val="Arial"/>
        <family val="2"/>
        <scheme val="minor"/>
      </rPr>
      <t xml:space="preserve"> </t>
    </r>
    <r>
      <rPr>
        <sz val="12"/>
        <color rgb="FF000000"/>
        <rFont val="Arial"/>
        <family val="3"/>
        <charset val="129"/>
        <scheme val="minor"/>
      </rPr>
      <t>수</t>
    </r>
    <r>
      <rPr>
        <sz val="12"/>
        <color rgb="FF000000"/>
        <rFont val="Arial"/>
        <family val="2"/>
        <scheme val="minor"/>
      </rPr>
      <t xml:space="preserve"> </t>
    </r>
    <r>
      <rPr>
        <sz val="12"/>
        <color rgb="FF000000"/>
        <rFont val="Arial"/>
        <family val="3"/>
        <charset val="129"/>
        <scheme val="minor"/>
      </rPr>
      <t>없다는</t>
    </r>
    <r>
      <rPr>
        <sz val="12"/>
        <color rgb="FF000000"/>
        <rFont val="Arial"/>
        <family val="2"/>
        <scheme val="minor"/>
      </rPr>
      <t xml:space="preserve"> </t>
    </r>
    <r>
      <rPr>
        <sz val="12"/>
        <color rgb="FF000000"/>
        <rFont val="Arial"/>
        <family val="3"/>
        <charset val="129"/>
        <scheme val="minor"/>
      </rPr>
      <t>게</t>
    </r>
    <r>
      <rPr>
        <sz val="12"/>
        <color rgb="FF000000"/>
        <rFont val="Arial"/>
        <family val="2"/>
        <scheme val="minor"/>
      </rPr>
      <t xml:space="preserve"> </t>
    </r>
    <r>
      <rPr>
        <sz val="12"/>
        <color rgb="FF000000"/>
        <rFont val="Arial"/>
        <family val="3"/>
        <charset val="129"/>
        <scheme val="minor"/>
      </rPr>
      <t>어떤</t>
    </r>
    <r>
      <rPr>
        <sz val="12"/>
        <color rgb="FF000000"/>
        <rFont val="Arial"/>
        <family val="2"/>
        <scheme val="minor"/>
      </rPr>
      <t xml:space="preserve"> </t>
    </r>
    <r>
      <rPr>
        <sz val="12"/>
        <color rgb="FF000000"/>
        <rFont val="Arial"/>
        <family val="3"/>
        <charset val="129"/>
        <scheme val="minor"/>
      </rPr>
      <t>의미인지</t>
    </r>
    <r>
      <rPr>
        <sz val="12"/>
        <color rgb="FF000000"/>
        <rFont val="Arial"/>
        <family val="2"/>
        <scheme val="minor"/>
      </rPr>
      <t xml:space="preserve"> </t>
    </r>
    <r>
      <rPr>
        <sz val="12"/>
        <color rgb="FF000000"/>
        <rFont val="Arial"/>
        <family val="3"/>
        <charset val="129"/>
        <scheme val="minor"/>
      </rPr>
      <t>한번</t>
    </r>
    <r>
      <rPr>
        <sz val="12"/>
        <color rgb="FF000000"/>
        <rFont val="Arial"/>
        <family val="2"/>
        <scheme val="minor"/>
      </rPr>
      <t xml:space="preserve"> </t>
    </r>
    <r>
      <rPr>
        <sz val="12"/>
        <color rgb="FF000000"/>
        <rFont val="Arial"/>
        <family val="3"/>
        <charset val="129"/>
        <scheme val="minor"/>
      </rPr>
      <t>설명</t>
    </r>
    <r>
      <rPr>
        <sz val="12"/>
        <color rgb="FF000000"/>
        <rFont val="Arial"/>
        <family val="2"/>
        <scheme val="minor"/>
      </rPr>
      <t xml:space="preserve"> </t>
    </r>
    <r>
      <rPr>
        <sz val="12"/>
        <color rgb="FF000000"/>
        <rFont val="Arial"/>
        <family val="3"/>
        <charset val="129"/>
        <scheme val="minor"/>
      </rPr>
      <t>부탁드리겠습니다</t>
    </r>
    <r>
      <rPr>
        <sz val="12"/>
        <color rgb="FF000000"/>
        <rFont val="Arial"/>
        <family val="2"/>
        <scheme val="minor"/>
      </rPr>
      <t xml:space="preserve">.
03.20 </t>
    </r>
    <r>
      <rPr>
        <sz val="12"/>
        <color rgb="FF000000"/>
        <rFont val="Arial"/>
        <family val="3"/>
        <charset val="129"/>
        <scheme val="minor"/>
      </rPr>
      <t>말</t>
    </r>
    <r>
      <rPr>
        <sz val="12"/>
        <color rgb="FF000000"/>
        <rFont val="Arial"/>
        <family val="2"/>
        <scheme val="minor"/>
      </rPr>
      <t xml:space="preserve"> </t>
    </r>
    <r>
      <rPr>
        <sz val="12"/>
        <color rgb="FF000000"/>
        <rFont val="Arial"/>
        <family val="3"/>
        <charset val="129"/>
        <scheme val="minor"/>
      </rPr>
      <t>그대로</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 xml:space="preserve">. </t>
    </r>
    <r>
      <rPr>
        <sz val="12"/>
        <color rgb="FF000000"/>
        <rFont val="Arial"/>
        <family val="3"/>
        <charset val="129"/>
        <scheme val="minor"/>
      </rPr>
      <t>저희가</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받는</t>
    </r>
    <r>
      <rPr>
        <sz val="12"/>
        <color rgb="FF000000"/>
        <rFont val="Arial"/>
        <family val="2"/>
        <scheme val="minor"/>
      </rPr>
      <t xml:space="preserve"> </t>
    </r>
    <r>
      <rPr>
        <sz val="12"/>
        <color rgb="FF000000"/>
        <rFont val="Arial"/>
        <family val="3"/>
        <charset val="129"/>
        <scheme val="minor"/>
      </rPr>
      <t>업체도</t>
    </r>
    <r>
      <rPr>
        <sz val="12"/>
        <color rgb="FF000000"/>
        <rFont val="Arial"/>
        <family val="2"/>
        <scheme val="minor"/>
      </rPr>
      <t xml:space="preserve"> </t>
    </r>
    <r>
      <rPr>
        <sz val="12"/>
        <color rgb="FF000000"/>
        <rFont val="Arial"/>
        <family val="3"/>
        <charset val="129"/>
        <scheme val="minor"/>
      </rPr>
      <t>본사를</t>
    </r>
    <r>
      <rPr>
        <sz val="12"/>
        <color rgb="FF000000"/>
        <rFont val="Arial"/>
        <family val="2"/>
        <scheme val="minor"/>
      </rPr>
      <t xml:space="preserve"> </t>
    </r>
    <r>
      <rPr>
        <sz val="12"/>
        <color rgb="FF000000"/>
        <rFont val="Arial"/>
        <family val="3"/>
        <charset val="129"/>
        <scheme val="minor"/>
      </rPr>
      <t>통해서</t>
    </r>
    <r>
      <rPr>
        <sz val="12"/>
        <color rgb="FF000000"/>
        <rFont val="Arial"/>
        <family val="2"/>
        <scheme val="minor"/>
      </rPr>
      <t xml:space="preserve"> </t>
    </r>
    <r>
      <rPr>
        <sz val="12"/>
        <color rgb="FF000000"/>
        <rFont val="Arial"/>
        <family val="3"/>
        <charset val="129"/>
        <scheme val="minor"/>
      </rPr>
      <t>견적을</t>
    </r>
    <r>
      <rPr>
        <sz val="12"/>
        <color rgb="FF000000"/>
        <rFont val="Arial"/>
        <family val="2"/>
        <scheme val="minor"/>
      </rPr>
      <t xml:space="preserve"> </t>
    </r>
    <r>
      <rPr>
        <sz val="12"/>
        <color rgb="FF000000"/>
        <rFont val="Arial"/>
        <family val="3"/>
        <charset val="129"/>
        <scheme val="minor"/>
      </rPr>
      <t>받아야</t>
    </r>
    <r>
      <rPr>
        <sz val="12"/>
        <color rgb="FF000000"/>
        <rFont val="Arial"/>
        <family val="2"/>
        <scheme val="minor"/>
      </rPr>
      <t xml:space="preserve"> </t>
    </r>
    <r>
      <rPr>
        <sz val="12"/>
        <color rgb="FF000000"/>
        <rFont val="Arial"/>
        <family val="3"/>
        <charset val="129"/>
        <scheme val="minor"/>
      </rPr>
      <t>하는데</t>
    </r>
    <r>
      <rPr>
        <sz val="12"/>
        <color rgb="FF000000"/>
        <rFont val="Arial"/>
        <family val="2"/>
        <scheme val="minor"/>
      </rPr>
      <t xml:space="preserve"> </t>
    </r>
    <r>
      <rPr>
        <sz val="12"/>
        <color rgb="FF000000"/>
        <rFont val="Arial"/>
        <family val="3"/>
        <charset val="129"/>
        <scheme val="minor"/>
      </rPr>
      <t>본사에서</t>
    </r>
    <r>
      <rPr>
        <sz val="12"/>
        <color rgb="FF000000"/>
        <rFont val="Arial"/>
        <family val="2"/>
        <scheme val="minor"/>
      </rPr>
      <t xml:space="preserve">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건과</t>
    </r>
    <r>
      <rPr>
        <sz val="12"/>
        <color rgb="FF000000"/>
        <rFont val="Arial"/>
        <family val="2"/>
        <scheme val="minor"/>
      </rPr>
      <t xml:space="preserve"> </t>
    </r>
    <r>
      <rPr>
        <sz val="12"/>
        <color rgb="FF000000"/>
        <rFont val="Arial"/>
        <family val="3"/>
        <charset val="129"/>
        <scheme val="minor"/>
      </rPr>
      <t>동일한</t>
    </r>
    <r>
      <rPr>
        <sz val="12"/>
        <color rgb="FF000000"/>
        <rFont val="Arial"/>
        <family val="2"/>
        <scheme val="minor"/>
      </rPr>
      <t xml:space="preserve"> </t>
    </r>
    <r>
      <rPr>
        <sz val="12"/>
        <color rgb="FF000000"/>
        <rFont val="Arial"/>
        <family val="3"/>
        <charset val="129"/>
        <scheme val="minor"/>
      </rPr>
      <t>견적이</t>
    </r>
    <r>
      <rPr>
        <sz val="12"/>
        <color rgb="FF000000"/>
        <rFont val="Arial"/>
        <family val="2"/>
        <scheme val="minor"/>
      </rPr>
      <t xml:space="preserve"> </t>
    </r>
    <r>
      <rPr>
        <sz val="12"/>
        <color rgb="FF000000"/>
        <rFont val="Arial"/>
        <family val="3"/>
        <charset val="129"/>
        <scheme val="minor"/>
      </rPr>
      <t>이미</t>
    </r>
    <r>
      <rPr>
        <sz val="12"/>
        <color rgb="FF000000"/>
        <rFont val="Arial"/>
        <family val="2"/>
        <scheme val="minor"/>
      </rPr>
      <t xml:space="preserve"> </t>
    </r>
    <r>
      <rPr>
        <sz val="12"/>
        <color rgb="FF000000"/>
        <rFont val="Arial"/>
        <family val="3"/>
        <charset val="129"/>
        <scheme val="minor"/>
      </rPr>
      <t>다른곳으로</t>
    </r>
    <r>
      <rPr>
        <sz val="12"/>
        <color rgb="FF000000"/>
        <rFont val="Arial"/>
        <family val="2"/>
        <scheme val="minor"/>
      </rPr>
      <t xml:space="preserve"> </t>
    </r>
    <r>
      <rPr>
        <sz val="12"/>
        <color rgb="FF000000"/>
        <rFont val="Arial"/>
        <family val="3"/>
        <charset val="129"/>
        <scheme val="minor"/>
      </rPr>
      <t>나간</t>
    </r>
    <r>
      <rPr>
        <sz val="12"/>
        <color rgb="FF000000"/>
        <rFont val="Arial"/>
        <family val="2"/>
        <scheme val="minor"/>
      </rPr>
      <t xml:space="preserve"> </t>
    </r>
    <r>
      <rPr>
        <sz val="12"/>
        <color rgb="FF000000"/>
        <rFont val="Arial"/>
        <family val="3"/>
        <charset val="129"/>
        <scheme val="minor"/>
      </rPr>
      <t>상황이라</t>
    </r>
    <r>
      <rPr>
        <sz val="12"/>
        <color rgb="FF000000"/>
        <rFont val="Arial"/>
        <family val="2"/>
        <scheme val="minor"/>
      </rPr>
      <t xml:space="preserve"> </t>
    </r>
    <r>
      <rPr>
        <sz val="12"/>
        <color rgb="FF000000"/>
        <rFont val="Arial"/>
        <family val="3"/>
        <charset val="129"/>
        <scheme val="minor"/>
      </rPr>
      <t>새로</t>
    </r>
    <r>
      <rPr>
        <sz val="12"/>
        <color rgb="FF000000"/>
        <rFont val="Arial"/>
        <family val="2"/>
        <scheme val="minor"/>
      </rPr>
      <t xml:space="preserve"> </t>
    </r>
    <r>
      <rPr>
        <sz val="12"/>
        <color rgb="FF000000"/>
        <rFont val="Arial"/>
        <family val="3"/>
        <charset val="129"/>
        <scheme val="minor"/>
      </rPr>
      <t>저희쪽으로</t>
    </r>
    <r>
      <rPr>
        <sz val="12"/>
        <color rgb="FF000000"/>
        <rFont val="Arial"/>
        <family val="2"/>
        <scheme val="minor"/>
      </rPr>
      <t xml:space="preserve"> </t>
    </r>
    <r>
      <rPr>
        <sz val="12"/>
        <color rgb="FF000000"/>
        <rFont val="Arial"/>
        <family val="3"/>
        <charset val="129"/>
        <scheme val="minor"/>
      </rPr>
      <t>견적을</t>
    </r>
    <r>
      <rPr>
        <sz val="12"/>
        <color rgb="FF000000"/>
        <rFont val="Arial"/>
        <family val="2"/>
        <scheme val="minor"/>
      </rPr>
      <t xml:space="preserve"> </t>
    </r>
    <r>
      <rPr>
        <sz val="12"/>
        <color rgb="FF000000"/>
        <rFont val="Arial"/>
        <family val="3"/>
        <charset val="129"/>
        <scheme val="minor"/>
      </rPr>
      <t>다시</t>
    </r>
    <r>
      <rPr>
        <sz val="12"/>
        <color rgb="FF000000"/>
        <rFont val="Arial"/>
        <family val="2"/>
        <scheme val="minor"/>
      </rPr>
      <t xml:space="preserve"> </t>
    </r>
    <r>
      <rPr>
        <sz val="12"/>
        <color rgb="FF000000"/>
        <rFont val="Arial"/>
        <family val="3"/>
        <charset val="129"/>
        <scheme val="minor"/>
      </rPr>
      <t>줄</t>
    </r>
    <r>
      <rPr>
        <sz val="12"/>
        <color rgb="FF000000"/>
        <rFont val="Arial"/>
        <family val="2"/>
        <scheme val="minor"/>
      </rPr>
      <t xml:space="preserve"> </t>
    </r>
    <r>
      <rPr>
        <sz val="12"/>
        <color rgb="FF000000"/>
        <rFont val="Arial"/>
        <family val="3"/>
        <charset val="129"/>
        <scheme val="minor"/>
      </rPr>
      <t>수가</t>
    </r>
    <r>
      <rPr>
        <sz val="12"/>
        <color rgb="FF000000"/>
        <rFont val="Arial"/>
        <family val="2"/>
        <scheme val="minor"/>
      </rPr>
      <t xml:space="preserve"> </t>
    </r>
    <r>
      <rPr>
        <sz val="12"/>
        <color rgb="FF000000"/>
        <rFont val="Arial"/>
        <family val="3"/>
        <charset val="129"/>
        <scheme val="minor"/>
      </rPr>
      <t>없다고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</si>
  <si>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r>
      <t>체인링크</t>
    </r>
    <r>
      <rPr>
        <sz val="12"/>
        <color rgb="FF000000"/>
        <rFont val="Arial"/>
        <family val="2"/>
        <scheme val="minor"/>
      </rPr>
      <t xml:space="preserve"> </t>
    </r>
    <r>
      <rPr>
        <sz val="12"/>
        <color rgb="FF000000"/>
        <rFont val="Arial"/>
        <family val="3"/>
        <charset val="129"/>
        <scheme val="minor"/>
      </rPr>
      <t>도면</t>
    </r>
    <r>
      <rPr>
        <sz val="12"/>
        <color rgb="FF000000"/>
        <rFont val="Arial"/>
        <family val="2"/>
        <scheme val="minor"/>
      </rPr>
      <t xml:space="preserve"> </t>
    </r>
    <r>
      <rPr>
        <sz val="12"/>
        <color rgb="FF000000"/>
        <rFont val="Arial"/>
        <family val="3"/>
        <charset val="129"/>
        <scheme val="minor"/>
      </rPr>
      <t>첨부드렸습니다</t>
    </r>
    <r>
      <rPr>
        <sz val="12"/>
        <color rgb="FF000000"/>
        <rFont val="Arial"/>
        <family val="2"/>
        <scheme val="minor"/>
      </rPr>
      <t>. 1</t>
    </r>
    <r>
      <rPr>
        <sz val="12"/>
        <color rgb="FF000000"/>
        <rFont val="Arial"/>
        <family val="3"/>
        <charset val="129"/>
        <scheme val="minor"/>
      </rPr>
      <t>박스로</t>
    </r>
    <r>
      <rPr>
        <sz val="12"/>
        <color rgb="FF000000"/>
        <rFont val="Arial"/>
        <family val="2"/>
        <scheme val="minor"/>
      </rPr>
      <t xml:space="preserve"> </t>
    </r>
    <r>
      <rPr>
        <sz val="12"/>
        <color rgb="FF000000"/>
        <rFont val="Arial"/>
        <family val="3"/>
        <charset val="129"/>
        <scheme val="minor"/>
      </rPr>
      <t xml:space="preserve">부탁드립니다
</t>
    </r>
    <r>
      <rPr>
        <sz val="12"/>
        <color rgb="FF000000"/>
        <rFont val="Arial"/>
        <family val="2"/>
        <scheme val="minor"/>
      </rPr>
      <t xml:space="preserve">03.20 </t>
    </r>
    <r>
      <rPr>
        <sz val="12"/>
        <color rgb="FF000000"/>
        <rFont val="Arial"/>
        <family val="3"/>
        <charset val="129"/>
        <scheme val="minor"/>
      </rPr>
      <t>한국체인</t>
    </r>
    <r>
      <rPr>
        <sz val="12"/>
        <color rgb="FF000000"/>
        <rFont val="Arial"/>
        <family val="2"/>
        <scheme val="minor"/>
      </rPr>
      <t xml:space="preserve"> </t>
    </r>
    <r>
      <rPr>
        <sz val="12"/>
        <color rgb="FF000000"/>
        <rFont val="Arial"/>
        <family val="3"/>
        <charset val="129"/>
        <scheme val="minor"/>
      </rPr>
      <t>제품으로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180</t>
    </r>
    <r>
      <rPr>
        <sz val="12"/>
        <color rgb="FF000000"/>
        <rFont val="Arial"/>
        <family val="3"/>
        <charset val="129"/>
        <scheme val="minor"/>
      </rPr>
      <t>링크</t>
    </r>
    <r>
      <rPr>
        <sz val="12"/>
        <color rgb="FF000000"/>
        <rFont val="Arial"/>
        <family val="2"/>
        <scheme val="minor"/>
      </rPr>
      <t>, 4.5M</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MOQ 5EA</t>
    </r>
    <r>
      <rPr>
        <sz val="12"/>
        <color rgb="FF000000"/>
        <rFont val="Arial"/>
        <family val="3"/>
        <charset val="129"/>
        <scheme val="minor"/>
      </rPr>
      <t>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</si>
  <si>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r>
      <t>6</t>
    </r>
    <r>
      <rPr>
        <sz val="12"/>
        <color theme="1"/>
        <rFont val="Arial"/>
        <family val="3"/>
        <charset val="129"/>
        <scheme val="minor"/>
      </rPr>
      <t>개월</t>
    </r>
    <phoneticPr fontId="26" type="noConversion"/>
  </si>
  <si>
    <t>03.20 미국에 재고 있는걸로 알고 있습니다. 확인 부탁 드립니다. 그리고 제품 사진이나 OWSUMI로 등록되어 있는 품번으로 확인 부탁 드립니다. 그리고 수량도 최소 500개는 되어야 진행 가능하다고 합니다.</t>
    <phoneticPr fontId="26" type="noConversion"/>
  </si>
  <si>
    <r>
      <t>2</t>
    </r>
    <r>
      <rPr>
        <sz val="12"/>
        <color theme="1"/>
        <rFont val="돋움"/>
        <family val="3"/>
        <charset val="129"/>
      </rPr>
      <t>주</t>
    </r>
    <phoneticPr fontId="26" type="noConversion"/>
  </si>
  <si>
    <r>
      <t xml:space="preserve">03.20 </t>
    </r>
    <r>
      <rPr>
        <sz val="12"/>
        <color rgb="FF000000"/>
        <rFont val="돋움"/>
        <family val="3"/>
        <charset val="129"/>
      </rPr>
      <t>대응</t>
    </r>
    <r>
      <rPr>
        <sz val="12"/>
        <color rgb="FF000000"/>
        <rFont val="Arial"/>
        <family val="2"/>
      </rPr>
      <t xml:space="preserve"> </t>
    </r>
    <r>
      <rPr>
        <sz val="12"/>
        <color rgb="FF000000"/>
        <rFont val="돋움"/>
        <family val="3"/>
        <charset val="129"/>
      </rPr>
      <t>가능한</t>
    </r>
    <r>
      <rPr>
        <sz val="12"/>
        <color rgb="FF000000"/>
        <rFont val="Arial"/>
        <family val="2"/>
      </rPr>
      <t xml:space="preserve"> </t>
    </r>
    <r>
      <rPr>
        <sz val="12"/>
        <color rgb="FF000000"/>
        <rFont val="돋움"/>
        <family val="3"/>
        <charset val="129"/>
      </rPr>
      <t>브랜드</t>
    </r>
    <r>
      <rPr>
        <sz val="12"/>
        <color rgb="FF000000"/>
        <rFont val="Arial"/>
        <family val="2"/>
      </rPr>
      <t xml:space="preserve"> </t>
    </r>
    <r>
      <rPr>
        <sz val="12"/>
        <color rgb="FF000000"/>
        <rFont val="돋움"/>
        <family val="3"/>
        <charset val="129"/>
      </rPr>
      <t>신세기로</t>
    </r>
    <r>
      <rPr>
        <sz val="12"/>
        <color rgb="FF000000"/>
        <rFont val="Arial"/>
        <family val="2"/>
      </rPr>
      <t xml:space="preserve"> </t>
    </r>
    <r>
      <rPr>
        <sz val="12"/>
        <color rgb="FF000000"/>
        <rFont val="돋움"/>
        <family val="3"/>
        <charset val="129"/>
      </rPr>
      <t>견적</t>
    </r>
    <r>
      <rPr>
        <sz val="12"/>
        <color rgb="FF000000"/>
        <rFont val="Arial"/>
        <family val="2"/>
      </rPr>
      <t xml:space="preserve"> </t>
    </r>
    <r>
      <rPr>
        <sz val="12"/>
        <color rgb="FF000000"/>
        <rFont val="돋움"/>
        <family val="3"/>
        <charset val="129"/>
      </rPr>
      <t>드립니다</t>
    </r>
    <r>
      <rPr>
        <sz val="12"/>
        <color rgb="FF000000"/>
        <rFont val="Arial"/>
        <family val="2"/>
      </rPr>
      <t>.</t>
    </r>
    <phoneticPr fontId="26" type="noConversion"/>
  </si>
  <si>
    <r>
      <t xml:space="preserve">03.20 </t>
    </r>
    <r>
      <rPr>
        <sz val="12"/>
        <color rgb="FF000000"/>
        <rFont val="돋움"/>
        <family val="3"/>
        <charset val="129"/>
      </rPr>
      <t>전압</t>
    </r>
    <r>
      <rPr>
        <sz val="12"/>
        <color rgb="FF000000"/>
        <rFont val="Arial"/>
        <family val="2"/>
      </rPr>
      <t xml:space="preserve"> AC</t>
    </r>
    <r>
      <rPr>
        <sz val="12"/>
        <color rgb="FF000000"/>
        <rFont val="돋움"/>
        <family val="3"/>
        <charset val="129"/>
      </rPr>
      <t>인지</t>
    </r>
    <r>
      <rPr>
        <sz val="12"/>
        <color rgb="FF000000"/>
        <rFont val="Arial"/>
        <family val="2"/>
      </rPr>
      <t xml:space="preserve"> DC</t>
    </r>
    <r>
      <rPr>
        <sz val="12"/>
        <color rgb="FF000000"/>
        <rFont val="돋움"/>
        <family val="3"/>
        <charset val="129"/>
      </rPr>
      <t>인지</t>
    </r>
    <r>
      <rPr>
        <sz val="12"/>
        <color rgb="FF000000"/>
        <rFont val="Arial"/>
        <family val="2"/>
      </rPr>
      <t xml:space="preserve"> </t>
    </r>
    <r>
      <rPr>
        <sz val="12"/>
        <color rgb="FF000000"/>
        <rFont val="돋움"/>
        <family val="3"/>
        <charset val="129"/>
      </rPr>
      <t>확인</t>
    </r>
    <r>
      <rPr>
        <sz val="12"/>
        <color rgb="FF000000"/>
        <rFont val="Arial"/>
        <family val="2"/>
      </rPr>
      <t xml:space="preserve"> </t>
    </r>
    <r>
      <rPr>
        <sz val="12"/>
        <color rgb="FF000000"/>
        <rFont val="돋움"/>
        <family val="3"/>
        <charset val="129"/>
      </rPr>
      <t>부탁</t>
    </r>
    <r>
      <rPr>
        <sz val="12"/>
        <color rgb="FF000000"/>
        <rFont val="Arial"/>
        <family val="2"/>
      </rPr>
      <t xml:space="preserve"> </t>
    </r>
    <r>
      <rPr>
        <sz val="12"/>
        <color rgb="FF000000"/>
        <rFont val="돋움"/>
        <family val="3"/>
        <charset val="129"/>
      </rPr>
      <t>드립니다</t>
    </r>
    <r>
      <rPr>
        <sz val="12"/>
        <color rgb="FF000000"/>
        <rFont val="Arial"/>
        <family val="2"/>
      </rPr>
      <t>.</t>
    </r>
    <phoneticPr fontId="26" type="noConversion"/>
  </si>
  <si>
    <t xml:space="preserve">MC-50A AC 24V </t>
    <phoneticPr fontId="26" type="noConversion"/>
  </si>
  <si>
    <r>
      <t>4</t>
    </r>
    <r>
      <rPr>
        <sz val="12"/>
        <color theme="1"/>
        <rFont val="돋움"/>
        <family val="3"/>
        <charset val="129"/>
      </rPr>
      <t>주</t>
    </r>
    <phoneticPr fontId="26" type="noConversion"/>
  </si>
  <si>
    <r>
      <t>3</t>
    </r>
    <r>
      <rPr>
        <sz val="12"/>
        <color theme="1"/>
        <rFont val="Arial"/>
        <family val="3"/>
        <charset val="129"/>
        <scheme val="minor"/>
      </rPr>
      <t>주</t>
    </r>
    <phoneticPr fontId="26" type="noConversion"/>
  </si>
  <si>
    <t>03.20 카톡 문의 건 입니다. 품번 재확인 부탁 드립니다.</t>
    <phoneticPr fontId="26" type="noConversion"/>
  </si>
  <si>
    <t>03.20 카톡 문의 건 입니다. 위 제품이랑 같은 제품 입니다.</t>
    <phoneticPr fontId="26" type="noConversion"/>
  </si>
  <si>
    <t>03.20 책임번호 302-8548, 1팩 = 10EA 입니다.</t>
    <phoneticPr fontId="26" type="noConversion"/>
  </si>
  <si>
    <t>03.20 책임번호 302-8557, 1팩 = 10EA 입니다.</t>
    <phoneticPr fontId="26" type="noConversion"/>
  </si>
  <si>
    <t>03.20 책임번호 302-8575, 1팩 = 10EA 입니다.</t>
    <phoneticPr fontId="26" type="noConversion"/>
  </si>
  <si>
    <t>03.20 책임번호 302-8584, 1팩 = 10EA 입니다.</t>
    <phoneticPr fontId="26" type="noConversion"/>
  </si>
  <si>
    <t>03.20 책임번호 302-8627, 1팩 = 10EA 입니다.</t>
    <phoneticPr fontId="26" type="noConversion"/>
  </si>
  <si>
    <t>03.20 책임번호 302-8654 입니다.</t>
    <phoneticPr fontId="26" type="noConversion"/>
  </si>
  <si>
    <t>03.20 책임번호 302-8690 입니다.</t>
    <phoneticPr fontId="26" type="noConversion"/>
  </si>
  <si>
    <r>
      <t>1</t>
    </r>
    <r>
      <rPr>
        <sz val="12"/>
        <color theme="1"/>
        <rFont val="돋움"/>
        <family val="3"/>
        <charset val="129"/>
      </rPr>
      <t>주</t>
    </r>
    <phoneticPr fontId="26" type="noConversion"/>
  </si>
  <si>
    <r>
      <t>5</t>
    </r>
    <r>
      <rPr>
        <sz val="12"/>
        <color theme="1"/>
        <rFont val="돋움"/>
        <family val="3"/>
        <charset val="129"/>
      </rPr>
      <t>주</t>
    </r>
    <phoneticPr fontId="26" type="noConversion"/>
  </si>
  <si>
    <t>1/2 SQ. DR. SOCKET 18MM SURFACEDRIVELENGTH 80MM</t>
    <phoneticPr fontId="26" type="noConversion"/>
  </si>
  <si>
    <t>100-FA22</t>
  </si>
  <si>
    <t xml:space="preserve">MC-50A DC 24V </t>
  </si>
  <si>
    <t xml:space="preserve">HYUNDAI POWERTRAIN </t>
  </si>
  <si>
    <r>
      <t xml:space="preserve">565-0174,  </t>
    </r>
    <r>
      <rPr>
        <sz val="12"/>
        <color rgb="FF000000"/>
        <rFont val="Arial"/>
        <family val="3"/>
        <charset val="129"/>
        <scheme val="minor"/>
      </rPr>
      <t>파이프머신</t>
    </r>
  </si>
  <si>
    <r>
      <t xml:space="preserve">EC350V-02P,  </t>
    </r>
    <r>
      <rPr>
        <sz val="12"/>
        <color rgb="FF000000"/>
        <rFont val="Arial"/>
        <family val="3"/>
        <charset val="129"/>
        <scheme val="minor"/>
      </rPr>
      <t>터미널블록</t>
    </r>
  </si>
  <si>
    <t>Mihir Amin</t>
  </si>
  <si>
    <t>PHOENIX CONTACT</t>
  </si>
  <si>
    <r>
      <t xml:space="preserve">251-2192, </t>
    </r>
    <r>
      <rPr>
        <sz val="12"/>
        <color rgb="FF000000"/>
        <rFont val="Arial"/>
        <family val="3"/>
        <charset val="129"/>
        <scheme val="minor"/>
      </rPr>
      <t>스테인리스</t>
    </r>
    <r>
      <rPr>
        <sz val="12"/>
        <color rgb="FF000000"/>
        <rFont val="Arial"/>
        <family val="2"/>
        <scheme val="minor"/>
      </rPr>
      <t xml:space="preserve"> </t>
    </r>
    <r>
      <rPr>
        <sz val="12"/>
        <color rgb="FF000000"/>
        <rFont val="Arial"/>
        <family val="3"/>
        <charset val="129"/>
        <scheme val="minor"/>
      </rPr>
      <t>커터</t>
    </r>
  </si>
  <si>
    <t>03.20 책임번호 재확인 부탁 드립니다.
책임번호 정정하였습니다.</t>
  </si>
  <si>
    <t>RIF-1-BPT, 
RELAY SOCKET, 2X21</t>
  </si>
  <si>
    <t>RIF-RH-1, 
Relay bracket</t>
  </si>
  <si>
    <t>REL-IR2/LDP-48DC/2X21, 
Relay module</t>
  </si>
  <si>
    <t>RIF-2-BPT/4X21, 
Relay Socket</t>
  </si>
  <si>
    <t>RIF-RH-2, Relay bracket</t>
  </si>
  <si>
    <t>RIF-0-RPT-24DC/21, 
Relay module</t>
  </si>
  <si>
    <t>PT 4-FSI/F, 
Fuse Terminal Block</t>
  </si>
  <si>
    <t>PTPOWER 50-F, 
Terminal block</t>
  </si>
  <si>
    <t>CB 1/6-2/4 PT-BE, 
CB Socket</t>
  </si>
  <si>
    <t>CB TM1 4A SFB P, 
Circuit breaker</t>
  </si>
  <si>
    <t>PTTBS 1,5/S-PV, 
Terminal block</t>
  </si>
  <si>
    <t xml:space="preserve">PTTBS 1,5/S, 
Terminal block </t>
  </si>
  <si>
    <t xml:space="preserve">PTIO 1,5/S/3, 
Terminal block </t>
  </si>
  <si>
    <t>S8JX-G300-24CD</t>
  </si>
  <si>
    <t>S8JX-G10024CD</t>
  </si>
  <si>
    <t>S8JX-G15024CD</t>
  </si>
  <si>
    <t>[긴급] 4-CHANNEL RTD TEMP</t>
  </si>
  <si>
    <t>[긴급]DIGITAL TEMP CONTROLLER</t>
  </si>
  <si>
    <t>[긴급]INPUT CARD</t>
  </si>
  <si>
    <t>SPRING NUT, M4</t>
  </si>
  <si>
    <t>SPRING NUT, M5</t>
  </si>
  <si>
    <t>SPRING NUT, M6</t>
  </si>
  <si>
    <t>SPRING NUT, M8</t>
  </si>
  <si>
    <t>03.18 알려주신 브랜드랑 품번으로 어떤 제품인지 확인이 어렵습니다. 제품 사진이나 정보 부탁 드립니다.
3.20 TIMING PULLEY 입니다.</t>
  </si>
  <si>
    <t>TAIYO </t>
  </si>
  <si>
    <t>Seong Hong</t>
  </si>
  <si>
    <t>Dongjin Kim </t>
  </si>
  <si>
    <t>CF10-1R</t>
  </si>
  <si>
    <t>김정봉</t>
  </si>
  <si>
    <r>
      <rPr>
        <sz val="12"/>
        <color rgb="FF000000"/>
        <rFont val="돋움"/>
        <family val="3"/>
        <charset val="129"/>
      </rPr>
      <t>도면</t>
    </r>
    <r>
      <rPr>
        <sz val="12"/>
        <color rgb="FF000000"/>
        <rFont val="Arial"/>
        <family val="2"/>
      </rPr>
      <t xml:space="preserve"> </t>
    </r>
    <r>
      <rPr>
        <sz val="12"/>
        <color rgb="FF000000"/>
        <rFont val="돋움"/>
        <family val="3"/>
        <charset val="129"/>
      </rPr>
      <t>사진</t>
    </r>
    <r>
      <rPr>
        <sz val="12"/>
        <color rgb="FF000000"/>
        <rFont val="Arial"/>
        <family val="2"/>
      </rPr>
      <t xml:space="preserve"> </t>
    </r>
    <r>
      <rPr>
        <sz val="12"/>
        <color rgb="FF000000"/>
        <rFont val="돋움"/>
        <family val="3"/>
        <charset val="129"/>
      </rPr>
      <t>첨부드립니다</t>
    </r>
    <r>
      <rPr>
        <sz val="12"/>
        <color rgb="FF000000"/>
        <rFont val="Arial"/>
        <family val="2"/>
      </rPr>
      <t xml:space="preserve">. 
03.21 </t>
    </r>
    <r>
      <rPr>
        <sz val="12"/>
        <color rgb="FF000000"/>
        <rFont val="돋움"/>
        <family val="3"/>
        <charset val="129"/>
      </rPr>
      <t>아래</t>
    </r>
    <r>
      <rPr>
        <sz val="12"/>
        <color rgb="FF000000"/>
        <rFont val="Arial"/>
        <family val="2"/>
      </rPr>
      <t xml:space="preserve"> </t>
    </r>
    <r>
      <rPr>
        <sz val="12"/>
        <color rgb="FF000000"/>
        <rFont val="돋움"/>
        <family val="3"/>
        <charset val="129"/>
      </rPr>
      <t>견적</t>
    </r>
    <r>
      <rPr>
        <sz val="12"/>
        <color rgb="FF000000"/>
        <rFont val="Arial"/>
        <family val="2"/>
      </rPr>
      <t xml:space="preserve"> </t>
    </r>
    <r>
      <rPr>
        <sz val="12"/>
        <color rgb="FF000000"/>
        <rFont val="돋움"/>
        <family val="3"/>
        <charset val="129"/>
      </rPr>
      <t>드립니다</t>
    </r>
    <r>
      <rPr>
        <sz val="12"/>
        <color rgb="FF000000"/>
        <rFont val="Arial"/>
        <family val="2"/>
      </rPr>
      <t>.</t>
    </r>
    <phoneticPr fontId="2" type="noConversion"/>
  </si>
  <si>
    <r>
      <t xml:space="preserve">03.21 S45C + </t>
    </r>
    <r>
      <rPr>
        <sz val="12"/>
        <color rgb="FF000000"/>
        <rFont val="돋움"/>
        <family val="3"/>
        <charset val="129"/>
      </rPr>
      <t>가공</t>
    </r>
    <phoneticPr fontId="26" type="noConversion"/>
  </si>
  <si>
    <r>
      <t xml:space="preserve">03.21 S45C + </t>
    </r>
    <r>
      <rPr>
        <sz val="12"/>
        <color rgb="FF000000"/>
        <rFont val="돋움"/>
        <family val="3"/>
        <charset val="129"/>
      </rPr>
      <t>가공</t>
    </r>
    <r>
      <rPr>
        <sz val="12"/>
        <color rgb="FF000000"/>
        <rFont val="Arial"/>
        <family val="2"/>
      </rPr>
      <t xml:space="preserve"> + </t>
    </r>
    <r>
      <rPr>
        <sz val="12"/>
        <color rgb="FF000000"/>
        <rFont val="돋움"/>
        <family val="3"/>
        <charset val="129"/>
      </rPr>
      <t>열처리</t>
    </r>
    <r>
      <rPr>
        <sz val="12"/>
        <color rgb="FF000000"/>
        <rFont val="Arial"/>
        <family val="2"/>
      </rPr>
      <t xml:space="preserve"> + </t>
    </r>
    <r>
      <rPr>
        <sz val="12"/>
        <color rgb="FF000000"/>
        <rFont val="돋움"/>
        <family val="3"/>
        <charset val="129"/>
      </rPr>
      <t>연마가공</t>
    </r>
    <phoneticPr fontId="26" type="noConversion"/>
  </si>
  <si>
    <r>
      <t xml:space="preserve">03.21 </t>
    </r>
    <r>
      <rPr>
        <sz val="12"/>
        <color rgb="FF000000"/>
        <rFont val="돋움"/>
        <family val="3"/>
        <charset val="129"/>
      </rPr>
      <t>일반</t>
    </r>
    <r>
      <rPr>
        <sz val="12"/>
        <color rgb="FF000000"/>
        <rFont val="Arial"/>
        <family val="2"/>
      </rPr>
      <t xml:space="preserve"> </t>
    </r>
    <r>
      <rPr>
        <sz val="12"/>
        <color rgb="FF000000"/>
        <rFont val="돋움"/>
        <family val="3"/>
        <charset val="129"/>
      </rPr>
      <t>우레탄</t>
    </r>
    <r>
      <rPr>
        <sz val="12"/>
        <color rgb="FF000000"/>
        <rFont val="Arial"/>
        <family val="2"/>
      </rPr>
      <t xml:space="preserve"> + </t>
    </r>
    <r>
      <rPr>
        <sz val="12"/>
        <color rgb="FF000000"/>
        <rFont val="돋움"/>
        <family val="3"/>
        <charset val="129"/>
      </rPr>
      <t>가공</t>
    </r>
    <r>
      <rPr>
        <sz val="12"/>
        <color rgb="FF000000"/>
        <rFont val="Arial"/>
        <family val="2"/>
      </rPr>
      <t>(</t>
    </r>
    <r>
      <rPr>
        <sz val="12"/>
        <color rgb="FF000000"/>
        <rFont val="돋움"/>
        <family val="3"/>
        <charset val="129"/>
      </rPr>
      <t>검정색</t>
    </r>
    <r>
      <rPr>
        <sz val="12"/>
        <color rgb="FF000000"/>
        <rFont val="Arial"/>
        <family val="2"/>
      </rPr>
      <t xml:space="preserve"> </t>
    </r>
    <r>
      <rPr>
        <sz val="12"/>
        <color rgb="FF000000"/>
        <rFont val="돋움"/>
        <family val="3"/>
        <charset val="129"/>
      </rPr>
      <t>우레탄으로는</t>
    </r>
    <r>
      <rPr>
        <sz val="12"/>
        <color rgb="FF000000"/>
        <rFont val="Arial"/>
        <family val="2"/>
      </rPr>
      <t xml:space="preserve"> </t>
    </r>
    <r>
      <rPr>
        <sz val="12"/>
        <color rgb="FF000000"/>
        <rFont val="돋움"/>
        <family val="3"/>
        <charset val="129"/>
      </rPr>
      <t>불가능</t>
    </r>
    <r>
      <rPr>
        <sz val="12"/>
        <color rgb="FF000000"/>
        <rFont val="Arial"/>
        <family val="2"/>
      </rPr>
      <t xml:space="preserve"> </t>
    </r>
    <r>
      <rPr>
        <sz val="12"/>
        <color rgb="FF000000"/>
        <rFont val="돋움"/>
        <family val="3"/>
        <charset val="129"/>
      </rPr>
      <t>하다고</t>
    </r>
    <r>
      <rPr>
        <sz val="12"/>
        <color rgb="FF000000"/>
        <rFont val="Arial"/>
        <family val="2"/>
      </rPr>
      <t xml:space="preserve"> </t>
    </r>
    <r>
      <rPr>
        <sz val="12"/>
        <color rgb="FF000000"/>
        <rFont val="돋움"/>
        <family val="3"/>
        <charset val="129"/>
      </rPr>
      <t>합니다</t>
    </r>
    <r>
      <rPr>
        <sz val="12"/>
        <color rgb="FF000000"/>
        <rFont val="Arial"/>
        <family val="2"/>
      </rPr>
      <t>.)</t>
    </r>
    <phoneticPr fontId="26" type="noConversion"/>
  </si>
  <si>
    <r>
      <t>4</t>
    </r>
    <r>
      <rPr>
        <sz val="12"/>
        <color theme="1"/>
        <rFont val="돋움"/>
        <family val="3"/>
        <charset val="129"/>
      </rPr>
      <t>주</t>
    </r>
    <phoneticPr fontId="26" type="noConversion"/>
  </si>
  <si>
    <r>
      <t>명판</t>
    </r>
    <r>
      <rPr>
        <sz val="12"/>
        <color rgb="FF000000"/>
        <rFont val="Arial"/>
        <family val="2"/>
        <scheme val="minor"/>
      </rPr>
      <t xml:space="preserve"> </t>
    </r>
    <r>
      <rPr>
        <sz val="12"/>
        <color rgb="FF000000"/>
        <rFont val="Arial"/>
        <family val="3"/>
        <charset val="129"/>
        <scheme val="minor"/>
      </rPr>
      <t>첨부했습니다</t>
    </r>
    <r>
      <rPr>
        <sz val="12"/>
        <color rgb="FF000000"/>
        <rFont val="Arial"/>
        <family val="2"/>
        <scheme val="minor"/>
      </rPr>
      <t xml:space="preserve">.
03.21 </t>
    </r>
    <r>
      <rPr>
        <sz val="12"/>
        <color rgb="FF000000"/>
        <rFont val="Arial"/>
        <family val="3"/>
        <charset val="129"/>
        <scheme val="minor"/>
      </rPr>
      <t>의뢰하신</t>
    </r>
    <r>
      <rPr>
        <sz val="12"/>
        <color rgb="FF000000"/>
        <rFont val="Arial"/>
        <family val="2"/>
        <scheme val="minor"/>
      </rPr>
      <t xml:space="preserve"> </t>
    </r>
    <r>
      <rPr>
        <sz val="12"/>
        <color rgb="FF000000"/>
        <rFont val="Arial"/>
        <family val="3"/>
        <charset val="129"/>
        <scheme val="minor"/>
      </rPr>
      <t>제품은</t>
    </r>
    <r>
      <rPr>
        <sz val="12"/>
        <color rgb="FF000000"/>
        <rFont val="Arial"/>
        <family val="2"/>
        <scheme val="minor"/>
      </rPr>
      <t xml:space="preserve"> </t>
    </r>
    <r>
      <rPr>
        <sz val="12"/>
        <color rgb="FF000000"/>
        <rFont val="Arial"/>
        <family val="3"/>
        <charset val="129"/>
        <scheme val="minor"/>
      </rPr>
      <t>구형이라</t>
    </r>
    <r>
      <rPr>
        <sz val="12"/>
        <color rgb="FF000000"/>
        <rFont val="Arial"/>
        <family val="2"/>
        <scheme val="minor"/>
      </rPr>
      <t xml:space="preserve"> </t>
    </r>
    <r>
      <rPr>
        <sz val="12"/>
        <color rgb="FF000000"/>
        <rFont val="Arial"/>
        <family val="3"/>
        <charset val="129"/>
        <scheme val="minor"/>
      </rPr>
      <t>신형</t>
    </r>
    <r>
      <rPr>
        <sz val="12"/>
        <color rgb="FF000000"/>
        <rFont val="Arial"/>
        <family val="2"/>
        <scheme val="minor"/>
      </rPr>
      <t xml:space="preserve"> </t>
    </r>
    <r>
      <rPr>
        <sz val="12"/>
        <color rgb="FF000000"/>
        <rFont val="Arial"/>
        <family val="3"/>
        <charset val="129"/>
        <scheme val="minor"/>
      </rPr>
      <t>품번</t>
    </r>
    <r>
      <rPr>
        <sz val="12"/>
        <color rgb="FF000000"/>
        <rFont val="Arial"/>
        <family val="2"/>
        <scheme val="minor"/>
      </rPr>
      <t xml:space="preserve"> DRN180L4/FF-22KW UL</t>
    </r>
    <r>
      <rPr>
        <sz val="12"/>
        <color rgb="FF000000"/>
        <rFont val="Arial"/>
        <family val="3"/>
        <charset val="129"/>
        <scheme val="minor"/>
      </rPr>
      <t>인증</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으로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사양서</t>
    </r>
    <r>
      <rPr>
        <sz val="12"/>
        <color rgb="FF000000"/>
        <rFont val="Arial"/>
        <family val="2"/>
        <scheme val="minor"/>
      </rPr>
      <t xml:space="preserve"> </t>
    </r>
    <r>
      <rPr>
        <sz val="12"/>
        <color rgb="FF000000"/>
        <rFont val="Arial"/>
        <family val="3"/>
        <charset val="129"/>
        <scheme val="minor"/>
      </rPr>
      <t>보내</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</si>
  <si>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r>
      <t>12</t>
    </r>
    <r>
      <rPr>
        <sz val="12"/>
        <color theme="1"/>
        <rFont val="Arial"/>
        <family val="3"/>
        <charset val="129"/>
        <scheme val="minor"/>
      </rPr>
      <t>주</t>
    </r>
    <phoneticPr fontId="26" type="noConversion"/>
  </si>
  <si>
    <r>
      <t>1</t>
    </r>
    <r>
      <rPr>
        <sz val="12"/>
        <color theme="1"/>
        <rFont val="Arial"/>
        <family val="3"/>
        <charset val="129"/>
        <scheme val="minor"/>
      </rPr>
      <t>주</t>
    </r>
    <phoneticPr fontId="26" type="noConversion"/>
  </si>
  <si>
    <r>
      <t>4</t>
    </r>
    <r>
      <rPr>
        <sz val="12"/>
        <color theme="1"/>
        <rFont val="Arial"/>
        <family val="3"/>
        <charset val="129"/>
        <scheme val="minor"/>
      </rPr>
      <t>주</t>
    </r>
    <phoneticPr fontId="26" type="noConversion"/>
  </si>
  <si>
    <t>도면 첨부하였습니다.
02.12 의뢰중입니다.
3/7 도면 견적 불가한 것들 중에서 이 제품만이라도 견적 가능한지 문의하셨습니다.
03.17 현재 가공집 작업량이 많아 확인이 많이 늦어지고 있다고 합니다. 확인되는 대로 알려드리겠습니다.
03.21 SKD11+가공+열처리+연마가공 포함된 금액으로 견적 드립니다.</t>
    <phoneticPr fontId="26" type="noConversion"/>
  </si>
  <si>
    <t>TLGB21/110V</t>
    <phoneticPr fontId="26" type="noConversion"/>
  </si>
  <si>
    <t>DX3-PMWNRA</t>
    <phoneticPr fontId="26" type="noConversion"/>
  </si>
  <si>
    <t>XGI-D22A</t>
    <phoneticPr fontId="26" type="noConversion"/>
  </si>
  <si>
    <t>XGF-RD4A</t>
    <phoneticPr fontId="26" type="noConversion"/>
  </si>
  <si>
    <t>프로파일 40용
03.21 브랜드 신우, 1팩 = 100EA로 견적 드립니다.</t>
    <phoneticPr fontId="26" type="noConversion"/>
  </si>
  <si>
    <t>STHVSA4-250-250</t>
    <phoneticPr fontId="26" type="noConversion"/>
  </si>
  <si>
    <r>
      <t>2</t>
    </r>
    <r>
      <rPr>
        <sz val="12"/>
        <color theme="1"/>
        <rFont val="Arial"/>
        <family val="3"/>
        <charset val="129"/>
        <scheme val="minor"/>
      </rPr>
      <t>주</t>
    </r>
    <phoneticPr fontId="26" type="noConversion"/>
  </si>
  <si>
    <t>SCHMALZ</t>
    <phoneticPr fontId="26" type="noConversion"/>
  </si>
  <si>
    <t xml:space="preserve"> SXPi30 IMP H M12-8 </t>
    <phoneticPr fontId="26" type="noConversion"/>
  </si>
  <si>
    <r>
      <t>4</t>
    </r>
    <r>
      <rPr>
        <sz val="12"/>
        <color theme="1"/>
        <rFont val="돋움"/>
        <family val="3"/>
        <charset val="129"/>
      </rPr>
      <t>개월</t>
    </r>
    <phoneticPr fontId="26" type="noConversion"/>
  </si>
  <si>
    <r>
      <t>2</t>
    </r>
    <r>
      <rPr>
        <sz val="12"/>
        <color theme="1"/>
        <rFont val="돋움"/>
        <family val="3"/>
        <charset val="129"/>
      </rPr>
      <t>주</t>
    </r>
    <phoneticPr fontId="26" type="noConversion"/>
  </si>
  <si>
    <t>RIF-1-RPT-LDP-24DC, 2X21MS, 
Relay Module</t>
    <phoneticPr fontId="26" type="noConversion"/>
  </si>
  <si>
    <r>
      <t xml:space="preserve">03.21 </t>
    </r>
    <r>
      <rPr>
        <sz val="12"/>
        <color rgb="FF000000"/>
        <rFont val="돋움"/>
        <family val="3"/>
        <charset val="129"/>
      </rPr>
      <t>품번</t>
    </r>
    <r>
      <rPr>
        <sz val="12"/>
        <color rgb="FF000000"/>
        <rFont val="Arial"/>
        <family val="2"/>
      </rPr>
      <t xml:space="preserve"> 2800929 </t>
    </r>
    <r>
      <rPr>
        <sz val="12"/>
        <color rgb="FF000000"/>
        <rFont val="돋움"/>
        <family val="3"/>
        <charset val="129"/>
      </rPr>
      <t>입니다</t>
    </r>
    <r>
      <rPr>
        <sz val="12"/>
        <color rgb="FF000000"/>
        <rFont val="Arial"/>
        <family val="2"/>
      </rPr>
      <t>.</t>
    </r>
    <phoneticPr fontId="26" type="noConversion"/>
  </si>
  <si>
    <r>
      <t xml:space="preserve">03.21 </t>
    </r>
    <r>
      <rPr>
        <sz val="12"/>
        <color rgb="FF000000"/>
        <rFont val="돋움"/>
        <family val="3"/>
        <charset val="129"/>
      </rPr>
      <t>품번</t>
    </r>
    <r>
      <rPr>
        <sz val="12"/>
        <color rgb="FF000000"/>
        <rFont val="Arial"/>
        <family val="2"/>
      </rPr>
      <t xml:space="preserve"> 2800839 </t>
    </r>
    <r>
      <rPr>
        <sz val="12"/>
        <color rgb="FF000000"/>
        <rFont val="돋움"/>
        <family val="3"/>
        <charset val="129"/>
      </rPr>
      <t>입니다</t>
    </r>
    <r>
      <rPr>
        <sz val="12"/>
        <color rgb="FF000000"/>
        <rFont val="Arial"/>
        <family val="2"/>
      </rPr>
      <t>.</t>
    </r>
  </si>
  <si>
    <r>
      <t>10</t>
    </r>
    <r>
      <rPr>
        <sz val="12"/>
        <color theme="1"/>
        <rFont val="Arial"/>
        <family val="3"/>
        <charset val="129"/>
        <scheme val="minor"/>
      </rPr>
      <t>주</t>
    </r>
    <phoneticPr fontId="26" type="noConversion"/>
  </si>
  <si>
    <r>
      <t>4</t>
    </r>
    <r>
      <rPr>
        <sz val="12"/>
        <color theme="1"/>
        <rFont val="Arial"/>
        <family val="3"/>
        <charset val="129"/>
        <scheme val="minor"/>
      </rPr>
      <t>개월</t>
    </r>
    <phoneticPr fontId="26" type="noConversion"/>
  </si>
  <si>
    <t>KPRM F311</t>
    <phoneticPr fontId="26" type="noConversion"/>
  </si>
  <si>
    <r>
      <t>명판</t>
    </r>
    <r>
      <rPr>
        <sz val="12"/>
        <color rgb="FF000000"/>
        <rFont val="Arial"/>
        <family val="2"/>
        <scheme val="minor"/>
      </rPr>
      <t xml:space="preserve"> </t>
    </r>
    <r>
      <rPr>
        <sz val="12"/>
        <color rgb="FF000000"/>
        <rFont val="Arial"/>
        <family val="3"/>
        <charset val="129"/>
        <scheme val="minor"/>
      </rPr>
      <t>첨부했습니다</t>
    </r>
    <r>
      <rPr>
        <sz val="12"/>
        <color rgb="FF000000"/>
        <rFont val="Arial"/>
        <family val="2"/>
        <scheme val="minor"/>
      </rPr>
      <t xml:space="preserve">.
03.21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제품은</t>
    </r>
    <r>
      <rPr>
        <sz val="12"/>
        <color rgb="FF000000"/>
        <rFont val="Arial"/>
        <family val="2"/>
        <scheme val="minor"/>
      </rPr>
      <t xml:space="preserve"> </t>
    </r>
    <r>
      <rPr>
        <sz val="12"/>
        <color rgb="FF000000"/>
        <rFont val="Arial"/>
        <family val="3"/>
        <charset val="129"/>
        <scheme val="minor"/>
      </rPr>
      <t>단종이라</t>
    </r>
    <r>
      <rPr>
        <sz val="12"/>
        <color rgb="FF000000"/>
        <rFont val="Arial"/>
        <family val="2"/>
        <scheme val="minor"/>
      </rPr>
      <t xml:space="preserve"> </t>
    </r>
    <r>
      <rPr>
        <sz val="12"/>
        <color rgb="FF000000"/>
        <rFont val="Arial"/>
        <family val="3"/>
        <charset val="129"/>
        <scheme val="minor"/>
      </rPr>
      <t>대체품</t>
    </r>
    <r>
      <rPr>
        <sz val="12"/>
        <color rgb="FF000000"/>
        <rFont val="Arial"/>
        <family val="2"/>
        <scheme val="minor"/>
      </rPr>
      <t xml:space="preserve"> F3F18L10-MM02TENTN</t>
    </r>
    <r>
      <rPr>
        <sz val="12"/>
        <color rgb="FF000000"/>
        <rFont val="Arial"/>
        <family val="3"/>
        <charset val="129"/>
        <scheme val="minor"/>
      </rPr>
      <t>으로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도면</t>
    </r>
    <r>
      <rPr>
        <sz val="12"/>
        <color rgb="FF000000"/>
        <rFont val="Arial"/>
        <family val="2"/>
        <scheme val="minor"/>
      </rPr>
      <t xml:space="preserve"> </t>
    </r>
    <r>
      <rPr>
        <sz val="12"/>
        <color rgb="FF000000"/>
        <rFont val="Arial"/>
        <family val="3"/>
        <charset val="129"/>
        <scheme val="minor"/>
      </rPr>
      <t>보내</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</si>
  <si>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r>
      <t>명판</t>
    </r>
    <r>
      <rPr>
        <sz val="12"/>
        <color rgb="FF000000"/>
        <rFont val="Arial"/>
        <family val="2"/>
        <scheme val="minor"/>
      </rPr>
      <t xml:space="preserve"> </t>
    </r>
    <r>
      <rPr>
        <sz val="12"/>
        <color rgb="FF000000"/>
        <rFont val="Arial"/>
        <family val="3"/>
        <charset val="129"/>
        <scheme val="minor"/>
      </rPr>
      <t>첨부했습니다</t>
    </r>
    <r>
      <rPr>
        <sz val="12"/>
        <color rgb="FF000000"/>
        <rFont val="Arial"/>
        <family val="2"/>
        <scheme val="minor"/>
      </rPr>
      <t xml:space="preserve">.
03.21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제품은</t>
    </r>
    <r>
      <rPr>
        <sz val="12"/>
        <color rgb="FF000000"/>
        <rFont val="Arial"/>
        <family val="2"/>
        <scheme val="minor"/>
      </rPr>
      <t xml:space="preserve"> </t>
    </r>
    <r>
      <rPr>
        <sz val="12"/>
        <color rgb="FF000000"/>
        <rFont val="Arial"/>
        <family val="3"/>
        <charset val="129"/>
        <scheme val="minor"/>
      </rPr>
      <t>단종이라</t>
    </r>
    <r>
      <rPr>
        <sz val="12"/>
        <color rgb="FF000000"/>
        <rFont val="Arial"/>
        <family val="2"/>
        <scheme val="minor"/>
      </rPr>
      <t xml:space="preserve"> </t>
    </r>
    <r>
      <rPr>
        <sz val="12"/>
        <color rgb="FF000000"/>
        <rFont val="Arial"/>
        <family val="3"/>
        <charset val="129"/>
        <scheme val="minor"/>
      </rPr>
      <t>대체품</t>
    </r>
    <r>
      <rPr>
        <sz val="12"/>
        <color rgb="FF000000"/>
        <rFont val="Arial"/>
        <family val="2"/>
        <scheme val="minor"/>
      </rPr>
      <t xml:space="preserve"> G3L28N80-MM04TENTN</t>
    </r>
    <r>
      <rPr>
        <sz val="12"/>
        <color rgb="FF000000"/>
        <rFont val="Arial"/>
        <family val="3"/>
        <charset val="129"/>
        <scheme val="minor"/>
      </rPr>
      <t>으로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도면</t>
    </r>
    <r>
      <rPr>
        <sz val="12"/>
        <color rgb="FF000000"/>
        <rFont val="Arial"/>
        <family val="2"/>
        <scheme val="minor"/>
      </rPr>
      <t xml:space="preserve"> </t>
    </r>
    <r>
      <rPr>
        <sz val="12"/>
        <color rgb="FF000000"/>
        <rFont val="Arial"/>
        <family val="3"/>
        <charset val="129"/>
        <scheme val="minor"/>
      </rPr>
      <t>보내</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</si>
  <si>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r>
      <t>6</t>
    </r>
    <r>
      <rPr>
        <sz val="12"/>
        <color theme="1"/>
        <rFont val="Arial"/>
        <family val="3"/>
        <charset val="129"/>
        <scheme val="minor"/>
      </rPr>
      <t>주</t>
    </r>
    <phoneticPr fontId="26" type="noConversion"/>
  </si>
  <si>
    <t>EC18101-H60-ST18-A40-009</t>
  </si>
  <si>
    <t>EC18101-H60-ST18-A40</t>
  </si>
  <si>
    <t>EC18101-H60-ST18-A40-010</t>
  </si>
  <si>
    <t>EC18101-H60-ST18-A40-011</t>
  </si>
  <si>
    <t>EC18101-H60-ST18-A40-012</t>
  </si>
  <si>
    <t>EC18101-H60-ST18-A40-013</t>
  </si>
  <si>
    <t>EC18101-H60-ST18-A40-014</t>
  </si>
  <si>
    <r>
      <t xml:space="preserve">03.21 </t>
    </r>
    <r>
      <rPr>
        <sz val="12"/>
        <color rgb="FF000000"/>
        <rFont val="돋움"/>
        <family val="3"/>
        <charset val="129"/>
      </rPr>
      <t>품번</t>
    </r>
    <r>
      <rPr>
        <sz val="12"/>
        <color rgb="FF000000"/>
        <rFont val="Arial"/>
        <family val="2"/>
      </rPr>
      <t xml:space="preserve"> 2834834 </t>
    </r>
    <r>
      <rPr>
        <sz val="12"/>
        <color rgb="FF000000"/>
        <rFont val="돋움"/>
        <family val="3"/>
        <charset val="129"/>
      </rPr>
      <t>입니다</t>
    </r>
    <r>
      <rPr>
        <sz val="12"/>
        <color rgb="FF000000"/>
        <rFont val="Arial"/>
        <family val="2"/>
      </rPr>
      <t>.</t>
    </r>
  </si>
  <si>
    <t>REL-MR-48DC, 
21-21, RELAY</t>
  </si>
  <si>
    <r>
      <t xml:space="preserve">03.21 </t>
    </r>
    <r>
      <rPr>
        <sz val="12"/>
        <color rgb="FF000000"/>
        <rFont val="돋움"/>
        <family val="3"/>
        <charset val="129"/>
      </rPr>
      <t>품번</t>
    </r>
    <r>
      <rPr>
        <sz val="12"/>
        <color rgb="FF000000"/>
        <rFont val="Arial"/>
        <family val="2"/>
      </rPr>
      <t xml:space="preserve"> 2900931 </t>
    </r>
    <r>
      <rPr>
        <sz val="12"/>
        <color rgb="FF000000"/>
        <rFont val="돋움"/>
        <family val="3"/>
        <charset val="129"/>
      </rPr>
      <t>입니다</t>
    </r>
    <r>
      <rPr>
        <sz val="12"/>
        <color rgb="FF000000"/>
        <rFont val="Arial"/>
        <family val="2"/>
      </rPr>
      <t>.</t>
    </r>
  </si>
  <si>
    <r>
      <rPr>
        <sz val="12"/>
        <color rgb="FF000000"/>
        <rFont val="돋움"/>
        <family val="3"/>
        <charset val="129"/>
      </rPr>
      <t>도면</t>
    </r>
    <r>
      <rPr>
        <sz val="12"/>
        <color rgb="FF000000"/>
        <rFont val="Arial"/>
        <family val="2"/>
      </rPr>
      <t xml:space="preserve"> </t>
    </r>
    <r>
      <rPr>
        <sz val="12"/>
        <color rgb="FF000000"/>
        <rFont val="돋움"/>
        <family val="3"/>
        <charset val="129"/>
      </rPr>
      <t>사진</t>
    </r>
    <r>
      <rPr>
        <sz val="12"/>
        <color rgb="FF000000"/>
        <rFont val="Arial"/>
        <family val="2"/>
      </rPr>
      <t xml:space="preserve"> </t>
    </r>
    <r>
      <rPr>
        <sz val="12"/>
        <color rgb="FF000000"/>
        <rFont val="돋움"/>
        <family val="3"/>
        <charset val="129"/>
      </rPr>
      <t>첨부드립니다</t>
    </r>
    <r>
      <rPr>
        <sz val="12"/>
        <color rgb="FF000000"/>
        <rFont val="Arial"/>
        <family val="2"/>
      </rPr>
      <t xml:space="preserve">. 
03.21 </t>
    </r>
    <r>
      <rPr>
        <sz val="12"/>
        <color rgb="FF000000"/>
        <rFont val="돋움"/>
        <family val="3"/>
        <charset val="129"/>
      </rPr>
      <t>아래</t>
    </r>
    <r>
      <rPr>
        <sz val="12"/>
        <color rgb="FF000000"/>
        <rFont val="Arial"/>
        <family val="2"/>
      </rPr>
      <t xml:space="preserve"> </t>
    </r>
    <r>
      <rPr>
        <sz val="12"/>
        <color rgb="FF000000"/>
        <rFont val="돋움"/>
        <family val="3"/>
        <charset val="129"/>
      </rPr>
      <t>견적</t>
    </r>
    <r>
      <rPr>
        <sz val="12"/>
        <color rgb="FF000000"/>
        <rFont val="Arial"/>
        <family val="2"/>
      </rPr>
      <t xml:space="preserve"> </t>
    </r>
    <r>
      <rPr>
        <sz val="12"/>
        <color rgb="FF000000"/>
        <rFont val="돋움"/>
        <family val="3"/>
        <charset val="129"/>
      </rPr>
      <t>드립니다</t>
    </r>
    <r>
      <rPr>
        <sz val="12"/>
        <color rgb="FF000000"/>
        <rFont val="Arial"/>
        <family val="2"/>
      </rPr>
      <t>.</t>
    </r>
    <r>
      <rPr>
        <sz val="12"/>
        <color rgb="FF000000"/>
        <rFont val="Arial"/>
        <family val="3"/>
        <charset val="129"/>
      </rPr>
      <t xml:space="preserve">
03/21 조립해서 납품할 시 가격도 부탁드립니다.</t>
    </r>
  </si>
  <si>
    <r>
      <t xml:space="preserve">03.21 </t>
    </r>
    <r>
      <rPr>
        <sz val="12"/>
        <color rgb="FF000000"/>
        <rFont val="돋움"/>
        <family val="3"/>
        <charset val="129"/>
      </rPr>
      <t>품번</t>
    </r>
    <r>
      <rPr>
        <sz val="12"/>
        <color rgb="FF000000"/>
        <rFont val="Arial"/>
        <family val="2"/>
      </rPr>
      <t xml:space="preserve"> 2900953 </t>
    </r>
    <r>
      <rPr>
        <sz val="12"/>
        <color rgb="FF000000"/>
        <rFont val="돋움"/>
        <family val="3"/>
        <charset val="129"/>
      </rPr>
      <t>입니다</t>
    </r>
    <r>
      <rPr>
        <sz val="12"/>
        <color rgb="FF000000"/>
        <rFont val="Arial"/>
        <family val="2"/>
      </rPr>
      <t>.</t>
    </r>
  </si>
  <si>
    <r>
      <t xml:space="preserve">03.21 </t>
    </r>
    <r>
      <rPr>
        <sz val="12"/>
        <color rgb="FF000000"/>
        <rFont val="돋움"/>
        <family val="3"/>
        <charset val="129"/>
      </rPr>
      <t>품번</t>
    </r>
    <r>
      <rPr>
        <sz val="12"/>
        <color rgb="FF000000"/>
        <rFont val="Arial"/>
        <family val="2"/>
      </rPr>
      <t xml:space="preserve"> 2903661 </t>
    </r>
    <r>
      <rPr>
        <sz val="12"/>
        <color rgb="FF000000"/>
        <rFont val="돋움"/>
        <family val="3"/>
        <charset val="129"/>
      </rPr>
      <t>입니다</t>
    </r>
    <r>
      <rPr>
        <sz val="12"/>
        <color rgb="FF000000"/>
        <rFont val="Arial"/>
        <family val="2"/>
      </rPr>
      <t>.</t>
    </r>
  </si>
  <si>
    <r>
      <t xml:space="preserve">03.21 </t>
    </r>
    <r>
      <rPr>
        <sz val="12"/>
        <color rgb="FF000000"/>
        <rFont val="돋움"/>
        <family val="3"/>
        <charset val="129"/>
      </rPr>
      <t>품번</t>
    </r>
    <r>
      <rPr>
        <sz val="12"/>
        <color rgb="FF000000"/>
        <rFont val="Arial"/>
        <family val="2"/>
      </rPr>
      <t xml:space="preserve"> 2900934 </t>
    </r>
    <r>
      <rPr>
        <sz val="12"/>
        <color rgb="FF000000"/>
        <rFont val="돋움"/>
        <family val="3"/>
        <charset val="129"/>
      </rPr>
      <t>입니다</t>
    </r>
    <r>
      <rPr>
        <sz val="12"/>
        <color rgb="FF000000"/>
        <rFont val="Arial"/>
        <family val="2"/>
      </rPr>
      <t>.</t>
    </r>
  </si>
  <si>
    <r>
      <t xml:space="preserve">03.21 </t>
    </r>
    <r>
      <rPr>
        <sz val="12"/>
        <color rgb="FF000000"/>
        <rFont val="돋움"/>
        <family val="3"/>
        <charset val="129"/>
      </rPr>
      <t>품번</t>
    </r>
    <r>
      <rPr>
        <sz val="12"/>
        <color rgb="FF000000"/>
        <rFont val="Arial"/>
        <family val="2"/>
      </rPr>
      <t xml:space="preserve"> 2900954 </t>
    </r>
    <r>
      <rPr>
        <sz val="12"/>
        <color rgb="FF000000"/>
        <rFont val="돋움"/>
        <family val="3"/>
        <charset val="129"/>
      </rPr>
      <t>입니다</t>
    </r>
    <r>
      <rPr>
        <sz val="12"/>
        <color rgb="FF000000"/>
        <rFont val="Arial"/>
        <family val="2"/>
      </rPr>
      <t>.</t>
    </r>
  </si>
  <si>
    <r>
      <t xml:space="preserve">03.21 </t>
    </r>
    <r>
      <rPr>
        <sz val="12"/>
        <color rgb="FF000000"/>
        <rFont val="돋움"/>
        <family val="3"/>
        <charset val="129"/>
      </rPr>
      <t>품번</t>
    </r>
    <r>
      <rPr>
        <sz val="12"/>
        <color rgb="FF000000"/>
        <rFont val="Arial"/>
        <family val="2"/>
      </rPr>
      <t xml:space="preserve"> 2905291 </t>
    </r>
    <r>
      <rPr>
        <sz val="12"/>
        <color rgb="FF000000"/>
        <rFont val="돋움"/>
        <family val="3"/>
        <charset val="129"/>
      </rPr>
      <t>입니다</t>
    </r>
    <r>
      <rPr>
        <sz val="12"/>
        <color rgb="FF000000"/>
        <rFont val="Arial"/>
        <family val="2"/>
      </rPr>
      <t>.</t>
    </r>
  </si>
  <si>
    <r>
      <t xml:space="preserve">03.21 </t>
    </r>
    <r>
      <rPr>
        <sz val="12"/>
        <color rgb="FF000000"/>
        <rFont val="돋움"/>
        <family val="3"/>
        <charset val="129"/>
      </rPr>
      <t>품번</t>
    </r>
    <r>
      <rPr>
        <sz val="12"/>
        <color rgb="FF000000"/>
        <rFont val="Arial"/>
        <family val="2"/>
      </rPr>
      <t xml:space="preserve"> 2903370 </t>
    </r>
    <r>
      <rPr>
        <sz val="12"/>
        <color rgb="FF000000"/>
        <rFont val="돋움"/>
        <family val="3"/>
        <charset val="129"/>
      </rPr>
      <t>입니다</t>
    </r>
    <r>
      <rPr>
        <sz val="12"/>
        <color rgb="FF000000"/>
        <rFont val="Arial"/>
        <family val="2"/>
      </rPr>
      <t>.</t>
    </r>
  </si>
  <si>
    <r>
      <t xml:space="preserve">03.21 </t>
    </r>
    <r>
      <rPr>
        <sz val="12"/>
        <color rgb="FF000000"/>
        <rFont val="돋움"/>
        <family val="3"/>
        <charset val="129"/>
      </rPr>
      <t>품번</t>
    </r>
    <r>
      <rPr>
        <sz val="12"/>
        <color rgb="FF000000"/>
        <rFont val="Arial"/>
        <family val="2"/>
      </rPr>
      <t xml:space="preserve"> 3208943 </t>
    </r>
    <r>
      <rPr>
        <sz val="12"/>
        <color rgb="FF000000"/>
        <rFont val="돋움"/>
        <family val="3"/>
        <charset val="129"/>
      </rPr>
      <t>입니다</t>
    </r>
    <r>
      <rPr>
        <sz val="12"/>
        <color rgb="FF000000"/>
        <rFont val="Arial"/>
        <family val="2"/>
      </rPr>
      <t>.</t>
    </r>
  </si>
  <si>
    <r>
      <t xml:space="preserve">03.21 </t>
    </r>
    <r>
      <rPr>
        <sz val="12"/>
        <color rgb="FF000000"/>
        <rFont val="돋움"/>
        <family val="3"/>
        <charset val="129"/>
      </rPr>
      <t>품번</t>
    </r>
    <r>
      <rPr>
        <sz val="12"/>
        <color rgb="FF000000"/>
        <rFont val="Arial"/>
        <family val="2"/>
      </rPr>
      <t xml:space="preserve"> 3244410 </t>
    </r>
    <r>
      <rPr>
        <sz val="12"/>
        <color rgb="FF000000"/>
        <rFont val="돋움"/>
        <family val="3"/>
        <charset val="129"/>
      </rPr>
      <t>입니다</t>
    </r>
    <r>
      <rPr>
        <sz val="12"/>
        <color rgb="FF000000"/>
        <rFont val="Arial"/>
        <family val="2"/>
      </rPr>
      <t>.</t>
    </r>
  </si>
  <si>
    <t>제품 참고 링크: https://www.coupang.com/vp/products/6476230060?itemId=14155567950&amp;q=%EC%B4%88%ED%8A%B9%EA%B0%80%20%EC%A0%9C%EC%9D%BC%EC%97%B0%EB%A7%88%EC%88%AB%EB%8F%8C&amp;sourceType=search&amp;searchId=486d606960b34c4986a9137427cb73d7&amp;vendorItemId=81401994490
03.20 1박스 = 100EA로 견적 드립니다.</t>
  </si>
  <si>
    <r>
      <t xml:space="preserve">315-0157, </t>
    </r>
    <r>
      <rPr>
        <sz val="12"/>
        <color rgb="FF000000"/>
        <rFont val="Arial"/>
        <family val="3"/>
        <charset val="129"/>
        <scheme val="minor"/>
      </rPr>
      <t>드릴</t>
    </r>
  </si>
  <si>
    <r>
      <t xml:space="preserve"> 315-0847,  </t>
    </r>
    <r>
      <rPr>
        <sz val="12"/>
        <color rgb="FF000000"/>
        <rFont val="Arial"/>
        <family val="3"/>
        <charset val="129"/>
        <scheme val="minor"/>
      </rPr>
      <t>드릴</t>
    </r>
  </si>
  <si>
    <t>1769-ASCII</t>
  </si>
  <si>
    <t>03.21 이 제품은 단종이라 대체품 S8FS-G30024CD로 견적 드립니다.</t>
  </si>
  <si>
    <t>03.21 이 제품은 단종이라 대체품 S8FS-G10024CD로 견적 드립니다.</t>
  </si>
  <si>
    <t>03.21 이 제품은 단종이라 대체품 S8FS-G15024CD로 견적 드립니다.</t>
  </si>
  <si>
    <t>메꾸라 1/8</t>
  </si>
  <si>
    <t>메꾸라 1/4</t>
  </si>
  <si>
    <t>메꾸라 3/8</t>
  </si>
  <si>
    <t>메꾸라 1/2</t>
  </si>
  <si>
    <t>메꾸라 3/4</t>
  </si>
  <si>
    <t xml:space="preserve"> STSGA-3	</t>
  </si>
  <si>
    <t>Shachihata</t>
  </si>
  <si>
    <t>DONG A</t>
  </si>
  <si>
    <t>GTN</t>
  </si>
  <si>
    <t>1LE16232CB290AB5-Z</t>
  </si>
  <si>
    <t>1BAB (1000PC)</t>
  </si>
  <si>
    <t>CABLE TIES</t>
  </si>
  <si>
    <t>사진 첨부하였습니다.
03.13 사진 첨부 안해주신 것 같은데 확인 부탁 드립니다.
3/13 사진 첨부 드렸는데 이름이 달라 못찾으셨던 것 같습니다. 죄송합니다. 사진 파일에 3-12, Main Moter Servo Fan 1400 #1 &amp; 2 Press(CAR TECH) 이 사진 입니다.
03.14 명판이 흐릿하기는 한데 ebmpapst 라고 되어 있는 것 같습니다. 미국에서 하시는 제품 같습니다.
3/17 브랜드 SIEMENS라고 합니다. 한국에서 견적 가능할 까요?
03.18 좀 더 선명한 명판 사진으로 부탁 드립니다.
3/20 사진 첨부드립니다.
03.21 브랜드 SIEMENS 제품이 맞나요? EBMPAPST 제품이 맞는 것 같습니다. SIEMENS 제품이라면 품번 확인 부탁 드리고 아니라면 미국에서 진행 부탁 드립니다.
3/21 품번 명판에 있는 siemens-No.A5E44686678 인것 같습니다. Ebmpapst 쪽에서 SIEMENS에서만 구매 가능하다며 SIEMENS INNOMOTICS 에 문의해보라고 했다고 합니다.
03.24 품번이 그게 아닙니다. 지멘스 품번으로 확인 부탁 드립니다.</t>
    <phoneticPr fontId="26" type="noConversion"/>
  </si>
  <si>
    <t>EC18101-H60-ST18-A40</t>
    <phoneticPr fontId="26" type="noConversion"/>
  </si>
  <si>
    <r>
      <t>1</t>
    </r>
    <r>
      <rPr>
        <sz val="12"/>
        <color theme="1"/>
        <rFont val="Arial"/>
        <family val="3"/>
        <charset val="129"/>
        <scheme val="minor"/>
      </rPr>
      <t>주</t>
    </r>
    <phoneticPr fontId="26" type="noConversion"/>
  </si>
  <si>
    <t>STBF80-N-18F</t>
    <phoneticPr fontId="26" type="noConversion"/>
  </si>
  <si>
    <r>
      <t>2</t>
    </r>
    <r>
      <rPr>
        <sz val="12"/>
        <color rgb="FF000000"/>
        <rFont val="Arial"/>
        <family val="3"/>
        <charset val="129"/>
        <scheme val="minor"/>
      </rPr>
      <t>주</t>
    </r>
    <phoneticPr fontId="26" type="noConversion"/>
  </si>
  <si>
    <t>IE-SW-BL08-8TX</t>
    <phoneticPr fontId="26" type="noConversion"/>
  </si>
  <si>
    <t>MANDO G2</t>
    <phoneticPr fontId="26" type="noConversion"/>
  </si>
  <si>
    <t>HYUNWOO</t>
    <phoneticPr fontId="26" type="noConversion"/>
  </si>
  <si>
    <t>HLTG-A10S</t>
    <phoneticPr fontId="26" type="noConversion"/>
  </si>
  <si>
    <t>03.24 카톡 문의 건 입니다.
1. 브라켓 제외하고 주문 가능, 견적 드린 품번은 브라켓 제외 리크건 품번 입니다.
2. 브라켓 제외하고 나머지 부품들 사진 첨부해서 보내 드립니다. 견적 드린 제품은 도면상 1~6번 제품들 입니다.
3. 브라켓 조립은 어렵지않게 가능할거라고 합니다.</t>
    <phoneticPr fontId="26" type="noConversion"/>
  </si>
  <si>
    <t> MYUNGWHA</t>
    <phoneticPr fontId="26" type="noConversion"/>
  </si>
  <si>
    <r>
      <t>10</t>
    </r>
    <r>
      <rPr>
        <sz val="12"/>
        <color theme="1"/>
        <rFont val="Arial"/>
        <family val="3"/>
        <charset val="129"/>
        <scheme val="minor"/>
      </rPr>
      <t>주</t>
    </r>
    <phoneticPr fontId="26" type="noConversion"/>
  </si>
  <si>
    <t>CHAIN, 112 link (4267.2mm)
03.24 연결링크 포함해서 견적 드립니다.</t>
    <phoneticPr fontId="26" type="noConversion"/>
  </si>
  <si>
    <t>http://www.10x10.co.kr/shopping/category_prd.asp?itemid=5155455</t>
    <phoneticPr fontId="26" type="noConversion"/>
  </si>
  <si>
    <t>SC-4-1-AC120V-1A</t>
    <phoneticPr fontId="26" type="noConversion"/>
  </si>
  <si>
    <r>
      <t>10</t>
    </r>
    <r>
      <rPr>
        <sz val="12"/>
        <color rgb="FF000000"/>
        <rFont val="Arial"/>
        <family val="3"/>
        <charset val="129"/>
        <scheme val="minor"/>
      </rPr>
      <t>주</t>
    </r>
    <phoneticPr fontId="26" type="noConversion"/>
  </si>
  <si>
    <t>100H-2 2FA63BB200-AB-K</t>
    <phoneticPr fontId="26" type="noConversion"/>
  </si>
  <si>
    <t>ECO LROEM 1.0MFB
( SHOCK ABSORBER )</t>
    <phoneticPr fontId="26" type="noConversion"/>
  </si>
  <si>
    <r>
      <t>2</t>
    </r>
    <r>
      <rPr>
        <sz val="12"/>
        <color theme="1"/>
        <rFont val="Arial"/>
        <family val="3"/>
        <charset val="129"/>
        <scheme val="minor"/>
      </rPr>
      <t>주</t>
    </r>
    <phoneticPr fontId="26" type="noConversion"/>
  </si>
  <si>
    <t>03.24 첨부해주신 링크에서 견적 드립니다. 발주 전 색상확인 부탁 드립니다.</t>
    <phoneticPr fontId="26" type="noConversion"/>
  </si>
  <si>
    <t>J-140 148mmL (5.82")</t>
    <phoneticPr fontId="26" type="noConversion"/>
  </si>
  <si>
    <r>
      <rPr>
        <sz val="12"/>
        <color rgb="FF000000"/>
        <rFont val="Arial"/>
        <family val="3"/>
        <charset val="129"/>
        <scheme val="minor"/>
      </rPr>
      <t>오일씰</t>
    </r>
    <r>
      <rPr>
        <sz val="12"/>
        <color rgb="FF000000"/>
        <rFont val="Arial"/>
        <family val="2"/>
        <scheme val="minor"/>
      </rPr>
      <t>,  240*270*15</t>
    </r>
    <phoneticPr fontId="26" type="noConversion"/>
  </si>
  <si>
    <t>03.20 이 제품도 재질 NBR로 견적 의뢰중입니다.
03.24 NBR로 견적 드립니다.</t>
    <phoneticPr fontId="26" type="noConversion"/>
  </si>
  <si>
    <t>MBR 재질로 부탁드립니다.
03.24 금형이 없어서 견적 불가능하다고 합니다.</t>
    <phoneticPr fontId="26" type="noConversion"/>
  </si>
  <si>
    <r>
      <t>베어링</t>
    </r>
    <r>
      <rPr>
        <sz val="12"/>
        <color rgb="FF000000"/>
        <rFont val="Arial"/>
        <family val="2"/>
        <scheme val="minor"/>
      </rPr>
      <t xml:space="preserve">, </t>
    </r>
    <r>
      <rPr>
        <sz val="12"/>
        <color rgb="FF000000"/>
        <rFont val="Arial"/>
        <family val="3"/>
        <charset val="129"/>
        <scheme val="minor"/>
      </rPr>
      <t>외경</t>
    </r>
    <r>
      <rPr>
        <sz val="12"/>
        <color rgb="FF000000"/>
        <rFont val="Arial"/>
        <family val="2"/>
        <scheme val="minor"/>
      </rPr>
      <t xml:space="preserve"> 36</t>
    </r>
    <r>
      <rPr>
        <sz val="12"/>
        <color rgb="FF000000"/>
        <rFont val="Arial"/>
        <family val="3"/>
        <charset val="129"/>
        <scheme val="minor"/>
      </rPr>
      <t>파이</t>
    </r>
    <r>
      <rPr>
        <sz val="12"/>
        <color rgb="FF000000"/>
        <rFont val="Arial"/>
        <family val="2"/>
        <scheme val="minor"/>
      </rPr>
      <t xml:space="preserve">, </t>
    </r>
    <r>
      <rPr>
        <sz val="12"/>
        <color rgb="FF000000"/>
        <rFont val="Arial"/>
        <family val="3"/>
        <charset val="129"/>
        <scheme val="minor"/>
      </rPr>
      <t>사진</t>
    </r>
    <r>
      <rPr>
        <sz val="12"/>
        <color rgb="FF000000"/>
        <rFont val="Arial"/>
        <family val="2"/>
        <scheme val="minor"/>
      </rPr>
      <t xml:space="preserve"> </t>
    </r>
    <r>
      <rPr>
        <sz val="12"/>
        <color rgb="FF000000"/>
        <rFont val="Arial"/>
        <family val="3"/>
        <charset val="129"/>
        <scheme val="minor"/>
      </rPr>
      <t>첨부했습니다</t>
    </r>
    <r>
      <rPr>
        <sz val="12"/>
        <color rgb="FF000000"/>
        <rFont val="Arial"/>
        <family val="2"/>
        <scheme val="minor"/>
      </rPr>
      <t xml:space="preserve">. </t>
    </r>
    <r>
      <rPr>
        <sz val="12"/>
        <color rgb="FF000000"/>
        <rFont val="Arial"/>
        <family val="3"/>
        <charset val="129"/>
        <scheme val="minor"/>
      </rPr>
      <t>브랜드</t>
    </r>
    <r>
      <rPr>
        <sz val="12"/>
        <color rgb="FF000000"/>
        <rFont val="Arial"/>
        <family val="2"/>
        <scheme val="minor"/>
      </rPr>
      <t xml:space="preserve"> </t>
    </r>
    <r>
      <rPr>
        <sz val="12"/>
        <color rgb="FF000000"/>
        <rFont val="Arial"/>
        <family val="3"/>
        <charset val="129"/>
        <scheme val="minor"/>
      </rPr>
      <t>지정</t>
    </r>
    <r>
      <rPr>
        <sz val="12"/>
        <color rgb="FF000000"/>
        <rFont val="Arial"/>
        <family val="2"/>
        <scheme val="minor"/>
      </rPr>
      <t xml:space="preserve"> </t>
    </r>
    <r>
      <rPr>
        <sz val="12"/>
        <color rgb="FF000000"/>
        <rFont val="Arial"/>
        <family val="3"/>
        <charset val="129"/>
        <scheme val="minor"/>
      </rPr>
      <t>부탁드립니다</t>
    </r>
    <r>
      <rPr>
        <sz val="12"/>
        <color rgb="FF000000"/>
        <rFont val="Arial"/>
        <family val="2"/>
        <scheme val="minor"/>
      </rPr>
      <t xml:space="preserve">.
03.21 </t>
    </r>
    <r>
      <rPr>
        <sz val="12"/>
        <color rgb="FF000000"/>
        <rFont val="Arial"/>
        <family val="3"/>
        <charset val="129"/>
        <scheme val="minor"/>
      </rPr>
      <t>인포에서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드렸던</t>
    </r>
    <r>
      <rPr>
        <sz val="12"/>
        <color rgb="FF000000"/>
        <rFont val="Arial"/>
        <family val="2"/>
        <scheme val="minor"/>
      </rPr>
      <t xml:space="preserve"> </t>
    </r>
    <r>
      <rPr>
        <sz val="12"/>
        <color rgb="FF000000"/>
        <rFont val="Arial"/>
        <family val="3"/>
        <charset val="129"/>
        <scheme val="minor"/>
      </rPr>
      <t>제품이라고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03.24 </t>
    </r>
    <r>
      <rPr>
        <sz val="12"/>
        <color rgb="FF000000"/>
        <rFont val="Arial"/>
        <family val="3"/>
        <charset val="129"/>
        <scheme val="minor"/>
      </rPr>
      <t>당시</t>
    </r>
    <r>
      <rPr>
        <sz val="12"/>
        <color rgb="FF000000"/>
        <rFont val="Arial"/>
        <family val="2"/>
        <scheme val="minor"/>
      </rPr>
      <t xml:space="preserve"> </t>
    </r>
    <r>
      <rPr>
        <sz val="12"/>
        <color rgb="FF000000"/>
        <rFont val="Arial"/>
        <family val="3"/>
        <charset val="129"/>
        <scheme val="minor"/>
      </rPr>
      <t>브랜드</t>
    </r>
    <r>
      <rPr>
        <sz val="12"/>
        <color rgb="FF000000"/>
        <rFont val="Arial"/>
        <family val="2"/>
        <scheme val="minor"/>
      </rPr>
      <t xml:space="preserve"> JMC</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드린걸로</t>
    </r>
    <r>
      <rPr>
        <sz val="12"/>
        <color rgb="FF000000"/>
        <rFont val="Arial"/>
        <family val="2"/>
        <scheme val="minor"/>
      </rPr>
      <t xml:space="preserve"> </t>
    </r>
    <r>
      <rPr>
        <sz val="12"/>
        <color rgb="FF000000"/>
        <rFont val="Arial"/>
        <family val="3"/>
        <charset val="129"/>
        <scheme val="minor"/>
      </rPr>
      <t>알고</t>
    </r>
    <r>
      <rPr>
        <sz val="12"/>
        <color rgb="FF000000"/>
        <rFont val="Arial"/>
        <family val="2"/>
        <scheme val="minor"/>
      </rPr>
      <t xml:space="preserve"> </t>
    </r>
    <r>
      <rPr>
        <sz val="12"/>
        <color rgb="FF000000"/>
        <rFont val="Arial"/>
        <family val="3"/>
        <charset val="129"/>
        <scheme val="minor"/>
      </rPr>
      <t>있습니다</t>
    </r>
    <r>
      <rPr>
        <sz val="12"/>
        <color rgb="FF000000"/>
        <rFont val="Arial"/>
        <family val="2"/>
        <scheme val="minor"/>
      </rPr>
      <t>.</t>
    </r>
    <phoneticPr fontId="26" type="noConversion"/>
  </si>
  <si>
    <t xml:space="preserve"> RS43BXTCM</t>
    <phoneticPr fontId="26" type="noConversion"/>
  </si>
  <si>
    <r>
      <t>12</t>
    </r>
    <r>
      <rPr>
        <sz val="12"/>
        <color theme="1"/>
        <rFont val="Arial"/>
        <family val="3"/>
        <charset val="129"/>
        <scheme val="minor"/>
      </rPr>
      <t>주</t>
    </r>
    <phoneticPr fontId="26" type="noConversion"/>
  </si>
  <si>
    <t>PRDWT08-2DO-I, 
PROXIMITY SENSEOR</t>
  </si>
  <si>
    <t>PRDWT12-4DO-I, 
PROXIMITY SENSEOR</t>
  </si>
  <si>
    <t>PRDWT18-7DO-I, 
PROXIMITY SENSEOR</t>
  </si>
  <si>
    <t>PRDWT30-15DO-I, 
PROXIMITY SENSEOR</t>
  </si>
  <si>
    <r>
      <t xml:space="preserve">03.21 </t>
    </r>
    <r>
      <rPr>
        <sz val="12"/>
        <color rgb="FF000000"/>
        <rFont val="돋움"/>
        <family val="3"/>
        <charset val="129"/>
      </rPr>
      <t>품번</t>
    </r>
    <r>
      <rPr>
        <sz val="12"/>
        <color rgb="FF000000"/>
        <rFont val="Arial"/>
        <family val="2"/>
      </rPr>
      <t xml:space="preserve"> 3214657 </t>
    </r>
    <r>
      <rPr>
        <sz val="12"/>
        <color rgb="FF000000"/>
        <rFont val="돋움"/>
        <family val="3"/>
        <charset val="129"/>
      </rPr>
      <t>입니다</t>
    </r>
    <r>
      <rPr>
        <sz val="12"/>
        <color rgb="FF000000"/>
        <rFont val="Arial"/>
        <family val="2"/>
      </rPr>
      <t>.</t>
    </r>
  </si>
  <si>
    <r>
      <t xml:space="preserve">03.21 </t>
    </r>
    <r>
      <rPr>
        <sz val="12"/>
        <color rgb="FF000000"/>
        <rFont val="돋움"/>
        <family val="3"/>
        <charset val="129"/>
      </rPr>
      <t>품번</t>
    </r>
    <r>
      <rPr>
        <sz val="12"/>
        <color rgb="FF000000"/>
        <rFont val="Arial"/>
        <family val="2"/>
      </rPr>
      <t xml:space="preserve"> 3214686 </t>
    </r>
    <r>
      <rPr>
        <sz val="12"/>
        <color rgb="FF000000"/>
        <rFont val="돋움"/>
        <family val="3"/>
        <charset val="129"/>
      </rPr>
      <t>입니다</t>
    </r>
    <r>
      <rPr>
        <sz val="12"/>
        <color rgb="FF000000"/>
        <rFont val="Arial"/>
        <family val="2"/>
      </rPr>
      <t>.</t>
    </r>
  </si>
  <si>
    <r>
      <t xml:space="preserve">03.21 </t>
    </r>
    <r>
      <rPr>
        <sz val="12"/>
        <color rgb="FF000000"/>
        <rFont val="돋움"/>
        <family val="3"/>
        <charset val="129"/>
      </rPr>
      <t>품번</t>
    </r>
    <r>
      <rPr>
        <sz val="12"/>
        <color rgb="FF000000"/>
        <rFont val="Arial"/>
        <family val="2"/>
      </rPr>
      <t xml:space="preserve"> 3260061 </t>
    </r>
    <r>
      <rPr>
        <sz val="12"/>
        <color rgb="FF000000"/>
        <rFont val="돋움"/>
        <family val="3"/>
        <charset val="129"/>
      </rPr>
      <t>입니다</t>
    </r>
    <r>
      <rPr>
        <sz val="12"/>
        <color rgb="FF000000"/>
        <rFont val="Arial"/>
        <family val="2"/>
      </rPr>
      <t>.</t>
    </r>
  </si>
  <si>
    <t>GOURBET</t>
  </si>
  <si>
    <t>PART # 80.1.672, 
DEBURRING KNIFE</t>
  </si>
  <si>
    <t>172.5BC replacement blade 
(위의 나이프와 호환되는 칼날)</t>
  </si>
  <si>
    <t>SCHUNK</t>
  </si>
  <si>
    <t>301032MMS22-SPM8 PL4</t>
  </si>
  <si>
    <t>MIKYUNG</t>
  </si>
  <si>
    <t>KH-2204LP-TL-11Y</t>
  </si>
  <si>
    <t>KH-2203L-TLY</t>
  </si>
  <si>
    <t>TERMINAL 1.5-32</t>
  </si>
  <si>
    <t>F39-JD3A-L</t>
  </si>
  <si>
    <t>3M, GRAY, EMITTER</t>
  </si>
  <si>
    <t>F39-JD3A-D</t>
  </si>
  <si>
    <t>3M, GRAY, RECEIVER</t>
  </si>
  <si>
    <t>SPS30-M6/6XM5-BLUE</t>
  </si>
  <si>
    <t>SPS30-M6/6XM5-YELLOW</t>
  </si>
  <si>
    <t>702-0191</t>
  </si>
  <si>
    <t>SILICON-PACKING-25X16X12</t>
  </si>
  <si>
    <t>SILICON PACKING 93X78X30X30X15</t>
  </si>
  <si>
    <t>Parker</t>
  </si>
  <si>
    <t>7395-0750025</t>
  </si>
  <si>
    <t>25 ft</t>
  </si>
  <si>
    <t>koba</t>
  </si>
  <si>
    <t>Shock Absorber</t>
  </si>
  <si>
    <t>LMK13LUU</t>
  </si>
  <si>
    <t>SF-13 (L: 235mm shaft and support)</t>
  </si>
  <si>
    <t>Pro-Face (Schneider Electric)</t>
  </si>
  <si>
    <t>PFXGP4501TAD</t>
  </si>
  <si>
    <t>HMI</t>
  </si>
  <si>
    <t>0202-03-25</t>
  </si>
  <si>
    <t>KOREA GAS SPRING</t>
  </si>
  <si>
    <t>ANNA WIERZBICKI</t>
  </si>
  <si>
    <t>BIS C-310-PU1-05</t>
  </si>
  <si>
    <t>SUNGIL MACHINERY</t>
  </si>
  <si>
    <t>SOH-43C-19X12</t>
  </si>
  <si>
    <t>KCA34-13</t>
  </si>
  <si>
    <r>
      <t xml:space="preserve">6ES7194-3AA00-0BA0 모듈 </t>
    </r>
    <r>
      <rPr>
        <b/>
        <sz val="12"/>
        <color rgb="FF000000"/>
        <rFont val="Arial"/>
        <family val="2"/>
        <scheme val="minor"/>
      </rPr>
      <t>전원 케이블</t>
    </r>
    <r>
      <rPr>
        <sz val="12"/>
        <color rgb="FF000000"/>
        <rFont val="Arial"/>
        <family val="2"/>
        <scheme val="minor"/>
      </rPr>
      <t xml:space="preserve">
</t>
    </r>
    <r>
      <rPr>
        <b/>
        <sz val="12"/>
        <color rgb="FF000000"/>
        <rFont val="Arial"/>
        <family val="2"/>
        <scheme val="minor"/>
      </rPr>
      <t>(5M OR 10M)</t>
    </r>
  </si>
  <si>
    <t>SangJin Lee</t>
  </si>
  <si>
    <t>COMVUM</t>
  </si>
  <si>
    <t>NAPFTS-120-50-S, 
VACUUM PAD</t>
  </si>
  <si>
    <t>HGC-3203AD</t>
  </si>
  <si>
    <t>221-0037</t>
    <phoneticPr fontId="26" type="noConversion"/>
  </si>
  <si>
    <t>03.25 카톡 문의 건 입니다.</t>
    <phoneticPr fontId="26" type="noConversion"/>
  </si>
  <si>
    <t>221-0046</t>
    <phoneticPr fontId="26" type="noConversion"/>
  </si>
  <si>
    <t>263-0771</t>
    <phoneticPr fontId="26" type="noConversion"/>
  </si>
  <si>
    <t>109-4635</t>
    <phoneticPr fontId="26" type="noConversion"/>
  </si>
  <si>
    <t>백탭세트</t>
    <phoneticPr fontId="26" type="noConversion"/>
  </si>
  <si>
    <t>https://smartstore.naver.com/kcj2/products/7832304825?nl-query=%EB%B0%B1%ED%83%AD+%EC%84%B8%ED%8A%B8&amp;nl-ts-pid=i919vdqptZwssSe6AtossssstMh-371055</t>
    <phoneticPr fontId="26" type="noConversion"/>
  </si>
  <si>
    <t>03.25 카톡 문의 건 입니다. 첨부해주신 링크에서 견적 드립니다.</t>
    <phoneticPr fontId="26" type="noConversion"/>
  </si>
  <si>
    <r>
      <t>1</t>
    </r>
    <r>
      <rPr>
        <sz val="12"/>
        <color theme="1"/>
        <rFont val="Arial"/>
        <family val="3"/>
        <charset val="129"/>
        <scheme val="minor"/>
      </rPr>
      <t>주</t>
    </r>
    <phoneticPr fontId="26" type="noConversion"/>
  </si>
  <si>
    <t>*브랜드 지정 부탁드립니다
03.24 ENIDINE 제품 같은데 내일 견적이 가능하다고 합니다.
03.25 현재 재고 7EA, 나머지는 납기 4주정도라고 합니다.</t>
    <phoneticPr fontId="26" type="noConversion"/>
  </si>
  <si>
    <r>
      <t xml:space="preserve">03.25 </t>
    </r>
    <r>
      <rPr>
        <sz val="12"/>
        <color rgb="FF000000"/>
        <rFont val="돋움"/>
        <family val="3"/>
        <charset val="129"/>
      </rPr>
      <t>이</t>
    </r>
    <r>
      <rPr>
        <sz val="12"/>
        <color rgb="FF000000"/>
        <rFont val="Arial"/>
        <family val="2"/>
      </rPr>
      <t xml:space="preserve"> </t>
    </r>
    <r>
      <rPr>
        <sz val="12"/>
        <color rgb="FF000000"/>
        <rFont val="돋움"/>
        <family val="3"/>
        <charset val="129"/>
      </rPr>
      <t>제품은</t>
    </r>
    <r>
      <rPr>
        <sz val="12"/>
        <color rgb="FF000000"/>
        <rFont val="Arial"/>
        <family val="2"/>
      </rPr>
      <t xml:space="preserve"> </t>
    </r>
    <r>
      <rPr>
        <sz val="12"/>
        <color rgb="FF000000"/>
        <rFont val="돋움"/>
        <family val="3"/>
        <charset val="129"/>
      </rPr>
      <t>국내</t>
    </r>
    <r>
      <rPr>
        <sz val="12"/>
        <color rgb="FF000000"/>
        <rFont val="Arial"/>
        <family val="2"/>
      </rPr>
      <t xml:space="preserve"> </t>
    </r>
    <r>
      <rPr>
        <sz val="12"/>
        <color rgb="FF000000"/>
        <rFont val="돋움"/>
        <family val="3"/>
        <charset val="129"/>
      </rPr>
      <t>수입</t>
    </r>
    <r>
      <rPr>
        <sz val="12"/>
        <color rgb="FF000000"/>
        <rFont val="Arial"/>
        <family val="2"/>
      </rPr>
      <t xml:space="preserve"> </t>
    </r>
    <r>
      <rPr>
        <sz val="12"/>
        <color rgb="FF000000"/>
        <rFont val="돋움"/>
        <family val="3"/>
        <charset val="129"/>
      </rPr>
      <t>불가</t>
    </r>
    <r>
      <rPr>
        <sz val="12"/>
        <color rgb="FF000000"/>
        <rFont val="Arial"/>
        <family val="2"/>
      </rPr>
      <t xml:space="preserve"> </t>
    </r>
    <r>
      <rPr>
        <sz val="12"/>
        <color rgb="FF000000"/>
        <rFont val="돋움"/>
        <family val="3"/>
        <charset val="129"/>
      </rPr>
      <t>제품이라</t>
    </r>
    <r>
      <rPr>
        <sz val="12"/>
        <color rgb="FF000000"/>
        <rFont val="Arial"/>
        <family val="2"/>
      </rPr>
      <t xml:space="preserve"> </t>
    </r>
    <r>
      <rPr>
        <sz val="12"/>
        <color rgb="FF000000"/>
        <rFont val="돋움"/>
        <family val="3"/>
        <charset val="129"/>
      </rPr>
      <t>견적</t>
    </r>
    <r>
      <rPr>
        <sz val="12"/>
        <color rgb="FF000000"/>
        <rFont val="Arial"/>
        <family val="2"/>
      </rPr>
      <t xml:space="preserve"> </t>
    </r>
    <r>
      <rPr>
        <sz val="12"/>
        <color rgb="FF000000"/>
        <rFont val="돋움"/>
        <family val="3"/>
        <charset val="129"/>
      </rPr>
      <t>불가능하다고</t>
    </r>
    <r>
      <rPr>
        <sz val="12"/>
        <color rgb="FF000000"/>
        <rFont val="Arial"/>
        <family val="2"/>
      </rPr>
      <t xml:space="preserve"> </t>
    </r>
    <r>
      <rPr>
        <sz val="12"/>
        <color rgb="FF000000"/>
        <rFont val="돋움"/>
        <family val="3"/>
        <charset val="129"/>
      </rPr>
      <t>합니다</t>
    </r>
    <r>
      <rPr>
        <sz val="12"/>
        <color rgb="FF000000"/>
        <rFont val="Arial"/>
        <family val="2"/>
      </rPr>
      <t>.</t>
    </r>
    <phoneticPr fontId="26" type="noConversion"/>
  </si>
  <si>
    <t>BPBG-20-N + TN-PF-20-M5,
VACUUM PAD</t>
    <phoneticPr fontId="26" type="noConversion"/>
  </si>
  <si>
    <t>03.18 3.2MM, 1팩 = 20KG 입니다.
3/24 혹시 이제품 5KG 제품으로 다시 견적 받아볼 수 있을까요?
03.25 5KG로는 견적 불가능합니다.</t>
    <phoneticPr fontId="26" type="noConversion"/>
  </si>
  <si>
    <t>GN300-63-M10-40-SW</t>
    <phoneticPr fontId="26" type="noConversion"/>
  </si>
  <si>
    <t>E-Z Form GS Hose 3/4in
03.25 파카 호스는 국내 대응 불가능합니다. 미국에서 부탁 드립니다.</t>
    <phoneticPr fontId="26" type="noConversion"/>
  </si>
  <si>
    <r>
      <t xml:space="preserve">TERMINAL COVER DWS TEL
03.12 BZ6WR10CU </t>
    </r>
    <r>
      <rPr>
        <sz val="12"/>
        <color rgb="FF000000"/>
        <rFont val="Arial"/>
        <family val="3"/>
        <charset val="129"/>
        <scheme val="minor"/>
      </rPr>
      <t>이</t>
    </r>
    <r>
      <rPr>
        <sz val="12"/>
        <color rgb="FF000000"/>
        <rFont val="Arial"/>
        <family val="3"/>
        <charset val="129"/>
        <scheme val="minor"/>
      </rPr>
      <t xml:space="preserve"> </t>
    </r>
    <r>
      <rPr>
        <sz val="12"/>
        <color rgb="FF000000"/>
        <rFont val="Arial"/>
        <family val="3"/>
        <charset val="129"/>
        <scheme val="minor"/>
      </rPr>
      <t>제품의</t>
    </r>
    <r>
      <rPr>
        <sz val="12"/>
        <color rgb="FF000000"/>
        <rFont val="Arial"/>
        <family val="3"/>
        <charset val="129"/>
        <scheme val="minor"/>
      </rPr>
      <t xml:space="preserve"> </t>
    </r>
    <r>
      <rPr>
        <sz val="12"/>
        <color rgb="FF000000"/>
        <rFont val="Arial"/>
        <family val="3"/>
        <charset val="129"/>
        <scheme val="minor"/>
      </rPr>
      <t>터미널</t>
    </r>
    <r>
      <rPr>
        <sz val="12"/>
        <color rgb="FF000000"/>
        <rFont val="Arial"/>
        <family val="3"/>
        <charset val="129"/>
        <scheme val="minor"/>
      </rPr>
      <t xml:space="preserve"> </t>
    </r>
    <r>
      <rPr>
        <sz val="12"/>
        <color rgb="FF000000"/>
        <rFont val="Arial"/>
        <family val="3"/>
        <charset val="129"/>
        <scheme val="minor"/>
      </rPr>
      <t>커버가</t>
    </r>
    <r>
      <rPr>
        <sz val="12"/>
        <color rgb="FF000000"/>
        <rFont val="Arial"/>
        <family val="3"/>
        <charset val="129"/>
        <scheme val="minor"/>
      </rPr>
      <t xml:space="preserve"> </t>
    </r>
    <r>
      <rPr>
        <sz val="12"/>
        <color rgb="FF000000"/>
        <rFont val="Arial"/>
        <family val="3"/>
        <charset val="129"/>
        <scheme val="minor"/>
      </rPr>
      <t>필요하신건가요</t>
    </r>
    <r>
      <rPr>
        <sz val="12"/>
        <color rgb="FF000000"/>
        <rFont val="Arial"/>
        <family val="3"/>
        <charset val="129"/>
        <scheme val="minor"/>
      </rPr>
      <t xml:space="preserve">?
3/17 </t>
    </r>
    <r>
      <rPr>
        <sz val="12"/>
        <color rgb="FF000000"/>
        <rFont val="Arial"/>
        <family val="3"/>
        <charset val="129"/>
        <scheme val="minor"/>
      </rPr>
      <t>네</t>
    </r>
    <r>
      <rPr>
        <sz val="12"/>
        <color rgb="FF000000"/>
        <rFont val="Arial"/>
        <family val="3"/>
        <charset val="129"/>
        <scheme val="minor"/>
      </rPr>
      <t xml:space="preserve"> </t>
    </r>
    <r>
      <rPr>
        <sz val="12"/>
        <color rgb="FF000000"/>
        <rFont val="Arial"/>
        <family val="3"/>
        <charset val="129"/>
        <scheme val="minor"/>
      </rPr>
      <t>대응</t>
    </r>
    <r>
      <rPr>
        <sz val="12"/>
        <color rgb="FF000000"/>
        <rFont val="Arial"/>
        <family val="3"/>
        <charset val="129"/>
        <scheme val="minor"/>
      </rPr>
      <t xml:space="preserve"> </t>
    </r>
    <r>
      <rPr>
        <sz val="12"/>
        <color rgb="FF000000"/>
        <rFont val="Arial"/>
        <family val="3"/>
        <charset val="129"/>
        <scheme val="minor"/>
      </rPr>
      <t>가능한가요</t>
    </r>
    <r>
      <rPr>
        <sz val="12"/>
        <color rgb="FF000000"/>
        <rFont val="Arial"/>
        <family val="3"/>
        <charset val="129"/>
        <scheme val="minor"/>
      </rPr>
      <t xml:space="preserve">?
03.25 </t>
    </r>
    <r>
      <rPr>
        <sz val="12"/>
        <color rgb="FF000000"/>
        <rFont val="Arial"/>
        <family val="3"/>
        <charset val="129"/>
        <scheme val="minor"/>
      </rPr>
      <t>업체에서</t>
    </r>
    <r>
      <rPr>
        <sz val="12"/>
        <color rgb="FF000000"/>
        <rFont val="Arial"/>
        <family val="3"/>
        <charset val="129"/>
        <scheme val="minor"/>
      </rPr>
      <t xml:space="preserve"> </t>
    </r>
    <r>
      <rPr>
        <sz val="12"/>
        <color rgb="FF000000"/>
        <rFont val="Arial"/>
        <family val="3"/>
        <charset val="129"/>
        <scheme val="minor"/>
      </rPr>
      <t>확인이</t>
    </r>
    <r>
      <rPr>
        <sz val="12"/>
        <color rgb="FF000000"/>
        <rFont val="Arial"/>
        <family val="3"/>
        <charset val="129"/>
        <scheme val="minor"/>
      </rPr>
      <t xml:space="preserve"> </t>
    </r>
    <r>
      <rPr>
        <sz val="12"/>
        <color rgb="FF000000"/>
        <rFont val="Arial"/>
        <family val="3"/>
        <charset val="129"/>
        <scheme val="minor"/>
      </rPr>
      <t>좀</t>
    </r>
    <r>
      <rPr>
        <sz val="12"/>
        <color rgb="FF000000"/>
        <rFont val="Arial"/>
        <family val="3"/>
        <charset val="129"/>
        <scheme val="minor"/>
      </rPr>
      <t xml:space="preserve"> </t>
    </r>
    <r>
      <rPr>
        <sz val="12"/>
        <color rgb="FF000000"/>
        <rFont val="Arial"/>
        <family val="3"/>
        <charset val="129"/>
        <scheme val="minor"/>
      </rPr>
      <t>늦어졌다고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000000"/>
        <rFont val="Arial"/>
        <family val="3"/>
        <charset val="129"/>
        <scheme val="minor"/>
      </rPr>
      <t>이</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같은</t>
    </r>
    <r>
      <rPr>
        <sz val="12"/>
        <color rgb="FF000000"/>
        <rFont val="Arial"/>
        <family val="3"/>
        <charset val="129"/>
        <scheme val="minor"/>
      </rPr>
      <t xml:space="preserve"> </t>
    </r>
    <r>
      <rPr>
        <sz val="12"/>
        <color rgb="FF000000"/>
        <rFont val="Arial"/>
        <family val="3"/>
        <charset val="129"/>
        <scheme val="minor"/>
      </rPr>
      <t>경우는</t>
    </r>
    <r>
      <rPr>
        <sz val="12"/>
        <color rgb="FF000000"/>
        <rFont val="Arial"/>
        <family val="3"/>
        <charset val="129"/>
        <scheme val="minor"/>
      </rPr>
      <t xml:space="preserve"> </t>
    </r>
    <r>
      <rPr>
        <sz val="12"/>
        <color rgb="FF000000"/>
        <rFont val="Arial"/>
        <family val="3"/>
        <charset val="129"/>
        <scheme val="minor"/>
      </rPr>
      <t>경보</t>
    </r>
    <r>
      <rPr>
        <sz val="12"/>
        <color rgb="FF000000"/>
        <rFont val="Arial"/>
        <family val="3"/>
        <charset val="129"/>
        <scheme val="minor"/>
      </rPr>
      <t xml:space="preserve"> </t>
    </r>
    <r>
      <rPr>
        <sz val="12"/>
        <color rgb="FF000000"/>
        <rFont val="Arial"/>
        <family val="3"/>
        <charset val="129"/>
        <scheme val="minor"/>
      </rPr>
      <t>스위치인데</t>
    </r>
    <r>
      <rPr>
        <sz val="12"/>
        <color rgb="FF000000"/>
        <rFont val="Arial"/>
        <family val="3"/>
        <charset val="129"/>
        <scheme val="minor"/>
      </rPr>
      <t xml:space="preserve"> </t>
    </r>
    <r>
      <rPr>
        <sz val="12"/>
        <color rgb="FF000000"/>
        <rFont val="Arial"/>
        <family val="3"/>
        <charset val="129"/>
        <scheme val="minor"/>
      </rPr>
      <t>보조접점</t>
    </r>
    <r>
      <rPr>
        <sz val="12"/>
        <color rgb="FF000000"/>
        <rFont val="Arial"/>
        <family val="3"/>
        <charset val="129"/>
        <scheme val="minor"/>
      </rPr>
      <t xml:space="preserve"> </t>
    </r>
    <r>
      <rPr>
        <sz val="12"/>
        <color rgb="FF000000"/>
        <rFont val="Arial"/>
        <family val="3"/>
        <charset val="129"/>
        <scheme val="minor"/>
      </rPr>
      <t>커버가</t>
    </r>
    <r>
      <rPr>
        <sz val="12"/>
        <color rgb="FF000000"/>
        <rFont val="Arial"/>
        <family val="3"/>
        <charset val="129"/>
        <scheme val="minor"/>
      </rPr>
      <t xml:space="preserve"> </t>
    </r>
    <r>
      <rPr>
        <sz val="12"/>
        <color rgb="FF000000"/>
        <rFont val="Arial"/>
        <family val="3"/>
        <charset val="129"/>
        <scheme val="minor"/>
      </rPr>
      <t>아니라</t>
    </r>
    <r>
      <rPr>
        <sz val="12"/>
        <color rgb="FF000000"/>
        <rFont val="Arial"/>
        <family val="3"/>
        <charset val="129"/>
        <scheme val="minor"/>
      </rPr>
      <t xml:space="preserve"> </t>
    </r>
    <r>
      <rPr>
        <sz val="12"/>
        <color rgb="FF000000"/>
        <rFont val="Arial"/>
        <family val="3"/>
        <charset val="129"/>
        <scheme val="minor"/>
      </rPr>
      <t>단자</t>
    </r>
    <r>
      <rPr>
        <sz val="12"/>
        <color rgb="FF000000"/>
        <rFont val="Arial"/>
        <family val="3"/>
        <charset val="129"/>
        <scheme val="minor"/>
      </rPr>
      <t xml:space="preserve"> </t>
    </r>
    <r>
      <rPr>
        <sz val="12"/>
        <color rgb="FF000000"/>
        <rFont val="Arial"/>
        <family val="3"/>
        <charset val="129"/>
        <scheme val="minor"/>
      </rPr>
      <t>커버만</t>
    </r>
    <r>
      <rPr>
        <sz val="12"/>
        <color rgb="FF000000"/>
        <rFont val="Arial"/>
        <family val="3"/>
        <charset val="129"/>
        <scheme val="minor"/>
      </rPr>
      <t xml:space="preserve"> </t>
    </r>
    <r>
      <rPr>
        <sz val="12"/>
        <color rgb="FF000000"/>
        <rFont val="Arial"/>
        <family val="3"/>
        <charset val="129"/>
        <scheme val="minor"/>
      </rPr>
      <t>있다고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000000"/>
        <rFont val="Arial"/>
        <family val="3"/>
        <charset val="129"/>
        <scheme val="minor"/>
      </rPr>
      <t>원하시는</t>
    </r>
    <r>
      <rPr>
        <sz val="12"/>
        <color rgb="FF000000"/>
        <rFont val="Arial"/>
        <family val="3"/>
        <charset val="129"/>
        <scheme val="minor"/>
      </rPr>
      <t xml:space="preserve"> </t>
    </r>
    <r>
      <rPr>
        <sz val="12"/>
        <color rgb="FF000000"/>
        <rFont val="Arial"/>
        <family val="3"/>
        <charset val="129"/>
        <scheme val="minor"/>
      </rPr>
      <t>단자</t>
    </r>
    <r>
      <rPr>
        <sz val="12"/>
        <color rgb="FF000000"/>
        <rFont val="Arial"/>
        <family val="3"/>
        <charset val="129"/>
        <scheme val="minor"/>
      </rPr>
      <t xml:space="preserve"> </t>
    </r>
    <r>
      <rPr>
        <sz val="12"/>
        <color rgb="FF000000"/>
        <rFont val="Arial"/>
        <family val="3"/>
        <charset val="129"/>
        <scheme val="minor"/>
      </rPr>
      <t>커버</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사진</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26" type="noConversion"/>
  </si>
  <si>
    <t>Ganter</t>
    <phoneticPr fontId="26" type="noConversion"/>
  </si>
  <si>
    <r>
      <t xml:space="preserve">03.24 </t>
    </r>
    <r>
      <rPr>
        <sz val="12"/>
        <color rgb="FF000000"/>
        <rFont val="Arial"/>
        <family val="3"/>
        <charset val="129"/>
        <scheme val="minor"/>
      </rPr>
      <t>재질</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b/>
        <sz val="12"/>
        <color rgb="FFFF0000"/>
        <rFont val="Arial"/>
        <family val="2"/>
        <scheme val="minor"/>
      </rPr>
      <t>SCM435</t>
    </r>
    <r>
      <rPr>
        <b/>
        <sz val="12"/>
        <color rgb="FFFF0000"/>
        <rFont val="Arial"/>
        <family val="3"/>
        <charset val="129"/>
        <scheme val="minor"/>
      </rPr>
      <t>로</t>
    </r>
    <r>
      <rPr>
        <b/>
        <sz val="12"/>
        <color rgb="FFFF0000"/>
        <rFont val="Arial"/>
        <family val="2"/>
        <scheme val="minor"/>
      </rPr>
      <t xml:space="preserve"> </t>
    </r>
    <r>
      <rPr>
        <b/>
        <sz val="12"/>
        <color rgb="FFFF0000"/>
        <rFont val="Arial"/>
        <family val="3"/>
        <charset val="129"/>
        <scheme val="minor"/>
      </rPr>
      <t>주세요</t>
    </r>
    <r>
      <rPr>
        <b/>
        <sz val="12"/>
        <color rgb="FFFF0000"/>
        <rFont val="Arial"/>
        <family val="2"/>
        <scheme val="minor"/>
      </rPr>
      <t xml:space="preserve">… </t>
    </r>
    <r>
      <rPr>
        <b/>
        <sz val="12"/>
        <color rgb="FFFF0000"/>
        <rFont val="Arial"/>
        <family val="3"/>
        <charset val="129"/>
        <scheme val="minor"/>
      </rPr>
      <t>기본</t>
    </r>
    <r>
      <rPr>
        <b/>
        <sz val="12"/>
        <color rgb="FFFF0000"/>
        <rFont val="Arial"/>
        <family val="2"/>
        <scheme val="minor"/>
      </rPr>
      <t xml:space="preserve"> </t>
    </r>
    <r>
      <rPr>
        <b/>
        <sz val="12"/>
        <color rgb="FFFF0000"/>
        <rFont val="Arial"/>
        <family val="3"/>
        <charset val="129"/>
        <scheme val="minor"/>
      </rPr>
      <t>재질로</t>
    </r>
    <r>
      <rPr>
        <b/>
        <sz val="12"/>
        <color rgb="FFFF0000"/>
        <rFont val="Arial"/>
        <family val="2"/>
        <scheme val="minor"/>
      </rPr>
      <t xml:space="preserve"> </t>
    </r>
    <r>
      <rPr>
        <b/>
        <sz val="12"/>
        <color rgb="FFFF0000"/>
        <rFont val="Arial"/>
        <family val="3"/>
        <charset val="129"/>
        <scheme val="minor"/>
      </rPr>
      <t>먼저</t>
    </r>
    <r>
      <rPr>
        <b/>
        <sz val="12"/>
        <color rgb="FFFF0000"/>
        <rFont val="Arial"/>
        <family val="2"/>
        <scheme val="minor"/>
      </rPr>
      <t xml:space="preserve"> </t>
    </r>
    <r>
      <rPr>
        <b/>
        <sz val="12"/>
        <color rgb="FFFF0000"/>
        <rFont val="Arial"/>
        <family val="3"/>
        <charset val="129"/>
        <scheme val="minor"/>
      </rPr>
      <t>단가</t>
    </r>
    <r>
      <rPr>
        <b/>
        <sz val="12"/>
        <color rgb="FFFF0000"/>
        <rFont val="Arial"/>
        <family val="2"/>
        <scheme val="minor"/>
      </rPr>
      <t xml:space="preserve"> </t>
    </r>
    <r>
      <rPr>
        <b/>
        <sz val="12"/>
        <color rgb="FFFF0000"/>
        <rFont val="Arial"/>
        <family val="3"/>
        <charset val="129"/>
        <scheme val="minor"/>
      </rPr>
      <t>납기</t>
    </r>
    <r>
      <rPr>
        <b/>
        <sz val="12"/>
        <color rgb="FFFF0000"/>
        <rFont val="Arial"/>
        <family val="2"/>
        <scheme val="minor"/>
      </rPr>
      <t xml:space="preserve"> </t>
    </r>
    <r>
      <rPr>
        <b/>
        <sz val="12"/>
        <color rgb="FFFF0000"/>
        <rFont val="Arial"/>
        <family val="3"/>
        <charset val="129"/>
        <scheme val="minor"/>
      </rPr>
      <t>주시고</t>
    </r>
    <r>
      <rPr>
        <b/>
        <sz val="12"/>
        <color rgb="FFFF0000"/>
        <rFont val="Arial"/>
        <family val="2"/>
        <scheme val="minor"/>
      </rPr>
      <t xml:space="preserve"> </t>
    </r>
    <r>
      <rPr>
        <b/>
        <sz val="12"/>
        <color rgb="FFFF0000"/>
        <rFont val="Arial"/>
        <family val="3"/>
        <charset val="129"/>
        <scheme val="minor"/>
      </rPr>
      <t>한번더</t>
    </r>
    <r>
      <rPr>
        <b/>
        <sz val="12"/>
        <color rgb="FFFF0000"/>
        <rFont val="Arial"/>
        <family val="2"/>
        <scheme val="minor"/>
      </rPr>
      <t xml:space="preserve"> </t>
    </r>
    <r>
      <rPr>
        <b/>
        <sz val="12"/>
        <color rgb="FFFF0000"/>
        <rFont val="Arial"/>
        <family val="3"/>
        <charset val="129"/>
        <scheme val="minor"/>
      </rPr>
      <t>확인해</t>
    </r>
    <r>
      <rPr>
        <b/>
        <sz val="12"/>
        <color rgb="FFFF0000"/>
        <rFont val="Arial"/>
        <family val="2"/>
        <scheme val="minor"/>
      </rPr>
      <t xml:space="preserve"> </t>
    </r>
    <r>
      <rPr>
        <b/>
        <sz val="12"/>
        <color rgb="FFFF0000"/>
        <rFont val="Arial"/>
        <family val="3"/>
        <charset val="129"/>
        <scheme val="minor"/>
      </rPr>
      <t>주시면되는데</t>
    </r>
    <r>
      <rPr>
        <b/>
        <sz val="12"/>
        <color rgb="FFFF0000"/>
        <rFont val="Arial"/>
        <family val="2"/>
        <scheme val="minor"/>
      </rPr>
      <t xml:space="preserve">… </t>
    </r>
    <r>
      <rPr>
        <b/>
        <sz val="12"/>
        <color rgb="FFFF0000"/>
        <rFont val="Arial"/>
        <family val="3"/>
        <charset val="129"/>
        <scheme val="minor"/>
      </rPr>
      <t>이게</t>
    </r>
    <r>
      <rPr>
        <b/>
        <sz val="12"/>
        <color rgb="FFFF0000"/>
        <rFont val="Arial"/>
        <family val="2"/>
        <scheme val="minor"/>
      </rPr>
      <t xml:space="preserve"> 4</t>
    </r>
    <r>
      <rPr>
        <b/>
        <sz val="12"/>
        <color rgb="FFFF0000"/>
        <rFont val="Arial"/>
        <family val="3"/>
        <charset val="129"/>
        <scheme val="minor"/>
      </rPr>
      <t>일이나</t>
    </r>
    <r>
      <rPr>
        <b/>
        <sz val="12"/>
        <color rgb="FFFF0000"/>
        <rFont val="Arial"/>
        <family val="2"/>
        <scheme val="minor"/>
      </rPr>
      <t xml:space="preserve"> </t>
    </r>
    <r>
      <rPr>
        <b/>
        <sz val="12"/>
        <color rgb="FFFF0000"/>
        <rFont val="Arial"/>
        <family val="3"/>
        <charset val="129"/>
        <scheme val="minor"/>
      </rPr>
      <t>걸려야하는</t>
    </r>
    <r>
      <rPr>
        <b/>
        <sz val="12"/>
        <color rgb="FFFF0000"/>
        <rFont val="Arial"/>
        <family val="2"/>
        <scheme val="minor"/>
      </rPr>
      <t xml:space="preserve"> </t>
    </r>
    <r>
      <rPr>
        <b/>
        <sz val="12"/>
        <color rgb="FFFF0000"/>
        <rFont val="Arial"/>
        <family val="3"/>
        <charset val="129"/>
        <scheme val="minor"/>
      </rPr>
      <t>제품인가요</t>
    </r>
    <r>
      <rPr>
        <b/>
        <sz val="12"/>
        <color rgb="FFFF0000"/>
        <rFont val="Arial"/>
        <family val="2"/>
        <scheme val="minor"/>
      </rPr>
      <t>…</t>
    </r>
    <phoneticPr fontId="26" type="noConversion"/>
  </si>
  <si>
    <t>GUA-C-90-B</t>
    <phoneticPr fontId="26" type="noConversion"/>
  </si>
  <si>
    <r>
      <t>2</t>
    </r>
    <r>
      <rPr>
        <sz val="12"/>
        <color theme="1"/>
        <rFont val="Arial"/>
        <family val="3"/>
        <charset val="129"/>
        <scheme val="minor"/>
      </rPr>
      <t>주</t>
    </r>
    <phoneticPr fontId="26" type="noConversion"/>
  </si>
  <si>
    <t>1주</t>
    <phoneticPr fontId="26" type="noConversion"/>
  </si>
  <si>
    <t>03.25 발주 전 압력 확인되어야 진행 가능합니다.</t>
    <phoneticPr fontId="26" type="noConversion"/>
  </si>
  <si>
    <r>
      <t>5</t>
    </r>
    <r>
      <rPr>
        <sz val="12"/>
        <color theme="1"/>
        <rFont val="Arial"/>
        <family val="3"/>
        <charset val="129"/>
        <scheme val="minor"/>
      </rPr>
      <t>주</t>
    </r>
    <phoneticPr fontId="26" type="noConversion"/>
  </si>
  <si>
    <t>제품 사진 카톡으로 보냈습니다
03.25 개당 가격 입니다.</t>
    <phoneticPr fontId="26" type="noConversion"/>
  </si>
  <si>
    <t>P34964 23년 발주 이력
03.25 1팩 = 50EA 입니다. 이전이랑 동일한 가격으로 보시면 될 것 같습니다.</t>
    <phoneticPr fontId="26" type="noConversion"/>
  </si>
  <si>
    <r>
      <t xml:space="preserve">Linear Bushing
03.25 </t>
    </r>
    <r>
      <rPr>
        <sz val="12"/>
        <color rgb="FF000000"/>
        <rFont val="Arial"/>
        <family val="3"/>
        <charset val="129"/>
        <scheme val="minor"/>
      </rPr>
      <t>브랜드</t>
    </r>
    <r>
      <rPr>
        <sz val="12"/>
        <color rgb="FF000000"/>
        <rFont val="Arial"/>
        <family val="2"/>
        <scheme val="minor"/>
      </rPr>
      <t xml:space="preserve"> SAMICK</t>
    </r>
    <r>
      <rPr>
        <sz val="12"/>
        <color rgb="FF000000"/>
        <rFont val="Arial"/>
        <family val="3"/>
        <charset val="129"/>
        <scheme val="minor"/>
      </rPr>
      <t>으로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</si>
  <si>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Linear guide
03.25 품번 SF13-235L 입니다.</t>
    <phoneticPr fontId="26" type="noConversion"/>
  </si>
  <si>
    <r>
      <t>12</t>
    </r>
    <r>
      <rPr>
        <sz val="12"/>
        <color theme="1"/>
        <rFont val="Arial"/>
        <family val="3"/>
        <charset val="129"/>
        <scheme val="minor"/>
      </rPr>
      <t>주</t>
    </r>
    <phoneticPr fontId="26" type="noConversion"/>
  </si>
  <si>
    <t>SPS30-M6/6XM5-RED</t>
    <phoneticPr fontId="26" type="noConversion"/>
  </si>
  <si>
    <r>
      <t>2</t>
    </r>
    <r>
      <rPr>
        <sz val="12"/>
        <color theme="1"/>
        <rFont val="Arial"/>
        <family val="3"/>
        <charset val="129"/>
        <scheme val="minor"/>
      </rPr>
      <t>개월</t>
    </r>
    <phoneticPr fontId="26" type="noConversion"/>
  </si>
  <si>
    <t>NDSKB20-20R</t>
    <phoneticPr fontId="26" type="noConversion"/>
  </si>
  <si>
    <t>NDSKB20-20LP-W8HL</t>
    <phoneticPr fontId="26" type="noConversion"/>
  </si>
  <si>
    <t>03.25 카톡 문의 건 입니다. 없는 책임번호 입니다. 책임번호 재확인 부탁 드립니다.</t>
    <phoneticPr fontId="26" type="noConversion"/>
  </si>
  <si>
    <t>K30-21Y-N40</t>
    <phoneticPr fontId="26" type="noConversion"/>
  </si>
  <si>
    <t>03.25 레바 포함해서 견적 드립니다.</t>
    <phoneticPr fontId="26" type="noConversion"/>
  </si>
  <si>
    <t>사진의 빨간색 동그라미 쳐저있는 부분에 연결되는
 ET 200ECO 전원모듈 파워케이블
* 이동식 케이블에 사용할수 있는 FLEXIBLE한 케이블
03.25 의뢰중입니다.</t>
    <phoneticPr fontId="26" type="noConversion"/>
  </si>
  <si>
    <r>
      <t>사진</t>
    </r>
    <r>
      <rPr>
        <sz val="12"/>
        <color rgb="FF000000"/>
        <rFont val="Arial"/>
        <family val="2"/>
        <scheme val="minor"/>
      </rPr>
      <t xml:space="preserve"> </t>
    </r>
    <r>
      <rPr>
        <sz val="12"/>
        <color rgb="FF000000"/>
        <rFont val="Arial"/>
        <family val="3"/>
        <charset val="129"/>
        <scheme val="minor"/>
      </rPr>
      <t>첨부했습니다</t>
    </r>
    <r>
      <rPr>
        <sz val="12"/>
        <color rgb="FF000000"/>
        <rFont val="Arial"/>
        <family val="2"/>
        <scheme val="minor"/>
      </rPr>
      <t xml:space="preserve">.
03.05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하시는</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같습니다</t>
    </r>
    <r>
      <rPr>
        <sz val="12"/>
        <color rgb="FF000000"/>
        <rFont val="Arial"/>
        <family val="2"/>
        <scheme val="minor"/>
      </rPr>
      <t xml:space="preserve">.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03.25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제품은</t>
    </r>
    <r>
      <rPr>
        <sz val="12"/>
        <color rgb="FF000000"/>
        <rFont val="Arial"/>
        <family val="2"/>
        <scheme val="minor"/>
      </rPr>
      <t xml:space="preserve"> </t>
    </r>
    <r>
      <rPr>
        <sz val="12"/>
        <color rgb="FF000000"/>
        <rFont val="Arial"/>
        <family val="3"/>
        <charset val="129"/>
        <scheme val="minor"/>
      </rPr>
      <t>국내에서</t>
    </r>
    <r>
      <rPr>
        <sz val="12"/>
        <color rgb="FF000000"/>
        <rFont val="Arial"/>
        <family val="2"/>
        <scheme val="minor"/>
      </rPr>
      <t xml:space="preserve"> </t>
    </r>
    <r>
      <rPr>
        <sz val="12"/>
        <color rgb="FF000000"/>
        <rFont val="Arial"/>
        <family val="3"/>
        <charset val="129"/>
        <scheme val="minor"/>
      </rPr>
      <t>견적하는게</t>
    </r>
    <r>
      <rPr>
        <sz val="12"/>
        <color rgb="FF000000"/>
        <rFont val="Arial"/>
        <family val="2"/>
        <scheme val="minor"/>
      </rPr>
      <t xml:space="preserve"> </t>
    </r>
    <r>
      <rPr>
        <sz val="12"/>
        <color rgb="FF000000"/>
        <rFont val="Arial"/>
        <family val="3"/>
        <charset val="129"/>
        <scheme val="minor"/>
      </rPr>
      <t>맞는</t>
    </r>
    <r>
      <rPr>
        <sz val="12"/>
        <color rgb="FF000000"/>
        <rFont val="Arial"/>
        <family val="2"/>
        <scheme val="minor"/>
      </rPr>
      <t xml:space="preserve"> </t>
    </r>
    <r>
      <rPr>
        <sz val="12"/>
        <color rgb="FF000000"/>
        <rFont val="Arial"/>
        <family val="3"/>
        <charset val="129"/>
        <scheme val="minor"/>
      </rPr>
      <t>것</t>
    </r>
    <r>
      <rPr>
        <sz val="12"/>
        <color rgb="FF000000"/>
        <rFont val="Arial"/>
        <family val="2"/>
        <scheme val="minor"/>
      </rPr>
      <t xml:space="preserve"> </t>
    </r>
    <r>
      <rPr>
        <sz val="12"/>
        <color rgb="FF000000"/>
        <rFont val="Arial"/>
        <family val="3"/>
        <charset val="129"/>
        <scheme val="minor"/>
      </rPr>
      <t>같아서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의뢰중에</t>
    </r>
    <r>
      <rPr>
        <sz val="12"/>
        <color rgb="FF000000"/>
        <rFont val="Arial"/>
        <family val="2"/>
        <scheme val="minor"/>
      </rPr>
      <t xml:space="preserve"> </t>
    </r>
    <r>
      <rPr>
        <sz val="12"/>
        <color rgb="FF000000"/>
        <rFont val="Arial"/>
        <family val="3"/>
        <charset val="129"/>
        <scheme val="minor"/>
      </rPr>
      <t>있습니다</t>
    </r>
    <r>
      <rPr>
        <sz val="12"/>
        <color rgb="FF000000"/>
        <rFont val="Arial"/>
        <family val="2"/>
        <scheme val="minor"/>
      </rPr>
      <t xml:space="preserve">. </t>
    </r>
    <r>
      <rPr>
        <sz val="12"/>
        <color rgb="FF000000"/>
        <rFont val="Arial"/>
        <family val="3"/>
        <charset val="129"/>
        <scheme val="minor"/>
      </rPr>
      <t>확인되는대로</t>
    </r>
    <r>
      <rPr>
        <sz val="12"/>
        <color rgb="FF000000"/>
        <rFont val="Arial"/>
        <family val="2"/>
        <scheme val="minor"/>
      </rPr>
      <t xml:space="preserve"> </t>
    </r>
    <r>
      <rPr>
        <sz val="12"/>
        <color rgb="FF000000"/>
        <rFont val="Arial"/>
        <family val="3"/>
        <charset val="129"/>
        <scheme val="minor"/>
      </rPr>
      <t>최대한</t>
    </r>
    <r>
      <rPr>
        <sz val="12"/>
        <color rgb="FF000000"/>
        <rFont val="Arial"/>
        <family val="2"/>
        <scheme val="minor"/>
      </rPr>
      <t xml:space="preserve"> </t>
    </r>
    <r>
      <rPr>
        <sz val="12"/>
        <color rgb="FF000000"/>
        <rFont val="Arial"/>
        <family val="3"/>
        <charset val="129"/>
        <scheme val="minor"/>
      </rPr>
      <t>빨리</t>
    </r>
    <r>
      <rPr>
        <sz val="12"/>
        <color rgb="FF000000"/>
        <rFont val="Arial"/>
        <family val="2"/>
        <scheme val="minor"/>
      </rPr>
      <t xml:space="preserve"> </t>
    </r>
    <r>
      <rPr>
        <sz val="12"/>
        <color rgb="FF000000"/>
        <rFont val="Arial"/>
        <family val="3"/>
        <charset val="129"/>
        <scheme val="minor"/>
      </rPr>
      <t>드리겠습니다</t>
    </r>
    <r>
      <rPr>
        <sz val="12"/>
        <color rgb="FF000000"/>
        <rFont val="Arial"/>
        <family val="2"/>
        <scheme val="minor"/>
      </rPr>
      <t>.</t>
    </r>
    <phoneticPr fontId="26" type="noConversion"/>
  </si>
  <si>
    <t>BIS C-310-PU1-05</t>
    <phoneticPr fontId="26" type="noConversion"/>
  </si>
  <si>
    <r>
      <t>10</t>
    </r>
    <r>
      <rPr>
        <sz val="12"/>
        <color theme="1"/>
        <rFont val="Arial"/>
        <family val="3"/>
        <charset val="129"/>
        <scheme val="minor"/>
      </rPr>
      <t>주</t>
    </r>
    <phoneticPr fontId="26" type="noConversion"/>
  </si>
  <si>
    <t>KMA36-50BN</t>
    <phoneticPr fontId="26" type="noConversion"/>
  </si>
  <si>
    <t>KCA34-13</t>
    <phoneticPr fontId="26" type="noConversion"/>
  </si>
  <si>
    <t>KCA42-25-SM</t>
    <phoneticPr fontId="26" type="noConversion"/>
  </si>
  <si>
    <t>KH-2204LP-TL-11G</t>
    <phoneticPr fontId="26" type="noConversion"/>
  </si>
  <si>
    <r>
      <rPr>
        <sz val="12"/>
        <color rgb="FF000000"/>
        <rFont val="Arial"/>
        <family val="3"/>
        <charset val="129"/>
        <scheme val="minor"/>
      </rPr>
      <t>사진</t>
    </r>
    <r>
      <rPr>
        <sz val="12"/>
        <color rgb="FF000000"/>
        <rFont val="Arial"/>
        <family val="2"/>
        <scheme val="minor"/>
      </rPr>
      <t xml:space="preserve"> </t>
    </r>
    <r>
      <rPr>
        <sz val="12"/>
        <color rgb="FF000000"/>
        <rFont val="Arial"/>
        <family val="3"/>
        <charset val="129"/>
        <scheme val="minor"/>
      </rPr>
      <t>첨부했습니다</t>
    </r>
    <r>
      <rPr>
        <sz val="12"/>
        <color rgb="FF000000"/>
        <rFont val="Arial"/>
        <family val="2"/>
        <scheme val="minor"/>
      </rPr>
      <t>. 5</t>
    </r>
    <r>
      <rPr>
        <sz val="12"/>
        <color rgb="FF000000"/>
        <rFont val="Arial"/>
        <family val="3"/>
        <charset val="129"/>
        <scheme val="minor"/>
      </rPr>
      <t>팩</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부탁드립니다</t>
    </r>
    <r>
      <rPr>
        <sz val="12"/>
        <color rgb="FF000000"/>
        <rFont val="Arial"/>
        <family val="2"/>
        <scheme val="minor"/>
      </rPr>
      <t>.
03.25 1</t>
    </r>
    <r>
      <rPr>
        <sz val="12"/>
        <color rgb="FF000000"/>
        <rFont val="Arial"/>
        <family val="3"/>
        <charset val="129"/>
        <scheme val="minor"/>
      </rPr>
      <t>팩</t>
    </r>
    <r>
      <rPr>
        <sz val="12"/>
        <color rgb="FF000000"/>
        <rFont val="Arial"/>
        <family val="2"/>
        <scheme val="minor"/>
      </rPr>
      <t xml:space="preserve"> = 1000EA </t>
    </r>
    <r>
      <rPr>
        <sz val="12"/>
        <color rgb="FF000000"/>
        <rFont val="Arial"/>
        <family val="3"/>
        <charset val="129"/>
        <scheme val="minor"/>
      </rPr>
      <t>입니다</t>
    </r>
    <r>
      <rPr>
        <sz val="12"/>
        <color rgb="FF000000"/>
        <rFont val="Arial"/>
        <family val="2"/>
        <scheme val="minor"/>
      </rPr>
      <t>.</t>
    </r>
    <phoneticPr fontId="26" type="noConversion"/>
  </si>
  <si>
    <t>KH-2201-ER-11R, 
RED LOCKING MUSHROOM BUTTON</t>
    <phoneticPr fontId="26" type="noConversion"/>
  </si>
  <si>
    <r>
      <t>6</t>
    </r>
    <r>
      <rPr>
        <sz val="12"/>
        <color theme="1"/>
        <rFont val="Arial"/>
        <family val="3"/>
        <charset val="129"/>
        <scheme val="minor"/>
      </rPr>
      <t>주</t>
    </r>
    <phoneticPr fontId="26" type="noConversion"/>
  </si>
  <si>
    <t>22년 발주 이력 P27708
03.24 의뢰중입니다. MOQ가 50개로 변경되었다고 합니다.
03.25 견적은 낱개 가격 입니다.</t>
    <phoneticPr fontId="26" type="noConversion"/>
  </si>
  <si>
    <t>KS5-225-S</t>
  </si>
  <si>
    <t>ALLEN BRADLEY  추정</t>
  </si>
  <si>
    <t>2094-BM05-S</t>
  </si>
  <si>
    <t>고객님께서 해당 제품이 단종된걸 알지만 필요하다고 견적 요청하셨습니다. 대체품 견적이라도 부탁드립니다.</t>
  </si>
  <si>
    <t>2094-BM02-S</t>
  </si>
  <si>
    <t>2094-BC07-M05-S</t>
  </si>
  <si>
    <t>2094-BM01-M</t>
  </si>
  <si>
    <t>Sejin</t>
  </si>
  <si>
    <t>FD-620-10R</t>
  </si>
  <si>
    <t>Fiber Optic Unit</t>
  </si>
  <si>
    <t>Digital Fiber Optic Sensor</t>
  </si>
  <si>
    <t>Photoelectric Sensor</t>
  </si>
  <si>
    <t>부영</t>
  </si>
  <si>
    <t>KENDON</t>
  </si>
  <si>
    <t>SPB-304030</t>
  </si>
  <si>
    <t>OILESS</t>
  </si>
  <si>
    <t>NOH</t>
  </si>
  <si>
    <t>AJINGA</t>
  </si>
  <si>
    <t>URGENT</t>
  </si>
  <si>
    <r>
      <t xml:space="preserve">03.25 </t>
    </r>
    <r>
      <rPr>
        <sz val="12"/>
        <color rgb="FF000000"/>
        <rFont val="Arial"/>
        <family val="3"/>
        <charset val="129"/>
        <scheme val="minor"/>
      </rPr>
      <t>의뢰중입니다</t>
    </r>
    <r>
      <rPr>
        <sz val="12"/>
        <color rgb="FF000000"/>
        <rFont val="Arial"/>
        <family val="2"/>
        <scheme val="minor"/>
      </rPr>
      <t>.</t>
    </r>
  </si>
  <si>
    <t>RKC</t>
  </si>
  <si>
    <t>HJ PARK</t>
  </si>
  <si>
    <t>DOPAG</t>
  </si>
  <si>
    <t>HGC-4040A</t>
  </si>
  <si>
    <t>PSDL-28218G</t>
  </si>
  <si>
    <t>PSDR-28218G</t>
  </si>
  <si>
    <t>PSDL-5226GDV-45-S</t>
  </si>
  <si>
    <t>PSDR-2516G-60-S</t>
  </si>
  <si>
    <t>NIDEC-SHIMPO CO.</t>
  </si>
  <si>
    <t>VRB-090-8-K3-19HB19</t>
  </si>
  <si>
    <t>MNP50-G8</t>
  </si>
  <si>
    <t>PS223C-69PR1</t>
  </si>
  <si>
    <t>PS223W</t>
  </si>
  <si>
    <t>SOUTHERN</t>
  </si>
  <si>
    <t>VP25RN-M6</t>
  </si>
  <si>
    <t>DONGDO</t>
  </si>
  <si>
    <t>HWANG HAI</t>
  </si>
  <si>
    <t>POWETEC</t>
  </si>
  <si>
    <t>Cynthia Allen</t>
  </si>
  <si>
    <t>SL Alabama</t>
  </si>
  <si>
    <t>Joe Muldoon</t>
  </si>
  <si>
    <t>MOBIS North America</t>
  </si>
  <si>
    <t>제조사 상관 없음</t>
  </si>
  <si>
    <t>BrassCraft</t>
  </si>
  <si>
    <t>ÖLFLEX® HEAT 180 SiF A 1x4 BK</t>
  </si>
  <si>
    <t>Hanwha Qcells</t>
  </si>
  <si>
    <t>NTN, NSK (브랜드 상관 없음)</t>
  </si>
  <si>
    <t>7305A, 
Bearings</t>
  </si>
  <si>
    <t>JUNGYEON HAN</t>
  </si>
  <si>
    <t>SAMWHA DSP</t>
  </si>
  <si>
    <t>Donald Horton</t>
  </si>
  <si>
    <t>SEOYON E-HWA</t>
  </si>
  <si>
    <t>HANWHA ADVANCED MATERIALS AMERICA</t>
  </si>
  <si>
    <t>HSR15CUU-400L, 
LM GUIDE</t>
  </si>
  <si>
    <t>LC495F ML=370, 
Absolute sealed linear encoder</t>
  </si>
  <si>
    <t>SEOHAN AUTO</t>
  </si>
  <si>
    <t>Byron Ward</t>
  </si>
  <si>
    <t>Hyundai Steel</t>
  </si>
  <si>
    <t>310-7915, 
PIPE TAP, 1/8"</t>
  </si>
  <si>
    <t>301-7933, 
PIPE TAP, 3/8"</t>
  </si>
  <si>
    <t>TaeguTec (대구텍)</t>
  </si>
  <si>
    <t>2 box</t>
  </si>
  <si>
    <t>개당이 아닌 박스단위로 요청드립니다.</t>
  </si>
  <si>
    <t>TPGT 1608, 인서트</t>
  </si>
  <si>
    <t>BLUETEC</t>
  </si>
  <si>
    <t>2 BOX</t>
  </si>
  <si>
    <t>Onkar Degaonkar</t>
  </si>
  <si>
    <t>Hanwha Qcells GA</t>
  </si>
  <si>
    <t>3~MQT1LA7083-4AA10-Z</t>
  </si>
  <si>
    <t>KGS(KOREA GAS SPRING)</t>
  </si>
  <si>
    <t>Anna Wierzbicki</t>
  </si>
  <si>
    <t>Lee Dongjun</t>
  </si>
  <si>
    <t>SEOHAN AUTO USA</t>
  </si>
  <si>
    <t>KOINO</t>
    <phoneticPr fontId="26" type="noConversion"/>
  </si>
  <si>
    <t>KSL30S2-11</t>
    <phoneticPr fontId="26" type="noConversion"/>
  </si>
  <si>
    <t>SW</t>
    <phoneticPr fontId="26" type="noConversion"/>
  </si>
  <si>
    <t>03.26 카톡 문의 건 입니다.</t>
    <phoneticPr fontId="26" type="noConversion"/>
  </si>
  <si>
    <t>*Quantity Break 품목입니다
03.26 압력 알려주셔야 진행이 가능합니다. 압력 확인 부탁 드립니다.</t>
    <phoneticPr fontId="26" type="noConversion"/>
  </si>
  <si>
    <t>세신 버팔로</t>
    <phoneticPr fontId="26" type="noConversion"/>
  </si>
  <si>
    <t>HSZ-M-HOSE2</t>
    <phoneticPr fontId="26" type="noConversion"/>
  </si>
  <si>
    <t>MISUMI</t>
    <phoneticPr fontId="26" type="noConversion"/>
  </si>
  <si>
    <r>
      <t>1</t>
    </r>
    <r>
      <rPr>
        <sz val="12"/>
        <color theme="1"/>
        <rFont val="Arial"/>
        <family val="3"/>
        <charset val="129"/>
        <scheme val="minor"/>
      </rPr>
      <t>주</t>
    </r>
    <phoneticPr fontId="26" type="noConversion"/>
  </si>
  <si>
    <t>03.26 카톡 문의 건 입니다. 1팩 = 100EA 입니다.</t>
    <phoneticPr fontId="26" type="noConversion"/>
  </si>
  <si>
    <r>
      <t>4</t>
    </r>
    <r>
      <rPr>
        <sz val="12"/>
        <color theme="1"/>
        <rFont val="Arial"/>
        <family val="3"/>
        <charset val="129"/>
        <scheme val="minor"/>
      </rPr>
      <t>주</t>
    </r>
    <phoneticPr fontId="26" type="noConversion"/>
  </si>
  <si>
    <t>Clamping handle</t>
    <phoneticPr fontId="26" type="noConversion"/>
  </si>
  <si>
    <r>
      <t>*</t>
    </r>
    <r>
      <rPr>
        <sz val="12"/>
        <color rgb="FF000000"/>
        <rFont val="Arial"/>
        <family val="3"/>
        <charset val="129"/>
        <scheme val="minor"/>
      </rPr>
      <t>아래와</t>
    </r>
    <r>
      <rPr>
        <sz val="12"/>
        <color rgb="FF000000"/>
        <rFont val="Arial"/>
        <family val="3"/>
        <charset val="129"/>
        <scheme val="minor"/>
      </rPr>
      <t xml:space="preserve"> </t>
    </r>
    <r>
      <rPr>
        <sz val="12"/>
        <color rgb="FF000000"/>
        <rFont val="Arial"/>
        <family val="3"/>
        <charset val="129"/>
        <scheme val="minor"/>
      </rPr>
      <t>같은</t>
    </r>
    <r>
      <rPr>
        <sz val="12"/>
        <color rgb="FF000000"/>
        <rFont val="Arial"/>
        <family val="3"/>
        <charset val="129"/>
        <scheme val="minor"/>
      </rPr>
      <t xml:space="preserve"> </t>
    </r>
    <r>
      <rPr>
        <sz val="12"/>
        <color rgb="FF000000"/>
        <rFont val="Arial"/>
        <family val="3"/>
        <charset val="129"/>
        <scheme val="minor"/>
      </rPr>
      <t>품번인데</t>
    </r>
    <r>
      <rPr>
        <sz val="12"/>
        <color rgb="FF000000"/>
        <rFont val="Arial"/>
        <family val="3"/>
        <charset val="129"/>
        <scheme val="minor"/>
      </rPr>
      <t xml:space="preserve"> </t>
    </r>
    <r>
      <rPr>
        <sz val="12"/>
        <color rgb="FF000000"/>
        <rFont val="Arial"/>
        <family val="3"/>
        <charset val="129"/>
        <scheme val="minor"/>
      </rPr>
      <t>주문자만</t>
    </r>
    <r>
      <rPr>
        <sz val="12"/>
        <color rgb="FF000000"/>
        <rFont val="Arial"/>
        <family val="3"/>
        <charset val="129"/>
        <scheme val="minor"/>
      </rPr>
      <t xml:space="preserve"> </t>
    </r>
    <r>
      <rPr>
        <sz val="12"/>
        <color rgb="FF000000"/>
        <rFont val="Arial"/>
        <family val="3"/>
        <charset val="129"/>
        <scheme val="minor"/>
      </rPr>
      <t>다릅니다</t>
    </r>
    <r>
      <rPr>
        <sz val="12"/>
        <color rgb="FF000000"/>
        <rFont val="Arial"/>
        <family val="3"/>
        <charset val="129"/>
        <scheme val="minor"/>
      </rPr>
      <t xml:space="preserve">.
03.25 </t>
    </r>
    <r>
      <rPr>
        <sz val="12"/>
        <color rgb="FF000000"/>
        <rFont val="Arial"/>
        <family val="3"/>
        <charset val="129"/>
        <scheme val="minor"/>
      </rPr>
      <t>품번</t>
    </r>
    <r>
      <rPr>
        <sz val="12"/>
        <color rgb="FF000000"/>
        <rFont val="Arial"/>
        <family val="3"/>
        <charset val="129"/>
        <scheme val="minor"/>
      </rPr>
      <t xml:space="preserve"> BIS00PH </t>
    </r>
    <r>
      <rPr>
        <sz val="12"/>
        <color rgb="FF000000"/>
        <rFont val="Arial"/>
        <family val="3"/>
        <charset val="129"/>
        <scheme val="minor"/>
      </rPr>
      <t>입니다</t>
    </r>
    <r>
      <rPr>
        <sz val="12"/>
        <color rgb="FF000000"/>
        <rFont val="Arial"/>
        <family val="3"/>
        <charset val="129"/>
        <scheme val="minor"/>
      </rPr>
      <t>.</t>
    </r>
    <phoneticPr fontId="26" type="noConversion"/>
  </si>
  <si>
    <t>2.75” diameter, 5.5” long
1.125 “ O-ring port, 25 microns
사진 첨부드립니다.</t>
    <phoneticPr fontId="26" type="noConversion"/>
  </si>
  <si>
    <t>Heidenhain</t>
    <phoneticPr fontId="26" type="noConversion"/>
  </si>
  <si>
    <t>03.26 숫자로 된 코드 확인 부탁 드립니다.</t>
    <phoneticPr fontId="26" type="noConversion"/>
  </si>
  <si>
    <t>1A1B
03.26 PO103489랑 같은 가격으로 견적 드립니다.</t>
    <phoneticPr fontId="26" type="noConversion"/>
  </si>
  <si>
    <t xml:space="preserve"> DSG-03-3C4-A200-80, 
SOLENOID VALVE, VALVE SIZE: 3/8,
 3POSITIONS, SPRING CENTRED</t>
    <phoneticPr fontId="26" type="noConversion"/>
  </si>
  <si>
    <t>UC205</t>
    <phoneticPr fontId="26" type="noConversion"/>
  </si>
  <si>
    <t>MS-331</t>
    <phoneticPr fontId="26" type="noConversion"/>
  </si>
  <si>
    <t>DWYER</t>
    <phoneticPr fontId="26" type="noConversion"/>
  </si>
  <si>
    <r>
      <t xml:space="preserve">DIFFERENTIAL PRESSURE TRANSMITTER
03.26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</si>
  <si>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470-1329</t>
    <phoneticPr fontId="26" type="noConversion"/>
  </si>
  <si>
    <t>470-0375</t>
    <phoneticPr fontId="26" type="noConversion"/>
  </si>
  <si>
    <r>
      <t>2</t>
    </r>
    <r>
      <rPr>
        <sz val="12"/>
        <color theme="1"/>
        <rFont val="Arial"/>
        <family val="3"/>
        <charset val="129"/>
        <scheme val="minor"/>
      </rPr>
      <t>주</t>
    </r>
    <phoneticPr fontId="26" type="noConversion"/>
  </si>
  <si>
    <t>LBH30</t>
    <phoneticPr fontId="26" type="noConversion"/>
  </si>
  <si>
    <t>03.26 품번이나 브랜드 재확인 부탁 드립니다.</t>
    <phoneticPr fontId="26" type="noConversion"/>
  </si>
  <si>
    <r>
      <t>사진</t>
    </r>
    <r>
      <rPr>
        <sz val="12"/>
        <color rgb="FF000000"/>
        <rFont val="Arial"/>
        <family val="3"/>
        <charset val="129"/>
        <scheme val="minor"/>
      </rPr>
      <t xml:space="preserve"> </t>
    </r>
    <r>
      <rPr>
        <sz val="12"/>
        <color rgb="FF000000"/>
        <rFont val="Arial"/>
        <family val="3"/>
        <charset val="129"/>
        <scheme val="minor"/>
      </rPr>
      <t>첨부하였습니다</t>
    </r>
    <r>
      <rPr>
        <sz val="12"/>
        <color rgb="FF000000"/>
        <rFont val="Arial"/>
        <family val="3"/>
        <charset val="129"/>
        <scheme val="minor"/>
      </rPr>
      <t xml:space="preserve">.
TP 4.5BAR PRESS 28 BAR
03.21 </t>
    </r>
    <r>
      <rPr>
        <sz val="12"/>
        <color rgb="FF000000"/>
        <rFont val="Arial"/>
        <family val="3"/>
        <charset val="129"/>
        <scheme val="minor"/>
      </rPr>
      <t>이</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확인해봤는데</t>
    </r>
    <r>
      <rPr>
        <sz val="12"/>
        <color rgb="FF000000"/>
        <rFont val="Arial"/>
        <family val="3"/>
        <charset val="129"/>
        <scheme val="minor"/>
      </rPr>
      <t xml:space="preserve"> </t>
    </r>
    <r>
      <rPr>
        <sz val="12"/>
        <color rgb="FF000000"/>
        <rFont val="Arial"/>
        <family val="3"/>
        <charset val="129"/>
        <scheme val="minor"/>
      </rPr>
      <t>정면</t>
    </r>
    <r>
      <rPr>
        <sz val="12"/>
        <color rgb="FF000000"/>
        <rFont val="Arial"/>
        <family val="3"/>
        <charset val="129"/>
        <scheme val="minor"/>
      </rPr>
      <t xml:space="preserve"> </t>
    </r>
    <r>
      <rPr>
        <sz val="12"/>
        <color rgb="FF000000"/>
        <rFont val="Arial"/>
        <family val="3"/>
        <charset val="129"/>
        <scheme val="minor"/>
      </rPr>
      <t>사진</t>
    </r>
    <r>
      <rPr>
        <sz val="12"/>
        <color rgb="FF000000"/>
        <rFont val="Arial"/>
        <family val="3"/>
        <charset val="129"/>
        <scheme val="minor"/>
      </rPr>
      <t xml:space="preserve"> </t>
    </r>
    <r>
      <rPr>
        <sz val="12"/>
        <color rgb="FF000000"/>
        <rFont val="Arial"/>
        <family val="3"/>
        <charset val="129"/>
        <scheme val="minor"/>
      </rPr>
      <t>말고</t>
    </r>
    <r>
      <rPr>
        <sz val="12"/>
        <color rgb="FF000000"/>
        <rFont val="Arial"/>
        <family val="3"/>
        <charset val="129"/>
        <scheme val="minor"/>
      </rPr>
      <t xml:space="preserve"> </t>
    </r>
    <r>
      <rPr>
        <sz val="12"/>
        <color rgb="FF000000"/>
        <rFont val="Arial"/>
        <family val="3"/>
        <charset val="129"/>
        <scheme val="minor"/>
      </rPr>
      <t>다른</t>
    </r>
    <r>
      <rPr>
        <sz val="12"/>
        <color rgb="FF000000"/>
        <rFont val="Arial"/>
        <family val="3"/>
        <charset val="129"/>
        <scheme val="minor"/>
      </rPr>
      <t xml:space="preserve"> </t>
    </r>
    <r>
      <rPr>
        <sz val="12"/>
        <color rgb="FF000000"/>
        <rFont val="Arial"/>
        <family val="3"/>
        <charset val="129"/>
        <scheme val="minor"/>
      </rPr>
      <t>부분도</t>
    </r>
    <r>
      <rPr>
        <sz val="12"/>
        <color rgb="FF000000"/>
        <rFont val="Arial"/>
        <family val="3"/>
        <charset val="129"/>
        <scheme val="minor"/>
      </rPr>
      <t xml:space="preserve"> </t>
    </r>
    <r>
      <rPr>
        <sz val="12"/>
        <color rgb="FF000000"/>
        <rFont val="Arial"/>
        <family val="3"/>
        <charset val="129"/>
        <scheme val="minor"/>
      </rPr>
      <t>보이는</t>
    </r>
    <r>
      <rPr>
        <sz val="12"/>
        <color rgb="FF000000"/>
        <rFont val="Arial"/>
        <family val="3"/>
        <charset val="129"/>
        <scheme val="minor"/>
      </rPr>
      <t xml:space="preserve"> </t>
    </r>
    <r>
      <rPr>
        <sz val="12"/>
        <color rgb="FF000000"/>
        <rFont val="Arial"/>
        <family val="3"/>
        <charset val="129"/>
        <scheme val="minor"/>
      </rPr>
      <t>사진</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sz val="12"/>
        <color rgb="FF000000"/>
        <rFont val="Arial"/>
        <family val="3"/>
        <charset val="129"/>
        <scheme val="minor"/>
      </rPr>
      <t>그리고</t>
    </r>
    <r>
      <rPr>
        <sz val="12"/>
        <color rgb="FF000000"/>
        <rFont val="Arial"/>
        <family val="3"/>
        <charset val="129"/>
        <scheme val="minor"/>
      </rPr>
      <t xml:space="preserve"> </t>
    </r>
    <r>
      <rPr>
        <sz val="12"/>
        <color rgb="FF000000"/>
        <rFont val="Arial"/>
        <family val="3"/>
        <charset val="129"/>
        <scheme val="minor"/>
      </rPr>
      <t>용도도</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3/24 </t>
    </r>
    <r>
      <rPr>
        <sz val="12"/>
        <color rgb="FF000000"/>
        <rFont val="Arial"/>
        <family val="3"/>
        <charset val="129"/>
        <scheme val="minor"/>
      </rPr>
      <t>사진</t>
    </r>
    <r>
      <rPr>
        <sz val="12"/>
        <color rgb="FF000000"/>
        <rFont val="Arial"/>
        <family val="3"/>
        <charset val="129"/>
        <scheme val="minor"/>
      </rPr>
      <t xml:space="preserve"> </t>
    </r>
    <r>
      <rPr>
        <sz val="12"/>
        <color rgb="FF000000"/>
        <rFont val="Arial"/>
        <family val="3"/>
        <charset val="129"/>
        <scheme val="minor"/>
      </rPr>
      <t>첨부드립니다</t>
    </r>
    <r>
      <rPr>
        <sz val="12"/>
        <color rgb="FF000000"/>
        <rFont val="Arial"/>
        <family val="3"/>
        <charset val="129"/>
        <scheme val="minor"/>
      </rPr>
      <t xml:space="preserve">. </t>
    </r>
    <r>
      <rPr>
        <sz val="12"/>
        <color rgb="FF000000"/>
        <rFont val="Arial"/>
        <family val="3"/>
        <charset val="129"/>
        <scheme val="minor"/>
      </rPr>
      <t>사진</t>
    </r>
    <r>
      <rPr>
        <sz val="12"/>
        <color rgb="FF000000"/>
        <rFont val="Arial"/>
        <family val="3"/>
        <charset val="129"/>
        <scheme val="minor"/>
      </rPr>
      <t xml:space="preserve"> </t>
    </r>
    <r>
      <rPr>
        <sz val="12"/>
        <color rgb="FF000000"/>
        <rFont val="Arial"/>
        <family val="3"/>
        <charset val="129"/>
        <scheme val="minor"/>
      </rPr>
      <t>제목</t>
    </r>
    <r>
      <rPr>
        <sz val="12"/>
        <color rgb="FF000000"/>
        <rFont val="Arial"/>
        <family val="3"/>
        <charset val="129"/>
        <scheme val="minor"/>
      </rPr>
      <t xml:space="preserve"> SAFETY RELIEF VALVE(KMMG) </t>
    </r>
    <r>
      <rPr>
        <sz val="12"/>
        <color rgb="FF000000"/>
        <rFont val="Arial"/>
        <family val="3"/>
        <charset val="129"/>
        <scheme val="minor"/>
      </rPr>
      <t>용도는</t>
    </r>
    <r>
      <rPr>
        <sz val="12"/>
        <color rgb="FF000000"/>
        <rFont val="Arial"/>
        <family val="3"/>
        <charset val="129"/>
        <scheme val="minor"/>
      </rPr>
      <t xml:space="preserve"> A/C refrigerant (HFO-1234yf and R-134a) charging system. </t>
    </r>
    <r>
      <rPr>
        <sz val="12"/>
        <color rgb="FF000000"/>
        <rFont val="Arial"/>
        <family val="3"/>
        <charset val="129"/>
        <scheme val="minor"/>
      </rPr>
      <t>이라고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t>
    </r>
    <phoneticPr fontId="26" type="noConversion"/>
  </si>
  <si>
    <t>K1SD217B7XS</t>
    <phoneticPr fontId="26" type="noConversion"/>
  </si>
  <si>
    <t>MKU11-KW2-K005</t>
    <phoneticPr fontId="26" type="noConversion"/>
  </si>
  <si>
    <t>N-13A-Q-02795</t>
    <phoneticPr fontId="26" type="noConversion"/>
  </si>
  <si>
    <t>03.26 미국에서 부탁 드립니다. 국내에서는 등록되지 않은 품번이라 견적이 불가능하다고 합니다.</t>
    <phoneticPr fontId="26" type="noConversion"/>
  </si>
  <si>
    <t>PART # 80.1.672, 
DEBURRING KNIFE</t>
    <phoneticPr fontId="26" type="noConversion"/>
  </si>
  <si>
    <t>https://ntcutter.com/product/801672-gourbet-%EB%94%94%EB%B2%84%EB%A7%81%EB%82%98%EC%9D%B4%ED%94%84deburring-knife/657/</t>
    <phoneticPr fontId="26" type="noConversion"/>
  </si>
  <si>
    <r>
      <t xml:space="preserve">110v 전압의 미국 제품이 필요한데 해당 허용 규격(1/2-3")과 가장 유사한 것으로 추천해주시면 감사하겠습니다. (트랜스포머 사용 계획 X )
03.20 110V로는 나오지 않아 대응 불가능하다고 합니다.
</t>
    </r>
    <r>
      <rPr>
        <b/>
        <sz val="12"/>
        <color rgb="FFFF0000"/>
        <rFont val="Arial"/>
        <family val="2"/>
        <scheme val="minor"/>
      </rPr>
      <t xml:space="preserve">03/25 </t>
    </r>
    <r>
      <rPr>
        <b/>
        <sz val="12"/>
        <color rgb="FFFF0000"/>
        <rFont val="Arial"/>
        <family val="3"/>
        <charset val="129"/>
        <scheme val="minor"/>
      </rPr>
      <t>꼭</t>
    </r>
    <r>
      <rPr>
        <b/>
        <sz val="12"/>
        <color rgb="FFFF0000"/>
        <rFont val="Arial"/>
        <family val="2"/>
        <scheme val="minor"/>
      </rPr>
      <t xml:space="preserve"> </t>
    </r>
    <r>
      <rPr>
        <b/>
        <sz val="12"/>
        <color rgb="FFFF0000"/>
        <rFont val="Arial"/>
        <family val="3"/>
        <charset val="129"/>
        <scheme val="minor"/>
      </rPr>
      <t>해당</t>
    </r>
    <r>
      <rPr>
        <b/>
        <sz val="12"/>
        <color rgb="FFFF0000"/>
        <rFont val="Arial"/>
        <family val="2"/>
        <scheme val="minor"/>
      </rPr>
      <t xml:space="preserve"> </t>
    </r>
    <r>
      <rPr>
        <b/>
        <sz val="12"/>
        <color rgb="FFFF0000"/>
        <rFont val="Arial"/>
        <family val="3"/>
        <charset val="129"/>
        <scheme val="minor"/>
      </rPr>
      <t>품번</t>
    </r>
    <r>
      <rPr>
        <b/>
        <sz val="12"/>
        <color rgb="FFFF0000"/>
        <rFont val="Arial"/>
        <family val="2"/>
        <scheme val="minor"/>
      </rPr>
      <t xml:space="preserve"> </t>
    </r>
    <r>
      <rPr>
        <b/>
        <sz val="12"/>
        <color rgb="FFFF0000"/>
        <rFont val="Arial"/>
        <family val="3"/>
        <charset val="129"/>
        <scheme val="minor"/>
      </rPr>
      <t>제품일</t>
    </r>
    <r>
      <rPr>
        <b/>
        <sz val="12"/>
        <color rgb="FFFF0000"/>
        <rFont val="Arial"/>
        <family val="2"/>
        <scheme val="minor"/>
      </rPr>
      <t xml:space="preserve"> </t>
    </r>
    <r>
      <rPr>
        <b/>
        <sz val="12"/>
        <color rgb="FFFF0000"/>
        <rFont val="Arial"/>
        <family val="3"/>
        <charset val="129"/>
        <scheme val="minor"/>
      </rPr>
      <t>필요</t>
    </r>
    <r>
      <rPr>
        <b/>
        <sz val="12"/>
        <color rgb="FFFF0000"/>
        <rFont val="Arial"/>
        <family val="2"/>
        <scheme val="minor"/>
      </rPr>
      <t xml:space="preserve"> </t>
    </r>
    <r>
      <rPr>
        <b/>
        <sz val="12"/>
        <color rgb="FFFF0000"/>
        <rFont val="Arial"/>
        <family val="3"/>
        <charset val="129"/>
        <scheme val="minor"/>
      </rPr>
      <t>없고</t>
    </r>
    <r>
      <rPr>
        <b/>
        <sz val="12"/>
        <color rgb="FFFF0000"/>
        <rFont val="Arial"/>
        <family val="2"/>
        <scheme val="minor"/>
      </rPr>
      <t xml:space="preserve"> </t>
    </r>
    <r>
      <rPr>
        <b/>
        <sz val="12"/>
        <color rgb="FFFF0000"/>
        <rFont val="Arial"/>
        <family val="3"/>
        <charset val="129"/>
        <scheme val="minor"/>
      </rPr>
      <t>파이프</t>
    </r>
    <r>
      <rPr>
        <b/>
        <sz val="12"/>
        <color rgb="FFFF0000"/>
        <rFont val="Arial"/>
        <family val="2"/>
        <scheme val="minor"/>
      </rPr>
      <t xml:space="preserve"> </t>
    </r>
    <r>
      <rPr>
        <b/>
        <sz val="12"/>
        <color rgb="FFFF0000"/>
        <rFont val="Arial"/>
        <family val="3"/>
        <charset val="129"/>
        <scheme val="minor"/>
      </rPr>
      <t>규격</t>
    </r>
    <r>
      <rPr>
        <b/>
        <sz val="12"/>
        <color rgb="FFFF0000"/>
        <rFont val="Arial"/>
        <family val="2"/>
        <scheme val="minor"/>
      </rPr>
      <t xml:space="preserve"> 1/2 - 3</t>
    </r>
    <r>
      <rPr>
        <b/>
        <sz val="12"/>
        <color rgb="FFFF0000"/>
        <rFont val="Arial"/>
        <family val="3"/>
        <charset val="129"/>
        <scheme val="minor"/>
      </rPr>
      <t>인치인</t>
    </r>
    <r>
      <rPr>
        <b/>
        <sz val="12"/>
        <color rgb="FFFF0000"/>
        <rFont val="Arial"/>
        <family val="2"/>
        <scheme val="minor"/>
      </rPr>
      <t xml:space="preserve"> 110V </t>
    </r>
    <r>
      <rPr>
        <b/>
        <sz val="12"/>
        <color rgb="FFFF0000"/>
        <rFont val="Arial"/>
        <family val="3"/>
        <charset val="129"/>
        <scheme val="minor"/>
      </rPr>
      <t>파이프머신이면</t>
    </r>
    <r>
      <rPr>
        <b/>
        <sz val="12"/>
        <color rgb="FFFF0000"/>
        <rFont val="Arial"/>
        <family val="2"/>
        <scheme val="minor"/>
      </rPr>
      <t xml:space="preserve"> </t>
    </r>
    <r>
      <rPr>
        <b/>
        <sz val="12"/>
        <color rgb="FFFF0000"/>
        <rFont val="Arial"/>
        <family val="3"/>
        <charset val="129"/>
        <scheme val="minor"/>
      </rPr>
      <t>됩니다</t>
    </r>
    <r>
      <rPr>
        <b/>
        <sz val="12"/>
        <color rgb="FFFF0000"/>
        <rFont val="Arial"/>
        <family val="2"/>
        <scheme val="minor"/>
      </rPr>
      <t xml:space="preserve">. 
03.26 </t>
    </r>
    <r>
      <rPr>
        <b/>
        <sz val="12"/>
        <color rgb="FFFF0000"/>
        <rFont val="Arial"/>
        <family val="3"/>
        <charset val="129"/>
        <scheme val="minor"/>
      </rPr>
      <t>다른</t>
    </r>
    <r>
      <rPr>
        <b/>
        <sz val="12"/>
        <color rgb="FFFF0000"/>
        <rFont val="Arial"/>
        <family val="2"/>
        <scheme val="minor"/>
      </rPr>
      <t xml:space="preserve"> </t>
    </r>
    <r>
      <rPr>
        <b/>
        <sz val="12"/>
        <color rgb="FFFF0000"/>
        <rFont val="Arial"/>
        <family val="3"/>
        <charset val="129"/>
        <scheme val="minor"/>
      </rPr>
      <t>브랜드</t>
    </r>
    <r>
      <rPr>
        <b/>
        <sz val="12"/>
        <color rgb="FFFF0000"/>
        <rFont val="Arial"/>
        <family val="2"/>
        <scheme val="minor"/>
      </rPr>
      <t xml:space="preserve"> </t>
    </r>
    <r>
      <rPr>
        <b/>
        <sz val="12"/>
        <color rgb="FFFF0000"/>
        <rFont val="Arial"/>
        <family val="3"/>
        <charset val="129"/>
        <scheme val="minor"/>
      </rPr>
      <t>제품으로도</t>
    </r>
    <r>
      <rPr>
        <b/>
        <sz val="12"/>
        <color rgb="FFFF0000"/>
        <rFont val="Arial"/>
        <family val="2"/>
        <scheme val="minor"/>
      </rPr>
      <t xml:space="preserve"> </t>
    </r>
    <r>
      <rPr>
        <b/>
        <sz val="12"/>
        <color rgb="FFFF0000"/>
        <rFont val="Arial"/>
        <family val="3"/>
        <charset val="129"/>
        <scheme val="minor"/>
      </rPr>
      <t>확인해보고</t>
    </r>
    <r>
      <rPr>
        <b/>
        <sz val="12"/>
        <color rgb="FFFF0000"/>
        <rFont val="Arial"/>
        <family val="2"/>
        <scheme val="minor"/>
      </rPr>
      <t xml:space="preserve"> </t>
    </r>
    <r>
      <rPr>
        <b/>
        <sz val="12"/>
        <color rgb="FFFF0000"/>
        <rFont val="Arial"/>
        <family val="3"/>
        <charset val="129"/>
        <scheme val="minor"/>
      </rPr>
      <t>가격이</t>
    </r>
    <r>
      <rPr>
        <b/>
        <sz val="12"/>
        <color rgb="FFFF0000"/>
        <rFont val="Arial"/>
        <family val="2"/>
        <scheme val="minor"/>
      </rPr>
      <t xml:space="preserve"> </t>
    </r>
    <r>
      <rPr>
        <b/>
        <sz val="12"/>
        <color rgb="FFFF0000"/>
        <rFont val="Arial"/>
        <family val="3"/>
        <charset val="129"/>
        <scheme val="minor"/>
      </rPr>
      <t>비싸져도</t>
    </r>
    <r>
      <rPr>
        <b/>
        <sz val="12"/>
        <color rgb="FFFF0000"/>
        <rFont val="Arial"/>
        <family val="2"/>
        <scheme val="minor"/>
      </rPr>
      <t xml:space="preserve"> </t>
    </r>
    <r>
      <rPr>
        <b/>
        <sz val="12"/>
        <color rgb="FFFF0000"/>
        <rFont val="Arial"/>
        <family val="3"/>
        <charset val="129"/>
        <scheme val="minor"/>
      </rPr>
      <t>상관없으니</t>
    </r>
    <r>
      <rPr>
        <b/>
        <sz val="12"/>
        <color rgb="FFFF0000"/>
        <rFont val="Arial"/>
        <family val="2"/>
        <scheme val="minor"/>
      </rPr>
      <t xml:space="preserve"> 110V</t>
    </r>
    <r>
      <rPr>
        <b/>
        <sz val="12"/>
        <color rgb="FFFF0000"/>
        <rFont val="Arial"/>
        <family val="3"/>
        <charset val="129"/>
        <scheme val="minor"/>
      </rPr>
      <t>로</t>
    </r>
    <r>
      <rPr>
        <b/>
        <sz val="12"/>
        <color rgb="FFFF0000"/>
        <rFont val="Arial"/>
        <family val="2"/>
        <scheme val="minor"/>
      </rPr>
      <t xml:space="preserve"> </t>
    </r>
    <r>
      <rPr>
        <b/>
        <sz val="12"/>
        <color rgb="FFFF0000"/>
        <rFont val="Arial"/>
        <family val="3"/>
        <charset val="129"/>
        <scheme val="minor"/>
      </rPr>
      <t>계속</t>
    </r>
    <r>
      <rPr>
        <b/>
        <sz val="12"/>
        <color rgb="FFFF0000"/>
        <rFont val="Arial"/>
        <family val="2"/>
        <scheme val="minor"/>
      </rPr>
      <t xml:space="preserve"> </t>
    </r>
    <r>
      <rPr>
        <b/>
        <sz val="12"/>
        <color rgb="FFFF0000"/>
        <rFont val="Arial"/>
        <family val="3"/>
        <charset val="129"/>
        <scheme val="minor"/>
      </rPr>
      <t>확인해봤는데</t>
    </r>
    <r>
      <rPr>
        <b/>
        <sz val="12"/>
        <color rgb="FFFF0000"/>
        <rFont val="Arial"/>
        <family val="2"/>
        <scheme val="minor"/>
      </rPr>
      <t xml:space="preserve"> </t>
    </r>
    <r>
      <rPr>
        <b/>
        <sz val="12"/>
        <color rgb="FFFF0000"/>
        <rFont val="Arial"/>
        <family val="3"/>
        <charset val="129"/>
        <scheme val="minor"/>
      </rPr>
      <t>불가능하다고</t>
    </r>
    <r>
      <rPr>
        <b/>
        <sz val="12"/>
        <color rgb="FFFF0000"/>
        <rFont val="Arial"/>
        <family val="2"/>
        <scheme val="minor"/>
      </rPr>
      <t xml:space="preserve"> </t>
    </r>
    <r>
      <rPr>
        <b/>
        <sz val="12"/>
        <color rgb="FFFF0000"/>
        <rFont val="Arial"/>
        <family val="3"/>
        <charset val="129"/>
        <scheme val="minor"/>
      </rPr>
      <t>합니다</t>
    </r>
    <r>
      <rPr>
        <b/>
        <sz val="12"/>
        <color rgb="FFFF0000"/>
        <rFont val="Arial"/>
        <family val="2"/>
        <scheme val="minor"/>
      </rPr>
      <t xml:space="preserve">. </t>
    </r>
    <r>
      <rPr>
        <b/>
        <sz val="12"/>
        <color rgb="FFFF0000"/>
        <rFont val="Arial"/>
        <family val="3"/>
        <charset val="129"/>
        <scheme val="minor"/>
      </rPr>
      <t>이</t>
    </r>
    <r>
      <rPr>
        <b/>
        <sz val="12"/>
        <color rgb="FFFF0000"/>
        <rFont val="Arial"/>
        <family val="2"/>
        <scheme val="minor"/>
      </rPr>
      <t xml:space="preserve"> </t>
    </r>
    <r>
      <rPr>
        <b/>
        <sz val="12"/>
        <color rgb="FFFF0000"/>
        <rFont val="Arial"/>
        <family val="3"/>
        <charset val="129"/>
        <scheme val="minor"/>
      </rPr>
      <t>제품은</t>
    </r>
    <r>
      <rPr>
        <b/>
        <sz val="12"/>
        <color rgb="FFFF0000"/>
        <rFont val="Arial"/>
        <family val="2"/>
        <scheme val="minor"/>
      </rPr>
      <t xml:space="preserve"> </t>
    </r>
    <r>
      <rPr>
        <b/>
        <sz val="12"/>
        <color rgb="FFFF0000"/>
        <rFont val="Arial"/>
        <family val="3"/>
        <charset val="129"/>
        <scheme val="minor"/>
      </rPr>
      <t>대응</t>
    </r>
    <r>
      <rPr>
        <b/>
        <sz val="12"/>
        <color rgb="FFFF0000"/>
        <rFont val="Arial"/>
        <family val="2"/>
        <scheme val="minor"/>
      </rPr>
      <t xml:space="preserve"> </t>
    </r>
    <r>
      <rPr>
        <b/>
        <sz val="12"/>
        <color rgb="FFFF0000"/>
        <rFont val="Arial"/>
        <family val="3"/>
        <charset val="129"/>
        <scheme val="minor"/>
      </rPr>
      <t>불가능</t>
    </r>
    <r>
      <rPr>
        <b/>
        <sz val="12"/>
        <color rgb="FFFF0000"/>
        <rFont val="Arial"/>
        <family val="2"/>
        <scheme val="minor"/>
      </rPr>
      <t xml:space="preserve"> </t>
    </r>
    <r>
      <rPr>
        <b/>
        <sz val="12"/>
        <color rgb="FFFF0000"/>
        <rFont val="Arial"/>
        <family val="3"/>
        <charset val="129"/>
        <scheme val="minor"/>
      </rPr>
      <t>합니다</t>
    </r>
    <r>
      <rPr>
        <b/>
        <sz val="12"/>
        <color rgb="FFFF0000"/>
        <rFont val="Arial"/>
        <family val="2"/>
        <scheme val="minor"/>
      </rPr>
      <t>.</t>
    </r>
    <phoneticPr fontId="26" type="noConversion"/>
  </si>
  <si>
    <r>
      <t xml:space="preserve">349-7456,
</t>
    </r>
    <r>
      <rPr>
        <sz val="12"/>
        <color rgb="FF000000"/>
        <rFont val="Arial"/>
        <family val="3"/>
        <charset val="129"/>
        <scheme val="minor"/>
      </rPr>
      <t>절단</t>
    </r>
    <r>
      <rPr>
        <sz val="12"/>
        <color rgb="FF000000"/>
        <rFont val="Arial"/>
        <family val="2"/>
        <scheme val="minor"/>
      </rPr>
      <t xml:space="preserve"> </t>
    </r>
    <r>
      <rPr>
        <sz val="12"/>
        <color rgb="FF000000"/>
        <rFont val="Arial"/>
        <family val="3"/>
        <charset val="129"/>
        <scheme val="minor"/>
      </rPr>
      <t>블레이드</t>
    </r>
    <r>
      <rPr>
        <sz val="12"/>
        <color rgb="FF000000"/>
        <rFont val="Arial"/>
        <family val="2"/>
        <scheme val="minor"/>
      </rPr>
      <t>, BCB 26-4</t>
    </r>
    <phoneticPr fontId="26" type="noConversion"/>
  </si>
  <si>
    <t xml:space="preserve">개당이 아닌 박스단위로 요청드립니다.
03.26 낱개로 견적 드립니다. 박스 단위 원하신다고 말씀하셨는데 박스 당 수량도 말씀 안해주셨고 따로 박스 단위로 판매하는 제품이 아닙니다. </t>
    <phoneticPr fontId="26" type="noConversion"/>
  </si>
  <si>
    <r>
      <t xml:space="preserve">349-7526, 
</t>
    </r>
    <r>
      <rPr>
        <sz val="12"/>
        <color rgb="FF000000"/>
        <rFont val="Arial"/>
        <family val="3"/>
        <charset val="129"/>
        <scheme val="minor"/>
      </rPr>
      <t>블레이드</t>
    </r>
    <r>
      <rPr>
        <sz val="12"/>
        <color rgb="FF000000"/>
        <rFont val="Arial"/>
        <family val="2"/>
        <scheme val="minor"/>
      </rPr>
      <t xml:space="preserve"> </t>
    </r>
    <r>
      <rPr>
        <sz val="12"/>
        <color rgb="FF000000"/>
        <rFont val="Arial"/>
        <family val="3"/>
        <charset val="129"/>
        <scheme val="minor"/>
      </rPr>
      <t>블럭</t>
    </r>
    <r>
      <rPr>
        <sz val="12"/>
        <color rgb="FF000000"/>
        <rFont val="Arial"/>
        <family val="2"/>
        <scheme val="minor"/>
      </rPr>
      <t>, BDBB 25-26</t>
    </r>
    <phoneticPr fontId="26" type="noConversion"/>
  </si>
  <si>
    <t>349-5591, 
S10K SCLCR06</t>
    <phoneticPr fontId="26" type="noConversion"/>
  </si>
  <si>
    <r>
      <t xml:space="preserve">TPGT 1604, </t>
    </r>
    <r>
      <rPr>
        <sz val="12"/>
        <color rgb="FF000000"/>
        <rFont val="Arial"/>
        <family val="3"/>
        <charset val="129"/>
        <scheme val="minor"/>
      </rPr>
      <t>인서트</t>
    </r>
    <phoneticPr fontId="26" type="noConversion"/>
  </si>
  <si>
    <t>개당이 아닌 박스단위로 요청드립니다.
03.26 재종, 인서트 형상 등 TPGT1604 뒤에 품번이 더 있습니다. 참고용 사진이랑 책임번호 371-2577, 371-2586 참고 부탁 드립니다.</t>
    <phoneticPr fontId="26" type="noConversion"/>
  </si>
  <si>
    <t>16ERM, AG60</t>
    <phoneticPr fontId="26" type="noConversion"/>
  </si>
  <si>
    <t>개당이 아닌 박스단위로 요청드립니다.
03.26 TT9030, TT7010 등 뒤에 재종 확인 부탁 드립니다.</t>
    <phoneticPr fontId="26" type="noConversion"/>
  </si>
  <si>
    <t>16ERM, N60</t>
    <phoneticPr fontId="26" type="noConversion"/>
  </si>
  <si>
    <t>개당이 아닌 박스단위로 요청드립니다.
03.26 요청하신 N60 제품은 없는 것 같습니다. 품번 재확인 부탁 드립니다.</t>
    <phoneticPr fontId="26" type="noConversion"/>
  </si>
  <si>
    <r>
      <t xml:space="preserve">372-2440, 
	</t>
    </r>
    <r>
      <rPr>
        <sz val="12"/>
        <color rgb="FF000000"/>
        <rFont val="Arial"/>
        <family val="3"/>
        <charset val="129"/>
        <scheme val="minor"/>
      </rPr>
      <t>외경나사홀더</t>
    </r>
    <phoneticPr fontId="26" type="noConversion"/>
  </si>
  <si>
    <r>
      <rPr>
        <sz val="12"/>
        <color rgb="FF000000"/>
        <rFont val="Arial"/>
        <family val="3"/>
        <charset val="129"/>
        <scheme val="minor"/>
      </rPr>
      <t>브랜드</t>
    </r>
    <r>
      <rPr>
        <sz val="12"/>
        <color rgb="FF000000"/>
        <rFont val="Arial"/>
        <family val="2"/>
        <scheme val="minor"/>
      </rPr>
      <t xml:space="preserve"> </t>
    </r>
    <r>
      <rPr>
        <sz val="12"/>
        <color rgb="FF000000"/>
        <rFont val="Arial"/>
        <family val="3"/>
        <charset val="129"/>
        <scheme val="minor"/>
      </rPr>
      <t>지정</t>
    </r>
    <r>
      <rPr>
        <sz val="12"/>
        <color rgb="FF000000"/>
        <rFont val="Arial"/>
        <family val="2"/>
        <scheme val="minor"/>
      </rPr>
      <t xml:space="preserve"> </t>
    </r>
    <r>
      <rPr>
        <sz val="12"/>
        <color rgb="FF000000"/>
        <rFont val="Arial"/>
        <family val="3"/>
        <charset val="129"/>
        <scheme val="minor"/>
      </rPr>
      <t>부탁드립니다</t>
    </r>
    <r>
      <rPr>
        <sz val="12"/>
        <color rgb="FF000000"/>
        <rFont val="Arial"/>
        <family val="2"/>
        <scheme val="minor"/>
      </rPr>
      <t xml:space="preserve">.
03.26 </t>
    </r>
    <r>
      <rPr>
        <sz val="12"/>
        <color rgb="FF000000"/>
        <rFont val="Arial"/>
        <family val="3"/>
        <charset val="129"/>
        <scheme val="minor"/>
      </rPr>
      <t>브랜드</t>
    </r>
    <r>
      <rPr>
        <sz val="12"/>
        <color rgb="FF000000"/>
        <rFont val="Arial"/>
        <family val="2"/>
        <scheme val="minor"/>
      </rPr>
      <t xml:space="preserve"> TYB</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</si>
  <si>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r>
      <t>6</t>
    </r>
    <r>
      <rPr>
        <sz val="12"/>
        <color theme="1"/>
        <rFont val="Arial"/>
        <family val="3"/>
        <charset val="129"/>
        <scheme val="minor"/>
      </rPr>
      <t>주</t>
    </r>
    <phoneticPr fontId="26" type="noConversion"/>
  </si>
  <si>
    <t>RS40-1</t>
    <phoneticPr fontId="26" type="noConversion"/>
  </si>
  <si>
    <t>03.26 1박스 = 10FT 입니다.</t>
    <phoneticPr fontId="26" type="noConversion"/>
  </si>
  <si>
    <t>03.26 FPQJ VHGKAGOTJ RUSWJR EMFLQSLEK.</t>
    <phoneticPr fontId="26" type="noConversion"/>
  </si>
  <si>
    <t>BC-3-G, 
Battery Charger for CEM3</t>
    <phoneticPr fontId="26" type="noConversion"/>
  </si>
  <si>
    <t>DP-10V</t>
    <phoneticPr fontId="26" type="noConversion"/>
  </si>
  <si>
    <t>PSC1094 L, 
2 oz Gas Leak Detection Solution</t>
    <phoneticPr fontId="26" type="noConversion"/>
  </si>
  <si>
    <t>5XFP1ID, 
Power Cord: 18 AWG Wire Size, 6 ft Cord Lg, IEC C13, 10 A Max. Amps, PVC, SVT, NEMA 5-15P</t>
    <phoneticPr fontId="26" type="noConversion"/>
  </si>
  <si>
    <t>03.26 미국에서 하시는 제품 같습니다. 미국에서 부탁 드립니다.</t>
    <phoneticPr fontId="26" type="noConversion"/>
  </si>
  <si>
    <t xml:space="preserve">	DSP-VPR44</t>
    <phoneticPr fontId="26" type="noConversion"/>
  </si>
  <si>
    <t>310-7924,
PIPE TAP, 1/4"</t>
    <phoneticPr fontId="26" type="noConversion"/>
  </si>
  <si>
    <r>
      <t>172.5BC replacement blade 
(</t>
    </r>
    <r>
      <rPr>
        <sz val="12"/>
        <color rgb="FF000000"/>
        <rFont val="Arial"/>
        <family val="3"/>
        <charset val="129"/>
        <scheme val="minor"/>
      </rPr>
      <t>위의</t>
    </r>
    <r>
      <rPr>
        <sz val="12"/>
        <color rgb="FF000000"/>
        <rFont val="Arial"/>
        <family val="3"/>
        <charset val="129"/>
        <scheme val="minor"/>
      </rPr>
      <t xml:space="preserve"> </t>
    </r>
    <r>
      <rPr>
        <sz val="12"/>
        <color rgb="FF000000"/>
        <rFont val="Arial"/>
        <family val="3"/>
        <charset val="129"/>
        <scheme val="minor"/>
      </rPr>
      <t>나이프와</t>
    </r>
    <r>
      <rPr>
        <sz val="12"/>
        <color rgb="FF000000"/>
        <rFont val="Arial"/>
        <family val="3"/>
        <charset val="129"/>
        <scheme val="minor"/>
      </rPr>
      <t xml:space="preserve"> </t>
    </r>
    <r>
      <rPr>
        <sz val="12"/>
        <color rgb="FF000000"/>
        <rFont val="Arial"/>
        <family val="3"/>
        <charset val="129"/>
        <scheme val="minor"/>
      </rPr>
      <t>호환되는</t>
    </r>
    <r>
      <rPr>
        <sz val="12"/>
        <color rgb="FF000000"/>
        <rFont val="Arial"/>
        <family val="3"/>
        <charset val="129"/>
        <scheme val="minor"/>
      </rPr>
      <t xml:space="preserve"> </t>
    </r>
    <r>
      <rPr>
        <sz val="12"/>
        <color rgb="FF000000"/>
        <rFont val="Arial"/>
        <family val="3"/>
        <charset val="129"/>
        <scheme val="minor"/>
      </rPr>
      <t>칼날</t>
    </r>
    <r>
      <rPr>
        <sz val="12"/>
        <color rgb="FF000000"/>
        <rFont val="Arial"/>
        <family val="3"/>
        <charset val="129"/>
        <scheme val="minor"/>
      </rPr>
      <t>)</t>
    </r>
    <phoneticPr fontId="26" type="noConversion"/>
  </si>
  <si>
    <t>https://ntcutter.com/product/1725c-%EB%B9%97%EA%B8%88-%EC%97%86%EB%8A%94-%EC%A4%91%ED%98%95%EC%B9%BC%EB%82%A0/700/category/144/display/1/</t>
  </si>
  <si>
    <t>BMC72S25HSZSC5WLR, 
Vacuum Ejector</t>
    <phoneticPr fontId="26" type="noConversion"/>
  </si>
  <si>
    <t>03.26 일반 공구집이 아니라 인터넷에서 구매해야 하는 제품 입니다. 옆에 첨부 드린 링크에 있는 제품이 맞는지 확인 부탁 드립니다. 현재 재고는 21개 이며 나머지 수량은 언제 입고 될지 알 수 없다고 합니다.</t>
    <phoneticPr fontId="26" type="noConversion"/>
  </si>
  <si>
    <t>03.26 옆에 링크에 있는 제품 같은데 현재 품절되어 주문이 불가능하다고 합니다.</t>
    <phoneticPr fontId="26" type="noConversion"/>
  </si>
  <si>
    <r>
      <t>라쳇</t>
    </r>
    <r>
      <rPr>
        <sz val="12"/>
        <color rgb="FF000000"/>
        <rFont val="Arial"/>
        <family val="3"/>
        <charset val="129"/>
        <scheme val="minor"/>
      </rPr>
      <t xml:space="preserve"> </t>
    </r>
    <r>
      <rPr>
        <sz val="12"/>
        <color rgb="FF000000"/>
        <rFont val="Arial"/>
        <family val="3"/>
        <charset val="129"/>
        <scheme val="minor"/>
      </rPr>
      <t>콤비네이션세트</t>
    </r>
    <r>
      <rPr>
        <sz val="12"/>
        <color rgb="FF000000"/>
        <rFont val="Arial"/>
        <family val="3"/>
        <charset val="129"/>
        <scheme val="minor"/>
      </rPr>
      <t xml:space="preserve"> 12PCS</t>
    </r>
    <phoneticPr fontId="26" type="noConversion"/>
  </si>
  <si>
    <t>03.26 카톡 문의 건 입니다. 책임번호 102-5060 입니다.</t>
    <phoneticPr fontId="26" type="noConversion"/>
  </si>
  <si>
    <t>Z-TIO-A-C-VVVV/A1-FK09</t>
    <phoneticPr fontId="26" type="noConversion"/>
  </si>
  <si>
    <r>
      <t xml:space="preserve">Z-TIO RKC TEMP CONTROLLER </t>
    </r>
    <r>
      <rPr>
        <sz val="12"/>
        <color rgb="FF000000"/>
        <rFont val="Arial"/>
        <family val="3"/>
        <charset val="129"/>
        <scheme val="minor"/>
      </rPr>
      <t>사진</t>
    </r>
    <r>
      <rPr>
        <sz val="12"/>
        <color rgb="FF000000"/>
        <rFont val="Arial"/>
        <family val="2"/>
        <scheme val="minor"/>
      </rPr>
      <t xml:space="preserve"> </t>
    </r>
    <r>
      <rPr>
        <sz val="12"/>
        <color rgb="FF000000"/>
        <rFont val="Arial"/>
        <family val="3"/>
        <charset val="129"/>
        <scheme val="minor"/>
      </rPr>
      <t>첨부했습니다</t>
    </r>
    <r>
      <rPr>
        <sz val="12"/>
        <color rgb="FF000000"/>
        <rFont val="Arial"/>
        <family val="2"/>
        <scheme val="minor"/>
      </rPr>
      <t xml:space="preserve">.
03.26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</si>
  <si>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470.01.03</t>
    <phoneticPr fontId="26" type="noConversion"/>
  </si>
  <si>
    <r>
      <rPr>
        <sz val="12"/>
        <color rgb="FF000000"/>
        <rFont val="Arial"/>
        <family val="3"/>
        <charset val="129"/>
        <scheme val="minor"/>
      </rPr>
      <t>사진</t>
    </r>
    <r>
      <rPr>
        <sz val="12"/>
        <color rgb="FF000000"/>
        <rFont val="Arial"/>
        <family val="2"/>
        <scheme val="minor"/>
      </rPr>
      <t xml:space="preserve"> </t>
    </r>
    <r>
      <rPr>
        <sz val="12"/>
        <color rgb="FF000000"/>
        <rFont val="Arial"/>
        <family val="3"/>
        <charset val="129"/>
        <scheme val="minor"/>
      </rPr>
      <t>첨부했습니다</t>
    </r>
    <r>
      <rPr>
        <sz val="12"/>
        <color rgb="FF000000"/>
        <rFont val="Arial"/>
        <family val="2"/>
        <scheme val="minor"/>
      </rPr>
      <t xml:space="preserve">.
03.26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</si>
  <si>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HRB-1102</t>
    <phoneticPr fontId="26" type="noConversion"/>
  </si>
  <si>
    <t>https://m.krhardware.com/product/byms8009z-1-1/2053/</t>
    <phoneticPr fontId="26" type="noConversion"/>
  </si>
  <si>
    <t>PX350-25</t>
    <phoneticPr fontId="26" type="noConversion"/>
  </si>
  <si>
    <r>
      <t>사진</t>
    </r>
    <r>
      <rPr>
        <sz val="12"/>
        <color rgb="FF000000"/>
        <rFont val="Arial"/>
        <family val="2"/>
        <scheme val="minor"/>
      </rPr>
      <t xml:space="preserve"> </t>
    </r>
    <r>
      <rPr>
        <sz val="12"/>
        <color rgb="FF000000"/>
        <rFont val="Arial"/>
        <family val="3"/>
        <charset val="129"/>
        <scheme val="minor"/>
      </rPr>
      <t>첨부했습니다</t>
    </r>
    <r>
      <rPr>
        <sz val="12"/>
        <color rgb="FF000000"/>
        <rFont val="Arial"/>
        <family val="2"/>
        <scheme val="minor"/>
      </rPr>
      <t xml:space="preserve">.
03.05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하시는</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같습니다</t>
    </r>
    <r>
      <rPr>
        <sz val="12"/>
        <color rgb="FF000000"/>
        <rFont val="Arial"/>
        <family val="2"/>
        <scheme val="minor"/>
      </rPr>
      <t xml:space="preserve">.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03.25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제품은</t>
    </r>
    <r>
      <rPr>
        <sz val="12"/>
        <color rgb="FF000000"/>
        <rFont val="Arial"/>
        <family val="2"/>
        <scheme val="minor"/>
      </rPr>
      <t xml:space="preserve"> </t>
    </r>
    <r>
      <rPr>
        <sz val="12"/>
        <color rgb="FF000000"/>
        <rFont val="Arial"/>
        <family val="3"/>
        <charset val="129"/>
        <scheme val="minor"/>
      </rPr>
      <t>국내에서</t>
    </r>
    <r>
      <rPr>
        <sz val="12"/>
        <color rgb="FF000000"/>
        <rFont val="Arial"/>
        <family val="2"/>
        <scheme val="minor"/>
      </rPr>
      <t xml:space="preserve"> </t>
    </r>
    <r>
      <rPr>
        <sz val="12"/>
        <color rgb="FF000000"/>
        <rFont val="Arial"/>
        <family val="3"/>
        <charset val="129"/>
        <scheme val="minor"/>
      </rPr>
      <t>견적하는게</t>
    </r>
    <r>
      <rPr>
        <sz val="12"/>
        <color rgb="FF000000"/>
        <rFont val="Arial"/>
        <family val="2"/>
        <scheme val="minor"/>
      </rPr>
      <t xml:space="preserve"> </t>
    </r>
    <r>
      <rPr>
        <sz val="12"/>
        <color rgb="FF000000"/>
        <rFont val="Arial"/>
        <family val="3"/>
        <charset val="129"/>
        <scheme val="minor"/>
      </rPr>
      <t>맞는</t>
    </r>
    <r>
      <rPr>
        <sz val="12"/>
        <color rgb="FF000000"/>
        <rFont val="Arial"/>
        <family val="2"/>
        <scheme val="minor"/>
      </rPr>
      <t xml:space="preserve"> </t>
    </r>
    <r>
      <rPr>
        <sz val="12"/>
        <color rgb="FF000000"/>
        <rFont val="Arial"/>
        <family val="3"/>
        <charset val="129"/>
        <scheme val="minor"/>
      </rPr>
      <t>것</t>
    </r>
    <r>
      <rPr>
        <sz val="12"/>
        <color rgb="FF000000"/>
        <rFont val="Arial"/>
        <family val="2"/>
        <scheme val="minor"/>
      </rPr>
      <t xml:space="preserve"> </t>
    </r>
    <r>
      <rPr>
        <sz val="12"/>
        <color rgb="FF000000"/>
        <rFont val="Arial"/>
        <family val="3"/>
        <charset val="129"/>
        <scheme val="minor"/>
      </rPr>
      <t>같아서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의뢰중에</t>
    </r>
    <r>
      <rPr>
        <sz val="12"/>
        <color rgb="FF000000"/>
        <rFont val="Arial"/>
        <family val="2"/>
        <scheme val="minor"/>
      </rPr>
      <t xml:space="preserve"> </t>
    </r>
    <r>
      <rPr>
        <sz val="12"/>
        <color rgb="FF000000"/>
        <rFont val="Arial"/>
        <family val="3"/>
        <charset val="129"/>
        <scheme val="minor"/>
      </rPr>
      <t>있습니다</t>
    </r>
    <r>
      <rPr>
        <sz val="12"/>
        <color rgb="FF000000"/>
        <rFont val="Arial"/>
        <family val="2"/>
        <scheme val="minor"/>
      </rPr>
      <t xml:space="preserve">. </t>
    </r>
    <r>
      <rPr>
        <sz val="12"/>
        <color rgb="FF000000"/>
        <rFont val="Arial"/>
        <family val="3"/>
        <charset val="129"/>
        <scheme val="minor"/>
      </rPr>
      <t>확인되는대로</t>
    </r>
    <r>
      <rPr>
        <sz val="12"/>
        <color rgb="FF000000"/>
        <rFont val="Arial"/>
        <family val="2"/>
        <scheme val="minor"/>
      </rPr>
      <t xml:space="preserve"> </t>
    </r>
    <r>
      <rPr>
        <sz val="12"/>
        <color rgb="FF000000"/>
        <rFont val="Arial"/>
        <family val="3"/>
        <charset val="129"/>
        <scheme val="minor"/>
      </rPr>
      <t>최대한</t>
    </r>
    <r>
      <rPr>
        <sz val="12"/>
        <color rgb="FF000000"/>
        <rFont val="Arial"/>
        <family val="2"/>
        <scheme val="minor"/>
      </rPr>
      <t xml:space="preserve"> </t>
    </r>
    <r>
      <rPr>
        <sz val="12"/>
        <color rgb="FF000000"/>
        <rFont val="Arial"/>
        <family val="3"/>
        <charset val="129"/>
        <scheme val="minor"/>
      </rPr>
      <t>빨리</t>
    </r>
    <r>
      <rPr>
        <sz val="12"/>
        <color rgb="FF000000"/>
        <rFont val="Arial"/>
        <family val="2"/>
        <scheme val="minor"/>
      </rPr>
      <t xml:space="preserve"> </t>
    </r>
    <r>
      <rPr>
        <sz val="12"/>
        <color rgb="FF000000"/>
        <rFont val="Arial"/>
        <family val="3"/>
        <charset val="129"/>
        <scheme val="minor"/>
      </rPr>
      <t>드리겠습니다</t>
    </r>
    <r>
      <rPr>
        <sz val="12"/>
        <color rgb="FF000000"/>
        <rFont val="Arial"/>
        <family val="2"/>
        <scheme val="minor"/>
      </rPr>
      <t xml:space="preserve">.
03.26 </t>
    </r>
    <r>
      <rPr>
        <sz val="12"/>
        <color rgb="FF000000"/>
        <rFont val="Arial"/>
        <family val="3"/>
        <charset val="129"/>
        <scheme val="minor"/>
      </rPr>
      <t>옛날에는</t>
    </r>
    <r>
      <rPr>
        <sz val="12"/>
        <color rgb="FF000000"/>
        <rFont val="Arial"/>
        <family val="2"/>
        <scheme val="minor"/>
      </rPr>
      <t xml:space="preserve"> HZ</t>
    </r>
    <r>
      <rPr>
        <sz val="12"/>
        <color rgb="FF000000"/>
        <rFont val="Arial"/>
        <family val="3"/>
        <charset val="129"/>
        <scheme val="minor"/>
      </rPr>
      <t>가</t>
    </r>
    <r>
      <rPr>
        <sz val="12"/>
        <color rgb="FF000000"/>
        <rFont val="Arial"/>
        <family val="2"/>
        <scheme val="minor"/>
      </rPr>
      <t xml:space="preserve"> </t>
    </r>
    <r>
      <rPr>
        <sz val="12"/>
        <color rgb="FF000000"/>
        <rFont val="Arial"/>
        <family val="3"/>
        <charset val="129"/>
        <scheme val="minor"/>
      </rPr>
      <t>구분되어</t>
    </r>
    <r>
      <rPr>
        <sz val="12"/>
        <color rgb="FF000000"/>
        <rFont val="Arial"/>
        <family val="2"/>
        <scheme val="minor"/>
      </rPr>
      <t xml:space="preserve"> </t>
    </r>
    <r>
      <rPr>
        <sz val="12"/>
        <color rgb="FF000000"/>
        <rFont val="Arial"/>
        <family val="3"/>
        <charset val="129"/>
        <scheme val="minor"/>
      </rPr>
      <t>끝에</t>
    </r>
    <r>
      <rPr>
        <sz val="12"/>
        <color rgb="FF000000"/>
        <rFont val="Arial"/>
        <family val="2"/>
        <scheme val="minor"/>
      </rPr>
      <t xml:space="preserve"> B</t>
    </r>
    <r>
      <rPr>
        <sz val="12"/>
        <color rgb="FF000000"/>
        <rFont val="Arial"/>
        <family val="3"/>
        <charset val="129"/>
        <scheme val="minor"/>
      </rPr>
      <t>가</t>
    </r>
    <r>
      <rPr>
        <sz val="12"/>
        <color rgb="FF000000"/>
        <rFont val="Arial"/>
        <family val="2"/>
        <scheme val="minor"/>
      </rPr>
      <t xml:space="preserve"> </t>
    </r>
    <r>
      <rPr>
        <sz val="12"/>
        <color rgb="FF000000"/>
        <rFont val="Arial"/>
        <family val="3"/>
        <charset val="129"/>
        <scheme val="minor"/>
      </rPr>
      <t>붙었는데</t>
    </r>
    <r>
      <rPr>
        <sz val="12"/>
        <color rgb="FF000000"/>
        <rFont val="Arial"/>
        <family val="2"/>
        <scheme val="minor"/>
      </rPr>
      <t xml:space="preserve"> </t>
    </r>
    <r>
      <rPr>
        <sz val="12"/>
        <color rgb="FF000000"/>
        <rFont val="Arial"/>
        <family val="3"/>
        <charset val="129"/>
        <scheme val="minor"/>
      </rPr>
      <t>현재는</t>
    </r>
    <r>
      <rPr>
        <sz val="12"/>
        <color rgb="FF000000"/>
        <rFont val="Arial"/>
        <family val="2"/>
        <scheme val="minor"/>
      </rPr>
      <t xml:space="preserve"> 50/60 </t>
    </r>
    <r>
      <rPr>
        <sz val="12"/>
        <color rgb="FF000000"/>
        <rFont val="Arial"/>
        <family val="3"/>
        <charset val="129"/>
        <scheme val="minor"/>
      </rPr>
      <t>겸용이라</t>
    </r>
    <r>
      <rPr>
        <sz val="12"/>
        <color rgb="FF000000"/>
        <rFont val="Arial"/>
        <family val="2"/>
        <scheme val="minor"/>
      </rPr>
      <t xml:space="preserve"> </t>
    </r>
    <r>
      <rPr>
        <sz val="12"/>
        <color rgb="FF000000"/>
        <rFont val="Arial"/>
        <family val="3"/>
        <charset val="129"/>
        <scheme val="minor"/>
      </rPr>
      <t>따로</t>
    </r>
    <r>
      <rPr>
        <sz val="12"/>
        <color rgb="FF000000"/>
        <rFont val="Arial"/>
        <family val="2"/>
        <scheme val="minor"/>
      </rPr>
      <t xml:space="preserve"> B</t>
    </r>
    <r>
      <rPr>
        <sz val="12"/>
        <color rgb="FF000000"/>
        <rFont val="Arial"/>
        <family val="3"/>
        <charset val="129"/>
        <scheme val="minor"/>
      </rPr>
      <t>가</t>
    </r>
    <r>
      <rPr>
        <sz val="12"/>
        <color rgb="FF000000"/>
        <rFont val="Arial"/>
        <family val="2"/>
        <scheme val="minor"/>
      </rPr>
      <t xml:space="preserve"> </t>
    </r>
    <r>
      <rPr>
        <sz val="12"/>
        <color rgb="FF000000"/>
        <rFont val="Arial"/>
        <family val="3"/>
        <charset val="129"/>
        <scheme val="minor"/>
      </rPr>
      <t>붙지</t>
    </r>
    <r>
      <rPr>
        <sz val="12"/>
        <color rgb="FF000000"/>
        <rFont val="Arial"/>
        <family val="2"/>
        <scheme val="minor"/>
      </rPr>
      <t xml:space="preserve"> </t>
    </r>
    <r>
      <rPr>
        <sz val="12"/>
        <color rgb="FF000000"/>
        <rFont val="Arial"/>
        <family val="3"/>
        <charset val="129"/>
        <scheme val="minor"/>
      </rPr>
      <t>않는다고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</si>
  <si>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r>
      <t xml:space="preserve">6ES7194-3AA00-0BA0 </t>
    </r>
    <r>
      <rPr>
        <sz val="12"/>
        <color rgb="FF000000"/>
        <rFont val="Arial"/>
        <family val="3"/>
        <charset val="129"/>
        <scheme val="minor"/>
      </rPr>
      <t>모듈</t>
    </r>
    <r>
      <rPr>
        <sz val="12"/>
        <color rgb="FF000000"/>
        <rFont val="Arial"/>
        <family val="2"/>
        <scheme val="minor"/>
      </rPr>
      <t xml:space="preserve"> </t>
    </r>
    <r>
      <rPr>
        <b/>
        <sz val="12"/>
        <color rgb="FF000000"/>
        <rFont val="Arial"/>
        <family val="3"/>
        <charset val="129"/>
        <scheme val="minor"/>
      </rPr>
      <t>전원</t>
    </r>
    <r>
      <rPr>
        <b/>
        <sz val="12"/>
        <color rgb="FF000000"/>
        <rFont val="Arial"/>
        <family val="2"/>
        <scheme val="minor"/>
      </rPr>
      <t xml:space="preserve"> </t>
    </r>
    <r>
      <rPr>
        <b/>
        <sz val="12"/>
        <color rgb="FF000000"/>
        <rFont val="Arial"/>
        <family val="3"/>
        <charset val="129"/>
        <scheme val="minor"/>
      </rPr>
      <t>케이블</t>
    </r>
    <r>
      <rPr>
        <sz val="12"/>
        <color rgb="FF000000"/>
        <rFont val="Arial"/>
        <family val="2"/>
        <scheme val="minor"/>
      </rPr>
      <t xml:space="preserve">
</t>
    </r>
    <r>
      <rPr>
        <b/>
        <sz val="12"/>
        <color rgb="FF000000"/>
        <rFont val="Arial"/>
        <family val="2"/>
        <scheme val="minor"/>
      </rPr>
      <t>(5M OR 10M)</t>
    </r>
    <phoneticPr fontId="26" type="noConversion"/>
  </si>
  <si>
    <t>03.26 수입 불가 품목이라 국내에서 견적이 불가능하다고 합니다. 미국에서 부탁 드립니다.</t>
    <phoneticPr fontId="26" type="noConversion"/>
  </si>
  <si>
    <r>
      <rPr>
        <sz val="12"/>
        <color rgb="FF000000"/>
        <rFont val="Arial"/>
        <family val="3"/>
        <charset val="129"/>
        <scheme val="minor"/>
      </rPr>
      <t>고객님께서</t>
    </r>
    <r>
      <rPr>
        <sz val="12"/>
        <color rgb="FF000000"/>
        <rFont val="Arial"/>
        <family val="2"/>
        <scheme val="minor"/>
      </rPr>
      <t xml:space="preserve"> </t>
    </r>
    <r>
      <rPr>
        <sz val="12"/>
        <color rgb="FF000000"/>
        <rFont val="Arial"/>
        <family val="3"/>
        <charset val="129"/>
        <scheme val="minor"/>
      </rPr>
      <t>해당</t>
    </r>
    <r>
      <rPr>
        <sz val="12"/>
        <color rgb="FF000000"/>
        <rFont val="Arial"/>
        <family val="2"/>
        <scheme val="minor"/>
      </rPr>
      <t xml:space="preserve"> </t>
    </r>
    <r>
      <rPr>
        <sz val="12"/>
        <color rgb="FF000000"/>
        <rFont val="Arial"/>
        <family val="3"/>
        <charset val="129"/>
        <scheme val="minor"/>
      </rPr>
      <t>제품이</t>
    </r>
    <r>
      <rPr>
        <sz val="12"/>
        <color rgb="FF000000"/>
        <rFont val="Arial"/>
        <family val="2"/>
        <scheme val="minor"/>
      </rPr>
      <t xml:space="preserve"> </t>
    </r>
    <r>
      <rPr>
        <sz val="12"/>
        <color rgb="FF000000"/>
        <rFont val="Arial"/>
        <family val="3"/>
        <charset val="129"/>
        <scheme val="minor"/>
      </rPr>
      <t>단종된걸</t>
    </r>
    <r>
      <rPr>
        <sz val="12"/>
        <color rgb="FF000000"/>
        <rFont val="Arial"/>
        <family val="2"/>
        <scheme val="minor"/>
      </rPr>
      <t xml:space="preserve"> </t>
    </r>
    <r>
      <rPr>
        <sz val="12"/>
        <color rgb="FF000000"/>
        <rFont val="Arial"/>
        <family val="3"/>
        <charset val="129"/>
        <scheme val="minor"/>
      </rPr>
      <t>알지만</t>
    </r>
    <r>
      <rPr>
        <sz val="12"/>
        <color rgb="FF000000"/>
        <rFont val="Arial"/>
        <family val="2"/>
        <scheme val="minor"/>
      </rPr>
      <t xml:space="preserve"> </t>
    </r>
    <r>
      <rPr>
        <sz val="12"/>
        <color rgb="FF000000"/>
        <rFont val="Arial"/>
        <family val="3"/>
        <charset val="129"/>
        <scheme val="minor"/>
      </rPr>
      <t>필요하다고</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요청하셨습니다</t>
    </r>
    <r>
      <rPr>
        <sz val="12"/>
        <color rgb="FF000000"/>
        <rFont val="Arial"/>
        <family val="2"/>
        <scheme val="minor"/>
      </rPr>
      <t xml:space="preserve">. </t>
    </r>
    <r>
      <rPr>
        <sz val="12"/>
        <color rgb="FF000000"/>
        <rFont val="Arial"/>
        <family val="3"/>
        <charset val="129"/>
        <scheme val="minor"/>
      </rPr>
      <t>대체품</t>
    </r>
    <r>
      <rPr>
        <sz val="12"/>
        <color rgb="FF000000"/>
        <rFont val="Arial"/>
        <family val="2"/>
        <scheme val="minor"/>
      </rPr>
      <t xml:space="preserve"> </t>
    </r>
    <r>
      <rPr>
        <sz val="12"/>
        <color rgb="FF000000"/>
        <rFont val="Arial"/>
        <family val="3"/>
        <charset val="129"/>
        <scheme val="minor"/>
      </rPr>
      <t>견적이라도</t>
    </r>
    <r>
      <rPr>
        <sz val="12"/>
        <color rgb="FF000000"/>
        <rFont val="Arial"/>
        <family val="2"/>
        <scheme val="minor"/>
      </rPr>
      <t xml:space="preserve"> </t>
    </r>
    <r>
      <rPr>
        <sz val="12"/>
        <color rgb="FF000000"/>
        <rFont val="Arial"/>
        <family val="3"/>
        <charset val="129"/>
        <scheme val="minor"/>
      </rPr>
      <t>부탁드립니다</t>
    </r>
    <r>
      <rPr>
        <sz val="12"/>
        <color rgb="FF000000"/>
        <rFont val="Arial"/>
        <family val="2"/>
        <scheme val="minor"/>
      </rPr>
      <t xml:space="preserve">.
03.26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제품들</t>
    </r>
    <r>
      <rPr>
        <sz val="12"/>
        <color rgb="FF000000"/>
        <rFont val="Arial"/>
        <family val="2"/>
        <scheme val="minor"/>
      </rPr>
      <t xml:space="preserve"> </t>
    </r>
    <r>
      <rPr>
        <sz val="12"/>
        <color rgb="FF000000"/>
        <rFont val="Arial"/>
        <family val="3"/>
        <charset val="129"/>
        <scheme val="minor"/>
      </rPr>
      <t>말씀하신대로</t>
    </r>
    <r>
      <rPr>
        <sz val="12"/>
        <color rgb="FF000000"/>
        <rFont val="Arial"/>
        <family val="2"/>
        <scheme val="minor"/>
      </rPr>
      <t xml:space="preserve"> </t>
    </r>
    <r>
      <rPr>
        <sz val="12"/>
        <color rgb="FF000000"/>
        <rFont val="Arial"/>
        <family val="3"/>
        <charset val="129"/>
        <scheme val="minor"/>
      </rPr>
      <t>단종이</t>
    </r>
    <r>
      <rPr>
        <sz val="12"/>
        <color rgb="FF000000"/>
        <rFont val="Arial"/>
        <family val="2"/>
        <scheme val="minor"/>
      </rPr>
      <t xml:space="preserve"> </t>
    </r>
    <r>
      <rPr>
        <sz val="12"/>
        <color rgb="FF000000"/>
        <rFont val="Arial"/>
        <family val="3"/>
        <charset val="129"/>
        <scheme val="minor"/>
      </rPr>
      <t>맞고</t>
    </r>
    <r>
      <rPr>
        <sz val="12"/>
        <color rgb="FF000000"/>
        <rFont val="Arial"/>
        <family val="2"/>
        <scheme val="minor"/>
      </rPr>
      <t xml:space="preserve"> </t>
    </r>
    <r>
      <rPr>
        <sz val="12"/>
        <color rgb="FF000000"/>
        <rFont val="Arial"/>
        <family val="3"/>
        <charset val="129"/>
        <scheme val="minor"/>
      </rPr>
      <t>개별로</t>
    </r>
    <r>
      <rPr>
        <sz val="12"/>
        <color rgb="FF000000"/>
        <rFont val="Arial"/>
        <family val="2"/>
        <scheme val="minor"/>
      </rPr>
      <t xml:space="preserve"> </t>
    </r>
    <r>
      <rPr>
        <sz val="12"/>
        <color rgb="FF000000"/>
        <rFont val="Arial"/>
        <family val="3"/>
        <charset val="129"/>
        <scheme val="minor"/>
      </rPr>
      <t>대체하는</t>
    </r>
    <r>
      <rPr>
        <sz val="12"/>
        <color rgb="FF000000"/>
        <rFont val="Arial"/>
        <family val="2"/>
        <scheme val="minor"/>
      </rPr>
      <t xml:space="preserve"> </t>
    </r>
    <r>
      <rPr>
        <sz val="12"/>
        <color rgb="FF000000"/>
        <rFont val="Arial"/>
        <family val="3"/>
        <charset val="129"/>
        <scheme val="minor"/>
      </rPr>
      <t>것은</t>
    </r>
    <r>
      <rPr>
        <sz val="12"/>
        <color rgb="FF000000"/>
        <rFont val="Arial"/>
        <family val="2"/>
        <scheme val="minor"/>
      </rPr>
      <t xml:space="preserve"> </t>
    </r>
    <r>
      <rPr>
        <sz val="12"/>
        <color rgb="FF000000"/>
        <rFont val="Arial"/>
        <family val="3"/>
        <charset val="129"/>
        <scheme val="minor"/>
      </rPr>
      <t>불가능하고</t>
    </r>
    <r>
      <rPr>
        <sz val="12"/>
        <color rgb="FF000000"/>
        <rFont val="Arial"/>
        <family val="2"/>
        <scheme val="minor"/>
      </rPr>
      <t xml:space="preserve"> </t>
    </r>
    <r>
      <rPr>
        <sz val="12"/>
        <color rgb="FF000000"/>
        <rFont val="Arial"/>
        <family val="3"/>
        <charset val="129"/>
        <scheme val="minor"/>
      </rPr>
      <t>전체</t>
    </r>
    <r>
      <rPr>
        <sz val="12"/>
        <color rgb="FF000000"/>
        <rFont val="Arial"/>
        <family val="2"/>
        <scheme val="minor"/>
      </rPr>
      <t xml:space="preserve"> </t>
    </r>
    <r>
      <rPr>
        <sz val="12"/>
        <color rgb="FF000000"/>
        <rFont val="Arial"/>
        <family val="3"/>
        <charset val="129"/>
        <scheme val="minor"/>
      </rPr>
      <t>구성을</t>
    </r>
    <r>
      <rPr>
        <sz val="12"/>
        <color rgb="FF000000"/>
        <rFont val="Arial"/>
        <family val="2"/>
        <scheme val="minor"/>
      </rPr>
      <t xml:space="preserve"> </t>
    </r>
    <r>
      <rPr>
        <sz val="12"/>
        <color rgb="FF000000"/>
        <rFont val="Arial"/>
        <family val="3"/>
        <charset val="129"/>
        <scheme val="minor"/>
      </rPr>
      <t>바꿔야해서</t>
    </r>
    <r>
      <rPr>
        <sz val="12"/>
        <color rgb="FF000000"/>
        <rFont val="Arial"/>
        <family val="2"/>
        <scheme val="minor"/>
      </rPr>
      <t xml:space="preserve"> </t>
    </r>
    <r>
      <rPr>
        <sz val="12"/>
        <color rgb="FF000000"/>
        <rFont val="Arial"/>
        <family val="3"/>
        <charset val="129"/>
        <scheme val="minor"/>
      </rPr>
      <t>사실상</t>
    </r>
    <r>
      <rPr>
        <sz val="12"/>
        <color rgb="FF000000"/>
        <rFont val="Arial"/>
        <family val="2"/>
        <scheme val="minor"/>
      </rPr>
      <t xml:space="preserve"> </t>
    </r>
    <r>
      <rPr>
        <sz val="12"/>
        <color rgb="FF000000"/>
        <rFont val="Arial"/>
        <family val="3"/>
        <charset val="129"/>
        <scheme val="minor"/>
      </rPr>
      <t>대체가</t>
    </r>
    <r>
      <rPr>
        <sz val="12"/>
        <color rgb="FF000000"/>
        <rFont val="Arial"/>
        <family val="2"/>
        <scheme val="minor"/>
      </rPr>
      <t xml:space="preserve"> </t>
    </r>
    <r>
      <rPr>
        <sz val="12"/>
        <color rgb="FF000000"/>
        <rFont val="Arial"/>
        <family val="3"/>
        <charset val="129"/>
        <scheme val="minor"/>
      </rPr>
      <t>거의</t>
    </r>
    <r>
      <rPr>
        <sz val="12"/>
        <color rgb="FF000000"/>
        <rFont val="Arial"/>
        <family val="2"/>
        <scheme val="minor"/>
      </rPr>
      <t xml:space="preserve"> </t>
    </r>
    <r>
      <rPr>
        <sz val="12"/>
        <color rgb="FF000000"/>
        <rFont val="Arial"/>
        <family val="3"/>
        <charset val="129"/>
        <scheme val="minor"/>
      </rPr>
      <t>불가능하다고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</si>
  <si>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t>KH-2203L-TLW</t>
    <phoneticPr fontId="26" type="noConversion"/>
  </si>
  <si>
    <t>KH-2201-11Y</t>
    <phoneticPr fontId="26" type="noConversion"/>
  </si>
  <si>
    <r>
      <t xml:space="preserve">22MM, LED 24V, WHITE, </t>
    </r>
    <r>
      <rPr>
        <sz val="12"/>
        <color rgb="FF000000"/>
        <rFont val="Arial"/>
        <family val="3"/>
        <charset val="129"/>
        <scheme val="minor"/>
      </rPr>
      <t>아래것도</t>
    </r>
    <r>
      <rPr>
        <sz val="12"/>
        <color rgb="FF000000"/>
        <rFont val="Arial"/>
        <family val="2"/>
        <scheme val="minor"/>
      </rPr>
      <t xml:space="preserve"> 1A1B</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부탁드립니다</t>
    </r>
    <r>
      <rPr>
        <sz val="12"/>
        <color rgb="FF000000"/>
        <rFont val="Arial"/>
        <family val="2"/>
        <scheme val="minor"/>
      </rPr>
      <t>!</t>
    </r>
    <phoneticPr fontId="26" type="noConversion"/>
  </si>
  <si>
    <t>22MM, LED 24V, 20MA, AC125V, 10A, YELLOW</t>
    <phoneticPr fontId="26" type="noConversion"/>
  </si>
  <si>
    <t>22MM, LED 24V, 20MA, AC125V, 10A, WHITE</t>
    <phoneticPr fontId="26" type="noConversion"/>
  </si>
  <si>
    <t>22MM, LED 24V, 20MA, AC125V, 10A, GREEN</t>
    <phoneticPr fontId="26" type="noConversion"/>
  </si>
  <si>
    <r>
      <t>5</t>
    </r>
    <r>
      <rPr>
        <sz val="12"/>
        <color theme="1"/>
        <rFont val="Arial"/>
        <family val="3"/>
        <charset val="129"/>
        <scheme val="minor"/>
      </rPr>
      <t>주</t>
    </r>
    <phoneticPr fontId="26" type="noConversion"/>
  </si>
  <si>
    <t>ML-MP-S2</t>
    <phoneticPr fontId="26" type="noConversion"/>
  </si>
  <si>
    <r>
      <t>3</t>
    </r>
    <r>
      <rPr>
        <sz val="12"/>
        <color theme="1"/>
        <rFont val="Arial"/>
        <family val="3"/>
        <charset val="129"/>
        <scheme val="minor"/>
      </rPr>
      <t>주</t>
    </r>
    <phoneticPr fontId="26" type="noConversion"/>
  </si>
  <si>
    <t>제품 링크 첨부드립니다: https://e.lapp.com/apac/p/temperature-resistant-cables/oelflex-heat-180-sif-a-1x4-bk-1249527
03.26 1M 당 가격으로 견적 드립니다. 원하시는 M수 확인 부탁 드립니다. 그리고 별도로 커팅비 $25가 든다고 합니다.</t>
    <phoneticPr fontId="26" type="noConversion"/>
  </si>
  <si>
    <t>SMP-EL-08</t>
    <phoneticPr fontId="26" type="noConversion"/>
  </si>
  <si>
    <t>사진첨부
03.26 이 제품은 완전 단종이라 견적 불가능하다고 합니다.</t>
    <phoneticPr fontId="26" type="noConversion"/>
  </si>
  <si>
    <r>
      <t>28</t>
    </r>
    <r>
      <rPr>
        <sz val="12"/>
        <color theme="1"/>
        <rFont val="Arial"/>
        <family val="3"/>
        <charset val="129"/>
        <scheme val="minor"/>
      </rPr>
      <t>주</t>
    </r>
    <phoneticPr fontId="26" type="noConversion"/>
  </si>
  <si>
    <r>
      <t>*</t>
    </r>
    <r>
      <rPr>
        <sz val="12"/>
        <color rgb="FF000000"/>
        <rFont val="Arial"/>
        <family val="3"/>
        <charset val="129"/>
        <scheme val="minor"/>
      </rPr>
      <t>사진</t>
    </r>
    <r>
      <rPr>
        <sz val="12"/>
        <color rgb="FF000000"/>
        <rFont val="Arial"/>
        <family val="2"/>
        <scheme val="minor"/>
      </rPr>
      <t xml:space="preserve"> </t>
    </r>
    <r>
      <rPr>
        <sz val="12"/>
        <color rgb="FF000000"/>
        <rFont val="Arial"/>
        <family val="3"/>
        <charset val="129"/>
        <scheme val="minor"/>
      </rPr>
      <t>첨부하였습니다</t>
    </r>
    <r>
      <rPr>
        <sz val="12"/>
        <color rgb="FF000000"/>
        <rFont val="Arial"/>
        <family val="2"/>
        <scheme val="minor"/>
      </rPr>
      <t/>
    </r>
    <phoneticPr fontId="26" type="noConversion"/>
  </si>
  <si>
    <t>03.26 브랜드 NSK, 품번 7305AW로 견적 드립니다.</t>
    <phoneticPr fontId="26" type="noConversion"/>
  </si>
  <si>
    <t>03.26 인포에서 견적 드린 제품이라고 합니다. 품번 #500 30*40*30 입니다.</t>
    <phoneticPr fontId="26" type="noConversion"/>
  </si>
  <si>
    <r>
      <t xml:space="preserve">03.25 엔드유저 확인 부탁 드립니다. 컨범 제품은 엔드유저가 있어야 견적이 가능하다고 합니다.
</t>
    </r>
    <r>
      <rPr>
        <b/>
        <sz val="12"/>
        <color rgb="FF000000"/>
        <rFont val="Arial"/>
        <family val="2"/>
        <scheme val="minor"/>
      </rPr>
      <t xml:space="preserve">03.25 </t>
    </r>
    <r>
      <rPr>
        <b/>
        <sz val="12"/>
        <color rgb="FF000000"/>
        <rFont val="Arial"/>
        <family val="3"/>
        <charset val="129"/>
        <scheme val="minor"/>
      </rPr>
      <t>엔드유저</t>
    </r>
    <r>
      <rPr>
        <b/>
        <sz val="12"/>
        <color rgb="FF000000"/>
        <rFont val="Arial"/>
        <family val="2"/>
        <scheme val="minor"/>
      </rPr>
      <t xml:space="preserve"> </t>
    </r>
    <r>
      <rPr>
        <b/>
        <sz val="12"/>
        <color rgb="FF000000"/>
        <rFont val="Arial"/>
        <family val="3"/>
        <charset val="129"/>
        <scheme val="minor"/>
      </rPr>
      <t>한화큐셀</t>
    </r>
    <r>
      <rPr>
        <b/>
        <sz val="12"/>
        <color rgb="FF000000"/>
        <rFont val="Arial"/>
        <family val="2"/>
        <scheme val="minor"/>
      </rPr>
      <t xml:space="preserve"> CARTERSVILLE</t>
    </r>
    <r>
      <rPr>
        <b/>
        <sz val="12"/>
        <color rgb="FF000000"/>
        <rFont val="Arial"/>
        <family val="3"/>
        <charset val="129"/>
        <scheme val="minor"/>
      </rPr>
      <t>입니다</t>
    </r>
    <r>
      <rPr>
        <b/>
        <sz val="12"/>
        <color rgb="FF000000"/>
        <rFont val="Arial"/>
        <family val="2"/>
        <scheme val="minor"/>
      </rPr>
      <t xml:space="preserve">.
03.26 </t>
    </r>
    <r>
      <rPr>
        <b/>
        <sz val="12"/>
        <color rgb="FF000000"/>
        <rFont val="Arial"/>
        <family val="3"/>
        <charset val="129"/>
        <scheme val="minor"/>
      </rPr>
      <t>어제</t>
    </r>
    <r>
      <rPr>
        <b/>
        <sz val="12"/>
        <color rgb="FF000000"/>
        <rFont val="Arial"/>
        <family val="2"/>
        <scheme val="minor"/>
      </rPr>
      <t xml:space="preserve"> </t>
    </r>
    <r>
      <rPr>
        <b/>
        <sz val="12"/>
        <color rgb="FF000000"/>
        <rFont val="Arial"/>
        <family val="3"/>
        <charset val="129"/>
        <scheme val="minor"/>
      </rPr>
      <t>견적</t>
    </r>
    <r>
      <rPr>
        <b/>
        <sz val="12"/>
        <color rgb="FF000000"/>
        <rFont val="Arial"/>
        <family val="2"/>
        <scheme val="minor"/>
      </rPr>
      <t xml:space="preserve"> </t>
    </r>
    <r>
      <rPr>
        <b/>
        <sz val="12"/>
        <color rgb="FF000000"/>
        <rFont val="Arial"/>
        <family val="3"/>
        <charset val="129"/>
        <scheme val="minor"/>
      </rPr>
      <t>드렸던</t>
    </r>
    <r>
      <rPr>
        <b/>
        <sz val="12"/>
        <color rgb="FF000000"/>
        <rFont val="Arial"/>
        <family val="2"/>
        <scheme val="minor"/>
      </rPr>
      <t xml:space="preserve"> </t>
    </r>
    <r>
      <rPr>
        <b/>
        <sz val="12"/>
        <color rgb="FF000000"/>
        <rFont val="Arial"/>
        <family val="3"/>
        <charset val="129"/>
        <scheme val="minor"/>
      </rPr>
      <t>제품이라고</t>
    </r>
    <r>
      <rPr>
        <b/>
        <sz val="12"/>
        <color rgb="FF000000"/>
        <rFont val="Arial"/>
        <family val="2"/>
        <scheme val="minor"/>
      </rPr>
      <t xml:space="preserve"> </t>
    </r>
    <r>
      <rPr>
        <b/>
        <sz val="12"/>
        <color rgb="FF000000"/>
        <rFont val="Arial"/>
        <family val="3"/>
        <charset val="129"/>
        <scheme val="minor"/>
      </rPr>
      <t>합니다</t>
    </r>
    <r>
      <rPr>
        <b/>
        <sz val="12"/>
        <color rgb="FF000000"/>
        <rFont val="Arial"/>
        <family val="2"/>
        <scheme val="minor"/>
      </rPr>
      <t>.</t>
    </r>
    <phoneticPr fontId="26" type="noConversion"/>
  </si>
  <si>
    <t>BPBG-20-N</t>
  </si>
  <si>
    <t>TN-PF-20-M5</t>
    <phoneticPr fontId="26" type="noConversion"/>
  </si>
  <si>
    <r>
      <t xml:space="preserve">03.25 엔드유저 확인 부탁 드립니다. 컨범 제품은 엔드유저가 있어야 견적이 가능하다고 합니다.
</t>
    </r>
    <r>
      <rPr>
        <b/>
        <sz val="12"/>
        <color rgb="FF000000"/>
        <rFont val="Arial"/>
        <family val="2"/>
        <scheme val="minor"/>
      </rPr>
      <t xml:space="preserve">03.25 </t>
    </r>
    <r>
      <rPr>
        <b/>
        <sz val="12"/>
        <color rgb="FF000000"/>
        <rFont val="Arial"/>
        <family val="3"/>
        <charset val="129"/>
        <scheme val="minor"/>
      </rPr>
      <t>엔드유저</t>
    </r>
    <r>
      <rPr>
        <b/>
        <sz val="12"/>
        <color rgb="FF000000"/>
        <rFont val="Arial"/>
        <family val="2"/>
        <scheme val="minor"/>
      </rPr>
      <t xml:space="preserve"> </t>
    </r>
    <r>
      <rPr>
        <b/>
        <sz val="12"/>
        <color rgb="FF000000"/>
        <rFont val="Arial"/>
        <family val="3"/>
        <charset val="129"/>
        <scheme val="minor"/>
      </rPr>
      <t>한화큐셀</t>
    </r>
    <r>
      <rPr>
        <b/>
        <sz val="12"/>
        <color rgb="FF000000"/>
        <rFont val="Arial"/>
        <family val="2"/>
        <scheme val="minor"/>
      </rPr>
      <t xml:space="preserve"> CARTERSVILLE</t>
    </r>
    <r>
      <rPr>
        <b/>
        <sz val="12"/>
        <color rgb="FF000000"/>
        <rFont val="Arial"/>
        <family val="3"/>
        <charset val="129"/>
        <scheme val="minor"/>
      </rPr>
      <t>입니다</t>
    </r>
    <r>
      <rPr>
        <b/>
        <sz val="12"/>
        <color rgb="FF000000"/>
        <rFont val="Arial"/>
        <family val="2"/>
        <scheme val="minor"/>
      </rPr>
      <t xml:space="preserve">.
03.26 </t>
    </r>
    <r>
      <rPr>
        <b/>
        <sz val="12"/>
        <color rgb="FF000000"/>
        <rFont val="Arial"/>
        <family val="3"/>
        <charset val="129"/>
        <scheme val="minor"/>
      </rPr>
      <t>어제</t>
    </r>
    <r>
      <rPr>
        <b/>
        <sz val="12"/>
        <color rgb="FF000000"/>
        <rFont val="Arial"/>
        <family val="2"/>
        <scheme val="minor"/>
      </rPr>
      <t xml:space="preserve"> </t>
    </r>
    <r>
      <rPr>
        <b/>
        <sz val="12"/>
        <color rgb="FF000000"/>
        <rFont val="Arial"/>
        <family val="3"/>
        <charset val="129"/>
        <scheme val="minor"/>
      </rPr>
      <t>견적</t>
    </r>
    <r>
      <rPr>
        <b/>
        <sz val="12"/>
        <color rgb="FF000000"/>
        <rFont val="Arial"/>
        <family val="2"/>
        <scheme val="minor"/>
      </rPr>
      <t xml:space="preserve"> </t>
    </r>
    <r>
      <rPr>
        <b/>
        <sz val="12"/>
        <color rgb="FF000000"/>
        <rFont val="Arial"/>
        <family val="3"/>
        <charset val="129"/>
        <scheme val="minor"/>
      </rPr>
      <t>드렸던</t>
    </r>
    <r>
      <rPr>
        <b/>
        <sz val="12"/>
        <color rgb="FF000000"/>
        <rFont val="Arial"/>
        <family val="2"/>
        <scheme val="minor"/>
      </rPr>
      <t xml:space="preserve"> </t>
    </r>
    <r>
      <rPr>
        <b/>
        <sz val="12"/>
        <color rgb="FF000000"/>
        <rFont val="Arial"/>
        <family val="3"/>
        <charset val="129"/>
        <scheme val="minor"/>
      </rPr>
      <t>제품이라고</t>
    </r>
    <r>
      <rPr>
        <b/>
        <sz val="12"/>
        <color rgb="FF000000"/>
        <rFont val="Arial"/>
        <family val="2"/>
        <scheme val="minor"/>
      </rPr>
      <t xml:space="preserve"> </t>
    </r>
    <r>
      <rPr>
        <b/>
        <sz val="12"/>
        <color rgb="FF000000"/>
        <rFont val="Arial"/>
        <family val="3"/>
        <charset val="129"/>
        <scheme val="minor"/>
      </rPr>
      <t>합니다</t>
    </r>
    <r>
      <rPr>
        <b/>
        <sz val="12"/>
        <color rgb="FF000000"/>
        <rFont val="Arial"/>
        <family val="2"/>
        <scheme val="minor"/>
      </rPr>
      <t xml:space="preserve">. </t>
    </r>
    <r>
      <rPr>
        <b/>
        <sz val="12"/>
        <color rgb="FF000000"/>
        <rFont val="Arial"/>
        <family val="3"/>
        <charset val="129"/>
        <scheme val="minor"/>
      </rPr>
      <t>두가지</t>
    </r>
    <r>
      <rPr>
        <b/>
        <sz val="12"/>
        <color rgb="FF000000"/>
        <rFont val="Arial"/>
        <family val="2"/>
        <scheme val="minor"/>
      </rPr>
      <t xml:space="preserve"> </t>
    </r>
    <r>
      <rPr>
        <b/>
        <sz val="12"/>
        <color rgb="FF000000"/>
        <rFont val="Arial"/>
        <family val="3"/>
        <charset val="129"/>
        <scheme val="minor"/>
      </rPr>
      <t>제품을</t>
    </r>
    <r>
      <rPr>
        <b/>
        <sz val="12"/>
        <color rgb="FF000000"/>
        <rFont val="Arial"/>
        <family val="2"/>
        <scheme val="minor"/>
      </rPr>
      <t xml:space="preserve"> </t>
    </r>
    <r>
      <rPr>
        <b/>
        <sz val="12"/>
        <color rgb="FF000000"/>
        <rFont val="Arial"/>
        <family val="3"/>
        <charset val="129"/>
        <scheme val="minor"/>
      </rPr>
      <t>의뢰하셔서</t>
    </r>
    <r>
      <rPr>
        <b/>
        <sz val="12"/>
        <color rgb="FF000000"/>
        <rFont val="Arial"/>
        <family val="2"/>
        <scheme val="minor"/>
      </rPr>
      <t xml:space="preserve"> </t>
    </r>
    <r>
      <rPr>
        <b/>
        <sz val="12"/>
        <color rgb="FF000000"/>
        <rFont val="Arial"/>
        <family val="3"/>
        <charset val="129"/>
        <scheme val="minor"/>
      </rPr>
      <t>아래</t>
    </r>
    <r>
      <rPr>
        <b/>
        <sz val="12"/>
        <color rgb="FF000000"/>
        <rFont val="Arial"/>
        <family val="2"/>
        <scheme val="minor"/>
      </rPr>
      <t xml:space="preserve"> </t>
    </r>
    <r>
      <rPr>
        <b/>
        <sz val="12"/>
        <color rgb="FF000000"/>
        <rFont val="Arial"/>
        <family val="3"/>
        <charset val="129"/>
        <scheme val="minor"/>
      </rPr>
      <t>나눠서</t>
    </r>
    <r>
      <rPr>
        <b/>
        <sz val="12"/>
        <color rgb="FF000000"/>
        <rFont val="Arial"/>
        <family val="2"/>
        <scheme val="minor"/>
      </rPr>
      <t xml:space="preserve"> </t>
    </r>
    <r>
      <rPr>
        <b/>
        <sz val="12"/>
        <color rgb="FF000000"/>
        <rFont val="Arial"/>
        <family val="3"/>
        <charset val="129"/>
        <scheme val="minor"/>
      </rPr>
      <t>견적</t>
    </r>
    <r>
      <rPr>
        <b/>
        <sz val="12"/>
        <color rgb="FF000000"/>
        <rFont val="Arial"/>
        <family val="2"/>
        <scheme val="minor"/>
      </rPr>
      <t xml:space="preserve"> </t>
    </r>
    <r>
      <rPr>
        <b/>
        <sz val="12"/>
        <color rgb="FF000000"/>
        <rFont val="Arial"/>
        <family val="3"/>
        <charset val="129"/>
        <scheme val="minor"/>
      </rPr>
      <t>드립니다</t>
    </r>
    <r>
      <rPr>
        <b/>
        <sz val="12"/>
        <color rgb="FF000000"/>
        <rFont val="Arial"/>
        <family val="2"/>
        <scheme val="minor"/>
      </rPr>
      <t>.</t>
    </r>
    <phoneticPr fontId="26" type="noConversion"/>
  </si>
  <si>
    <r>
      <t xml:space="preserve">03.25 엔드유저 확인 부탁 드립니다. 컨범 제품은 엔드유저가 있어야 견적이 가능하다고 합니다.
</t>
    </r>
    <r>
      <rPr>
        <b/>
        <sz val="12"/>
        <color rgb="FF000000"/>
        <rFont val="Arial"/>
        <family val="2"/>
        <scheme val="minor"/>
      </rPr>
      <t xml:space="preserve">03.25 </t>
    </r>
    <r>
      <rPr>
        <b/>
        <sz val="12"/>
        <color rgb="FF000000"/>
        <rFont val="Arial"/>
        <family val="3"/>
        <charset val="129"/>
        <scheme val="minor"/>
      </rPr>
      <t>엔드유저</t>
    </r>
    <r>
      <rPr>
        <b/>
        <sz val="12"/>
        <color rgb="FF000000"/>
        <rFont val="Arial"/>
        <family val="2"/>
        <scheme val="minor"/>
      </rPr>
      <t xml:space="preserve"> </t>
    </r>
    <r>
      <rPr>
        <b/>
        <sz val="12"/>
        <color rgb="FF000000"/>
        <rFont val="Arial"/>
        <family val="3"/>
        <charset val="129"/>
        <scheme val="minor"/>
      </rPr>
      <t>한화큐셀</t>
    </r>
    <r>
      <rPr>
        <b/>
        <sz val="12"/>
        <color rgb="FF000000"/>
        <rFont val="Arial"/>
        <family val="2"/>
        <scheme val="minor"/>
      </rPr>
      <t xml:space="preserve"> CARTERSVILLE</t>
    </r>
    <r>
      <rPr>
        <b/>
        <sz val="12"/>
        <color rgb="FF000000"/>
        <rFont val="Arial"/>
        <family val="3"/>
        <charset val="129"/>
        <scheme val="minor"/>
      </rPr>
      <t>입니다</t>
    </r>
    <r>
      <rPr>
        <b/>
        <sz val="12"/>
        <color rgb="FF000000"/>
        <rFont val="Arial"/>
        <family val="2"/>
        <scheme val="minor"/>
      </rPr>
      <t>.
03.26 PO103563</t>
    </r>
    <r>
      <rPr>
        <b/>
        <sz val="12"/>
        <color rgb="FF000000"/>
        <rFont val="Arial"/>
        <family val="3"/>
        <charset val="129"/>
        <scheme val="minor"/>
      </rPr>
      <t>이랑</t>
    </r>
    <r>
      <rPr>
        <b/>
        <sz val="12"/>
        <color rgb="FF000000"/>
        <rFont val="Arial"/>
        <family val="2"/>
        <scheme val="minor"/>
      </rPr>
      <t xml:space="preserve"> </t>
    </r>
    <r>
      <rPr>
        <b/>
        <sz val="12"/>
        <color rgb="FF000000"/>
        <rFont val="Arial"/>
        <family val="3"/>
        <charset val="129"/>
        <scheme val="minor"/>
      </rPr>
      <t>같은</t>
    </r>
    <r>
      <rPr>
        <b/>
        <sz val="12"/>
        <color rgb="FF000000"/>
        <rFont val="Arial"/>
        <family val="2"/>
        <scheme val="minor"/>
      </rPr>
      <t xml:space="preserve"> </t>
    </r>
    <r>
      <rPr>
        <b/>
        <sz val="12"/>
        <color rgb="FF000000"/>
        <rFont val="Arial"/>
        <family val="3"/>
        <charset val="129"/>
        <scheme val="minor"/>
      </rPr>
      <t>금액으로</t>
    </r>
    <r>
      <rPr>
        <b/>
        <sz val="12"/>
        <color rgb="FF000000"/>
        <rFont val="Arial"/>
        <family val="2"/>
        <scheme val="minor"/>
      </rPr>
      <t xml:space="preserve"> </t>
    </r>
    <r>
      <rPr>
        <b/>
        <sz val="12"/>
        <color rgb="FF000000"/>
        <rFont val="Arial"/>
        <family val="3"/>
        <charset val="129"/>
        <scheme val="minor"/>
      </rPr>
      <t>보시면</t>
    </r>
    <r>
      <rPr>
        <b/>
        <sz val="12"/>
        <color rgb="FF000000"/>
        <rFont val="Arial"/>
        <family val="2"/>
        <scheme val="minor"/>
      </rPr>
      <t xml:space="preserve"> </t>
    </r>
    <r>
      <rPr>
        <b/>
        <sz val="12"/>
        <color rgb="FF000000"/>
        <rFont val="Arial"/>
        <family val="3"/>
        <charset val="129"/>
        <scheme val="minor"/>
      </rPr>
      <t>됩니다</t>
    </r>
    <r>
      <rPr>
        <b/>
        <sz val="12"/>
        <color rgb="FF000000"/>
        <rFont val="Arial"/>
        <family val="2"/>
        <scheme val="minor"/>
      </rPr>
      <t>.</t>
    </r>
    <phoneticPr fontId="26" type="noConversion"/>
  </si>
  <si>
    <t>XGK-CPUSN</t>
    <phoneticPr fontId="26" type="noConversion"/>
  </si>
  <si>
    <t>Fiber Optic Unit</t>
    <phoneticPr fontId="26" type="noConversion"/>
  </si>
  <si>
    <t>FDR-610-10R</t>
    <phoneticPr fontId="26" type="noConversion"/>
  </si>
  <si>
    <t>BF5R-D1-P</t>
    <phoneticPr fontId="26" type="noConversion"/>
  </si>
  <si>
    <t>BF5R-S1-P</t>
    <phoneticPr fontId="26" type="noConversion"/>
  </si>
  <si>
    <t>BRQM100-DDTA-C-P</t>
    <phoneticPr fontId="26" type="noConversion"/>
  </si>
  <si>
    <r>
      <t xml:space="preserve"> 6</t>
    </r>
    <r>
      <rPr>
        <sz val="12"/>
        <color theme="1"/>
        <rFont val="Arial"/>
        <family val="3"/>
        <charset val="129"/>
        <scheme val="minor"/>
      </rPr>
      <t>주</t>
    </r>
    <phoneticPr fontId="26" type="noConversion"/>
  </si>
  <si>
    <t>사진의 빨간색 동그라미 쳐저있는 부분에 연결되는
 ET 200ECO 전원모듈 파워케이블
* 이동식 케이블에 사용할수 있는 FLEXIBLE한 케이블
03.26 아래 5M 10M 두가지 다 견적 드립니다.</t>
    <phoneticPr fontId="26" type="noConversion"/>
  </si>
  <si>
    <r>
      <t xml:space="preserve">03.26 </t>
    </r>
    <r>
      <rPr>
        <sz val="12"/>
        <color rgb="FF000000"/>
        <rFont val="Arial"/>
        <family val="3"/>
        <charset val="129"/>
        <scheme val="minor"/>
      </rPr>
      <t>브랜드</t>
    </r>
    <r>
      <rPr>
        <sz val="12"/>
        <color rgb="FF000000"/>
        <rFont val="Arial"/>
        <family val="2"/>
        <scheme val="minor"/>
      </rPr>
      <t xml:space="preserve"> LEENO</t>
    </r>
    <r>
      <rPr>
        <sz val="12"/>
        <color rgb="FF000000"/>
        <rFont val="Arial"/>
        <family val="3"/>
        <charset val="129"/>
        <scheme val="minor"/>
      </rPr>
      <t>가</t>
    </r>
    <r>
      <rPr>
        <sz val="12"/>
        <color rgb="FF000000"/>
        <rFont val="Arial"/>
        <family val="2"/>
        <scheme val="minor"/>
      </rPr>
      <t xml:space="preserve"> </t>
    </r>
    <r>
      <rPr>
        <sz val="12"/>
        <color rgb="FF000000"/>
        <rFont val="Arial"/>
        <family val="3"/>
        <charset val="129"/>
        <scheme val="minor"/>
      </rPr>
      <t>아니라</t>
    </r>
    <r>
      <rPr>
        <sz val="12"/>
        <color rgb="FF000000"/>
        <rFont val="Arial"/>
        <family val="2"/>
        <scheme val="minor"/>
      </rPr>
      <t xml:space="preserve"> MISUMI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t>
    </r>
    <phoneticPr fontId="26" type="noConversion"/>
  </si>
  <si>
    <t>URGENT
03.26 의뢰중입니다. 최대한 빠르게 확인해서 드리겠습니다.</t>
    <phoneticPr fontId="26" type="noConversion"/>
  </si>
  <si>
    <t>03.18 브랜드 SAMICK THK, 품번 HSR30C2SS-1320L, 기본 G값 20으로 견적 드립니다.</t>
  </si>
  <si>
    <t>03.18 브랜드 SAMICK THK, 품번 HSR35LCQZSS-600L, 기본 G값 20으로 견적 드립니다.</t>
  </si>
  <si>
    <t>03.18 브랜드 SAMICK THK, 품번 HSR30C2QZSS+1080L, 기본 G값 20으로 견적 드립니다.</t>
  </si>
  <si>
    <t>03.18 브랜드 SAMICK THK, 품번 HSR30C2SS-2120L, 기본 G값 20으로 견적 드립니다.</t>
  </si>
  <si>
    <t>SC-4-1 AC200V-1A</t>
  </si>
  <si>
    <t>KH-3066EB-G11</t>
  </si>
  <si>
    <t xml:space="preserve"> BYMS8009Z-1-1</t>
  </si>
  <si>
    <t>03.26 발주 전 CV, BK 색상 확인 부탁 드립니다. 가격은 동일합니다.</t>
  </si>
  <si>
    <t>사진첨부
03.26 신형 품번인 LSLV0040G100C-4EONN으로 견적 드립니다.</t>
  </si>
  <si>
    <t>SV0371G5A-4</t>
  </si>
  <si>
    <t>NVH</t>
  </si>
  <si>
    <t>9000 3.4X15</t>
  </si>
  <si>
    <t>KONICA MINOLTA</t>
  </si>
  <si>
    <t>7600-0000-3201</t>
  </si>
  <si>
    <t>AE3X-462</t>
  </si>
  <si>
    <t>9992-1506</t>
  </si>
  <si>
    <t>SEJONG GA</t>
  </si>
  <si>
    <t>KTWH-2436</t>
  </si>
  <si>
    <t>교쿠토</t>
  </si>
  <si>
    <t>DONGWON GA</t>
  </si>
  <si>
    <t>6XV1822-5BH50 5M</t>
  </si>
  <si>
    <t>6XV1822-5BN10 10M</t>
  </si>
  <si>
    <t>RS100-1
(Roller Chain)</t>
  </si>
  <si>
    <r>
      <t xml:space="preserve">34 </t>
    </r>
    <r>
      <rPr>
        <b/>
        <sz val="12"/>
        <color rgb="FF000000"/>
        <rFont val="Arial"/>
        <family val="2"/>
        <scheme val="minor"/>
      </rPr>
      <t>BOX</t>
    </r>
  </si>
  <si>
    <t>HEIDENHAIN</t>
  </si>
  <si>
    <t>RCN 2381 (1244623-01)</t>
  </si>
  <si>
    <t>SHC 추정</t>
  </si>
  <si>
    <t>U.LAKEIA WILKES</t>
  </si>
  <si>
    <t>REXROTH 추정</t>
  </si>
  <si>
    <t>1512-3-4013</t>
  </si>
  <si>
    <t>A5E00196339</t>
  </si>
  <si>
    <t xml:space="preserve">SCHALTNETZTEIL 340W </t>
  </si>
  <si>
    <t>A5E00271187(T-W3589250)</t>
  </si>
  <si>
    <t>A5E 02026634 (EOE13080002)</t>
  </si>
  <si>
    <t xml:space="preserve">1FT6084-8AF71-4AH6 </t>
  </si>
  <si>
    <t>FANICS</t>
  </si>
  <si>
    <t xml:space="preserve">Hanwha Qcells </t>
  </si>
  <si>
    <t>PART# 68940-000L,
Pendant(Joystick)</t>
  </si>
  <si>
    <t>Brian Choate</t>
  </si>
  <si>
    <t>Bearing Service Company</t>
  </si>
  <si>
    <t>Yaskawa</t>
  </si>
  <si>
    <t>Rogan Kim</t>
  </si>
  <si>
    <t>LifeBulb</t>
  </si>
  <si>
    <t>LBU8F1850, 
4" LED Tube: 1800 Lumens | Hybrid A+B Type | 13w | 5000K | 16/CASE - LBU8F1850</t>
  </si>
  <si>
    <t>jessica welch</t>
  </si>
  <si>
    <t>KIONO</t>
  </si>
  <si>
    <t>Phillips Kenneth</t>
  </si>
  <si>
    <t>LPS</t>
  </si>
  <si>
    <t>02416, CHAINMATE</t>
  </si>
  <si>
    <t>EE-SX972-C1 (Connector type), 
Grooved Type (T-shaped) (Slot center 7 mm),   NPN open collector output, With both Dark-ON and Light-ON (2 outputs)</t>
  </si>
  <si>
    <t>RS-095-Y20PR-250ST</t>
  </si>
  <si>
    <t>Wendy Lai</t>
  </si>
  <si>
    <t>HANWHA QCELLS CARTERSVILLE</t>
  </si>
  <si>
    <t>RS-095-Y20PR-500ST</t>
  </si>
  <si>
    <t>RS-095-Y20PR-900ST</t>
  </si>
  <si>
    <t>RS-210-SBA-L-1400ST</t>
  </si>
  <si>
    <t>RS-120-Z10SS-200ST</t>
  </si>
  <si>
    <t>RS-210-BSA-L-2600ST</t>
  </si>
  <si>
    <t>RS-210-BSA-R  ST.3000</t>
  </si>
  <si>
    <t>RS-210-Z20SS-12-34-A3-700ST</t>
  </si>
  <si>
    <t>RS-175-SBA-R-2000ST</t>
  </si>
  <si>
    <t>RS-175-SBA-G-33-2000ST</t>
  </si>
  <si>
    <t>RS-210-Y10SS-12-34-200ST</t>
  </si>
  <si>
    <t>RS-210-Z10SSS-12-34-300ST</t>
  </si>
  <si>
    <t>RS-210-SBA-L-34-3500ST</t>
  </si>
  <si>
    <t>RS-210-Z20SS-12-34-A3-1000ST</t>
  </si>
  <si>
    <t>RS-210-SBA-R-34-3500ST</t>
  </si>
  <si>
    <t>RS-210-SBA-R-34-2300ST</t>
  </si>
  <si>
    <t>RS-210-SBA-L-34-2300ST</t>
  </si>
  <si>
    <t>RS-175-X20SS-600ST</t>
  </si>
  <si>
    <t>RS-140-Y20PR-300ST/Front</t>
  </si>
  <si>
    <t>RS-210-Z05SS-600ST</t>
  </si>
  <si>
    <t>RS-175-X10PR-800ST</t>
  </si>
  <si>
    <t>접지단자대 8P</t>
  </si>
  <si>
    <t>CABLE TRACK E/B, 5M</t>
  </si>
  <si>
    <t>03.27 별도메일로도 보내주신 것 같은데 S/N이나 명판 사진 있어야 정확한 견적이 가능합니다.</t>
    <phoneticPr fontId="26" type="noConversion"/>
  </si>
  <si>
    <t>육각렌치볼트 M3X35MM 반나사, 열처리 안된 것</t>
    <phoneticPr fontId="26" type="noConversion"/>
  </si>
  <si>
    <r>
      <t xml:space="preserve">03.19 품번은 펌프 품번 같은데 수량이 100개라서 해당 부속을 말하는 것 같다고 합니다.  지금 사용중인 펌프의 기계번호 확인 부탁 드립니다.
</t>
    </r>
    <r>
      <rPr>
        <b/>
        <sz val="12"/>
        <color rgb="FFFF0000"/>
        <rFont val="Arial"/>
        <family val="3"/>
        <charset val="129"/>
        <scheme val="minor"/>
      </rPr>
      <t>부속품번</t>
    </r>
    <r>
      <rPr>
        <b/>
        <sz val="12"/>
        <color rgb="FFFF0000"/>
        <rFont val="Arial"/>
        <family val="2"/>
        <scheme val="minor"/>
      </rPr>
      <t xml:space="preserve"> : 3005 </t>
    </r>
    <r>
      <rPr>
        <b/>
        <sz val="12"/>
        <color rgb="FFFF0000"/>
        <rFont val="Arial"/>
        <family val="3"/>
        <charset val="129"/>
        <scheme val="minor"/>
      </rPr>
      <t>입니다</t>
    </r>
    <r>
      <rPr>
        <b/>
        <sz val="12"/>
        <color rgb="FFFF0000"/>
        <rFont val="Arial"/>
        <family val="2"/>
        <scheme val="minor"/>
      </rPr>
      <t xml:space="preserve">!
03.27 </t>
    </r>
    <r>
      <rPr>
        <b/>
        <sz val="12"/>
        <color rgb="FFFF0000"/>
        <rFont val="Arial"/>
        <family val="3"/>
        <charset val="129"/>
        <scheme val="minor"/>
      </rPr>
      <t>국내</t>
    </r>
    <r>
      <rPr>
        <b/>
        <sz val="12"/>
        <color rgb="FFFF0000"/>
        <rFont val="Arial"/>
        <family val="2"/>
        <scheme val="minor"/>
      </rPr>
      <t xml:space="preserve"> </t>
    </r>
    <r>
      <rPr>
        <b/>
        <sz val="12"/>
        <color rgb="FFFF0000"/>
        <rFont val="Arial"/>
        <family val="3"/>
        <charset val="129"/>
        <scheme val="minor"/>
      </rPr>
      <t>운송</t>
    </r>
    <r>
      <rPr>
        <b/>
        <sz val="12"/>
        <color rgb="FFFF0000"/>
        <rFont val="Arial"/>
        <family val="2"/>
        <scheme val="minor"/>
      </rPr>
      <t xml:space="preserve"> </t>
    </r>
    <r>
      <rPr>
        <b/>
        <sz val="12"/>
        <color rgb="FFFF0000"/>
        <rFont val="Arial"/>
        <family val="3"/>
        <charset val="129"/>
        <scheme val="minor"/>
      </rPr>
      <t>조건으로</t>
    </r>
    <r>
      <rPr>
        <b/>
        <sz val="12"/>
        <color rgb="FFFF0000"/>
        <rFont val="Arial"/>
        <family val="2"/>
        <scheme val="minor"/>
      </rPr>
      <t xml:space="preserve"> </t>
    </r>
    <r>
      <rPr>
        <b/>
        <sz val="12"/>
        <color rgb="FFFF0000"/>
        <rFont val="Arial"/>
        <family val="3"/>
        <charset val="129"/>
        <scheme val="minor"/>
      </rPr>
      <t>화물비용</t>
    </r>
    <r>
      <rPr>
        <b/>
        <sz val="12"/>
        <color rgb="FFFF0000"/>
        <rFont val="Arial"/>
        <family val="2"/>
        <scheme val="minor"/>
      </rPr>
      <t xml:space="preserve"> </t>
    </r>
    <r>
      <rPr>
        <b/>
        <sz val="12"/>
        <color rgb="FFFF0000"/>
        <rFont val="Arial"/>
        <family val="3"/>
        <charset val="129"/>
        <scheme val="minor"/>
      </rPr>
      <t>다시</t>
    </r>
    <r>
      <rPr>
        <b/>
        <sz val="12"/>
        <color rgb="FFFF0000"/>
        <rFont val="Arial"/>
        <family val="2"/>
        <scheme val="minor"/>
      </rPr>
      <t xml:space="preserve"> </t>
    </r>
    <r>
      <rPr>
        <b/>
        <sz val="12"/>
        <color rgb="FFFF0000"/>
        <rFont val="Arial"/>
        <family val="3"/>
        <charset val="129"/>
        <scheme val="minor"/>
      </rPr>
      <t>알려달라고</t>
    </r>
    <r>
      <rPr>
        <b/>
        <sz val="12"/>
        <color rgb="FFFF0000"/>
        <rFont val="Arial"/>
        <family val="2"/>
        <scheme val="minor"/>
      </rPr>
      <t xml:space="preserve"> </t>
    </r>
    <r>
      <rPr>
        <b/>
        <sz val="12"/>
        <color rgb="FFFF0000"/>
        <rFont val="Arial"/>
        <family val="3"/>
        <charset val="129"/>
        <scheme val="minor"/>
      </rPr>
      <t>하신</t>
    </r>
    <r>
      <rPr>
        <b/>
        <sz val="12"/>
        <color rgb="FFFF0000"/>
        <rFont val="Arial"/>
        <family val="2"/>
        <scheme val="minor"/>
      </rPr>
      <t xml:space="preserve"> </t>
    </r>
    <r>
      <rPr>
        <b/>
        <sz val="12"/>
        <color rgb="FFFF0000"/>
        <rFont val="Arial"/>
        <family val="3"/>
        <charset val="129"/>
        <scheme val="minor"/>
      </rPr>
      <t>건</t>
    </r>
    <r>
      <rPr>
        <b/>
        <sz val="12"/>
        <color rgb="FFFF0000"/>
        <rFont val="Arial"/>
        <family val="2"/>
        <scheme val="minor"/>
      </rPr>
      <t xml:space="preserve"> </t>
    </r>
    <r>
      <rPr>
        <b/>
        <sz val="12"/>
        <color rgb="FFFF0000"/>
        <rFont val="Arial"/>
        <family val="3"/>
        <charset val="129"/>
        <scheme val="minor"/>
      </rPr>
      <t>입니다</t>
    </r>
    <r>
      <rPr>
        <b/>
        <sz val="12"/>
        <color rgb="FFFF0000"/>
        <rFont val="Arial"/>
        <family val="2"/>
        <scheme val="minor"/>
      </rPr>
      <t>.</t>
    </r>
    <phoneticPr fontId="26" type="noConversion"/>
  </si>
  <si>
    <r>
      <t xml:space="preserve">03.19 품번은 펌프 품번 같은데 수량이 100개라서 해당 부속을 말하는 것 같다고 합니다.  지금 사용중인 펌프의 기계번호 확인 부탁 드립니다.
</t>
    </r>
    <r>
      <rPr>
        <b/>
        <sz val="12"/>
        <color rgb="FFFF0000"/>
        <rFont val="Arial"/>
        <family val="3"/>
        <charset val="129"/>
        <scheme val="minor"/>
      </rPr>
      <t>부속품번</t>
    </r>
    <r>
      <rPr>
        <b/>
        <sz val="12"/>
        <color rgb="FFFF0000"/>
        <rFont val="Arial"/>
        <family val="2"/>
        <scheme val="minor"/>
      </rPr>
      <t xml:space="preserve"> : 3005 </t>
    </r>
    <r>
      <rPr>
        <b/>
        <sz val="12"/>
        <color rgb="FFFF0000"/>
        <rFont val="Arial"/>
        <family val="3"/>
        <charset val="129"/>
        <scheme val="minor"/>
      </rPr>
      <t>입니다</t>
    </r>
    <r>
      <rPr>
        <b/>
        <sz val="12"/>
        <color rgb="FFFF0000"/>
        <rFont val="Arial"/>
        <family val="2"/>
        <scheme val="minor"/>
      </rPr>
      <t xml:space="preserve">!
03.27 </t>
    </r>
    <r>
      <rPr>
        <b/>
        <sz val="12"/>
        <color rgb="FFFF0000"/>
        <rFont val="Arial"/>
        <family val="3"/>
        <charset val="129"/>
        <scheme val="minor"/>
      </rPr>
      <t>국내</t>
    </r>
    <r>
      <rPr>
        <b/>
        <sz val="12"/>
        <color rgb="FFFF0000"/>
        <rFont val="Arial"/>
        <family val="2"/>
        <scheme val="minor"/>
      </rPr>
      <t xml:space="preserve"> </t>
    </r>
    <r>
      <rPr>
        <b/>
        <sz val="12"/>
        <color rgb="FFFF0000"/>
        <rFont val="Arial"/>
        <family val="3"/>
        <charset val="129"/>
        <scheme val="minor"/>
      </rPr>
      <t>운송</t>
    </r>
    <r>
      <rPr>
        <b/>
        <sz val="12"/>
        <color rgb="FFFF0000"/>
        <rFont val="Arial"/>
        <family val="2"/>
        <scheme val="minor"/>
      </rPr>
      <t xml:space="preserve"> </t>
    </r>
    <r>
      <rPr>
        <b/>
        <sz val="12"/>
        <color rgb="FFFF0000"/>
        <rFont val="Arial"/>
        <family val="3"/>
        <charset val="129"/>
        <scheme val="minor"/>
      </rPr>
      <t>조건으로</t>
    </r>
    <r>
      <rPr>
        <b/>
        <sz val="12"/>
        <color rgb="FFFF0000"/>
        <rFont val="Arial"/>
        <family val="2"/>
        <scheme val="minor"/>
      </rPr>
      <t xml:space="preserve"> </t>
    </r>
    <r>
      <rPr>
        <b/>
        <sz val="12"/>
        <color rgb="FFFF0000"/>
        <rFont val="Arial"/>
        <family val="3"/>
        <charset val="129"/>
        <scheme val="minor"/>
      </rPr>
      <t>화물비용</t>
    </r>
    <r>
      <rPr>
        <b/>
        <sz val="12"/>
        <color rgb="FFFF0000"/>
        <rFont val="Arial"/>
        <family val="2"/>
        <scheme val="minor"/>
      </rPr>
      <t xml:space="preserve"> </t>
    </r>
    <r>
      <rPr>
        <b/>
        <sz val="12"/>
        <color rgb="FFFF0000"/>
        <rFont val="Arial"/>
        <family val="3"/>
        <charset val="129"/>
        <scheme val="minor"/>
      </rPr>
      <t>다시</t>
    </r>
    <r>
      <rPr>
        <b/>
        <sz val="12"/>
        <color rgb="FFFF0000"/>
        <rFont val="Arial"/>
        <family val="2"/>
        <scheme val="minor"/>
      </rPr>
      <t xml:space="preserve"> </t>
    </r>
    <r>
      <rPr>
        <b/>
        <sz val="12"/>
        <color rgb="FFFF0000"/>
        <rFont val="Arial"/>
        <family val="3"/>
        <charset val="129"/>
        <scheme val="minor"/>
      </rPr>
      <t>알려달라고</t>
    </r>
    <r>
      <rPr>
        <b/>
        <sz val="12"/>
        <color rgb="FFFF0000"/>
        <rFont val="Arial"/>
        <family val="2"/>
        <scheme val="minor"/>
      </rPr>
      <t xml:space="preserve"> </t>
    </r>
    <r>
      <rPr>
        <b/>
        <sz val="12"/>
        <color rgb="FFFF0000"/>
        <rFont val="Arial"/>
        <family val="3"/>
        <charset val="129"/>
        <scheme val="minor"/>
      </rPr>
      <t>하신</t>
    </r>
    <r>
      <rPr>
        <b/>
        <sz val="12"/>
        <color rgb="FFFF0000"/>
        <rFont val="Arial"/>
        <family val="2"/>
        <scheme val="minor"/>
      </rPr>
      <t xml:space="preserve"> </t>
    </r>
    <r>
      <rPr>
        <b/>
        <sz val="12"/>
        <color rgb="FFFF0000"/>
        <rFont val="Arial"/>
        <family val="3"/>
        <charset val="129"/>
        <scheme val="minor"/>
      </rPr>
      <t>건</t>
    </r>
    <r>
      <rPr>
        <b/>
        <sz val="12"/>
        <color rgb="FFFF0000"/>
        <rFont val="Arial"/>
        <family val="2"/>
        <scheme val="minor"/>
      </rPr>
      <t xml:space="preserve"> </t>
    </r>
    <r>
      <rPr>
        <b/>
        <sz val="12"/>
        <color rgb="FFFF0000"/>
        <rFont val="Arial"/>
        <family val="3"/>
        <charset val="129"/>
        <scheme val="minor"/>
      </rPr>
      <t>입니다</t>
    </r>
    <r>
      <rPr>
        <b/>
        <sz val="12"/>
        <color rgb="FFFF0000"/>
        <rFont val="Arial"/>
        <family val="2"/>
        <scheme val="minor"/>
      </rPr>
      <t xml:space="preserve">. </t>
    </r>
    <r>
      <rPr>
        <b/>
        <sz val="12"/>
        <color rgb="FFFF0000"/>
        <rFont val="Arial"/>
        <family val="3"/>
        <charset val="129"/>
        <scheme val="minor"/>
      </rPr>
      <t>업체에</t>
    </r>
    <r>
      <rPr>
        <b/>
        <sz val="12"/>
        <color rgb="FFFF0000"/>
        <rFont val="Arial"/>
        <family val="2"/>
        <scheme val="minor"/>
      </rPr>
      <t xml:space="preserve"> </t>
    </r>
    <r>
      <rPr>
        <b/>
        <sz val="12"/>
        <color rgb="FFFF0000"/>
        <rFont val="Arial"/>
        <family val="3"/>
        <charset val="129"/>
        <scheme val="minor"/>
      </rPr>
      <t>무게</t>
    </r>
    <r>
      <rPr>
        <b/>
        <sz val="12"/>
        <color rgb="FFFF0000"/>
        <rFont val="Arial"/>
        <family val="2"/>
        <scheme val="minor"/>
      </rPr>
      <t xml:space="preserve"> </t>
    </r>
    <r>
      <rPr>
        <b/>
        <sz val="12"/>
        <color rgb="FFFF0000"/>
        <rFont val="Arial"/>
        <family val="3"/>
        <charset val="129"/>
        <scheme val="minor"/>
      </rPr>
      <t>재확인해봤는데</t>
    </r>
    <r>
      <rPr>
        <b/>
        <sz val="12"/>
        <color rgb="FFFF0000"/>
        <rFont val="Arial"/>
        <family val="2"/>
        <scheme val="minor"/>
      </rPr>
      <t xml:space="preserve"> </t>
    </r>
    <r>
      <rPr>
        <b/>
        <sz val="12"/>
        <color rgb="FFFF0000"/>
        <rFont val="Arial"/>
        <family val="3"/>
        <charset val="129"/>
        <scheme val="minor"/>
      </rPr>
      <t>개당</t>
    </r>
    <r>
      <rPr>
        <b/>
        <sz val="12"/>
        <color rgb="FFFF0000"/>
        <rFont val="Arial"/>
        <family val="2"/>
        <scheme val="minor"/>
      </rPr>
      <t xml:space="preserve"> </t>
    </r>
    <r>
      <rPr>
        <b/>
        <sz val="12"/>
        <color rgb="FFFF0000"/>
        <rFont val="Arial"/>
        <family val="3"/>
        <charset val="129"/>
        <scheme val="minor"/>
      </rPr>
      <t>무게가</t>
    </r>
    <r>
      <rPr>
        <b/>
        <sz val="12"/>
        <color rgb="FFFF0000"/>
        <rFont val="Arial"/>
        <family val="2"/>
        <scheme val="minor"/>
      </rPr>
      <t xml:space="preserve"> </t>
    </r>
    <r>
      <rPr>
        <b/>
        <sz val="12"/>
        <color rgb="FFFF0000"/>
        <rFont val="Arial"/>
        <family val="3"/>
        <charset val="129"/>
        <scheme val="minor"/>
      </rPr>
      <t>아니라</t>
    </r>
    <r>
      <rPr>
        <b/>
        <sz val="12"/>
        <color rgb="FFFF0000"/>
        <rFont val="Arial"/>
        <family val="2"/>
        <scheme val="minor"/>
      </rPr>
      <t xml:space="preserve"> 50</t>
    </r>
    <r>
      <rPr>
        <b/>
        <sz val="12"/>
        <color rgb="FFFF0000"/>
        <rFont val="Arial"/>
        <family val="3"/>
        <charset val="129"/>
        <scheme val="minor"/>
      </rPr>
      <t>개</t>
    </r>
    <r>
      <rPr>
        <b/>
        <sz val="12"/>
        <color rgb="FFFF0000"/>
        <rFont val="Arial"/>
        <family val="2"/>
        <scheme val="minor"/>
      </rPr>
      <t xml:space="preserve"> </t>
    </r>
    <r>
      <rPr>
        <b/>
        <sz val="12"/>
        <color rgb="FFFF0000"/>
        <rFont val="Arial"/>
        <family val="3"/>
        <charset val="129"/>
        <scheme val="minor"/>
      </rPr>
      <t>무게를</t>
    </r>
    <r>
      <rPr>
        <b/>
        <sz val="12"/>
        <color rgb="FFFF0000"/>
        <rFont val="Arial"/>
        <family val="2"/>
        <scheme val="minor"/>
      </rPr>
      <t xml:space="preserve"> 9kg</t>
    </r>
    <r>
      <rPr>
        <b/>
        <sz val="12"/>
        <color rgb="FFFF0000"/>
        <rFont val="Arial"/>
        <family val="3"/>
        <charset val="129"/>
        <scheme val="minor"/>
      </rPr>
      <t>로</t>
    </r>
    <r>
      <rPr>
        <b/>
        <sz val="12"/>
        <color rgb="FFFF0000"/>
        <rFont val="Arial"/>
        <family val="2"/>
        <scheme val="minor"/>
      </rPr>
      <t xml:space="preserve"> </t>
    </r>
    <r>
      <rPr>
        <b/>
        <sz val="12"/>
        <color rgb="FFFF0000"/>
        <rFont val="Arial"/>
        <family val="3"/>
        <charset val="129"/>
        <scheme val="minor"/>
      </rPr>
      <t>알려준거였다고</t>
    </r>
    <r>
      <rPr>
        <b/>
        <sz val="12"/>
        <color rgb="FFFF0000"/>
        <rFont val="Arial"/>
        <family val="2"/>
        <scheme val="minor"/>
      </rPr>
      <t xml:space="preserve"> </t>
    </r>
    <r>
      <rPr>
        <b/>
        <sz val="12"/>
        <color rgb="FFFF0000"/>
        <rFont val="Arial"/>
        <family val="3"/>
        <charset val="129"/>
        <scheme val="minor"/>
      </rPr>
      <t>합니다</t>
    </r>
    <r>
      <rPr>
        <b/>
        <sz val="12"/>
        <color rgb="FFFF0000"/>
        <rFont val="Arial"/>
        <family val="2"/>
        <scheme val="minor"/>
      </rPr>
      <t xml:space="preserve">. </t>
    </r>
    <r>
      <rPr>
        <b/>
        <sz val="12"/>
        <color rgb="FFFF0000"/>
        <rFont val="Arial"/>
        <family val="3"/>
        <charset val="129"/>
        <scheme val="minor"/>
      </rPr>
      <t>일단</t>
    </r>
    <r>
      <rPr>
        <b/>
        <sz val="12"/>
        <color rgb="FFFF0000"/>
        <rFont val="Arial"/>
        <family val="2"/>
        <scheme val="minor"/>
      </rPr>
      <t xml:space="preserve"> </t>
    </r>
    <r>
      <rPr>
        <b/>
        <sz val="12"/>
        <color rgb="FFFF0000"/>
        <rFont val="Arial"/>
        <family val="3"/>
        <charset val="129"/>
        <scheme val="minor"/>
      </rPr>
      <t>미국</t>
    </r>
    <r>
      <rPr>
        <b/>
        <sz val="12"/>
        <color rgb="FFFF0000"/>
        <rFont val="Arial"/>
        <family val="2"/>
        <scheme val="minor"/>
      </rPr>
      <t xml:space="preserve"> </t>
    </r>
    <r>
      <rPr>
        <b/>
        <sz val="12"/>
        <color rgb="FFFF0000"/>
        <rFont val="Arial"/>
        <family val="3"/>
        <charset val="129"/>
        <scheme val="minor"/>
      </rPr>
      <t>운송조건은</t>
    </r>
    <r>
      <rPr>
        <b/>
        <sz val="12"/>
        <color rgb="FFFF0000"/>
        <rFont val="Arial"/>
        <family val="2"/>
        <scheme val="minor"/>
      </rPr>
      <t xml:space="preserve"> </t>
    </r>
    <r>
      <rPr>
        <b/>
        <sz val="12"/>
        <color rgb="FFFF0000"/>
        <rFont val="Arial"/>
        <family val="3"/>
        <charset val="129"/>
        <scheme val="minor"/>
      </rPr>
      <t>이렇게</t>
    </r>
    <r>
      <rPr>
        <b/>
        <sz val="12"/>
        <color rgb="FFFF0000"/>
        <rFont val="Arial"/>
        <family val="2"/>
        <scheme val="minor"/>
      </rPr>
      <t xml:space="preserve"> </t>
    </r>
    <r>
      <rPr>
        <b/>
        <sz val="12"/>
        <color rgb="FFFF0000"/>
        <rFont val="Arial"/>
        <family val="3"/>
        <charset val="129"/>
        <scheme val="minor"/>
      </rPr>
      <t>보시면</t>
    </r>
    <r>
      <rPr>
        <b/>
        <sz val="12"/>
        <color rgb="FFFF0000"/>
        <rFont val="Arial"/>
        <family val="2"/>
        <scheme val="minor"/>
      </rPr>
      <t xml:space="preserve"> </t>
    </r>
    <r>
      <rPr>
        <b/>
        <sz val="12"/>
        <color rgb="FFFF0000"/>
        <rFont val="Arial"/>
        <family val="3"/>
        <charset val="129"/>
        <scheme val="minor"/>
      </rPr>
      <t>되고</t>
    </r>
    <r>
      <rPr>
        <b/>
        <sz val="12"/>
        <color rgb="FFFF0000"/>
        <rFont val="Arial"/>
        <family val="2"/>
        <scheme val="minor"/>
      </rPr>
      <t xml:space="preserve"> 100</t>
    </r>
    <r>
      <rPr>
        <b/>
        <sz val="12"/>
        <color rgb="FFFF0000"/>
        <rFont val="Arial"/>
        <family val="3"/>
        <charset val="129"/>
        <scheme val="minor"/>
      </rPr>
      <t>개</t>
    </r>
    <r>
      <rPr>
        <b/>
        <sz val="12"/>
        <color rgb="FFFF0000"/>
        <rFont val="Arial"/>
        <family val="2"/>
        <scheme val="minor"/>
      </rPr>
      <t xml:space="preserve"> 18KG </t>
    </r>
    <r>
      <rPr>
        <b/>
        <sz val="12"/>
        <color rgb="FFFF0000"/>
        <rFont val="Arial"/>
        <family val="3"/>
        <charset val="129"/>
        <scheme val="minor"/>
      </rPr>
      <t>정도면</t>
    </r>
    <r>
      <rPr>
        <b/>
        <sz val="12"/>
        <color rgb="FFFF0000"/>
        <rFont val="Arial"/>
        <family val="2"/>
        <scheme val="minor"/>
      </rPr>
      <t xml:space="preserve"> </t>
    </r>
    <r>
      <rPr>
        <b/>
        <sz val="12"/>
        <color rgb="FFFF0000"/>
        <rFont val="Arial"/>
        <family val="3"/>
        <charset val="129"/>
        <scheme val="minor"/>
      </rPr>
      <t>국내</t>
    </r>
    <r>
      <rPr>
        <b/>
        <sz val="12"/>
        <color rgb="FFFF0000"/>
        <rFont val="Arial"/>
        <family val="2"/>
        <scheme val="minor"/>
      </rPr>
      <t xml:space="preserve"> </t>
    </r>
    <r>
      <rPr>
        <b/>
        <sz val="12"/>
        <color rgb="FFFF0000"/>
        <rFont val="Arial"/>
        <family val="3"/>
        <charset val="129"/>
        <scheme val="minor"/>
      </rPr>
      <t>어디든</t>
    </r>
    <r>
      <rPr>
        <b/>
        <sz val="12"/>
        <color rgb="FFFF0000"/>
        <rFont val="Arial"/>
        <family val="2"/>
        <scheme val="minor"/>
      </rPr>
      <t xml:space="preserve"> $40</t>
    </r>
    <r>
      <rPr>
        <b/>
        <sz val="12"/>
        <color rgb="FFFF0000"/>
        <rFont val="Arial"/>
        <family val="3"/>
        <charset val="129"/>
        <scheme val="minor"/>
      </rPr>
      <t>불</t>
    </r>
    <r>
      <rPr>
        <b/>
        <sz val="12"/>
        <color rgb="FFFF0000"/>
        <rFont val="Arial"/>
        <family val="2"/>
        <scheme val="minor"/>
      </rPr>
      <t xml:space="preserve"> </t>
    </r>
    <r>
      <rPr>
        <b/>
        <sz val="12"/>
        <color rgb="FFFF0000"/>
        <rFont val="Arial"/>
        <family val="3"/>
        <charset val="129"/>
        <scheme val="minor"/>
      </rPr>
      <t>정도면</t>
    </r>
    <r>
      <rPr>
        <b/>
        <sz val="12"/>
        <color rgb="FFFF0000"/>
        <rFont val="Arial"/>
        <family val="2"/>
        <scheme val="minor"/>
      </rPr>
      <t xml:space="preserve"> </t>
    </r>
    <r>
      <rPr>
        <b/>
        <sz val="12"/>
        <color rgb="FFFF0000"/>
        <rFont val="Arial"/>
        <family val="3"/>
        <charset val="129"/>
        <scheme val="minor"/>
      </rPr>
      <t>충분</t>
    </r>
    <r>
      <rPr>
        <b/>
        <sz val="12"/>
        <color rgb="FFFF0000"/>
        <rFont val="Arial"/>
        <family val="2"/>
        <scheme val="minor"/>
      </rPr>
      <t xml:space="preserve"> </t>
    </r>
    <r>
      <rPr>
        <b/>
        <sz val="12"/>
        <color rgb="FFFF0000"/>
        <rFont val="Arial"/>
        <family val="3"/>
        <charset val="129"/>
        <scheme val="minor"/>
      </rPr>
      <t>할</t>
    </r>
    <r>
      <rPr>
        <b/>
        <sz val="12"/>
        <color rgb="FFFF0000"/>
        <rFont val="Arial"/>
        <family val="2"/>
        <scheme val="minor"/>
      </rPr>
      <t xml:space="preserve"> </t>
    </r>
    <r>
      <rPr>
        <b/>
        <sz val="12"/>
        <color rgb="FFFF0000"/>
        <rFont val="Arial"/>
        <family val="3"/>
        <charset val="129"/>
        <scheme val="minor"/>
      </rPr>
      <t>것</t>
    </r>
    <r>
      <rPr>
        <b/>
        <sz val="12"/>
        <color rgb="FFFF0000"/>
        <rFont val="Arial"/>
        <family val="2"/>
        <scheme val="minor"/>
      </rPr>
      <t xml:space="preserve"> </t>
    </r>
    <r>
      <rPr>
        <b/>
        <sz val="12"/>
        <color rgb="FFFF0000"/>
        <rFont val="Arial"/>
        <family val="3"/>
        <charset val="129"/>
        <scheme val="minor"/>
      </rPr>
      <t>같습니다</t>
    </r>
    <r>
      <rPr>
        <b/>
        <sz val="12"/>
        <color rgb="FFFF0000"/>
        <rFont val="Arial"/>
        <family val="2"/>
        <scheme val="minor"/>
      </rPr>
      <t>.</t>
    </r>
    <phoneticPr fontId="26" type="noConversion"/>
  </si>
  <si>
    <t>URGENT
03.26 의뢰중입니다. 최대한 빠르게 확인해서 드리겠습니다.
03.27 이 제품은 주문 제작품이고 전기 사양을 알아야 진행이 가능하다고 합니다. 긴급건이라고 하셔서 일단 견적은 드립니다. 발주전 전압 확인 부탁 드립니다.</t>
    <phoneticPr fontId="26" type="noConversion"/>
  </si>
  <si>
    <r>
      <t>6</t>
    </r>
    <r>
      <rPr>
        <sz val="12"/>
        <color theme="1"/>
        <rFont val="Arial"/>
        <family val="3"/>
        <charset val="129"/>
        <scheme val="minor"/>
      </rPr>
      <t>주</t>
    </r>
    <phoneticPr fontId="26" type="noConversion"/>
  </si>
  <si>
    <r>
      <t>1</t>
    </r>
    <r>
      <rPr>
        <sz val="12"/>
        <color theme="1"/>
        <rFont val="Arial"/>
        <family val="3"/>
        <charset val="129"/>
        <scheme val="minor"/>
      </rPr>
      <t>주</t>
    </r>
    <phoneticPr fontId="26" type="noConversion"/>
  </si>
  <si>
    <t>MITSUBISHI</t>
    <phoneticPr fontId="26" type="noConversion"/>
  </si>
  <si>
    <t>Q62P</t>
    <phoneticPr fontId="26" type="noConversion"/>
  </si>
  <si>
    <t>SW</t>
    <phoneticPr fontId="26" type="noConversion"/>
  </si>
  <si>
    <r>
      <t xml:space="preserve">03.27 </t>
    </r>
    <r>
      <rPr>
        <sz val="12"/>
        <color rgb="FF000000"/>
        <rFont val="Arial"/>
        <family val="3"/>
        <charset val="129"/>
        <scheme val="minor"/>
      </rPr>
      <t>카톡</t>
    </r>
    <r>
      <rPr>
        <sz val="12"/>
        <color rgb="FF000000"/>
        <rFont val="Arial"/>
        <family val="2"/>
        <scheme val="minor"/>
      </rPr>
      <t xml:space="preserve"> </t>
    </r>
    <r>
      <rPr>
        <sz val="12"/>
        <color rgb="FF000000"/>
        <rFont val="Arial"/>
        <family val="3"/>
        <charset val="129"/>
        <scheme val="minor"/>
      </rPr>
      <t>문의</t>
    </r>
    <r>
      <rPr>
        <sz val="12"/>
        <color rgb="FF000000"/>
        <rFont val="Arial"/>
        <family val="2"/>
        <scheme val="minor"/>
      </rPr>
      <t xml:space="preserve"> </t>
    </r>
    <r>
      <rPr>
        <sz val="12"/>
        <color rgb="FF000000"/>
        <rFont val="Arial"/>
        <family val="3"/>
        <charset val="129"/>
        <scheme val="minor"/>
      </rPr>
      <t>건</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t>
    </r>
    <phoneticPr fontId="26" type="noConversion"/>
  </si>
  <si>
    <t>03.26 의뢰중입니다.
03.27 인포에서 말씀 드렸던 건 이라고 합니다. 전압 확인 되어야 합니다.</t>
    <phoneticPr fontId="26" type="noConversion"/>
  </si>
  <si>
    <r>
      <t xml:space="preserve">*Quantity Break 품목입니다
03.26 압력 알려주셔야 진행이 가능합니다. 압력 확인 부탁 드립니다.
03.27 넵, </t>
    </r>
    <r>
      <rPr>
        <b/>
        <sz val="12"/>
        <color rgb="FF000000"/>
        <rFont val="Arial"/>
        <family val="3"/>
        <charset val="129"/>
        <scheme val="minor"/>
      </rPr>
      <t>압력</t>
    </r>
    <r>
      <rPr>
        <b/>
        <sz val="12"/>
        <color rgb="FF000000"/>
        <rFont val="Arial"/>
        <family val="2"/>
        <scheme val="minor"/>
      </rPr>
      <t xml:space="preserve"> 110kgf</t>
    </r>
    <r>
      <rPr>
        <sz val="12"/>
        <color rgb="FF000000"/>
        <rFont val="Arial"/>
        <family val="3"/>
        <charset val="129"/>
        <scheme val="minor"/>
      </rPr>
      <t xml:space="preserve"> 입니다.
03.27 PO103493이랑 같은 가격으로 보시면 됩니다. 100개 진행시 가격 입니다.</t>
    </r>
    <phoneticPr fontId="26" type="noConversion"/>
  </si>
  <si>
    <r>
      <t>3</t>
    </r>
    <r>
      <rPr>
        <sz val="12"/>
        <color theme="1"/>
        <rFont val="Arial"/>
        <family val="3"/>
        <charset val="129"/>
        <scheme val="minor"/>
      </rPr>
      <t>주</t>
    </r>
    <phoneticPr fontId="26" type="noConversion"/>
  </si>
  <si>
    <r>
      <t>03.27 1</t>
    </r>
    <r>
      <rPr>
        <sz val="12"/>
        <color rgb="FF000000"/>
        <rFont val="Arial"/>
        <family val="3"/>
        <charset val="129"/>
        <scheme val="minor"/>
      </rPr>
      <t>팩</t>
    </r>
    <r>
      <rPr>
        <sz val="12"/>
        <color rgb="FF000000"/>
        <rFont val="Arial"/>
        <family val="2"/>
        <scheme val="minor"/>
      </rPr>
      <t xml:space="preserve"> = 100EA</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1</t>
    </r>
    <r>
      <rPr>
        <sz val="12"/>
        <color rgb="FF000000"/>
        <rFont val="Arial"/>
        <family val="3"/>
        <charset val="129"/>
        <scheme val="minor"/>
      </rPr>
      <t>팩</t>
    </r>
    <r>
      <rPr>
        <sz val="12"/>
        <color rgb="FF000000"/>
        <rFont val="Arial"/>
        <family val="2"/>
        <scheme val="minor"/>
      </rPr>
      <t xml:space="preserve"> </t>
    </r>
    <r>
      <rPr>
        <sz val="12"/>
        <color rgb="FF000000"/>
        <rFont val="Arial"/>
        <family val="3"/>
        <charset val="129"/>
        <scheme val="minor"/>
      </rPr>
      <t>단위</t>
    </r>
    <r>
      <rPr>
        <sz val="12"/>
        <color rgb="FF000000"/>
        <rFont val="Arial"/>
        <family val="2"/>
        <scheme val="minor"/>
      </rPr>
      <t xml:space="preserve"> </t>
    </r>
    <r>
      <rPr>
        <sz val="12"/>
        <color rgb="FF000000"/>
        <rFont val="Arial"/>
        <family val="3"/>
        <charset val="129"/>
        <scheme val="minor"/>
      </rPr>
      <t>판매라고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</si>
  <si>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r>
      <t>솔레노이드</t>
    </r>
    <r>
      <rPr>
        <sz val="12"/>
        <color rgb="FF000000"/>
        <rFont val="Arial"/>
        <family val="3"/>
        <charset val="129"/>
        <scheme val="minor"/>
      </rPr>
      <t xml:space="preserve"> </t>
    </r>
    <r>
      <rPr>
        <sz val="12"/>
        <color rgb="FF000000"/>
        <rFont val="Arial"/>
        <family val="3"/>
        <charset val="129"/>
        <scheme val="minor"/>
      </rPr>
      <t>밸브이고</t>
    </r>
    <r>
      <rPr>
        <sz val="12"/>
        <color rgb="FF000000"/>
        <rFont val="Arial"/>
        <family val="3"/>
        <charset val="129"/>
        <scheme val="minor"/>
      </rPr>
      <t xml:space="preserve"> </t>
    </r>
    <r>
      <rPr>
        <sz val="12"/>
        <color rgb="FF000000"/>
        <rFont val="Arial"/>
        <family val="3"/>
        <charset val="129"/>
        <scheme val="minor"/>
      </rPr>
      <t>연결부</t>
    </r>
    <r>
      <rPr>
        <sz val="12"/>
        <color rgb="FF000000"/>
        <rFont val="Arial"/>
        <family val="3"/>
        <charset val="129"/>
        <scheme val="minor"/>
      </rPr>
      <t xml:space="preserve"> 1" NPT - 4" LENGTH </t>
    </r>
    <r>
      <rPr>
        <sz val="12"/>
        <color rgb="FF000000"/>
        <rFont val="Arial"/>
        <family val="3"/>
        <charset val="129"/>
        <scheme val="minor"/>
      </rPr>
      <t>입니다</t>
    </r>
    <r>
      <rPr>
        <sz val="12"/>
        <color rgb="FF000000"/>
        <rFont val="Arial"/>
        <family val="3"/>
        <charset val="129"/>
        <scheme val="minor"/>
      </rPr>
      <t xml:space="preserve">. </t>
    </r>
    <r>
      <rPr>
        <sz val="12"/>
        <color rgb="FF000000"/>
        <rFont val="Arial"/>
        <family val="3"/>
        <charset val="129"/>
        <scheme val="minor"/>
      </rPr>
      <t>해당</t>
    </r>
    <r>
      <rPr>
        <sz val="12"/>
        <color rgb="FF000000"/>
        <rFont val="Arial"/>
        <family val="3"/>
        <charset val="129"/>
        <scheme val="minor"/>
      </rPr>
      <t xml:space="preserve"> </t>
    </r>
    <r>
      <rPr>
        <sz val="12"/>
        <color rgb="FF000000"/>
        <rFont val="Arial"/>
        <family val="3"/>
        <charset val="129"/>
        <scheme val="minor"/>
      </rPr>
      <t>품번은</t>
    </r>
    <r>
      <rPr>
        <sz val="12"/>
        <color rgb="FF000000"/>
        <rFont val="Arial"/>
        <family val="3"/>
        <charset val="129"/>
        <scheme val="minor"/>
      </rPr>
      <t xml:space="preserve"> </t>
    </r>
    <r>
      <rPr>
        <sz val="12"/>
        <color rgb="FF000000"/>
        <rFont val="Arial"/>
        <family val="3"/>
        <charset val="129"/>
        <scheme val="minor"/>
      </rPr>
      <t>파이프</t>
    </r>
    <r>
      <rPr>
        <sz val="12"/>
        <color rgb="FF000000"/>
        <rFont val="Arial"/>
        <family val="3"/>
        <charset val="129"/>
        <scheme val="minor"/>
      </rPr>
      <t xml:space="preserve"> </t>
    </r>
    <r>
      <rPr>
        <sz val="12"/>
        <color rgb="FF000000"/>
        <rFont val="Arial"/>
        <family val="3"/>
        <charset val="129"/>
        <scheme val="minor"/>
      </rPr>
      <t>연결부</t>
    </r>
    <r>
      <rPr>
        <sz val="12"/>
        <color rgb="FF000000"/>
        <rFont val="Arial"/>
        <family val="3"/>
        <charset val="129"/>
        <scheme val="minor"/>
      </rPr>
      <t xml:space="preserve"> </t>
    </r>
    <r>
      <rPr>
        <sz val="12"/>
        <color rgb="FF000000"/>
        <rFont val="Arial"/>
        <family val="3"/>
        <charset val="129"/>
        <scheme val="minor"/>
      </rPr>
      <t>길이가</t>
    </r>
    <r>
      <rPr>
        <sz val="12"/>
        <color rgb="FF000000"/>
        <rFont val="Arial"/>
        <family val="3"/>
        <charset val="129"/>
        <scheme val="minor"/>
      </rPr>
      <t xml:space="preserve"> </t>
    </r>
    <r>
      <rPr>
        <sz val="12"/>
        <color rgb="FF000000"/>
        <rFont val="Arial"/>
        <family val="3"/>
        <charset val="129"/>
        <scheme val="minor"/>
      </rPr>
      <t>짧다고</t>
    </r>
    <r>
      <rPr>
        <sz val="12"/>
        <color rgb="FF000000"/>
        <rFont val="Arial"/>
        <family val="3"/>
        <charset val="129"/>
        <scheme val="minor"/>
      </rPr>
      <t xml:space="preserve"> </t>
    </r>
    <r>
      <rPr>
        <sz val="12"/>
        <color rgb="FF000000"/>
        <rFont val="Arial"/>
        <family val="3"/>
        <charset val="129"/>
        <scheme val="minor"/>
      </rPr>
      <t>하니</t>
    </r>
    <r>
      <rPr>
        <sz val="12"/>
        <color rgb="FF000000"/>
        <rFont val="Arial"/>
        <family val="3"/>
        <charset val="129"/>
        <scheme val="minor"/>
      </rPr>
      <t xml:space="preserve"> </t>
    </r>
    <r>
      <rPr>
        <sz val="12"/>
        <color rgb="FF000000"/>
        <rFont val="Arial"/>
        <family val="3"/>
        <charset val="129"/>
        <scheme val="minor"/>
      </rPr>
      <t>연결부</t>
    </r>
    <r>
      <rPr>
        <sz val="12"/>
        <color rgb="FF000000"/>
        <rFont val="Arial"/>
        <family val="3"/>
        <charset val="129"/>
        <scheme val="minor"/>
      </rPr>
      <t xml:space="preserve"> </t>
    </r>
    <r>
      <rPr>
        <sz val="12"/>
        <color rgb="FF000000"/>
        <rFont val="Arial"/>
        <family val="3"/>
        <charset val="129"/>
        <scheme val="minor"/>
      </rPr>
      <t>사이즈</t>
    </r>
    <r>
      <rPr>
        <sz val="12"/>
        <color rgb="FF000000"/>
        <rFont val="Arial"/>
        <family val="3"/>
        <charset val="129"/>
        <scheme val="minor"/>
      </rPr>
      <t xml:space="preserve"> </t>
    </r>
    <r>
      <rPr>
        <sz val="12"/>
        <color rgb="FF000000"/>
        <rFont val="Arial"/>
        <family val="3"/>
        <charset val="129"/>
        <scheme val="minor"/>
      </rPr>
      <t>꼭</t>
    </r>
    <r>
      <rPr>
        <sz val="12"/>
        <color rgb="FF000000"/>
        <rFont val="Arial"/>
        <family val="3"/>
        <charset val="129"/>
        <scheme val="minor"/>
      </rPr>
      <t xml:space="preserve"> </t>
    </r>
    <r>
      <rPr>
        <sz val="12"/>
        <color rgb="FF000000"/>
        <rFont val="Arial"/>
        <family val="3"/>
        <charset val="129"/>
        <scheme val="minor"/>
      </rPr>
      <t>확인해서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부탁드립니다</t>
    </r>
    <r>
      <rPr>
        <sz val="12"/>
        <color rgb="FF000000"/>
        <rFont val="Arial"/>
        <family val="3"/>
        <charset val="129"/>
        <scheme val="minor"/>
      </rPr>
      <t xml:space="preserve">.
</t>
    </r>
    <r>
      <rPr>
        <sz val="12"/>
        <color rgb="FF000000"/>
        <rFont val="Arial"/>
        <family val="3"/>
        <charset val="129"/>
        <scheme val="minor"/>
      </rPr>
      <t>퀵북</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가능하신지</t>
    </r>
    <r>
      <rPr>
        <sz val="12"/>
        <color rgb="FF000000"/>
        <rFont val="Arial"/>
        <family val="3"/>
        <charset val="129"/>
        <scheme val="minor"/>
      </rPr>
      <t xml:space="preserve"> </t>
    </r>
    <r>
      <rPr>
        <sz val="12"/>
        <color rgb="FF000000"/>
        <rFont val="Arial"/>
        <family val="3"/>
        <charset val="129"/>
        <scheme val="minor"/>
      </rPr>
      <t>모르겠지만</t>
    </r>
    <r>
      <rPr>
        <sz val="12"/>
        <color rgb="FF000000"/>
        <rFont val="Arial"/>
        <family val="3"/>
        <charset val="129"/>
        <scheme val="minor"/>
      </rPr>
      <t xml:space="preserve"> </t>
    </r>
    <r>
      <rPr>
        <sz val="12"/>
        <color rgb="FF000000"/>
        <rFont val="Arial"/>
        <family val="3"/>
        <charset val="129"/>
        <scheme val="minor"/>
      </rPr>
      <t>일단</t>
    </r>
    <r>
      <rPr>
        <sz val="12"/>
        <color rgb="FF000000"/>
        <rFont val="Arial"/>
        <family val="3"/>
        <charset val="129"/>
        <scheme val="minor"/>
      </rPr>
      <t xml:space="preserve"> 21</t>
    </r>
    <r>
      <rPr>
        <sz val="12"/>
        <color rgb="FF000000"/>
        <rFont val="Arial"/>
        <family val="3"/>
        <charset val="129"/>
        <scheme val="minor"/>
      </rPr>
      <t>년도에</t>
    </r>
    <r>
      <rPr>
        <sz val="12"/>
        <color rgb="FF000000"/>
        <rFont val="Arial"/>
        <family val="3"/>
        <charset val="129"/>
        <scheme val="minor"/>
      </rPr>
      <t xml:space="preserve"> </t>
    </r>
    <r>
      <rPr>
        <sz val="12"/>
        <color rgb="FF000000"/>
        <rFont val="Arial"/>
        <family val="3"/>
        <charset val="129"/>
        <scheme val="minor"/>
      </rPr>
      <t>퀵북</t>
    </r>
    <r>
      <rPr>
        <sz val="12"/>
        <color rgb="FF000000"/>
        <rFont val="Arial"/>
        <family val="3"/>
        <charset val="129"/>
        <scheme val="minor"/>
      </rPr>
      <t xml:space="preserve"> SO39626</t>
    </r>
    <r>
      <rPr>
        <sz val="12"/>
        <color rgb="FF000000"/>
        <rFont val="Arial"/>
        <family val="3"/>
        <charset val="129"/>
        <scheme val="minor"/>
      </rPr>
      <t>로</t>
    </r>
    <r>
      <rPr>
        <sz val="12"/>
        <color rgb="FF000000"/>
        <rFont val="Arial"/>
        <family val="3"/>
        <charset val="129"/>
        <scheme val="minor"/>
      </rPr>
      <t xml:space="preserve"> </t>
    </r>
    <r>
      <rPr>
        <sz val="12"/>
        <color rgb="FF000000"/>
        <rFont val="Arial"/>
        <family val="3"/>
        <charset val="129"/>
        <scheme val="minor"/>
      </rPr>
      <t>나갔던</t>
    </r>
    <r>
      <rPr>
        <sz val="12"/>
        <color rgb="FF000000"/>
        <rFont val="Arial"/>
        <family val="3"/>
        <charset val="129"/>
        <scheme val="minor"/>
      </rPr>
      <t xml:space="preserve"> </t>
    </r>
    <r>
      <rPr>
        <sz val="12"/>
        <color rgb="FF000000"/>
        <rFont val="Arial"/>
        <family val="3"/>
        <charset val="129"/>
        <scheme val="minor"/>
      </rPr>
      <t>제품이라고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000000"/>
        <rFont val="Arial"/>
        <family val="3"/>
        <charset val="129"/>
        <scheme val="minor"/>
      </rPr>
      <t>사진</t>
    </r>
    <r>
      <rPr>
        <sz val="12"/>
        <color rgb="FF000000"/>
        <rFont val="Arial"/>
        <family val="3"/>
        <charset val="129"/>
        <scheme val="minor"/>
      </rPr>
      <t xml:space="preserve"> </t>
    </r>
    <r>
      <rPr>
        <sz val="12"/>
        <color rgb="FF000000"/>
        <rFont val="Arial"/>
        <family val="3"/>
        <charset val="129"/>
        <scheme val="minor"/>
      </rPr>
      <t>첨부드립니다</t>
    </r>
    <r>
      <rPr>
        <sz val="12"/>
        <color rgb="FF000000"/>
        <rFont val="Arial"/>
        <family val="3"/>
        <charset val="129"/>
        <scheme val="minor"/>
      </rPr>
      <t>.</t>
    </r>
    <phoneticPr fontId="26" type="noConversion"/>
  </si>
  <si>
    <t>KTWH-2316</t>
    <phoneticPr fontId="26" type="noConversion"/>
  </si>
  <si>
    <r>
      <t>2</t>
    </r>
    <r>
      <rPr>
        <sz val="12"/>
        <color theme="1"/>
        <rFont val="Arial"/>
        <family val="3"/>
        <charset val="129"/>
        <scheme val="minor"/>
      </rPr>
      <t>주</t>
    </r>
    <phoneticPr fontId="26" type="noConversion"/>
  </si>
  <si>
    <r>
      <t xml:space="preserve">03.27 </t>
    </r>
    <r>
      <rPr>
        <sz val="12"/>
        <color rgb="FF000000"/>
        <rFont val="Arial"/>
        <family val="3"/>
        <charset val="129"/>
        <scheme val="minor"/>
      </rPr>
      <t>교쿠토</t>
    </r>
    <r>
      <rPr>
        <sz val="12"/>
        <color rgb="FF000000"/>
        <rFont val="Arial"/>
        <family val="2"/>
        <scheme val="minor"/>
      </rPr>
      <t xml:space="preserve">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직접</t>
    </r>
    <r>
      <rPr>
        <sz val="12"/>
        <color rgb="FF000000"/>
        <rFont val="Arial"/>
        <family val="2"/>
        <scheme val="minor"/>
      </rPr>
      <t xml:space="preserve"> </t>
    </r>
    <r>
      <rPr>
        <sz val="12"/>
        <color rgb="FF000000"/>
        <rFont val="Arial"/>
        <family val="3"/>
        <charset val="129"/>
        <scheme val="minor"/>
      </rPr>
      <t>하시는걸로</t>
    </r>
    <r>
      <rPr>
        <sz val="12"/>
        <color rgb="FF000000"/>
        <rFont val="Arial"/>
        <family val="2"/>
        <scheme val="minor"/>
      </rPr>
      <t xml:space="preserve"> </t>
    </r>
    <r>
      <rPr>
        <sz val="12"/>
        <color rgb="FF000000"/>
        <rFont val="Arial"/>
        <family val="3"/>
        <charset val="129"/>
        <scheme val="minor"/>
      </rPr>
      <t>알고</t>
    </r>
    <r>
      <rPr>
        <sz val="12"/>
        <color rgb="FF000000"/>
        <rFont val="Arial"/>
        <family val="2"/>
        <scheme val="minor"/>
      </rPr>
      <t xml:space="preserve"> </t>
    </r>
    <r>
      <rPr>
        <sz val="12"/>
        <color rgb="FF000000"/>
        <rFont val="Arial"/>
        <family val="3"/>
        <charset val="129"/>
        <scheme val="minor"/>
      </rPr>
      <t>있습니다</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일단</t>
    </r>
    <r>
      <rPr>
        <sz val="12"/>
        <color rgb="FF000000"/>
        <rFont val="Arial"/>
        <family val="2"/>
        <scheme val="minor"/>
      </rPr>
      <t xml:space="preserve"> </t>
    </r>
    <r>
      <rPr>
        <sz val="12"/>
        <color rgb="FF000000"/>
        <rFont val="Arial"/>
        <family val="3"/>
        <charset val="129"/>
        <scheme val="minor"/>
      </rPr>
      <t>견적은</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phoneticPr fontId="26" type="noConversion"/>
  </si>
  <si>
    <t>SH-SE-02</t>
    <phoneticPr fontId="26" type="noConversion"/>
  </si>
  <si>
    <t>PRDT12-8DO</t>
    <phoneticPr fontId="26" type="noConversion"/>
  </si>
  <si>
    <t>KH-2202-2AK-11</t>
    <phoneticPr fontId="26" type="noConversion"/>
  </si>
  <si>
    <t xml:space="preserve"> 7600-0000-3271</t>
    <phoneticPr fontId="26" type="noConversion"/>
  </si>
  <si>
    <t>03.27 품번 재확인 부탁 드립니다.</t>
    <phoneticPr fontId="26" type="noConversion"/>
  </si>
  <si>
    <t>JS4045_SPLT120408</t>
    <phoneticPr fontId="26" type="noConversion"/>
  </si>
  <si>
    <t>109-1197</t>
    <phoneticPr fontId="26" type="noConversion"/>
  </si>
  <si>
    <r>
      <t xml:space="preserve">https://www.amazon.com/gp/product/B004OCOWYK/ref=ppx_od_dt_b_asin_image_s00?ie=UTF8&amp;th=1
</t>
    </r>
    <r>
      <rPr>
        <u/>
        <sz val="10"/>
        <color theme="10"/>
        <rFont val="돋움"/>
        <family val="3"/>
        <charset val="129"/>
      </rPr>
      <t>혹시</t>
    </r>
    <r>
      <rPr>
        <u/>
        <sz val="10"/>
        <color theme="10"/>
        <rFont val="Arial"/>
        <family val="2"/>
      </rPr>
      <t xml:space="preserve"> </t>
    </r>
    <r>
      <rPr>
        <u/>
        <sz val="10"/>
        <color theme="10"/>
        <rFont val="돋움"/>
        <family val="3"/>
        <charset val="129"/>
      </rPr>
      <t>이제품</t>
    </r>
    <r>
      <rPr>
        <u/>
        <sz val="10"/>
        <color theme="10"/>
        <rFont val="Arial"/>
        <family val="2"/>
      </rPr>
      <t xml:space="preserve"> </t>
    </r>
    <r>
      <rPr>
        <u/>
        <sz val="10"/>
        <color theme="10"/>
        <rFont val="돋움"/>
        <family val="3"/>
        <charset val="129"/>
      </rPr>
      <t>한국에서</t>
    </r>
    <r>
      <rPr>
        <u/>
        <sz val="10"/>
        <color theme="10"/>
        <rFont val="Arial"/>
        <family val="2"/>
      </rPr>
      <t xml:space="preserve"> </t>
    </r>
    <r>
      <rPr>
        <u/>
        <sz val="10"/>
        <color theme="10"/>
        <rFont val="돋움"/>
        <family val="3"/>
        <charset val="129"/>
      </rPr>
      <t>구매가능한가요</t>
    </r>
    <r>
      <rPr>
        <u/>
        <sz val="10"/>
        <color theme="10"/>
        <rFont val="Arial"/>
        <family val="2"/>
      </rPr>
      <t>?</t>
    </r>
    <phoneticPr fontId="26" type="noConversion"/>
  </si>
  <si>
    <t>DCBA16</t>
    <phoneticPr fontId="26" type="noConversion"/>
  </si>
  <si>
    <t>MS-1882V3, 
PROXIMITY SENSOR</t>
    <phoneticPr fontId="26" type="noConversion"/>
  </si>
  <si>
    <t>03.27 미국에서 부탁 드립니다.</t>
    <phoneticPr fontId="26" type="noConversion"/>
  </si>
  <si>
    <t>KH-513TL, 
color: green, push button</t>
    <phoneticPr fontId="26" type="noConversion"/>
  </si>
  <si>
    <t>KESM75-45</t>
    <phoneticPr fontId="26" type="noConversion"/>
  </si>
  <si>
    <t>03.27 미국에서 부탁 드립니다. 전구 종류는 파손 위험 때문에 한국에서 견적하지 않고 있습니다.</t>
    <phoneticPr fontId="26" type="noConversion"/>
  </si>
  <si>
    <r>
      <t>4</t>
    </r>
    <r>
      <rPr>
        <sz val="12"/>
        <color theme="1"/>
        <rFont val="Arial"/>
        <family val="3"/>
        <charset val="129"/>
        <scheme val="minor"/>
      </rPr>
      <t>주</t>
    </r>
    <phoneticPr fontId="26" type="noConversion"/>
  </si>
  <si>
    <r>
      <t xml:space="preserve">1) QTY 34 Box
  - 34 Box x 3m/Box = 102m 
</t>
    </r>
    <r>
      <rPr>
        <b/>
        <sz val="12"/>
        <color rgb="FF000000"/>
        <rFont val="Arial"/>
        <family val="2"/>
        <scheme val="minor"/>
      </rPr>
      <t xml:space="preserve">2) </t>
    </r>
    <r>
      <rPr>
        <b/>
        <sz val="12"/>
        <color rgb="FF000000"/>
        <rFont val="Arial"/>
        <family val="3"/>
        <charset val="129"/>
        <scheme val="minor"/>
      </rPr>
      <t>고객</t>
    </r>
    <r>
      <rPr>
        <b/>
        <sz val="12"/>
        <color rgb="FF000000"/>
        <rFont val="Arial"/>
        <family val="2"/>
        <scheme val="minor"/>
      </rPr>
      <t xml:space="preserve"> </t>
    </r>
    <r>
      <rPr>
        <b/>
        <sz val="12"/>
        <color rgb="FF000000"/>
        <rFont val="Arial"/>
        <family val="3"/>
        <charset val="129"/>
        <scheme val="minor"/>
      </rPr>
      <t>요구</t>
    </r>
    <r>
      <rPr>
        <b/>
        <sz val="12"/>
        <color rgb="FF000000"/>
        <rFont val="Arial"/>
        <family val="2"/>
        <scheme val="minor"/>
      </rPr>
      <t xml:space="preserve"> </t>
    </r>
    <r>
      <rPr>
        <b/>
        <sz val="12"/>
        <color rgb="FF000000"/>
        <rFont val="Arial"/>
        <family val="3"/>
        <charset val="129"/>
        <scheme val="minor"/>
      </rPr>
      <t>납기일</t>
    </r>
    <r>
      <rPr>
        <b/>
        <sz val="12"/>
        <color rgb="FF000000"/>
        <rFont val="Arial"/>
        <family val="2"/>
        <scheme val="minor"/>
      </rPr>
      <t xml:space="preserve"> 
: 2025</t>
    </r>
    <r>
      <rPr>
        <b/>
        <sz val="12"/>
        <color rgb="FF000000"/>
        <rFont val="Arial"/>
        <family val="3"/>
        <charset val="129"/>
        <scheme val="minor"/>
      </rPr>
      <t>년</t>
    </r>
    <r>
      <rPr>
        <b/>
        <sz val="12"/>
        <color rgb="FF000000"/>
        <rFont val="Arial"/>
        <family val="2"/>
        <scheme val="minor"/>
      </rPr>
      <t xml:space="preserve"> 6</t>
    </r>
    <r>
      <rPr>
        <b/>
        <sz val="12"/>
        <color rgb="FF000000"/>
        <rFont val="Arial"/>
        <family val="3"/>
        <charset val="129"/>
        <scheme val="minor"/>
      </rPr>
      <t>월</t>
    </r>
    <r>
      <rPr>
        <b/>
        <sz val="12"/>
        <color rgb="FF000000"/>
        <rFont val="Arial"/>
        <family val="2"/>
        <scheme val="minor"/>
      </rPr>
      <t>20</t>
    </r>
    <r>
      <rPr>
        <b/>
        <sz val="12"/>
        <color rgb="FF000000"/>
        <rFont val="Arial"/>
        <family val="3"/>
        <charset val="129"/>
        <scheme val="minor"/>
      </rPr>
      <t>이전</t>
    </r>
    <r>
      <rPr>
        <b/>
        <sz val="12"/>
        <color rgb="FF000000"/>
        <rFont val="Arial"/>
        <family val="2"/>
        <scheme val="minor"/>
      </rPr>
      <t xml:space="preserve"> </t>
    </r>
    <r>
      <rPr>
        <b/>
        <sz val="12"/>
        <color rgb="FF000000"/>
        <rFont val="Arial"/>
        <family val="3"/>
        <charset val="129"/>
        <scheme val="minor"/>
      </rPr>
      <t>배송완료</t>
    </r>
    <r>
      <rPr>
        <b/>
        <sz val="12"/>
        <color rgb="FF000000"/>
        <rFont val="Arial"/>
        <family val="2"/>
        <scheme val="minor"/>
      </rPr>
      <t xml:space="preserve"> </t>
    </r>
    <r>
      <rPr>
        <b/>
        <sz val="12"/>
        <color rgb="FF000000"/>
        <rFont val="Arial"/>
        <family val="3"/>
        <charset val="129"/>
        <scheme val="minor"/>
      </rPr>
      <t xml:space="preserve">필요
</t>
    </r>
    <r>
      <rPr>
        <b/>
        <sz val="12"/>
        <color rgb="FF000000"/>
        <rFont val="Arial"/>
        <family val="2"/>
        <scheme val="minor"/>
      </rPr>
      <t xml:space="preserve">03.27 </t>
    </r>
    <r>
      <rPr>
        <b/>
        <sz val="12"/>
        <color rgb="FF000000"/>
        <rFont val="Arial"/>
        <family val="3"/>
        <charset val="129"/>
        <scheme val="minor"/>
      </rPr>
      <t>품번</t>
    </r>
    <r>
      <rPr>
        <b/>
        <sz val="12"/>
        <color rgb="FF000000"/>
        <rFont val="Arial"/>
        <family val="2"/>
        <scheme val="minor"/>
      </rPr>
      <t xml:space="preserve"> RS100-1-RP, 1</t>
    </r>
    <r>
      <rPr>
        <b/>
        <sz val="12"/>
        <color rgb="FF000000"/>
        <rFont val="Arial"/>
        <family val="3"/>
        <charset val="129"/>
        <scheme val="minor"/>
      </rPr>
      <t>박스</t>
    </r>
    <r>
      <rPr>
        <b/>
        <sz val="12"/>
        <color rgb="FF000000"/>
        <rFont val="Arial"/>
        <family val="2"/>
        <scheme val="minor"/>
      </rPr>
      <t xml:space="preserve"> = 10FT</t>
    </r>
    <r>
      <rPr>
        <b/>
        <sz val="12"/>
        <color rgb="FF000000"/>
        <rFont val="Arial"/>
        <family val="3"/>
        <charset val="129"/>
        <scheme val="minor"/>
      </rPr>
      <t>로</t>
    </r>
    <r>
      <rPr>
        <b/>
        <sz val="12"/>
        <color rgb="FF000000"/>
        <rFont val="Arial"/>
        <family val="2"/>
        <scheme val="minor"/>
      </rPr>
      <t xml:space="preserve"> </t>
    </r>
    <r>
      <rPr>
        <b/>
        <sz val="12"/>
        <color rgb="FF000000"/>
        <rFont val="Arial"/>
        <family val="3"/>
        <charset val="129"/>
        <scheme val="minor"/>
      </rPr>
      <t>견적</t>
    </r>
    <r>
      <rPr>
        <b/>
        <sz val="12"/>
        <color rgb="FF000000"/>
        <rFont val="Arial"/>
        <family val="2"/>
        <scheme val="minor"/>
      </rPr>
      <t xml:space="preserve"> </t>
    </r>
    <r>
      <rPr>
        <b/>
        <sz val="12"/>
        <color rgb="FF000000"/>
        <rFont val="Arial"/>
        <family val="3"/>
        <charset val="129"/>
        <scheme val="minor"/>
      </rPr>
      <t>드립니다</t>
    </r>
    <r>
      <rPr>
        <b/>
        <sz val="12"/>
        <color rgb="FF000000"/>
        <rFont val="Arial"/>
        <family val="2"/>
        <scheme val="minor"/>
      </rPr>
      <t>. RP</t>
    </r>
    <r>
      <rPr>
        <b/>
        <sz val="12"/>
        <color rgb="FF000000"/>
        <rFont val="Arial"/>
        <family val="3"/>
        <charset val="129"/>
        <scheme val="minor"/>
      </rPr>
      <t>가</t>
    </r>
    <r>
      <rPr>
        <b/>
        <sz val="12"/>
        <color rgb="FF000000"/>
        <rFont val="Arial"/>
        <family val="2"/>
        <scheme val="minor"/>
      </rPr>
      <t xml:space="preserve"> </t>
    </r>
    <r>
      <rPr>
        <b/>
        <sz val="12"/>
        <color rgb="FF000000"/>
        <rFont val="Arial"/>
        <family val="3"/>
        <charset val="129"/>
        <scheme val="minor"/>
      </rPr>
      <t>기본형</t>
    </r>
    <r>
      <rPr>
        <b/>
        <sz val="12"/>
        <color rgb="FF000000"/>
        <rFont val="Arial"/>
        <family val="2"/>
        <scheme val="minor"/>
      </rPr>
      <t xml:space="preserve"> </t>
    </r>
    <r>
      <rPr>
        <b/>
        <sz val="12"/>
        <color rgb="FF000000"/>
        <rFont val="Arial"/>
        <family val="3"/>
        <charset val="129"/>
        <scheme val="minor"/>
      </rPr>
      <t>체인이라는</t>
    </r>
    <r>
      <rPr>
        <b/>
        <sz val="12"/>
        <color rgb="FF000000"/>
        <rFont val="Arial"/>
        <family val="2"/>
        <scheme val="minor"/>
      </rPr>
      <t xml:space="preserve"> </t>
    </r>
    <r>
      <rPr>
        <b/>
        <sz val="12"/>
        <color rgb="FF000000"/>
        <rFont val="Arial"/>
        <family val="3"/>
        <charset val="129"/>
        <scheme val="minor"/>
      </rPr>
      <t>뜻이라고</t>
    </r>
    <r>
      <rPr>
        <b/>
        <sz val="12"/>
        <color rgb="FF000000"/>
        <rFont val="Arial"/>
        <family val="2"/>
        <scheme val="minor"/>
      </rPr>
      <t xml:space="preserve"> </t>
    </r>
    <r>
      <rPr>
        <b/>
        <sz val="12"/>
        <color rgb="FF000000"/>
        <rFont val="Arial"/>
        <family val="3"/>
        <charset val="129"/>
        <scheme val="minor"/>
      </rPr>
      <t>합니다</t>
    </r>
    <r>
      <rPr>
        <b/>
        <sz val="12"/>
        <color rgb="FF000000"/>
        <rFont val="Arial"/>
        <family val="2"/>
        <scheme val="minor"/>
      </rPr>
      <t xml:space="preserve">. </t>
    </r>
    <r>
      <rPr>
        <b/>
        <sz val="12"/>
        <color rgb="FF000000"/>
        <rFont val="Arial"/>
        <family val="3"/>
        <charset val="129"/>
        <scheme val="minor"/>
      </rPr>
      <t>자주</t>
    </r>
    <r>
      <rPr>
        <b/>
        <sz val="12"/>
        <color rgb="FF000000"/>
        <rFont val="Arial"/>
        <family val="2"/>
        <scheme val="minor"/>
      </rPr>
      <t xml:space="preserve"> </t>
    </r>
    <r>
      <rPr>
        <b/>
        <sz val="12"/>
        <color rgb="FF000000"/>
        <rFont val="Arial"/>
        <family val="3"/>
        <charset val="129"/>
        <scheme val="minor"/>
      </rPr>
      <t>나가는</t>
    </r>
    <r>
      <rPr>
        <b/>
        <sz val="12"/>
        <color rgb="FF000000"/>
        <rFont val="Arial"/>
        <family val="2"/>
        <scheme val="minor"/>
      </rPr>
      <t xml:space="preserve"> </t>
    </r>
    <r>
      <rPr>
        <b/>
        <sz val="12"/>
        <color rgb="FF000000"/>
        <rFont val="Arial"/>
        <family val="3"/>
        <charset val="129"/>
        <scheme val="minor"/>
      </rPr>
      <t>품목이라고</t>
    </r>
    <r>
      <rPr>
        <b/>
        <sz val="12"/>
        <color rgb="FF000000"/>
        <rFont val="Arial"/>
        <family val="2"/>
        <scheme val="minor"/>
      </rPr>
      <t xml:space="preserve"> </t>
    </r>
    <r>
      <rPr>
        <b/>
        <sz val="12"/>
        <color rgb="FF000000"/>
        <rFont val="Arial"/>
        <family val="3"/>
        <charset val="129"/>
        <scheme val="minor"/>
      </rPr>
      <t>하니</t>
    </r>
    <r>
      <rPr>
        <b/>
        <sz val="12"/>
        <color rgb="FF000000"/>
        <rFont val="Arial"/>
        <family val="2"/>
        <scheme val="minor"/>
      </rPr>
      <t xml:space="preserve"> </t>
    </r>
    <r>
      <rPr>
        <b/>
        <sz val="12"/>
        <color rgb="FF000000"/>
        <rFont val="Arial"/>
        <family val="3"/>
        <charset val="129"/>
        <scheme val="minor"/>
      </rPr>
      <t>납기</t>
    </r>
    <r>
      <rPr>
        <b/>
        <sz val="12"/>
        <color rgb="FF000000"/>
        <rFont val="Arial"/>
        <family val="2"/>
        <scheme val="minor"/>
      </rPr>
      <t xml:space="preserve"> </t>
    </r>
    <r>
      <rPr>
        <b/>
        <sz val="12"/>
        <color rgb="FF000000"/>
        <rFont val="Arial"/>
        <family val="3"/>
        <charset val="129"/>
        <scheme val="minor"/>
      </rPr>
      <t>한달정도면</t>
    </r>
    <r>
      <rPr>
        <b/>
        <sz val="12"/>
        <color rgb="FF000000"/>
        <rFont val="Arial"/>
        <family val="2"/>
        <scheme val="minor"/>
      </rPr>
      <t xml:space="preserve"> </t>
    </r>
    <r>
      <rPr>
        <b/>
        <sz val="12"/>
        <color rgb="FF000000"/>
        <rFont val="Arial"/>
        <family val="3"/>
        <charset val="129"/>
        <scheme val="minor"/>
      </rPr>
      <t>될</t>
    </r>
    <r>
      <rPr>
        <b/>
        <sz val="12"/>
        <color rgb="FF000000"/>
        <rFont val="Arial"/>
        <family val="2"/>
        <scheme val="minor"/>
      </rPr>
      <t xml:space="preserve"> </t>
    </r>
    <r>
      <rPr>
        <b/>
        <sz val="12"/>
        <color rgb="FF000000"/>
        <rFont val="Arial"/>
        <family val="3"/>
        <charset val="129"/>
        <scheme val="minor"/>
      </rPr>
      <t>것</t>
    </r>
    <r>
      <rPr>
        <b/>
        <sz val="12"/>
        <color rgb="FF000000"/>
        <rFont val="Arial"/>
        <family val="2"/>
        <scheme val="minor"/>
      </rPr>
      <t xml:space="preserve"> </t>
    </r>
    <r>
      <rPr>
        <b/>
        <sz val="12"/>
        <color rgb="FF000000"/>
        <rFont val="Arial"/>
        <family val="3"/>
        <charset val="129"/>
        <scheme val="minor"/>
      </rPr>
      <t>같습니다</t>
    </r>
    <r>
      <rPr>
        <b/>
        <sz val="12"/>
        <color rgb="FF000000"/>
        <rFont val="Arial"/>
        <family val="2"/>
        <scheme val="minor"/>
      </rPr>
      <t>.</t>
    </r>
    <phoneticPr fontId="26" type="noConversion"/>
  </si>
  <si>
    <r>
      <t>10</t>
    </r>
    <r>
      <rPr>
        <sz val="12"/>
        <color theme="1"/>
        <rFont val="Arial"/>
        <family val="3"/>
        <charset val="129"/>
        <scheme val="minor"/>
      </rPr>
      <t>주</t>
    </r>
    <phoneticPr fontId="26" type="noConversion"/>
  </si>
  <si>
    <r>
      <t>3</t>
    </r>
    <r>
      <rPr>
        <sz val="12"/>
        <color theme="1"/>
        <rFont val="Arial"/>
        <family val="3"/>
        <charset val="129"/>
        <scheme val="minor"/>
      </rPr>
      <t>개월</t>
    </r>
    <phoneticPr fontId="26" type="noConversion"/>
  </si>
  <si>
    <r>
      <t xml:space="preserve">03.27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가능</t>
    </r>
    <r>
      <rPr>
        <sz val="12"/>
        <color rgb="FF000000"/>
        <rFont val="Arial"/>
        <family val="2"/>
        <scheme val="minor"/>
      </rPr>
      <t xml:space="preserve"> </t>
    </r>
    <r>
      <rPr>
        <sz val="12"/>
        <color rgb="FF000000"/>
        <rFont val="Arial"/>
        <family val="3"/>
        <charset val="129"/>
        <scheme val="minor"/>
      </rPr>
      <t>한</t>
    </r>
    <r>
      <rPr>
        <sz val="12"/>
        <color rgb="FF000000"/>
        <rFont val="Arial"/>
        <family val="2"/>
        <scheme val="minor"/>
      </rPr>
      <t xml:space="preserve"> </t>
    </r>
    <r>
      <rPr>
        <sz val="12"/>
        <color rgb="FF000000"/>
        <rFont val="Arial"/>
        <family val="3"/>
        <charset val="129"/>
        <scheme val="minor"/>
      </rPr>
      <t>품번이</t>
    </r>
    <r>
      <rPr>
        <sz val="12"/>
        <color rgb="FF000000"/>
        <rFont val="Arial"/>
        <family val="2"/>
        <scheme val="minor"/>
      </rPr>
      <t xml:space="preserve"> </t>
    </r>
    <r>
      <rPr>
        <sz val="12"/>
        <color rgb="FF000000"/>
        <rFont val="Arial"/>
        <family val="3"/>
        <charset val="129"/>
        <scheme val="minor"/>
      </rPr>
      <t>아니라고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품번</t>
    </r>
    <r>
      <rPr>
        <sz val="12"/>
        <color rgb="FF000000"/>
        <rFont val="Arial"/>
        <family val="2"/>
        <scheme val="minor"/>
      </rPr>
      <t xml:space="preserve"> </t>
    </r>
    <r>
      <rPr>
        <sz val="12"/>
        <color rgb="FF000000"/>
        <rFont val="Arial"/>
        <family val="3"/>
        <charset val="129"/>
        <scheme val="minor"/>
      </rPr>
      <t>재확인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</si>
  <si>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CIMR-JA4A0009BAA</t>
    <phoneticPr fontId="26" type="noConversion"/>
  </si>
  <si>
    <t>W9</t>
    <phoneticPr fontId="26" type="noConversion"/>
  </si>
  <si>
    <t>03.27 이 제품은 국내에서 판매되지 않는 제품이라고 합니다. 미국에서 진행해야 할 것 같습니다.</t>
    <phoneticPr fontId="26" type="noConversion"/>
  </si>
  <si>
    <r>
      <t xml:space="preserve">AFB-810
03.27 </t>
    </r>
    <r>
      <rPr>
        <sz val="12"/>
        <color rgb="FF000000"/>
        <rFont val="Arial"/>
        <family val="3"/>
        <charset val="129"/>
        <scheme val="minor"/>
      </rPr>
      <t>이</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단종이라</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불가능합니다</t>
    </r>
    <r>
      <rPr>
        <sz val="12"/>
        <color rgb="FF000000"/>
        <rFont val="Arial"/>
        <family val="3"/>
        <charset val="129"/>
        <scheme val="minor"/>
      </rPr>
      <t>.</t>
    </r>
    <phoneticPr fontId="26" type="noConversion"/>
  </si>
  <si>
    <t>03.27 이 제품 단종이라 견적 불가능합니다.</t>
  </si>
  <si>
    <t>NGQM32-50</t>
    <phoneticPr fontId="26" type="noConversion"/>
  </si>
  <si>
    <t>AMRGH32-400-W133</t>
    <phoneticPr fontId="26" type="noConversion"/>
  </si>
  <si>
    <t>MFG24D-010R-0.75, 
60HZ, MOTOR, 3PHASE, 480V, 0.75KW</t>
    <phoneticPr fontId="26" type="noConversion"/>
  </si>
  <si>
    <t>PART # 13558-000, 
Pendant(Joystick)</t>
    <phoneticPr fontId="26" type="noConversion"/>
  </si>
  <si>
    <t>03.27 의뢰중입니다.</t>
    <phoneticPr fontId="26" type="noConversion"/>
  </si>
  <si>
    <t>03.27 의뢰중입니다. 본사 통해서 답변을 받아야해서 시간이 좀 걸린다고 합니다.</t>
    <phoneticPr fontId="26" type="noConversion"/>
  </si>
  <si>
    <t>03.26 KACON 제품 같습니다. 의뢰중입니다.
03.27 KACON 제품으로 견적 드립니다.</t>
    <phoneticPr fontId="26" type="noConversion"/>
  </si>
  <si>
    <t>AGE 대기하이테크</t>
  </si>
  <si>
    <t>AGE33SC-541G</t>
  </si>
  <si>
    <t>JUNSU HAN</t>
  </si>
  <si>
    <t>우성시스템</t>
  </si>
  <si>
    <t>WHFA80B-N175ST-A</t>
  </si>
  <si>
    <t>INWOO/SMA</t>
  </si>
  <si>
    <t>1 PK</t>
  </si>
  <si>
    <t>SMA/TONE</t>
  </si>
  <si>
    <t>WIN WIN/SMA</t>
  </si>
  <si>
    <t>EY-300S</t>
  </si>
  <si>
    <t>16P 케이블 약 5M</t>
  </si>
  <si>
    <t>SH-SE-10  (1-1/4”)</t>
  </si>
  <si>
    <t>PWKR90-2RS-XL</t>
  </si>
  <si>
    <t>E3Z-T81-M1J (투, 수 SET), 
PHOTO SENSOR</t>
  </si>
  <si>
    <t>HAN DONGYUN</t>
  </si>
  <si>
    <t>QJ71E71-100</t>
  </si>
  <si>
    <t>Ethernet Interface Module</t>
  </si>
  <si>
    <t xml:space="preserve">HLS20LSR209ULB  </t>
  </si>
  <si>
    <t>HLS183SR209HPF2UL</t>
  </si>
  <si>
    <t>CROWN TRITON</t>
  </si>
  <si>
    <t>616-0289</t>
  </si>
  <si>
    <t>616-0298</t>
  </si>
  <si>
    <t>616-0304</t>
  </si>
  <si>
    <t>15M</t>
  </si>
  <si>
    <r>
      <t>03.27 1</t>
    </r>
    <r>
      <rPr>
        <sz val="12"/>
        <color rgb="FF000000"/>
        <rFont val="Arial"/>
        <family val="3"/>
        <charset val="129"/>
        <scheme val="minor"/>
      </rPr>
      <t>팩</t>
    </r>
    <r>
      <rPr>
        <sz val="12"/>
        <color rgb="FF000000"/>
        <rFont val="Arial"/>
        <family val="2"/>
        <scheme val="minor"/>
      </rPr>
      <t xml:space="preserve"> = 100EA</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반나사는</t>
    </r>
    <r>
      <rPr>
        <sz val="12"/>
        <color rgb="FF000000"/>
        <rFont val="Arial"/>
        <family val="2"/>
        <scheme val="minor"/>
      </rPr>
      <t xml:space="preserve"> </t>
    </r>
    <r>
      <rPr>
        <sz val="12"/>
        <color rgb="FF000000"/>
        <rFont val="Arial"/>
        <family val="3"/>
        <charset val="129"/>
        <scheme val="minor"/>
      </rPr>
      <t>무조건</t>
    </r>
    <r>
      <rPr>
        <sz val="12"/>
        <color rgb="FF000000"/>
        <rFont val="Arial"/>
        <family val="2"/>
        <scheme val="minor"/>
      </rPr>
      <t xml:space="preserve"> </t>
    </r>
    <r>
      <rPr>
        <sz val="12"/>
        <color rgb="FF000000"/>
        <rFont val="Arial"/>
        <family val="3"/>
        <charset val="129"/>
        <scheme val="minor"/>
      </rPr>
      <t>열처리가</t>
    </r>
    <r>
      <rPr>
        <sz val="12"/>
        <color rgb="FF000000"/>
        <rFont val="Arial"/>
        <family val="2"/>
        <scheme val="minor"/>
      </rPr>
      <t xml:space="preserve"> </t>
    </r>
    <r>
      <rPr>
        <sz val="12"/>
        <color rgb="FF000000"/>
        <rFont val="Arial"/>
        <family val="3"/>
        <charset val="129"/>
        <scheme val="minor"/>
      </rPr>
      <t>되어</t>
    </r>
    <r>
      <rPr>
        <sz val="12"/>
        <color rgb="FF000000"/>
        <rFont val="Arial"/>
        <family val="2"/>
        <scheme val="minor"/>
      </rPr>
      <t xml:space="preserve"> </t>
    </r>
    <r>
      <rPr>
        <sz val="12"/>
        <color rgb="FF000000"/>
        <rFont val="Arial"/>
        <family val="3"/>
        <charset val="129"/>
        <scheme val="minor"/>
      </rPr>
      <t>있다고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반나사에</t>
    </r>
    <r>
      <rPr>
        <sz val="12"/>
        <color rgb="FF000000"/>
        <rFont val="Arial"/>
        <family val="2"/>
        <scheme val="minor"/>
      </rPr>
      <t xml:space="preserve"> </t>
    </r>
    <r>
      <rPr>
        <sz val="12"/>
        <color rgb="FF000000"/>
        <rFont val="Arial"/>
        <family val="3"/>
        <charset val="129"/>
        <scheme val="minor"/>
      </rPr>
      <t>열처리</t>
    </r>
    <r>
      <rPr>
        <sz val="12"/>
        <color rgb="FF000000"/>
        <rFont val="Arial"/>
        <family val="2"/>
        <scheme val="minor"/>
      </rPr>
      <t xml:space="preserve"> </t>
    </r>
    <r>
      <rPr>
        <sz val="12"/>
        <color rgb="FF000000"/>
        <rFont val="Arial"/>
        <family val="3"/>
        <charset val="129"/>
        <scheme val="minor"/>
      </rPr>
      <t>된</t>
    </r>
    <r>
      <rPr>
        <sz val="12"/>
        <color rgb="FF000000"/>
        <rFont val="Arial"/>
        <family val="2"/>
        <scheme val="minor"/>
      </rPr>
      <t xml:space="preserve"> </t>
    </r>
    <r>
      <rPr>
        <sz val="12"/>
        <color rgb="FF000000"/>
        <rFont val="Arial"/>
        <family val="3"/>
        <charset val="129"/>
        <scheme val="minor"/>
      </rPr>
      <t>제품으로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3/27 이 제품 열처리 안 된 제품으로 특수제작 할 수 있나요?</t>
    </r>
  </si>
  <si>
    <t>COSMO</t>
  </si>
  <si>
    <t>LS-R900 A2MK1GPX1.UX2.VA</t>
  </si>
  <si>
    <t>312895 3240 SERUES SERVO VALVE G1/2 24 VOLT</t>
  </si>
  <si>
    <t xml:space="preserve">PWKR52-2RS-XL </t>
  </si>
  <si>
    <t>PWRE52-2RS-XL</t>
  </si>
  <si>
    <t>IR20X24X16</t>
  </si>
  <si>
    <t>용접 토치에 쓰이는 산소 배관 카풀링</t>
  </si>
  <si>
    <t>이수정</t>
  </si>
  <si>
    <r>
      <t xml:space="preserve">03.26 의뢰중입니다.
03.27 인포에서 말씀 드렸던 건 이라고 합니다. 전압 확인 되어야 합니다.
03.27 </t>
    </r>
    <r>
      <rPr>
        <b/>
        <sz val="12"/>
        <color rgb="FF000000"/>
        <rFont val="Arial"/>
        <family val="2"/>
        <scheme val="minor"/>
      </rPr>
      <t xml:space="preserve">220V </t>
    </r>
    <r>
      <rPr>
        <sz val="12"/>
        <color rgb="FF000000"/>
        <rFont val="Arial"/>
        <family val="3"/>
        <charset val="129"/>
        <scheme val="minor"/>
      </rPr>
      <t>입니다.</t>
    </r>
  </si>
  <si>
    <t>HANKUK chain
(VENDOR : P&amp;P코리아)</t>
  </si>
  <si>
    <t>20 SET</t>
  </si>
  <si>
    <t>KYEONGBUM PARK</t>
  </si>
  <si>
    <r>
      <rPr>
        <b/>
        <sz val="12"/>
        <color rgb="FF000000"/>
        <rFont val="Arial"/>
        <family val="2"/>
        <scheme val="minor"/>
      </rPr>
      <t>SK</t>
    </r>
    <r>
      <rPr>
        <sz val="12"/>
        <color rgb="FF000000"/>
        <rFont val="Arial"/>
        <family val="2"/>
        <scheme val="minor"/>
      </rPr>
      <t xml:space="preserve"> HAND TOOL </t>
    </r>
  </si>
  <si>
    <t>3 PK</t>
  </si>
  <si>
    <t>BNT1405-2.6RRG1+357.5LC0-J1K (23)</t>
  </si>
  <si>
    <t>SAMCHJULLY</t>
  </si>
  <si>
    <t>호스 8MM</t>
  </si>
  <si>
    <t xml:space="preserve"> DSG-03-3C4-A200-80
with a 200 volt coil</t>
  </si>
  <si>
    <t>SUCTION FILTER
03.27 100W 표준으로 견적 드립니다.
3/27 카톡 재문의
03.28 무게 수정해서 금액 다시 알려드립니다.</t>
    <phoneticPr fontId="26" type="noConversion"/>
  </si>
  <si>
    <r>
      <t xml:space="preserve"> DSG-03-3C4-A200-80 </t>
    </r>
    <r>
      <rPr>
        <sz val="12"/>
        <color rgb="FF000000"/>
        <rFont val="Arial"/>
        <family val="3"/>
        <charset val="129"/>
        <scheme val="minor"/>
      </rPr>
      <t>밸브가</t>
    </r>
    <r>
      <rPr>
        <sz val="12"/>
        <color rgb="FF000000"/>
        <rFont val="Arial"/>
        <family val="3"/>
        <charset val="129"/>
        <scheme val="minor"/>
      </rPr>
      <t xml:space="preserve"> </t>
    </r>
    <r>
      <rPr>
        <sz val="12"/>
        <color rgb="FF000000"/>
        <rFont val="Arial"/>
        <family val="3"/>
        <charset val="129"/>
        <scheme val="minor"/>
      </rPr>
      <t>코일과</t>
    </r>
    <r>
      <rPr>
        <sz val="12"/>
        <color rgb="FF000000"/>
        <rFont val="Arial"/>
        <family val="3"/>
        <charset val="129"/>
        <scheme val="minor"/>
      </rPr>
      <t xml:space="preserve"> </t>
    </r>
    <r>
      <rPr>
        <sz val="12"/>
        <color rgb="FF000000"/>
        <rFont val="Arial"/>
        <family val="3"/>
        <charset val="129"/>
        <scheme val="minor"/>
      </rPr>
      <t>같이</t>
    </r>
    <r>
      <rPr>
        <sz val="12"/>
        <color rgb="FF000000"/>
        <rFont val="Arial"/>
        <family val="3"/>
        <charset val="129"/>
        <scheme val="minor"/>
      </rPr>
      <t xml:space="preserve"> </t>
    </r>
    <r>
      <rPr>
        <sz val="12"/>
        <color rgb="FF000000"/>
        <rFont val="Arial"/>
        <family val="3"/>
        <charset val="129"/>
        <scheme val="minor"/>
      </rPr>
      <t>부착된</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부탁드립니다</t>
    </r>
    <r>
      <rPr>
        <sz val="12"/>
        <color rgb="FF000000"/>
        <rFont val="Arial"/>
        <family val="3"/>
        <charset val="129"/>
        <scheme val="minor"/>
      </rPr>
      <t xml:space="preserve">. </t>
    </r>
    <r>
      <rPr>
        <sz val="12"/>
        <color rgb="FF000000"/>
        <rFont val="Arial"/>
        <family val="3"/>
        <charset val="129"/>
        <scheme val="minor"/>
      </rPr>
      <t>불가능할</t>
    </r>
    <r>
      <rPr>
        <sz val="12"/>
        <color rgb="FF000000"/>
        <rFont val="Arial"/>
        <family val="3"/>
        <charset val="129"/>
        <scheme val="minor"/>
      </rPr>
      <t xml:space="preserve"> </t>
    </r>
    <r>
      <rPr>
        <sz val="12"/>
        <color rgb="FF000000"/>
        <rFont val="Arial"/>
        <family val="3"/>
        <charset val="129"/>
        <scheme val="minor"/>
      </rPr>
      <t>시</t>
    </r>
    <r>
      <rPr>
        <sz val="12"/>
        <color rgb="FF000000"/>
        <rFont val="Arial"/>
        <family val="3"/>
        <charset val="129"/>
        <scheme val="minor"/>
      </rPr>
      <t xml:space="preserve"> </t>
    </r>
    <r>
      <rPr>
        <sz val="12"/>
        <color rgb="FF000000"/>
        <rFont val="Arial"/>
        <family val="3"/>
        <charset val="129"/>
        <scheme val="minor"/>
      </rPr>
      <t>코일만</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부탁드립니다</t>
    </r>
    <r>
      <rPr>
        <sz val="12"/>
        <color rgb="FF000000"/>
        <rFont val="Arial"/>
        <family val="3"/>
        <charset val="129"/>
        <scheme val="minor"/>
      </rPr>
      <t xml:space="preserve">. </t>
    </r>
    <phoneticPr fontId="26" type="noConversion"/>
  </si>
  <si>
    <r>
      <t>10</t>
    </r>
    <r>
      <rPr>
        <sz val="12"/>
        <color theme="1"/>
        <rFont val="Arial"/>
        <family val="3"/>
        <charset val="129"/>
        <scheme val="minor"/>
      </rPr>
      <t>주</t>
    </r>
    <phoneticPr fontId="26" type="noConversion"/>
  </si>
  <si>
    <t>GEARBOX REDUCER</t>
    <phoneticPr fontId="26" type="noConversion"/>
  </si>
  <si>
    <t>TY-02013</t>
    <phoneticPr fontId="26" type="noConversion"/>
  </si>
  <si>
    <r>
      <t>2</t>
    </r>
    <r>
      <rPr>
        <sz val="12"/>
        <color theme="1"/>
        <rFont val="Arial"/>
        <family val="3"/>
        <charset val="129"/>
        <scheme val="minor"/>
      </rPr>
      <t>주</t>
    </r>
    <phoneticPr fontId="26" type="noConversion"/>
  </si>
  <si>
    <t>HC2060 CR / TPG (30m)</t>
    <phoneticPr fontId="26" type="noConversion"/>
  </si>
  <si>
    <r>
      <t>4</t>
    </r>
    <r>
      <rPr>
        <sz val="12"/>
        <color theme="1"/>
        <rFont val="Arial"/>
        <family val="3"/>
        <charset val="129"/>
        <scheme val="minor"/>
      </rPr>
      <t>주</t>
    </r>
    <phoneticPr fontId="26" type="noConversion"/>
  </si>
  <si>
    <r>
      <t xml:space="preserve">03.28 </t>
    </r>
    <r>
      <rPr>
        <sz val="12"/>
        <color rgb="FF000000"/>
        <rFont val="Arial"/>
        <family val="3"/>
        <charset val="129"/>
        <scheme val="minor"/>
      </rPr>
      <t>열처리</t>
    </r>
    <r>
      <rPr>
        <sz val="12"/>
        <color rgb="FF000000"/>
        <rFont val="Arial"/>
        <family val="2"/>
        <scheme val="minor"/>
      </rPr>
      <t xml:space="preserve"> </t>
    </r>
    <r>
      <rPr>
        <sz val="12"/>
        <color rgb="FF000000"/>
        <rFont val="Arial"/>
        <family val="3"/>
        <charset val="129"/>
        <scheme val="minor"/>
      </rPr>
      <t>안된</t>
    </r>
    <r>
      <rPr>
        <sz val="12"/>
        <color rgb="FF000000"/>
        <rFont val="Arial"/>
        <family val="2"/>
        <scheme val="minor"/>
      </rPr>
      <t xml:space="preserve"> </t>
    </r>
    <r>
      <rPr>
        <sz val="12"/>
        <color rgb="FF000000"/>
        <rFont val="Arial"/>
        <family val="3"/>
        <charset val="129"/>
        <scheme val="minor"/>
      </rPr>
      <t>제품으로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최소</t>
    </r>
    <r>
      <rPr>
        <sz val="12"/>
        <color rgb="FF000000"/>
        <rFont val="Arial"/>
        <family val="2"/>
        <scheme val="minor"/>
      </rPr>
      <t xml:space="preserve"> </t>
    </r>
    <r>
      <rPr>
        <sz val="12"/>
        <color rgb="FF000000"/>
        <rFont val="Arial"/>
        <family val="3"/>
        <charset val="129"/>
        <scheme val="minor"/>
      </rPr>
      <t>주문</t>
    </r>
    <r>
      <rPr>
        <sz val="12"/>
        <color rgb="FF000000"/>
        <rFont val="Arial"/>
        <family val="2"/>
        <scheme val="minor"/>
      </rPr>
      <t xml:space="preserve"> </t>
    </r>
    <r>
      <rPr>
        <sz val="12"/>
        <color rgb="FF000000"/>
        <rFont val="Arial"/>
        <family val="3"/>
        <charset val="129"/>
        <scheme val="minor"/>
      </rPr>
      <t>수량이</t>
    </r>
    <r>
      <rPr>
        <sz val="12"/>
        <color rgb="FF000000"/>
        <rFont val="Arial"/>
        <family val="2"/>
        <scheme val="minor"/>
      </rPr>
      <t xml:space="preserve"> 2000</t>
    </r>
    <r>
      <rPr>
        <sz val="12"/>
        <color rgb="FF000000"/>
        <rFont val="Arial"/>
        <family val="3"/>
        <charset val="129"/>
        <scheme val="minor"/>
      </rPr>
      <t>개라서</t>
    </r>
    <r>
      <rPr>
        <sz val="12"/>
        <color rgb="FF000000"/>
        <rFont val="Arial"/>
        <family val="2"/>
        <scheme val="minor"/>
      </rPr>
      <t xml:space="preserve"> 2000</t>
    </r>
    <r>
      <rPr>
        <sz val="12"/>
        <color rgb="FF000000"/>
        <rFont val="Arial"/>
        <family val="3"/>
        <charset val="129"/>
        <scheme val="minor"/>
      </rPr>
      <t>개</t>
    </r>
    <r>
      <rPr>
        <sz val="12"/>
        <color rgb="FF000000"/>
        <rFont val="Arial"/>
        <family val="2"/>
        <scheme val="minor"/>
      </rPr>
      <t xml:space="preserve"> 1</t>
    </r>
    <r>
      <rPr>
        <sz val="12"/>
        <color rgb="FF000000"/>
        <rFont val="Arial"/>
        <family val="3"/>
        <charset val="129"/>
        <scheme val="minor"/>
      </rPr>
      <t>팩으로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</si>
  <si>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HSP-0450-1BN R50</t>
    <phoneticPr fontId="26" type="noConversion"/>
  </si>
  <si>
    <t>HSP 0450-1BN-R50 E/B</t>
    <phoneticPr fontId="26" type="noConversion"/>
  </si>
  <si>
    <t>HSP-0320-50 R50</t>
    <phoneticPr fontId="26" type="noConversion"/>
  </si>
  <si>
    <t>HSP 0320-50-R50 E/B</t>
    <phoneticPr fontId="26" type="noConversion"/>
  </si>
  <si>
    <r>
      <t>1</t>
    </r>
    <r>
      <rPr>
        <sz val="12"/>
        <color theme="1"/>
        <rFont val="Arial"/>
        <family val="3"/>
        <charset val="129"/>
        <scheme val="minor"/>
      </rPr>
      <t>주</t>
    </r>
    <phoneticPr fontId="26" type="noConversion"/>
  </si>
  <si>
    <t>03.28 카톡 문의 건 입니다.</t>
    <phoneticPr fontId="26" type="noConversion"/>
  </si>
  <si>
    <t>WE6D2/EW110N9K4/62</t>
    <phoneticPr fontId="26" type="noConversion"/>
  </si>
  <si>
    <t>CJ</t>
    <phoneticPr fontId="26" type="noConversion"/>
  </si>
  <si>
    <t>BES 516-325-G-S4-C</t>
    <phoneticPr fontId="26" type="noConversion"/>
  </si>
  <si>
    <t>14406M-13
( IMPACT SOCKET )</t>
    <phoneticPr fontId="26" type="noConversion"/>
  </si>
  <si>
    <t>MV-206</t>
    <phoneticPr fontId="26" type="noConversion"/>
  </si>
  <si>
    <t>퀵북 기록 SM107830
03.27 SM107830 이랑 동일한 사양인 32A로 견적 드립니다.</t>
    <phoneticPr fontId="26" type="noConversion"/>
  </si>
  <si>
    <t>LS-R900 A2H20GK1PXX1.UX2.VA</t>
    <phoneticPr fontId="26" type="noConversion"/>
  </si>
  <si>
    <t>VRB-090-8-K3-19HB19</t>
    <phoneticPr fontId="26" type="noConversion"/>
  </si>
  <si>
    <r>
      <t xml:space="preserve">03.28 </t>
    </r>
    <r>
      <rPr>
        <sz val="12"/>
        <color rgb="FF000000"/>
        <rFont val="Arial"/>
        <family val="3"/>
        <charset val="129"/>
        <scheme val="minor"/>
      </rPr>
      <t>아래</t>
    </r>
    <r>
      <rPr>
        <sz val="12"/>
        <color rgb="FF000000"/>
        <rFont val="Arial"/>
        <family val="2"/>
        <scheme val="minor"/>
      </rPr>
      <t xml:space="preserve"> </t>
    </r>
    <r>
      <rPr>
        <sz val="12"/>
        <color rgb="FF000000"/>
        <rFont val="Arial"/>
        <family val="3"/>
        <charset val="129"/>
        <scheme val="minor"/>
      </rPr>
      <t>제품이랑</t>
    </r>
    <r>
      <rPr>
        <sz val="12"/>
        <color rgb="FF000000"/>
        <rFont val="Arial"/>
        <family val="2"/>
        <scheme val="minor"/>
      </rPr>
      <t xml:space="preserve"> </t>
    </r>
    <r>
      <rPr>
        <sz val="12"/>
        <color rgb="FF000000"/>
        <rFont val="Arial"/>
        <family val="3"/>
        <charset val="129"/>
        <scheme val="minor"/>
      </rPr>
      <t>같은</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같습니다</t>
    </r>
    <r>
      <rPr>
        <sz val="12"/>
        <color rgb="FF000000"/>
        <rFont val="Arial"/>
        <family val="2"/>
        <scheme val="minor"/>
      </rPr>
      <t>.</t>
    </r>
    <phoneticPr fontId="26" type="noConversion"/>
  </si>
  <si>
    <t>FLOW CONTROL VALVE 10-3/8</t>
    <phoneticPr fontId="26" type="noConversion"/>
  </si>
  <si>
    <t>HC-SD 32X10 A TO G</t>
    <phoneticPr fontId="26" type="noConversion"/>
  </si>
  <si>
    <r>
      <t xml:space="preserve">03.27 </t>
    </r>
    <r>
      <rPr>
        <sz val="12"/>
        <color rgb="FF000000"/>
        <rFont val="Arial"/>
        <family val="3"/>
        <charset val="129"/>
        <scheme val="minor"/>
      </rPr>
      <t>뒤에</t>
    </r>
    <r>
      <rPr>
        <sz val="12"/>
        <color rgb="FF000000"/>
        <rFont val="Arial"/>
        <family val="3"/>
        <charset val="129"/>
        <scheme val="minor"/>
      </rPr>
      <t xml:space="preserve"> </t>
    </r>
    <r>
      <rPr>
        <sz val="12"/>
        <color rgb="FF000000"/>
        <rFont val="Arial"/>
        <family val="3"/>
        <charset val="129"/>
        <scheme val="minor"/>
      </rPr>
      <t>품번이</t>
    </r>
    <r>
      <rPr>
        <sz val="12"/>
        <color rgb="FF000000"/>
        <rFont val="Arial"/>
        <family val="3"/>
        <charset val="129"/>
        <scheme val="minor"/>
      </rPr>
      <t xml:space="preserve"> </t>
    </r>
    <r>
      <rPr>
        <sz val="12"/>
        <color rgb="FF000000"/>
        <rFont val="Arial"/>
        <family val="3"/>
        <charset val="129"/>
        <scheme val="minor"/>
      </rPr>
      <t>더</t>
    </r>
    <r>
      <rPr>
        <sz val="12"/>
        <color rgb="FF000000"/>
        <rFont val="Arial"/>
        <family val="3"/>
        <charset val="129"/>
        <scheme val="minor"/>
      </rPr>
      <t xml:space="preserve"> </t>
    </r>
    <r>
      <rPr>
        <sz val="12"/>
        <color rgb="FF000000"/>
        <rFont val="Arial"/>
        <family val="3"/>
        <charset val="129"/>
        <scheme val="minor"/>
      </rPr>
      <t>있습니다</t>
    </r>
    <r>
      <rPr>
        <sz val="12"/>
        <color rgb="FF000000"/>
        <rFont val="Arial"/>
        <family val="3"/>
        <charset val="129"/>
        <scheme val="minor"/>
      </rPr>
      <t xml:space="preserve">. </t>
    </r>
    <r>
      <rPr>
        <sz val="12"/>
        <color rgb="FF000000"/>
        <rFont val="Arial"/>
        <family val="3"/>
        <charset val="129"/>
        <scheme val="minor"/>
      </rPr>
      <t>품번</t>
    </r>
    <r>
      <rPr>
        <sz val="12"/>
        <color rgb="FF000000"/>
        <rFont val="Arial"/>
        <family val="3"/>
        <charset val="129"/>
        <scheme val="minor"/>
      </rPr>
      <t xml:space="preserve"> </t>
    </r>
    <r>
      <rPr>
        <sz val="12"/>
        <color rgb="FF000000"/>
        <rFont val="Arial"/>
        <family val="3"/>
        <charset val="129"/>
        <scheme val="minor"/>
      </rPr>
      <t>재확인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sz val="12"/>
        <color rgb="FF000000"/>
        <rFont val="Arial"/>
        <family val="3"/>
        <charset val="129"/>
        <scheme val="minor"/>
      </rPr>
      <t>참고용</t>
    </r>
    <r>
      <rPr>
        <sz val="12"/>
        <color rgb="FF000000"/>
        <rFont val="Arial"/>
        <family val="3"/>
        <charset val="129"/>
        <scheme val="minor"/>
      </rPr>
      <t xml:space="preserve"> </t>
    </r>
    <r>
      <rPr>
        <sz val="12"/>
        <color rgb="FF000000"/>
        <rFont val="Arial"/>
        <family val="3"/>
        <charset val="129"/>
        <scheme val="minor"/>
      </rPr>
      <t>사진</t>
    </r>
    <r>
      <rPr>
        <sz val="12"/>
        <color rgb="FF000000"/>
        <rFont val="Arial"/>
        <family val="3"/>
        <charset val="129"/>
        <scheme val="minor"/>
      </rPr>
      <t xml:space="preserve"> </t>
    </r>
    <r>
      <rPr>
        <sz val="12"/>
        <color rgb="FF000000"/>
        <rFont val="Arial"/>
        <family val="3"/>
        <charset val="129"/>
        <scheme val="minor"/>
      </rPr>
      <t>보내</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03.28 </t>
    </r>
    <r>
      <rPr>
        <sz val="12"/>
        <color rgb="FF000000"/>
        <rFont val="Arial"/>
        <family val="3"/>
        <charset val="129"/>
        <scheme val="minor"/>
      </rPr>
      <t>인포에</t>
    </r>
    <r>
      <rPr>
        <sz val="12"/>
        <color rgb="FF000000"/>
        <rFont val="Arial"/>
        <family val="3"/>
        <charset val="129"/>
        <scheme val="minor"/>
      </rPr>
      <t xml:space="preserve"> W9H</t>
    </r>
    <r>
      <rPr>
        <sz val="12"/>
        <color rgb="FF000000"/>
        <rFont val="Arial"/>
        <family val="3"/>
        <charset val="129"/>
        <scheme val="minor"/>
      </rPr>
      <t>라고</t>
    </r>
    <r>
      <rPr>
        <sz val="12"/>
        <color rgb="FF000000"/>
        <rFont val="Arial"/>
        <family val="3"/>
        <charset val="129"/>
        <scheme val="minor"/>
      </rPr>
      <t xml:space="preserve"> </t>
    </r>
    <r>
      <rPr>
        <sz val="12"/>
        <color rgb="FF000000"/>
        <rFont val="Arial"/>
        <family val="3"/>
        <charset val="129"/>
        <scheme val="minor"/>
      </rPr>
      <t>확인해주셔서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26" type="noConversion"/>
  </si>
  <si>
    <r>
      <rPr>
        <b/>
        <sz val="12"/>
        <color rgb="FF000000"/>
        <rFont val="Arial"/>
        <family val="2"/>
        <scheme val="minor"/>
      </rPr>
      <t xml:space="preserve">* P&amp;P </t>
    </r>
    <r>
      <rPr>
        <b/>
        <sz val="12"/>
        <color rgb="FF000000"/>
        <rFont val="Arial"/>
        <family val="3"/>
        <charset val="129"/>
        <scheme val="minor"/>
      </rPr>
      <t>코리아에</t>
    </r>
    <r>
      <rPr>
        <b/>
        <sz val="12"/>
        <color rgb="FF000000"/>
        <rFont val="Arial"/>
        <family val="2"/>
        <scheme val="minor"/>
      </rPr>
      <t xml:space="preserve"> </t>
    </r>
    <r>
      <rPr>
        <b/>
        <sz val="12"/>
        <color rgb="FF000000"/>
        <rFont val="Arial"/>
        <family val="3"/>
        <charset val="129"/>
        <scheme val="minor"/>
      </rPr>
      <t>직접</t>
    </r>
    <r>
      <rPr>
        <b/>
        <sz val="12"/>
        <color rgb="FF000000"/>
        <rFont val="Arial"/>
        <family val="2"/>
        <scheme val="minor"/>
      </rPr>
      <t xml:space="preserve"> </t>
    </r>
    <r>
      <rPr>
        <b/>
        <sz val="12"/>
        <color rgb="FF000000"/>
        <rFont val="Arial"/>
        <family val="3"/>
        <charset val="129"/>
        <scheme val="minor"/>
      </rPr>
      <t>문의하여</t>
    </r>
    <r>
      <rPr>
        <b/>
        <sz val="12"/>
        <color rgb="FF000000"/>
        <rFont val="Arial"/>
        <family val="2"/>
        <scheme val="minor"/>
      </rPr>
      <t xml:space="preserve"> </t>
    </r>
    <r>
      <rPr>
        <b/>
        <sz val="12"/>
        <color rgb="FF000000"/>
        <rFont val="Arial"/>
        <family val="3"/>
        <charset val="129"/>
        <scheme val="minor"/>
      </rPr>
      <t>견적서</t>
    </r>
    <r>
      <rPr>
        <b/>
        <sz val="12"/>
        <color rgb="FF000000"/>
        <rFont val="Arial"/>
        <family val="2"/>
        <scheme val="minor"/>
      </rPr>
      <t xml:space="preserve"> </t>
    </r>
    <r>
      <rPr>
        <b/>
        <sz val="12"/>
        <color rgb="FF000000"/>
        <rFont val="Arial"/>
        <family val="3"/>
        <charset val="129"/>
        <scheme val="minor"/>
      </rPr>
      <t>받은</t>
    </r>
    <r>
      <rPr>
        <b/>
        <sz val="12"/>
        <color rgb="FF000000"/>
        <rFont val="Arial"/>
        <family val="2"/>
        <scheme val="minor"/>
      </rPr>
      <t xml:space="preserve"> </t>
    </r>
    <r>
      <rPr>
        <b/>
        <sz val="12"/>
        <color rgb="FF000000"/>
        <rFont val="Arial"/>
        <family val="3"/>
        <charset val="129"/>
        <scheme val="minor"/>
      </rPr>
      <t>건입니다</t>
    </r>
    <r>
      <rPr>
        <b/>
        <sz val="12"/>
        <color rgb="FF000000"/>
        <rFont val="Arial"/>
        <family val="2"/>
        <scheme val="minor"/>
      </rPr>
      <t xml:space="preserve">. 
</t>
    </r>
    <r>
      <rPr>
        <b/>
        <sz val="12"/>
        <color rgb="FF000000"/>
        <rFont val="Arial"/>
        <family val="3"/>
        <charset val="129"/>
        <scheme val="minor"/>
      </rPr>
      <t>유상목</t>
    </r>
    <r>
      <rPr>
        <b/>
        <sz val="12"/>
        <color rgb="FF000000"/>
        <rFont val="Arial"/>
        <family val="2"/>
        <scheme val="minor"/>
      </rPr>
      <t xml:space="preserve"> </t>
    </r>
    <r>
      <rPr>
        <b/>
        <sz val="12"/>
        <color rgb="FF000000"/>
        <rFont val="Arial"/>
        <family val="3"/>
        <charset val="129"/>
        <scheme val="minor"/>
      </rPr>
      <t>님</t>
    </r>
    <r>
      <rPr>
        <b/>
        <sz val="12"/>
        <color rgb="FF000000"/>
        <rFont val="Arial"/>
        <family val="2"/>
        <scheme val="minor"/>
      </rPr>
      <t xml:space="preserve"> </t>
    </r>
    <r>
      <rPr>
        <b/>
        <sz val="12"/>
        <color rgb="FF000000"/>
        <rFont val="Arial"/>
        <family val="3"/>
        <charset val="129"/>
        <scheme val="minor"/>
      </rPr>
      <t>카톡으로</t>
    </r>
    <r>
      <rPr>
        <b/>
        <sz val="12"/>
        <color rgb="FF000000"/>
        <rFont val="Arial"/>
        <family val="2"/>
        <scheme val="minor"/>
      </rPr>
      <t xml:space="preserve"> </t>
    </r>
    <r>
      <rPr>
        <b/>
        <sz val="12"/>
        <color rgb="FF000000"/>
        <rFont val="Arial"/>
        <family val="3"/>
        <charset val="129"/>
        <scheme val="minor"/>
      </rPr>
      <t>견적서</t>
    </r>
    <r>
      <rPr>
        <b/>
        <sz val="12"/>
        <color rgb="FF000000"/>
        <rFont val="Arial"/>
        <family val="2"/>
        <scheme val="minor"/>
      </rPr>
      <t xml:space="preserve"> </t>
    </r>
    <r>
      <rPr>
        <b/>
        <sz val="12"/>
        <color rgb="FF000000"/>
        <rFont val="Arial"/>
        <family val="3"/>
        <charset val="129"/>
        <scheme val="minor"/>
      </rPr>
      <t>첨부파일</t>
    </r>
    <r>
      <rPr>
        <b/>
        <sz val="12"/>
        <color rgb="FF000000"/>
        <rFont val="Arial"/>
        <family val="2"/>
        <scheme val="minor"/>
      </rPr>
      <t xml:space="preserve"> </t>
    </r>
    <r>
      <rPr>
        <b/>
        <sz val="12"/>
        <color rgb="FF000000"/>
        <rFont val="Arial"/>
        <family val="3"/>
        <charset val="129"/>
        <scheme val="minor"/>
      </rPr>
      <t>보내드렸습니다</t>
    </r>
    <r>
      <rPr>
        <b/>
        <sz val="12"/>
        <color rgb="FF000000"/>
        <rFont val="Arial"/>
        <family val="2"/>
        <scheme val="minor"/>
      </rPr>
      <t xml:space="preserve">.
</t>
    </r>
    <r>
      <rPr>
        <sz val="12"/>
        <color rgb="FF000000"/>
        <rFont val="Arial"/>
        <family val="2"/>
        <scheme val="minor"/>
      </rPr>
      <t xml:space="preserve">1) QTY 20 Set
 </t>
    </r>
    <r>
      <rPr>
        <b/>
        <sz val="12"/>
        <color rgb="FF000000"/>
        <rFont val="Arial"/>
        <family val="2"/>
        <scheme val="minor"/>
      </rPr>
      <t xml:space="preserve"> - 20 Set x 30m/Set = 600m </t>
    </r>
    <r>
      <rPr>
        <sz val="12"/>
        <color rgb="FF000000"/>
        <rFont val="Arial"/>
        <family val="2"/>
        <scheme val="minor"/>
      </rPr>
      <t xml:space="preserve">
2) </t>
    </r>
    <r>
      <rPr>
        <sz val="12"/>
        <color rgb="FF000000"/>
        <rFont val="Arial"/>
        <family val="3"/>
        <charset val="129"/>
        <scheme val="minor"/>
      </rPr>
      <t>고객</t>
    </r>
    <r>
      <rPr>
        <sz val="12"/>
        <color rgb="FF000000"/>
        <rFont val="Arial"/>
        <family val="2"/>
        <scheme val="minor"/>
      </rPr>
      <t xml:space="preserve"> </t>
    </r>
    <r>
      <rPr>
        <sz val="12"/>
        <color rgb="FF000000"/>
        <rFont val="Arial"/>
        <family val="3"/>
        <charset val="129"/>
        <scheme val="minor"/>
      </rPr>
      <t>요구</t>
    </r>
    <r>
      <rPr>
        <sz val="12"/>
        <color rgb="FF000000"/>
        <rFont val="Arial"/>
        <family val="2"/>
        <scheme val="minor"/>
      </rPr>
      <t xml:space="preserve"> </t>
    </r>
    <r>
      <rPr>
        <sz val="12"/>
        <color rgb="FF000000"/>
        <rFont val="Arial"/>
        <family val="3"/>
        <charset val="129"/>
        <scheme val="minor"/>
      </rPr>
      <t xml:space="preserve">납기일
</t>
    </r>
    <r>
      <rPr>
        <sz val="12"/>
        <color rgb="FF000000"/>
        <rFont val="Arial"/>
        <family val="2"/>
        <scheme val="minor"/>
      </rPr>
      <t>- 2025</t>
    </r>
    <r>
      <rPr>
        <sz val="12"/>
        <color rgb="FF000000"/>
        <rFont val="Arial"/>
        <family val="3"/>
        <charset val="129"/>
        <scheme val="minor"/>
      </rPr>
      <t>년</t>
    </r>
    <r>
      <rPr>
        <sz val="12"/>
        <color rgb="FF000000"/>
        <rFont val="Arial"/>
        <family val="2"/>
        <scheme val="minor"/>
      </rPr>
      <t xml:space="preserve"> 6</t>
    </r>
    <r>
      <rPr>
        <sz val="12"/>
        <color rgb="FF000000"/>
        <rFont val="Arial"/>
        <family val="3"/>
        <charset val="129"/>
        <scheme val="minor"/>
      </rPr>
      <t>월</t>
    </r>
    <r>
      <rPr>
        <sz val="12"/>
        <color rgb="FF000000"/>
        <rFont val="Arial"/>
        <family val="2"/>
        <scheme val="minor"/>
      </rPr>
      <t xml:space="preserve"> 20</t>
    </r>
    <r>
      <rPr>
        <sz val="12"/>
        <color rgb="FF000000"/>
        <rFont val="Arial"/>
        <family val="3"/>
        <charset val="129"/>
        <scheme val="minor"/>
      </rPr>
      <t>일</t>
    </r>
    <r>
      <rPr>
        <sz val="12"/>
        <color rgb="FF000000"/>
        <rFont val="Arial"/>
        <family val="2"/>
        <scheme val="minor"/>
      </rPr>
      <t xml:space="preserve"> </t>
    </r>
    <r>
      <rPr>
        <sz val="12"/>
        <color rgb="FF000000"/>
        <rFont val="Arial"/>
        <family val="3"/>
        <charset val="129"/>
        <scheme val="minor"/>
      </rPr>
      <t>이전</t>
    </r>
    <r>
      <rPr>
        <sz val="12"/>
        <color rgb="FF000000"/>
        <rFont val="Arial"/>
        <family val="2"/>
        <scheme val="minor"/>
      </rPr>
      <t xml:space="preserve"> </t>
    </r>
    <r>
      <rPr>
        <sz val="12"/>
        <color rgb="FF000000"/>
        <rFont val="Arial"/>
        <family val="3"/>
        <charset val="129"/>
        <scheme val="minor"/>
      </rPr>
      <t>배송완료</t>
    </r>
    <r>
      <rPr>
        <sz val="12"/>
        <color rgb="FF000000"/>
        <rFont val="Arial"/>
        <family val="2"/>
        <scheme val="minor"/>
      </rPr>
      <t xml:space="preserve"> </t>
    </r>
    <r>
      <rPr>
        <sz val="12"/>
        <color rgb="FF000000"/>
        <rFont val="Arial"/>
        <family val="3"/>
        <charset val="129"/>
        <scheme val="minor"/>
      </rPr>
      <t>필요</t>
    </r>
    <r>
      <rPr>
        <sz val="12"/>
        <color rgb="FF000000"/>
        <rFont val="Arial"/>
        <family val="2"/>
        <scheme val="minor"/>
      </rPr>
      <t xml:space="preserve"> 
03.28 </t>
    </r>
    <r>
      <rPr>
        <sz val="12"/>
        <color rgb="FF000000"/>
        <rFont val="Arial"/>
        <family val="3"/>
        <charset val="129"/>
        <scheme val="minor"/>
      </rPr>
      <t>품번</t>
    </r>
    <r>
      <rPr>
        <sz val="12"/>
        <color rgb="FF000000"/>
        <rFont val="Arial"/>
        <family val="2"/>
        <scheme val="minor"/>
      </rPr>
      <t xml:space="preserve"> RF2060CR-TP601</t>
    </r>
    <r>
      <rPr>
        <sz val="12"/>
        <color rgb="FF000000"/>
        <rFont val="Arial"/>
        <family val="3"/>
        <charset val="129"/>
        <scheme val="minor"/>
      </rPr>
      <t>으로</t>
    </r>
    <r>
      <rPr>
        <sz val="12"/>
        <color rgb="FF000000"/>
        <rFont val="Arial"/>
        <family val="2"/>
        <scheme val="minor"/>
      </rPr>
      <t xml:space="preserve"> </t>
    </r>
    <r>
      <rPr>
        <sz val="12"/>
        <color rgb="FF000000"/>
        <rFont val="Arial"/>
        <family val="3"/>
        <charset val="129"/>
        <scheme val="minor"/>
      </rPr>
      <t>나가던</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 xml:space="preserve">. </t>
    </r>
    <r>
      <rPr>
        <b/>
        <sz val="15"/>
        <color rgb="FF000000"/>
        <rFont val="Arial"/>
        <family val="3"/>
        <charset val="129"/>
        <scheme val="minor"/>
      </rPr>
      <t>그리고</t>
    </r>
    <r>
      <rPr>
        <b/>
        <sz val="15"/>
        <color rgb="FF000000"/>
        <rFont val="Arial"/>
        <family val="2"/>
        <scheme val="minor"/>
      </rPr>
      <t xml:space="preserve"> </t>
    </r>
    <r>
      <rPr>
        <b/>
        <sz val="15"/>
        <color rgb="FF000000"/>
        <rFont val="Arial"/>
        <family val="3"/>
        <charset val="129"/>
        <scheme val="minor"/>
      </rPr>
      <t>이제</t>
    </r>
    <r>
      <rPr>
        <b/>
        <sz val="15"/>
        <color rgb="FF000000"/>
        <rFont val="Arial"/>
        <family val="2"/>
        <scheme val="minor"/>
      </rPr>
      <t xml:space="preserve"> </t>
    </r>
    <r>
      <rPr>
        <b/>
        <sz val="15"/>
        <color rgb="FF000000"/>
        <rFont val="Arial"/>
        <family val="3"/>
        <charset val="129"/>
        <scheme val="minor"/>
      </rPr>
      <t>체인</t>
    </r>
    <r>
      <rPr>
        <b/>
        <sz val="15"/>
        <color rgb="FF000000"/>
        <rFont val="Arial"/>
        <family val="2"/>
        <scheme val="minor"/>
      </rPr>
      <t xml:space="preserve"> </t>
    </r>
    <r>
      <rPr>
        <b/>
        <sz val="15"/>
        <color rgb="FF000000"/>
        <rFont val="Arial"/>
        <family val="3"/>
        <charset val="129"/>
        <scheme val="minor"/>
      </rPr>
      <t>종류들</t>
    </r>
    <r>
      <rPr>
        <b/>
        <sz val="15"/>
        <color rgb="FF000000"/>
        <rFont val="Arial"/>
        <family val="2"/>
        <scheme val="minor"/>
      </rPr>
      <t xml:space="preserve"> </t>
    </r>
    <r>
      <rPr>
        <b/>
        <sz val="15"/>
        <color rgb="FF000000"/>
        <rFont val="Arial"/>
        <family val="3"/>
        <charset val="129"/>
        <scheme val="minor"/>
      </rPr>
      <t>관세가</t>
    </r>
    <r>
      <rPr>
        <b/>
        <sz val="15"/>
        <color rgb="FF000000"/>
        <rFont val="Arial"/>
        <family val="2"/>
        <scheme val="minor"/>
      </rPr>
      <t xml:space="preserve"> 25%</t>
    </r>
    <r>
      <rPr>
        <b/>
        <sz val="15"/>
        <color rgb="FF000000"/>
        <rFont val="Arial"/>
        <family val="3"/>
        <charset val="129"/>
        <scheme val="minor"/>
      </rPr>
      <t>씩</t>
    </r>
    <r>
      <rPr>
        <b/>
        <sz val="15"/>
        <color rgb="FF000000"/>
        <rFont val="Arial"/>
        <family val="2"/>
        <scheme val="minor"/>
      </rPr>
      <t xml:space="preserve"> </t>
    </r>
    <r>
      <rPr>
        <b/>
        <sz val="15"/>
        <color rgb="FF000000"/>
        <rFont val="Arial"/>
        <family val="3"/>
        <charset val="129"/>
        <scheme val="minor"/>
      </rPr>
      <t>붙고</t>
    </r>
    <r>
      <rPr>
        <b/>
        <sz val="15"/>
        <color rgb="FF000000"/>
        <rFont val="Arial"/>
        <family val="2"/>
        <scheme val="minor"/>
      </rPr>
      <t xml:space="preserve"> </t>
    </r>
    <r>
      <rPr>
        <b/>
        <sz val="15"/>
        <color rgb="FF000000"/>
        <rFont val="Arial"/>
        <family val="3"/>
        <charset val="129"/>
        <scheme val="minor"/>
      </rPr>
      <t>있습니다</t>
    </r>
    <r>
      <rPr>
        <b/>
        <sz val="15"/>
        <color rgb="FF000000"/>
        <rFont val="Arial"/>
        <family val="2"/>
        <scheme val="minor"/>
      </rPr>
      <t xml:space="preserve">. </t>
    </r>
    <r>
      <rPr>
        <b/>
        <sz val="15"/>
        <color rgb="FF000000"/>
        <rFont val="Arial"/>
        <family val="3"/>
        <charset val="129"/>
        <scheme val="minor"/>
      </rPr>
      <t>참고하시고</t>
    </r>
    <r>
      <rPr>
        <b/>
        <sz val="15"/>
        <color rgb="FF000000"/>
        <rFont val="Arial"/>
        <family val="2"/>
        <scheme val="minor"/>
      </rPr>
      <t xml:space="preserve"> </t>
    </r>
    <r>
      <rPr>
        <b/>
        <sz val="15"/>
        <color rgb="FF000000"/>
        <rFont val="Arial"/>
        <family val="3"/>
        <charset val="129"/>
        <scheme val="minor"/>
      </rPr>
      <t>업체에</t>
    </r>
    <r>
      <rPr>
        <b/>
        <sz val="15"/>
        <color rgb="FF000000"/>
        <rFont val="Arial"/>
        <family val="2"/>
        <scheme val="minor"/>
      </rPr>
      <t xml:space="preserve"> </t>
    </r>
    <r>
      <rPr>
        <b/>
        <sz val="15"/>
        <color rgb="FF000000"/>
        <rFont val="Arial"/>
        <family val="3"/>
        <charset val="129"/>
        <scheme val="minor"/>
      </rPr>
      <t>견적</t>
    </r>
    <r>
      <rPr>
        <b/>
        <sz val="15"/>
        <color rgb="FF000000"/>
        <rFont val="Arial"/>
        <family val="2"/>
        <scheme val="minor"/>
      </rPr>
      <t xml:space="preserve"> </t>
    </r>
    <r>
      <rPr>
        <b/>
        <sz val="15"/>
        <color rgb="FF000000"/>
        <rFont val="Arial"/>
        <family val="3"/>
        <charset val="129"/>
        <scheme val="minor"/>
      </rPr>
      <t>전달</t>
    </r>
    <r>
      <rPr>
        <b/>
        <sz val="15"/>
        <color rgb="FF000000"/>
        <rFont val="Arial"/>
        <family val="2"/>
        <scheme val="minor"/>
      </rPr>
      <t xml:space="preserve"> </t>
    </r>
    <r>
      <rPr>
        <b/>
        <sz val="15"/>
        <color rgb="FF000000"/>
        <rFont val="Arial"/>
        <family val="3"/>
        <charset val="129"/>
        <scheme val="minor"/>
      </rPr>
      <t>부탁</t>
    </r>
    <r>
      <rPr>
        <b/>
        <sz val="15"/>
        <color rgb="FF000000"/>
        <rFont val="Arial"/>
        <family val="2"/>
        <scheme val="minor"/>
      </rPr>
      <t xml:space="preserve"> </t>
    </r>
    <r>
      <rPr>
        <b/>
        <sz val="15"/>
        <color rgb="FF000000"/>
        <rFont val="Arial"/>
        <family val="3"/>
        <charset val="129"/>
        <scheme val="minor"/>
      </rPr>
      <t>드립니다</t>
    </r>
    <r>
      <rPr>
        <b/>
        <sz val="15"/>
        <color rgb="FF000000"/>
        <rFont val="Arial"/>
        <family val="2"/>
        <scheme val="minor"/>
      </rPr>
      <t>.</t>
    </r>
    <phoneticPr fontId="26" type="noConversion"/>
  </si>
  <si>
    <r>
      <t>7</t>
    </r>
    <r>
      <rPr>
        <sz val="12"/>
        <color theme="1"/>
        <rFont val="Arial"/>
        <family val="3"/>
        <charset val="129"/>
        <scheme val="minor"/>
      </rPr>
      <t>주</t>
    </r>
    <phoneticPr fontId="26" type="noConversion"/>
  </si>
  <si>
    <t>SBL-1000
( Wrench Set )</t>
    <phoneticPr fontId="26" type="noConversion"/>
  </si>
  <si>
    <t>사진첨부
03.28 1롤 = 100M로 견적 드립니다.</t>
    <phoneticPr fontId="26" type="noConversion"/>
  </si>
  <si>
    <r>
      <t xml:space="preserve">03.28 NITTA </t>
    </r>
    <r>
      <rPr>
        <sz val="12"/>
        <color rgb="FF000000"/>
        <rFont val="Arial"/>
        <family val="3"/>
        <charset val="129"/>
        <scheme val="minor"/>
      </rPr>
      <t>제품은</t>
    </r>
    <r>
      <rPr>
        <sz val="12"/>
        <color rgb="FF000000"/>
        <rFont val="Arial"/>
        <family val="2"/>
        <scheme val="minor"/>
      </rPr>
      <t xml:space="preserve"> </t>
    </r>
    <r>
      <rPr>
        <sz val="12"/>
        <color rgb="FF000000"/>
        <rFont val="Arial"/>
        <family val="3"/>
        <charset val="129"/>
        <scheme val="minor"/>
      </rPr>
      <t>품번이</t>
    </r>
    <r>
      <rPr>
        <sz val="12"/>
        <color rgb="FF000000"/>
        <rFont val="Arial"/>
        <family val="2"/>
        <scheme val="minor"/>
      </rPr>
      <t xml:space="preserve"> </t>
    </r>
    <r>
      <rPr>
        <sz val="12"/>
        <color rgb="FF000000"/>
        <rFont val="Arial"/>
        <family val="3"/>
        <charset val="129"/>
        <scheme val="minor"/>
      </rPr>
      <t>따로</t>
    </r>
    <r>
      <rPr>
        <sz val="12"/>
        <color rgb="FF000000"/>
        <rFont val="Arial"/>
        <family val="2"/>
        <scheme val="minor"/>
      </rPr>
      <t xml:space="preserve"> </t>
    </r>
    <r>
      <rPr>
        <sz val="12"/>
        <color rgb="FF000000"/>
        <rFont val="Arial"/>
        <family val="3"/>
        <charset val="129"/>
        <scheme val="minor"/>
      </rPr>
      <t>있다고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찾기가</t>
    </r>
    <r>
      <rPr>
        <sz val="12"/>
        <color rgb="FF000000"/>
        <rFont val="Arial"/>
        <family val="2"/>
        <scheme val="minor"/>
      </rPr>
      <t xml:space="preserve"> </t>
    </r>
    <r>
      <rPr>
        <sz val="12"/>
        <color rgb="FF000000"/>
        <rFont val="Arial"/>
        <family val="3"/>
        <charset val="129"/>
        <scheme val="minor"/>
      </rPr>
      <t>힘들어서</t>
    </r>
    <r>
      <rPr>
        <sz val="12"/>
        <color rgb="FF000000"/>
        <rFont val="Arial"/>
        <family val="2"/>
        <scheme val="minor"/>
      </rPr>
      <t xml:space="preserve"> </t>
    </r>
    <r>
      <rPr>
        <sz val="12"/>
        <color rgb="FF000000"/>
        <rFont val="Arial"/>
        <family val="3"/>
        <charset val="129"/>
        <scheme val="minor"/>
      </rPr>
      <t>그런데</t>
    </r>
    <r>
      <rPr>
        <sz val="12"/>
        <color rgb="FF000000"/>
        <rFont val="Arial"/>
        <family val="2"/>
        <scheme val="minor"/>
      </rPr>
      <t xml:space="preserve"> </t>
    </r>
    <r>
      <rPr>
        <sz val="12"/>
        <color rgb="FF000000"/>
        <rFont val="Arial"/>
        <family val="3"/>
        <charset val="129"/>
        <scheme val="minor"/>
      </rPr>
      <t>품번</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</si>
  <si>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사진첨부
03.28 MV는 없는 모델이라 사진에 있는 MH-206으로 견적 드립니다. 끝에 있는 V1 같은 경우는 나사 피치가 정해진 규격으로 가공되었다는 뜻이라고 합니다. 이대로 가공된게 필요하신건지 한번 확인 부탁 드립니다. 제품 같은 경우는 미가공된 상태인 MH-206인데 V1이랑 같은 규격으로 가공을 요청하면 해줄 수 있다고 합니다. 수치는 같은데 제품에 마킹이 V1로 되어있지는 않을거라고 합니다. 업체에 전달 부탁 드립니다.</t>
    <phoneticPr fontId="26" type="noConversion"/>
  </si>
  <si>
    <r>
      <t>3</t>
    </r>
    <r>
      <rPr>
        <sz val="12"/>
        <color theme="1"/>
        <rFont val="Arial"/>
        <family val="3"/>
        <charset val="129"/>
        <scheme val="minor"/>
      </rPr>
      <t>주</t>
    </r>
    <phoneticPr fontId="26" type="noConversion"/>
  </si>
  <si>
    <r>
      <t xml:space="preserve">03.28 </t>
    </r>
    <r>
      <rPr>
        <sz val="12"/>
        <color rgb="FF000000"/>
        <rFont val="Arial"/>
        <family val="3"/>
        <charset val="129"/>
        <scheme val="minor"/>
      </rPr>
      <t>품번</t>
    </r>
    <r>
      <rPr>
        <sz val="12"/>
        <color rgb="FF000000"/>
        <rFont val="Arial"/>
        <family val="2"/>
        <scheme val="minor"/>
      </rPr>
      <t xml:space="preserve"> 312895 </t>
    </r>
    <r>
      <rPr>
        <sz val="12"/>
        <color rgb="FF000000"/>
        <rFont val="Arial"/>
        <family val="3"/>
        <charset val="129"/>
        <scheme val="minor"/>
      </rPr>
      <t>입니다</t>
    </r>
    <r>
      <rPr>
        <sz val="12"/>
        <color rgb="FF000000"/>
        <rFont val="Arial"/>
        <family val="2"/>
        <scheme val="minor"/>
      </rPr>
      <t>.</t>
    </r>
    <phoneticPr fontId="26" type="noConversion"/>
  </si>
  <si>
    <r>
      <t>8</t>
    </r>
    <r>
      <rPr>
        <sz val="12"/>
        <color theme="1"/>
        <rFont val="Arial"/>
        <family val="3"/>
        <charset val="129"/>
        <scheme val="minor"/>
      </rPr>
      <t>주</t>
    </r>
    <phoneticPr fontId="26" type="noConversion"/>
  </si>
  <si>
    <t>KSH-88
( Rubber Hammer )</t>
    <phoneticPr fontId="26" type="noConversion"/>
  </si>
  <si>
    <t>B0BSGPTM3F</t>
    <phoneticPr fontId="26" type="noConversion"/>
  </si>
  <si>
    <r>
      <t xml:space="preserve">03.28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모델명</t>
    </r>
    <r>
      <rPr>
        <sz val="12"/>
        <color rgb="FF000000"/>
        <rFont val="Arial"/>
        <family val="2"/>
        <scheme val="minor"/>
      </rPr>
      <t xml:space="preserve"> </t>
    </r>
    <r>
      <rPr>
        <sz val="12"/>
        <color rgb="FF000000"/>
        <rFont val="Arial"/>
        <family val="3"/>
        <charset val="129"/>
        <scheme val="minor"/>
      </rPr>
      <t>하단에</t>
    </r>
    <r>
      <rPr>
        <sz val="12"/>
        <color rgb="FF000000"/>
        <rFont val="Arial"/>
        <family val="2"/>
        <scheme val="minor"/>
      </rPr>
      <t xml:space="preserve"> </t>
    </r>
    <r>
      <rPr>
        <sz val="12"/>
        <color rgb="FF000000"/>
        <rFont val="Arial"/>
        <family val="3"/>
        <charset val="129"/>
        <scheme val="minor"/>
      </rPr>
      <t>시리얼번호나</t>
    </r>
    <r>
      <rPr>
        <sz val="12"/>
        <color rgb="FF000000"/>
        <rFont val="Arial"/>
        <family val="2"/>
        <scheme val="minor"/>
      </rPr>
      <t xml:space="preserve"> </t>
    </r>
    <r>
      <rPr>
        <sz val="12"/>
        <color rgb="FF000000"/>
        <rFont val="Arial"/>
        <family val="3"/>
        <charset val="129"/>
        <scheme val="minor"/>
      </rPr>
      <t>도면</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G</t>
    </r>
    <r>
      <rPr>
        <sz val="12"/>
        <color rgb="FF000000"/>
        <rFont val="Arial"/>
        <family val="3"/>
        <charset val="129"/>
        <scheme val="minor"/>
      </rPr>
      <t>가</t>
    </r>
    <r>
      <rPr>
        <sz val="12"/>
        <color rgb="FF000000"/>
        <rFont val="Arial"/>
        <family val="2"/>
        <scheme val="minor"/>
      </rPr>
      <t xml:space="preserve"> </t>
    </r>
    <r>
      <rPr>
        <sz val="12"/>
        <color rgb="FF000000"/>
        <rFont val="Arial"/>
        <family val="3"/>
        <charset val="129"/>
        <scheme val="minor"/>
      </rPr>
      <t>들어간</t>
    </r>
    <r>
      <rPr>
        <sz val="12"/>
        <color rgb="FF000000"/>
        <rFont val="Arial"/>
        <family val="2"/>
        <scheme val="minor"/>
      </rPr>
      <t xml:space="preserve"> </t>
    </r>
    <r>
      <rPr>
        <sz val="12"/>
        <color rgb="FF000000"/>
        <rFont val="Arial"/>
        <family val="3"/>
        <charset val="129"/>
        <scheme val="minor"/>
      </rPr>
      <t>제품은</t>
    </r>
    <r>
      <rPr>
        <sz val="12"/>
        <color rgb="FF000000"/>
        <rFont val="Arial"/>
        <family val="2"/>
        <scheme val="minor"/>
      </rPr>
      <t xml:space="preserve"> </t>
    </r>
    <r>
      <rPr>
        <sz val="12"/>
        <color rgb="FF000000"/>
        <rFont val="Arial"/>
        <family val="3"/>
        <charset val="129"/>
        <scheme val="minor"/>
      </rPr>
      <t>품번만으로</t>
    </r>
    <r>
      <rPr>
        <sz val="12"/>
        <color rgb="FF000000"/>
        <rFont val="Arial"/>
        <family val="2"/>
        <scheme val="minor"/>
      </rPr>
      <t xml:space="preserve"> </t>
    </r>
    <r>
      <rPr>
        <sz val="12"/>
        <color rgb="FF000000"/>
        <rFont val="Arial"/>
        <family val="3"/>
        <charset val="129"/>
        <scheme val="minor"/>
      </rPr>
      <t>견적이</t>
    </r>
    <r>
      <rPr>
        <sz val="12"/>
        <color rgb="FF000000"/>
        <rFont val="Arial"/>
        <family val="2"/>
        <scheme val="minor"/>
      </rPr>
      <t xml:space="preserve"> </t>
    </r>
    <r>
      <rPr>
        <sz val="12"/>
        <color rgb="FF000000"/>
        <rFont val="Arial"/>
        <family val="3"/>
        <charset val="129"/>
        <scheme val="minor"/>
      </rPr>
      <t>불가능합니다</t>
    </r>
    <r>
      <rPr>
        <sz val="12"/>
        <color rgb="FF000000"/>
        <rFont val="Arial"/>
        <family val="2"/>
        <scheme val="minor"/>
      </rPr>
      <t>.</t>
    </r>
    <phoneticPr fontId="26" type="noConversion"/>
  </si>
  <si>
    <t>SG-TB-20P15</t>
    <phoneticPr fontId="26" type="noConversion"/>
  </si>
  <si>
    <t>03.28 1팩 = 100EA 입니다.</t>
    <phoneticPr fontId="26" type="noConversion"/>
  </si>
  <si>
    <t>616-0270</t>
    <phoneticPr fontId="26" type="noConversion"/>
  </si>
  <si>
    <t>TCP1B16-30</t>
    <phoneticPr fontId="26" type="noConversion"/>
  </si>
  <si>
    <t>사진 첨부드립니다. 퀵북 기록 33384, PO: FJLH11182019-4
03.28 어제 아웃사이드 엑셀에 견적 남겨드린 제품이라고 합니다.</t>
    <phoneticPr fontId="26" type="noConversion"/>
  </si>
  <si>
    <t xml:space="preserve">161-2565 </t>
    <phoneticPr fontId="26" type="noConversion"/>
  </si>
  <si>
    <t>SCOTCH WEEL SHAFT, SOFT - 320
03.28 1팩 = 10EA 입니다.</t>
    <phoneticPr fontId="26" type="noConversion"/>
  </si>
  <si>
    <t>4AH-08L</t>
    <phoneticPr fontId="26" type="noConversion"/>
  </si>
  <si>
    <r>
      <t xml:space="preserve">LONG HEXAGONAL SOCKET 8MM
03.28 </t>
    </r>
    <r>
      <rPr>
        <sz val="12"/>
        <color rgb="FF000000"/>
        <rFont val="Arial"/>
        <family val="3"/>
        <charset val="129"/>
        <scheme val="minor"/>
      </rPr>
      <t>책임번호</t>
    </r>
    <r>
      <rPr>
        <sz val="12"/>
        <color rgb="FF000000"/>
        <rFont val="Arial"/>
        <family val="2"/>
        <scheme val="minor"/>
      </rPr>
      <t xml:space="preserve"> 202-2839 </t>
    </r>
    <r>
      <rPr>
        <sz val="12"/>
        <color rgb="FF000000"/>
        <rFont val="Arial"/>
        <family val="3"/>
        <charset val="129"/>
        <scheme val="minor"/>
      </rPr>
      <t>입니다</t>
    </r>
    <r>
      <rPr>
        <sz val="12"/>
        <color rgb="FF000000"/>
        <rFont val="Arial"/>
        <family val="2"/>
        <scheme val="minor"/>
      </rPr>
      <t>.</t>
    </r>
    <phoneticPr fontId="26" type="noConversion"/>
  </si>
  <si>
    <t>SM-PLBS10</t>
    <phoneticPr fontId="26" type="noConversion"/>
  </si>
  <si>
    <t>HEX KEY - "L" - EXTRA LONG
03.28 책임번호 110-5977인데 단종되어 견적 불가능합니다.</t>
    <phoneticPr fontId="26" type="noConversion"/>
  </si>
  <si>
    <t>EY-300S-1</t>
    <phoneticPr fontId="26" type="noConversion"/>
  </si>
  <si>
    <t>EY-300S-2</t>
    <phoneticPr fontId="26" type="noConversion"/>
  </si>
  <si>
    <t>EY-300S-3</t>
    <phoneticPr fontId="26" type="noConversion"/>
  </si>
  <si>
    <t>DIAMOND FILE
03.28 뒤에 품번이 더 있습니다. 아래 제품들 중 어떤걸 원하시는지 확인 부탁 드립니다.</t>
    <phoneticPr fontId="26" type="noConversion"/>
  </si>
  <si>
    <t>03.28 책임번호 122-0081 입니다.</t>
    <phoneticPr fontId="26" type="noConversion"/>
  </si>
  <si>
    <t>03.28 책임번호 122-0090 입니다.</t>
    <phoneticPr fontId="26" type="noConversion"/>
  </si>
  <si>
    <t>03.28 책임번호 122-0106 입니다.</t>
    <phoneticPr fontId="26" type="noConversion"/>
  </si>
  <si>
    <t>03.28 0630 RN 010 BN4HC가 품번 입니다.</t>
    <phoneticPr fontId="26" type="noConversion"/>
  </si>
  <si>
    <t>319476 0630 RN 010 BN4HC</t>
    <phoneticPr fontId="26" type="noConversion"/>
  </si>
  <si>
    <r>
      <t xml:space="preserve">03.28 </t>
    </r>
    <r>
      <rPr>
        <sz val="12"/>
        <color rgb="FF000000"/>
        <rFont val="Arial"/>
        <family val="3"/>
        <charset val="129"/>
        <scheme val="minor"/>
      </rPr>
      <t>품번</t>
    </r>
    <r>
      <rPr>
        <sz val="12"/>
        <color rgb="FF000000"/>
        <rFont val="Arial"/>
        <family val="2"/>
        <scheme val="minor"/>
      </rPr>
      <t xml:space="preserve"> BES01C7 </t>
    </r>
    <r>
      <rPr>
        <sz val="12"/>
        <color rgb="FF000000"/>
        <rFont val="Arial"/>
        <family val="3"/>
        <charset val="129"/>
        <scheme val="minor"/>
      </rPr>
      <t>입니다</t>
    </r>
    <r>
      <rPr>
        <sz val="12"/>
        <color rgb="FF000000"/>
        <rFont val="Arial"/>
        <family val="2"/>
        <scheme val="minor"/>
      </rPr>
      <t>.</t>
    </r>
    <phoneticPr fontId="26" type="noConversion"/>
  </si>
  <si>
    <t>303-5432</t>
    <phoneticPr fontId="26" type="noConversion"/>
  </si>
  <si>
    <r>
      <t xml:space="preserve">372-7515, 
</t>
    </r>
    <r>
      <rPr>
        <sz val="12"/>
        <color rgb="FF000000"/>
        <rFont val="Arial"/>
        <family val="3"/>
        <charset val="129"/>
        <scheme val="minor"/>
      </rPr>
      <t>절단</t>
    </r>
    <r>
      <rPr>
        <sz val="12"/>
        <color rgb="FF000000"/>
        <rFont val="Arial"/>
        <family val="2"/>
        <scheme val="minor"/>
      </rPr>
      <t xml:space="preserve"> </t>
    </r>
    <r>
      <rPr>
        <sz val="12"/>
        <color rgb="FF000000"/>
        <rFont val="Arial"/>
        <family val="3"/>
        <charset val="129"/>
        <scheme val="minor"/>
      </rPr>
      <t>블럭</t>
    </r>
    <phoneticPr fontId="26" type="noConversion"/>
  </si>
  <si>
    <r>
      <t>CABLE TRACK E/B, 15M
03.27 15M</t>
    </r>
    <r>
      <rPr>
        <sz val="12"/>
        <color rgb="FF000000"/>
        <rFont val="Arial"/>
        <family val="3"/>
        <charset val="129"/>
        <scheme val="minor"/>
      </rPr>
      <t>짜리가</t>
    </r>
    <r>
      <rPr>
        <sz val="12"/>
        <color rgb="FF000000"/>
        <rFont val="Arial"/>
        <family val="2"/>
        <scheme val="minor"/>
      </rPr>
      <t xml:space="preserve"> 10</t>
    </r>
    <r>
      <rPr>
        <sz val="12"/>
        <color rgb="FF000000"/>
        <rFont val="Arial"/>
        <family val="3"/>
        <charset val="129"/>
        <scheme val="minor"/>
      </rPr>
      <t>개</t>
    </r>
    <r>
      <rPr>
        <sz val="12"/>
        <color rgb="FF000000"/>
        <rFont val="Arial"/>
        <family val="2"/>
        <scheme val="minor"/>
      </rPr>
      <t xml:space="preserve"> </t>
    </r>
    <r>
      <rPr>
        <sz val="12"/>
        <color rgb="FF000000"/>
        <rFont val="Arial"/>
        <family val="3"/>
        <charset val="129"/>
        <scheme val="minor"/>
      </rPr>
      <t>필요하신건가요</t>
    </r>
    <r>
      <rPr>
        <sz val="12"/>
        <color rgb="FF000000"/>
        <rFont val="Arial"/>
        <family val="2"/>
        <scheme val="minor"/>
      </rPr>
      <t xml:space="preserve">? </t>
    </r>
    <r>
      <rPr>
        <sz val="12"/>
        <color rgb="FF000000"/>
        <rFont val="Arial"/>
        <family val="3"/>
        <charset val="129"/>
        <scheme val="minor"/>
      </rPr>
      <t>아니면</t>
    </r>
    <r>
      <rPr>
        <sz val="12"/>
        <color rgb="FF000000"/>
        <rFont val="Arial"/>
        <family val="2"/>
        <scheme val="minor"/>
      </rPr>
      <t xml:space="preserve"> </t>
    </r>
    <r>
      <rPr>
        <sz val="12"/>
        <color rgb="FF000000"/>
        <rFont val="Arial"/>
        <family val="3"/>
        <charset val="129"/>
        <scheme val="minor"/>
      </rPr>
      <t>엔드브라켓만</t>
    </r>
    <r>
      <rPr>
        <sz val="12"/>
        <color rgb="FF000000"/>
        <rFont val="Arial"/>
        <family val="2"/>
        <scheme val="minor"/>
      </rPr>
      <t xml:space="preserve"> 10</t>
    </r>
    <r>
      <rPr>
        <sz val="12"/>
        <color rgb="FF000000"/>
        <rFont val="Arial"/>
        <family val="3"/>
        <charset val="129"/>
        <scheme val="minor"/>
      </rPr>
      <t>개가</t>
    </r>
    <r>
      <rPr>
        <sz val="12"/>
        <color rgb="FF000000"/>
        <rFont val="Arial"/>
        <family val="2"/>
        <scheme val="minor"/>
      </rPr>
      <t xml:space="preserve"> </t>
    </r>
    <r>
      <rPr>
        <sz val="12"/>
        <color rgb="FF000000"/>
        <rFont val="Arial"/>
        <family val="3"/>
        <charset val="129"/>
        <scheme val="minor"/>
      </rPr>
      <t>필요한신건가요</t>
    </r>
    <r>
      <rPr>
        <sz val="12"/>
        <color rgb="FF000000"/>
        <rFont val="Arial"/>
        <family val="2"/>
        <scheme val="minor"/>
      </rPr>
      <t>? E/B</t>
    </r>
    <r>
      <rPr>
        <sz val="12"/>
        <color rgb="FF000000"/>
        <rFont val="Arial"/>
        <family val="3"/>
        <charset val="129"/>
        <scheme val="minor"/>
      </rPr>
      <t>이라고</t>
    </r>
    <r>
      <rPr>
        <sz val="12"/>
        <color rgb="FF000000"/>
        <rFont val="Arial"/>
        <family val="2"/>
        <scheme val="minor"/>
      </rPr>
      <t xml:space="preserve"> </t>
    </r>
    <r>
      <rPr>
        <sz val="12"/>
        <color rgb="FF000000"/>
        <rFont val="Arial"/>
        <family val="3"/>
        <charset val="129"/>
        <scheme val="minor"/>
      </rPr>
      <t>하셨는데</t>
    </r>
    <r>
      <rPr>
        <sz val="12"/>
        <color rgb="FF000000"/>
        <rFont val="Arial"/>
        <family val="2"/>
        <scheme val="minor"/>
      </rPr>
      <t xml:space="preserve"> </t>
    </r>
    <r>
      <rPr>
        <sz val="12"/>
        <color rgb="FF000000"/>
        <rFont val="Arial"/>
        <family val="3"/>
        <charset val="129"/>
        <scheme val="minor"/>
      </rPr>
      <t>뒤에</t>
    </r>
    <r>
      <rPr>
        <sz val="12"/>
        <color rgb="FF000000"/>
        <rFont val="Arial"/>
        <family val="2"/>
        <scheme val="minor"/>
      </rPr>
      <t xml:space="preserve"> 15M </t>
    </r>
    <r>
      <rPr>
        <sz val="12"/>
        <color rgb="FF000000"/>
        <rFont val="Arial"/>
        <family val="3"/>
        <charset val="129"/>
        <scheme val="minor"/>
      </rPr>
      <t>때문에</t>
    </r>
    <r>
      <rPr>
        <sz val="12"/>
        <color rgb="FF000000"/>
        <rFont val="Arial"/>
        <family val="2"/>
        <scheme val="minor"/>
      </rPr>
      <t xml:space="preserve"> </t>
    </r>
    <r>
      <rPr>
        <sz val="12"/>
        <color rgb="FF000000"/>
        <rFont val="Arial"/>
        <family val="3"/>
        <charset val="129"/>
        <scheme val="minor"/>
      </rPr>
      <t>업체에서</t>
    </r>
    <r>
      <rPr>
        <sz val="12"/>
        <color rgb="FF000000"/>
        <rFont val="Arial"/>
        <family val="2"/>
        <scheme val="minor"/>
      </rPr>
      <t xml:space="preserve"> </t>
    </r>
    <r>
      <rPr>
        <sz val="12"/>
        <color rgb="FF000000"/>
        <rFont val="Arial"/>
        <family val="3"/>
        <charset val="129"/>
        <scheme val="minor"/>
      </rPr>
      <t>어떤걸</t>
    </r>
    <r>
      <rPr>
        <sz val="12"/>
        <color rgb="FF000000"/>
        <rFont val="Arial"/>
        <family val="2"/>
        <scheme val="minor"/>
      </rPr>
      <t xml:space="preserve"> </t>
    </r>
    <r>
      <rPr>
        <sz val="12"/>
        <color rgb="FF000000"/>
        <rFont val="Arial"/>
        <family val="3"/>
        <charset val="129"/>
        <scheme val="minor"/>
      </rPr>
      <t>견적해야</t>
    </r>
    <r>
      <rPr>
        <sz val="12"/>
        <color rgb="FF000000"/>
        <rFont val="Arial"/>
        <family val="2"/>
        <scheme val="minor"/>
      </rPr>
      <t xml:space="preserve"> </t>
    </r>
    <r>
      <rPr>
        <sz val="12"/>
        <color rgb="FF000000"/>
        <rFont val="Arial"/>
        <family val="3"/>
        <charset val="129"/>
        <scheme val="minor"/>
      </rPr>
      <t>하는지</t>
    </r>
    <r>
      <rPr>
        <sz val="12"/>
        <color rgb="FF000000"/>
        <rFont val="Arial"/>
        <family val="2"/>
        <scheme val="minor"/>
      </rPr>
      <t xml:space="preserve"> </t>
    </r>
    <r>
      <rPr>
        <sz val="12"/>
        <color rgb="FF000000"/>
        <rFont val="Arial"/>
        <family val="3"/>
        <charset val="129"/>
        <scheme val="minor"/>
      </rPr>
      <t>혼란스럽다고</t>
    </r>
    <r>
      <rPr>
        <sz val="12"/>
        <color rgb="FF000000"/>
        <rFont val="Arial"/>
        <family val="2"/>
        <scheme val="minor"/>
      </rPr>
      <t xml:space="preserve"> </t>
    </r>
    <r>
      <rPr>
        <sz val="12"/>
        <color rgb="FF000000"/>
        <rFont val="Arial"/>
        <family val="3"/>
        <charset val="129"/>
        <scheme val="minor"/>
      </rPr>
      <t>해서요</t>
    </r>
    <r>
      <rPr>
        <sz val="12"/>
        <color rgb="FF000000"/>
        <rFont val="Arial"/>
        <family val="2"/>
        <scheme val="minor"/>
      </rPr>
      <t xml:space="preserve">. </t>
    </r>
    <r>
      <rPr>
        <sz val="12"/>
        <color rgb="FF000000"/>
        <rFont val="Arial"/>
        <family val="3"/>
        <charset val="129"/>
        <scheme val="minor"/>
      </rPr>
      <t>아래</t>
    </r>
    <r>
      <rPr>
        <sz val="12"/>
        <color rgb="FF000000"/>
        <rFont val="Arial"/>
        <family val="2"/>
        <scheme val="minor"/>
      </rPr>
      <t xml:space="preserve"> </t>
    </r>
    <r>
      <rPr>
        <sz val="12"/>
        <color rgb="FF000000"/>
        <rFont val="Arial"/>
        <family val="3"/>
        <charset val="129"/>
        <scheme val="minor"/>
      </rPr>
      <t>제품이랑</t>
    </r>
    <r>
      <rPr>
        <sz val="12"/>
        <color rgb="FF000000"/>
        <rFont val="Arial"/>
        <family val="2"/>
        <scheme val="minor"/>
      </rPr>
      <t xml:space="preserve"> </t>
    </r>
    <r>
      <rPr>
        <sz val="12"/>
        <color rgb="FF000000"/>
        <rFont val="Arial"/>
        <family val="3"/>
        <charset val="129"/>
        <scheme val="minor"/>
      </rPr>
      <t>같이</t>
    </r>
    <r>
      <rPr>
        <sz val="12"/>
        <color rgb="FF000000"/>
        <rFont val="Arial"/>
        <family val="2"/>
        <scheme val="minor"/>
      </rPr>
      <t xml:space="preserve"> </t>
    </r>
    <r>
      <rPr>
        <sz val="12"/>
        <color rgb="FF000000"/>
        <rFont val="Arial"/>
        <family val="3"/>
        <charset val="129"/>
        <scheme val="minor"/>
      </rPr>
      <t>필요하신게</t>
    </r>
    <r>
      <rPr>
        <sz val="12"/>
        <color rgb="FF000000"/>
        <rFont val="Arial"/>
        <family val="2"/>
        <scheme val="minor"/>
      </rPr>
      <t xml:space="preserve"> </t>
    </r>
    <r>
      <rPr>
        <sz val="12"/>
        <color rgb="FF000000"/>
        <rFont val="Arial"/>
        <family val="3"/>
        <charset val="129"/>
        <scheme val="minor"/>
      </rPr>
      <t>체인인지</t>
    </r>
    <r>
      <rPr>
        <sz val="12"/>
        <color rgb="FF000000"/>
        <rFont val="Arial"/>
        <family val="2"/>
        <scheme val="minor"/>
      </rPr>
      <t xml:space="preserve"> </t>
    </r>
    <r>
      <rPr>
        <sz val="12"/>
        <color rgb="FF000000"/>
        <rFont val="Arial"/>
        <family val="3"/>
        <charset val="129"/>
        <scheme val="minor"/>
      </rPr>
      <t>엔드브라켓인지</t>
    </r>
    <r>
      <rPr>
        <sz val="12"/>
        <color rgb="FF000000"/>
        <rFont val="Arial"/>
        <family val="2"/>
        <scheme val="minor"/>
      </rPr>
      <t xml:space="preserve"> </t>
    </r>
    <r>
      <rPr>
        <sz val="12"/>
        <color rgb="FF000000"/>
        <rFont val="Arial"/>
        <family val="3"/>
        <charset val="129"/>
        <scheme val="minor"/>
      </rPr>
      <t>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3/27 </t>
    </r>
    <r>
      <rPr>
        <sz val="12"/>
        <color rgb="FF000000"/>
        <rFont val="Arial"/>
        <family val="3"/>
        <charset val="129"/>
        <scheme val="minor"/>
      </rPr>
      <t>확인해보니</t>
    </r>
    <r>
      <rPr>
        <sz val="12"/>
        <color rgb="FF000000"/>
        <rFont val="Arial"/>
        <family val="2"/>
        <scheme val="minor"/>
      </rPr>
      <t xml:space="preserve"> </t>
    </r>
    <r>
      <rPr>
        <sz val="12"/>
        <color rgb="FF000000"/>
        <rFont val="Arial"/>
        <family val="3"/>
        <charset val="129"/>
        <scheme val="minor"/>
      </rPr>
      <t>체인</t>
    </r>
    <r>
      <rPr>
        <sz val="12"/>
        <color rgb="FF000000"/>
        <rFont val="Arial"/>
        <family val="2"/>
        <scheme val="minor"/>
      </rPr>
      <t xml:space="preserve"> HSP-0450-1BN R50 15m + </t>
    </r>
    <r>
      <rPr>
        <sz val="12"/>
        <color rgb="FF000000"/>
        <rFont val="Arial"/>
        <family val="3"/>
        <charset val="129"/>
        <scheme val="minor"/>
      </rPr>
      <t>엔드브라켓</t>
    </r>
    <r>
      <rPr>
        <sz val="12"/>
        <color rgb="FF000000"/>
        <rFont val="Arial"/>
        <family val="2"/>
        <scheme val="minor"/>
      </rPr>
      <t xml:space="preserve"> 10</t>
    </r>
    <r>
      <rPr>
        <sz val="12"/>
        <color rgb="FF000000"/>
        <rFont val="Arial"/>
        <family val="3"/>
        <charset val="129"/>
        <scheme val="minor"/>
      </rPr>
      <t>개</t>
    </r>
    <r>
      <rPr>
        <sz val="12"/>
        <color rgb="FF000000"/>
        <rFont val="Arial"/>
        <family val="2"/>
        <scheme val="minor"/>
      </rPr>
      <t xml:space="preserve">, </t>
    </r>
    <r>
      <rPr>
        <sz val="12"/>
        <color rgb="FF000000"/>
        <rFont val="Arial"/>
        <family val="3"/>
        <charset val="129"/>
        <scheme val="minor"/>
      </rPr>
      <t>체인</t>
    </r>
    <r>
      <rPr>
        <sz val="12"/>
        <color rgb="FF000000"/>
        <rFont val="Arial"/>
        <family val="2"/>
        <scheme val="minor"/>
      </rPr>
      <t xml:space="preserve"> HSP-0320-50 R50 10M + </t>
    </r>
    <r>
      <rPr>
        <sz val="12"/>
        <color rgb="FF000000"/>
        <rFont val="Arial"/>
        <family val="3"/>
        <charset val="129"/>
        <scheme val="minor"/>
      </rPr>
      <t>엔드브라켓</t>
    </r>
    <r>
      <rPr>
        <sz val="12"/>
        <color rgb="FF000000"/>
        <rFont val="Arial"/>
        <family val="2"/>
        <scheme val="minor"/>
      </rPr>
      <t xml:space="preserve"> 10</t>
    </r>
    <r>
      <rPr>
        <sz val="12"/>
        <color rgb="FF000000"/>
        <rFont val="Arial"/>
        <family val="3"/>
        <charset val="129"/>
        <scheme val="minor"/>
      </rPr>
      <t>개</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
03.28 1M 22</t>
    </r>
    <r>
      <rPr>
        <sz val="12"/>
        <color rgb="FF000000"/>
        <rFont val="Arial"/>
        <family val="3"/>
        <charset val="129"/>
        <scheme val="minor"/>
      </rPr>
      <t>링크로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</si>
  <si>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03.28 1M 31링크로 견적 드립니다.</t>
    <phoneticPr fontId="26" type="noConversion"/>
  </si>
  <si>
    <r>
      <rPr>
        <sz val="12"/>
        <color rgb="FF000000"/>
        <rFont val="Arial"/>
        <family val="3"/>
        <charset val="129"/>
        <scheme val="minor"/>
      </rPr>
      <t>이름</t>
    </r>
    <r>
      <rPr>
        <sz val="12"/>
        <color rgb="FF000000"/>
        <rFont val="Arial"/>
        <family val="2"/>
        <scheme val="minor"/>
      </rPr>
      <t xml:space="preserve"> OTC </t>
    </r>
    <r>
      <rPr>
        <sz val="12"/>
        <color rgb="FF000000"/>
        <rFont val="Arial"/>
        <family val="3"/>
        <charset val="129"/>
        <scheme val="minor"/>
      </rPr>
      <t>로봇용접기</t>
    </r>
    <r>
      <rPr>
        <sz val="12"/>
        <color rgb="FF000000"/>
        <rFont val="Arial"/>
        <family val="2"/>
        <scheme val="minor"/>
      </rPr>
      <t xml:space="preserve"> </t>
    </r>
    <r>
      <rPr>
        <sz val="12"/>
        <color rgb="FF000000"/>
        <rFont val="Arial"/>
        <family val="3"/>
        <charset val="129"/>
        <scheme val="minor"/>
      </rPr>
      <t>같습니다</t>
    </r>
    <r>
      <rPr>
        <sz val="12"/>
        <color rgb="FF000000"/>
        <rFont val="Arial"/>
        <family val="2"/>
        <scheme val="minor"/>
      </rPr>
      <t xml:space="preserve">. </t>
    </r>
    <r>
      <rPr>
        <sz val="12"/>
        <color rgb="FF000000"/>
        <rFont val="Arial"/>
        <family val="3"/>
        <charset val="129"/>
        <scheme val="minor"/>
      </rPr>
      <t>사진</t>
    </r>
    <r>
      <rPr>
        <sz val="12"/>
        <color rgb="FF000000"/>
        <rFont val="Arial"/>
        <family val="2"/>
        <scheme val="minor"/>
      </rPr>
      <t xml:space="preserve"> </t>
    </r>
    <r>
      <rPr>
        <sz val="12"/>
        <color rgb="FF000000"/>
        <rFont val="Arial"/>
        <family val="3"/>
        <charset val="129"/>
        <scheme val="minor"/>
      </rPr>
      <t>첨부드렸습니다</t>
    </r>
    <r>
      <rPr>
        <sz val="12"/>
        <color rgb="FF000000"/>
        <rFont val="Arial"/>
        <family val="2"/>
        <scheme val="minor"/>
      </rPr>
      <t xml:space="preserve">.
</t>
    </r>
    <r>
      <rPr>
        <sz val="12"/>
        <color rgb="FF000000"/>
        <rFont val="Arial"/>
        <family val="3"/>
        <charset val="129"/>
        <scheme val="minor"/>
      </rPr>
      <t>길이</t>
    </r>
    <r>
      <rPr>
        <sz val="12"/>
        <color rgb="FF000000"/>
        <rFont val="Arial"/>
        <family val="2"/>
        <scheme val="minor"/>
      </rPr>
      <t xml:space="preserve"> </t>
    </r>
    <r>
      <rPr>
        <sz val="12"/>
        <color rgb="FF000000"/>
        <rFont val="Arial"/>
        <family val="3"/>
        <charset val="129"/>
        <scheme val="minor"/>
      </rPr>
      <t>약</t>
    </r>
    <r>
      <rPr>
        <sz val="12"/>
        <color rgb="FF000000"/>
        <rFont val="Arial"/>
        <family val="2"/>
        <scheme val="minor"/>
      </rPr>
      <t xml:space="preserve"> 6CM, </t>
    </r>
    <r>
      <rPr>
        <sz val="12"/>
        <color rgb="FF000000"/>
        <rFont val="Arial"/>
        <family val="3"/>
        <charset val="129"/>
        <scheme val="minor"/>
      </rPr>
      <t>외경</t>
    </r>
    <r>
      <rPr>
        <sz val="12"/>
        <color rgb="FF000000"/>
        <rFont val="Arial"/>
        <family val="2"/>
        <scheme val="minor"/>
      </rPr>
      <t xml:space="preserve"> </t>
    </r>
    <r>
      <rPr>
        <sz val="12"/>
        <color rgb="FF000000"/>
        <rFont val="Arial"/>
        <family val="3"/>
        <charset val="129"/>
        <scheme val="minor"/>
      </rPr>
      <t>약</t>
    </r>
    <r>
      <rPr>
        <sz val="12"/>
        <color rgb="FF000000"/>
        <rFont val="Arial"/>
        <family val="2"/>
        <scheme val="minor"/>
      </rPr>
      <t xml:space="preserve"> 2CM, </t>
    </r>
    <r>
      <rPr>
        <sz val="12"/>
        <color rgb="FF000000"/>
        <rFont val="Arial"/>
        <family val="3"/>
        <charset val="129"/>
        <scheme val="minor"/>
      </rPr>
      <t>사진처럼</t>
    </r>
    <r>
      <rPr>
        <sz val="12"/>
        <color rgb="FF000000"/>
        <rFont val="Arial"/>
        <family val="2"/>
        <scheme val="minor"/>
      </rPr>
      <t xml:space="preserve"> </t>
    </r>
    <r>
      <rPr>
        <sz val="12"/>
        <color rgb="FF000000"/>
        <rFont val="Arial"/>
        <family val="3"/>
        <charset val="129"/>
        <scheme val="minor"/>
      </rPr>
      <t>원통형입니다</t>
    </r>
    <r>
      <rPr>
        <sz val="12"/>
        <color rgb="FF000000"/>
        <rFont val="Arial"/>
        <family val="2"/>
        <scheme val="minor"/>
      </rPr>
      <t xml:space="preserve">.
03.28 MOQ 100EA </t>
    </r>
    <r>
      <rPr>
        <sz val="12"/>
        <color rgb="FF000000"/>
        <rFont val="Arial"/>
        <family val="3"/>
        <charset val="129"/>
        <scheme val="minor"/>
      </rPr>
      <t>입니다</t>
    </r>
    <r>
      <rPr>
        <sz val="12"/>
        <color rgb="FF000000"/>
        <rFont val="Arial"/>
        <family val="2"/>
        <scheme val="minor"/>
      </rPr>
      <t xml:space="preserve">. 21P*60L </t>
    </r>
    <r>
      <rPr>
        <sz val="12"/>
        <color rgb="FF000000"/>
        <rFont val="Arial"/>
        <family val="3"/>
        <charset val="129"/>
        <scheme val="minor"/>
      </rPr>
      <t>노즐이랑</t>
    </r>
    <r>
      <rPr>
        <sz val="12"/>
        <color rgb="FF000000"/>
        <rFont val="Arial"/>
        <family val="2"/>
        <scheme val="minor"/>
      </rPr>
      <t xml:space="preserve"> 21P*40L INSULATOR</t>
    </r>
    <r>
      <rPr>
        <sz val="12"/>
        <color rgb="FF000000"/>
        <rFont val="Arial"/>
        <family val="3"/>
        <charset val="129"/>
        <scheme val="minor"/>
      </rPr>
      <t>가</t>
    </r>
    <r>
      <rPr>
        <sz val="12"/>
        <color rgb="FF000000"/>
        <rFont val="Arial"/>
        <family val="2"/>
        <scheme val="minor"/>
      </rPr>
      <t xml:space="preserve"> </t>
    </r>
    <r>
      <rPr>
        <sz val="12"/>
        <color rgb="FF000000"/>
        <rFont val="Arial"/>
        <family val="3"/>
        <charset val="129"/>
        <scheme val="minor"/>
      </rPr>
      <t>결합되어</t>
    </r>
    <r>
      <rPr>
        <sz val="12"/>
        <color rgb="FF000000"/>
        <rFont val="Arial"/>
        <family val="2"/>
        <scheme val="minor"/>
      </rPr>
      <t xml:space="preserve"> </t>
    </r>
    <r>
      <rPr>
        <sz val="12"/>
        <color rgb="FF000000"/>
        <rFont val="Arial"/>
        <family val="3"/>
        <charset val="129"/>
        <scheme val="minor"/>
      </rPr>
      <t>한</t>
    </r>
    <r>
      <rPr>
        <sz val="12"/>
        <color rgb="FF000000"/>
        <rFont val="Arial"/>
        <family val="2"/>
        <scheme val="minor"/>
      </rPr>
      <t xml:space="preserve"> </t>
    </r>
    <r>
      <rPr>
        <sz val="12"/>
        <color rgb="FF000000"/>
        <rFont val="Arial"/>
        <family val="3"/>
        <charset val="129"/>
        <scheme val="minor"/>
      </rPr>
      <t>세트라고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두개</t>
    </r>
    <r>
      <rPr>
        <sz val="12"/>
        <color rgb="FF000000"/>
        <rFont val="Arial"/>
        <family val="2"/>
        <scheme val="minor"/>
      </rPr>
      <t xml:space="preserve"> </t>
    </r>
    <r>
      <rPr>
        <sz val="12"/>
        <color rgb="FF000000"/>
        <rFont val="Arial"/>
        <family val="3"/>
        <charset val="129"/>
        <scheme val="minor"/>
      </rPr>
      <t>결합해서</t>
    </r>
    <r>
      <rPr>
        <sz val="12"/>
        <color rgb="FF000000"/>
        <rFont val="Arial"/>
        <family val="2"/>
        <scheme val="minor"/>
      </rPr>
      <t xml:space="preserve"> 1</t>
    </r>
    <r>
      <rPr>
        <sz val="12"/>
        <color rgb="FF000000"/>
        <rFont val="Arial"/>
        <family val="3"/>
        <charset val="129"/>
        <scheme val="minor"/>
      </rPr>
      <t>팩</t>
    </r>
    <r>
      <rPr>
        <sz val="12"/>
        <color rgb="FF000000"/>
        <rFont val="Arial"/>
        <family val="2"/>
        <scheme val="minor"/>
      </rPr>
      <t xml:space="preserve"> = 100EA</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</si>
  <si>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r>
      <t xml:space="preserve">3-Piece Adjustable Wrench Set ( 6-Inch, 8-Inch, 10-Inch )
03.28 </t>
    </r>
    <r>
      <rPr>
        <sz val="12"/>
        <color rgb="FF000000"/>
        <rFont val="Arial"/>
        <family val="3"/>
        <charset val="129"/>
        <scheme val="minor"/>
      </rPr>
      <t>미국에서</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</si>
  <si>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r>
      <t xml:space="preserve">03.28 </t>
    </r>
    <r>
      <rPr>
        <sz val="12"/>
        <color rgb="FF000000"/>
        <rFont val="Arial"/>
        <family val="3"/>
        <charset val="129"/>
        <scheme val="minor"/>
      </rPr>
      <t>현재</t>
    </r>
    <r>
      <rPr>
        <sz val="12"/>
        <color rgb="FF000000"/>
        <rFont val="Arial"/>
        <family val="2"/>
        <scheme val="minor"/>
      </rPr>
      <t xml:space="preserve"> </t>
    </r>
    <r>
      <rPr>
        <sz val="12"/>
        <color rgb="FF000000"/>
        <rFont val="Arial"/>
        <family val="3"/>
        <charset val="129"/>
        <scheme val="minor"/>
      </rPr>
      <t>재고</t>
    </r>
    <r>
      <rPr>
        <sz val="12"/>
        <color rgb="FF000000"/>
        <rFont val="Arial"/>
        <family val="2"/>
        <scheme val="minor"/>
      </rPr>
      <t xml:space="preserve"> 30EA</t>
    </r>
    <r>
      <rPr>
        <sz val="12"/>
        <color rgb="FF000000"/>
        <rFont val="Arial"/>
        <family val="3"/>
        <charset val="129"/>
        <scheme val="minor"/>
      </rPr>
      <t>이며</t>
    </r>
    <r>
      <rPr>
        <sz val="12"/>
        <color rgb="FF000000"/>
        <rFont val="Arial"/>
        <family val="2"/>
        <scheme val="minor"/>
      </rPr>
      <t xml:space="preserve"> </t>
    </r>
    <r>
      <rPr>
        <sz val="12"/>
        <color rgb="FF000000"/>
        <rFont val="Arial"/>
        <family val="3"/>
        <charset val="129"/>
        <scheme val="minor"/>
      </rPr>
      <t>나머지</t>
    </r>
    <r>
      <rPr>
        <sz val="12"/>
        <color rgb="FF000000"/>
        <rFont val="Arial"/>
        <family val="2"/>
        <scheme val="minor"/>
      </rPr>
      <t xml:space="preserve"> </t>
    </r>
    <r>
      <rPr>
        <sz val="12"/>
        <color rgb="FF000000"/>
        <rFont val="Arial"/>
        <family val="3"/>
        <charset val="129"/>
        <scheme val="minor"/>
      </rPr>
      <t>수량은</t>
    </r>
    <r>
      <rPr>
        <sz val="12"/>
        <color rgb="FF000000"/>
        <rFont val="Arial"/>
        <family val="2"/>
        <scheme val="minor"/>
      </rPr>
      <t xml:space="preserve"> </t>
    </r>
    <r>
      <rPr>
        <sz val="12"/>
        <color rgb="FF000000"/>
        <rFont val="Arial"/>
        <family val="3"/>
        <charset val="129"/>
        <scheme val="minor"/>
      </rPr>
      <t>납기가</t>
    </r>
    <r>
      <rPr>
        <sz val="12"/>
        <color rgb="FF000000"/>
        <rFont val="Arial"/>
        <family val="2"/>
        <scheme val="minor"/>
      </rPr>
      <t xml:space="preserve"> </t>
    </r>
    <r>
      <rPr>
        <sz val="12"/>
        <color rgb="FF000000"/>
        <rFont val="Arial"/>
        <family val="3"/>
        <charset val="129"/>
        <scheme val="minor"/>
      </rPr>
      <t>발주</t>
    </r>
    <r>
      <rPr>
        <sz val="12"/>
        <color rgb="FF000000"/>
        <rFont val="Arial"/>
        <family val="2"/>
        <scheme val="minor"/>
      </rPr>
      <t xml:space="preserve"> </t>
    </r>
    <r>
      <rPr>
        <sz val="12"/>
        <color rgb="FF000000"/>
        <rFont val="Arial"/>
        <family val="3"/>
        <charset val="129"/>
        <scheme val="minor"/>
      </rPr>
      <t>후</t>
    </r>
    <r>
      <rPr>
        <sz val="12"/>
        <color rgb="FF000000"/>
        <rFont val="Arial"/>
        <family val="2"/>
        <scheme val="minor"/>
      </rPr>
      <t xml:space="preserve"> 3</t>
    </r>
    <r>
      <rPr>
        <sz val="12"/>
        <color rgb="FF000000"/>
        <rFont val="Arial"/>
        <family val="3"/>
        <charset val="129"/>
        <scheme val="minor"/>
      </rPr>
      <t>개월이라고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</si>
  <si>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t xml:space="preserve"> DSG-03-3C4-A200-80 코일 G03</t>
    <phoneticPr fontId="26" type="noConversion"/>
  </si>
  <si>
    <t>SH-TOP-2412</t>
    <phoneticPr fontId="26" type="noConversion"/>
  </si>
  <si>
    <t>03.28 품번 SH-TOP-2412-102, 인디게이터 제외하고 견적 드립니다.</t>
    <phoneticPr fontId="26" type="noConversion"/>
  </si>
  <si>
    <r>
      <t xml:space="preserve">03.28 </t>
    </r>
    <r>
      <rPr>
        <sz val="12"/>
        <color rgb="FF000000"/>
        <rFont val="Arial"/>
        <family val="3"/>
        <charset val="129"/>
        <scheme val="minor"/>
      </rPr>
      <t>일단</t>
    </r>
    <r>
      <rPr>
        <sz val="12"/>
        <color rgb="FF000000"/>
        <rFont val="Arial"/>
        <family val="2"/>
        <scheme val="minor"/>
      </rPr>
      <t xml:space="preserve"> </t>
    </r>
    <r>
      <rPr>
        <sz val="12"/>
        <color rgb="FF000000"/>
        <rFont val="Arial"/>
        <family val="3"/>
        <charset val="129"/>
        <scheme val="minor"/>
      </rPr>
      <t>전에</t>
    </r>
    <r>
      <rPr>
        <sz val="12"/>
        <color rgb="FF000000"/>
        <rFont val="Arial"/>
        <family val="2"/>
        <scheme val="minor"/>
      </rPr>
      <t xml:space="preserve"> </t>
    </r>
    <r>
      <rPr>
        <sz val="12"/>
        <color rgb="FF000000"/>
        <rFont val="Arial"/>
        <family val="3"/>
        <charset val="129"/>
        <scheme val="minor"/>
      </rPr>
      <t>나가던</t>
    </r>
    <r>
      <rPr>
        <sz val="12"/>
        <color rgb="FF000000"/>
        <rFont val="Arial"/>
        <family val="2"/>
        <scheme val="minor"/>
      </rPr>
      <t xml:space="preserve"> </t>
    </r>
    <r>
      <rPr>
        <sz val="12"/>
        <color rgb="FF000000"/>
        <rFont val="Arial"/>
        <family val="3"/>
        <charset val="129"/>
        <scheme val="minor"/>
      </rPr>
      <t>가격으로</t>
    </r>
    <r>
      <rPr>
        <sz val="12"/>
        <color rgb="FF000000"/>
        <rFont val="Arial"/>
        <family val="2"/>
        <scheme val="minor"/>
      </rPr>
      <t xml:space="preserve"> </t>
    </r>
    <r>
      <rPr>
        <sz val="12"/>
        <color rgb="FF000000"/>
        <rFont val="Arial"/>
        <family val="3"/>
        <charset val="129"/>
        <scheme val="minor"/>
      </rPr>
      <t>드리는데</t>
    </r>
    <r>
      <rPr>
        <sz val="12"/>
        <color rgb="FF000000"/>
        <rFont val="Arial"/>
        <family val="2"/>
        <scheme val="minor"/>
      </rPr>
      <t xml:space="preserve"> 4</t>
    </r>
    <r>
      <rPr>
        <sz val="12"/>
        <color rgb="FF000000"/>
        <rFont val="Arial"/>
        <family val="3"/>
        <charset val="129"/>
        <scheme val="minor"/>
      </rPr>
      <t>월에</t>
    </r>
    <r>
      <rPr>
        <sz val="12"/>
        <color rgb="FF000000"/>
        <rFont val="Arial"/>
        <family val="2"/>
        <scheme val="minor"/>
      </rPr>
      <t xml:space="preserve"> </t>
    </r>
    <r>
      <rPr>
        <sz val="12"/>
        <color rgb="FF000000"/>
        <rFont val="Arial"/>
        <family val="3"/>
        <charset val="129"/>
        <scheme val="minor"/>
      </rPr>
      <t>가격이</t>
    </r>
    <r>
      <rPr>
        <sz val="12"/>
        <color rgb="FF000000"/>
        <rFont val="Arial"/>
        <family val="2"/>
        <scheme val="minor"/>
      </rPr>
      <t xml:space="preserve"> </t>
    </r>
    <r>
      <rPr>
        <sz val="12"/>
        <color rgb="FF000000"/>
        <rFont val="Arial"/>
        <family val="3"/>
        <charset val="129"/>
        <scheme val="minor"/>
      </rPr>
      <t>인상될수도</t>
    </r>
    <r>
      <rPr>
        <sz val="12"/>
        <color rgb="FF000000"/>
        <rFont val="Arial"/>
        <family val="2"/>
        <scheme val="minor"/>
      </rPr>
      <t xml:space="preserve"> </t>
    </r>
    <r>
      <rPr>
        <sz val="12"/>
        <color rgb="FF000000"/>
        <rFont val="Arial"/>
        <family val="3"/>
        <charset val="129"/>
        <scheme val="minor"/>
      </rPr>
      <t>있다고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4</t>
    </r>
    <r>
      <rPr>
        <sz val="12"/>
        <color rgb="FF000000"/>
        <rFont val="Arial"/>
        <family val="3"/>
        <charset val="129"/>
        <scheme val="minor"/>
      </rPr>
      <t>월에</t>
    </r>
    <r>
      <rPr>
        <sz val="12"/>
        <color rgb="FF000000"/>
        <rFont val="Arial"/>
        <family val="2"/>
        <scheme val="minor"/>
      </rPr>
      <t xml:space="preserve"> </t>
    </r>
    <r>
      <rPr>
        <sz val="12"/>
        <color rgb="FF000000"/>
        <rFont val="Arial"/>
        <family val="3"/>
        <charset val="129"/>
        <scheme val="minor"/>
      </rPr>
      <t>다시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받아야</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</si>
  <si>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r>
      <t xml:space="preserve">03.28 </t>
    </r>
    <r>
      <rPr>
        <sz val="12"/>
        <color rgb="FF000000"/>
        <rFont val="Arial"/>
        <family val="3"/>
        <charset val="129"/>
        <scheme val="minor"/>
      </rPr>
      <t>도면</t>
    </r>
    <r>
      <rPr>
        <sz val="12"/>
        <color rgb="FF000000"/>
        <rFont val="Arial"/>
        <family val="2"/>
        <scheme val="minor"/>
      </rPr>
      <t xml:space="preserve"> </t>
    </r>
    <r>
      <rPr>
        <sz val="12"/>
        <color rgb="FF000000"/>
        <rFont val="Arial"/>
        <family val="3"/>
        <charset val="129"/>
        <scheme val="minor"/>
      </rPr>
      <t>있어야</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가능하다고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</si>
  <si>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t>2주</t>
    <phoneticPr fontId="26" type="noConversion"/>
  </si>
  <si>
    <t>사진 첨부드립니다. 사진상에 적혀있는 정보는 1210(?)60210505 WAIN HA-016-F B 16A 250V 4KV 3 L/N: 12E1453 로 보입니다.
03.28 WAIN 제품 미국에서 부탁 드립니다.</t>
    <phoneticPr fontId="26" type="noConversion"/>
  </si>
  <si>
    <r>
      <t>12</t>
    </r>
    <r>
      <rPr>
        <sz val="12"/>
        <color theme="1"/>
        <rFont val="Arial"/>
        <family val="3"/>
        <charset val="129"/>
        <scheme val="minor"/>
      </rPr>
      <t>주</t>
    </r>
    <phoneticPr fontId="26" type="noConversion"/>
  </si>
  <si>
    <t>사진첨부
03.28 의뢰중입니다.</t>
    <phoneticPr fontId="26" type="noConversion"/>
  </si>
  <si>
    <r>
      <t>6</t>
    </r>
    <r>
      <rPr>
        <sz val="12"/>
        <color theme="1"/>
        <rFont val="Arial"/>
        <family val="3"/>
        <charset val="129"/>
        <scheme val="minor"/>
      </rPr>
      <t>주</t>
    </r>
    <phoneticPr fontId="26" type="noConversion"/>
  </si>
  <si>
    <t>ET328.3/4P-M12, Energetic diffus</t>
    <phoneticPr fontId="26" type="noConversion"/>
  </si>
  <si>
    <r>
      <t xml:space="preserve">LEAK TEST 8.0 BAR
03.28 R900 </t>
    </r>
    <r>
      <rPr>
        <sz val="12"/>
        <color rgb="FF000000"/>
        <rFont val="Arial"/>
        <family val="3"/>
        <charset val="129"/>
        <scheme val="minor"/>
      </rPr>
      <t>모델은</t>
    </r>
    <r>
      <rPr>
        <sz val="12"/>
        <color rgb="FF000000"/>
        <rFont val="Arial"/>
        <family val="2"/>
        <scheme val="minor"/>
      </rPr>
      <t xml:space="preserve"> </t>
    </r>
    <r>
      <rPr>
        <sz val="12"/>
        <color rgb="FF000000"/>
        <rFont val="Arial"/>
        <family val="3"/>
        <charset val="129"/>
        <scheme val="minor"/>
      </rPr>
      <t>단종되어</t>
    </r>
    <r>
      <rPr>
        <sz val="12"/>
        <color rgb="FF000000"/>
        <rFont val="Arial"/>
        <family val="2"/>
        <scheme val="minor"/>
      </rPr>
      <t xml:space="preserve"> </t>
    </r>
    <r>
      <rPr>
        <sz val="12"/>
        <color rgb="FF000000"/>
        <rFont val="Arial"/>
        <family val="3"/>
        <charset val="129"/>
        <scheme val="minor"/>
      </rPr>
      <t>대체품</t>
    </r>
    <r>
      <rPr>
        <sz val="12"/>
        <color rgb="FF000000"/>
        <rFont val="Arial"/>
        <family val="2"/>
        <scheme val="minor"/>
      </rPr>
      <t xml:space="preserve"> LS-R902(A2H20GK1.UX2.VA)</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</si>
  <si>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r>
      <t xml:space="preserve">LEAK TEST 8.0 BAR
03.28 R900 </t>
    </r>
    <r>
      <rPr>
        <sz val="12"/>
        <color rgb="FF000000"/>
        <rFont val="Arial"/>
        <family val="3"/>
        <charset val="129"/>
        <scheme val="minor"/>
      </rPr>
      <t>모델은</t>
    </r>
    <r>
      <rPr>
        <sz val="12"/>
        <color rgb="FF000000"/>
        <rFont val="Arial"/>
        <family val="2"/>
        <scheme val="minor"/>
      </rPr>
      <t xml:space="preserve"> </t>
    </r>
    <r>
      <rPr>
        <sz val="12"/>
        <color rgb="FF000000"/>
        <rFont val="Arial"/>
        <family val="3"/>
        <charset val="129"/>
        <scheme val="minor"/>
      </rPr>
      <t>단종되어</t>
    </r>
    <r>
      <rPr>
        <sz val="12"/>
        <color rgb="FF000000"/>
        <rFont val="Arial"/>
        <family val="2"/>
        <scheme val="minor"/>
      </rPr>
      <t xml:space="preserve"> </t>
    </r>
    <r>
      <rPr>
        <sz val="12"/>
        <color rgb="FF000000"/>
        <rFont val="Arial"/>
        <family val="3"/>
        <charset val="129"/>
        <scheme val="minor"/>
      </rPr>
      <t>대체품</t>
    </r>
    <r>
      <rPr>
        <sz val="12"/>
        <color rgb="FF000000"/>
        <rFont val="Arial"/>
        <family val="2"/>
        <scheme val="minor"/>
      </rPr>
      <t xml:space="preserve"> LS-R902(A2MGK1.UX2.VA)</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</si>
  <si>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r>
      <t>3</t>
    </r>
    <r>
      <rPr>
        <sz val="12"/>
        <color theme="1"/>
        <rFont val="Arial"/>
        <family val="3"/>
        <charset val="129"/>
        <scheme val="minor"/>
      </rPr>
      <t>개월</t>
    </r>
    <phoneticPr fontId="26" type="noConversion"/>
  </si>
  <si>
    <r>
      <t xml:space="preserve">03.28 </t>
    </r>
    <r>
      <rPr>
        <sz val="12"/>
        <color rgb="FF000000"/>
        <rFont val="Arial"/>
        <family val="3"/>
        <charset val="129"/>
        <scheme val="minor"/>
      </rPr>
      <t>품번</t>
    </r>
    <r>
      <rPr>
        <sz val="12"/>
        <color rgb="FF000000"/>
        <rFont val="Arial"/>
        <family val="2"/>
        <scheme val="minor"/>
      </rPr>
      <t xml:space="preserve"> </t>
    </r>
    <r>
      <rPr>
        <sz val="12"/>
        <color rgb="FF000000"/>
        <rFont val="Arial"/>
        <family val="3"/>
        <charset val="129"/>
        <scheme val="minor"/>
      </rPr>
      <t>재확인</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</si>
  <si>
    <t>티앤씨샤크</t>
  </si>
  <si>
    <t>외경인서트 TNGG 1608</t>
  </si>
  <si>
    <t>TPMT 1103 서멧, 
내경 인서트</t>
  </si>
  <si>
    <t>373-2313, 
S10K STFPR-1103 (내경보링바)</t>
  </si>
  <si>
    <t>349-7492, 
렌치</t>
  </si>
  <si>
    <t>NVIDIA</t>
  </si>
  <si>
    <t>RTX 4070 NVIDIA graphic card</t>
  </si>
  <si>
    <r>
      <t>1</t>
    </r>
    <r>
      <rPr>
        <sz val="12"/>
        <color theme="1"/>
        <rFont val="Arial"/>
        <family val="3"/>
        <charset val="129"/>
        <scheme val="minor"/>
      </rPr>
      <t>주</t>
    </r>
    <phoneticPr fontId="26" type="noConversion"/>
  </si>
  <si>
    <t>03.31 1팩 = 10EA로 견적 드립니다.</t>
    <phoneticPr fontId="26" type="noConversion"/>
  </si>
  <si>
    <t>RTX 3060 NVIDIA graphic card</t>
    <phoneticPr fontId="26" type="noConversion"/>
  </si>
  <si>
    <t>메모리는 12G로 부탁드립니다. 불가능하면 10G, 8G도 괜찮습니다.
03.31 산업용품이 아닌 제품들은 견적하지 않는걸로 알고 있습니다. 미국에서 확인 부탁 드립니다.</t>
    <phoneticPr fontId="26" type="noConversion"/>
  </si>
  <si>
    <t>03.31 산업용품이 아닌 제품들은 견적하지 않는걸로 알고 있습니다. 미국에서 확인 부탁 드립니다.</t>
    <phoneticPr fontId="26" type="noConversion"/>
  </si>
  <si>
    <r>
      <t xml:space="preserve">HTGNR 2525 M1304,
</t>
    </r>
    <r>
      <rPr>
        <sz val="12"/>
        <color rgb="FF000000"/>
        <rFont val="Arial"/>
        <family val="3"/>
        <charset val="129"/>
        <scheme val="minor"/>
      </rPr>
      <t>외격</t>
    </r>
    <r>
      <rPr>
        <sz val="12"/>
        <color rgb="FF000000"/>
        <rFont val="Arial"/>
        <family val="2"/>
        <scheme val="minor"/>
      </rPr>
      <t xml:space="preserve"> </t>
    </r>
    <r>
      <rPr>
        <sz val="12"/>
        <color rgb="FF000000"/>
        <rFont val="Arial"/>
        <family val="3"/>
        <charset val="129"/>
        <scheme val="minor"/>
      </rPr>
      <t>선삭용</t>
    </r>
    <r>
      <rPr>
        <sz val="12"/>
        <color rgb="FF000000"/>
        <rFont val="Arial"/>
        <family val="2"/>
        <scheme val="minor"/>
      </rPr>
      <t xml:space="preserve"> </t>
    </r>
    <r>
      <rPr>
        <sz val="12"/>
        <color rgb="FF000000"/>
        <rFont val="Arial"/>
        <family val="3"/>
        <charset val="129"/>
        <scheme val="minor"/>
      </rPr>
      <t>홀더</t>
    </r>
    <r>
      <rPr>
        <sz val="12"/>
        <color rgb="FF000000"/>
        <rFont val="Arial"/>
        <family val="2"/>
        <scheme val="minor"/>
      </rPr>
      <t xml:space="preserve"> (TURNING INSERT)</t>
    </r>
    <phoneticPr fontId="26" type="noConversion"/>
  </si>
  <si>
    <r>
      <t>03.31 JAY</t>
    </r>
    <r>
      <rPr>
        <sz val="12"/>
        <color rgb="FF000000"/>
        <rFont val="Arial"/>
        <family val="3"/>
        <charset val="129"/>
        <scheme val="minor"/>
      </rPr>
      <t>님이</t>
    </r>
    <r>
      <rPr>
        <sz val="12"/>
        <color rgb="FF000000"/>
        <rFont val="Arial"/>
        <family val="3"/>
        <charset val="129"/>
        <scheme val="minor"/>
      </rPr>
      <t xml:space="preserve"> </t>
    </r>
    <r>
      <rPr>
        <sz val="12"/>
        <color rgb="FF000000"/>
        <rFont val="Arial"/>
        <family val="3"/>
        <charset val="129"/>
        <scheme val="minor"/>
      </rPr>
      <t>선</t>
    </r>
    <r>
      <rPr>
        <sz val="12"/>
        <color rgb="FF000000"/>
        <rFont val="Arial"/>
        <family val="3"/>
        <charset val="129"/>
        <scheme val="minor"/>
      </rPr>
      <t xml:space="preserve"> </t>
    </r>
    <r>
      <rPr>
        <sz val="12"/>
        <color rgb="FF000000"/>
        <rFont val="Arial"/>
        <family val="3"/>
        <charset val="129"/>
        <scheme val="minor"/>
      </rPr>
      <t>진행</t>
    </r>
    <r>
      <rPr>
        <sz val="12"/>
        <color rgb="FF000000"/>
        <rFont val="Arial"/>
        <family val="3"/>
        <charset val="129"/>
        <scheme val="minor"/>
      </rPr>
      <t xml:space="preserve"> </t>
    </r>
    <r>
      <rPr>
        <sz val="12"/>
        <color rgb="FF000000"/>
        <rFont val="Arial"/>
        <family val="3"/>
        <charset val="129"/>
        <scheme val="minor"/>
      </rPr>
      <t>요청하신</t>
    </r>
    <r>
      <rPr>
        <sz val="12"/>
        <color rgb="FF000000"/>
        <rFont val="Arial"/>
        <family val="3"/>
        <charset val="129"/>
        <scheme val="minor"/>
      </rPr>
      <t xml:space="preserve"> </t>
    </r>
    <r>
      <rPr>
        <sz val="12"/>
        <color rgb="FF000000"/>
        <rFont val="Arial"/>
        <family val="3"/>
        <charset val="129"/>
        <scheme val="minor"/>
      </rPr>
      <t>건</t>
    </r>
    <r>
      <rPr>
        <sz val="12"/>
        <color rgb="FF000000"/>
        <rFont val="Arial"/>
        <family val="3"/>
        <charset val="129"/>
        <scheme val="minor"/>
      </rPr>
      <t xml:space="preserve"> </t>
    </r>
    <r>
      <rPr>
        <sz val="12"/>
        <color rgb="FF000000"/>
        <rFont val="Arial"/>
        <family val="3"/>
        <charset val="129"/>
        <scheme val="minor"/>
      </rPr>
      <t>입니다</t>
    </r>
    <r>
      <rPr>
        <sz val="12"/>
        <color rgb="FF000000"/>
        <rFont val="Arial"/>
        <family val="3"/>
        <charset val="129"/>
        <scheme val="minor"/>
      </rPr>
      <t>.</t>
    </r>
    <phoneticPr fontId="26" type="noConversion"/>
  </si>
  <si>
    <r>
      <t>ET328.3/4P-M12, Energetic diffus
03.31 JAY</t>
    </r>
    <r>
      <rPr>
        <sz val="12"/>
        <color rgb="FF000000"/>
        <rFont val="Arial"/>
        <family val="3"/>
        <charset val="129"/>
        <scheme val="minor"/>
      </rPr>
      <t>님이</t>
    </r>
    <r>
      <rPr>
        <sz val="12"/>
        <color rgb="FF000000"/>
        <rFont val="Arial"/>
        <family val="3"/>
        <charset val="129"/>
        <scheme val="minor"/>
      </rPr>
      <t xml:space="preserve"> </t>
    </r>
    <r>
      <rPr>
        <sz val="12"/>
        <color rgb="FF000000"/>
        <rFont val="Arial"/>
        <family val="3"/>
        <charset val="129"/>
        <scheme val="minor"/>
      </rPr>
      <t>선</t>
    </r>
    <r>
      <rPr>
        <sz val="12"/>
        <color rgb="FF000000"/>
        <rFont val="Arial"/>
        <family val="3"/>
        <charset val="129"/>
        <scheme val="minor"/>
      </rPr>
      <t xml:space="preserve"> </t>
    </r>
    <r>
      <rPr>
        <sz val="12"/>
        <color rgb="FF000000"/>
        <rFont val="Arial"/>
        <family val="3"/>
        <charset val="129"/>
        <scheme val="minor"/>
      </rPr>
      <t>진행</t>
    </r>
    <r>
      <rPr>
        <sz val="12"/>
        <color rgb="FF000000"/>
        <rFont val="Arial"/>
        <family val="3"/>
        <charset val="129"/>
        <scheme val="minor"/>
      </rPr>
      <t xml:space="preserve"> </t>
    </r>
    <r>
      <rPr>
        <sz val="12"/>
        <color rgb="FF000000"/>
        <rFont val="Arial"/>
        <family val="3"/>
        <charset val="129"/>
        <scheme val="minor"/>
      </rPr>
      <t>요청하신</t>
    </r>
    <r>
      <rPr>
        <sz val="12"/>
        <color rgb="FF000000"/>
        <rFont val="Arial"/>
        <family val="3"/>
        <charset val="129"/>
        <scheme val="minor"/>
      </rPr>
      <t xml:space="preserve"> </t>
    </r>
    <r>
      <rPr>
        <sz val="12"/>
        <color rgb="FF000000"/>
        <rFont val="Arial"/>
        <family val="3"/>
        <charset val="129"/>
        <scheme val="minor"/>
      </rPr>
      <t>건</t>
    </r>
    <r>
      <rPr>
        <sz val="12"/>
        <color rgb="FF000000"/>
        <rFont val="Arial"/>
        <family val="3"/>
        <charset val="129"/>
        <scheme val="minor"/>
      </rPr>
      <t xml:space="preserve"> </t>
    </r>
    <r>
      <rPr>
        <sz val="12"/>
        <color rgb="FF000000"/>
        <rFont val="Arial"/>
        <family val="3"/>
        <charset val="129"/>
        <scheme val="minor"/>
      </rPr>
      <t>입니다</t>
    </r>
    <r>
      <rPr>
        <sz val="12"/>
        <color rgb="FF000000"/>
        <rFont val="Arial"/>
        <family val="3"/>
        <charset val="129"/>
        <scheme val="minor"/>
      </rPr>
      <t>.</t>
    </r>
    <phoneticPr fontId="26" type="noConversion"/>
  </si>
  <si>
    <t>Ethernet Interface Module
03.31 JAY님이 선 진행 요청하신 건 입니다.</t>
    <phoneticPr fontId="26" type="noConversion"/>
  </si>
  <si>
    <t>교쿠토</t>
    <phoneticPr fontId="26" type="noConversion"/>
  </si>
  <si>
    <t>KTWH-2922</t>
    <phoneticPr fontId="26" type="noConversion"/>
  </si>
  <si>
    <t>KTWH-2436</t>
    <phoneticPr fontId="26" type="noConversion"/>
  </si>
  <si>
    <t>KTWH-2316</t>
    <phoneticPr fontId="26" type="noConversion"/>
  </si>
  <si>
    <r>
      <t xml:space="preserve">303-5441, 
</t>
    </r>
    <r>
      <rPr>
        <sz val="12"/>
        <color rgb="FF000000"/>
        <rFont val="Arial"/>
        <family val="3"/>
        <charset val="129"/>
        <scheme val="minor"/>
      </rPr>
      <t>카운터</t>
    </r>
    <r>
      <rPr>
        <sz val="12"/>
        <color rgb="FF000000"/>
        <rFont val="Arial"/>
        <family val="2"/>
        <scheme val="minor"/>
      </rPr>
      <t xml:space="preserve"> </t>
    </r>
    <r>
      <rPr>
        <sz val="12"/>
        <color rgb="FF000000"/>
        <rFont val="Arial"/>
        <family val="3"/>
        <charset val="129"/>
        <scheme val="minor"/>
      </rPr>
      <t>싱크</t>
    </r>
    <phoneticPr fontId="26" type="noConversion"/>
  </si>
  <si>
    <r>
      <t xml:space="preserve">372-2307, 
5er/l </t>
    </r>
    <r>
      <rPr>
        <sz val="12"/>
        <color rgb="FF000000"/>
        <rFont val="Arial"/>
        <family val="3"/>
        <charset val="129"/>
        <scheme val="minor"/>
      </rPr>
      <t>홀더</t>
    </r>
    <phoneticPr fontId="26" type="noConversion"/>
  </si>
  <si>
    <r>
      <t xml:space="preserve">372-5359, 
</t>
    </r>
    <r>
      <rPr>
        <sz val="12"/>
        <color rgb="FF000000"/>
        <rFont val="Arial"/>
        <family val="3"/>
        <charset val="129"/>
        <scheme val="minor"/>
      </rPr>
      <t>홀더</t>
    </r>
    <r>
      <rPr>
        <sz val="12"/>
        <color rgb="FF000000"/>
        <rFont val="Arial"/>
        <family val="2"/>
        <scheme val="minor"/>
      </rPr>
      <t xml:space="preserve"> PTGNR</t>
    </r>
    <phoneticPr fontId="26" type="noConversion"/>
  </si>
  <si>
    <r>
      <t xml:space="preserve">350-5737, 
</t>
    </r>
    <r>
      <rPr>
        <sz val="12"/>
        <color rgb="FF000000"/>
        <rFont val="Arial"/>
        <family val="3"/>
        <charset val="129"/>
        <scheme val="minor"/>
      </rPr>
      <t>센터</t>
    </r>
    <r>
      <rPr>
        <sz val="12"/>
        <color rgb="FF000000"/>
        <rFont val="Arial"/>
        <family val="2"/>
        <scheme val="minor"/>
      </rPr>
      <t xml:space="preserve"> </t>
    </r>
    <r>
      <rPr>
        <sz val="12"/>
        <color rgb="FF000000"/>
        <rFont val="Arial"/>
        <family val="3"/>
        <charset val="129"/>
        <scheme val="minor"/>
      </rPr>
      <t>드릴</t>
    </r>
    <phoneticPr fontId="26" type="noConversion"/>
  </si>
  <si>
    <r>
      <t>2</t>
    </r>
    <r>
      <rPr>
        <sz val="12"/>
        <color theme="1"/>
        <rFont val="Arial"/>
        <family val="3"/>
        <charset val="129"/>
        <scheme val="minor"/>
      </rPr>
      <t>주</t>
    </r>
    <phoneticPr fontId="26" type="noConversion"/>
  </si>
  <si>
    <r>
      <t xml:space="preserve">16ERM AG55 TT7010, 
</t>
    </r>
    <r>
      <rPr>
        <sz val="12"/>
        <color rgb="FF000000"/>
        <rFont val="Arial"/>
        <family val="3"/>
        <charset val="129"/>
        <scheme val="minor"/>
      </rPr>
      <t>외경</t>
    </r>
    <r>
      <rPr>
        <sz val="12"/>
        <color rgb="FF000000"/>
        <rFont val="Arial"/>
        <family val="2"/>
        <scheme val="minor"/>
      </rPr>
      <t xml:space="preserve"> </t>
    </r>
    <r>
      <rPr>
        <sz val="12"/>
        <color rgb="FF000000"/>
        <rFont val="Arial"/>
        <family val="3"/>
        <charset val="129"/>
        <scheme val="minor"/>
      </rPr>
      <t>나사</t>
    </r>
    <r>
      <rPr>
        <sz val="12"/>
        <color rgb="FF000000"/>
        <rFont val="Arial"/>
        <family val="2"/>
        <scheme val="minor"/>
      </rPr>
      <t xml:space="preserve"> </t>
    </r>
    <r>
      <rPr>
        <sz val="12"/>
        <color rgb="FF000000"/>
        <rFont val="Arial"/>
        <family val="3"/>
        <charset val="129"/>
        <scheme val="minor"/>
      </rPr>
      <t>인서트</t>
    </r>
    <r>
      <rPr>
        <sz val="12"/>
        <color rgb="FF000000"/>
        <rFont val="Arial"/>
        <family val="2"/>
        <scheme val="minor"/>
      </rPr>
      <t xml:space="preserve"> </t>
    </r>
    <phoneticPr fontId="26" type="noConversion"/>
  </si>
  <si>
    <t>03.31 책임번호 372-0770, 1팩 = 5EA로 견적 드립니다.</t>
    <phoneticPr fontId="26" type="noConversion"/>
  </si>
  <si>
    <r>
      <t xml:space="preserve">16ERM AG55 TT9030, 
</t>
    </r>
    <r>
      <rPr>
        <sz val="12"/>
        <color rgb="FF000000"/>
        <rFont val="Arial"/>
        <family val="3"/>
        <charset val="129"/>
        <scheme val="minor"/>
      </rPr>
      <t>외경</t>
    </r>
    <r>
      <rPr>
        <sz val="12"/>
        <color rgb="FF000000"/>
        <rFont val="Arial"/>
        <family val="2"/>
        <scheme val="minor"/>
      </rPr>
      <t xml:space="preserve"> </t>
    </r>
    <r>
      <rPr>
        <sz val="12"/>
        <color rgb="FF000000"/>
        <rFont val="Arial"/>
        <family val="3"/>
        <charset val="129"/>
        <scheme val="minor"/>
      </rPr>
      <t>나사</t>
    </r>
    <r>
      <rPr>
        <sz val="12"/>
        <color rgb="FF000000"/>
        <rFont val="Arial"/>
        <family val="2"/>
        <scheme val="minor"/>
      </rPr>
      <t xml:space="preserve"> </t>
    </r>
    <r>
      <rPr>
        <sz val="12"/>
        <color rgb="FF000000"/>
        <rFont val="Arial"/>
        <family val="3"/>
        <charset val="129"/>
        <scheme val="minor"/>
      </rPr>
      <t>인서트</t>
    </r>
    <r>
      <rPr>
        <sz val="12"/>
        <color rgb="FF000000"/>
        <rFont val="Arial"/>
        <family val="2"/>
        <scheme val="minor"/>
      </rPr>
      <t xml:space="preserve"> </t>
    </r>
    <phoneticPr fontId="26" type="noConversion"/>
  </si>
  <si>
    <t>03.31 책임번호 372-0789, 1팩 = 5EA로 견적 드립니다.</t>
    <phoneticPr fontId="26" type="noConversion"/>
  </si>
  <si>
    <r>
      <rPr>
        <sz val="12"/>
        <color rgb="FF000000"/>
        <rFont val="Arial"/>
        <family val="3"/>
        <charset val="129"/>
        <scheme val="minor"/>
      </rPr>
      <t>외경인서트</t>
    </r>
    <r>
      <rPr>
        <sz val="12"/>
        <color rgb="FF000000"/>
        <rFont val="Arial"/>
        <family val="2"/>
        <scheme val="minor"/>
      </rPr>
      <t xml:space="preserve"> TNGG 1604</t>
    </r>
    <phoneticPr fontId="26" type="noConversion"/>
  </si>
  <si>
    <t>03.31 위 제품들처럼 뒤에 재종까지 확인해주시거나 책임번호를 알려주셔야 견적이 가능합니다.</t>
    <phoneticPr fontId="26" type="noConversion"/>
  </si>
  <si>
    <r>
      <t xml:space="preserve">DIMN4 / SP400, 
</t>
    </r>
    <r>
      <rPr>
        <sz val="12"/>
        <color rgb="FF000000"/>
        <rFont val="Arial"/>
        <family val="3"/>
        <charset val="129"/>
        <scheme val="minor"/>
      </rPr>
      <t>인서트</t>
    </r>
    <phoneticPr fontId="26" type="noConversion"/>
  </si>
  <si>
    <r>
      <t xml:space="preserve">349-7456
</t>
    </r>
    <r>
      <rPr>
        <sz val="12"/>
        <color rgb="FF000000"/>
        <rFont val="Arial"/>
        <family val="3"/>
        <charset val="129"/>
        <scheme val="minor"/>
      </rPr>
      <t>적용</t>
    </r>
    <r>
      <rPr>
        <sz val="12"/>
        <color rgb="FF000000"/>
        <rFont val="Arial"/>
        <family val="2"/>
        <scheme val="minor"/>
      </rPr>
      <t xml:space="preserve"> </t>
    </r>
    <r>
      <rPr>
        <sz val="12"/>
        <color rgb="FF000000"/>
        <rFont val="Arial"/>
        <family val="3"/>
        <charset val="129"/>
        <scheme val="minor"/>
      </rPr>
      <t>인서트</t>
    </r>
    <r>
      <rPr>
        <sz val="12"/>
        <color rgb="FF000000"/>
        <rFont val="Arial"/>
        <family val="2"/>
        <scheme val="minor"/>
      </rPr>
      <t xml:space="preserve"> DIMN4 / SP400</t>
    </r>
    <phoneticPr fontId="26" type="noConversion"/>
  </si>
  <si>
    <r>
      <t xml:space="preserve">349-7474
</t>
    </r>
    <r>
      <rPr>
        <sz val="12"/>
        <color rgb="FF000000"/>
        <rFont val="Arial"/>
        <family val="3"/>
        <charset val="129"/>
        <scheme val="minor"/>
      </rPr>
      <t>적용</t>
    </r>
    <r>
      <rPr>
        <sz val="12"/>
        <color rgb="FF000000"/>
        <rFont val="Arial"/>
        <family val="2"/>
        <scheme val="minor"/>
      </rPr>
      <t xml:space="preserve"> </t>
    </r>
    <r>
      <rPr>
        <sz val="12"/>
        <color rgb="FF000000"/>
        <rFont val="Arial"/>
        <family val="3"/>
        <charset val="129"/>
        <scheme val="minor"/>
      </rPr>
      <t>인서트</t>
    </r>
    <r>
      <rPr>
        <sz val="12"/>
        <color rgb="FF000000"/>
        <rFont val="Arial"/>
        <family val="2"/>
        <scheme val="minor"/>
      </rPr>
      <t xml:space="preserve"> DIMN4 / SP400</t>
    </r>
    <phoneticPr fontId="26" type="noConversion"/>
  </si>
  <si>
    <r>
      <t>사진첨부드렸습니다</t>
    </r>
    <r>
      <rPr>
        <sz val="12"/>
        <color rgb="FF000000"/>
        <rFont val="Arial"/>
        <family val="2"/>
        <scheme val="minor"/>
      </rPr>
      <t xml:space="preserve">.
03.31 </t>
    </r>
    <r>
      <rPr>
        <sz val="12"/>
        <color rgb="FF000000"/>
        <rFont val="Arial"/>
        <family val="3"/>
        <charset val="129"/>
        <scheme val="minor"/>
      </rPr>
      <t>공급</t>
    </r>
    <r>
      <rPr>
        <sz val="12"/>
        <color rgb="FF000000"/>
        <rFont val="Arial"/>
        <family val="2"/>
        <scheme val="minor"/>
      </rPr>
      <t xml:space="preserve"> </t>
    </r>
    <r>
      <rPr>
        <sz val="12"/>
        <color rgb="FF000000"/>
        <rFont val="Arial"/>
        <family val="3"/>
        <charset val="129"/>
        <scheme val="minor"/>
      </rPr>
      <t>가능하고</t>
    </r>
    <r>
      <rPr>
        <sz val="12"/>
        <color rgb="FF000000"/>
        <rFont val="Arial"/>
        <family val="2"/>
        <scheme val="minor"/>
      </rPr>
      <t xml:space="preserve"> </t>
    </r>
    <r>
      <rPr>
        <sz val="12"/>
        <color rgb="FF000000"/>
        <rFont val="Arial"/>
        <family val="3"/>
        <charset val="129"/>
        <scheme val="minor"/>
      </rPr>
      <t>최대한</t>
    </r>
    <r>
      <rPr>
        <sz val="12"/>
        <color rgb="FF000000"/>
        <rFont val="Arial"/>
        <family val="2"/>
        <scheme val="minor"/>
      </rPr>
      <t xml:space="preserve"> </t>
    </r>
    <r>
      <rPr>
        <sz val="12"/>
        <color rgb="FF000000"/>
        <rFont val="Arial"/>
        <family val="3"/>
        <charset val="129"/>
        <scheme val="minor"/>
      </rPr>
      <t>유사한</t>
    </r>
    <r>
      <rPr>
        <sz val="12"/>
        <color rgb="FF000000"/>
        <rFont val="Arial"/>
        <family val="2"/>
        <scheme val="minor"/>
      </rPr>
      <t xml:space="preserve"> </t>
    </r>
    <r>
      <rPr>
        <sz val="12"/>
        <color rgb="FF000000"/>
        <rFont val="Arial"/>
        <family val="3"/>
        <charset val="129"/>
        <scheme val="minor"/>
      </rPr>
      <t>제품인</t>
    </r>
    <r>
      <rPr>
        <sz val="12"/>
        <color rgb="FF000000"/>
        <rFont val="Arial"/>
        <family val="2"/>
        <scheme val="minor"/>
      </rPr>
      <t xml:space="preserve"> SEGIBIZ,  SG-EB-8P</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MOQ 10EA </t>
    </r>
    <r>
      <rPr>
        <sz val="12"/>
        <color rgb="FF000000"/>
        <rFont val="Arial"/>
        <family val="3"/>
        <charset val="129"/>
        <scheme val="minor"/>
      </rPr>
      <t>라고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견적은</t>
    </r>
    <r>
      <rPr>
        <sz val="12"/>
        <color rgb="FF000000"/>
        <rFont val="Arial"/>
        <family val="2"/>
        <scheme val="minor"/>
      </rPr>
      <t xml:space="preserve"> </t>
    </r>
    <r>
      <rPr>
        <sz val="12"/>
        <color rgb="FF000000"/>
        <rFont val="Arial"/>
        <family val="3"/>
        <charset val="129"/>
        <scheme val="minor"/>
      </rPr>
      <t>낱개로</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</si>
  <si>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t>PANASONIC</t>
    <phoneticPr fontId="26" type="noConversion"/>
  </si>
  <si>
    <t xml:space="preserve">AHN22324N </t>
    <phoneticPr fontId="26" type="noConversion"/>
  </si>
  <si>
    <t>D-75339</t>
    <phoneticPr fontId="26" type="noConversion"/>
  </si>
  <si>
    <t>SCHNEEBERGER</t>
    <phoneticPr fontId="26" type="noConversion"/>
  </si>
  <si>
    <t>사진첨부
03.31 사진 첨부 안해주신 것 같은데 확인 부탁 드립니다. 그리고 품번도 재확인 부탁 드립니다. D-75339는 슈니베거 회사 주소 입니다.</t>
    <phoneticPr fontId="26" type="noConversion"/>
  </si>
  <si>
    <r>
      <t xml:space="preserve">03.31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드렸던</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t>
    </r>
    <phoneticPr fontId="26" type="noConversion"/>
  </si>
  <si>
    <t>BES516-325-G-S4-C</t>
    <phoneticPr fontId="26" type="noConversion"/>
  </si>
  <si>
    <r>
      <t xml:space="preserve">03.28 </t>
    </r>
    <r>
      <rPr>
        <sz val="12"/>
        <color rgb="FF000000"/>
        <rFont val="Arial"/>
        <family val="3"/>
        <charset val="129"/>
        <scheme val="minor"/>
      </rPr>
      <t>아래</t>
    </r>
    <r>
      <rPr>
        <sz val="12"/>
        <color rgb="FF000000"/>
        <rFont val="Arial"/>
        <family val="2"/>
        <scheme val="minor"/>
      </rPr>
      <t xml:space="preserve"> </t>
    </r>
    <r>
      <rPr>
        <sz val="12"/>
        <color rgb="FF000000"/>
        <rFont val="Arial"/>
        <family val="3"/>
        <charset val="129"/>
        <scheme val="minor"/>
      </rPr>
      <t>제품이랑</t>
    </r>
    <r>
      <rPr>
        <sz val="12"/>
        <color rgb="FF000000"/>
        <rFont val="Arial"/>
        <family val="2"/>
        <scheme val="minor"/>
      </rPr>
      <t xml:space="preserve"> </t>
    </r>
    <r>
      <rPr>
        <sz val="12"/>
        <color rgb="FF000000"/>
        <rFont val="Arial"/>
        <family val="3"/>
        <charset val="129"/>
        <scheme val="minor"/>
      </rPr>
      <t>같은</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같습니다</t>
    </r>
    <r>
      <rPr>
        <sz val="12"/>
        <color rgb="FF000000"/>
        <rFont val="Arial"/>
        <family val="2"/>
        <scheme val="minor"/>
      </rPr>
      <t xml:space="preserve">.
3/28 </t>
    </r>
    <r>
      <rPr>
        <sz val="12"/>
        <color rgb="FF000000"/>
        <rFont val="Arial"/>
        <family val="3"/>
        <charset val="129"/>
        <scheme val="minor"/>
      </rPr>
      <t>품번</t>
    </r>
    <r>
      <rPr>
        <sz val="12"/>
        <color rgb="FF000000"/>
        <rFont val="Arial"/>
        <family val="2"/>
        <scheme val="minor"/>
      </rPr>
      <t xml:space="preserve"> </t>
    </r>
    <r>
      <rPr>
        <sz val="12"/>
        <color rgb="FF000000"/>
        <rFont val="Arial"/>
        <family val="3"/>
        <charset val="129"/>
        <scheme val="minor"/>
      </rPr>
      <t>잘못드렸습니다</t>
    </r>
    <r>
      <rPr>
        <sz val="12"/>
        <color rgb="FF000000"/>
        <rFont val="Arial"/>
        <family val="2"/>
        <scheme val="minor"/>
      </rPr>
      <t xml:space="preserve">.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품번으로</t>
    </r>
    <r>
      <rPr>
        <sz val="12"/>
        <color rgb="FF000000"/>
        <rFont val="Arial"/>
        <family val="2"/>
        <scheme val="minor"/>
      </rPr>
      <t xml:space="preserve"> </t>
    </r>
    <r>
      <rPr>
        <sz val="12"/>
        <color rgb="FF000000"/>
        <rFont val="Arial"/>
        <family val="3"/>
        <charset val="129"/>
        <scheme val="minor"/>
      </rPr>
      <t>부탁드립니다</t>
    </r>
    <r>
      <rPr>
        <sz val="12"/>
        <color rgb="FF000000"/>
        <rFont val="Arial"/>
        <family val="2"/>
        <scheme val="minor"/>
      </rPr>
      <t xml:space="preserve">.
03.31 </t>
    </r>
    <r>
      <rPr>
        <sz val="12"/>
        <color rgb="FF000000"/>
        <rFont val="Arial"/>
        <family val="3"/>
        <charset val="129"/>
        <scheme val="minor"/>
      </rPr>
      <t>현재는</t>
    </r>
    <r>
      <rPr>
        <sz val="12"/>
        <color rgb="FF000000"/>
        <rFont val="Arial"/>
        <family val="2"/>
        <scheme val="minor"/>
      </rPr>
      <t xml:space="preserve"> </t>
    </r>
    <r>
      <rPr>
        <sz val="12"/>
        <color rgb="FF000000"/>
        <rFont val="Arial"/>
        <family val="3"/>
        <charset val="129"/>
        <scheme val="minor"/>
      </rPr>
      <t>품번</t>
    </r>
    <r>
      <rPr>
        <sz val="12"/>
        <color rgb="FF000000"/>
        <rFont val="Arial"/>
        <family val="2"/>
        <scheme val="minor"/>
      </rPr>
      <t xml:space="preserve"> SHN22324</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나온다고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</si>
  <si>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r>
      <t xml:space="preserve">03.31 </t>
    </r>
    <r>
      <rPr>
        <sz val="12"/>
        <color rgb="FF000000"/>
        <rFont val="Arial"/>
        <family val="3"/>
        <charset val="129"/>
        <scheme val="minor"/>
      </rPr>
      <t>품번</t>
    </r>
    <r>
      <rPr>
        <sz val="12"/>
        <color rgb="FF000000"/>
        <rFont val="Arial"/>
        <family val="2"/>
        <scheme val="minor"/>
      </rPr>
      <t xml:space="preserve"> BES01C7 </t>
    </r>
    <r>
      <rPr>
        <sz val="12"/>
        <color rgb="FF000000"/>
        <rFont val="Arial"/>
        <family val="3"/>
        <charset val="129"/>
        <scheme val="minor"/>
      </rPr>
      <t>입니다</t>
    </r>
    <r>
      <rPr>
        <sz val="12"/>
        <color rgb="FF000000"/>
        <rFont val="Arial"/>
        <family val="2"/>
        <scheme val="minor"/>
      </rPr>
      <t xml:space="preserve">. </t>
    </r>
    <r>
      <rPr>
        <sz val="12"/>
        <color rgb="FF000000"/>
        <rFont val="Arial"/>
        <family val="3"/>
        <charset val="129"/>
        <scheme val="minor"/>
      </rPr>
      <t>지난주에</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드렸던</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t>
    </r>
    <phoneticPr fontId="26" type="noConversion"/>
  </si>
  <si>
    <r>
      <t>4</t>
    </r>
    <r>
      <rPr>
        <sz val="12"/>
        <color theme="1"/>
        <rFont val="Arial"/>
        <family val="3"/>
        <charset val="129"/>
        <scheme val="minor"/>
      </rPr>
      <t>주</t>
    </r>
    <phoneticPr fontId="26" type="noConversion"/>
  </si>
  <si>
    <t>03.31 MOQ 10EA라고 합니다. 견적은 낱개로 드립니다.</t>
    <phoneticPr fontId="26" type="noConversion"/>
  </si>
  <si>
    <t>03.31 적어주신 인서트 DIMN4 / SP400이 적용된 절단 블레이드가 필요하신 건가요? 아니면 인서트가 견적 필요하신 건가요? 인서트가 필요하신거면 견적이 필요한 정보가 모자라서 품번 재확인 해주셔야 합니다.</t>
    <phoneticPr fontId="26" type="noConversion"/>
  </si>
  <si>
    <r>
      <t>호스사이즈</t>
    </r>
    <r>
      <rPr>
        <sz val="12"/>
        <color rgb="FF000000"/>
        <rFont val="Arial"/>
        <family val="3"/>
        <charset val="129"/>
        <scheme val="minor"/>
      </rPr>
      <t xml:space="preserve"> 11MM-3/8</t>
    </r>
    <r>
      <rPr>
        <sz val="12"/>
        <color rgb="FF000000"/>
        <rFont val="Arial"/>
        <family val="3"/>
        <charset val="129"/>
        <scheme val="minor"/>
      </rPr>
      <t>인치</t>
    </r>
    <r>
      <rPr>
        <sz val="12"/>
        <color rgb="FF000000"/>
        <rFont val="Arial"/>
        <family val="3"/>
        <charset val="129"/>
        <scheme val="minor"/>
      </rPr>
      <t xml:space="preserve"> </t>
    </r>
    <r>
      <rPr>
        <sz val="12"/>
        <color rgb="FF000000"/>
        <rFont val="Arial"/>
        <family val="3"/>
        <charset val="129"/>
        <scheme val="minor"/>
      </rPr>
      <t>스트레이트</t>
    </r>
    <r>
      <rPr>
        <sz val="12"/>
        <color rgb="FF000000"/>
        <rFont val="Arial"/>
        <family val="3"/>
        <charset val="129"/>
        <scheme val="minor"/>
      </rPr>
      <t xml:space="preserve"> </t>
    </r>
    <phoneticPr fontId="26" type="noConversion"/>
  </si>
  <si>
    <t>SW</t>
    <phoneticPr fontId="26" type="noConversion"/>
  </si>
  <si>
    <t>03.31 카톡 문의 건 입니다.</t>
    <phoneticPr fontId="26" type="noConversion"/>
  </si>
  <si>
    <t>호스사이즈 11MM-3/8인치 엘보우</t>
    <phoneticPr fontId="26" type="noConversion"/>
  </si>
  <si>
    <t>호스밴드 25MM</t>
    <phoneticPr fontId="26" type="noConversion"/>
  </si>
  <si>
    <t>03.31 카톡 문의 건 입니다. 1팩 = 100EA로 견적 드립니다.</t>
    <phoneticPr fontId="26" type="noConversion"/>
  </si>
  <si>
    <t>LM10UU</t>
  </si>
  <si>
    <t>LMH08LUU</t>
  </si>
  <si>
    <t>LMH10UU</t>
  </si>
  <si>
    <t>LMH12LUU</t>
  </si>
  <si>
    <t>LMH16LUU</t>
  </si>
  <si>
    <t>LMH16UU</t>
  </si>
  <si>
    <t>LMH20LUU</t>
  </si>
  <si>
    <t>LMK08LUU</t>
  </si>
  <si>
    <t>LMK08UU</t>
  </si>
  <si>
    <t>LMK10LUU</t>
  </si>
  <si>
    <t>LMF25UU</t>
  </si>
  <si>
    <t>LMF35UU</t>
  </si>
  <si>
    <t>SAMWHA</t>
  </si>
  <si>
    <t>MATT WINFREE</t>
  </si>
  <si>
    <t>FDM2-WRDUWZ</t>
  </si>
  <si>
    <t>대영내산</t>
  </si>
  <si>
    <t>모터에 임팔라 1개 더</t>
  </si>
  <si>
    <t>HANTAL AL</t>
  </si>
  <si>
    <t>MACM10-50-CJXU0958</t>
  </si>
  <si>
    <t>고객사 기아, SMC 제품이지만 한국 특주품인것 같아 문의드립니다.</t>
  </si>
  <si>
    <t>BESTEC</t>
  </si>
  <si>
    <t>발주나온 건 인데 견적시점이 24년 4월이라 단가 납기 업데이트 한번 부탁드리겠습니다.</t>
  </si>
  <si>
    <t>WIA</t>
  </si>
  <si>
    <t>HS4000(26450546300)</t>
  </si>
  <si>
    <t>사진이랑 자세한 내용 카톡으로 남겨드리겠습니다.</t>
  </si>
  <si>
    <t>LM8UU
(LINEAR BUSHING)</t>
  </si>
  <si>
    <t>3RU2116-1FB0</t>
  </si>
  <si>
    <t>AF26-80B-RS2-5M</t>
  </si>
  <si>
    <t>VPG-4-02842</t>
  </si>
  <si>
    <t>주름관</t>
  </si>
  <si>
    <t>AD:15.8mm * 100m</t>
  </si>
  <si>
    <t>1ROLL</t>
  </si>
  <si>
    <t>3C PVC전선</t>
  </si>
  <si>
    <t>LCF25</t>
  </si>
  <si>
    <t>AG500 DIGITAL INDICATOR</t>
  </si>
  <si>
    <t>CB100 DIGITAL INDICATOR</t>
  </si>
  <si>
    <t>CSH121A-AL, 
Touch Sensor</t>
  </si>
  <si>
    <t>JESSICA WELCH</t>
  </si>
  <si>
    <t>VMECA</t>
  </si>
  <si>
    <t xml:space="preserve">VKX74-S1-AC-AS-8, 
Vacuum Pump </t>
  </si>
  <si>
    <t>Allen Bradley</t>
  </si>
  <si>
    <t>193-1EFFD, 
E100 Overload Relay: 11...55A, compatible w/ 100-C C30...C55</t>
  </si>
  <si>
    <t>100-C37*00, 
Magnetic Contactor 600V AC 60 AMPS (C37) SER. C</t>
  </si>
  <si>
    <t>C20S-105104A11(P/N:1016591), 
Light Curtain</t>
  </si>
  <si>
    <t>C20E-105304A11(PN1016592), 
Light Curtain</t>
  </si>
  <si>
    <t>2KJ3511-1HJ23-9AU1-Z , 
Gear motor output shaft side left</t>
  </si>
  <si>
    <r>
      <t>외경인서트</t>
    </r>
    <r>
      <rPr>
        <sz val="12"/>
        <color rgb="FF000000"/>
        <rFont val="Arial"/>
        <family val="2"/>
        <scheme val="minor"/>
      </rPr>
      <t xml:space="preserve"> TNGG 1604</t>
    </r>
  </si>
  <si>
    <t xml:space="preserve">03.31 위 제품들처럼 뒤에 재종까지 확인해주시거나 책임번호를 알려주셔야 견적이 가능합니다.
03.31 고객사에서 박스를 버려서 뒤에 재종을 모른다고 합니다. 사진 첨부하오니 참고 부탁드립니다. </t>
  </si>
  <si>
    <t xml:space="preserve">03.31 위 제품들처럼 뒤에 재종까지 확인해주시거나 책임번호를 알려주셔야 견적이 가능합니다.
03.31 고객사에서 박스를 버려서 뒤에 재종을 모른다고 합니다. </t>
  </si>
  <si>
    <r>
      <t xml:space="preserve">DIMN4 / SP400, 
</t>
    </r>
    <r>
      <rPr>
        <sz val="12"/>
        <color rgb="FF000000"/>
        <rFont val="Arial"/>
        <family val="3"/>
        <charset val="129"/>
        <scheme val="minor"/>
      </rPr>
      <t>인서트</t>
    </r>
  </si>
  <si>
    <t>CPMT 0903 서멧
선반 인서트</t>
  </si>
  <si>
    <t xml:space="preserve">03.31 고객사에서 TPMT 1103 서멧 인서트 대체품으로 견적받고 싶다고 합나다. 또한, 박스를 버려서 뒤에 재종을 모른다고 합니다. 사진 첨부하오니 참고 부탁드립니다. </t>
  </si>
  <si>
    <t>Steam Cleaner</t>
  </si>
  <si>
    <t>YUJIN BAE</t>
  </si>
  <si>
    <t xml:space="preserve">HANWHA QCELLS </t>
  </si>
  <si>
    <t>렌지볼트 m6*15</t>
    <phoneticPr fontId="26" type="noConversion"/>
  </si>
  <si>
    <t>SW</t>
    <phoneticPr fontId="26" type="noConversion"/>
  </si>
  <si>
    <r>
      <t>1</t>
    </r>
    <r>
      <rPr>
        <sz val="12"/>
        <color theme="1"/>
        <rFont val="Arial"/>
        <family val="3"/>
        <charset val="129"/>
        <scheme val="minor"/>
      </rPr>
      <t>주</t>
    </r>
    <phoneticPr fontId="26" type="noConversion"/>
  </si>
  <si>
    <t>04.01 카톡 문의 건 입니다. 1팩 = 100EA 입니다.</t>
    <phoneticPr fontId="26" type="noConversion"/>
  </si>
  <si>
    <t>사진첨부
03.31 사진 첨부 안해주신 것 같은데 확인 부탁 드립니다. 그리고 품번도 재확인 부탁 드립니다. D-75339는 슈니베거 회사 주소 입니다.
3.31 사진첨부
04.01 말씀드린대로 회사 주소가 나와있는 쪽을 사진 찍어주신 것 입니다. 1XMRW55, 1XMRA45 품번이 이런식으로 되어 있는데 한번 재확인 부탁 드립니다.</t>
    <phoneticPr fontId="26" type="noConversion"/>
  </si>
  <si>
    <t>04.01 VMECA 제품은 한국에서 하지 않는걸로 알고 있습니다. 미국에서 부탁 드립니다.</t>
    <phoneticPr fontId="26" type="noConversion"/>
  </si>
  <si>
    <t>BES M12MG-GSC30B-BP00,3-GS04</t>
    <phoneticPr fontId="26" type="noConversion"/>
  </si>
  <si>
    <r>
      <t xml:space="preserve">04.01 </t>
    </r>
    <r>
      <rPr>
        <sz val="12"/>
        <color rgb="FF000000"/>
        <rFont val="Arial"/>
        <family val="3"/>
        <charset val="129"/>
        <scheme val="minor"/>
      </rPr>
      <t>품번</t>
    </r>
    <r>
      <rPr>
        <sz val="12"/>
        <color rgb="FF000000"/>
        <rFont val="Arial"/>
        <family val="2"/>
        <scheme val="minor"/>
      </rPr>
      <t xml:space="preserve"> BES0042 </t>
    </r>
    <r>
      <rPr>
        <sz val="12"/>
        <color rgb="FF000000"/>
        <rFont val="Arial"/>
        <family val="3"/>
        <charset val="129"/>
        <scheme val="minor"/>
      </rPr>
      <t>입니다</t>
    </r>
    <r>
      <rPr>
        <sz val="12"/>
        <color rgb="FF000000"/>
        <rFont val="Arial"/>
        <family val="2"/>
        <scheme val="minor"/>
      </rPr>
      <t>.</t>
    </r>
    <phoneticPr fontId="26" type="noConversion"/>
  </si>
  <si>
    <t>AD:15.8/M20</t>
    <phoneticPr fontId="26" type="noConversion"/>
  </si>
  <si>
    <t>NT500-75</t>
    <phoneticPr fontId="26" type="noConversion"/>
  </si>
  <si>
    <t>NT1500-75</t>
    <phoneticPr fontId="26" type="noConversion"/>
  </si>
  <si>
    <t>VPG-4-02842</t>
    <phoneticPr fontId="26" type="noConversion"/>
  </si>
  <si>
    <t>E2EY-X4C1</t>
    <phoneticPr fontId="26" type="noConversion"/>
  </si>
  <si>
    <r>
      <t>3</t>
    </r>
    <r>
      <rPr>
        <sz val="12"/>
        <color theme="1"/>
        <rFont val="Arial"/>
        <family val="3"/>
        <charset val="129"/>
        <scheme val="minor"/>
      </rPr>
      <t>주</t>
    </r>
    <phoneticPr fontId="26" type="noConversion"/>
  </si>
  <si>
    <t>KH-2202-3AS-11</t>
    <phoneticPr fontId="26" type="noConversion"/>
  </si>
  <si>
    <t>04.01 이 제품들은 단종되어 견적이 불가능하다고 합니다.</t>
    <phoneticPr fontId="26" type="noConversion"/>
  </si>
  <si>
    <r>
      <t>1</t>
    </r>
    <r>
      <rPr>
        <sz val="12"/>
        <color theme="1"/>
        <rFont val="Arial"/>
        <family val="3"/>
        <charset val="129"/>
        <scheme val="minor"/>
      </rPr>
      <t>년</t>
    </r>
    <phoneticPr fontId="26" type="noConversion"/>
  </si>
  <si>
    <r>
      <t xml:space="preserve">04.01 </t>
    </r>
    <r>
      <rPr>
        <sz val="12"/>
        <color rgb="FF000000"/>
        <rFont val="Arial"/>
        <family val="3"/>
        <charset val="129"/>
        <scheme val="minor"/>
      </rPr>
      <t>품번</t>
    </r>
    <r>
      <rPr>
        <sz val="12"/>
        <color rgb="FF000000"/>
        <rFont val="Arial"/>
        <family val="2"/>
        <scheme val="minor"/>
      </rPr>
      <t xml:space="preserve"> PWKRE52.2RSA </t>
    </r>
    <r>
      <rPr>
        <sz val="12"/>
        <color rgb="FF000000"/>
        <rFont val="Arial"/>
        <family val="3"/>
        <charset val="129"/>
        <scheme val="minor"/>
      </rPr>
      <t>입니다</t>
    </r>
    <r>
      <rPr>
        <sz val="12"/>
        <color rgb="FF000000"/>
        <rFont val="Arial"/>
        <family val="2"/>
        <scheme val="minor"/>
      </rPr>
      <t>.</t>
    </r>
    <phoneticPr fontId="26" type="noConversion"/>
  </si>
  <si>
    <r>
      <t xml:space="preserve">04.01 </t>
    </r>
    <r>
      <rPr>
        <sz val="12"/>
        <color rgb="FF000000"/>
        <rFont val="Arial"/>
        <family val="3"/>
        <charset val="129"/>
        <scheme val="minor"/>
      </rPr>
      <t>품번</t>
    </r>
    <r>
      <rPr>
        <sz val="12"/>
        <color rgb="FF000000"/>
        <rFont val="Arial"/>
        <family val="2"/>
        <scheme val="minor"/>
      </rPr>
      <t xml:space="preserve"> PWKR52.2RSA </t>
    </r>
    <r>
      <rPr>
        <sz val="12"/>
        <color rgb="FF000000"/>
        <rFont val="Arial"/>
        <family val="3"/>
        <charset val="129"/>
        <scheme val="minor"/>
      </rPr>
      <t>입니다</t>
    </r>
    <r>
      <rPr>
        <sz val="12"/>
        <color rgb="FF000000"/>
        <rFont val="Arial"/>
        <family val="2"/>
        <scheme val="minor"/>
      </rPr>
      <t>.</t>
    </r>
    <phoneticPr fontId="26" type="noConversion"/>
  </si>
  <si>
    <t>Cam Follower
04.01 품번 PWKR90.2RS 입니다.</t>
    <phoneticPr fontId="26" type="noConversion"/>
  </si>
  <si>
    <t>EOCRFDM</t>
    <phoneticPr fontId="26" type="noConversion"/>
  </si>
  <si>
    <r>
      <t xml:space="preserve">04.01 </t>
    </r>
    <r>
      <rPr>
        <sz val="12"/>
        <color rgb="FF000000"/>
        <rFont val="Arial"/>
        <family val="3"/>
        <charset val="129"/>
        <scheme val="minor"/>
      </rPr>
      <t>품번</t>
    </r>
    <r>
      <rPr>
        <sz val="12"/>
        <color rgb="FF000000"/>
        <rFont val="Arial"/>
        <family val="2"/>
        <scheme val="minor"/>
      </rPr>
      <t xml:space="preserve"> KH-2202-3AS-20 </t>
    </r>
    <r>
      <rPr>
        <sz val="12"/>
        <color rgb="FF000000"/>
        <rFont val="Arial"/>
        <family val="3"/>
        <charset val="129"/>
        <scheme val="minor"/>
      </rPr>
      <t>입니다</t>
    </r>
    <r>
      <rPr>
        <sz val="12"/>
        <color rgb="FF000000"/>
        <rFont val="Arial"/>
        <family val="2"/>
        <scheme val="minor"/>
      </rPr>
      <t>.</t>
    </r>
    <phoneticPr fontId="26" type="noConversion"/>
  </si>
  <si>
    <r>
      <t>8</t>
    </r>
    <r>
      <rPr>
        <sz val="12"/>
        <color theme="1"/>
        <rFont val="Arial"/>
        <family val="3"/>
        <charset val="129"/>
        <scheme val="minor"/>
      </rPr>
      <t>주</t>
    </r>
    <phoneticPr fontId="26" type="noConversion"/>
  </si>
  <si>
    <t>KEMTECH</t>
    <phoneticPr fontId="26" type="noConversion"/>
  </si>
  <si>
    <t>04.01 알려주신 품번이 이상한데 100-C37EJ00로 견적 드립니다.</t>
    <phoneticPr fontId="26" type="noConversion"/>
  </si>
  <si>
    <r>
      <t>10</t>
    </r>
    <r>
      <rPr>
        <sz val="12"/>
        <color theme="1"/>
        <rFont val="Arial"/>
        <family val="3"/>
        <charset val="129"/>
        <scheme val="minor"/>
      </rPr>
      <t>주</t>
    </r>
    <phoneticPr fontId="26" type="noConversion"/>
  </si>
  <si>
    <r>
      <rPr>
        <b/>
        <sz val="12"/>
        <color rgb="FF000000"/>
        <rFont val="Arial"/>
        <family val="2"/>
        <scheme val="minor"/>
      </rPr>
      <t xml:space="preserve">* P&amp;P </t>
    </r>
    <r>
      <rPr>
        <b/>
        <sz val="12"/>
        <color rgb="FF000000"/>
        <rFont val="Arial"/>
        <family val="3"/>
        <charset val="129"/>
        <scheme val="minor"/>
      </rPr>
      <t>코리아에</t>
    </r>
    <r>
      <rPr>
        <b/>
        <sz val="12"/>
        <color rgb="FF000000"/>
        <rFont val="Arial"/>
        <family val="2"/>
        <scheme val="minor"/>
      </rPr>
      <t xml:space="preserve"> </t>
    </r>
    <r>
      <rPr>
        <b/>
        <sz val="12"/>
        <color rgb="FF000000"/>
        <rFont val="Arial"/>
        <family val="3"/>
        <charset val="129"/>
        <scheme val="minor"/>
      </rPr>
      <t>직접</t>
    </r>
    <r>
      <rPr>
        <b/>
        <sz val="12"/>
        <color rgb="FF000000"/>
        <rFont val="Arial"/>
        <family val="2"/>
        <scheme val="minor"/>
      </rPr>
      <t xml:space="preserve"> </t>
    </r>
    <r>
      <rPr>
        <b/>
        <sz val="12"/>
        <color rgb="FF000000"/>
        <rFont val="Arial"/>
        <family val="3"/>
        <charset val="129"/>
        <scheme val="minor"/>
      </rPr>
      <t>문의하여</t>
    </r>
    <r>
      <rPr>
        <b/>
        <sz val="12"/>
        <color rgb="FF000000"/>
        <rFont val="Arial"/>
        <family val="2"/>
        <scheme val="minor"/>
      </rPr>
      <t xml:space="preserve"> </t>
    </r>
    <r>
      <rPr>
        <b/>
        <sz val="12"/>
        <color rgb="FF000000"/>
        <rFont val="Arial"/>
        <family val="3"/>
        <charset val="129"/>
        <scheme val="minor"/>
      </rPr>
      <t>견적서</t>
    </r>
    <r>
      <rPr>
        <b/>
        <sz val="12"/>
        <color rgb="FF000000"/>
        <rFont val="Arial"/>
        <family val="2"/>
        <scheme val="minor"/>
      </rPr>
      <t xml:space="preserve"> </t>
    </r>
    <r>
      <rPr>
        <b/>
        <sz val="12"/>
        <color rgb="FF000000"/>
        <rFont val="Arial"/>
        <family val="3"/>
        <charset val="129"/>
        <scheme val="minor"/>
      </rPr>
      <t>받은</t>
    </r>
    <r>
      <rPr>
        <b/>
        <sz val="12"/>
        <color rgb="FF000000"/>
        <rFont val="Arial"/>
        <family val="2"/>
        <scheme val="minor"/>
      </rPr>
      <t xml:space="preserve"> </t>
    </r>
    <r>
      <rPr>
        <b/>
        <sz val="12"/>
        <color rgb="FF000000"/>
        <rFont val="Arial"/>
        <family val="3"/>
        <charset val="129"/>
        <scheme val="minor"/>
      </rPr>
      <t>건입니다</t>
    </r>
    <r>
      <rPr>
        <b/>
        <sz val="12"/>
        <color rgb="FF000000"/>
        <rFont val="Arial"/>
        <family val="2"/>
        <scheme val="minor"/>
      </rPr>
      <t xml:space="preserve">. 
</t>
    </r>
    <r>
      <rPr>
        <b/>
        <sz val="12"/>
        <color rgb="FF000000"/>
        <rFont val="Arial"/>
        <family val="3"/>
        <charset val="129"/>
        <scheme val="minor"/>
      </rPr>
      <t>유상목</t>
    </r>
    <r>
      <rPr>
        <b/>
        <sz val="12"/>
        <color rgb="FF000000"/>
        <rFont val="Arial"/>
        <family val="2"/>
        <scheme val="minor"/>
      </rPr>
      <t xml:space="preserve"> </t>
    </r>
    <r>
      <rPr>
        <b/>
        <sz val="12"/>
        <color rgb="FF000000"/>
        <rFont val="Arial"/>
        <family val="3"/>
        <charset val="129"/>
        <scheme val="minor"/>
      </rPr>
      <t>님</t>
    </r>
    <r>
      <rPr>
        <b/>
        <sz val="12"/>
        <color rgb="FF000000"/>
        <rFont val="Arial"/>
        <family val="2"/>
        <scheme val="minor"/>
      </rPr>
      <t xml:space="preserve"> </t>
    </r>
    <r>
      <rPr>
        <b/>
        <sz val="12"/>
        <color rgb="FF000000"/>
        <rFont val="Arial"/>
        <family val="3"/>
        <charset val="129"/>
        <scheme val="minor"/>
      </rPr>
      <t>카톡으로</t>
    </r>
    <r>
      <rPr>
        <b/>
        <sz val="12"/>
        <color rgb="FF000000"/>
        <rFont val="Arial"/>
        <family val="2"/>
        <scheme val="minor"/>
      </rPr>
      <t xml:space="preserve"> </t>
    </r>
    <r>
      <rPr>
        <b/>
        <sz val="12"/>
        <color rgb="FF000000"/>
        <rFont val="Arial"/>
        <family val="3"/>
        <charset val="129"/>
        <scheme val="minor"/>
      </rPr>
      <t>견적서</t>
    </r>
    <r>
      <rPr>
        <b/>
        <sz val="12"/>
        <color rgb="FF000000"/>
        <rFont val="Arial"/>
        <family val="2"/>
        <scheme val="minor"/>
      </rPr>
      <t xml:space="preserve"> </t>
    </r>
    <r>
      <rPr>
        <b/>
        <sz val="12"/>
        <color rgb="FF000000"/>
        <rFont val="Arial"/>
        <family val="3"/>
        <charset val="129"/>
        <scheme val="minor"/>
      </rPr>
      <t>첨부파일</t>
    </r>
    <r>
      <rPr>
        <b/>
        <sz val="12"/>
        <color rgb="FF000000"/>
        <rFont val="Arial"/>
        <family val="2"/>
        <scheme val="minor"/>
      </rPr>
      <t xml:space="preserve"> </t>
    </r>
    <r>
      <rPr>
        <b/>
        <sz val="12"/>
        <color rgb="FF000000"/>
        <rFont val="Arial"/>
        <family val="3"/>
        <charset val="129"/>
        <scheme val="minor"/>
      </rPr>
      <t>보내드렸습니다</t>
    </r>
    <r>
      <rPr>
        <b/>
        <sz val="12"/>
        <color rgb="FF000000"/>
        <rFont val="Arial"/>
        <family val="2"/>
        <scheme val="minor"/>
      </rPr>
      <t xml:space="preserve">.
</t>
    </r>
    <r>
      <rPr>
        <sz val="12"/>
        <color rgb="FF000000"/>
        <rFont val="Arial"/>
        <family val="2"/>
        <scheme val="minor"/>
      </rPr>
      <t xml:space="preserve">1) QTY 20 Set
 </t>
    </r>
    <r>
      <rPr>
        <b/>
        <sz val="12"/>
        <color rgb="FF000000"/>
        <rFont val="Arial"/>
        <family val="2"/>
        <scheme val="minor"/>
      </rPr>
      <t xml:space="preserve"> - 20 Set x 30m/Set = 600m </t>
    </r>
    <r>
      <rPr>
        <sz val="12"/>
        <color rgb="FF000000"/>
        <rFont val="Arial"/>
        <family val="2"/>
        <scheme val="minor"/>
      </rPr>
      <t xml:space="preserve">
2) </t>
    </r>
    <r>
      <rPr>
        <sz val="12"/>
        <color rgb="FF000000"/>
        <rFont val="Arial"/>
        <family val="3"/>
        <charset val="129"/>
        <scheme val="minor"/>
      </rPr>
      <t>고객</t>
    </r>
    <r>
      <rPr>
        <sz val="12"/>
        <color rgb="FF000000"/>
        <rFont val="Arial"/>
        <family val="2"/>
        <scheme val="minor"/>
      </rPr>
      <t xml:space="preserve"> </t>
    </r>
    <r>
      <rPr>
        <sz val="12"/>
        <color rgb="FF000000"/>
        <rFont val="Arial"/>
        <family val="3"/>
        <charset val="129"/>
        <scheme val="minor"/>
      </rPr>
      <t>요구</t>
    </r>
    <r>
      <rPr>
        <sz val="12"/>
        <color rgb="FF000000"/>
        <rFont val="Arial"/>
        <family val="2"/>
        <scheme val="minor"/>
      </rPr>
      <t xml:space="preserve"> </t>
    </r>
    <r>
      <rPr>
        <sz val="12"/>
        <color rgb="FF000000"/>
        <rFont val="Arial"/>
        <family val="3"/>
        <charset val="129"/>
        <scheme val="minor"/>
      </rPr>
      <t xml:space="preserve">납기일
</t>
    </r>
    <r>
      <rPr>
        <sz val="12"/>
        <color rgb="FF000000"/>
        <rFont val="Arial"/>
        <family val="2"/>
        <scheme val="minor"/>
      </rPr>
      <t>- 2025</t>
    </r>
    <r>
      <rPr>
        <sz val="12"/>
        <color rgb="FF000000"/>
        <rFont val="Arial"/>
        <family val="3"/>
        <charset val="129"/>
        <scheme val="minor"/>
      </rPr>
      <t>년</t>
    </r>
    <r>
      <rPr>
        <sz val="12"/>
        <color rgb="FF000000"/>
        <rFont val="Arial"/>
        <family val="2"/>
        <scheme val="minor"/>
      </rPr>
      <t xml:space="preserve"> 6</t>
    </r>
    <r>
      <rPr>
        <sz val="12"/>
        <color rgb="FF000000"/>
        <rFont val="Arial"/>
        <family val="3"/>
        <charset val="129"/>
        <scheme val="minor"/>
      </rPr>
      <t>월</t>
    </r>
    <r>
      <rPr>
        <sz val="12"/>
        <color rgb="FF000000"/>
        <rFont val="Arial"/>
        <family val="2"/>
        <scheme val="minor"/>
      </rPr>
      <t xml:space="preserve"> 20</t>
    </r>
    <r>
      <rPr>
        <sz val="12"/>
        <color rgb="FF000000"/>
        <rFont val="Arial"/>
        <family val="3"/>
        <charset val="129"/>
        <scheme val="minor"/>
      </rPr>
      <t>일</t>
    </r>
    <r>
      <rPr>
        <sz val="12"/>
        <color rgb="FF000000"/>
        <rFont val="Arial"/>
        <family val="2"/>
        <scheme val="minor"/>
      </rPr>
      <t xml:space="preserve"> </t>
    </r>
    <r>
      <rPr>
        <sz val="12"/>
        <color rgb="FF000000"/>
        <rFont val="Arial"/>
        <family val="3"/>
        <charset val="129"/>
        <scheme val="minor"/>
      </rPr>
      <t>이전</t>
    </r>
    <r>
      <rPr>
        <sz val="12"/>
        <color rgb="FF000000"/>
        <rFont val="Arial"/>
        <family val="2"/>
        <scheme val="minor"/>
      </rPr>
      <t xml:space="preserve"> </t>
    </r>
    <r>
      <rPr>
        <sz val="12"/>
        <color rgb="FF000000"/>
        <rFont val="Arial"/>
        <family val="3"/>
        <charset val="129"/>
        <scheme val="minor"/>
      </rPr>
      <t>배송완료</t>
    </r>
    <r>
      <rPr>
        <sz val="12"/>
        <color rgb="FF000000"/>
        <rFont val="Arial"/>
        <family val="2"/>
        <scheme val="minor"/>
      </rPr>
      <t xml:space="preserve"> </t>
    </r>
    <r>
      <rPr>
        <sz val="12"/>
        <color rgb="FF000000"/>
        <rFont val="Arial"/>
        <family val="3"/>
        <charset val="129"/>
        <scheme val="minor"/>
      </rPr>
      <t>필요</t>
    </r>
    <r>
      <rPr>
        <sz val="12"/>
        <color rgb="FF000000"/>
        <rFont val="Arial"/>
        <family val="2"/>
        <scheme val="minor"/>
      </rPr>
      <t xml:space="preserve"> 
03.28 </t>
    </r>
    <r>
      <rPr>
        <sz val="12"/>
        <color rgb="FF000000"/>
        <rFont val="Arial"/>
        <family val="3"/>
        <charset val="129"/>
        <scheme val="minor"/>
      </rPr>
      <t>품번</t>
    </r>
    <r>
      <rPr>
        <sz val="12"/>
        <color rgb="FF000000"/>
        <rFont val="Arial"/>
        <family val="2"/>
        <scheme val="minor"/>
      </rPr>
      <t xml:space="preserve"> RF2060CR-TP601</t>
    </r>
    <r>
      <rPr>
        <sz val="12"/>
        <color rgb="FF000000"/>
        <rFont val="Arial"/>
        <family val="3"/>
        <charset val="129"/>
        <scheme val="minor"/>
      </rPr>
      <t>으로</t>
    </r>
    <r>
      <rPr>
        <sz val="12"/>
        <color rgb="FF000000"/>
        <rFont val="Arial"/>
        <family val="2"/>
        <scheme val="minor"/>
      </rPr>
      <t xml:space="preserve"> </t>
    </r>
    <r>
      <rPr>
        <sz val="12"/>
        <color rgb="FF000000"/>
        <rFont val="Arial"/>
        <family val="3"/>
        <charset val="129"/>
        <scheme val="minor"/>
      </rPr>
      <t>나가던</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입니다</t>
    </r>
    <r>
      <rPr>
        <sz val="12"/>
        <color rgb="FF000000"/>
        <rFont val="Arial"/>
        <family val="2"/>
        <scheme val="minor"/>
      </rPr>
      <t xml:space="preserve">. </t>
    </r>
    <r>
      <rPr>
        <b/>
        <sz val="15"/>
        <color rgb="FF000000"/>
        <rFont val="Arial"/>
        <family val="3"/>
        <charset val="129"/>
        <scheme val="minor"/>
      </rPr>
      <t>그리고</t>
    </r>
    <r>
      <rPr>
        <b/>
        <sz val="15"/>
        <color rgb="FF000000"/>
        <rFont val="Arial"/>
        <family val="2"/>
        <scheme val="minor"/>
      </rPr>
      <t xml:space="preserve"> </t>
    </r>
    <r>
      <rPr>
        <b/>
        <sz val="15"/>
        <color rgb="FF000000"/>
        <rFont val="Arial"/>
        <family val="3"/>
        <charset val="129"/>
        <scheme val="minor"/>
      </rPr>
      <t>이제</t>
    </r>
    <r>
      <rPr>
        <b/>
        <sz val="15"/>
        <color rgb="FF000000"/>
        <rFont val="Arial"/>
        <family val="2"/>
        <scheme val="minor"/>
      </rPr>
      <t xml:space="preserve"> </t>
    </r>
    <r>
      <rPr>
        <b/>
        <sz val="15"/>
        <color rgb="FF000000"/>
        <rFont val="Arial"/>
        <family val="3"/>
        <charset val="129"/>
        <scheme val="minor"/>
      </rPr>
      <t>체인</t>
    </r>
    <r>
      <rPr>
        <b/>
        <sz val="15"/>
        <color rgb="FF000000"/>
        <rFont val="Arial"/>
        <family val="2"/>
        <scheme val="minor"/>
      </rPr>
      <t xml:space="preserve"> </t>
    </r>
    <r>
      <rPr>
        <b/>
        <sz val="15"/>
        <color rgb="FF000000"/>
        <rFont val="Arial"/>
        <family val="3"/>
        <charset val="129"/>
        <scheme val="minor"/>
      </rPr>
      <t>종류들</t>
    </r>
    <r>
      <rPr>
        <b/>
        <sz val="15"/>
        <color rgb="FF000000"/>
        <rFont val="Arial"/>
        <family val="2"/>
        <scheme val="minor"/>
      </rPr>
      <t xml:space="preserve"> </t>
    </r>
    <r>
      <rPr>
        <b/>
        <sz val="15"/>
        <color rgb="FF000000"/>
        <rFont val="Arial"/>
        <family val="3"/>
        <charset val="129"/>
        <scheme val="minor"/>
      </rPr>
      <t>관세가</t>
    </r>
    <r>
      <rPr>
        <b/>
        <sz val="15"/>
        <color rgb="FF000000"/>
        <rFont val="Arial"/>
        <family val="2"/>
        <scheme val="minor"/>
      </rPr>
      <t xml:space="preserve"> 25%</t>
    </r>
    <r>
      <rPr>
        <b/>
        <sz val="15"/>
        <color rgb="FF000000"/>
        <rFont val="Arial"/>
        <family val="3"/>
        <charset val="129"/>
        <scheme val="minor"/>
      </rPr>
      <t>씩</t>
    </r>
    <r>
      <rPr>
        <b/>
        <sz val="15"/>
        <color rgb="FF000000"/>
        <rFont val="Arial"/>
        <family val="2"/>
        <scheme val="minor"/>
      </rPr>
      <t xml:space="preserve"> </t>
    </r>
    <r>
      <rPr>
        <b/>
        <sz val="15"/>
        <color rgb="FF000000"/>
        <rFont val="Arial"/>
        <family val="3"/>
        <charset val="129"/>
        <scheme val="minor"/>
      </rPr>
      <t>붙고</t>
    </r>
    <r>
      <rPr>
        <b/>
        <sz val="15"/>
        <color rgb="FF000000"/>
        <rFont val="Arial"/>
        <family val="2"/>
        <scheme val="minor"/>
      </rPr>
      <t xml:space="preserve"> </t>
    </r>
    <r>
      <rPr>
        <b/>
        <sz val="15"/>
        <color rgb="FF000000"/>
        <rFont val="Arial"/>
        <family val="3"/>
        <charset val="129"/>
        <scheme val="minor"/>
      </rPr>
      <t>있습니다</t>
    </r>
    <r>
      <rPr>
        <b/>
        <sz val="15"/>
        <color rgb="FF000000"/>
        <rFont val="Arial"/>
        <family val="2"/>
        <scheme val="minor"/>
      </rPr>
      <t xml:space="preserve">. </t>
    </r>
    <r>
      <rPr>
        <b/>
        <sz val="15"/>
        <color rgb="FF000000"/>
        <rFont val="Arial"/>
        <family val="3"/>
        <charset val="129"/>
        <scheme val="minor"/>
      </rPr>
      <t>참고하시고</t>
    </r>
    <r>
      <rPr>
        <b/>
        <sz val="15"/>
        <color rgb="FF000000"/>
        <rFont val="Arial"/>
        <family val="2"/>
        <scheme val="minor"/>
      </rPr>
      <t xml:space="preserve"> </t>
    </r>
    <r>
      <rPr>
        <b/>
        <sz val="15"/>
        <color rgb="FF000000"/>
        <rFont val="Arial"/>
        <family val="3"/>
        <charset val="129"/>
        <scheme val="minor"/>
      </rPr>
      <t>업체에</t>
    </r>
    <r>
      <rPr>
        <b/>
        <sz val="15"/>
        <color rgb="FF000000"/>
        <rFont val="Arial"/>
        <family val="2"/>
        <scheme val="minor"/>
      </rPr>
      <t xml:space="preserve"> </t>
    </r>
    <r>
      <rPr>
        <b/>
        <sz val="15"/>
        <color rgb="FF000000"/>
        <rFont val="Arial"/>
        <family val="3"/>
        <charset val="129"/>
        <scheme val="minor"/>
      </rPr>
      <t>견적</t>
    </r>
    <r>
      <rPr>
        <b/>
        <sz val="15"/>
        <color rgb="FF000000"/>
        <rFont val="Arial"/>
        <family val="2"/>
        <scheme val="minor"/>
      </rPr>
      <t xml:space="preserve"> </t>
    </r>
    <r>
      <rPr>
        <b/>
        <sz val="15"/>
        <color rgb="FF000000"/>
        <rFont val="Arial"/>
        <family val="3"/>
        <charset val="129"/>
        <scheme val="minor"/>
      </rPr>
      <t>전달</t>
    </r>
    <r>
      <rPr>
        <b/>
        <sz val="15"/>
        <color rgb="FF000000"/>
        <rFont val="Arial"/>
        <family val="2"/>
        <scheme val="minor"/>
      </rPr>
      <t xml:space="preserve"> </t>
    </r>
    <r>
      <rPr>
        <b/>
        <sz val="15"/>
        <color rgb="FF000000"/>
        <rFont val="Arial"/>
        <family val="3"/>
        <charset val="129"/>
        <scheme val="minor"/>
      </rPr>
      <t>부탁</t>
    </r>
    <r>
      <rPr>
        <b/>
        <sz val="15"/>
        <color rgb="FF000000"/>
        <rFont val="Arial"/>
        <family val="2"/>
        <scheme val="minor"/>
      </rPr>
      <t xml:space="preserve"> </t>
    </r>
    <r>
      <rPr>
        <b/>
        <sz val="15"/>
        <color rgb="FF000000"/>
        <rFont val="Arial"/>
        <family val="3"/>
        <charset val="129"/>
        <scheme val="minor"/>
      </rPr>
      <t>드립니다</t>
    </r>
    <r>
      <rPr>
        <b/>
        <sz val="15"/>
        <color rgb="FF000000"/>
        <rFont val="Arial"/>
        <family val="2"/>
        <scheme val="minor"/>
      </rPr>
      <t xml:space="preserve">.
04.01 </t>
    </r>
    <r>
      <rPr>
        <b/>
        <sz val="15"/>
        <color rgb="FF000000"/>
        <rFont val="Arial"/>
        <family val="3"/>
        <charset val="129"/>
        <scheme val="minor"/>
      </rPr>
      <t>이</t>
    </r>
    <r>
      <rPr>
        <b/>
        <sz val="15"/>
        <color rgb="FF000000"/>
        <rFont val="Arial"/>
        <family val="2"/>
        <scheme val="minor"/>
      </rPr>
      <t xml:space="preserve"> </t>
    </r>
    <r>
      <rPr>
        <b/>
        <sz val="15"/>
        <color rgb="FF000000"/>
        <rFont val="Arial"/>
        <family val="3"/>
        <charset val="129"/>
        <scheme val="minor"/>
      </rPr>
      <t>제품</t>
    </r>
    <r>
      <rPr>
        <b/>
        <sz val="15"/>
        <color rgb="FF000000"/>
        <rFont val="Arial"/>
        <family val="2"/>
        <scheme val="minor"/>
      </rPr>
      <t xml:space="preserve"> </t>
    </r>
    <r>
      <rPr>
        <b/>
        <sz val="15"/>
        <color rgb="FF000000"/>
        <rFont val="Arial"/>
        <family val="3"/>
        <charset val="129"/>
        <scheme val="minor"/>
      </rPr>
      <t>생산이</t>
    </r>
    <r>
      <rPr>
        <b/>
        <sz val="15"/>
        <color rgb="FF000000"/>
        <rFont val="Arial"/>
        <family val="2"/>
        <scheme val="minor"/>
      </rPr>
      <t xml:space="preserve"> </t>
    </r>
    <r>
      <rPr>
        <b/>
        <sz val="15"/>
        <color rgb="FF000000"/>
        <rFont val="Arial"/>
        <family val="3"/>
        <charset val="129"/>
        <scheme val="minor"/>
      </rPr>
      <t>좀</t>
    </r>
    <r>
      <rPr>
        <b/>
        <sz val="15"/>
        <color rgb="FF000000"/>
        <rFont val="Arial"/>
        <family val="2"/>
        <scheme val="minor"/>
      </rPr>
      <t xml:space="preserve"> </t>
    </r>
    <r>
      <rPr>
        <b/>
        <sz val="15"/>
        <color rgb="FF000000"/>
        <rFont val="Arial"/>
        <family val="3"/>
        <charset val="129"/>
        <scheme val="minor"/>
      </rPr>
      <t>더</t>
    </r>
    <r>
      <rPr>
        <b/>
        <sz val="15"/>
        <color rgb="FF000000"/>
        <rFont val="Arial"/>
        <family val="2"/>
        <scheme val="minor"/>
      </rPr>
      <t xml:space="preserve"> </t>
    </r>
    <r>
      <rPr>
        <b/>
        <sz val="15"/>
        <color rgb="FF000000"/>
        <rFont val="Arial"/>
        <family val="3"/>
        <charset val="129"/>
        <scheme val="minor"/>
      </rPr>
      <t>빨리</t>
    </r>
    <r>
      <rPr>
        <b/>
        <sz val="15"/>
        <color rgb="FF000000"/>
        <rFont val="Arial"/>
        <family val="2"/>
        <scheme val="minor"/>
      </rPr>
      <t xml:space="preserve"> </t>
    </r>
    <r>
      <rPr>
        <b/>
        <sz val="15"/>
        <color rgb="FF000000"/>
        <rFont val="Arial"/>
        <family val="3"/>
        <charset val="129"/>
        <scheme val="minor"/>
      </rPr>
      <t>가능하다고</t>
    </r>
    <r>
      <rPr>
        <b/>
        <sz val="15"/>
        <color rgb="FF000000"/>
        <rFont val="Arial"/>
        <family val="2"/>
        <scheme val="minor"/>
      </rPr>
      <t xml:space="preserve"> </t>
    </r>
    <r>
      <rPr>
        <b/>
        <sz val="15"/>
        <color rgb="FF000000"/>
        <rFont val="Arial"/>
        <family val="3"/>
        <charset val="129"/>
        <scheme val="minor"/>
      </rPr>
      <t>합니다</t>
    </r>
    <r>
      <rPr>
        <b/>
        <sz val="15"/>
        <color rgb="FF000000"/>
        <rFont val="Arial"/>
        <family val="2"/>
        <scheme val="minor"/>
      </rPr>
      <t xml:space="preserve">. </t>
    </r>
    <r>
      <rPr>
        <b/>
        <sz val="15"/>
        <color rgb="FF000000"/>
        <rFont val="Arial"/>
        <family val="3"/>
        <charset val="129"/>
        <scheme val="minor"/>
      </rPr>
      <t>납기</t>
    </r>
    <r>
      <rPr>
        <b/>
        <sz val="15"/>
        <color rgb="FF000000"/>
        <rFont val="Arial"/>
        <family val="2"/>
        <scheme val="minor"/>
      </rPr>
      <t xml:space="preserve"> </t>
    </r>
    <r>
      <rPr>
        <b/>
        <sz val="15"/>
        <color rgb="FF000000"/>
        <rFont val="Arial"/>
        <family val="3"/>
        <charset val="129"/>
        <scheme val="minor"/>
      </rPr>
      <t>약</t>
    </r>
    <r>
      <rPr>
        <b/>
        <sz val="15"/>
        <color rgb="FF000000"/>
        <rFont val="Arial"/>
        <family val="2"/>
        <scheme val="minor"/>
      </rPr>
      <t xml:space="preserve"> 4</t>
    </r>
    <r>
      <rPr>
        <b/>
        <sz val="15"/>
        <color rgb="FF000000"/>
        <rFont val="Arial"/>
        <family val="3"/>
        <charset val="129"/>
        <scheme val="minor"/>
      </rPr>
      <t>주</t>
    </r>
    <r>
      <rPr>
        <b/>
        <sz val="15"/>
        <color rgb="FF000000"/>
        <rFont val="Arial"/>
        <family val="2"/>
        <scheme val="minor"/>
      </rPr>
      <t xml:space="preserve"> </t>
    </r>
    <r>
      <rPr>
        <b/>
        <sz val="15"/>
        <color rgb="FF000000"/>
        <rFont val="Arial"/>
        <family val="3"/>
        <charset val="129"/>
        <scheme val="minor"/>
      </rPr>
      <t>정도로</t>
    </r>
    <r>
      <rPr>
        <b/>
        <sz val="15"/>
        <color rgb="FF000000"/>
        <rFont val="Arial"/>
        <family val="2"/>
        <scheme val="minor"/>
      </rPr>
      <t xml:space="preserve"> </t>
    </r>
    <r>
      <rPr>
        <b/>
        <sz val="15"/>
        <color rgb="FF000000"/>
        <rFont val="Arial"/>
        <family val="3"/>
        <charset val="129"/>
        <scheme val="minor"/>
      </rPr>
      <t>가능하고</t>
    </r>
    <r>
      <rPr>
        <b/>
        <sz val="15"/>
        <color rgb="FF000000"/>
        <rFont val="Arial"/>
        <family val="2"/>
        <scheme val="minor"/>
      </rPr>
      <t xml:space="preserve"> 7</t>
    </r>
    <r>
      <rPr>
        <b/>
        <sz val="15"/>
        <color rgb="FF000000"/>
        <rFont val="Arial"/>
        <family val="3"/>
        <charset val="129"/>
        <scheme val="minor"/>
      </rPr>
      <t>주</t>
    </r>
    <r>
      <rPr>
        <b/>
        <sz val="15"/>
        <color rgb="FF000000"/>
        <rFont val="Arial"/>
        <family val="2"/>
        <scheme val="minor"/>
      </rPr>
      <t xml:space="preserve"> </t>
    </r>
    <r>
      <rPr>
        <b/>
        <sz val="15"/>
        <color rgb="FF000000"/>
        <rFont val="Arial"/>
        <family val="3"/>
        <charset val="129"/>
        <scheme val="minor"/>
      </rPr>
      <t>같은</t>
    </r>
    <r>
      <rPr>
        <b/>
        <sz val="15"/>
        <color rgb="FF000000"/>
        <rFont val="Arial"/>
        <family val="2"/>
        <scheme val="minor"/>
      </rPr>
      <t xml:space="preserve"> </t>
    </r>
    <r>
      <rPr>
        <b/>
        <sz val="15"/>
        <color rgb="FF000000"/>
        <rFont val="Arial"/>
        <family val="3"/>
        <charset val="129"/>
        <scheme val="minor"/>
      </rPr>
      <t>경우는</t>
    </r>
    <r>
      <rPr>
        <b/>
        <sz val="15"/>
        <color rgb="FF000000"/>
        <rFont val="Arial"/>
        <family val="2"/>
        <scheme val="minor"/>
      </rPr>
      <t xml:space="preserve"> </t>
    </r>
    <r>
      <rPr>
        <b/>
        <sz val="15"/>
        <color rgb="FF000000"/>
        <rFont val="Arial"/>
        <family val="3"/>
        <charset val="129"/>
        <scheme val="minor"/>
      </rPr>
      <t>해운일때</t>
    </r>
    <r>
      <rPr>
        <b/>
        <sz val="15"/>
        <color rgb="FF000000"/>
        <rFont val="Arial"/>
        <family val="2"/>
        <scheme val="minor"/>
      </rPr>
      <t xml:space="preserve"> </t>
    </r>
    <r>
      <rPr>
        <b/>
        <sz val="15"/>
        <color rgb="FF000000"/>
        <rFont val="Arial"/>
        <family val="3"/>
        <charset val="129"/>
        <scheme val="minor"/>
      </rPr>
      <t>납기라고</t>
    </r>
    <r>
      <rPr>
        <b/>
        <sz val="15"/>
        <color rgb="FF000000"/>
        <rFont val="Arial"/>
        <family val="2"/>
        <scheme val="minor"/>
      </rPr>
      <t xml:space="preserve"> </t>
    </r>
    <r>
      <rPr>
        <b/>
        <sz val="15"/>
        <color rgb="FF000000"/>
        <rFont val="Arial"/>
        <family val="3"/>
        <charset val="129"/>
        <scheme val="minor"/>
      </rPr>
      <t>합니다</t>
    </r>
    <r>
      <rPr>
        <b/>
        <sz val="15"/>
        <color rgb="FF000000"/>
        <rFont val="Arial"/>
        <family val="2"/>
        <scheme val="minor"/>
      </rPr>
      <t>.</t>
    </r>
    <phoneticPr fontId="26" type="noConversion"/>
  </si>
  <si>
    <r>
      <t xml:space="preserve">03.31 </t>
    </r>
    <r>
      <rPr>
        <sz val="12"/>
        <color rgb="FF000000"/>
        <rFont val="Arial"/>
        <family val="3"/>
        <charset val="129"/>
        <scheme val="minor"/>
      </rPr>
      <t>위</t>
    </r>
    <r>
      <rPr>
        <sz val="12"/>
        <color rgb="FF000000"/>
        <rFont val="Arial"/>
        <family val="3"/>
        <charset val="129"/>
        <scheme val="minor"/>
      </rPr>
      <t xml:space="preserve"> </t>
    </r>
    <r>
      <rPr>
        <sz val="12"/>
        <color rgb="FF000000"/>
        <rFont val="Arial"/>
        <family val="3"/>
        <charset val="129"/>
        <scheme val="minor"/>
      </rPr>
      <t>제품들처럼</t>
    </r>
    <r>
      <rPr>
        <sz val="12"/>
        <color rgb="FF000000"/>
        <rFont val="Arial"/>
        <family val="3"/>
        <charset val="129"/>
        <scheme val="minor"/>
      </rPr>
      <t xml:space="preserve"> </t>
    </r>
    <r>
      <rPr>
        <sz val="12"/>
        <color rgb="FF000000"/>
        <rFont val="Arial"/>
        <family val="3"/>
        <charset val="129"/>
        <scheme val="minor"/>
      </rPr>
      <t>뒤에</t>
    </r>
    <r>
      <rPr>
        <sz val="12"/>
        <color rgb="FF000000"/>
        <rFont val="Arial"/>
        <family val="3"/>
        <charset val="129"/>
        <scheme val="minor"/>
      </rPr>
      <t xml:space="preserve"> </t>
    </r>
    <r>
      <rPr>
        <sz val="12"/>
        <color rgb="FF000000"/>
        <rFont val="Arial"/>
        <family val="3"/>
        <charset val="129"/>
        <scheme val="minor"/>
      </rPr>
      <t>재종까지</t>
    </r>
    <r>
      <rPr>
        <sz val="12"/>
        <color rgb="FF000000"/>
        <rFont val="Arial"/>
        <family val="3"/>
        <charset val="129"/>
        <scheme val="minor"/>
      </rPr>
      <t xml:space="preserve"> </t>
    </r>
    <r>
      <rPr>
        <sz val="12"/>
        <color rgb="FF000000"/>
        <rFont val="Arial"/>
        <family val="3"/>
        <charset val="129"/>
        <scheme val="minor"/>
      </rPr>
      <t>확인해주시거나</t>
    </r>
    <r>
      <rPr>
        <sz val="12"/>
        <color rgb="FF000000"/>
        <rFont val="Arial"/>
        <family val="3"/>
        <charset val="129"/>
        <scheme val="minor"/>
      </rPr>
      <t xml:space="preserve"> </t>
    </r>
    <r>
      <rPr>
        <sz val="12"/>
        <color rgb="FF000000"/>
        <rFont val="Arial"/>
        <family val="3"/>
        <charset val="129"/>
        <scheme val="minor"/>
      </rPr>
      <t>책임번호를</t>
    </r>
    <r>
      <rPr>
        <sz val="12"/>
        <color rgb="FF000000"/>
        <rFont val="Arial"/>
        <family val="3"/>
        <charset val="129"/>
        <scheme val="minor"/>
      </rPr>
      <t xml:space="preserve"> </t>
    </r>
    <r>
      <rPr>
        <sz val="12"/>
        <color rgb="FF000000"/>
        <rFont val="Arial"/>
        <family val="3"/>
        <charset val="129"/>
        <scheme val="minor"/>
      </rPr>
      <t>알려주셔야</t>
    </r>
    <r>
      <rPr>
        <sz val="12"/>
        <color rgb="FF000000"/>
        <rFont val="Arial"/>
        <family val="3"/>
        <charset val="129"/>
        <scheme val="minor"/>
      </rPr>
      <t xml:space="preserve"> </t>
    </r>
    <r>
      <rPr>
        <sz val="12"/>
        <color rgb="FF000000"/>
        <rFont val="Arial"/>
        <family val="3"/>
        <charset val="129"/>
        <scheme val="minor"/>
      </rPr>
      <t>견적이</t>
    </r>
    <r>
      <rPr>
        <sz val="12"/>
        <color rgb="FF000000"/>
        <rFont val="Arial"/>
        <family val="3"/>
        <charset val="129"/>
        <scheme val="minor"/>
      </rPr>
      <t xml:space="preserve"> </t>
    </r>
    <r>
      <rPr>
        <sz val="12"/>
        <color rgb="FF000000"/>
        <rFont val="Arial"/>
        <family val="3"/>
        <charset val="129"/>
        <scheme val="minor"/>
      </rPr>
      <t>가능합니다</t>
    </r>
    <r>
      <rPr>
        <sz val="12"/>
        <color rgb="FF000000"/>
        <rFont val="Arial"/>
        <family val="3"/>
        <charset val="129"/>
        <scheme val="minor"/>
      </rPr>
      <t xml:space="preserve">.
03.31 </t>
    </r>
    <r>
      <rPr>
        <sz val="12"/>
        <color rgb="FF000000"/>
        <rFont val="Arial"/>
        <family val="3"/>
        <charset val="129"/>
        <scheme val="minor"/>
      </rPr>
      <t>고객사에서</t>
    </r>
    <r>
      <rPr>
        <sz val="12"/>
        <color rgb="FF000000"/>
        <rFont val="Arial"/>
        <family val="3"/>
        <charset val="129"/>
        <scheme val="minor"/>
      </rPr>
      <t xml:space="preserve"> </t>
    </r>
    <r>
      <rPr>
        <sz val="12"/>
        <color rgb="FF000000"/>
        <rFont val="Arial"/>
        <family val="3"/>
        <charset val="129"/>
        <scheme val="minor"/>
      </rPr>
      <t>박스를</t>
    </r>
    <r>
      <rPr>
        <sz val="12"/>
        <color rgb="FF000000"/>
        <rFont val="Arial"/>
        <family val="3"/>
        <charset val="129"/>
        <scheme val="minor"/>
      </rPr>
      <t xml:space="preserve"> </t>
    </r>
    <r>
      <rPr>
        <sz val="12"/>
        <color rgb="FF000000"/>
        <rFont val="Arial"/>
        <family val="3"/>
        <charset val="129"/>
        <scheme val="minor"/>
      </rPr>
      <t>버려서</t>
    </r>
    <r>
      <rPr>
        <sz val="12"/>
        <color rgb="FF000000"/>
        <rFont val="Arial"/>
        <family val="3"/>
        <charset val="129"/>
        <scheme val="minor"/>
      </rPr>
      <t xml:space="preserve"> </t>
    </r>
    <r>
      <rPr>
        <sz val="12"/>
        <color rgb="FF000000"/>
        <rFont val="Arial"/>
        <family val="3"/>
        <charset val="129"/>
        <scheme val="minor"/>
      </rPr>
      <t>뒤에</t>
    </r>
    <r>
      <rPr>
        <sz val="12"/>
        <color rgb="FF000000"/>
        <rFont val="Arial"/>
        <family val="3"/>
        <charset val="129"/>
        <scheme val="minor"/>
      </rPr>
      <t xml:space="preserve"> </t>
    </r>
    <r>
      <rPr>
        <sz val="12"/>
        <color rgb="FF000000"/>
        <rFont val="Arial"/>
        <family val="3"/>
        <charset val="129"/>
        <scheme val="minor"/>
      </rPr>
      <t>재종을</t>
    </r>
    <r>
      <rPr>
        <sz val="12"/>
        <color rgb="FF000000"/>
        <rFont val="Arial"/>
        <family val="3"/>
        <charset val="129"/>
        <scheme val="minor"/>
      </rPr>
      <t xml:space="preserve"> </t>
    </r>
    <r>
      <rPr>
        <sz val="12"/>
        <color rgb="FF000000"/>
        <rFont val="Arial"/>
        <family val="3"/>
        <charset val="129"/>
        <scheme val="minor"/>
      </rPr>
      <t>모른다고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000000"/>
        <rFont val="Arial"/>
        <family val="3"/>
        <charset val="129"/>
        <scheme val="minor"/>
      </rPr>
      <t>사진</t>
    </r>
    <r>
      <rPr>
        <sz val="12"/>
        <color rgb="FF000000"/>
        <rFont val="Arial"/>
        <family val="3"/>
        <charset val="129"/>
        <scheme val="minor"/>
      </rPr>
      <t xml:space="preserve"> </t>
    </r>
    <r>
      <rPr>
        <sz val="12"/>
        <color rgb="FF000000"/>
        <rFont val="Arial"/>
        <family val="3"/>
        <charset val="129"/>
        <scheme val="minor"/>
      </rPr>
      <t>첨부하오니</t>
    </r>
    <r>
      <rPr>
        <sz val="12"/>
        <color rgb="FF000000"/>
        <rFont val="Arial"/>
        <family val="3"/>
        <charset val="129"/>
        <scheme val="minor"/>
      </rPr>
      <t xml:space="preserve"> </t>
    </r>
    <r>
      <rPr>
        <sz val="12"/>
        <color rgb="FF000000"/>
        <rFont val="Arial"/>
        <family val="3"/>
        <charset val="129"/>
        <scheme val="minor"/>
      </rPr>
      <t>참고</t>
    </r>
    <r>
      <rPr>
        <sz val="12"/>
        <color rgb="FF000000"/>
        <rFont val="Arial"/>
        <family val="3"/>
        <charset val="129"/>
        <scheme val="minor"/>
      </rPr>
      <t xml:space="preserve"> </t>
    </r>
    <r>
      <rPr>
        <sz val="12"/>
        <color rgb="FF000000"/>
        <rFont val="Arial"/>
        <family val="3"/>
        <charset val="129"/>
        <scheme val="minor"/>
      </rPr>
      <t>부탁드립니다</t>
    </r>
    <r>
      <rPr>
        <sz val="12"/>
        <color rgb="FF000000"/>
        <rFont val="Arial"/>
        <family val="3"/>
        <charset val="129"/>
        <scheme val="minor"/>
      </rPr>
      <t xml:space="preserve">. 
04.01 </t>
    </r>
    <r>
      <rPr>
        <sz val="12"/>
        <color rgb="FF000000"/>
        <rFont val="Arial"/>
        <family val="3"/>
        <charset val="129"/>
        <scheme val="minor"/>
      </rPr>
      <t>재종을</t>
    </r>
    <r>
      <rPr>
        <sz val="12"/>
        <color rgb="FF000000"/>
        <rFont val="Arial"/>
        <family val="3"/>
        <charset val="129"/>
        <scheme val="minor"/>
      </rPr>
      <t xml:space="preserve"> </t>
    </r>
    <r>
      <rPr>
        <sz val="12"/>
        <color rgb="FF000000"/>
        <rFont val="Arial"/>
        <family val="3"/>
        <charset val="129"/>
        <scheme val="minor"/>
      </rPr>
      <t>모르면</t>
    </r>
    <r>
      <rPr>
        <sz val="12"/>
        <color rgb="FF000000"/>
        <rFont val="Arial"/>
        <family val="3"/>
        <charset val="129"/>
        <scheme val="minor"/>
      </rPr>
      <t xml:space="preserve"> </t>
    </r>
    <r>
      <rPr>
        <sz val="12"/>
        <color rgb="FF000000"/>
        <rFont val="Arial"/>
        <family val="3"/>
        <charset val="129"/>
        <scheme val="minor"/>
      </rPr>
      <t>견적이</t>
    </r>
    <r>
      <rPr>
        <sz val="12"/>
        <color rgb="FF000000"/>
        <rFont val="Arial"/>
        <family val="3"/>
        <charset val="129"/>
        <scheme val="minor"/>
      </rPr>
      <t xml:space="preserve"> </t>
    </r>
    <r>
      <rPr>
        <sz val="12"/>
        <color rgb="FF000000"/>
        <rFont val="Arial"/>
        <family val="3"/>
        <charset val="129"/>
        <scheme val="minor"/>
      </rPr>
      <t>불가능합니다</t>
    </r>
    <r>
      <rPr>
        <sz val="12"/>
        <color rgb="FF000000"/>
        <rFont val="Arial"/>
        <family val="3"/>
        <charset val="129"/>
        <scheme val="minor"/>
      </rPr>
      <t xml:space="preserve">. </t>
    </r>
    <r>
      <rPr>
        <sz val="12"/>
        <color rgb="FF000000"/>
        <rFont val="Arial"/>
        <family val="3"/>
        <charset val="129"/>
        <scheme val="minor"/>
      </rPr>
      <t>첨부해주신</t>
    </r>
    <r>
      <rPr>
        <sz val="12"/>
        <color rgb="FF000000"/>
        <rFont val="Arial"/>
        <family val="3"/>
        <charset val="129"/>
        <scheme val="minor"/>
      </rPr>
      <t xml:space="preserve"> </t>
    </r>
    <r>
      <rPr>
        <sz val="12"/>
        <color rgb="FF000000"/>
        <rFont val="Arial"/>
        <family val="3"/>
        <charset val="129"/>
        <scheme val="minor"/>
      </rPr>
      <t>공구보감</t>
    </r>
    <r>
      <rPr>
        <sz val="12"/>
        <color rgb="FF000000"/>
        <rFont val="Arial"/>
        <family val="3"/>
        <charset val="129"/>
        <scheme val="minor"/>
      </rPr>
      <t xml:space="preserve"> </t>
    </r>
    <r>
      <rPr>
        <sz val="12"/>
        <color rgb="FF000000"/>
        <rFont val="Arial"/>
        <family val="3"/>
        <charset val="129"/>
        <scheme val="minor"/>
      </rPr>
      <t>페이지</t>
    </r>
    <r>
      <rPr>
        <sz val="12"/>
        <color rgb="FF000000"/>
        <rFont val="Arial"/>
        <family val="3"/>
        <charset val="129"/>
        <scheme val="minor"/>
      </rPr>
      <t xml:space="preserve"> </t>
    </r>
    <r>
      <rPr>
        <sz val="12"/>
        <color rgb="FF000000"/>
        <rFont val="Arial"/>
        <family val="3"/>
        <charset val="129"/>
        <scheme val="minor"/>
      </rPr>
      <t>앞에</t>
    </r>
    <r>
      <rPr>
        <sz val="12"/>
        <color rgb="FF000000"/>
        <rFont val="Arial"/>
        <family val="3"/>
        <charset val="129"/>
        <scheme val="minor"/>
      </rPr>
      <t xml:space="preserve"> </t>
    </r>
    <r>
      <rPr>
        <sz val="12"/>
        <color rgb="FF000000"/>
        <rFont val="Arial"/>
        <family val="3"/>
        <charset val="129"/>
        <scheme val="minor"/>
      </rPr>
      <t>넘기시다</t>
    </r>
    <r>
      <rPr>
        <sz val="12"/>
        <color rgb="FF000000"/>
        <rFont val="Arial"/>
        <family val="3"/>
        <charset val="129"/>
        <scheme val="minor"/>
      </rPr>
      <t xml:space="preserve"> </t>
    </r>
    <r>
      <rPr>
        <sz val="12"/>
        <color rgb="FF000000"/>
        <rFont val="Arial"/>
        <family val="3"/>
        <charset val="129"/>
        <scheme val="minor"/>
      </rPr>
      <t>보면</t>
    </r>
    <r>
      <rPr>
        <sz val="12"/>
        <color rgb="FF000000"/>
        <rFont val="Arial"/>
        <family val="3"/>
        <charset val="129"/>
        <scheme val="minor"/>
      </rPr>
      <t xml:space="preserve"> </t>
    </r>
    <r>
      <rPr>
        <sz val="12"/>
        <color rgb="FF000000"/>
        <rFont val="Arial"/>
        <family val="3"/>
        <charset val="129"/>
        <scheme val="minor"/>
      </rPr>
      <t>인서트</t>
    </r>
    <r>
      <rPr>
        <sz val="12"/>
        <color rgb="FF000000"/>
        <rFont val="Arial"/>
        <family val="3"/>
        <charset val="129"/>
        <scheme val="minor"/>
      </rPr>
      <t xml:space="preserve"> </t>
    </r>
    <r>
      <rPr>
        <sz val="12"/>
        <color rgb="FF000000"/>
        <rFont val="Arial"/>
        <family val="3"/>
        <charset val="129"/>
        <scheme val="minor"/>
      </rPr>
      <t>규격</t>
    </r>
    <r>
      <rPr>
        <sz val="12"/>
        <color rgb="FF000000"/>
        <rFont val="Arial"/>
        <family val="3"/>
        <charset val="129"/>
        <scheme val="minor"/>
      </rPr>
      <t xml:space="preserve"> </t>
    </r>
    <r>
      <rPr>
        <sz val="12"/>
        <color rgb="FF000000"/>
        <rFont val="Arial"/>
        <family val="3"/>
        <charset val="129"/>
        <scheme val="minor"/>
      </rPr>
      <t>선정</t>
    </r>
    <r>
      <rPr>
        <sz val="12"/>
        <color rgb="FF000000"/>
        <rFont val="Arial"/>
        <family val="3"/>
        <charset val="129"/>
        <scheme val="minor"/>
      </rPr>
      <t xml:space="preserve"> </t>
    </r>
    <r>
      <rPr>
        <sz val="12"/>
        <color rgb="FF000000"/>
        <rFont val="Arial"/>
        <family val="3"/>
        <charset val="129"/>
        <scheme val="minor"/>
      </rPr>
      <t>방법</t>
    </r>
    <r>
      <rPr>
        <sz val="12"/>
        <color rgb="FF000000"/>
        <rFont val="Arial"/>
        <family val="3"/>
        <charset val="129"/>
        <scheme val="minor"/>
      </rPr>
      <t xml:space="preserve"> </t>
    </r>
    <r>
      <rPr>
        <sz val="12"/>
        <color rgb="FF000000"/>
        <rFont val="Arial"/>
        <family val="3"/>
        <charset val="129"/>
        <scheme val="minor"/>
      </rPr>
      <t>나와있습니다</t>
    </r>
    <r>
      <rPr>
        <sz val="12"/>
        <color rgb="FF000000"/>
        <rFont val="Arial"/>
        <family val="3"/>
        <charset val="129"/>
        <scheme val="minor"/>
      </rPr>
      <t xml:space="preserve">. </t>
    </r>
    <r>
      <rPr>
        <sz val="12"/>
        <color rgb="FF000000"/>
        <rFont val="Arial"/>
        <family val="3"/>
        <charset val="129"/>
        <scheme val="minor"/>
      </rPr>
      <t>참고용</t>
    </r>
    <r>
      <rPr>
        <sz val="12"/>
        <color rgb="FF000000"/>
        <rFont val="Arial"/>
        <family val="3"/>
        <charset val="129"/>
        <scheme val="minor"/>
      </rPr>
      <t xml:space="preserve"> </t>
    </r>
    <r>
      <rPr>
        <sz val="12"/>
        <color rgb="FF000000"/>
        <rFont val="Arial"/>
        <family val="3"/>
        <charset val="129"/>
        <scheme val="minor"/>
      </rPr>
      <t>사진</t>
    </r>
    <r>
      <rPr>
        <sz val="12"/>
        <color rgb="FF000000"/>
        <rFont val="Arial"/>
        <family val="3"/>
        <charset val="129"/>
        <scheme val="minor"/>
      </rPr>
      <t xml:space="preserve"> </t>
    </r>
    <r>
      <rPr>
        <sz val="12"/>
        <color rgb="FF000000"/>
        <rFont val="Arial"/>
        <family val="3"/>
        <charset val="129"/>
        <scheme val="minor"/>
      </rPr>
      <t>보내</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sz val="12"/>
        <color rgb="FF000000"/>
        <rFont val="Arial"/>
        <family val="3"/>
        <charset val="129"/>
        <scheme val="minor"/>
      </rPr>
      <t>업체에</t>
    </r>
    <r>
      <rPr>
        <sz val="12"/>
        <color rgb="FF000000"/>
        <rFont val="Arial"/>
        <family val="3"/>
        <charset val="129"/>
        <scheme val="minor"/>
      </rPr>
      <t xml:space="preserve"> </t>
    </r>
    <r>
      <rPr>
        <sz val="12"/>
        <color rgb="FF000000"/>
        <rFont val="Arial"/>
        <family val="3"/>
        <charset val="129"/>
        <scheme val="minor"/>
      </rPr>
      <t>전달</t>
    </r>
    <r>
      <rPr>
        <sz val="12"/>
        <color rgb="FF000000"/>
        <rFont val="Arial"/>
        <family val="3"/>
        <charset val="129"/>
        <scheme val="minor"/>
      </rPr>
      <t xml:space="preserve"> </t>
    </r>
    <r>
      <rPr>
        <sz val="12"/>
        <color rgb="FF000000"/>
        <rFont val="Arial"/>
        <family val="3"/>
        <charset val="129"/>
        <scheme val="minor"/>
      </rPr>
      <t>하시고</t>
    </r>
    <r>
      <rPr>
        <sz val="12"/>
        <color rgb="FF000000"/>
        <rFont val="Arial"/>
        <family val="3"/>
        <charset val="129"/>
        <scheme val="minor"/>
      </rPr>
      <t xml:space="preserve"> </t>
    </r>
    <r>
      <rPr>
        <sz val="12"/>
        <color rgb="FF000000"/>
        <rFont val="Arial"/>
        <family val="3"/>
        <charset val="129"/>
        <scheme val="minor"/>
      </rPr>
      <t>선정</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sz val="12"/>
        <color rgb="FF000000"/>
        <rFont val="Arial"/>
        <family val="3"/>
        <charset val="129"/>
        <scheme val="minor"/>
      </rPr>
      <t>알려주신</t>
    </r>
    <r>
      <rPr>
        <sz val="12"/>
        <color rgb="FF000000"/>
        <rFont val="Arial"/>
        <family val="3"/>
        <charset val="129"/>
        <scheme val="minor"/>
      </rPr>
      <t xml:space="preserve"> TNGG 1604 </t>
    </r>
    <r>
      <rPr>
        <sz val="12"/>
        <color rgb="FF000000"/>
        <rFont val="Arial"/>
        <family val="3"/>
        <charset val="129"/>
        <scheme val="minor"/>
      </rPr>
      <t>서멧</t>
    </r>
    <r>
      <rPr>
        <sz val="12"/>
        <color rgb="FF000000"/>
        <rFont val="Arial"/>
        <family val="3"/>
        <charset val="129"/>
        <scheme val="minor"/>
      </rPr>
      <t xml:space="preserve"> CT 3000</t>
    </r>
    <r>
      <rPr>
        <sz val="12"/>
        <color rgb="FF000000"/>
        <rFont val="Arial"/>
        <family val="3"/>
        <charset val="129"/>
        <scheme val="minor"/>
      </rPr>
      <t>만해도</t>
    </r>
    <r>
      <rPr>
        <sz val="12"/>
        <color rgb="FF000000"/>
        <rFont val="Arial"/>
        <family val="3"/>
        <charset val="129"/>
        <scheme val="minor"/>
      </rPr>
      <t xml:space="preserve"> </t>
    </r>
    <r>
      <rPr>
        <sz val="12"/>
        <color rgb="FF000000"/>
        <rFont val="Arial"/>
        <family val="3"/>
        <charset val="129"/>
        <scheme val="minor"/>
      </rPr>
      <t>제품이</t>
    </r>
    <r>
      <rPr>
        <sz val="12"/>
        <color rgb="FF000000"/>
        <rFont val="Arial"/>
        <family val="3"/>
        <charset val="129"/>
        <scheme val="minor"/>
      </rPr>
      <t xml:space="preserve"> </t>
    </r>
    <r>
      <rPr>
        <sz val="12"/>
        <color rgb="FF000000"/>
        <rFont val="Arial"/>
        <family val="3"/>
        <charset val="129"/>
        <scheme val="minor"/>
      </rPr>
      <t>네가지나</t>
    </r>
    <r>
      <rPr>
        <sz val="12"/>
        <color rgb="FF000000"/>
        <rFont val="Arial"/>
        <family val="3"/>
        <charset val="129"/>
        <scheme val="minor"/>
      </rPr>
      <t xml:space="preserve"> </t>
    </r>
    <r>
      <rPr>
        <sz val="12"/>
        <color rgb="FF000000"/>
        <rFont val="Arial"/>
        <family val="3"/>
        <charset val="129"/>
        <scheme val="minor"/>
      </rPr>
      <t>됩니다</t>
    </r>
    <r>
      <rPr>
        <sz val="12"/>
        <color rgb="FF000000"/>
        <rFont val="Arial"/>
        <family val="3"/>
        <charset val="129"/>
        <scheme val="minor"/>
      </rPr>
      <t>.</t>
    </r>
    <phoneticPr fontId="26" type="noConversion"/>
  </si>
  <si>
    <t>03.31 적어주신 인서트 DIMN4 / SP400이 적용된 절단 블레이드가 필요하신 건가요? 아니면 인서트가 견적 필요하신 건가요? 인서트가 필요하신거면 견적이 필요한 정보가 모자라서 품번 재확인 해주셔야 합니다.
03.31 인서트 견적 필요합니다. 349-7456 블레이드에 적용되는 인서트 부탁드립니다. 
04.01 인서트가 필요하신 거면 품번 재확인 해달라고 말씀 드렸습니다. DIMN4 DC154, DIMN4 DC210, DIMN4 DC9235 책임에서 확인되는 것만 세가지 입니다. SP400도뒤에 품번이 더 있습니다.</t>
    <phoneticPr fontId="26" type="noConversion"/>
  </si>
  <si>
    <t>03.31 고객사에서 다음과 같은 옵션의 스팀 청소기 옵션 몇가지를 견적받고 싶다고 합니다. 
1. 20 amp 미만
2. Water Suction이 가능한 모델
3. 스팀 온도가 https://www.amazon.com/gp/product/B01MYE6IS4/ref=ppx_yo_dt_b_asin_title_o00_s00?ie=UTF8&amp;psc=1 과 일정 수준 일치해야 함.
04.01 미국에서 확인 부탁 드립니다. 스팀청소기 같이 산업 용품이 아닌 경우는 국내에서 따로 견적하지 않는걸로 알고 있습니다.</t>
    <phoneticPr fontId="26" type="noConversion"/>
  </si>
  <si>
    <r>
      <t>2</t>
    </r>
    <r>
      <rPr>
        <sz val="12"/>
        <color theme="1"/>
        <rFont val="Arial"/>
        <family val="3"/>
        <charset val="129"/>
        <scheme val="minor"/>
      </rPr>
      <t>주</t>
    </r>
    <phoneticPr fontId="26" type="noConversion"/>
  </si>
  <si>
    <r>
      <t>1.5 SQ * 100m
04.01 1</t>
    </r>
    <r>
      <rPr>
        <sz val="12"/>
        <color rgb="FF000000"/>
        <rFont val="Arial"/>
        <family val="3"/>
        <charset val="129"/>
        <scheme val="minor"/>
      </rPr>
      <t>롤</t>
    </r>
    <r>
      <rPr>
        <sz val="12"/>
        <color rgb="FF000000"/>
        <rFont val="Arial"/>
        <family val="2"/>
        <scheme val="minor"/>
      </rPr>
      <t xml:space="preserve"> = 100M</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전선</t>
    </r>
    <r>
      <rPr>
        <sz val="12"/>
        <color rgb="FF000000"/>
        <rFont val="Arial"/>
        <family val="2"/>
        <scheme val="minor"/>
      </rPr>
      <t xml:space="preserve"> </t>
    </r>
    <r>
      <rPr>
        <sz val="12"/>
        <color rgb="FF000000"/>
        <rFont val="Arial"/>
        <family val="3"/>
        <charset val="129"/>
        <scheme val="minor"/>
      </rPr>
      <t>같은</t>
    </r>
    <r>
      <rPr>
        <sz val="12"/>
        <color rgb="FF000000"/>
        <rFont val="Arial"/>
        <family val="2"/>
        <scheme val="minor"/>
      </rPr>
      <t xml:space="preserve"> </t>
    </r>
    <r>
      <rPr>
        <sz val="12"/>
        <color rgb="FF000000"/>
        <rFont val="Arial"/>
        <family val="3"/>
        <charset val="129"/>
        <scheme val="minor"/>
      </rPr>
      <t>경우</t>
    </r>
    <r>
      <rPr>
        <sz val="12"/>
        <color rgb="FF000000"/>
        <rFont val="Arial"/>
        <family val="2"/>
        <scheme val="minor"/>
      </rPr>
      <t xml:space="preserve"> </t>
    </r>
    <r>
      <rPr>
        <sz val="12"/>
        <color rgb="FF000000"/>
        <rFont val="Arial"/>
        <family val="3"/>
        <charset val="129"/>
        <scheme val="minor"/>
      </rPr>
      <t>지난번에</t>
    </r>
    <r>
      <rPr>
        <sz val="12"/>
        <color rgb="FF000000"/>
        <rFont val="Arial"/>
        <family val="2"/>
        <scheme val="minor"/>
      </rPr>
      <t xml:space="preserve"> </t>
    </r>
    <r>
      <rPr>
        <sz val="12"/>
        <color rgb="FF000000"/>
        <rFont val="Arial"/>
        <family val="3"/>
        <charset val="129"/>
        <scheme val="minor"/>
      </rPr>
      <t>말씀</t>
    </r>
    <r>
      <rPr>
        <sz val="12"/>
        <color rgb="FF000000"/>
        <rFont val="Arial"/>
        <family val="2"/>
        <scheme val="minor"/>
      </rPr>
      <t xml:space="preserve"> </t>
    </r>
    <r>
      <rPr>
        <sz val="12"/>
        <color rgb="FF000000"/>
        <rFont val="Arial"/>
        <family val="3"/>
        <charset val="129"/>
        <scheme val="minor"/>
      </rPr>
      <t>드렸는데</t>
    </r>
    <r>
      <rPr>
        <sz val="12"/>
        <color rgb="FF000000"/>
        <rFont val="Arial"/>
        <family val="2"/>
        <scheme val="minor"/>
      </rPr>
      <t xml:space="preserve"> </t>
    </r>
    <r>
      <rPr>
        <sz val="12"/>
        <color rgb="FF000000"/>
        <rFont val="Arial"/>
        <family val="3"/>
        <charset val="129"/>
        <scheme val="minor"/>
      </rPr>
      <t>단가</t>
    </r>
    <r>
      <rPr>
        <sz val="12"/>
        <color rgb="FF000000"/>
        <rFont val="Arial"/>
        <family val="2"/>
        <scheme val="minor"/>
      </rPr>
      <t xml:space="preserve"> </t>
    </r>
    <r>
      <rPr>
        <sz val="12"/>
        <color rgb="FF000000"/>
        <rFont val="Arial"/>
        <family val="3"/>
        <charset val="129"/>
        <scheme val="minor"/>
      </rPr>
      <t>변동이</t>
    </r>
    <r>
      <rPr>
        <sz val="12"/>
        <color rgb="FF000000"/>
        <rFont val="Arial"/>
        <family val="2"/>
        <scheme val="minor"/>
      </rPr>
      <t xml:space="preserve"> </t>
    </r>
    <r>
      <rPr>
        <sz val="12"/>
        <color rgb="FF000000"/>
        <rFont val="Arial"/>
        <family val="3"/>
        <charset val="129"/>
        <scheme val="minor"/>
      </rPr>
      <t>심해서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유효기간</t>
    </r>
    <r>
      <rPr>
        <sz val="12"/>
        <color rgb="FF000000"/>
        <rFont val="Arial"/>
        <family val="2"/>
        <scheme val="minor"/>
      </rPr>
      <t xml:space="preserve"> 2</t>
    </r>
    <r>
      <rPr>
        <sz val="12"/>
        <color rgb="FF000000"/>
        <rFont val="Arial"/>
        <family val="3"/>
        <charset val="129"/>
        <scheme val="minor"/>
      </rPr>
      <t>주로</t>
    </r>
    <r>
      <rPr>
        <sz val="12"/>
        <color rgb="FF000000"/>
        <rFont val="Arial"/>
        <family val="2"/>
        <scheme val="minor"/>
      </rPr>
      <t xml:space="preserve"> </t>
    </r>
    <r>
      <rPr>
        <sz val="12"/>
        <color rgb="FF000000"/>
        <rFont val="Arial"/>
        <family val="3"/>
        <charset val="129"/>
        <scheme val="minor"/>
      </rPr>
      <t>보셔야</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</si>
  <si>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r>
      <t>2.5 SQ * 100m
04.01 1</t>
    </r>
    <r>
      <rPr>
        <sz val="12"/>
        <color rgb="FF000000"/>
        <rFont val="Arial"/>
        <family val="3"/>
        <charset val="129"/>
        <scheme val="minor"/>
      </rPr>
      <t>롤</t>
    </r>
    <r>
      <rPr>
        <sz val="12"/>
        <color rgb="FF000000"/>
        <rFont val="Arial"/>
        <family val="2"/>
        <scheme val="minor"/>
      </rPr>
      <t xml:space="preserve"> = 100M</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 xml:space="preserve">. </t>
    </r>
    <r>
      <rPr>
        <sz val="12"/>
        <color rgb="FF000000"/>
        <rFont val="Arial"/>
        <family val="3"/>
        <charset val="129"/>
        <scheme val="minor"/>
      </rPr>
      <t>전선</t>
    </r>
    <r>
      <rPr>
        <sz val="12"/>
        <color rgb="FF000000"/>
        <rFont val="Arial"/>
        <family val="2"/>
        <scheme val="minor"/>
      </rPr>
      <t xml:space="preserve"> </t>
    </r>
    <r>
      <rPr>
        <sz val="12"/>
        <color rgb="FF000000"/>
        <rFont val="Arial"/>
        <family val="3"/>
        <charset val="129"/>
        <scheme val="minor"/>
      </rPr>
      <t>같은</t>
    </r>
    <r>
      <rPr>
        <sz val="12"/>
        <color rgb="FF000000"/>
        <rFont val="Arial"/>
        <family val="2"/>
        <scheme val="minor"/>
      </rPr>
      <t xml:space="preserve"> </t>
    </r>
    <r>
      <rPr>
        <sz val="12"/>
        <color rgb="FF000000"/>
        <rFont val="Arial"/>
        <family val="3"/>
        <charset val="129"/>
        <scheme val="minor"/>
      </rPr>
      <t>경우</t>
    </r>
    <r>
      <rPr>
        <sz val="12"/>
        <color rgb="FF000000"/>
        <rFont val="Arial"/>
        <family val="2"/>
        <scheme val="minor"/>
      </rPr>
      <t xml:space="preserve"> </t>
    </r>
    <r>
      <rPr>
        <sz val="12"/>
        <color rgb="FF000000"/>
        <rFont val="Arial"/>
        <family val="3"/>
        <charset val="129"/>
        <scheme val="minor"/>
      </rPr>
      <t>지난번에</t>
    </r>
    <r>
      <rPr>
        <sz val="12"/>
        <color rgb="FF000000"/>
        <rFont val="Arial"/>
        <family val="2"/>
        <scheme val="minor"/>
      </rPr>
      <t xml:space="preserve"> </t>
    </r>
    <r>
      <rPr>
        <sz val="12"/>
        <color rgb="FF000000"/>
        <rFont val="Arial"/>
        <family val="3"/>
        <charset val="129"/>
        <scheme val="minor"/>
      </rPr>
      <t>말씀</t>
    </r>
    <r>
      <rPr>
        <sz val="12"/>
        <color rgb="FF000000"/>
        <rFont val="Arial"/>
        <family val="2"/>
        <scheme val="minor"/>
      </rPr>
      <t xml:space="preserve"> </t>
    </r>
    <r>
      <rPr>
        <sz val="12"/>
        <color rgb="FF000000"/>
        <rFont val="Arial"/>
        <family val="3"/>
        <charset val="129"/>
        <scheme val="minor"/>
      </rPr>
      <t>드렸는데</t>
    </r>
    <r>
      <rPr>
        <sz val="12"/>
        <color rgb="FF000000"/>
        <rFont val="Arial"/>
        <family val="2"/>
        <scheme val="minor"/>
      </rPr>
      <t xml:space="preserve"> </t>
    </r>
    <r>
      <rPr>
        <sz val="12"/>
        <color rgb="FF000000"/>
        <rFont val="Arial"/>
        <family val="3"/>
        <charset val="129"/>
        <scheme val="minor"/>
      </rPr>
      <t>단가</t>
    </r>
    <r>
      <rPr>
        <sz val="12"/>
        <color rgb="FF000000"/>
        <rFont val="Arial"/>
        <family val="2"/>
        <scheme val="minor"/>
      </rPr>
      <t xml:space="preserve"> </t>
    </r>
    <r>
      <rPr>
        <sz val="12"/>
        <color rgb="FF000000"/>
        <rFont val="Arial"/>
        <family val="3"/>
        <charset val="129"/>
        <scheme val="minor"/>
      </rPr>
      <t>변동이</t>
    </r>
    <r>
      <rPr>
        <sz val="12"/>
        <color rgb="FF000000"/>
        <rFont val="Arial"/>
        <family val="2"/>
        <scheme val="minor"/>
      </rPr>
      <t xml:space="preserve"> </t>
    </r>
    <r>
      <rPr>
        <sz val="12"/>
        <color rgb="FF000000"/>
        <rFont val="Arial"/>
        <family val="3"/>
        <charset val="129"/>
        <scheme val="minor"/>
      </rPr>
      <t>심해서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유효기간</t>
    </r>
    <r>
      <rPr>
        <sz val="12"/>
        <color rgb="FF000000"/>
        <rFont val="Arial"/>
        <family val="2"/>
        <scheme val="minor"/>
      </rPr>
      <t xml:space="preserve"> 2</t>
    </r>
    <r>
      <rPr>
        <sz val="12"/>
        <color rgb="FF000000"/>
        <rFont val="Arial"/>
        <family val="3"/>
        <charset val="129"/>
        <scheme val="minor"/>
      </rPr>
      <t>주로</t>
    </r>
    <r>
      <rPr>
        <sz val="12"/>
        <color rgb="FF000000"/>
        <rFont val="Arial"/>
        <family val="2"/>
        <scheme val="minor"/>
      </rPr>
      <t xml:space="preserve"> </t>
    </r>
    <r>
      <rPr>
        <sz val="12"/>
        <color rgb="FF000000"/>
        <rFont val="Arial"/>
        <family val="3"/>
        <charset val="129"/>
        <scheme val="minor"/>
      </rPr>
      <t>보셔야</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</si>
  <si>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t>https://www.coupang.com/vp/products/8315175865?itemId=23996772811&amp;vendorItemId=91127024024</t>
    <phoneticPr fontId="26" type="noConversion"/>
  </si>
  <si>
    <r>
      <rPr>
        <sz val="12"/>
        <color rgb="FF000000"/>
        <rFont val="Arial"/>
        <family val="3"/>
        <charset val="129"/>
        <scheme val="minor"/>
      </rPr>
      <t>주름관</t>
    </r>
    <r>
      <rPr>
        <sz val="12"/>
        <color rgb="FF000000"/>
        <rFont val="Arial"/>
        <family val="2"/>
        <scheme val="minor"/>
      </rPr>
      <t xml:space="preserve"> </t>
    </r>
    <r>
      <rPr>
        <sz val="12"/>
        <color rgb="FF000000"/>
        <rFont val="Arial"/>
        <family val="3"/>
        <charset val="129"/>
        <scheme val="minor"/>
      </rPr>
      <t>커넥터</t>
    </r>
    <phoneticPr fontId="26" type="noConversion"/>
  </si>
  <si>
    <r>
      <t>12</t>
    </r>
    <r>
      <rPr>
        <sz val="12"/>
        <color theme="1"/>
        <rFont val="Arial"/>
        <family val="3"/>
        <charset val="129"/>
        <scheme val="minor"/>
      </rPr>
      <t>주</t>
    </r>
    <phoneticPr fontId="26" type="noConversion"/>
  </si>
  <si>
    <r>
      <t>5</t>
    </r>
    <r>
      <rPr>
        <sz val="12"/>
        <color theme="1"/>
        <rFont val="Arial"/>
        <family val="3"/>
        <charset val="129"/>
        <scheme val="minor"/>
      </rPr>
      <t>주</t>
    </r>
    <phoneticPr fontId="26" type="noConversion"/>
  </si>
  <si>
    <r>
      <t xml:space="preserve">04.01 </t>
    </r>
    <r>
      <rPr>
        <sz val="12"/>
        <color rgb="FF000000"/>
        <rFont val="Arial"/>
        <family val="3"/>
        <charset val="129"/>
        <scheme val="minor"/>
      </rPr>
      <t>품번</t>
    </r>
    <r>
      <rPr>
        <sz val="12"/>
        <color rgb="FF000000"/>
        <rFont val="Arial"/>
        <family val="2"/>
        <scheme val="minor"/>
      </rPr>
      <t xml:space="preserve"> AF46SNA-95</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변경</t>
    </r>
    <r>
      <rPr>
        <sz val="12"/>
        <color rgb="FF000000"/>
        <rFont val="Arial"/>
        <family val="2"/>
        <scheme val="minor"/>
      </rPr>
      <t xml:space="preserve"> </t>
    </r>
    <r>
      <rPr>
        <sz val="12"/>
        <color rgb="FF000000"/>
        <rFont val="Arial"/>
        <family val="3"/>
        <charset val="129"/>
        <scheme val="minor"/>
      </rPr>
      <t>되었다고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사양은</t>
    </r>
    <r>
      <rPr>
        <sz val="12"/>
        <color rgb="FF000000"/>
        <rFont val="Arial"/>
        <family val="2"/>
        <scheme val="minor"/>
      </rPr>
      <t xml:space="preserve"> </t>
    </r>
    <r>
      <rPr>
        <sz val="12"/>
        <color rgb="FF000000"/>
        <rFont val="Arial"/>
        <family val="3"/>
        <charset val="129"/>
        <scheme val="minor"/>
      </rPr>
      <t>동일하다고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t>
    </r>
    <phoneticPr fontId="26" type="noConversion"/>
  </si>
  <si>
    <r>
      <t>3</t>
    </r>
    <r>
      <rPr>
        <sz val="12"/>
        <color theme="1"/>
        <rFont val="Arial"/>
        <family val="3"/>
        <charset val="129"/>
        <scheme val="minor"/>
      </rPr>
      <t>개월</t>
    </r>
    <phoneticPr fontId="26" type="noConversion"/>
  </si>
  <si>
    <t>사진첨부
04.01 37KW 4P 480V 60HZ</t>
    <phoneticPr fontId="26" type="noConversion"/>
  </si>
  <si>
    <t>사진첨부
04.01 22KW 4P 480V 60HZ</t>
    <phoneticPr fontId="26" type="noConversion"/>
  </si>
  <si>
    <r>
      <t xml:space="preserve">04.01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건</t>
    </r>
    <r>
      <rPr>
        <sz val="12"/>
        <color rgb="FF000000"/>
        <rFont val="Arial"/>
        <family val="2"/>
        <scheme val="minor"/>
      </rPr>
      <t xml:space="preserve"> </t>
    </r>
    <r>
      <rPr>
        <sz val="12"/>
        <color rgb="FF000000"/>
        <rFont val="Arial"/>
        <family val="3"/>
        <charset val="129"/>
        <scheme val="minor"/>
      </rPr>
      <t>파이프</t>
    </r>
    <r>
      <rPr>
        <sz val="12"/>
        <color rgb="FF000000"/>
        <rFont val="Arial"/>
        <family val="2"/>
        <scheme val="minor"/>
      </rPr>
      <t xml:space="preserve"> </t>
    </r>
    <r>
      <rPr>
        <sz val="12"/>
        <color rgb="FF000000"/>
        <rFont val="Arial"/>
        <family val="3"/>
        <charset val="129"/>
        <scheme val="minor"/>
      </rPr>
      <t>업체에</t>
    </r>
    <r>
      <rPr>
        <sz val="12"/>
        <color rgb="FF000000"/>
        <rFont val="Arial"/>
        <family val="2"/>
        <scheme val="minor"/>
      </rPr>
      <t xml:space="preserve"> </t>
    </r>
    <r>
      <rPr>
        <sz val="12"/>
        <color rgb="FF000000"/>
        <rFont val="Arial"/>
        <family val="3"/>
        <charset val="129"/>
        <scheme val="minor"/>
      </rPr>
      <t>확인해봤는데</t>
    </r>
    <r>
      <rPr>
        <sz val="12"/>
        <color rgb="FF000000"/>
        <rFont val="Arial"/>
        <family val="2"/>
        <scheme val="minor"/>
      </rPr>
      <t xml:space="preserve"> </t>
    </r>
    <r>
      <rPr>
        <sz val="12"/>
        <color rgb="FF000000"/>
        <rFont val="Arial"/>
        <family val="3"/>
        <charset val="129"/>
        <scheme val="minor"/>
      </rPr>
      <t>잘</t>
    </r>
    <r>
      <rPr>
        <sz val="12"/>
        <color rgb="FF000000"/>
        <rFont val="Arial"/>
        <family val="2"/>
        <scheme val="minor"/>
      </rPr>
      <t xml:space="preserve"> </t>
    </r>
    <r>
      <rPr>
        <sz val="12"/>
        <color rgb="FF000000"/>
        <rFont val="Arial"/>
        <family val="3"/>
        <charset val="129"/>
        <scheme val="minor"/>
      </rPr>
      <t>모르겠다고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r>
      <rPr>
        <sz val="12"/>
        <color rgb="FF000000"/>
        <rFont val="Arial"/>
        <family val="3"/>
        <charset val="129"/>
        <scheme val="minor"/>
      </rPr>
      <t>첨부해주신</t>
    </r>
    <r>
      <rPr>
        <sz val="12"/>
        <color rgb="FF000000"/>
        <rFont val="Arial"/>
        <family val="2"/>
        <scheme val="minor"/>
      </rPr>
      <t xml:space="preserve"> </t>
    </r>
    <r>
      <rPr>
        <sz val="12"/>
        <color rgb="FF000000"/>
        <rFont val="Arial"/>
        <family val="3"/>
        <charset val="129"/>
        <scheme val="minor"/>
      </rPr>
      <t>링크에서</t>
    </r>
    <r>
      <rPr>
        <sz val="12"/>
        <color rgb="FF000000"/>
        <rFont val="Arial"/>
        <family val="2"/>
        <scheme val="minor"/>
      </rPr>
      <t xml:space="preserve"> </t>
    </r>
    <r>
      <rPr>
        <sz val="12"/>
        <color rgb="FF000000"/>
        <rFont val="Arial"/>
        <family val="3"/>
        <charset val="129"/>
        <scheme val="minor"/>
      </rPr>
      <t>진행해야</t>
    </r>
    <r>
      <rPr>
        <sz val="12"/>
        <color rgb="FF000000"/>
        <rFont val="Arial"/>
        <family val="2"/>
        <scheme val="minor"/>
      </rPr>
      <t xml:space="preserve"> </t>
    </r>
    <r>
      <rPr>
        <sz val="12"/>
        <color rgb="FF000000"/>
        <rFont val="Arial"/>
        <family val="3"/>
        <charset val="129"/>
        <scheme val="minor"/>
      </rPr>
      <t>할</t>
    </r>
    <r>
      <rPr>
        <sz val="12"/>
        <color rgb="FF000000"/>
        <rFont val="Arial"/>
        <family val="2"/>
        <scheme val="minor"/>
      </rPr>
      <t xml:space="preserve"> </t>
    </r>
    <r>
      <rPr>
        <sz val="12"/>
        <color rgb="FF000000"/>
        <rFont val="Arial"/>
        <family val="3"/>
        <charset val="129"/>
        <scheme val="minor"/>
      </rPr>
      <t>것</t>
    </r>
    <r>
      <rPr>
        <sz val="12"/>
        <color rgb="FF000000"/>
        <rFont val="Arial"/>
        <family val="2"/>
        <scheme val="minor"/>
      </rPr>
      <t xml:space="preserve"> </t>
    </r>
    <r>
      <rPr>
        <sz val="12"/>
        <color rgb="FF000000"/>
        <rFont val="Arial"/>
        <family val="3"/>
        <charset val="129"/>
        <scheme val="minor"/>
      </rPr>
      <t>같은데</t>
    </r>
    <r>
      <rPr>
        <sz val="12"/>
        <color rgb="FF000000"/>
        <rFont val="Arial"/>
        <family val="2"/>
        <scheme val="minor"/>
      </rPr>
      <t xml:space="preserve">  </t>
    </r>
    <r>
      <rPr>
        <sz val="12"/>
        <color rgb="FF000000"/>
        <rFont val="Arial"/>
        <family val="3"/>
        <charset val="129"/>
        <scheme val="minor"/>
      </rPr>
      <t>커넥터는</t>
    </r>
    <r>
      <rPr>
        <sz val="12"/>
        <color rgb="FF000000"/>
        <rFont val="Arial"/>
        <family val="2"/>
        <scheme val="minor"/>
      </rPr>
      <t xml:space="preserve"> </t>
    </r>
    <r>
      <rPr>
        <sz val="12"/>
        <color rgb="FF000000"/>
        <rFont val="Arial"/>
        <family val="3"/>
        <charset val="129"/>
        <scheme val="minor"/>
      </rPr>
      <t>찾을</t>
    </r>
    <r>
      <rPr>
        <sz val="12"/>
        <color rgb="FF000000"/>
        <rFont val="Arial"/>
        <family val="2"/>
        <scheme val="minor"/>
      </rPr>
      <t xml:space="preserve"> </t>
    </r>
    <r>
      <rPr>
        <sz val="12"/>
        <color rgb="FF000000"/>
        <rFont val="Arial"/>
        <family val="3"/>
        <charset val="129"/>
        <scheme val="minor"/>
      </rPr>
      <t>수</t>
    </r>
    <r>
      <rPr>
        <sz val="12"/>
        <color rgb="FF000000"/>
        <rFont val="Arial"/>
        <family val="2"/>
        <scheme val="minor"/>
      </rPr>
      <t xml:space="preserve"> </t>
    </r>
    <r>
      <rPr>
        <sz val="12"/>
        <color rgb="FF000000"/>
        <rFont val="Arial"/>
        <family val="3"/>
        <charset val="129"/>
        <scheme val="minor"/>
      </rPr>
      <t>있는데</t>
    </r>
    <r>
      <rPr>
        <sz val="12"/>
        <color rgb="FF000000"/>
        <rFont val="Arial"/>
        <family val="2"/>
        <scheme val="minor"/>
      </rPr>
      <t xml:space="preserve"> </t>
    </r>
    <r>
      <rPr>
        <sz val="12"/>
        <color rgb="FF000000"/>
        <rFont val="Arial"/>
        <family val="3"/>
        <charset val="129"/>
        <scheme val="minor"/>
      </rPr>
      <t>주름관은</t>
    </r>
    <r>
      <rPr>
        <sz val="12"/>
        <color rgb="FF000000"/>
        <rFont val="Arial"/>
        <family val="2"/>
        <scheme val="minor"/>
      </rPr>
      <t xml:space="preserve"> </t>
    </r>
    <r>
      <rPr>
        <sz val="12"/>
        <color rgb="FF000000"/>
        <rFont val="Arial"/>
        <family val="3"/>
        <charset val="129"/>
        <scheme val="minor"/>
      </rPr>
      <t>보이지</t>
    </r>
    <r>
      <rPr>
        <sz val="12"/>
        <color rgb="FF000000"/>
        <rFont val="Arial"/>
        <family val="2"/>
        <scheme val="minor"/>
      </rPr>
      <t xml:space="preserve"> </t>
    </r>
    <r>
      <rPr>
        <sz val="12"/>
        <color rgb="FF000000"/>
        <rFont val="Arial"/>
        <family val="3"/>
        <charset val="129"/>
        <scheme val="minor"/>
      </rPr>
      <t>않습니다</t>
    </r>
    <r>
      <rPr>
        <sz val="12"/>
        <color rgb="FF000000"/>
        <rFont val="Arial"/>
        <family val="2"/>
        <scheme val="minor"/>
      </rPr>
      <t xml:space="preserve">. </t>
    </r>
    <r>
      <rPr>
        <sz val="12"/>
        <color rgb="FF000000"/>
        <rFont val="Arial"/>
        <family val="3"/>
        <charset val="129"/>
        <scheme val="minor"/>
      </rPr>
      <t>혹시</t>
    </r>
    <r>
      <rPr>
        <sz val="12"/>
        <color rgb="FF000000"/>
        <rFont val="Arial"/>
        <family val="2"/>
        <scheme val="minor"/>
      </rPr>
      <t xml:space="preserve"> </t>
    </r>
    <r>
      <rPr>
        <sz val="12"/>
        <color rgb="FF000000"/>
        <rFont val="Arial"/>
        <family val="3"/>
        <charset val="129"/>
        <scheme val="minor"/>
      </rPr>
      <t>주름관</t>
    </r>
    <r>
      <rPr>
        <sz val="12"/>
        <color rgb="FF000000"/>
        <rFont val="Arial"/>
        <family val="2"/>
        <scheme val="minor"/>
      </rPr>
      <t xml:space="preserve"> </t>
    </r>
    <r>
      <rPr>
        <sz val="12"/>
        <color rgb="FF000000"/>
        <rFont val="Arial"/>
        <family val="3"/>
        <charset val="129"/>
        <scheme val="minor"/>
      </rPr>
      <t>링크</t>
    </r>
    <r>
      <rPr>
        <sz val="12"/>
        <color rgb="FF000000"/>
        <rFont val="Arial"/>
        <family val="2"/>
        <scheme val="minor"/>
      </rPr>
      <t xml:space="preserve"> </t>
    </r>
    <r>
      <rPr>
        <sz val="12"/>
        <color rgb="FF000000"/>
        <rFont val="Arial"/>
        <family val="3"/>
        <charset val="129"/>
        <scheme val="minor"/>
      </rPr>
      <t>첨부</t>
    </r>
    <r>
      <rPr>
        <sz val="12"/>
        <color rgb="FF000000"/>
        <rFont val="Arial"/>
        <family val="2"/>
        <scheme val="minor"/>
      </rPr>
      <t xml:space="preserve"> </t>
    </r>
    <r>
      <rPr>
        <sz val="12"/>
        <color rgb="FF000000"/>
        <rFont val="Arial"/>
        <family val="3"/>
        <charset val="129"/>
        <scheme val="minor"/>
      </rPr>
      <t>가능하시면</t>
    </r>
    <r>
      <rPr>
        <sz val="12"/>
        <color rgb="FF000000"/>
        <rFont val="Arial"/>
        <family val="2"/>
        <scheme val="minor"/>
      </rPr>
      <t xml:space="preserve"> </t>
    </r>
    <r>
      <rPr>
        <sz val="12"/>
        <color rgb="FF000000"/>
        <rFont val="Arial"/>
        <family val="3"/>
        <charset val="129"/>
        <scheme val="minor"/>
      </rPr>
      <t>부탁</t>
    </r>
    <r>
      <rPr>
        <sz val="12"/>
        <color rgb="FF000000"/>
        <rFont val="Arial"/>
        <family val="2"/>
        <scheme val="minor"/>
      </rPr>
      <t xml:space="preserve"> </t>
    </r>
    <r>
      <rPr>
        <sz val="12"/>
        <color rgb="FF000000"/>
        <rFont val="Arial"/>
        <family val="3"/>
        <charset val="129"/>
        <scheme val="minor"/>
      </rPr>
      <t>드리겠습니다</t>
    </r>
    <r>
      <rPr>
        <sz val="12"/>
        <color rgb="FF000000"/>
        <rFont val="Arial"/>
        <family val="2"/>
        <scheme val="minor"/>
      </rPr>
      <t>.</t>
    </r>
    <phoneticPr fontId="26" type="noConversion"/>
  </si>
  <si>
    <r>
      <t xml:space="preserve">04.01 </t>
    </r>
    <r>
      <rPr>
        <sz val="12"/>
        <color rgb="FF000000"/>
        <rFont val="Arial"/>
        <family val="3"/>
        <charset val="129"/>
        <scheme val="minor"/>
      </rPr>
      <t>브랜드</t>
    </r>
    <r>
      <rPr>
        <sz val="12"/>
        <color rgb="FF000000"/>
        <rFont val="Arial"/>
        <family val="2"/>
        <scheme val="minor"/>
      </rPr>
      <t xml:space="preserve"> SAMICK</t>
    </r>
    <r>
      <rPr>
        <sz val="12"/>
        <color rgb="FF000000"/>
        <rFont val="Arial"/>
        <family val="3"/>
        <charset val="129"/>
        <scheme val="minor"/>
      </rPr>
      <t>으로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phoneticPr fontId="26" type="noConversion"/>
  </si>
  <si>
    <r>
      <t>사진</t>
    </r>
    <r>
      <rPr>
        <sz val="12"/>
        <color rgb="FF000000"/>
        <rFont val="Arial"/>
        <family val="2"/>
        <scheme val="minor"/>
      </rPr>
      <t xml:space="preserve"> </t>
    </r>
    <r>
      <rPr>
        <sz val="12"/>
        <color rgb="FF000000"/>
        <rFont val="Arial"/>
        <family val="3"/>
        <charset val="129"/>
        <scheme val="minor"/>
      </rPr>
      <t>카톡으로</t>
    </r>
    <r>
      <rPr>
        <sz val="12"/>
        <color rgb="FF000000"/>
        <rFont val="Arial"/>
        <family val="2"/>
        <scheme val="minor"/>
      </rPr>
      <t xml:space="preserve"> </t>
    </r>
    <r>
      <rPr>
        <sz val="12"/>
        <color rgb="FF000000"/>
        <rFont val="Arial"/>
        <family val="3"/>
        <charset val="129"/>
        <scheme val="minor"/>
      </rPr>
      <t>첨부드리겠습니다</t>
    </r>
    <r>
      <rPr>
        <sz val="12"/>
        <color rgb="FF000000"/>
        <rFont val="Arial"/>
        <family val="2"/>
        <scheme val="minor"/>
      </rPr>
      <t xml:space="preserve">.
04.01 </t>
    </r>
    <r>
      <rPr>
        <sz val="12"/>
        <color rgb="FF000000"/>
        <rFont val="Arial"/>
        <family val="3"/>
        <charset val="129"/>
        <scheme val="minor"/>
      </rPr>
      <t>의뢰중입니다</t>
    </r>
    <r>
      <rPr>
        <sz val="12"/>
        <color rgb="FF000000"/>
        <rFont val="Arial"/>
        <family val="2"/>
        <scheme val="minor"/>
      </rPr>
      <t>.</t>
    </r>
    <phoneticPr fontId="26" type="noConversion"/>
  </si>
  <si>
    <t>04.01 의뢰중입니다.</t>
  </si>
  <si>
    <r>
      <t xml:space="preserve">04.01 </t>
    </r>
    <r>
      <rPr>
        <sz val="12"/>
        <color rgb="FF000000"/>
        <rFont val="Arial"/>
        <family val="3"/>
        <charset val="129"/>
        <scheme val="minor"/>
      </rPr>
      <t>의뢰중입니다</t>
    </r>
    <r>
      <rPr>
        <sz val="12"/>
        <color rgb="FF000000"/>
        <rFont val="Arial"/>
        <family val="2"/>
        <scheme val="minor"/>
      </rPr>
      <t>.</t>
    </r>
  </si>
  <si>
    <r>
      <t xml:space="preserve">04.01 </t>
    </r>
    <r>
      <rPr>
        <sz val="12"/>
        <color rgb="FF000000"/>
        <rFont val="Arial"/>
        <family val="3"/>
        <charset val="129"/>
        <scheme val="minor"/>
      </rPr>
      <t>아래</t>
    </r>
    <r>
      <rPr>
        <sz val="12"/>
        <color rgb="FF000000"/>
        <rFont val="Arial"/>
        <family val="2"/>
        <scheme val="minor"/>
      </rPr>
      <t xml:space="preserve"> </t>
    </r>
    <r>
      <rPr>
        <sz val="12"/>
        <color rgb="FF000000"/>
        <rFont val="Arial"/>
        <family val="3"/>
        <charset val="129"/>
        <scheme val="minor"/>
      </rPr>
      <t>제품이랑</t>
    </r>
    <r>
      <rPr>
        <sz val="12"/>
        <color rgb="FF000000"/>
        <rFont val="Arial"/>
        <family val="2"/>
        <scheme val="minor"/>
      </rPr>
      <t xml:space="preserve"> </t>
    </r>
    <r>
      <rPr>
        <sz val="12"/>
        <color rgb="FF000000"/>
        <rFont val="Arial"/>
        <family val="3"/>
        <charset val="129"/>
        <scheme val="minor"/>
      </rPr>
      <t>같은</t>
    </r>
    <r>
      <rPr>
        <sz val="12"/>
        <color rgb="FF000000"/>
        <rFont val="Arial"/>
        <family val="2"/>
        <scheme val="minor"/>
      </rPr>
      <t xml:space="preserve"> </t>
    </r>
    <r>
      <rPr>
        <sz val="12"/>
        <color rgb="FF000000"/>
        <rFont val="Arial"/>
        <family val="3"/>
        <charset val="129"/>
        <scheme val="minor"/>
      </rPr>
      <t>제품</t>
    </r>
    <r>
      <rPr>
        <sz val="12"/>
        <color rgb="FF000000"/>
        <rFont val="Arial"/>
        <family val="2"/>
        <scheme val="minor"/>
      </rPr>
      <t xml:space="preserve"> </t>
    </r>
    <r>
      <rPr>
        <sz val="12"/>
        <color rgb="FF000000"/>
        <rFont val="Arial"/>
        <family val="3"/>
        <charset val="129"/>
        <scheme val="minor"/>
      </rPr>
      <t>같습니다</t>
    </r>
    <r>
      <rPr>
        <sz val="12"/>
        <color rgb="FF000000"/>
        <rFont val="Arial"/>
        <family val="2"/>
        <scheme val="minor"/>
      </rPr>
      <t xml:space="preserve">. </t>
    </r>
    <r>
      <rPr>
        <sz val="12"/>
        <color rgb="FF000000"/>
        <rFont val="Arial"/>
        <family val="3"/>
        <charset val="129"/>
        <scheme val="minor"/>
      </rPr>
      <t>의뢰중입니다</t>
    </r>
    <r>
      <rPr>
        <sz val="12"/>
        <color rgb="FF000000"/>
        <rFont val="Arial"/>
        <family val="2"/>
        <scheme val="minor"/>
      </rPr>
      <t>.</t>
    </r>
    <phoneticPr fontId="26" type="noConversion"/>
  </si>
  <si>
    <t>삼천리</t>
    <phoneticPr fontId="26" type="noConversion"/>
  </si>
  <si>
    <t>MHT-206</t>
    <phoneticPr fontId="26" type="noConversion"/>
  </si>
  <si>
    <t>CJ</t>
    <phoneticPr fontId="26" type="noConversion"/>
  </si>
  <si>
    <r>
      <t xml:space="preserve">04.01 </t>
    </r>
    <r>
      <rPr>
        <sz val="12"/>
        <color rgb="FF000000"/>
        <rFont val="Arial"/>
        <family val="3"/>
        <charset val="129"/>
        <scheme val="minor"/>
      </rPr>
      <t>카톡</t>
    </r>
    <r>
      <rPr>
        <sz val="12"/>
        <color rgb="FF000000"/>
        <rFont val="Arial"/>
        <family val="3"/>
        <charset val="129"/>
        <scheme val="minor"/>
      </rPr>
      <t xml:space="preserve"> </t>
    </r>
    <r>
      <rPr>
        <sz val="12"/>
        <color rgb="FF000000"/>
        <rFont val="Arial"/>
        <family val="3"/>
        <charset val="129"/>
        <scheme val="minor"/>
      </rPr>
      <t>문의</t>
    </r>
    <r>
      <rPr>
        <sz val="12"/>
        <color rgb="FF000000"/>
        <rFont val="Arial"/>
        <family val="3"/>
        <charset val="129"/>
        <scheme val="minor"/>
      </rPr>
      <t xml:space="preserve"> </t>
    </r>
    <r>
      <rPr>
        <sz val="12"/>
        <color rgb="FF000000"/>
        <rFont val="Arial"/>
        <family val="3"/>
        <charset val="129"/>
        <scheme val="minor"/>
      </rPr>
      <t>건</t>
    </r>
    <r>
      <rPr>
        <sz val="12"/>
        <color rgb="FF000000"/>
        <rFont val="Arial"/>
        <family val="3"/>
        <charset val="129"/>
        <scheme val="minor"/>
      </rPr>
      <t xml:space="preserve"> </t>
    </r>
    <r>
      <rPr>
        <sz val="12"/>
        <color rgb="FF000000"/>
        <rFont val="Arial"/>
        <family val="3"/>
        <charset val="129"/>
        <scheme val="minor"/>
      </rPr>
      <t>입니다</t>
    </r>
    <r>
      <rPr>
        <sz val="12"/>
        <color rgb="FF000000"/>
        <rFont val="Arial"/>
        <family val="3"/>
        <charset val="129"/>
        <scheme val="minor"/>
      </rPr>
      <t>.</t>
    </r>
    <phoneticPr fontId="26" type="noConversion"/>
  </si>
  <si>
    <t>사진과 링크 첨부드립니다. 
https://geniuss.kr/temp-digital/?idx=3318
04.01 의뢰중입니다.</t>
    <phoneticPr fontId="26" type="noConversion"/>
  </si>
  <si>
    <t>사진 첨부드립니다. 
04.01 의뢰중입니다.</t>
    <phoneticPr fontId="26" type="noConversion"/>
  </si>
  <si>
    <t>Motor Relay
04.01 의뢰중입니다.</t>
    <phoneticPr fontId="26" type="noConversion"/>
  </si>
  <si>
    <t>Overload Relay
04.01 의뢰중입니다.</t>
    <phoneticPr fontId="26" type="noConversion"/>
  </si>
  <si>
    <t>대영내산 055-337-4900 사진 첨부드립니다.
04.01 의뢰중입니다.</t>
    <phoneticPr fontId="26" type="noConversion"/>
  </si>
  <si>
    <t>DURI-SANDPAPER-GRIT220</t>
  </si>
  <si>
    <t>Jae Lee</t>
  </si>
  <si>
    <r>
      <t xml:space="preserve">TW-90 </t>
    </r>
    <r>
      <rPr>
        <b/>
        <sz val="12"/>
        <color rgb="FF000000"/>
        <rFont val="Arial"/>
        <family val="2"/>
        <scheme val="minor"/>
      </rPr>
      <t>(완제품)</t>
    </r>
  </si>
  <si>
    <t>Kyuhong Lee</t>
  </si>
  <si>
    <r>
      <t xml:space="preserve">TW-70 </t>
    </r>
    <r>
      <rPr>
        <b/>
        <sz val="12"/>
        <color rgb="FF000000"/>
        <rFont val="Arial"/>
        <family val="2"/>
        <scheme val="minor"/>
      </rPr>
      <t>(보수용 콘)</t>
    </r>
  </si>
  <si>
    <r>
      <t xml:space="preserve">TW-70 </t>
    </r>
    <r>
      <rPr>
        <b/>
        <sz val="12"/>
        <color rgb="FF000000"/>
        <rFont val="Arial"/>
        <family val="2"/>
        <scheme val="minor"/>
      </rPr>
      <t>(보수용 와이어)</t>
    </r>
  </si>
  <si>
    <t>AS80-50DN3</t>
  </si>
  <si>
    <t>B-60 (1524L)</t>
  </si>
  <si>
    <t>Youshin Kim</t>
  </si>
  <si>
    <t>THK </t>
  </si>
  <si>
    <t>BNT1405-2.6RRG1+357.5LC0-J1K (236.5)</t>
  </si>
  <si>
    <t>* 도면 첨부하였습니다</t>
  </si>
  <si>
    <t>HWACHEON (화천)</t>
  </si>
  <si>
    <t xml:space="preserve"> 서대영 대리</t>
  </si>
  <si>
    <t>HMTH-1300</t>
  </si>
  <si>
    <t>전민기 사원 (PE)</t>
  </si>
  <si>
    <t xml:space="preserve">CO2 용접 팁 1.2 파이 </t>
  </si>
  <si>
    <t>장현주</t>
  </si>
  <si>
    <t>MICHAEL SAMUEL</t>
  </si>
  <si>
    <t>SAMICK-THK</t>
  </si>
  <si>
    <t>LMF60UUS</t>
  </si>
  <si>
    <t>GENERIC</t>
  </si>
  <si>
    <t>Mando G1</t>
  </si>
  <si>
    <t>DSKM-M1</t>
  </si>
  <si>
    <t>동의자동화</t>
  </si>
  <si>
    <t>HF-5</t>
  </si>
  <si>
    <t>서경식</t>
  </si>
  <si>
    <t>인지컨트롤스</t>
  </si>
  <si>
    <t>15MM 절삭공구, 카운터 싱크</t>
  </si>
  <si>
    <t>341-1492</t>
  </si>
  <si>
    <t>30MM 절삭공구, 카운터 싱크</t>
  </si>
  <si>
    <t>HSR25LA1UU-280L</t>
  </si>
  <si>
    <t>YESOL</t>
  </si>
  <si>
    <t>Kenneth Nwagu</t>
  </si>
  <si>
    <t>Mobis North America Powertrain</t>
  </si>
  <si>
    <t>CEM50N3X12D-G, 
Digital Torque Wrench</t>
  </si>
  <si>
    <t>듀라카브</t>
  </si>
  <si>
    <t>CPMT090304FG CT3000</t>
    <phoneticPr fontId="26" type="noConversion"/>
  </si>
  <si>
    <t>TNMG 160404 R-FS</t>
    <phoneticPr fontId="26" type="noConversion"/>
  </si>
  <si>
    <t>TNMG 160408 R-FS</t>
    <phoneticPr fontId="26" type="noConversion"/>
  </si>
  <si>
    <t>DIMN4 DC210</t>
    <phoneticPr fontId="26" type="noConversion"/>
  </si>
  <si>
    <t>현대모터</t>
    <phoneticPr fontId="26" type="noConversion"/>
  </si>
  <si>
    <t>TSM3201N7048E700</t>
    <phoneticPr fontId="26" type="noConversion"/>
  </si>
  <si>
    <t>머신넷</t>
    <phoneticPr fontId="26" type="noConversion"/>
  </si>
  <si>
    <t>LVA-30</t>
    <phoneticPr fontId="26" type="noConversion"/>
  </si>
  <si>
    <t>LVA-40</t>
    <phoneticPr fontId="26" type="noConversion"/>
  </si>
  <si>
    <t>LVA-100</t>
    <phoneticPr fontId="26" type="noConversion"/>
  </si>
  <si>
    <t>LVA-80</t>
    <phoneticPr fontId="26" type="noConversion"/>
  </si>
  <si>
    <t>LVA-70</t>
    <phoneticPr fontId="26" type="noConversion"/>
  </si>
  <si>
    <t>LVA-60</t>
    <phoneticPr fontId="26" type="noConversion"/>
  </si>
  <si>
    <t>LVA-50</t>
    <phoneticPr fontId="26" type="noConversion"/>
  </si>
  <si>
    <t>CEM20N3X10D-G, 
Digital Torque Wrench</t>
    <phoneticPr fontId="26" type="noConversion"/>
  </si>
  <si>
    <t>신우프로파일</t>
    <phoneticPr fontId="26" type="noConversion"/>
  </si>
  <si>
    <t>스틸 브라켓 4035</t>
    <phoneticPr fontId="26" type="noConversion"/>
  </si>
  <si>
    <t>CEM100N3X15D-G, 
Digital Torque Wrench</t>
    <phoneticPr fontId="26" type="noConversion"/>
  </si>
  <si>
    <t>OS-LH-96</t>
    <phoneticPr fontId="26" type="noConversion"/>
  </si>
  <si>
    <t>HGS-52A</t>
    <phoneticPr fontId="26" type="noConversion"/>
  </si>
  <si>
    <t>K7SR-2A2B-24VDC</t>
    <phoneticPr fontId="26" type="noConversion"/>
  </si>
  <si>
    <t>E2EZ-X2D1-M1GJ</t>
    <phoneticPr fontId="26" type="noConversion"/>
  </si>
  <si>
    <t>TK-FXV/FB-10B</t>
    <phoneticPr fontId="26" type="noConversion"/>
  </si>
  <si>
    <t>HL-460X1000</t>
    <phoneticPr fontId="26" type="noConversion"/>
  </si>
  <si>
    <t>G GGGG</t>
    <phoneticPr fontId="26" type="noConversion"/>
  </si>
  <si>
    <t>SXMPI 30 IMP H M12-8 SO​</t>
    <phoneticPr fontId="26" type="noConversion"/>
  </si>
  <si>
    <t>341-1456</t>
    <phoneticPr fontId="26" type="noConversion"/>
  </si>
  <si>
    <t>PF3-30A001</t>
    <phoneticPr fontId="26" type="noConversion"/>
  </si>
  <si>
    <t>P-300</t>
    <phoneticPr fontId="26" type="noConversion"/>
  </si>
  <si>
    <t>DX2-FG-S-1</t>
    <phoneticPr fontId="26" type="noConversion"/>
  </si>
  <si>
    <t>ASIN ‏ : ‎ B09MC48Q6F
(15 x 530mm 40W)</t>
    <phoneticPr fontId="26" type="noConversion"/>
  </si>
  <si>
    <t>LM8SUU
( LINEAR BALL BEARING )</t>
    <phoneticPr fontId="26" type="noConversion"/>
  </si>
  <si>
    <r>
      <t>1</t>
    </r>
    <r>
      <rPr>
        <sz val="12"/>
        <color theme="1"/>
        <rFont val="Arial"/>
        <family val="3"/>
        <charset val="129"/>
        <scheme val="minor"/>
      </rPr>
      <t>주</t>
    </r>
    <phoneticPr fontId="26" type="noConversion"/>
  </si>
  <si>
    <t>HSR25AQZUU</t>
  </si>
  <si>
    <t>HSR35AQZUU</t>
  </si>
  <si>
    <t>R88D-KN10F-ECT</t>
  </si>
  <si>
    <t>Servo Driver</t>
  </si>
  <si>
    <t>APEX DYNAMICS Inc</t>
  </si>
  <si>
    <t>AB090-S2-P2</t>
  </si>
  <si>
    <t>OMRON 추정</t>
  </si>
  <si>
    <t>R88A-CRKC010NR-KR</t>
  </si>
  <si>
    <t>Encoder Cable Flex Type</t>
  </si>
  <si>
    <t>R88A-CAKF010BR-KR</t>
  </si>
  <si>
    <t>Servo Motor Main cable, 10M CAKF HIGH FLEXPWRBRK CABLE</t>
  </si>
  <si>
    <t>SAMIN</t>
  </si>
  <si>
    <t>Asbestos wire GB heat-resistant wire</t>
  </si>
  <si>
    <t xml:space="preserve">사진 첨부 드립니다. </t>
  </si>
  <si>
    <t>SEJONG-AL</t>
  </si>
  <si>
    <t>MISUMI - spring 스프링 선경1.2Ø 내강1.2Ø 자유장25 4개 링크: https://sg.misumi-ec.com/vona2/detail/110100143940/?HissuCode=MSB8-30</t>
  </si>
  <si>
    <t>THK (삼익)</t>
  </si>
  <si>
    <t>SR15TB</t>
  </si>
  <si>
    <t>PYONGSAN</t>
  </si>
  <si>
    <t>PNEUMATIKATLAS.COM</t>
  </si>
  <si>
    <t xml:space="preserve">CAR TECH </t>
  </si>
  <si>
    <t>LG ELECTRONICS - TN</t>
  </si>
  <si>
    <t>F3SP-B1P CONTROLLER</t>
  </si>
  <si>
    <t>STP4A-4121A024M (세이프티 락) </t>
  </si>
  <si>
    <t>TP/STP GFK (브라켓) </t>
  </si>
  <si>
    <t>STP-GFK (손잡이) </t>
  </si>
  <si>
    <t>ROTORK </t>
  </si>
  <si>
    <t>효준기전</t>
  </si>
  <si>
    <t>HCI310 (2) DC24V</t>
  </si>
  <si>
    <t>Fine Suntronix</t>
  </si>
  <si>
    <t>SEOHAN AUTO PLANT 2</t>
  </si>
  <si>
    <t> VSF220-24</t>
  </si>
  <si>
    <t>DAEHAN</t>
  </si>
  <si>
    <t>롱 라핑 엔드밀 코팅 6MM</t>
  </si>
  <si>
    <t>롱 라핑 엔드밀 코팅 10MM</t>
  </si>
  <si>
    <t>CJ</t>
    <phoneticPr fontId="26" type="noConversion"/>
  </si>
  <si>
    <t>S68A-15-2048ZT</t>
    <phoneticPr fontId="26" type="noConversion"/>
  </si>
  <si>
    <t>CONTACTOR</t>
    <phoneticPr fontId="26" type="noConversion"/>
  </si>
  <si>
    <t>SW</t>
    <phoneticPr fontId="26" type="noConversion"/>
  </si>
  <si>
    <t>INA</t>
    <phoneticPr fontId="26" type="noConversion"/>
  </si>
  <si>
    <t>INOX</t>
    <phoneticPr fontId="26" type="noConversion"/>
  </si>
  <si>
    <r>
      <t>콜렛홀더</t>
    </r>
    <r>
      <rPr>
        <sz val="12"/>
        <color rgb="FF000000"/>
        <rFont val="Arial"/>
        <family val="3"/>
        <charset val="129"/>
        <scheme val="minor"/>
      </rPr>
      <t xml:space="preserve"> PN #BT50 OF 230R 12K24</t>
    </r>
    <phoneticPr fontId="26" type="noConversion"/>
  </si>
  <si>
    <t>부싱 스틸타입 암놈 3/8인치, 숫놈 1인치</t>
    <phoneticPr fontId="26" type="noConversion"/>
  </si>
  <si>
    <r>
      <t>22</t>
    </r>
    <r>
      <rPr>
        <sz val="12"/>
        <color theme="1"/>
        <rFont val="Arial"/>
        <family val="3"/>
        <charset val="129"/>
        <scheme val="minor"/>
      </rPr>
      <t>주</t>
    </r>
    <phoneticPr fontId="26" type="noConversion"/>
  </si>
  <si>
    <r>
      <t>1</t>
    </r>
    <r>
      <rPr>
        <sz val="12"/>
        <color theme="1"/>
        <rFont val="Arial"/>
        <family val="3"/>
        <charset val="129"/>
        <scheme val="minor"/>
      </rPr>
      <t>주</t>
    </r>
    <phoneticPr fontId="26" type="noConversion"/>
  </si>
  <si>
    <r>
      <t>1</t>
    </r>
    <r>
      <rPr>
        <b/>
        <sz val="12"/>
        <color theme="1"/>
        <rFont val="Arial"/>
        <family val="3"/>
        <charset val="129"/>
        <scheme val="minor"/>
      </rPr>
      <t>주</t>
    </r>
    <phoneticPr fontId="26" type="noConversion"/>
  </si>
  <si>
    <t>R88M-K7503F-BOS2</t>
    <phoneticPr fontId="26" type="noConversion"/>
  </si>
  <si>
    <t>Breaker cover and panel handle for Inner Tub / 3VA9137-0FK21 (Cover and handle bundle)</t>
    <phoneticPr fontId="26" type="noConversion"/>
  </si>
  <si>
    <t>N1692</t>
    <phoneticPr fontId="26" type="noConversion"/>
  </si>
  <si>
    <t>Weidmuller</t>
    <phoneticPr fontId="26" type="noConversion"/>
  </si>
  <si>
    <t>YT-1200LD131S</t>
    <phoneticPr fontId="26" type="noConversion"/>
  </si>
  <si>
    <t>AV41-03-5-KR</t>
    <phoneticPr fontId="26" type="noConversion"/>
  </si>
  <si>
    <t>QVMP 114-AB (PINCH VALVE, G 1-1/4", POM)</t>
    <phoneticPr fontId="26" type="noConversion"/>
  </si>
  <si>
    <t>MSB8-30 Stripper Bolts Male Threads</t>
    <phoneticPr fontId="26" type="noConversion"/>
  </si>
  <si>
    <t>VUF12-60</t>
    <phoneticPr fontId="26" type="noConversion"/>
  </si>
  <si>
    <r>
      <t>2</t>
    </r>
    <r>
      <rPr>
        <sz val="12"/>
        <color theme="1"/>
        <rFont val="Arial"/>
        <family val="3"/>
        <charset val="129"/>
        <scheme val="minor"/>
      </rPr>
      <t>주</t>
    </r>
    <phoneticPr fontId="26" type="noConversion"/>
  </si>
  <si>
    <t>322-8689</t>
    <phoneticPr fontId="26" type="noConversion"/>
  </si>
  <si>
    <t>723-0211</t>
    <phoneticPr fontId="26" type="noConversion"/>
  </si>
  <si>
    <t>HS4000(26450546300)</t>
    <phoneticPr fontId="26" type="noConversion"/>
  </si>
  <si>
    <r>
      <rPr>
        <sz val="12"/>
        <color rgb="FF000000"/>
        <rFont val="Arial"/>
        <family val="3"/>
        <charset val="129"/>
        <scheme val="minor"/>
      </rPr>
      <t>하이스</t>
    </r>
    <r>
      <rPr>
        <sz val="12"/>
        <color rgb="FF000000"/>
        <rFont val="Arial"/>
        <family val="2"/>
        <scheme val="minor"/>
      </rPr>
      <t xml:space="preserve"> </t>
    </r>
    <r>
      <rPr>
        <sz val="12"/>
        <color rgb="FF000000"/>
        <rFont val="Arial"/>
        <family val="3"/>
        <charset val="129"/>
        <scheme val="minor"/>
      </rPr>
      <t>코팅</t>
    </r>
    <r>
      <rPr>
        <sz val="12"/>
        <color rgb="FF000000"/>
        <rFont val="Arial"/>
        <family val="2"/>
        <scheme val="minor"/>
      </rPr>
      <t xml:space="preserve"> </t>
    </r>
    <r>
      <rPr>
        <sz val="12"/>
        <color rgb="FF000000"/>
        <rFont val="Arial"/>
        <family val="3"/>
        <charset val="129"/>
        <scheme val="minor"/>
      </rPr>
      <t>드릴세트</t>
    </r>
    <r>
      <rPr>
        <sz val="12"/>
        <color rgb="FF000000"/>
        <rFont val="Arial"/>
        <family val="2"/>
        <scheme val="minor"/>
      </rPr>
      <t xml:space="preserve"> 100</t>
    </r>
    <r>
      <rPr>
        <sz val="12"/>
        <color rgb="FF000000"/>
        <rFont val="Arial"/>
        <family val="3"/>
        <charset val="129"/>
        <scheme val="minor"/>
      </rPr>
      <t>본조</t>
    </r>
    <r>
      <rPr>
        <sz val="12"/>
        <color rgb="FF000000"/>
        <rFont val="Arial"/>
        <family val="2"/>
        <scheme val="minor"/>
      </rPr>
      <t>(1.0~13.0)</t>
    </r>
    <phoneticPr fontId="26" type="noConversion"/>
  </si>
  <si>
    <r>
      <rPr>
        <sz val="12"/>
        <color rgb="FF000000"/>
        <rFont val="Arial"/>
        <family val="3"/>
        <charset val="129"/>
        <scheme val="minor"/>
      </rPr>
      <t>롱</t>
    </r>
    <r>
      <rPr>
        <sz val="12"/>
        <color rgb="FF000000"/>
        <rFont val="Arial"/>
        <family val="2"/>
        <scheme val="minor"/>
      </rPr>
      <t xml:space="preserve"> </t>
    </r>
    <r>
      <rPr>
        <sz val="12"/>
        <color rgb="FF000000"/>
        <rFont val="Arial"/>
        <family val="3"/>
        <charset val="129"/>
        <scheme val="minor"/>
      </rPr>
      <t>라핑</t>
    </r>
    <r>
      <rPr>
        <sz val="12"/>
        <color rgb="FF000000"/>
        <rFont val="Arial"/>
        <family val="2"/>
        <scheme val="minor"/>
      </rPr>
      <t xml:space="preserve"> </t>
    </r>
    <r>
      <rPr>
        <sz val="12"/>
        <color rgb="FF000000"/>
        <rFont val="Arial"/>
        <family val="3"/>
        <charset val="129"/>
        <scheme val="minor"/>
      </rPr>
      <t>엔드밀</t>
    </r>
    <r>
      <rPr>
        <sz val="12"/>
        <color rgb="FF000000"/>
        <rFont val="Arial"/>
        <family val="2"/>
        <scheme val="minor"/>
      </rPr>
      <t xml:space="preserve"> </t>
    </r>
    <r>
      <rPr>
        <sz val="12"/>
        <color rgb="FF000000"/>
        <rFont val="Arial"/>
        <family val="3"/>
        <charset val="129"/>
        <scheme val="minor"/>
      </rPr>
      <t>코팅</t>
    </r>
    <r>
      <rPr>
        <sz val="12"/>
        <color rgb="FF000000"/>
        <rFont val="Arial"/>
        <family val="2"/>
        <scheme val="minor"/>
      </rPr>
      <t xml:space="preserve"> 14MM</t>
    </r>
    <phoneticPr fontId="26" type="noConversion"/>
  </si>
  <si>
    <r>
      <t xml:space="preserve">LS </t>
    </r>
    <r>
      <rPr>
        <sz val="12"/>
        <color rgb="FF000000"/>
        <rFont val="Arial"/>
        <family val="3"/>
        <charset val="129"/>
        <scheme val="minor"/>
      </rPr>
      <t>메카티온</t>
    </r>
    <phoneticPr fontId="26" type="noConversion"/>
  </si>
  <si>
    <t>VSF400-24</t>
    <phoneticPr fontId="26" type="noConversion"/>
  </si>
  <si>
    <t>CSF150-24</t>
    <phoneticPr fontId="26" type="noConversion"/>
  </si>
  <si>
    <r>
      <t>12</t>
    </r>
    <r>
      <rPr>
        <sz val="12"/>
        <color theme="1"/>
        <rFont val="Arial"/>
        <family val="3"/>
        <charset val="129"/>
        <scheme val="minor"/>
      </rPr>
      <t>주</t>
    </r>
    <phoneticPr fontId="26" type="noConversion"/>
  </si>
  <si>
    <r>
      <t>3</t>
    </r>
    <r>
      <rPr>
        <sz val="12"/>
        <color theme="1"/>
        <rFont val="Arial"/>
        <family val="3"/>
        <charset val="129"/>
        <scheme val="minor"/>
      </rPr>
      <t>주</t>
    </r>
    <phoneticPr fontId="26" type="noConversion"/>
  </si>
  <si>
    <t xml:space="preserve"> </t>
    <phoneticPr fontId="26" type="noConversion"/>
  </si>
  <si>
    <t>NART8VUUR</t>
  </si>
  <si>
    <t>CORLESS</t>
  </si>
  <si>
    <t>KIA</t>
  </si>
  <si>
    <t>CAM FOLLOWER       (R239-R1)</t>
  </si>
  <si>
    <t>SPF-0815</t>
  </si>
  <si>
    <t>Q-LIGHT</t>
  </si>
  <si>
    <t>SAMKOOK</t>
  </si>
  <si>
    <t>SEJIN HYDRAULICS</t>
  </si>
  <si>
    <t>VITON</t>
  </si>
  <si>
    <t>VITON-P12</t>
  </si>
  <si>
    <t>3RT1026-1B</t>
  </si>
  <si>
    <t>3RT1015-1B</t>
  </si>
  <si>
    <t>CONTRINEX</t>
  </si>
  <si>
    <t>Murrelektronik</t>
  </si>
  <si>
    <t>7000-12341-2341000</t>
  </si>
  <si>
    <t xml:space="preserve">TPC실린더입니다. </t>
  </si>
  <si>
    <t>cit-03-75-20 </t>
  </si>
  <si>
    <t>HSP0450-1BN-50-32-LK </t>
  </si>
  <si>
    <t>LMH25UU</t>
  </si>
  <si>
    <t>BONGSHIN</t>
  </si>
  <si>
    <t>CRC-300</t>
  </si>
  <si>
    <t>CRC-1000</t>
  </si>
  <si>
    <t>OBBXE-200</t>
  </si>
  <si>
    <t>OBBXE-100</t>
  </si>
  <si>
    <t>OSWXE-1T</t>
  </si>
  <si>
    <t>ROBERT</t>
  </si>
  <si>
    <t>9PXM8S8K</t>
  </si>
  <si>
    <t>위의 제품에 바이패스 스위치 BPM125HW 를 추가한 커스텀 제품</t>
  </si>
  <si>
    <t>SHS30 LM BEARING</t>
  </si>
  <si>
    <t>JUNGIM YANG</t>
  </si>
  <si>
    <t>MIYUNG YU</t>
  </si>
  <si>
    <t>DAEHAN SOLUTION GA</t>
  </si>
  <si>
    <t>SMP50-DC12/24V</t>
  </si>
  <si>
    <t>SEONGBAE SON</t>
  </si>
  <si>
    <t>ZB4BZ009
(마운팅 컬러)</t>
  </si>
  <si>
    <r>
      <rPr>
        <b/>
        <sz val="12"/>
        <color rgb="FF000000"/>
        <rFont val="Arial"/>
        <family val="2"/>
        <scheme val="minor"/>
      </rPr>
      <t>B-50</t>
    </r>
    <r>
      <rPr>
        <sz val="12"/>
        <color rgb="FF000000"/>
        <rFont val="Arial"/>
        <family val="2"/>
        <scheme val="minor"/>
      </rPr>
      <t xml:space="preserve">
( Line : HEAT , M/C : Shot blast impeller
NAME : V-belt )</t>
    </r>
  </si>
  <si>
    <r>
      <rPr>
        <b/>
        <sz val="12"/>
        <color rgb="FF000000"/>
        <rFont val="Arial"/>
        <family val="2"/>
        <scheme val="minor"/>
      </rPr>
      <t>B-53</t>
    </r>
    <r>
      <rPr>
        <sz val="12"/>
        <color rgb="FF000000"/>
        <rFont val="Arial"/>
        <family val="2"/>
        <scheme val="minor"/>
      </rPr>
      <t xml:space="preserve">
( Line : HEAT , M/C : Shot blast impeller
NAME : V-belt )</t>
    </r>
  </si>
  <si>
    <t> SHIN MYUNG</t>
  </si>
  <si>
    <t>TGM-05CE
( THREE PHASE INDUCTION MOTOR)</t>
  </si>
  <si>
    <t>MY4N-24VDC</t>
  </si>
  <si>
    <t>PRDT18-14DO</t>
  </si>
  <si>
    <t>PARK JOONGHOO</t>
  </si>
  <si>
    <t>PRD08-2DN</t>
  </si>
  <si>
    <t>PRD12-4DN</t>
  </si>
  <si>
    <t>P-300 (10ea)</t>
  </si>
  <si>
    <t>3 Pack</t>
  </si>
  <si>
    <t>RDS3230-5G-02</t>
  </si>
  <si>
    <t>OS-MAGNETIC-RING-M6</t>
  </si>
  <si>
    <t>위 커플링 연결 스파이더</t>
  </si>
  <si>
    <t>CONTINENTAL</t>
  </si>
  <si>
    <t>STD 1040 S8M
( 폭 40MM )</t>
  </si>
  <si>
    <t>AB</t>
    <phoneticPr fontId="26" type="noConversion"/>
  </si>
  <si>
    <t>LDC-M150500</t>
    <phoneticPr fontId="26" type="noConversion"/>
  </si>
  <si>
    <t>KUMHO TIRE</t>
    <phoneticPr fontId="26" type="noConversion"/>
  </si>
  <si>
    <r>
      <t>1</t>
    </r>
    <r>
      <rPr>
        <sz val="12"/>
        <color theme="1"/>
        <rFont val="Arial"/>
        <family val="3"/>
        <charset val="129"/>
        <scheme val="minor"/>
      </rPr>
      <t>주</t>
    </r>
    <phoneticPr fontId="26" type="noConversion"/>
  </si>
  <si>
    <t>B-60</t>
    <phoneticPr fontId="26" type="noConversion"/>
  </si>
  <si>
    <r>
      <t>2</t>
    </r>
    <r>
      <rPr>
        <sz val="12"/>
        <color theme="1"/>
        <rFont val="Arial"/>
        <family val="3"/>
        <charset val="129"/>
        <scheme val="minor"/>
      </rPr>
      <t>주</t>
    </r>
    <phoneticPr fontId="26" type="noConversion"/>
  </si>
  <si>
    <t>CLAMPING ELEMENT</t>
    <phoneticPr fontId="26" type="noConversion"/>
  </si>
  <si>
    <t>DH 56911K</t>
    <phoneticPr fontId="26" type="noConversion"/>
  </si>
  <si>
    <t>30A-2M-30MM</t>
    <phoneticPr fontId="26" type="noConversion"/>
  </si>
  <si>
    <t>SEJIN HYDRAULICS</t>
    <phoneticPr fontId="26" type="noConversion"/>
  </si>
  <si>
    <t>Spiral Wrap, 30MM Robot Dress Pack</t>
    <phoneticPr fontId="26" type="noConversion"/>
  </si>
  <si>
    <t>SC-300</t>
    <phoneticPr fontId="26" type="noConversion"/>
  </si>
  <si>
    <t>SAMICK</t>
    <phoneticPr fontId="26" type="noConversion"/>
  </si>
  <si>
    <t>SW-6.5</t>
    <phoneticPr fontId="26" type="noConversion"/>
  </si>
  <si>
    <r>
      <t>14</t>
    </r>
    <r>
      <rPr>
        <sz val="12"/>
        <color theme="1"/>
        <rFont val="Arial"/>
        <family val="3"/>
        <charset val="129"/>
        <scheme val="minor"/>
      </rPr>
      <t>주</t>
    </r>
    <phoneticPr fontId="26" type="noConversion"/>
  </si>
  <si>
    <r>
      <t>12</t>
    </r>
    <r>
      <rPr>
        <sz val="12"/>
        <color theme="1"/>
        <rFont val="Arial"/>
        <family val="3"/>
        <charset val="129"/>
        <scheme val="minor"/>
      </rPr>
      <t>주</t>
    </r>
    <phoneticPr fontId="26" type="noConversion"/>
  </si>
  <si>
    <t>E2E-X1R5B1T8-M1TJ</t>
    <phoneticPr fontId="26" type="noConversion"/>
  </si>
  <si>
    <r>
      <t>4</t>
    </r>
    <r>
      <rPr>
        <sz val="12"/>
        <color theme="1"/>
        <rFont val="Arial"/>
        <family val="3"/>
        <charset val="129"/>
        <scheme val="minor"/>
      </rPr>
      <t>주</t>
    </r>
    <phoneticPr fontId="26" type="noConversion"/>
  </si>
  <si>
    <r>
      <t>5</t>
    </r>
    <r>
      <rPr>
        <sz val="12"/>
        <color theme="1"/>
        <rFont val="Arial"/>
        <family val="3"/>
        <charset val="129"/>
        <scheme val="minor"/>
      </rPr>
      <t>주</t>
    </r>
    <phoneticPr fontId="26" type="noConversion"/>
  </si>
  <si>
    <t>ST56L-3-24-RAG</t>
    <phoneticPr fontId="26" type="noConversion"/>
  </si>
  <si>
    <t>SMP50-N-12/24</t>
    <phoneticPr fontId="26" type="noConversion"/>
  </si>
  <si>
    <t>SMP50-12/24</t>
    <phoneticPr fontId="26" type="noConversion"/>
  </si>
  <si>
    <t>SMP50-12/24-INSD</t>
    <phoneticPr fontId="26" type="noConversion"/>
  </si>
  <si>
    <r>
      <t>3</t>
    </r>
    <r>
      <rPr>
        <sz val="12"/>
        <color theme="1"/>
        <rFont val="Arial"/>
        <family val="3"/>
        <charset val="129"/>
        <scheme val="minor"/>
      </rPr>
      <t>주</t>
    </r>
    <phoneticPr fontId="26" type="noConversion"/>
  </si>
  <si>
    <t>SC-300 (UL)</t>
    <phoneticPr fontId="26" type="noConversion"/>
  </si>
  <si>
    <t>GG25 10</t>
    <phoneticPr fontId="26" type="noConversion"/>
  </si>
  <si>
    <t xml:space="preserve"> </t>
    <phoneticPr fontId="26" type="noConversion"/>
  </si>
  <si>
    <r>
      <t>1</t>
    </r>
    <r>
      <rPr>
        <sz val="12"/>
        <color theme="1"/>
        <rFont val="Arial"/>
        <family val="3"/>
        <charset val="129"/>
        <scheme val="minor"/>
      </rPr>
      <t>년</t>
    </r>
    <phoneticPr fontId="26" type="noConversion"/>
  </si>
  <si>
    <t>HSP0450-1BN E/B</t>
    <phoneticPr fontId="26" type="noConversion"/>
  </si>
  <si>
    <t>AMD2FN50-500-A54KL </t>
    <phoneticPr fontId="26" type="noConversion"/>
  </si>
  <si>
    <r>
      <t>8</t>
    </r>
    <r>
      <rPr>
        <sz val="12"/>
        <color theme="1"/>
        <rFont val="Arial"/>
        <family val="3"/>
        <charset val="129"/>
        <scheme val="minor"/>
      </rPr>
      <t>주</t>
    </r>
    <phoneticPr fontId="26" type="noConversion"/>
  </si>
  <si>
    <t>DW-AS-713-M12</t>
    <phoneticPr fontId="26" type="noConversion"/>
  </si>
  <si>
    <t xml:space="preserve">DW-AS 713-M8 </t>
    <phoneticPr fontId="26" type="noConversion"/>
  </si>
  <si>
    <t>AMD2FN63-300-W2PZ</t>
    <phoneticPr fontId="26" type="noConversion"/>
  </si>
  <si>
    <t>NSTLA80-40DM-SP-R6131
( STOPPER CYLINDER )</t>
    <phoneticPr fontId="26" type="noConversion"/>
  </si>
  <si>
    <r>
      <t>ZB4BD2
(</t>
    </r>
    <r>
      <rPr>
        <sz val="12"/>
        <color rgb="FF000000"/>
        <rFont val="Arial"/>
        <family val="3"/>
        <charset val="129"/>
        <scheme val="minor"/>
      </rPr>
      <t>셀렉터</t>
    </r>
    <r>
      <rPr>
        <sz val="12"/>
        <color rgb="FF000000"/>
        <rFont val="Arial"/>
        <family val="2"/>
        <scheme val="minor"/>
      </rPr>
      <t xml:space="preserve"> </t>
    </r>
    <r>
      <rPr>
        <sz val="12"/>
        <color rgb="FF000000"/>
        <rFont val="Arial"/>
        <family val="3"/>
        <charset val="129"/>
        <scheme val="minor"/>
      </rPr>
      <t>스위치</t>
    </r>
    <r>
      <rPr>
        <sz val="12"/>
        <color rgb="FF000000"/>
        <rFont val="Arial"/>
        <family val="2"/>
        <scheme val="minor"/>
      </rPr>
      <t>)</t>
    </r>
  </si>
  <si>
    <r>
      <t>ZB4BC3
(</t>
    </r>
    <r>
      <rPr>
        <sz val="12"/>
        <color rgb="FF000000"/>
        <rFont val="Arial"/>
        <family val="3"/>
        <charset val="129"/>
        <scheme val="minor"/>
      </rPr>
      <t>푸쉬버튼</t>
    </r>
    <r>
      <rPr>
        <sz val="12"/>
        <color rgb="FF000000"/>
        <rFont val="Arial"/>
        <family val="2"/>
        <scheme val="minor"/>
      </rPr>
      <t xml:space="preserve"> </t>
    </r>
    <r>
      <rPr>
        <sz val="12"/>
        <color rgb="FF000000"/>
        <rFont val="Arial"/>
        <family val="3"/>
        <charset val="129"/>
        <scheme val="minor"/>
      </rPr>
      <t>스위치</t>
    </r>
    <r>
      <rPr>
        <sz val="12"/>
        <color rgb="FF000000"/>
        <rFont val="Arial"/>
        <family val="2"/>
        <scheme val="minor"/>
      </rPr>
      <t>)</t>
    </r>
  </si>
  <si>
    <r>
      <t>HSR25</t>
    </r>
    <r>
      <rPr>
        <b/>
        <sz val="20"/>
        <color rgb="FF000000"/>
        <rFont val="Arial"/>
        <family val="2"/>
        <scheme val="minor"/>
      </rPr>
      <t>A</t>
    </r>
    <r>
      <rPr>
        <sz val="12"/>
        <color rgb="FF000000"/>
        <rFont val="Arial"/>
        <family val="2"/>
        <scheme val="minor"/>
      </rPr>
      <t>QZUU</t>
    </r>
  </si>
  <si>
    <r>
      <t>HSR35</t>
    </r>
    <r>
      <rPr>
        <b/>
        <sz val="20"/>
        <color rgb="FF000000"/>
        <rFont val="Arial"/>
        <family val="2"/>
        <scheme val="minor"/>
      </rPr>
      <t>A</t>
    </r>
    <r>
      <rPr>
        <sz val="12"/>
        <color rgb="FF000000"/>
        <rFont val="Arial"/>
        <family val="2"/>
        <scheme val="minor"/>
      </rPr>
      <t>QZUU</t>
    </r>
  </si>
  <si>
    <t>14401M-14</t>
  </si>
  <si>
    <t>14305M-17</t>
  </si>
  <si>
    <t>14301X-17</t>
  </si>
  <si>
    <t>14301M-14</t>
  </si>
  <si>
    <t>14400M-19</t>
  </si>
  <si>
    <t>115G.200-14</t>
  </si>
  <si>
    <t>115G.100-12</t>
  </si>
  <si>
    <t>115G.150-8</t>
  </si>
  <si>
    <t>115G.250-10</t>
  </si>
  <si>
    <t>115G.150-10</t>
  </si>
  <si>
    <t>115G.100-10</t>
  </si>
  <si>
    <t>112-50P</t>
  </si>
  <si>
    <t>13760-200</t>
  </si>
  <si>
    <t>13760-75</t>
  </si>
  <si>
    <t>14760-75</t>
  </si>
  <si>
    <t>A-5-19mm</t>
  </si>
  <si>
    <t>OMRON</t>
    <phoneticPr fontId="17" type="noConversion"/>
  </si>
  <si>
    <t>E2E-X1R5F2-M1</t>
    <phoneticPr fontId="17" type="noConversion"/>
  </si>
  <si>
    <t>LG ENERGY SOLUTIONS</t>
  </si>
  <si>
    <t xml:space="preserve">SENSOR입니다. </t>
  </si>
  <si>
    <t>D-C73K, 
실린더 센서</t>
  </si>
  <si>
    <t>DAEHAN GEORGIA</t>
  </si>
  <si>
    <t>Mitsubishi</t>
  </si>
  <si>
    <t>J2S용 서보 밧데리 MR-BAT</t>
  </si>
  <si>
    <t>INGUN</t>
  </si>
  <si>
    <t>HANHWA QCELLS</t>
  </si>
  <si>
    <t>powertech</t>
  </si>
  <si>
    <t>GT 300 NF 5KG</t>
  </si>
  <si>
    <t>SV15iG5A-4</t>
  </si>
  <si>
    <t>SAMSOL</t>
  </si>
  <si>
    <t>Eight</t>
  </si>
  <si>
    <t>B-63 V-BELT</t>
  </si>
  <si>
    <t>롯데캐미컬</t>
  </si>
  <si>
    <t>SEN15-WM</t>
    <phoneticPr fontId="26" type="noConversion"/>
  </si>
  <si>
    <r>
      <t>1</t>
    </r>
    <r>
      <rPr>
        <sz val="12"/>
        <color theme="1"/>
        <rFont val="Arial"/>
        <family val="3"/>
        <charset val="129"/>
        <scheme val="minor"/>
      </rPr>
      <t>주</t>
    </r>
    <phoneticPr fontId="26" type="noConversion"/>
  </si>
  <si>
    <r>
      <t>3</t>
    </r>
    <r>
      <rPr>
        <sz val="12"/>
        <color theme="1"/>
        <rFont val="Arial"/>
        <family val="3"/>
        <charset val="129"/>
        <scheme val="minor"/>
      </rPr>
      <t>주</t>
    </r>
    <phoneticPr fontId="26" type="noConversion"/>
  </si>
  <si>
    <t>KOINO</t>
    <phoneticPr fontId="26" type="noConversion"/>
  </si>
  <si>
    <t>KBL-30MP-L3C</t>
    <phoneticPr fontId="26" type="noConversion"/>
  </si>
  <si>
    <t>E3T-FT11</t>
    <phoneticPr fontId="26" type="noConversion"/>
  </si>
  <si>
    <t>TLS-9N</t>
    <phoneticPr fontId="26" type="noConversion"/>
  </si>
  <si>
    <t>CH 2-100 N - 20L</t>
    <phoneticPr fontId="26" type="noConversion"/>
  </si>
  <si>
    <t>HSS-120-317-300A-3002M</t>
    <phoneticPr fontId="26" type="noConversion"/>
  </si>
  <si>
    <t>SU-21X70</t>
    <phoneticPr fontId="26" type="noConversion"/>
  </si>
  <si>
    <t>46-00525-6</t>
    <phoneticPr fontId="26" type="noConversion"/>
  </si>
  <si>
    <r>
      <t>4</t>
    </r>
    <r>
      <rPr>
        <sz val="12"/>
        <color theme="1"/>
        <rFont val="Arial"/>
        <family val="3"/>
        <charset val="129"/>
        <scheme val="minor"/>
      </rPr>
      <t>주</t>
    </r>
    <phoneticPr fontId="26" type="noConversion"/>
  </si>
  <si>
    <r>
      <t>J3</t>
    </r>
    <r>
      <rPr>
        <sz val="12"/>
        <color rgb="FF000000"/>
        <rFont val="Arial"/>
        <family val="3"/>
        <charset val="129"/>
        <scheme val="minor"/>
      </rPr>
      <t>용</t>
    </r>
    <r>
      <rPr>
        <sz val="12"/>
        <color rgb="FF000000"/>
        <rFont val="Arial"/>
        <family val="3"/>
        <charset val="129"/>
        <scheme val="minor"/>
      </rPr>
      <t xml:space="preserve"> </t>
    </r>
    <r>
      <rPr>
        <sz val="12"/>
        <color rgb="FF000000"/>
        <rFont val="Arial"/>
        <family val="3"/>
        <charset val="129"/>
        <scheme val="minor"/>
      </rPr>
      <t>서보</t>
    </r>
    <r>
      <rPr>
        <sz val="12"/>
        <color rgb="FF000000"/>
        <rFont val="Arial"/>
        <family val="3"/>
        <charset val="129"/>
        <scheme val="minor"/>
      </rPr>
      <t xml:space="preserve"> </t>
    </r>
    <r>
      <rPr>
        <sz val="12"/>
        <color rgb="FF000000"/>
        <rFont val="Arial"/>
        <family val="3"/>
        <charset val="129"/>
        <scheme val="minor"/>
      </rPr>
      <t>밧데리</t>
    </r>
    <r>
      <rPr>
        <sz val="12"/>
        <color rgb="FF000000"/>
        <rFont val="Arial"/>
        <family val="3"/>
        <charset val="129"/>
        <scheme val="minor"/>
      </rPr>
      <t> MR-J3BAT</t>
    </r>
    <phoneticPr fontId="26" type="noConversion"/>
  </si>
  <si>
    <r>
      <t> J4</t>
    </r>
    <r>
      <rPr>
        <sz val="12"/>
        <color rgb="FF000000"/>
        <rFont val="Arial"/>
        <family val="3"/>
        <charset val="129"/>
        <scheme val="minor"/>
      </rPr>
      <t>용</t>
    </r>
    <r>
      <rPr>
        <sz val="12"/>
        <color rgb="FF000000"/>
        <rFont val="Arial"/>
        <family val="3"/>
        <charset val="129"/>
        <scheme val="minor"/>
      </rPr>
      <t xml:space="preserve"> </t>
    </r>
    <r>
      <rPr>
        <sz val="12"/>
        <color rgb="FF000000"/>
        <rFont val="Arial"/>
        <family val="3"/>
        <charset val="129"/>
        <scheme val="minor"/>
      </rPr>
      <t>서보</t>
    </r>
    <r>
      <rPr>
        <sz val="12"/>
        <color rgb="FF000000"/>
        <rFont val="Arial"/>
        <family val="3"/>
        <charset val="129"/>
        <scheme val="minor"/>
      </rPr>
      <t xml:space="preserve"> </t>
    </r>
    <r>
      <rPr>
        <sz val="12"/>
        <color rgb="FF000000"/>
        <rFont val="Arial"/>
        <family val="3"/>
        <charset val="129"/>
        <scheme val="minor"/>
      </rPr>
      <t>밧데리</t>
    </r>
    <r>
      <rPr>
        <sz val="12"/>
        <color rgb="FF000000"/>
        <rFont val="Arial"/>
        <family val="3"/>
        <charset val="129"/>
        <scheme val="minor"/>
      </rPr>
      <t> MR-BAT6V1SET</t>
    </r>
    <phoneticPr fontId="26" type="noConversion"/>
  </si>
  <si>
    <t>114-7900</t>
    <phoneticPr fontId="26" type="noConversion"/>
  </si>
  <si>
    <t>114-7946</t>
    <phoneticPr fontId="26" type="noConversion"/>
  </si>
  <si>
    <t>636-3187</t>
    <phoneticPr fontId="26" type="noConversion"/>
  </si>
  <si>
    <t>636-3220</t>
    <phoneticPr fontId="26" type="noConversion"/>
  </si>
  <si>
    <r>
      <t>6</t>
    </r>
    <r>
      <rPr>
        <sz val="12"/>
        <color theme="1"/>
        <rFont val="Arial"/>
        <family val="3"/>
        <charset val="129"/>
        <scheme val="minor"/>
      </rPr>
      <t>주</t>
    </r>
    <phoneticPr fontId="26" type="noConversion"/>
  </si>
  <si>
    <t>13300G-10</t>
    <phoneticPr fontId="26" type="noConversion"/>
  </si>
  <si>
    <t>16301M-17</t>
    <phoneticPr fontId="26" type="noConversion"/>
  </si>
  <si>
    <t>115G.200-12</t>
    <phoneticPr fontId="26" type="noConversion"/>
  </si>
  <si>
    <r>
      <t>2</t>
    </r>
    <r>
      <rPr>
        <sz val="12"/>
        <color theme="1"/>
        <rFont val="Arial"/>
        <family val="3"/>
        <charset val="129"/>
        <scheme val="minor"/>
      </rPr>
      <t>개월</t>
    </r>
    <phoneticPr fontId="26" type="noConversion"/>
  </si>
  <si>
    <t>115G.250-8</t>
    <phoneticPr fontId="26" type="noConversion"/>
  </si>
  <si>
    <r>
      <t>12</t>
    </r>
    <r>
      <rPr>
        <sz val="12"/>
        <color theme="1"/>
        <rFont val="Arial"/>
        <family val="3"/>
        <charset val="129"/>
        <scheme val="minor"/>
      </rPr>
      <t>주</t>
    </r>
    <phoneticPr fontId="26" type="noConversion"/>
  </si>
  <si>
    <t>SP</t>
    <phoneticPr fontId="26" type="noConversion"/>
  </si>
  <si>
    <t>경인 MJ</t>
  </si>
  <si>
    <t>No Thread, Round입니다.</t>
  </si>
  <si>
    <t>M8MB</t>
  </si>
  <si>
    <t>M6AB</t>
  </si>
  <si>
    <t xml:space="preserve">Thread, Round Type입니다. </t>
  </si>
  <si>
    <t>ROLAND</t>
  </si>
  <si>
    <t>JRD-052AFD </t>
  </si>
  <si>
    <t>Gesipa</t>
  </si>
  <si>
    <t>SKS Welding Systems</t>
  </si>
  <si>
    <t>CM22</t>
  </si>
  <si>
    <t>MISUMI, TOSS  LUBO</t>
  </si>
  <si>
    <t>STS</t>
  </si>
  <si>
    <t xml:space="preserve">INVERTER입니다. </t>
  </si>
  <si>
    <t xml:space="preserve">PHOTO SENSOR 입니다. </t>
  </si>
  <si>
    <t>SOG NOK</t>
  </si>
  <si>
    <t> 104857 85*115*14 </t>
  </si>
  <si>
    <t xml:space="preserve">  MITSUBISHI</t>
  </si>
  <si>
    <t xml:space="preserve">CC-Link I/O Module 입니다. </t>
  </si>
  <si>
    <t>HKFS-80-46-20-K-R</t>
  </si>
  <si>
    <t>HKFS-80-38-5-R</t>
  </si>
  <si>
    <t>HKFS-80-40-15-K</t>
  </si>
  <si>
    <t>2090-CTFB-MFET-CFF10</t>
  </si>
  <si>
    <t>JESSICA WLECH</t>
  </si>
  <si>
    <t>SENTOOL</t>
  </si>
  <si>
    <t>ST-0801</t>
  </si>
  <si>
    <t>PSA</t>
  </si>
  <si>
    <t>BDA36030</t>
  </si>
  <si>
    <t>BDA36100</t>
  </si>
  <si>
    <t>Q LIGHT 추정</t>
  </si>
  <si>
    <t>QWCD50T</t>
  </si>
  <si>
    <t>2080-VRP chain</t>
  </si>
  <si>
    <t>3000 M</t>
  </si>
  <si>
    <t>Vessel</t>
  </si>
  <si>
    <t>Rubber Grip Screwdriver, 610 4*100, -4mm Slotted Tip, 100mm Shaft Length</t>
  </si>
  <si>
    <t>ROCKWELL</t>
  </si>
  <si>
    <t>2715P-T15CD</t>
  </si>
  <si>
    <t>ROCKWELL AUTOMATION PanelView 5510</t>
  </si>
  <si>
    <t>HANHWA Advanced Material GA</t>
  </si>
  <si>
    <t>송풍기모터</t>
  </si>
  <si>
    <t>SUPER</t>
  </si>
  <si>
    <t>mingu kim</t>
  </si>
  <si>
    <t>Hanon</t>
  </si>
  <si>
    <t>QUINCY</t>
  </si>
  <si>
    <t>QSI-200 용 OIL Filter</t>
  </si>
  <si>
    <t>QSI-200 용 Oil separate kit</t>
  </si>
  <si>
    <t>QGV-300 용 AIR Filter</t>
  </si>
  <si>
    <t>QGV-300 용 OIL Filter</t>
  </si>
  <si>
    <t>QGV-300 용 Oil separate kit</t>
  </si>
  <si>
    <t>QCELLS CARTERSVILLE</t>
  </si>
  <si>
    <t>BK63HU-1P 10A, 
Circuit Breaker</t>
  </si>
  <si>
    <t>AN07</t>
  </si>
  <si>
    <t>AN08</t>
  </si>
  <si>
    <t>AN22</t>
  </si>
  <si>
    <t>RN12</t>
  </si>
  <si>
    <t>MR-J2S-60B</t>
  </si>
  <si>
    <t xml:space="preserve">OMRON </t>
  </si>
  <si>
    <t>D4A-1116N</t>
  </si>
  <si>
    <t xml:space="preserve">MKF1-11AB00000+428
( LUBRICATION SYSTEMS GEMARY GmbH ) </t>
  </si>
  <si>
    <t>김두환</t>
  </si>
  <si>
    <t>SAMSUNG
(SEHA)</t>
  </si>
  <si>
    <t>동원 조지아</t>
  </si>
  <si>
    <t xml:space="preserve"> SIEMENS</t>
  </si>
  <si>
    <t>6EP1336-3BA10</t>
  </si>
  <si>
    <t xml:space="preserve"> 6EP3337-8SB00-0AY0</t>
  </si>
  <si>
    <t>JAEHYEON JUNG</t>
  </si>
  <si>
    <t>Jessie Jang</t>
  </si>
  <si>
    <t>MANDO - A1</t>
  </si>
  <si>
    <t xml:space="preserve">	E3Z-T81 EMITTER &amp; DETECTOR</t>
  </si>
  <si>
    <t>MANDO - A2</t>
  </si>
  <si>
    <t>Tammy pinkard</t>
  </si>
  <si>
    <t>MANDO - G1</t>
  </si>
  <si>
    <t>GV2ME08</t>
  </si>
  <si>
    <t>GV2ME10</t>
  </si>
  <si>
    <t>GV2ME14</t>
  </si>
  <si>
    <t>GV2ME16</t>
  </si>
  <si>
    <t>GV2ME20</t>
  </si>
  <si>
    <t>GV2ME22</t>
  </si>
  <si>
    <t>LC1D096</t>
  </si>
  <si>
    <t>LC1D126</t>
  </si>
  <si>
    <t>LC1D186</t>
  </si>
  <si>
    <t>(HMI TP700)
6AV2124-0GC01-0AX0</t>
  </si>
  <si>
    <t>youngyhun park</t>
  </si>
  <si>
    <t>MOBIS BSA1</t>
  </si>
  <si>
    <t>LS Electric</t>
  </si>
  <si>
    <t>Magnet, 24V</t>
  </si>
  <si>
    <t>HF02</t>
    <phoneticPr fontId="26" type="noConversion"/>
  </si>
  <si>
    <r>
      <t>Bakelite Phenolic Plate 
(</t>
    </r>
    <r>
      <rPr>
        <sz val="12"/>
        <color rgb="FF000000"/>
        <rFont val="Arial"/>
        <family val="3"/>
        <charset val="129"/>
        <scheme val="minor"/>
      </rPr>
      <t>작업</t>
    </r>
    <r>
      <rPr>
        <sz val="12"/>
        <color rgb="FF000000"/>
        <rFont val="Arial"/>
        <family val="2"/>
        <scheme val="minor"/>
      </rPr>
      <t xml:space="preserve"> </t>
    </r>
    <r>
      <rPr>
        <sz val="12"/>
        <color rgb="FF000000"/>
        <rFont val="Arial"/>
        <family val="3"/>
        <charset val="129"/>
        <scheme val="minor"/>
      </rPr>
      <t>테이블</t>
    </r>
    <r>
      <rPr>
        <sz val="12"/>
        <color rgb="FF000000"/>
        <rFont val="Arial"/>
        <family val="2"/>
        <scheme val="minor"/>
      </rPr>
      <t xml:space="preserve"> </t>
    </r>
    <r>
      <rPr>
        <sz val="12"/>
        <color rgb="FF000000"/>
        <rFont val="Arial"/>
        <family val="3"/>
        <charset val="129"/>
        <scheme val="minor"/>
      </rPr>
      <t>위</t>
    </r>
    <r>
      <rPr>
        <sz val="12"/>
        <color rgb="FF000000"/>
        <rFont val="Arial"/>
        <family val="2"/>
        <scheme val="minor"/>
      </rPr>
      <t xml:space="preserve"> </t>
    </r>
    <r>
      <rPr>
        <sz val="12"/>
        <color rgb="FF000000"/>
        <rFont val="Arial"/>
        <family val="3"/>
        <charset val="129"/>
        <scheme val="minor"/>
      </rPr>
      <t>부착</t>
    </r>
    <r>
      <rPr>
        <sz val="12"/>
        <color rgb="FF000000"/>
        <rFont val="Arial"/>
        <family val="2"/>
        <scheme val="minor"/>
      </rPr>
      <t xml:space="preserve"> </t>
    </r>
    <r>
      <rPr>
        <sz val="12"/>
        <color rgb="FF000000"/>
        <rFont val="Arial"/>
        <family val="3"/>
        <charset val="129"/>
        <scheme val="minor"/>
      </rPr>
      <t>용도</t>
    </r>
    <r>
      <rPr>
        <sz val="12"/>
        <color rgb="FF000000"/>
        <rFont val="Arial"/>
        <family val="2"/>
        <scheme val="minor"/>
      </rPr>
      <t>)</t>
    </r>
    <phoneticPr fontId="26" type="noConversion"/>
  </si>
  <si>
    <r>
      <t>3</t>
    </r>
    <r>
      <rPr>
        <sz val="12"/>
        <color theme="1"/>
        <rFont val="Arial"/>
        <family val="3"/>
        <charset val="129"/>
        <scheme val="minor"/>
      </rPr>
      <t>개월</t>
    </r>
    <phoneticPr fontId="26" type="noConversion"/>
  </si>
  <si>
    <t>GSV750-63-FFC</t>
    <phoneticPr fontId="26" type="noConversion"/>
  </si>
  <si>
    <t>GSV1000-63-FFC</t>
    <phoneticPr fontId="26" type="noConversion"/>
  </si>
  <si>
    <t>GSV1000-100-FFC</t>
    <phoneticPr fontId="26" type="noConversion"/>
  </si>
  <si>
    <r>
      <t>1</t>
    </r>
    <r>
      <rPr>
        <sz val="12"/>
        <color theme="1"/>
        <rFont val="Arial"/>
        <family val="3"/>
        <charset val="129"/>
        <scheme val="minor"/>
      </rPr>
      <t>주</t>
    </r>
    <phoneticPr fontId="26" type="noConversion"/>
  </si>
  <si>
    <r>
      <t>4</t>
    </r>
    <r>
      <rPr>
        <sz val="12"/>
        <color theme="1"/>
        <rFont val="Arial"/>
        <family val="3"/>
        <charset val="129"/>
        <scheme val="minor"/>
      </rPr>
      <t>개월</t>
    </r>
    <phoneticPr fontId="26" type="noConversion"/>
  </si>
  <si>
    <r>
      <t>2</t>
    </r>
    <r>
      <rPr>
        <sz val="12"/>
        <color theme="1"/>
        <rFont val="Arial"/>
        <family val="3"/>
        <charset val="129"/>
        <scheme val="minor"/>
      </rPr>
      <t>개월</t>
    </r>
    <phoneticPr fontId="26" type="noConversion"/>
  </si>
  <si>
    <t xml:space="preserve"> HWS300-12</t>
    <phoneticPr fontId="26" type="noConversion"/>
  </si>
  <si>
    <t>LSLVOOO4G100C-4EONN</t>
    <phoneticPr fontId="26" type="noConversion"/>
  </si>
  <si>
    <r>
      <t>3</t>
    </r>
    <r>
      <rPr>
        <sz val="12"/>
        <color theme="1"/>
        <rFont val="Arial"/>
        <family val="3"/>
        <charset val="129"/>
        <scheme val="minor"/>
      </rPr>
      <t>주</t>
    </r>
    <phoneticPr fontId="26" type="noConversion"/>
  </si>
  <si>
    <t>AUTONICS</t>
    <phoneticPr fontId="26" type="noConversion"/>
  </si>
  <si>
    <t>SIEMENS</t>
    <phoneticPr fontId="26" type="noConversion"/>
  </si>
  <si>
    <t>KH-2204LP-TL</t>
    <phoneticPr fontId="26" type="noConversion"/>
  </si>
  <si>
    <t>NLCD20-50RFR-W8HL</t>
    <phoneticPr fontId="26" type="noConversion"/>
  </si>
  <si>
    <t>MMS-32S 6A</t>
    <phoneticPr fontId="26" type="noConversion"/>
  </si>
  <si>
    <t>SBG 35FG</t>
    <phoneticPr fontId="26" type="noConversion"/>
  </si>
  <si>
    <t>HKFS-50-31-5-K-S</t>
    <phoneticPr fontId="26" type="noConversion"/>
  </si>
  <si>
    <t>HKFS-50-31-5-K</t>
    <phoneticPr fontId="26" type="noConversion"/>
  </si>
  <si>
    <t>HKFS-80-40-10-K</t>
    <phoneticPr fontId="26" type="noConversion"/>
  </si>
  <si>
    <t>1" 150# SPIRAL WOUND GASKET CARBON STEEL OUTER RING</t>
    <phoneticPr fontId="26" type="noConversion"/>
  </si>
  <si>
    <t>ST-08011</t>
    <phoneticPr fontId="26" type="noConversion"/>
  </si>
  <si>
    <t>109-0912</t>
    <phoneticPr fontId="26" type="noConversion"/>
  </si>
  <si>
    <t>207-1589</t>
    <phoneticPr fontId="26" type="noConversion"/>
  </si>
  <si>
    <t>207-1598</t>
    <phoneticPr fontId="26" type="noConversion"/>
  </si>
  <si>
    <t>207-1613</t>
    <phoneticPr fontId="26" type="noConversion"/>
  </si>
  <si>
    <t>207-1659</t>
    <phoneticPr fontId="26" type="noConversion"/>
  </si>
  <si>
    <t>207-1631</t>
    <phoneticPr fontId="26" type="noConversion"/>
  </si>
  <si>
    <t>207-1668</t>
    <phoneticPr fontId="26" type="noConversion"/>
  </si>
  <si>
    <t>207-1677</t>
    <phoneticPr fontId="26" type="noConversion"/>
  </si>
  <si>
    <t>207-1686</t>
    <phoneticPr fontId="26" type="noConversion"/>
  </si>
  <si>
    <t>207-1695</t>
    <phoneticPr fontId="26" type="noConversion"/>
  </si>
  <si>
    <t>207-1701</t>
    <phoneticPr fontId="26" type="noConversion"/>
  </si>
  <si>
    <t>101-2899</t>
    <phoneticPr fontId="26" type="noConversion"/>
  </si>
  <si>
    <t>SM-AW6T</t>
    <phoneticPr fontId="26" type="noConversion"/>
  </si>
  <si>
    <t>100-0070</t>
    <phoneticPr fontId="26" type="noConversion"/>
  </si>
  <si>
    <t>100-0122</t>
    <phoneticPr fontId="26" type="noConversion"/>
  </si>
  <si>
    <t>266-0435</t>
    <phoneticPr fontId="26" type="noConversion"/>
  </si>
  <si>
    <t>77-7250-00</t>
    <phoneticPr fontId="26" type="noConversion"/>
  </si>
  <si>
    <t>263-0416</t>
    <phoneticPr fontId="26" type="noConversion"/>
  </si>
  <si>
    <r>
      <t xml:space="preserve">QSI-200 </t>
    </r>
    <r>
      <rPr>
        <sz val="12"/>
        <color rgb="FF000000"/>
        <rFont val="Arial"/>
        <family val="3"/>
        <charset val="129"/>
        <scheme val="minor"/>
      </rPr>
      <t>용</t>
    </r>
    <r>
      <rPr>
        <sz val="12"/>
        <color rgb="FF000000"/>
        <rFont val="Arial"/>
        <family val="3"/>
        <charset val="129"/>
        <scheme val="minor"/>
      </rPr>
      <t xml:space="preserve"> AIR Filter</t>
    </r>
    <phoneticPr fontId="26" type="noConversion"/>
  </si>
  <si>
    <r>
      <t>4</t>
    </r>
    <r>
      <rPr>
        <sz val="12"/>
        <color theme="1"/>
        <rFont val="Arial"/>
        <family val="3"/>
        <charset val="129"/>
        <scheme val="minor"/>
      </rPr>
      <t>주</t>
    </r>
    <phoneticPr fontId="26" type="noConversion"/>
  </si>
  <si>
    <t>C7B-92CJ K220899 SZ-40 SET</t>
    <phoneticPr fontId="26" type="noConversion"/>
  </si>
  <si>
    <t>MC-22b</t>
    <phoneticPr fontId="26" type="noConversion"/>
  </si>
  <si>
    <r>
      <t>10</t>
    </r>
    <r>
      <rPr>
        <sz val="12"/>
        <color theme="1"/>
        <rFont val="Arial"/>
        <family val="3"/>
        <charset val="129"/>
        <scheme val="minor"/>
      </rPr>
      <t>주</t>
    </r>
    <phoneticPr fontId="26" type="noConversion"/>
  </si>
  <si>
    <r>
      <t>6</t>
    </r>
    <r>
      <rPr>
        <sz val="12"/>
        <color theme="1"/>
        <rFont val="Arial"/>
        <family val="3"/>
        <charset val="129"/>
        <scheme val="minor"/>
      </rPr>
      <t>주</t>
    </r>
    <phoneticPr fontId="26" type="noConversion"/>
  </si>
  <si>
    <t>GDL-DT4C</t>
    <phoneticPr fontId="26" type="noConversion"/>
  </si>
  <si>
    <t>JRE 052AFD</t>
    <phoneticPr fontId="26" type="noConversion"/>
  </si>
  <si>
    <r>
      <t>6</t>
    </r>
    <r>
      <rPr>
        <sz val="12"/>
        <color theme="1"/>
        <rFont val="Arial"/>
        <family val="3"/>
        <charset val="129"/>
        <scheme val="minor"/>
      </rPr>
      <t>개월</t>
    </r>
    <phoneticPr fontId="26" type="noConversion"/>
  </si>
  <si>
    <t>GV2ME02</t>
    <phoneticPr fontId="26" type="noConversion"/>
  </si>
  <si>
    <r>
      <t>2</t>
    </r>
    <r>
      <rPr>
        <sz val="12"/>
        <color theme="1"/>
        <rFont val="Arial"/>
        <family val="3"/>
        <charset val="129"/>
        <scheme val="minor"/>
      </rPr>
      <t>주</t>
    </r>
    <phoneticPr fontId="26" type="noConversion"/>
  </si>
  <si>
    <t>6주</t>
    <phoneticPr fontId="26" type="noConversion"/>
  </si>
  <si>
    <r>
      <t>14</t>
    </r>
    <r>
      <rPr>
        <sz val="12"/>
        <color theme="1"/>
        <rFont val="Arial"/>
        <family val="3"/>
        <charset val="129"/>
        <scheme val="minor"/>
      </rPr>
      <t>주</t>
    </r>
    <phoneticPr fontId="26" type="noConversion"/>
  </si>
  <si>
    <t>QCELLS CARTERSVILLE</t>
    <phoneticPr fontId="26" type="noConversion"/>
  </si>
  <si>
    <r>
      <t>5</t>
    </r>
    <r>
      <rPr>
        <sz val="12"/>
        <color theme="1"/>
        <rFont val="Arial"/>
        <family val="3"/>
        <charset val="129"/>
        <scheme val="minor"/>
      </rPr>
      <t>주</t>
    </r>
    <phoneticPr fontId="26" type="noConversion"/>
  </si>
  <si>
    <r>
      <t>12</t>
    </r>
    <r>
      <rPr>
        <sz val="12"/>
        <color theme="1"/>
        <rFont val="Arial"/>
        <family val="3"/>
        <charset val="129"/>
        <scheme val="minor"/>
      </rPr>
      <t>주</t>
    </r>
    <phoneticPr fontId="26" type="noConversion"/>
  </si>
  <si>
    <t xml:space="preserve">19 900 1249 G 3/4" M ADAPTER END CONNICTION </t>
    <phoneticPr fontId="26" type="noConversion"/>
  </si>
  <si>
    <t>M6MB</t>
    <phoneticPr fontId="26" type="noConversion"/>
  </si>
  <si>
    <t>SCPWS-GG SENSOR</t>
    <phoneticPr fontId="26" type="noConversion"/>
  </si>
  <si>
    <t>BK63HU-3P 6A, 
Circuit Breaker</t>
  </si>
  <si>
    <t>209-0584, 
Adjustable Hook Spanner</t>
  </si>
  <si>
    <t>209-0609, 
Adjustable Hook Spanner</t>
  </si>
  <si>
    <t>209-0593, 
Adjustable Hook Spanner</t>
  </si>
  <si>
    <t>BK63HU-2P 3A, 
Circuit Breaker</t>
  </si>
  <si>
    <t>HANWHA QCELLS</t>
  </si>
  <si>
    <t>CONVUM</t>
  </si>
  <si>
    <t>BMC72S25HSZSC5WLR</t>
  </si>
  <si>
    <t>Deahan</t>
  </si>
  <si>
    <t>T10-300-13560L(OPEN TYPE)</t>
  </si>
  <si>
    <t>T10-250-8000L(OPEN TYPE)</t>
  </si>
  <si>
    <t>187L100(476.25L)</t>
  </si>
  <si>
    <t>GT5 20W 770L</t>
  </si>
  <si>
    <t>T10-250-5800L(OPEN TYPE)</t>
  </si>
  <si>
    <t>IO Data</t>
  </si>
  <si>
    <t>IO Link</t>
  </si>
  <si>
    <t>KS-STD</t>
  </si>
  <si>
    <t>Motovario</t>
  </si>
  <si>
    <t>TCDMB20-250X</t>
  </si>
  <si>
    <t>DANEIL</t>
  </si>
  <si>
    <t>PHA90X75-F-H22</t>
  </si>
  <si>
    <t>PHILIP</t>
  </si>
  <si>
    <t>PLI</t>
  </si>
  <si>
    <t>KUMHIO TIRE</t>
  </si>
  <si>
    <t>BWP20-12P</t>
  </si>
  <si>
    <t>DAEGU TECH</t>
  </si>
  <si>
    <t>Cylinder</t>
  </si>
  <si>
    <t>VAISALA</t>
  </si>
  <si>
    <t>DSC74SP</t>
  </si>
  <si>
    <t xml:space="preserve">SAMPLING CELL WITH QUICK CONNECTOR AND LEAK SCREW DSC74SP </t>
  </si>
  <si>
    <t>3VA9137-0FK21</t>
  </si>
  <si>
    <t>3VA5112-4ED31</t>
  </si>
  <si>
    <t>Door Switch</t>
  </si>
  <si>
    <t>Bearing</t>
  </si>
  <si>
    <t>6304-2Z-C3</t>
  </si>
  <si>
    <t>Shoulder Punch</t>
  </si>
  <si>
    <t>HY-101</t>
  </si>
  <si>
    <t>Foot Switch</t>
  </si>
  <si>
    <t>IVAC</t>
  </si>
  <si>
    <t>IUJ35X110-S-F38F</t>
  </si>
  <si>
    <t>Photoeye</t>
  </si>
  <si>
    <t>KITZ</t>
  </si>
  <si>
    <t>FA-10XJMEA-2B100A</t>
  </si>
  <si>
    <t>IME18-05BPOZC0S</t>
  </si>
  <si>
    <t>Air Cylinder</t>
  </si>
  <si>
    <t>NJ028</t>
  </si>
  <si>
    <t>SEOHAN USA</t>
  </si>
  <si>
    <t xml:space="preserve">최대한 빠른 견적 요청드립니다. 사진 첨부합니다. Coupling입니다. </t>
  </si>
  <si>
    <t>KEMTECH</t>
  </si>
  <si>
    <t xml:space="preserve">SEJONG </t>
  </si>
  <si>
    <t>SPRING</t>
  </si>
  <si>
    <t>UCF204</t>
  </si>
  <si>
    <t>ONLIVE</t>
  </si>
  <si>
    <t>STD</t>
  </si>
  <si>
    <t>RS40x431.8L</t>
  </si>
  <si>
    <t>Multi9 C60 63A
( Circuit protector )</t>
  </si>
  <si>
    <t>T-볼트 M6
( 길이 :  25 )</t>
  </si>
  <si>
    <t>200EA</t>
  </si>
  <si>
    <t>T-볼트 M6
( 길이 :  30 )</t>
  </si>
  <si>
    <t>Toshiba</t>
  </si>
  <si>
    <t>Jaehyun Jung</t>
  </si>
  <si>
    <t>KOGANEI</t>
  </si>
  <si>
    <t>Lisa Tyler</t>
  </si>
  <si>
    <t>KJSA2725</t>
  </si>
  <si>
    <t>   MISUMI</t>
  </si>
  <si>
    <t>MICAHEL SAMUEL</t>
  </si>
  <si>
    <t>Lionel Drummond</t>
  </si>
  <si>
    <r>
      <t>사진추가</t>
    </r>
    <r>
      <rPr>
        <sz val="12"/>
        <color rgb="FF000000"/>
        <rFont val="Arial"/>
        <family val="3"/>
        <charset val="129"/>
        <scheme val="minor"/>
      </rPr>
      <t xml:space="preserve">, </t>
    </r>
    <r>
      <rPr>
        <sz val="12"/>
        <color rgb="FF000000"/>
        <rFont val="Arial"/>
        <family val="3"/>
        <charset val="129"/>
        <scheme val="minor"/>
      </rPr>
      <t>자성있는걸로</t>
    </r>
    <r>
      <rPr>
        <sz val="12"/>
        <color rgb="FF000000"/>
        <rFont val="Arial"/>
        <family val="3"/>
        <charset val="129"/>
        <scheme val="minor"/>
      </rPr>
      <t xml:space="preserve"> </t>
    </r>
    <r>
      <rPr>
        <sz val="12"/>
        <color rgb="FF000000"/>
        <rFont val="Arial"/>
        <family val="3"/>
        <charset val="129"/>
        <scheme val="minor"/>
      </rPr>
      <t>부탁드립니다</t>
    </r>
    <r>
      <rPr>
        <sz val="12"/>
        <color rgb="FF000000"/>
        <rFont val="Arial"/>
        <family val="3"/>
        <charset val="129"/>
        <scheme val="minor"/>
      </rPr>
      <t xml:space="preserve">.
03.14 </t>
    </r>
    <r>
      <rPr>
        <sz val="12"/>
        <color rgb="FF000000"/>
        <rFont val="Arial"/>
        <family val="3"/>
        <charset val="129"/>
        <scheme val="minor"/>
      </rPr>
      <t>업체에서</t>
    </r>
    <r>
      <rPr>
        <sz val="12"/>
        <color rgb="FF000000"/>
        <rFont val="Arial"/>
        <family val="3"/>
        <charset val="129"/>
        <scheme val="minor"/>
      </rPr>
      <t xml:space="preserve"> </t>
    </r>
    <r>
      <rPr>
        <sz val="12"/>
        <color rgb="FF000000"/>
        <rFont val="Arial"/>
        <family val="3"/>
        <charset val="129"/>
        <scheme val="minor"/>
      </rPr>
      <t>확인해봤는데</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불가능하다고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03.24 http://itempage3.auction.co.kr/DetailView.aspx?ItemNo=C578737823&amp;frm3=V2 </t>
    </r>
    <r>
      <rPr>
        <sz val="12"/>
        <color rgb="FF000000"/>
        <rFont val="Arial"/>
        <family val="3"/>
        <charset val="129"/>
        <scheme val="minor"/>
      </rPr>
      <t>알려주신</t>
    </r>
    <r>
      <rPr>
        <sz val="12"/>
        <color rgb="FF000000"/>
        <rFont val="Arial"/>
        <family val="3"/>
        <charset val="129"/>
        <scheme val="minor"/>
      </rPr>
      <t xml:space="preserve"> </t>
    </r>
    <r>
      <rPr>
        <sz val="12"/>
        <color rgb="FF000000"/>
        <rFont val="Arial"/>
        <family val="3"/>
        <charset val="129"/>
        <scheme val="minor"/>
      </rPr>
      <t>링크에서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1</t>
    </r>
    <r>
      <rPr>
        <sz val="12"/>
        <color rgb="FF000000"/>
        <rFont val="Arial"/>
        <family val="3"/>
        <charset val="129"/>
        <scheme val="minor"/>
      </rPr>
      <t>팩</t>
    </r>
    <r>
      <rPr>
        <sz val="12"/>
        <color rgb="FF000000"/>
        <rFont val="Arial"/>
        <family val="3"/>
        <charset val="129"/>
        <scheme val="minor"/>
      </rPr>
      <t xml:space="preserve"> = 10EA </t>
    </r>
    <r>
      <rPr>
        <sz val="12"/>
        <color rgb="FF000000"/>
        <rFont val="Arial"/>
        <family val="3"/>
        <charset val="129"/>
        <scheme val="minor"/>
      </rPr>
      <t>가격</t>
    </r>
    <r>
      <rPr>
        <sz val="12"/>
        <color rgb="FF000000"/>
        <rFont val="Arial"/>
        <family val="3"/>
        <charset val="129"/>
        <scheme val="minor"/>
      </rPr>
      <t xml:space="preserve"> </t>
    </r>
    <r>
      <rPr>
        <sz val="12"/>
        <color rgb="FF000000"/>
        <rFont val="Arial"/>
        <family val="3"/>
        <charset val="129"/>
        <scheme val="minor"/>
      </rPr>
      <t>입니다</t>
    </r>
    <r>
      <rPr>
        <sz val="12"/>
        <color rgb="FF000000"/>
        <rFont val="Arial"/>
        <family val="3"/>
        <charset val="129"/>
        <scheme val="minor"/>
      </rPr>
      <t>.</t>
    </r>
    <phoneticPr fontId="26" type="noConversion"/>
  </si>
  <si>
    <r>
      <t>8</t>
    </r>
    <r>
      <rPr>
        <sz val="12"/>
        <color theme="1"/>
        <rFont val="Arial"/>
        <family val="3"/>
        <charset val="129"/>
        <scheme val="minor"/>
      </rPr>
      <t>주</t>
    </r>
    <phoneticPr fontId="26" type="noConversion"/>
  </si>
  <si>
    <t>LCF50</t>
    <phoneticPr fontId="26" type="noConversion"/>
  </si>
  <si>
    <t>BPBG-20-N + TN-PF-20-M5</t>
    <phoneticPr fontId="26" type="noConversion"/>
  </si>
  <si>
    <t>NAPFTS-120-50-S</t>
    <phoneticPr fontId="26" type="noConversion"/>
  </si>
  <si>
    <t>480-UP8M-25</t>
    <phoneticPr fontId="26" type="noConversion"/>
  </si>
  <si>
    <t>Deahan</t>
    <phoneticPr fontId="26" type="noConversion"/>
  </si>
  <si>
    <t>S5M 15W 340L</t>
    <phoneticPr fontId="26" type="noConversion"/>
  </si>
  <si>
    <t>LCD-AH221EDB-B</t>
    <phoneticPr fontId="26" type="noConversion"/>
  </si>
  <si>
    <t>C20HM3-10S-J4BCN3</t>
    <phoneticPr fontId="26" type="noConversion"/>
  </si>
  <si>
    <t>KS-STD</t>
    <phoneticPr fontId="26" type="noConversion"/>
  </si>
  <si>
    <t>NMRV-P 110 1-80</t>
    <phoneticPr fontId="26" type="noConversion"/>
  </si>
  <si>
    <t>FYCR-10</t>
    <phoneticPr fontId="26" type="noConversion"/>
  </si>
  <si>
    <t>10042X</t>
    <phoneticPr fontId="26" type="noConversion"/>
  </si>
  <si>
    <t>22207E</t>
    <phoneticPr fontId="26" type="noConversion"/>
  </si>
  <si>
    <t>32922XA</t>
    <phoneticPr fontId="26" type="noConversion"/>
  </si>
  <si>
    <t>AW04</t>
    <phoneticPr fontId="26" type="noConversion"/>
  </si>
  <si>
    <t>1.25Y-3K</t>
    <phoneticPr fontId="26" type="noConversion"/>
  </si>
  <si>
    <t>3M-3390-NFT-0ETP-P0-15</t>
    <phoneticPr fontId="26" type="noConversion"/>
  </si>
  <si>
    <t>LAGN 120</t>
    <phoneticPr fontId="26" type="noConversion"/>
  </si>
  <si>
    <t>RS40x352L</t>
    <phoneticPr fontId="26" type="noConversion"/>
  </si>
  <si>
    <t>STD</t>
    <phoneticPr fontId="26" type="noConversion"/>
  </si>
  <si>
    <t>11/21/204</t>
  </si>
  <si>
    <t>SENTEC</t>
    <phoneticPr fontId="26" type="noConversion"/>
  </si>
  <si>
    <t>3/8"</t>
    <phoneticPr fontId="26" type="noConversion"/>
  </si>
  <si>
    <r>
      <t>긴급</t>
    </r>
    <r>
      <rPr>
        <sz val="12"/>
        <color rgb="FF000000"/>
        <rFont val="Arial"/>
        <family val="3"/>
        <charset val="129"/>
        <scheme val="minor"/>
      </rPr>
      <t xml:space="preserve">! </t>
    </r>
    <r>
      <rPr>
        <sz val="12"/>
        <color rgb="FF000000"/>
        <rFont val="Arial"/>
        <family val="3"/>
        <charset val="129"/>
        <scheme val="minor"/>
      </rPr>
      <t>고객님께서</t>
    </r>
    <r>
      <rPr>
        <sz val="12"/>
        <color rgb="FF000000"/>
        <rFont val="Arial"/>
        <family val="3"/>
        <charset val="129"/>
        <scheme val="minor"/>
      </rPr>
      <t xml:space="preserve"> </t>
    </r>
    <r>
      <rPr>
        <sz val="12"/>
        <color rgb="FF000000"/>
        <rFont val="Arial"/>
        <family val="3"/>
        <charset val="129"/>
        <scheme val="minor"/>
      </rPr>
      <t>주신</t>
    </r>
    <r>
      <rPr>
        <sz val="12"/>
        <color rgb="FF000000"/>
        <rFont val="Arial"/>
        <family val="3"/>
        <charset val="129"/>
        <scheme val="minor"/>
      </rPr>
      <t xml:space="preserve"> </t>
    </r>
    <r>
      <rPr>
        <sz val="12"/>
        <color rgb="FF000000"/>
        <rFont val="Arial"/>
        <family val="3"/>
        <charset val="129"/>
        <scheme val="minor"/>
      </rPr>
      <t>링크</t>
    </r>
    <r>
      <rPr>
        <sz val="12"/>
        <color rgb="FF000000"/>
        <rFont val="Arial"/>
        <family val="3"/>
        <charset val="129"/>
        <scheme val="minor"/>
      </rPr>
      <t xml:space="preserve"> </t>
    </r>
    <r>
      <rPr>
        <sz val="12"/>
        <color rgb="FF000000"/>
        <rFont val="Arial"/>
        <family val="3"/>
        <charset val="129"/>
        <scheme val="minor"/>
      </rPr>
      <t>첨부드립니다</t>
    </r>
    <r>
      <rPr>
        <sz val="12"/>
        <color rgb="FF000000"/>
        <rFont val="Arial"/>
        <family val="3"/>
        <charset val="129"/>
        <scheme val="minor"/>
      </rPr>
      <t xml:space="preserve">.
https://angei202.cafe24.com/shop2/product/mixing-nozzle-b-type-large-diameter/407/category/91/display/1/
02.24 </t>
    </r>
    <r>
      <rPr>
        <sz val="12"/>
        <color rgb="FF000000"/>
        <rFont val="Arial"/>
        <family val="3"/>
        <charset val="129"/>
        <scheme val="minor"/>
      </rPr>
      <t>알려주신</t>
    </r>
    <r>
      <rPr>
        <sz val="12"/>
        <color rgb="FF000000"/>
        <rFont val="Arial"/>
        <family val="3"/>
        <charset val="129"/>
        <scheme val="minor"/>
      </rPr>
      <t xml:space="preserve"> </t>
    </r>
    <r>
      <rPr>
        <sz val="12"/>
        <color rgb="FF000000"/>
        <rFont val="Arial"/>
        <family val="3"/>
        <charset val="129"/>
        <scheme val="minor"/>
      </rPr>
      <t>링크</t>
    </r>
    <r>
      <rPr>
        <sz val="12"/>
        <color rgb="FF000000"/>
        <rFont val="Arial"/>
        <family val="3"/>
        <charset val="129"/>
        <scheme val="minor"/>
      </rPr>
      <t xml:space="preserve"> </t>
    </r>
    <r>
      <rPr>
        <sz val="12"/>
        <color rgb="FF000000"/>
        <rFont val="Arial"/>
        <family val="3"/>
        <charset val="129"/>
        <scheme val="minor"/>
      </rPr>
      <t>확인해봤는데</t>
    </r>
    <r>
      <rPr>
        <sz val="12"/>
        <color rgb="FF000000"/>
        <rFont val="Arial"/>
        <family val="3"/>
        <charset val="129"/>
        <scheme val="minor"/>
      </rPr>
      <t xml:space="preserve"> </t>
    </r>
    <r>
      <rPr>
        <sz val="12"/>
        <color rgb="FF000000"/>
        <rFont val="Arial"/>
        <family val="3"/>
        <charset val="129"/>
        <scheme val="minor"/>
      </rPr>
      <t>요청하신</t>
    </r>
    <r>
      <rPr>
        <sz val="12"/>
        <color rgb="FF000000"/>
        <rFont val="Arial"/>
        <family val="3"/>
        <charset val="129"/>
        <scheme val="minor"/>
      </rPr>
      <t xml:space="preserve"> </t>
    </r>
    <r>
      <rPr>
        <sz val="12"/>
        <color rgb="FF000000"/>
        <rFont val="Arial"/>
        <family val="3"/>
        <charset val="129"/>
        <scheme val="minor"/>
      </rPr>
      <t>품번이랑</t>
    </r>
    <r>
      <rPr>
        <sz val="12"/>
        <color rgb="FF000000"/>
        <rFont val="Arial"/>
        <family val="3"/>
        <charset val="129"/>
        <scheme val="minor"/>
      </rPr>
      <t xml:space="preserve"> </t>
    </r>
    <r>
      <rPr>
        <sz val="12"/>
        <color rgb="FF000000"/>
        <rFont val="Arial"/>
        <family val="3"/>
        <charset val="129"/>
        <scheme val="minor"/>
      </rPr>
      <t>같은</t>
    </r>
    <r>
      <rPr>
        <sz val="12"/>
        <color rgb="FF000000"/>
        <rFont val="Arial"/>
        <family val="3"/>
        <charset val="129"/>
        <scheme val="minor"/>
      </rPr>
      <t xml:space="preserve"> </t>
    </r>
    <r>
      <rPr>
        <sz val="12"/>
        <color rgb="FF000000"/>
        <rFont val="Arial"/>
        <family val="3"/>
        <charset val="129"/>
        <scheme val="minor"/>
      </rPr>
      <t>품번의</t>
    </r>
    <r>
      <rPr>
        <sz val="12"/>
        <color rgb="FF000000"/>
        <rFont val="Arial"/>
        <family val="3"/>
        <charset val="129"/>
        <scheme val="minor"/>
      </rPr>
      <t xml:space="preserve"> </t>
    </r>
    <r>
      <rPr>
        <sz val="12"/>
        <color rgb="FF000000"/>
        <rFont val="Arial"/>
        <family val="3"/>
        <charset val="129"/>
        <scheme val="minor"/>
      </rPr>
      <t>제품이</t>
    </r>
    <r>
      <rPr>
        <sz val="12"/>
        <color rgb="FF000000"/>
        <rFont val="Arial"/>
        <family val="3"/>
        <charset val="129"/>
        <scheme val="minor"/>
      </rPr>
      <t xml:space="preserve"> </t>
    </r>
    <r>
      <rPr>
        <sz val="12"/>
        <color rgb="FF000000"/>
        <rFont val="Arial"/>
        <family val="3"/>
        <charset val="129"/>
        <scheme val="minor"/>
      </rPr>
      <t>없습니다</t>
    </r>
    <r>
      <rPr>
        <sz val="12"/>
        <color rgb="FF000000"/>
        <rFont val="Arial"/>
        <family val="3"/>
        <charset val="129"/>
        <scheme val="minor"/>
      </rPr>
      <t xml:space="preserve">. </t>
    </r>
    <r>
      <rPr>
        <sz val="12"/>
        <color rgb="FF000000"/>
        <rFont val="Arial"/>
        <family val="3"/>
        <charset val="129"/>
        <scheme val="minor"/>
      </rPr>
      <t>품번</t>
    </r>
    <r>
      <rPr>
        <sz val="12"/>
        <color rgb="FF000000"/>
        <rFont val="Arial"/>
        <family val="3"/>
        <charset val="129"/>
        <scheme val="minor"/>
      </rPr>
      <t xml:space="preserve"> </t>
    </r>
    <r>
      <rPr>
        <sz val="12"/>
        <color rgb="FF000000"/>
        <rFont val="Arial"/>
        <family val="3"/>
        <charset val="129"/>
        <scheme val="minor"/>
      </rPr>
      <t>재확인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2/24 </t>
    </r>
    <r>
      <rPr>
        <sz val="12"/>
        <color rgb="FF000000"/>
        <rFont val="Arial"/>
        <family val="3"/>
        <charset val="129"/>
        <scheme val="minor"/>
      </rPr>
      <t>품번</t>
    </r>
    <r>
      <rPr>
        <sz val="12"/>
        <color rgb="FF000000"/>
        <rFont val="Arial"/>
        <family val="3"/>
        <charset val="129"/>
        <scheme val="minor"/>
      </rPr>
      <t xml:space="preserve"> SMBS2023T-2 </t>
    </r>
    <r>
      <rPr>
        <sz val="12"/>
        <color rgb="FF000000"/>
        <rFont val="Arial"/>
        <family val="3"/>
        <charset val="129"/>
        <scheme val="minor"/>
      </rPr>
      <t>로</t>
    </r>
    <r>
      <rPr>
        <sz val="12"/>
        <color rgb="FF000000"/>
        <rFont val="Arial"/>
        <family val="3"/>
        <charset val="129"/>
        <scheme val="minor"/>
      </rPr>
      <t xml:space="preserve"> </t>
    </r>
    <r>
      <rPr>
        <sz val="12"/>
        <color rgb="FF000000"/>
        <rFont val="Arial"/>
        <family val="3"/>
        <charset val="129"/>
        <scheme val="minor"/>
      </rPr>
      <t>견적</t>
    </r>
    <r>
      <rPr>
        <sz val="12"/>
        <color rgb="FF000000"/>
        <rFont val="Arial"/>
        <family val="3"/>
        <charset val="129"/>
        <scheme val="minor"/>
      </rPr>
      <t xml:space="preserve"> </t>
    </r>
    <r>
      <rPr>
        <sz val="12"/>
        <color rgb="FF000000"/>
        <rFont val="Arial"/>
        <family val="3"/>
        <charset val="129"/>
        <scheme val="minor"/>
      </rPr>
      <t>부탁드립니다</t>
    </r>
    <r>
      <rPr>
        <sz val="12"/>
        <color rgb="FF000000"/>
        <rFont val="Arial"/>
        <family val="3"/>
        <charset val="129"/>
        <scheme val="minor"/>
      </rPr>
      <t xml:space="preserve">.
2/26 </t>
    </r>
    <r>
      <rPr>
        <sz val="12"/>
        <color rgb="FF000000"/>
        <rFont val="Arial"/>
        <family val="3"/>
        <charset val="129"/>
        <scheme val="minor"/>
      </rPr>
      <t>재고</t>
    </r>
    <r>
      <rPr>
        <sz val="12"/>
        <color rgb="FF000000"/>
        <rFont val="Arial"/>
        <family val="3"/>
        <charset val="129"/>
        <scheme val="minor"/>
      </rPr>
      <t xml:space="preserve"> </t>
    </r>
    <r>
      <rPr>
        <sz val="12"/>
        <color rgb="FF000000"/>
        <rFont val="Arial"/>
        <family val="3"/>
        <charset val="129"/>
        <scheme val="minor"/>
      </rPr>
      <t>소진시</t>
    </r>
    <r>
      <rPr>
        <sz val="12"/>
        <color rgb="FF000000"/>
        <rFont val="Arial"/>
        <family val="3"/>
        <charset val="129"/>
        <scheme val="minor"/>
      </rPr>
      <t xml:space="preserve"> </t>
    </r>
    <r>
      <rPr>
        <sz val="12"/>
        <color rgb="FF000000"/>
        <rFont val="Arial"/>
        <family val="3"/>
        <charset val="129"/>
        <scheme val="minor"/>
      </rPr>
      <t>납기</t>
    </r>
    <r>
      <rPr>
        <sz val="12"/>
        <color rgb="FF000000"/>
        <rFont val="Arial"/>
        <family val="3"/>
        <charset val="129"/>
        <scheme val="minor"/>
      </rPr>
      <t xml:space="preserve"> 5</t>
    </r>
    <r>
      <rPr>
        <sz val="12"/>
        <color rgb="FF000000"/>
        <rFont val="Arial"/>
        <family val="3"/>
        <charset val="129"/>
        <scheme val="minor"/>
      </rPr>
      <t>주라고</t>
    </r>
    <r>
      <rPr>
        <sz val="12"/>
        <color rgb="FF000000"/>
        <rFont val="Arial"/>
        <family val="3"/>
        <charset val="129"/>
        <scheme val="minor"/>
      </rPr>
      <t xml:space="preserve"> </t>
    </r>
    <r>
      <rPr>
        <sz val="12"/>
        <color rgb="FF000000"/>
        <rFont val="Arial"/>
        <family val="3"/>
        <charset val="129"/>
        <scheme val="minor"/>
      </rPr>
      <t>합니다</t>
    </r>
    <r>
      <rPr>
        <sz val="12"/>
        <color rgb="FF000000"/>
        <rFont val="Arial"/>
        <family val="3"/>
        <charset val="129"/>
        <scheme val="minor"/>
      </rPr>
      <t xml:space="preserve">. </t>
    </r>
    <r>
      <rPr>
        <sz val="12"/>
        <color rgb="FF000000"/>
        <rFont val="Arial"/>
        <family val="3"/>
        <charset val="129"/>
        <scheme val="minor"/>
      </rPr>
      <t>참고용</t>
    </r>
    <r>
      <rPr>
        <sz val="12"/>
        <color rgb="FF000000"/>
        <rFont val="Arial"/>
        <family val="3"/>
        <charset val="129"/>
        <scheme val="minor"/>
      </rPr>
      <t xml:space="preserve"> </t>
    </r>
    <r>
      <rPr>
        <sz val="12"/>
        <color rgb="FF000000"/>
        <rFont val="Arial"/>
        <family val="3"/>
        <charset val="129"/>
        <scheme val="minor"/>
      </rPr>
      <t>제품</t>
    </r>
    <r>
      <rPr>
        <sz val="12"/>
        <color rgb="FF000000"/>
        <rFont val="Arial"/>
        <family val="3"/>
        <charset val="129"/>
        <scheme val="minor"/>
      </rPr>
      <t xml:space="preserve"> </t>
    </r>
    <r>
      <rPr>
        <sz val="12"/>
        <color rgb="FF000000"/>
        <rFont val="Arial"/>
        <family val="3"/>
        <charset val="129"/>
        <scheme val="minor"/>
      </rPr>
      <t>사진</t>
    </r>
    <r>
      <rPr>
        <sz val="12"/>
        <color rgb="FF000000"/>
        <rFont val="Arial"/>
        <family val="3"/>
        <charset val="129"/>
        <scheme val="minor"/>
      </rPr>
      <t xml:space="preserve"> </t>
    </r>
    <r>
      <rPr>
        <sz val="12"/>
        <color rgb="FF000000"/>
        <rFont val="Arial"/>
        <family val="3"/>
        <charset val="129"/>
        <scheme val="minor"/>
      </rPr>
      <t>첨부</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 xml:space="preserve">. </t>
    </r>
    <r>
      <rPr>
        <sz val="12"/>
        <color rgb="FF000000"/>
        <rFont val="Arial"/>
        <family val="3"/>
        <charset val="129"/>
        <scheme val="minor"/>
      </rPr>
      <t>원하시는</t>
    </r>
    <r>
      <rPr>
        <sz val="12"/>
        <color rgb="FF000000"/>
        <rFont val="Arial"/>
        <family val="3"/>
        <charset val="129"/>
        <scheme val="minor"/>
      </rPr>
      <t xml:space="preserve"> </t>
    </r>
    <r>
      <rPr>
        <sz val="12"/>
        <color rgb="FF000000"/>
        <rFont val="Arial"/>
        <family val="3"/>
        <charset val="129"/>
        <scheme val="minor"/>
      </rPr>
      <t>제품이</t>
    </r>
    <r>
      <rPr>
        <sz val="12"/>
        <color rgb="FF000000"/>
        <rFont val="Arial"/>
        <family val="3"/>
        <charset val="129"/>
        <scheme val="minor"/>
      </rPr>
      <t xml:space="preserve"> </t>
    </r>
    <r>
      <rPr>
        <sz val="12"/>
        <color rgb="FF000000"/>
        <rFont val="Arial"/>
        <family val="3"/>
        <charset val="129"/>
        <scheme val="minor"/>
      </rPr>
      <t>맞는지</t>
    </r>
    <r>
      <rPr>
        <sz val="12"/>
        <color rgb="FF000000"/>
        <rFont val="Arial"/>
        <family val="3"/>
        <charset val="129"/>
        <scheme val="minor"/>
      </rPr>
      <t xml:space="preserve"> </t>
    </r>
    <r>
      <rPr>
        <sz val="12"/>
        <color rgb="FF000000"/>
        <rFont val="Arial"/>
        <family val="3"/>
        <charset val="129"/>
        <scheme val="minor"/>
      </rPr>
      <t>한번</t>
    </r>
    <r>
      <rPr>
        <sz val="12"/>
        <color rgb="FF000000"/>
        <rFont val="Arial"/>
        <family val="3"/>
        <charset val="129"/>
        <scheme val="minor"/>
      </rPr>
      <t xml:space="preserve"> </t>
    </r>
    <r>
      <rPr>
        <sz val="12"/>
        <color rgb="FF000000"/>
        <rFont val="Arial"/>
        <family val="3"/>
        <charset val="129"/>
        <scheme val="minor"/>
      </rPr>
      <t>확인</t>
    </r>
    <r>
      <rPr>
        <sz val="12"/>
        <color rgb="FF000000"/>
        <rFont val="Arial"/>
        <family val="3"/>
        <charset val="129"/>
        <scheme val="minor"/>
      </rPr>
      <t xml:space="preserve"> </t>
    </r>
    <r>
      <rPr>
        <sz val="12"/>
        <color rgb="FF000000"/>
        <rFont val="Arial"/>
        <family val="3"/>
        <charset val="129"/>
        <scheme val="minor"/>
      </rPr>
      <t>부탁</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53" type="noConversion"/>
  </si>
  <si>
    <t>G6B-1174P-FD-US-P6B</t>
    <phoneticPr fontId="26" type="noConversion"/>
  </si>
  <si>
    <r>
      <t>1</t>
    </r>
    <r>
      <rPr>
        <sz val="12"/>
        <color theme="1"/>
        <rFont val="Arial"/>
        <family val="3"/>
        <charset val="129"/>
        <scheme val="minor"/>
      </rPr>
      <t>주</t>
    </r>
    <phoneticPr fontId="26" type="noConversion"/>
  </si>
  <si>
    <t>EE-SX672P</t>
    <phoneticPr fontId="26" type="noConversion"/>
  </si>
  <si>
    <t>SXMPi 30 IMP H M12-8</t>
    <phoneticPr fontId="26" type="noConversion"/>
  </si>
  <si>
    <t>VST SXMi-15-30-SD</t>
    <phoneticPr fontId="26" type="noConversion"/>
  </si>
  <si>
    <r>
      <t>2</t>
    </r>
    <r>
      <rPr>
        <sz val="12"/>
        <color theme="1"/>
        <rFont val="Arial"/>
        <family val="3"/>
        <charset val="129"/>
        <scheme val="minor"/>
      </rPr>
      <t>주</t>
    </r>
    <phoneticPr fontId="26" type="noConversion"/>
  </si>
  <si>
    <t>0754dsr41A-p</t>
    <phoneticPr fontId="26" type="noConversion"/>
  </si>
  <si>
    <t>CR678W</t>
    <phoneticPr fontId="26" type="noConversion"/>
  </si>
  <si>
    <t>OMRON</t>
    <phoneticPr fontId="26" type="noConversion"/>
  </si>
  <si>
    <t>E3Z-D61</t>
    <phoneticPr fontId="26" type="noConversion"/>
  </si>
  <si>
    <t>E3Z-T61</t>
    <phoneticPr fontId="26" type="noConversion"/>
  </si>
  <si>
    <t>BWP20-16P</t>
    <phoneticPr fontId="26" type="noConversion"/>
  </si>
  <si>
    <t>BM200-DDT</t>
    <phoneticPr fontId="26" type="noConversion"/>
  </si>
  <si>
    <t>HLS-55</t>
    <phoneticPr fontId="26" type="noConversion"/>
  </si>
  <si>
    <t>KITZ</t>
    <phoneticPr fontId="26" type="noConversion"/>
  </si>
  <si>
    <t>DH0-S</t>
    <phoneticPr fontId="26" type="noConversion"/>
  </si>
  <si>
    <t>LG ELECTRONICS - MI</t>
    <phoneticPr fontId="26" type="noConversion"/>
  </si>
  <si>
    <t>CNMG 120408 WT5100 P5</t>
    <phoneticPr fontId="26" type="noConversion"/>
  </si>
  <si>
    <t>JIS C9711</t>
    <phoneticPr fontId="26" type="noConversion"/>
  </si>
  <si>
    <t>PLESIU</t>
    <phoneticPr fontId="26" type="noConversion"/>
  </si>
  <si>
    <t>BCT-S9</t>
    <phoneticPr fontId="26" type="noConversion"/>
  </si>
  <si>
    <t>CNMG 120404 CE K15</t>
    <phoneticPr fontId="26" type="noConversion"/>
  </si>
  <si>
    <t>TW-3</t>
    <phoneticPr fontId="26" type="noConversion"/>
  </si>
  <si>
    <t>DBSPLITASMBLY1</t>
    <phoneticPr fontId="26" type="noConversion"/>
  </si>
  <si>
    <r>
      <t>10</t>
    </r>
    <r>
      <rPr>
        <sz val="12"/>
        <color theme="1"/>
        <rFont val="Arial"/>
        <family val="3"/>
        <charset val="129"/>
        <scheme val="minor"/>
      </rPr>
      <t>주</t>
    </r>
    <phoneticPr fontId="26" type="noConversion"/>
  </si>
  <si>
    <t>DMT242SC2</t>
    <phoneticPr fontId="26" type="noConversion"/>
  </si>
  <si>
    <r>
      <t>3</t>
    </r>
    <r>
      <rPr>
        <sz val="12"/>
        <color theme="1"/>
        <rFont val="Arial"/>
        <family val="3"/>
        <charset val="129"/>
        <scheme val="minor"/>
      </rPr>
      <t>주</t>
    </r>
    <phoneticPr fontId="26" type="noConversion"/>
  </si>
  <si>
    <r>
      <t>3</t>
    </r>
    <r>
      <rPr>
        <sz val="12"/>
        <color theme="1"/>
        <rFont val="Arial"/>
        <family val="3"/>
        <charset val="129"/>
        <scheme val="minor"/>
      </rPr>
      <t>개월</t>
    </r>
    <phoneticPr fontId="26" type="noConversion"/>
  </si>
  <si>
    <r>
      <t>2~3</t>
    </r>
    <r>
      <rPr>
        <sz val="12"/>
        <color theme="1"/>
        <rFont val="Arial"/>
        <family val="3"/>
        <charset val="129"/>
        <scheme val="minor"/>
      </rPr>
      <t>주</t>
    </r>
    <phoneticPr fontId="26" type="noConversion"/>
  </si>
  <si>
    <r>
      <t xml:space="preserve">BALL SCREW NUT
03.27 </t>
    </r>
    <r>
      <rPr>
        <b/>
        <sz val="12"/>
        <color rgb="FF000000"/>
        <rFont val="Arial"/>
        <family val="3"/>
        <charset val="129"/>
        <scheme val="minor"/>
      </rPr>
      <t>알려주신</t>
    </r>
    <r>
      <rPr>
        <b/>
        <sz val="12"/>
        <color rgb="FF000000"/>
        <rFont val="Arial"/>
        <family val="2"/>
        <scheme val="minor"/>
      </rPr>
      <t xml:space="preserve"> R</t>
    </r>
    <r>
      <rPr>
        <b/>
        <sz val="12"/>
        <color rgb="FF000000"/>
        <rFont val="Arial"/>
        <family val="3"/>
        <charset val="129"/>
        <scheme val="minor"/>
      </rPr>
      <t>값</t>
    </r>
    <r>
      <rPr>
        <b/>
        <sz val="12"/>
        <color rgb="FF000000"/>
        <rFont val="Arial"/>
        <family val="2"/>
        <scheme val="minor"/>
      </rPr>
      <t xml:space="preserve"> R151234013</t>
    </r>
    <r>
      <rPr>
        <b/>
        <sz val="12"/>
        <color rgb="FF000000"/>
        <rFont val="Arial"/>
        <family val="3"/>
        <charset val="129"/>
        <scheme val="minor"/>
      </rPr>
      <t>으로</t>
    </r>
    <r>
      <rPr>
        <b/>
        <sz val="12"/>
        <color rgb="FF000000"/>
        <rFont val="Arial"/>
        <family val="2"/>
        <scheme val="minor"/>
      </rPr>
      <t xml:space="preserve"> </t>
    </r>
    <r>
      <rPr>
        <b/>
        <sz val="12"/>
        <color rgb="FF000000"/>
        <rFont val="Arial"/>
        <family val="3"/>
        <charset val="129"/>
        <scheme val="minor"/>
      </rPr>
      <t>견적</t>
    </r>
    <r>
      <rPr>
        <b/>
        <sz val="12"/>
        <color rgb="FF000000"/>
        <rFont val="Arial"/>
        <family val="2"/>
        <scheme val="minor"/>
      </rPr>
      <t xml:space="preserve"> </t>
    </r>
    <r>
      <rPr>
        <b/>
        <sz val="12"/>
        <color rgb="FF000000"/>
        <rFont val="Arial"/>
        <family val="3"/>
        <charset val="129"/>
        <scheme val="minor"/>
      </rPr>
      <t>드립니다</t>
    </r>
    <r>
      <rPr>
        <b/>
        <sz val="12"/>
        <color rgb="FF000000"/>
        <rFont val="Arial"/>
        <family val="2"/>
        <scheme val="minor"/>
      </rPr>
      <t xml:space="preserve">.
3/27 </t>
    </r>
    <r>
      <rPr>
        <b/>
        <sz val="12"/>
        <color rgb="FF000000"/>
        <rFont val="Arial"/>
        <family val="3"/>
        <charset val="129"/>
        <scheme val="minor"/>
      </rPr>
      <t>카톡</t>
    </r>
    <r>
      <rPr>
        <b/>
        <sz val="12"/>
        <color rgb="FF000000"/>
        <rFont val="Arial"/>
        <family val="2"/>
        <scheme val="minor"/>
      </rPr>
      <t xml:space="preserve"> </t>
    </r>
    <r>
      <rPr>
        <b/>
        <sz val="12"/>
        <color rgb="FF000000"/>
        <rFont val="Arial"/>
        <family val="3"/>
        <charset val="129"/>
        <scheme val="minor"/>
      </rPr>
      <t xml:space="preserve">재문의
</t>
    </r>
    <r>
      <rPr>
        <b/>
        <sz val="12"/>
        <color rgb="FF000000"/>
        <rFont val="Arial"/>
        <family val="2"/>
        <scheme val="minor"/>
      </rPr>
      <t xml:space="preserve">03.28 </t>
    </r>
    <r>
      <rPr>
        <b/>
        <sz val="12"/>
        <color rgb="FF000000"/>
        <rFont val="Arial"/>
        <family val="3"/>
        <charset val="129"/>
        <scheme val="minor"/>
      </rPr>
      <t>무게</t>
    </r>
    <r>
      <rPr>
        <b/>
        <sz val="12"/>
        <color rgb="FF000000"/>
        <rFont val="Arial"/>
        <family val="2"/>
        <scheme val="minor"/>
      </rPr>
      <t xml:space="preserve"> </t>
    </r>
    <r>
      <rPr>
        <b/>
        <sz val="12"/>
        <color rgb="FF000000"/>
        <rFont val="Arial"/>
        <family val="3"/>
        <charset val="129"/>
        <scheme val="minor"/>
      </rPr>
      <t>수정해서</t>
    </r>
    <r>
      <rPr>
        <b/>
        <sz val="12"/>
        <color rgb="FF000000"/>
        <rFont val="Arial"/>
        <family val="2"/>
        <scheme val="minor"/>
      </rPr>
      <t xml:space="preserve"> </t>
    </r>
    <r>
      <rPr>
        <b/>
        <sz val="12"/>
        <color rgb="FF000000"/>
        <rFont val="Arial"/>
        <family val="3"/>
        <charset val="129"/>
        <scheme val="minor"/>
      </rPr>
      <t>금액</t>
    </r>
    <r>
      <rPr>
        <b/>
        <sz val="12"/>
        <color rgb="FF000000"/>
        <rFont val="Arial"/>
        <family val="2"/>
        <scheme val="minor"/>
      </rPr>
      <t xml:space="preserve"> </t>
    </r>
    <r>
      <rPr>
        <b/>
        <sz val="12"/>
        <color rgb="FF000000"/>
        <rFont val="Arial"/>
        <family val="3"/>
        <charset val="129"/>
        <scheme val="minor"/>
      </rPr>
      <t>다시</t>
    </r>
    <r>
      <rPr>
        <b/>
        <sz val="12"/>
        <color rgb="FF000000"/>
        <rFont val="Arial"/>
        <family val="2"/>
        <scheme val="minor"/>
      </rPr>
      <t xml:space="preserve"> </t>
    </r>
    <r>
      <rPr>
        <b/>
        <sz val="12"/>
        <color rgb="FF000000"/>
        <rFont val="Arial"/>
        <family val="3"/>
        <charset val="129"/>
        <scheme val="minor"/>
      </rPr>
      <t>알려드립니다</t>
    </r>
    <r>
      <rPr>
        <b/>
        <sz val="12"/>
        <color rgb="FF000000"/>
        <rFont val="Arial"/>
        <family val="2"/>
        <scheme val="minor"/>
      </rPr>
      <t>.</t>
    </r>
    <phoneticPr fontId="26" type="noConversion"/>
  </si>
  <si>
    <t>H-PHAS10-70-P9</t>
    <phoneticPr fontId="26" type="noConversion"/>
  </si>
  <si>
    <r>
      <t>12</t>
    </r>
    <r>
      <rPr>
        <sz val="12"/>
        <color theme="1"/>
        <rFont val="Arial"/>
        <family val="3"/>
        <charset val="129"/>
        <scheme val="minor"/>
      </rPr>
      <t>주</t>
    </r>
    <phoneticPr fontId="26" type="noConversion"/>
  </si>
  <si>
    <t>1주</t>
    <phoneticPr fontId="26" type="noConversion"/>
  </si>
  <si>
    <t>ADQ2L80-100D</t>
    <phoneticPr fontId="26" type="noConversion"/>
  </si>
  <si>
    <t>ADQ2B40-50DM</t>
    <phoneticPr fontId="26" type="noConversion"/>
  </si>
  <si>
    <t>TVH3000-03</t>
    <phoneticPr fontId="26" type="noConversion"/>
  </si>
  <si>
    <t>ADQ2B32-35DM-W8HL</t>
    <phoneticPr fontId="26" type="noConversion"/>
  </si>
  <si>
    <t>TPC</t>
    <phoneticPr fontId="26" type="noConversion"/>
  </si>
  <si>
    <t>VAISALA</t>
    <phoneticPr fontId="26" type="noConversion"/>
  </si>
  <si>
    <t>SWM30-60</t>
    <phoneticPr fontId="26" type="noConversion"/>
  </si>
  <si>
    <t>SJ1225HA2</t>
    <phoneticPr fontId="26" type="noConversion"/>
  </si>
  <si>
    <t>FA-10XJMEA-2B50A</t>
    <phoneticPr fontId="26" type="noConversion"/>
  </si>
  <si>
    <t>Power connector component, Bulkhead Connector Connector Cage, 1195-6133-ND</t>
    <phoneticPr fontId="26" type="noConversion"/>
  </si>
  <si>
    <t>Power connector component, Bulkhead Connector Module, 1195-1504-ND</t>
    <phoneticPr fontId="26" type="noConversion"/>
  </si>
  <si>
    <t>Power connector component, Crimp Contact Pins, 1195-1978-ND</t>
    <phoneticPr fontId="26" type="noConversion"/>
  </si>
  <si>
    <t>3RT2015-1BB42</t>
    <phoneticPr fontId="26" type="noConversion"/>
  </si>
  <si>
    <r>
      <t>5</t>
    </r>
    <r>
      <rPr>
        <sz val="12"/>
        <color theme="1"/>
        <rFont val="Arial"/>
        <family val="3"/>
        <charset val="129"/>
        <scheme val="minor"/>
      </rPr>
      <t>개월</t>
    </r>
    <phoneticPr fontId="26" type="noConversion"/>
  </si>
  <si>
    <r>
      <t>5</t>
    </r>
    <r>
      <rPr>
        <sz val="12"/>
        <color theme="1"/>
        <rFont val="Arial"/>
        <family val="3"/>
        <charset val="129"/>
        <scheme val="minor"/>
      </rPr>
      <t>주</t>
    </r>
    <phoneticPr fontId="26" type="noConversion"/>
  </si>
  <si>
    <t>LT11A-101C</t>
    <phoneticPr fontId="26" type="noConversion"/>
  </si>
  <si>
    <t>F39-JD10A</t>
  </si>
  <si>
    <t>Jamie Yang</t>
  </si>
  <si>
    <t>Seoyon E-Hwa</t>
  </si>
  <si>
    <t>토크리미트 TL500-2 의 마찰플레이트</t>
  </si>
  <si>
    <t>10 SET</t>
  </si>
  <si>
    <t>Proximity sensor</t>
  </si>
  <si>
    <t>LCF50</t>
  </si>
  <si>
    <t>M067840</t>
  </si>
  <si>
    <t>KUMGANG</t>
  </si>
  <si>
    <t>사진첨부했습니다. PNEUMATIC CYLINDER</t>
  </si>
  <si>
    <t>MI2S-A53-V050</t>
  </si>
  <si>
    <t>5M, M12S sensor cable </t>
  </si>
  <si>
    <t>THK-SHS15LC2SS+340L G=20</t>
  </si>
  <si>
    <t>1783-US8T/A</t>
  </si>
  <si>
    <t>6204-2Z</t>
  </si>
  <si>
    <t>OSG-HRT P M5 x 08 STD</t>
  </si>
  <si>
    <t>XW2Z-300J-B34</t>
  </si>
  <si>
    <t>FL-4-3</t>
  </si>
  <si>
    <t>VST SXMPi-15-30-SD</t>
  </si>
  <si>
    <t>Jaemin Lee</t>
  </si>
  <si>
    <t>TAKEUP UNIT</t>
  </si>
  <si>
    <t>SGMRV-05ANA-YR11  ( 156009-1 )</t>
  </si>
  <si>
    <t>Tammy Pinkard</t>
  </si>
  <si>
    <t>WIKA</t>
  </si>
  <si>
    <t>WIKA-63-A-6-1/4 PT</t>
  </si>
  <si>
    <t xml:space="preserve">Jessie Jang </t>
  </si>
  <si>
    <t xml:space="preserve">Dongjin Kim </t>
  </si>
  <si>
    <t>BLK3232-3.6ZZ+1150LC7T</t>
  </si>
  <si>
    <t>PCB IO</t>
  </si>
  <si>
    <t>AJIN GA</t>
  </si>
  <si>
    <t>AB090-S2-P2</t>
    <phoneticPr fontId="26" type="noConversion"/>
  </si>
  <si>
    <r>
      <t>1</t>
    </r>
    <r>
      <rPr>
        <sz val="12"/>
        <color theme="1"/>
        <rFont val="Arial"/>
        <family val="3"/>
        <charset val="129"/>
        <scheme val="minor"/>
      </rPr>
      <t>주</t>
    </r>
    <phoneticPr fontId="26" type="noConversion"/>
  </si>
  <si>
    <t>Suction Cup</t>
    <phoneticPr fontId="26" type="noConversion"/>
  </si>
  <si>
    <t>LC1D09</t>
    <phoneticPr fontId="26" type="noConversion"/>
  </si>
  <si>
    <t>S32F-PT-202D</t>
    <phoneticPr fontId="53" type="noConversion"/>
  </si>
  <si>
    <r>
      <t>02.07 R20H/20HH-15SM-RP</t>
    </r>
    <r>
      <rPr>
        <b/>
        <sz val="12"/>
        <color rgb="FF000000"/>
        <rFont val="Arial"/>
        <family val="3"/>
        <charset val="129"/>
        <scheme val="minor"/>
      </rPr>
      <t>로</t>
    </r>
    <r>
      <rPr>
        <b/>
        <sz val="12"/>
        <color rgb="FF000000"/>
        <rFont val="Arial"/>
        <family val="2"/>
        <scheme val="minor"/>
      </rPr>
      <t xml:space="preserve"> </t>
    </r>
    <r>
      <rPr>
        <b/>
        <sz val="12"/>
        <color rgb="FF000000"/>
        <rFont val="Arial"/>
        <family val="3"/>
        <charset val="129"/>
        <scheme val="minor"/>
      </rPr>
      <t>견적</t>
    </r>
    <r>
      <rPr>
        <b/>
        <sz val="12"/>
        <color rgb="FF000000"/>
        <rFont val="Arial"/>
        <family val="2"/>
        <scheme val="minor"/>
      </rPr>
      <t xml:space="preserve"> </t>
    </r>
    <r>
      <rPr>
        <b/>
        <sz val="12"/>
        <color rgb="FF000000"/>
        <rFont val="Arial"/>
        <family val="3"/>
        <charset val="129"/>
        <scheme val="minor"/>
      </rPr>
      <t>드립니다</t>
    </r>
    <r>
      <rPr>
        <b/>
        <sz val="12"/>
        <color rgb="FF000000"/>
        <rFont val="Arial"/>
        <family val="2"/>
        <scheme val="minor"/>
      </rPr>
      <t xml:space="preserve">. 15/20 </t>
    </r>
    <r>
      <rPr>
        <b/>
        <sz val="12"/>
        <color rgb="FF000000"/>
        <rFont val="Arial"/>
        <family val="3"/>
        <charset val="129"/>
        <scheme val="minor"/>
      </rPr>
      <t>이라고</t>
    </r>
    <r>
      <rPr>
        <b/>
        <sz val="12"/>
        <color rgb="FF000000"/>
        <rFont val="Arial"/>
        <family val="2"/>
        <scheme val="minor"/>
      </rPr>
      <t xml:space="preserve"> </t>
    </r>
    <r>
      <rPr>
        <b/>
        <sz val="12"/>
        <color rgb="FF000000"/>
        <rFont val="Arial"/>
        <family val="3"/>
        <charset val="129"/>
        <scheme val="minor"/>
      </rPr>
      <t>하셨는데</t>
    </r>
    <r>
      <rPr>
        <b/>
        <sz val="12"/>
        <color rgb="FF000000"/>
        <rFont val="Arial"/>
        <family val="2"/>
        <scheme val="minor"/>
      </rPr>
      <t xml:space="preserve"> </t>
    </r>
    <r>
      <rPr>
        <b/>
        <sz val="12"/>
        <color rgb="FF000000"/>
        <rFont val="Arial"/>
        <family val="3"/>
        <charset val="129"/>
        <scheme val="minor"/>
      </rPr>
      <t>이게</t>
    </r>
    <r>
      <rPr>
        <b/>
        <sz val="12"/>
        <color rgb="FF000000"/>
        <rFont val="Arial"/>
        <family val="2"/>
        <scheme val="minor"/>
      </rPr>
      <t xml:space="preserve"> </t>
    </r>
    <r>
      <rPr>
        <b/>
        <sz val="12"/>
        <color rgb="FF000000"/>
        <rFont val="Arial"/>
        <family val="3"/>
        <charset val="129"/>
        <scheme val="minor"/>
      </rPr>
      <t>케이블</t>
    </r>
    <r>
      <rPr>
        <b/>
        <sz val="12"/>
        <color rgb="FF000000"/>
        <rFont val="Arial"/>
        <family val="2"/>
        <scheme val="minor"/>
      </rPr>
      <t xml:space="preserve"> </t>
    </r>
    <r>
      <rPr>
        <b/>
        <sz val="12"/>
        <color rgb="FF000000"/>
        <rFont val="Arial"/>
        <family val="3"/>
        <charset val="129"/>
        <scheme val="minor"/>
      </rPr>
      <t>길이를</t>
    </r>
    <r>
      <rPr>
        <b/>
        <sz val="12"/>
        <color rgb="FF000000"/>
        <rFont val="Arial"/>
        <family val="2"/>
        <scheme val="minor"/>
      </rPr>
      <t xml:space="preserve"> </t>
    </r>
    <r>
      <rPr>
        <b/>
        <sz val="12"/>
        <color rgb="FF000000"/>
        <rFont val="Arial"/>
        <family val="3"/>
        <charset val="129"/>
        <scheme val="minor"/>
      </rPr>
      <t>나타내는</t>
    </r>
    <r>
      <rPr>
        <b/>
        <sz val="12"/>
        <color rgb="FF000000"/>
        <rFont val="Arial"/>
        <family val="2"/>
        <scheme val="minor"/>
      </rPr>
      <t xml:space="preserve"> </t>
    </r>
    <r>
      <rPr>
        <b/>
        <sz val="12"/>
        <color rgb="FF000000"/>
        <rFont val="Arial"/>
        <family val="3"/>
        <charset val="129"/>
        <scheme val="minor"/>
      </rPr>
      <t>품번이라고</t>
    </r>
    <r>
      <rPr>
        <b/>
        <sz val="12"/>
        <color rgb="FF000000"/>
        <rFont val="Arial"/>
        <family val="2"/>
        <scheme val="minor"/>
      </rPr>
      <t xml:space="preserve"> </t>
    </r>
    <r>
      <rPr>
        <b/>
        <sz val="12"/>
        <color rgb="FF000000"/>
        <rFont val="Arial"/>
        <family val="3"/>
        <charset val="129"/>
        <scheme val="minor"/>
      </rPr>
      <t>합니다</t>
    </r>
    <r>
      <rPr>
        <b/>
        <sz val="12"/>
        <color rgb="FF000000"/>
        <rFont val="Arial"/>
        <family val="2"/>
        <scheme val="minor"/>
      </rPr>
      <t>. 20</t>
    </r>
    <r>
      <rPr>
        <b/>
        <sz val="12"/>
        <color rgb="FF000000"/>
        <rFont val="Arial"/>
        <family val="3"/>
        <charset val="129"/>
        <scheme val="minor"/>
      </rPr>
      <t>이</t>
    </r>
    <r>
      <rPr>
        <b/>
        <sz val="12"/>
        <color rgb="FF000000"/>
        <rFont val="Arial"/>
        <family val="2"/>
        <scheme val="minor"/>
      </rPr>
      <t xml:space="preserve"> </t>
    </r>
    <r>
      <rPr>
        <b/>
        <sz val="12"/>
        <color rgb="FF000000"/>
        <rFont val="Arial"/>
        <family val="3"/>
        <charset val="129"/>
        <scheme val="minor"/>
      </rPr>
      <t>필요하신거면</t>
    </r>
    <r>
      <rPr>
        <b/>
        <sz val="12"/>
        <color rgb="FF000000"/>
        <rFont val="Arial"/>
        <family val="2"/>
        <scheme val="minor"/>
      </rPr>
      <t xml:space="preserve"> </t>
    </r>
    <r>
      <rPr>
        <b/>
        <sz val="12"/>
        <color rgb="FF000000"/>
        <rFont val="Arial"/>
        <family val="3"/>
        <charset val="129"/>
        <scheme val="minor"/>
      </rPr>
      <t>재견적</t>
    </r>
    <r>
      <rPr>
        <b/>
        <sz val="12"/>
        <color rgb="FF000000"/>
        <rFont val="Arial"/>
        <family val="2"/>
        <scheme val="minor"/>
      </rPr>
      <t xml:space="preserve"> </t>
    </r>
    <r>
      <rPr>
        <b/>
        <sz val="12"/>
        <color rgb="FF000000"/>
        <rFont val="Arial"/>
        <family val="3"/>
        <charset val="129"/>
        <scheme val="minor"/>
      </rPr>
      <t>받아야</t>
    </r>
    <r>
      <rPr>
        <b/>
        <sz val="12"/>
        <color rgb="FF000000"/>
        <rFont val="Arial"/>
        <family val="2"/>
        <scheme val="minor"/>
      </rPr>
      <t xml:space="preserve"> </t>
    </r>
    <r>
      <rPr>
        <b/>
        <sz val="12"/>
        <color rgb="FF000000"/>
        <rFont val="Arial"/>
        <family val="3"/>
        <charset val="129"/>
        <scheme val="minor"/>
      </rPr>
      <t>합니다</t>
    </r>
    <r>
      <rPr>
        <b/>
        <sz val="12"/>
        <color rgb="FF000000"/>
        <rFont val="Arial"/>
        <family val="2"/>
        <scheme val="minor"/>
      </rPr>
      <t>.</t>
    </r>
    <phoneticPr fontId="53" type="noConversion"/>
  </si>
  <si>
    <t>SXMPi 30 IMP H M12-8</t>
    <phoneticPr fontId="26" type="noConversion"/>
  </si>
  <si>
    <r>
      <t>2</t>
    </r>
    <r>
      <rPr>
        <sz val="12"/>
        <color theme="1"/>
        <rFont val="Arial"/>
        <family val="3"/>
        <charset val="129"/>
        <scheme val="minor"/>
      </rPr>
      <t>주</t>
    </r>
    <phoneticPr fontId="26" type="noConversion"/>
  </si>
  <si>
    <t>PC 2005-M	
( MALE INSULATED STAKON )</t>
    <phoneticPr fontId="26" type="noConversion"/>
  </si>
  <si>
    <t>PC 2005-F
( FEMALE INSULATED STAKON )</t>
    <phoneticPr fontId="26" type="noConversion"/>
  </si>
  <si>
    <t>CTSN-9L</t>
    <phoneticPr fontId="26" type="noConversion"/>
  </si>
  <si>
    <t>PCB FOR F500D</t>
    <phoneticPr fontId="26" type="noConversion"/>
  </si>
  <si>
    <t>S25, 
Snap Ring</t>
    <phoneticPr fontId="26" type="noConversion"/>
  </si>
  <si>
    <t>PR30-10DP</t>
    <phoneticPr fontId="26" type="noConversion"/>
  </si>
  <si>
    <t>3RT1015-1B</t>
    <phoneticPr fontId="26" type="noConversion"/>
  </si>
  <si>
    <r>
      <t xml:space="preserve">Autonics PRDW8-1.5DN </t>
    </r>
    <r>
      <rPr>
        <sz val="12"/>
        <color rgb="FF000000"/>
        <rFont val="Arial"/>
        <family val="3"/>
        <charset val="129"/>
        <scheme val="minor"/>
      </rPr>
      <t>제품과</t>
    </r>
    <r>
      <rPr>
        <sz val="12"/>
        <color rgb="FF000000"/>
        <rFont val="Arial"/>
        <family val="3"/>
        <charset val="129"/>
        <scheme val="minor"/>
      </rPr>
      <t xml:space="preserve"> </t>
    </r>
    <r>
      <rPr>
        <sz val="12"/>
        <color rgb="FF000000"/>
        <rFont val="Arial"/>
        <family val="3"/>
        <charset val="129"/>
        <scheme val="minor"/>
      </rPr>
      <t>사용가능한</t>
    </r>
    <r>
      <rPr>
        <sz val="12"/>
        <color rgb="FF000000"/>
        <rFont val="Arial"/>
        <family val="3"/>
        <charset val="129"/>
        <scheme val="minor"/>
      </rPr>
      <t xml:space="preserve"> OMRON proximity sensor.
8mm diameter and 1.5~2.0mm detection distance.</t>
    </r>
    <phoneticPr fontId="26" type="noConversion"/>
  </si>
  <si>
    <t>시리얼 넘버: 8022888, REMOTE CONTROLLER, ALPHA 608B</t>
    <phoneticPr fontId="26" type="noConversion"/>
  </si>
  <si>
    <r>
      <t>8</t>
    </r>
    <r>
      <rPr>
        <sz val="12"/>
        <color theme="1"/>
        <rFont val="Arial"/>
        <family val="3"/>
        <charset val="129"/>
        <scheme val="minor"/>
      </rPr>
      <t>주</t>
    </r>
    <phoneticPr fontId="26" type="noConversion"/>
  </si>
  <si>
    <t>Nichifu</t>
    <phoneticPr fontId="26" type="noConversion"/>
  </si>
  <si>
    <r>
      <t>10</t>
    </r>
    <r>
      <rPr>
        <sz val="12"/>
        <color theme="1"/>
        <rFont val="Arial"/>
        <family val="3"/>
        <charset val="129"/>
        <scheme val="minor"/>
      </rPr>
      <t>주</t>
    </r>
    <phoneticPr fontId="26" type="noConversion"/>
  </si>
  <si>
    <r>
      <t>12</t>
    </r>
    <r>
      <rPr>
        <sz val="12"/>
        <color theme="1"/>
        <rFont val="Arial"/>
        <family val="3"/>
        <charset val="129"/>
        <scheme val="minor"/>
      </rPr>
      <t>주</t>
    </r>
    <phoneticPr fontId="26" type="noConversion"/>
  </si>
  <si>
    <t>PBQ4640G</t>
    <phoneticPr fontId="26" type="noConversion"/>
  </si>
  <si>
    <t>3RT2017-1BB41</t>
  </si>
  <si>
    <t>3RH2911-1HA22</t>
  </si>
  <si>
    <t>S241203 / H2A-92CJ</t>
  </si>
  <si>
    <t>TPC</t>
    <phoneticPr fontId="16" type="noConversion"/>
  </si>
  <si>
    <t>AQ2B100-30D</t>
    <phoneticPr fontId="16" type="noConversion"/>
  </si>
  <si>
    <t>KGS</t>
    <phoneticPr fontId="16" type="noConversion"/>
  </si>
  <si>
    <t>KS2-365-P1(25kgf)</t>
    <phoneticPr fontId="16" type="noConversion"/>
  </si>
  <si>
    <t>MARPOSS</t>
    <phoneticPr fontId="16" type="noConversion"/>
  </si>
  <si>
    <t>R3292005342</t>
    <phoneticPr fontId="16" type="noConversion"/>
  </si>
  <si>
    <t>MARPOSS</t>
  </si>
  <si>
    <t>DTD-B8H</t>
  </si>
  <si>
    <t>HERUTU</t>
  </si>
  <si>
    <t>TW-800R-SLNX</t>
  </si>
  <si>
    <t>AR125P</t>
  </si>
  <si>
    <t>1SET</t>
  </si>
  <si>
    <t>MCCALLA</t>
  </si>
  <si>
    <t>PRO ECO3 960W 24V 40A</t>
  </si>
  <si>
    <t xml:space="preserve">	1469560000</t>
  </si>
  <si>
    <t>HR2215 (50A) 카본링</t>
  </si>
  <si>
    <t>HR2215 (50A) 오링</t>
  </si>
  <si>
    <t>1AV1083B 1LE10020DB322AA4</t>
  </si>
  <si>
    <t>YONGSUNG</t>
  </si>
  <si>
    <t>SIMENS 추정</t>
  </si>
  <si>
    <t>6ES7-331-7PF01-0AB0</t>
  </si>
  <si>
    <t>YOUNGHYUN PARK</t>
  </si>
  <si>
    <t>LOBSTER 로보스터</t>
  </si>
  <si>
    <t>DEAHAN SOLUTION GA</t>
  </si>
  <si>
    <t>HYUNSUNG LEE</t>
  </si>
  <si>
    <t>TRL01402, 
PT TAP 1/8, 1/4, 3/8, 1/2</t>
  </si>
  <si>
    <t>4 EACH</t>
  </si>
  <si>
    <t>Jung Ae Seo</t>
  </si>
  <si>
    <t>NOVA INTEGRATED SOLUTIONS</t>
  </si>
  <si>
    <t>DAISY REYES</t>
  </si>
  <si>
    <t>mikyung choi</t>
  </si>
  <si>
    <t>R88A-CAGB007S-KR</t>
  </si>
  <si>
    <t>VOGEL</t>
  </si>
  <si>
    <t>HRW14LRM2+120L(G20)</t>
  </si>
  <si>
    <t>SANDPIPER</t>
  </si>
  <si>
    <t>476.227.000</t>
  </si>
  <si>
    <t>Morgan Orantes</t>
  </si>
  <si>
    <t>NUKR52
( cam follower )</t>
  </si>
  <si>
    <t>KEM</t>
  </si>
  <si>
    <t>KDP-12B</t>
  </si>
  <si>
    <t> 3 </t>
  </si>
  <si>
    <t>WLG2-55LD-M1GJ 0.3M</t>
  </si>
  <si>
    <t xml:space="preserve">	RX77 DRN100L4/BE5</t>
  </si>
  <si>
    <t xml:space="preserve">	TMH50+ 1207</t>
  </si>
  <si>
    <r>
      <t>5</t>
    </r>
    <r>
      <rPr>
        <sz val="12"/>
        <color theme="1"/>
        <rFont val="Arial"/>
        <family val="3"/>
        <charset val="129"/>
        <scheme val="minor"/>
      </rPr>
      <t>주</t>
    </r>
    <phoneticPr fontId="26" type="noConversion"/>
  </si>
  <si>
    <r>
      <rPr>
        <sz val="10"/>
        <color rgb="FF000000"/>
        <rFont val="Arial"/>
        <family val="3"/>
        <charset val="129"/>
        <scheme val="minor"/>
      </rPr>
      <t>참고</t>
    </r>
    <r>
      <rPr>
        <sz val="10"/>
        <color rgb="FF000000"/>
        <rFont val="Arial"/>
        <family val="2"/>
        <scheme val="minor"/>
      </rPr>
      <t xml:space="preserve"> </t>
    </r>
    <r>
      <rPr>
        <sz val="10"/>
        <color rgb="FF000000"/>
        <rFont val="Arial"/>
        <family val="3"/>
        <charset val="129"/>
        <scheme val="minor"/>
      </rPr>
      <t>사이트</t>
    </r>
    <r>
      <rPr>
        <sz val="10"/>
        <color rgb="FF000000"/>
        <rFont val="Arial"/>
        <family val="2"/>
        <scheme val="minor"/>
      </rPr>
      <t xml:space="preserve"> :
https://medias.schaeffler.us/en/product/rotary/rolling-and-plain-bearings/track-rollers%2C-yoke-type-%2C-stud-type-track-rollers/cam-rollers/nukr52-a/p/400135#Product%20Information
https://us.misumi-ec.com/vona2/detail/221304380643/?HissuCode=NUKR52&amp;PNSearch=NUKR52&amp;KWSearch=nukrt&amp;searchFlow=results2type&amp;list%5b%5d=PageSearchResult&amp;list%5b%5d=PageSearchResult&amp;Tab=wysiwyg_area_0&amp;curSearch=%7b%22field%22%3a%22%40search%22%2c%22seriesCode%22%3a%22221304380643%22%2c%22innerCode%22%3a%22%22%2c%22sort%22%3a1%2c%22specSortFlag%22%3a0%2c%22allSpecFlag%22%3a0%2c%22page%22%3a1%2c%22pageSize%22%3a%2260%22%2c%2200000029704%22%3a%22a%22%2c%2200000029712%22%3a%22mig00000001441727%22%2c%2200000029713%22%3a%22nvd00000000000010%22%2c%2200000029719%22%3a%22201907180707341591604846%22%2c%22fixedInfo%22%3a%22innerCode%3aMDMC00000AJ18Q%7c14%22%7d</t>
    </r>
    <phoneticPr fontId="26" type="noConversion"/>
  </si>
  <si>
    <r>
      <t>4</t>
    </r>
    <r>
      <rPr>
        <sz val="12"/>
        <color theme="1"/>
        <rFont val="Arial"/>
        <family val="3"/>
        <charset val="129"/>
        <scheme val="minor"/>
      </rPr>
      <t>주</t>
    </r>
    <phoneticPr fontId="26" type="noConversion"/>
  </si>
  <si>
    <r>
      <t>1</t>
    </r>
    <r>
      <rPr>
        <sz val="12"/>
        <color theme="1"/>
        <rFont val="Arial"/>
        <family val="3"/>
        <charset val="129"/>
        <scheme val="minor"/>
      </rPr>
      <t>주</t>
    </r>
    <phoneticPr fontId="26" type="noConversion"/>
  </si>
  <si>
    <t>IGZ38-F
AC100V, 50/60 HZ</t>
    <phoneticPr fontId="26" type="noConversion"/>
  </si>
  <si>
    <t>3RV2031-4EA15-0BA0</t>
    <phoneticPr fontId="26" type="noConversion"/>
  </si>
  <si>
    <t>RKC</t>
    <phoneticPr fontId="26" type="noConversion"/>
  </si>
  <si>
    <r>
      <t>KJ3AB-200JS (AIR BLOWER)</t>
    </r>
    <r>
      <rPr>
        <sz val="12"/>
        <color rgb="FF000000"/>
        <rFont val="Arial"/>
        <family val="3"/>
        <charset val="129"/>
        <scheme val="minor"/>
      </rPr>
      <t>에</t>
    </r>
    <r>
      <rPr>
        <sz val="12"/>
        <color rgb="FF000000"/>
        <rFont val="Arial"/>
        <family val="3"/>
        <charset val="129"/>
        <scheme val="minor"/>
      </rPr>
      <t xml:space="preserve"> </t>
    </r>
    <r>
      <rPr>
        <sz val="12"/>
        <color rgb="FF000000"/>
        <rFont val="Arial"/>
        <family val="3"/>
        <charset val="129"/>
        <scheme val="minor"/>
      </rPr>
      <t>사용되는</t>
    </r>
    <r>
      <rPr>
        <sz val="12"/>
        <color rgb="FF000000"/>
        <rFont val="Arial"/>
        <family val="3"/>
        <charset val="129"/>
        <scheme val="minor"/>
      </rPr>
      <t xml:space="preserve"> </t>
    </r>
    <r>
      <rPr>
        <sz val="12"/>
        <color rgb="FF000000"/>
        <rFont val="Arial"/>
        <family val="3"/>
        <charset val="129"/>
        <scheme val="minor"/>
      </rPr>
      <t>모터</t>
    </r>
    <r>
      <rPr>
        <sz val="12"/>
        <color rgb="FF000000"/>
        <rFont val="Arial"/>
        <family val="3"/>
        <charset val="129"/>
        <scheme val="minor"/>
      </rPr>
      <t xml:space="preserve"> </t>
    </r>
    <phoneticPr fontId="26" type="noConversion"/>
  </si>
  <si>
    <t>HANS</t>
    <phoneticPr fontId="26" type="noConversion"/>
  </si>
  <si>
    <t>MITSUBISHI</t>
    <phoneticPr fontId="26" type="noConversion"/>
  </si>
  <si>
    <t>R88A-CRKC007NR-KR</t>
    <phoneticPr fontId="26" type="noConversion"/>
  </si>
  <si>
    <t>(BCC05LZ)
BCC M415-M414-3A-304-EX44T2-03</t>
    <phoneticPr fontId="26" type="noConversion"/>
  </si>
  <si>
    <r>
      <t>10</t>
    </r>
    <r>
      <rPr>
        <sz val="12"/>
        <color theme="1"/>
        <rFont val="Arial"/>
        <family val="3"/>
        <charset val="129"/>
        <scheme val="minor"/>
      </rPr>
      <t>주</t>
    </r>
    <phoneticPr fontId="26" type="noConversion"/>
  </si>
  <si>
    <r>
      <t>8</t>
    </r>
    <r>
      <rPr>
        <sz val="12"/>
        <color theme="1"/>
        <rFont val="Arial"/>
        <family val="3"/>
        <charset val="129"/>
        <scheme val="minor"/>
      </rPr>
      <t>주</t>
    </r>
    <phoneticPr fontId="26" type="noConversion"/>
  </si>
  <si>
    <r>
      <t>1</t>
    </r>
    <r>
      <rPr>
        <sz val="12"/>
        <color theme="1"/>
        <rFont val="Arial"/>
        <family val="3"/>
        <charset val="129"/>
        <scheme val="minor"/>
      </rPr>
      <t>개월</t>
    </r>
    <phoneticPr fontId="26" type="noConversion"/>
  </si>
  <si>
    <r>
      <t xml:space="preserve">‎AK2MA </t>
    </r>
    <r>
      <rPr>
        <sz val="12"/>
        <color rgb="FF000000"/>
        <rFont val="Arial"/>
        <family val="3"/>
        <charset val="129"/>
        <scheme val="minor"/>
      </rPr>
      <t>압착기</t>
    </r>
    <phoneticPr fontId="26" type="noConversion"/>
  </si>
  <si>
    <t>MC-50a AC 110v</t>
    <phoneticPr fontId="26" type="noConversion"/>
  </si>
  <si>
    <t>BW20-08</t>
    <phoneticPr fontId="26" type="noConversion"/>
  </si>
  <si>
    <t>RKWT4-3-06/2</t>
    <phoneticPr fontId="26" type="noConversion"/>
  </si>
  <si>
    <t>KEHS-225: E171643</t>
    <phoneticPr fontId="26" type="noConversion"/>
  </si>
  <si>
    <t xml:space="preserve">	BC6(ATM)50</t>
    <phoneticPr fontId="26" type="noConversion"/>
  </si>
  <si>
    <t>NUKR52</t>
    <phoneticPr fontId="26" type="noConversion"/>
  </si>
  <si>
    <r>
      <t>2</t>
    </r>
    <r>
      <rPr>
        <sz val="12"/>
        <color theme="1"/>
        <rFont val="Arial"/>
        <family val="3"/>
        <charset val="129"/>
        <scheme val="minor"/>
      </rPr>
      <t>주</t>
    </r>
    <phoneticPr fontId="26" type="noConversion"/>
  </si>
  <si>
    <t>AST50-50R-R3732-14</t>
    <phoneticPr fontId="26" type="noConversion"/>
  </si>
  <si>
    <t>LC1D09F7</t>
    <phoneticPr fontId="26" type="noConversion"/>
  </si>
  <si>
    <t>LC1D126F7</t>
    <phoneticPr fontId="26" type="noConversion"/>
  </si>
  <si>
    <t>LC1D096F7</t>
    <phoneticPr fontId="26" type="noConversion"/>
  </si>
  <si>
    <t>LC1D186F7</t>
    <phoneticPr fontId="26" type="noConversion"/>
  </si>
  <si>
    <t>LC1D256F7</t>
    <phoneticPr fontId="26" type="noConversion"/>
  </si>
  <si>
    <t>DEL CITY</t>
    <phoneticPr fontId="26" type="noConversion"/>
  </si>
  <si>
    <t>YG-1</t>
    <phoneticPr fontId="26" type="noConversion"/>
  </si>
  <si>
    <t>TRL01402 PT 1/4</t>
    <phoneticPr fontId="26" type="noConversion"/>
  </si>
  <si>
    <t>TRL01482 PT 3/8</t>
    <phoneticPr fontId="26" type="noConversion"/>
  </si>
  <si>
    <t>TRL01202 PT 1/8</t>
    <phoneticPr fontId="26" type="noConversion"/>
  </si>
  <si>
    <t>TRL01562 PT 1/2</t>
    <phoneticPr fontId="26" type="noConversion"/>
  </si>
  <si>
    <t>MAC</t>
    <phoneticPr fontId="26" type="noConversion"/>
  </si>
  <si>
    <t>NPA41 O-RINGS</t>
    <phoneticPr fontId="26" type="noConversion"/>
  </si>
  <si>
    <t>T-308R</t>
    <phoneticPr fontId="26" type="noConversion"/>
  </si>
  <si>
    <t>HERUTU</t>
    <phoneticPr fontId="26" type="noConversion"/>
  </si>
  <si>
    <t>AG500-4*-N-N-N-N-5-1-K09</t>
    <phoneticPr fontId="26" type="noConversion"/>
  </si>
  <si>
    <t>AG500-4*-N-N-N-N-5-T19</t>
    <phoneticPr fontId="26" type="noConversion"/>
  </si>
  <si>
    <t>CB100 AD07-VV*HJ-5N/A, AC100-240V</t>
    <phoneticPr fontId="26" type="noConversion"/>
  </si>
  <si>
    <r>
      <t>6</t>
    </r>
    <r>
      <rPr>
        <sz val="12"/>
        <color theme="1"/>
        <rFont val="Arial"/>
        <family val="3"/>
        <charset val="129"/>
        <scheme val="minor"/>
      </rPr>
      <t>주</t>
    </r>
    <phoneticPr fontId="26" type="noConversion"/>
  </si>
  <si>
    <t>MDS-D-V2-160160 </t>
    <phoneticPr fontId="26" type="noConversion"/>
  </si>
  <si>
    <t>MR-J2S-60B</t>
    <phoneticPr fontId="26" type="noConversion"/>
  </si>
  <si>
    <r>
      <t>5</t>
    </r>
    <r>
      <rPr>
        <sz val="12"/>
        <color theme="1"/>
        <rFont val="Arial"/>
        <family val="3"/>
        <charset val="129"/>
        <scheme val="minor"/>
      </rPr>
      <t>개월</t>
    </r>
    <phoneticPr fontId="26" type="noConversion"/>
  </si>
  <si>
    <t>4MB12Z-4P2-15
( 15M )</t>
    <phoneticPr fontId="26" type="noConversion"/>
  </si>
  <si>
    <t>SANDPIPER</t>
    <phoneticPr fontId="26" type="noConversion"/>
  </si>
  <si>
    <t>476.182.635</t>
    <phoneticPr fontId="26" type="noConversion"/>
  </si>
  <si>
    <t>LC1D256</t>
    <phoneticPr fontId="26" type="noConversion"/>
  </si>
  <si>
    <t>TGM-05CE
( THREE PHASE INDUCTION MOTOR)</t>
    <phoneticPr fontId="26" type="noConversion"/>
  </si>
  <si>
    <t>HSR30CSS</t>
    <phoneticPr fontId="26" type="noConversion"/>
  </si>
  <si>
    <t>HSR35CSS</t>
    <phoneticPr fontId="26" type="noConversion"/>
  </si>
  <si>
    <t>SAMICK THK</t>
    <phoneticPr fontId="26" type="noConversion"/>
  </si>
  <si>
    <t>HR2215 (50A)</t>
    <phoneticPr fontId="26" type="noConversion"/>
  </si>
  <si>
    <t>KOREA JOINT</t>
    <phoneticPr fontId="26" type="noConversion"/>
  </si>
  <si>
    <t>PSJC8-210-M4-SC200</t>
    <phoneticPr fontId="26" type="noConversion"/>
  </si>
  <si>
    <t>DST12540 BOLT</t>
    <phoneticPr fontId="26" type="noConversion"/>
  </si>
  <si>
    <t>KOKUSAI</t>
    <phoneticPr fontId="26" type="noConversion"/>
  </si>
  <si>
    <t>DTD-B8C-A</t>
    <phoneticPr fontId="26" type="noConversion"/>
  </si>
  <si>
    <t>BY3M-TDT</t>
    <phoneticPr fontId="26" type="noConversion"/>
  </si>
  <si>
    <t>YSP3015 GW-B</t>
    <phoneticPr fontId="26" type="noConversion"/>
  </si>
  <si>
    <t>LAPP KABEL</t>
  </si>
  <si>
    <t>SDT13A-93/30-40B10-63</t>
  </si>
  <si>
    <t>CUSTOM MADE</t>
  </si>
  <si>
    <t>1주</t>
  </si>
  <si>
    <t>CNMG 120404 CE K15</t>
  </si>
  <si>
    <r>
      <t>4</t>
    </r>
    <r>
      <rPr>
        <sz val="12"/>
        <color theme="1"/>
        <rFont val="Arial"/>
        <family val="3"/>
        <charset val="129"/>
        <scheme val="minor"/>
      </rPr>
      <t>주</t>
    </r>
  </si>
  <si>
    <t>최대 수량</t>
  </si>
  <si>
    <t> Kwang Jin</t>
  </si>
  <si>
    <t>ITZEL NARANJO CASTILLO</t>
  </si>
  <si>
    <t>Ø 8 x 40 mm</t>
  </si>
  <si>
    <t>Ø 8 x 50 mm</t>
  </si>
  <si>
    <t>Ø 8 x 60 mm</t>
  </si>
  <si>
    <t>M8x1-Female, angled, 3-pin, A-coded, 2m</t>
  </si>
  <si>
    <t>M8x1-Female, angled, 3-pin, A-coded, 3m</t>
  </si>
  <si>
    <t>M8x1-Female, angled, 3-pin, A-coded, 5m</t>
  </si>
  <si>
    <r>
      <t>8</t>
    </r>
    <r>
      <rPr>
        <sz val="12"/>
        <color theme="1"/>
        <rFont val="Arial"/>
        <family val="3"/>
        <charset val="129"/>
        <scheme val="minor"/>
      </rPr>
      <t>주</t>
    </r>
    <phoneticPr fontId="26" type="noConversion"/>
  </si>
  <si>
    <r>
      <t>6</t>
    </r>
    <r>
      <rPr>
        <sz val="12"/>
        <color theme="1"/>
        <rFont val="Arial"/>
        <family val="3"/>
        <charset val="129"/>
        <scheme val="minor"/>
      </rPr>
      <t>주</t>
    </r>
    <phoneticPr fontId="26" type="noConversion"/>
  </si>
  <si>
    <t>야성호스</t>
    <phoneticPr fontId="26" type="noConversion"/>
  </si>
  <si>
    <t>검은색 32미리</t>
    <phoneticPr fontId="26" type="noConversion"/>
  </si>
  <si>
    <t>CJ</t>
    <phoneticPr fontId="26" type="noConversion"/>
  </si>
  <si>
    <t>LC1D096</t>
    <phoneticPr fontId="26" type="noConversion"/>
  </si>
  <si>
    <t xml:space="preserve">BLK2525-3.6ZZ+886LC7T </t>
    <phoneticPr fontId="26" type="noConversion"/>
  </si>
  <si>
    <t>BES00CK(BES M08EE-PSC20B-S49G-003)</t>
    <phoneticPr fontId="26" type="noConversion"/>
  </si>
  <si>
    <t>BES05P6(BES M08EG PSC20B-S49G-539)</t>
    <phoneticPr fontId="26" type="noConversion"/>
  </si>
  <si>
    <t>BES003P(BES M08MI-PSC20B-S49G)</t>
    <phoneticPr fontId="26" type="noConversion"/>
  </si>
  <si>
    <t>BCC02MH
BCC M323-0000-10-004-PX0334-020</t>
    <phoneticPr fontId="26" type="noConversion"/>
  </si>
  <si>
    <t>BCC08LW
BCC M323-0000-10-004-PX0334-030</t>
    <phoneticPr fontId="26" type="noConversion"/>
  </si>
  <si>
    <t>BCC02MJ
BCC M323-0000-10-004-PX0334-050</t>
    <phoneticPr fontId="26" type="noConversion"/>
  </si>
  <si>
    <r>
      <t>2</t>
    </r>
    <r>
      <rPr>
        <sz val="12"/>
        <color theme="1"/>
        <rFont val="Arial"/>
        <family val="3"/>
        <charset val="129"/>
        <scheme val="minor"/>
      </rPr>
      <t>주</t>
    </r>
    <phoneticPr fontId="26" type="noConversion"/>
  </si>
  <si>
    <t>50A-2M</t>
    <phoneticPr fontId="26" type="noConversion"/>
  </si>
  <si>
    <r>
      <t>10</t>
    </r>
    <r>
      <rPr>
        <sz val="12"/>
        <color theme="1"/>
        <rFont val="Arial"/>
        <family val="3"/>
        <charset val="129"/>
        <scheme val="minor"/>
      </rPr>
      <t>주</t>
    </r>
    <phoneticPr fontId="26" type="noConversion"/>
  </si>
  <si>
    <r>
      <t>1</t>
    </r>
    <r>
      <rPr>
        <sz val="12"/>
        <color theme="1"/>
        <rFont val="Arial"/>
        <family val="3"/>
        <charset val="129"/>
        <scheme val="minor"/>
      </rPr>
      <t>주</t>
    </r>
    <phoneticPr fontId="26" type="noConversion"/>
  </si>
  <si>
    <r>
      <t>5</t>
    </r>
    <r>
      <rPr>
        <sz val="12"/>
        <color theme="1"/>
        <rFont val="Arial"/>
        <family val="3"/>
        <charset val="129"/>
        <scheme val="minor"/>
      </rPr>
      <t>주</t>
    </r>
    <phoneticPr fontId="26" type="noConversion"/>
  </si>
  <si>
    <t>1SET</t>
    <phoneticPr fontId="26" type="noConversion"/>
  </si>
  <si>
    <t>158-0947</t>
    <phoneticPr fontId="26" type="noConversion"/>
  </si>
  <si>
    <t>KJ500-C-50A</t>
    <phoneticPr fontId="26" type="noConversion"/>
  </si>
  <si>
    <t>SZR-MY4-N1-AC110V-AC120V</t>
    <phoneticPr fontId="26" type="noConversion"/>
  </si>
  <si>
    <t>SAMSUNG</t>
    <phoneticPr fontId="26" type="noConversion"/>
  </si>
  <si>
    <t>MICHAEL SAMUEL</t>
    <phoneticPr fontId="26" type="noConversion"/>
  </si>
  <si>
    <r>
      <t>2</t>
    </r>
    <r>
      <rPr>
        <sz val="12"/>
        <color theme="1"/>
        <rFont val="Arial"/>
        <family val="3"/>
        <charset val="129"/>
        <scheme val="minor"/>
      </rPr>
      <t>주</t>
    </r>
    <phoneticPr fontId="26" type="noConversion"/>
  </si>
  <si>
    <t>6XV1440-4AN20</t>
    <phoneticPr fontId="26" type="noConversion"/>
  </si>
  <si>
    <r>
      <rPr>
        <sz val="12"/>
        <color rgb="FF000000"/>
        <rFont val="Arial"/>
        <family val="3"/>
        <charset val="129"/>
        <scheme val="minor"/>
      </rPr>
      <t>사출금형</t>
    </r>
    <r>
      <rPr>
        <sz val="12"/>
        <color rgb="FF000000"/>
        <rFont val="Arial"/>
        <family val="2"/>
        <scheme val="minor"/>
      </rPr>
      <t xml:space="preserve"> </t>
    </r>
    <r>
      <rPr>
        <sz val="12"/>
        <color rgb="FF000000"/>
        <rFont val="Arial"/>
        <family val="3"/>
        <charset val="129"/>
        <scheme val="minor"/>
      </rPr>
      <t>부품</t>
    </r>
    <r>
      <rPr>
        <sz val="12"/>
        <color rgb="FF000000"/>
        <rFont val="Arial"/>
        <family val="2"/>
        <scheme val="minor"/>
      </rPr>
      <t xml:space="preserve"> - </t>
    </r>
    <r>
      <rPr>
        <sz val="12"/>
        <color rgb="FF000000"/>
        <rFont val="Arial"/>
        <family val="3"/>
        <charset val="129"/>
        <scheme val="minor"/>
      </rPr>
      <t>슬라이드</t>
    </r>
    <r>
      <rPr>
        <sz val="12"/>
        <color rgb="FF000000"/>
        <rFont val="Arial"/>
        <family val="2"/>
        <scheme val="minor"/>
      </rPr>
      <t xml:space="preserve"> </t>
    </r>
    <r>
      <rPr>
        <sz val="12"/>
        <color rgb="FF000000"/>
        <rFont val="Arial"/>
        <family val="3"/>
        <charset val="129"/>
        <scheme val="minor"/>
      </rPr>
      <t>코어</t>
    </r>
    <r>
      <rPr>
        <sz val="12"/>
        <color rgb="FF000000"/>
        <rFont val="Arial"/>
        <family val="2"/>
        <scheme val="minor"/>
      </rPr>
      <t xml:space="preserve"> </t>
    </r>
    <r>
      <rPr>
        <sz val="12"/>
        <color rgb="FF000000"/>
        <rFont val="Arial"/>
        <family val="3"/>
        <charset val="129"/>
        <scheme val="minor"/>
      </rPr>
      <t>리테이너</t>
    </r>
    <r>
      <rPr>
        <sz val="12"/>
        <color rgb="FF000000"/>
        <rFont val="Arial"/>
        <family val="2"/>
        <scheme val="minor"/>
      </rPr>
      <t xml:space="preserve"> </t>
    </r>
    <r>
      <rPr>
        <sz val="12"/>
        <color rgb="FF000000"/>
        <rFont val="Arial"/>
        <family val="3"/>
        <charset val="129"/>
        <scheme val="minor"/>
      </rPr>
      <t>락</t>
    </r>
    <phoneticPr fontId="26" type="noConversion"/>
  </si>
  <si>
    <t>FR-A740-5.5K</t>
    <phoneticPr fontId="26" type="noConversion"/>
  </si>
  <si>
    <t>O-RING, 75 VT, 0.578 ID X 0.040</t>
  </si>
  <si>
    <t>PRL18-5DP</t>
  </si>
  <si>
    <t>SM</t>
  </si>
  <si>
    <t>Nitto Kohki</t>
  </si>
  <si>
    <t>CDC pneumatics</t>
  </si>
  <si>
    <t>어성길</t>
  </si>
  <si>
    <t>DRA30-300-28</t>
  </si>
  <si>
    <t>NI50U-CK40-AP6X2-H1141</t>
  </si>
  <si>
    <t>Ha Un Son</t>
  </si>
  <si>
    <t>RK 4.4T-6, Cordset</t>
  </si>
  <si>
    <t>800 AMP 차단기</t>
  </si>
  <si>
    <t>DX100 &amp; 200 용 펜던트 케이블</t>
  </si>
  <si>
    <t>EZC100H2060, 
cicuit breaker, 
EZC100H ,TMD, 60A ,2 poles 2d</t>
  </si>
  <si>
    <t>Don Farenger</t>
  </si>
  <si>
    <t>TD Automotive Compressors GA</t>
  </si>
  <si>
    <t>MX5A_A04-06-11-RD</t>
  </si>
  <si>
    <t>KOINO </t>
  </si>
  <si>
    <t xml:space="preserve">BUTTON COLOR: WHITE </t>
  </si>
  <si>
    <t>Shaft</t>
  </si>
  <si>
    <t>G6B-1174P-FD-US-P6B</t>
  </si>
  <si>
    <t>164BYH</t>
  </si>
  <si>
    <t>6FX7002-5EA51-1BC0</t>
  </si>
  <si>
    <t xml:space="preserve"> 6EP1961-2BA21</t>
  </si>
  <si>
    <t>E2E-X7D1-N-5M</t>
  </si>
  <si>
    <t>HFH</t>
  </si>
  <si>
    <t>NUKR52</t>
  </si>
  <si>
    <t>Rittal</t>
  </si>
  <si>
    <t>SAPL-A-20-38</t>
  </si>
  <si>
    <t>Saejong</t>
  </si>
  <si>
    <t>6208ZZ (명판첨부)</t>
  </si>
  <si>
    <t>NGQM32-145-W2PZ-X104-S0649 ( 또는 대체품 )</t>
  </si>
  <si>
    <t>NFW2-30A-T</t>
  </si>
  <si>
    <t> ARO</t>
  </si>
  <si>
    <t>AF0443S21GN47</t>
  </si>
  <si>
    <t>ZNHM05-1220-30</t>
  </si>
  <si>
    <t>ZNHM05-1220-20</t>
  </si>
  <si>
    <t>NN3010TBKRCC0P4</t>
  </si>
  <si>
    <t>CG-G03-1-21</t>
  </si>
  <si>
    <t>Interconnection block, to connect GV2 and LC1D</t>
  </si>
  <si>
    <t>MIKI PULLRY / E.M. CLUTCH</t>
  </si>
  <si>
    <t>6006-2RZTN9/HC5C3WT</t>
  </si>
  <si>
    <t>6205/HC5C3</t>
  </si>
  <si>
    <r>
      <t>3</t>
    </r>
    <r>
      <rPr>
        <sz val="12"/>
        <color theme="1"/>
        <rFont val="Arial"/>
        <family val="3"/>
        <charset val="129"/>
        <scheme val="minor"/>
      </rPr>
      <t>주</t>
    </r>
    <phoneticPr fontId="26" type="noConversion"/>
  </si>
  <si>
    <t>SINUMERIK OPERATOR PANELFRONT</t>
    <phoneticPr fontId="26" type="noConversion"/>
  </si>
  <si>
    <r>
      <t>5</t>
    </r>
    <r>
      <rPr>
        <sz val="12"/>
        <color theme="1"/>
        <rFont val="Arial"/>
        <family val="3"/>
        <charset val="129"/>
        <scheme val="minor"/>
      </rPr>
      <t>주</t>
    </r>
    <phoneticPr fontId="26" type="noConversion"/>
  </si>
  <si>
    <t>SCHMALZ</t>
    <phoneticPr fontId="26" type="noConversion"/>
  </si>
  <si>
    <t>VST SXMPi15-30-SD</t>
    <phoneticPr fontId="26" type="noConversion"/>
  </si>
  <si>
    <t>MJ</t>
    <phoneticPr fontId="26" type="noConversion"/>
  </si>
  <si>
    <t>BTK2510-5.3ZZ+766LC7T</t>
    <phoneticPr fontId="26" type="noConversion"/>
  </si>
  <si>
    <t>HS</t>
    <phoneticPr fontId="26" type="noConversion"/>
  </si>
  <si>
    <t>6AV2124-1GC01-0AX0</t>
    <phoneticPr fontId="26" type="noConversion"/>
  </si>
  <si>
    <t>SANYO DENKI</t>
    <phoneticPr fontId="26" type="noConversion"/>
  </si>
  <si>
    <r>
      <t xml:space="preserve">9G1212H1D01 DC12V, 0.38A
</t>
    </r>
    <r>
      <rPr>
        <sz val="12"/>
        <color rgb="FF000000"/>
        <rFont val="Arial"/>
        <family val="3"/>
        <charset val="129"/>
        <scheme val="minor"/>
      </rPr>
      <t>사진처럼</t>
    </r>
    <r>
      <rPr>
        <sz val="12"/>
        <color rgb="FF000000"/>
        <rFont val="Arial"/>
        <family val="2"/>
        <scheme val="minor"/>
      </rPr>
      <t xml:space="preserve"> </t>
    </r>
    <r>
      <rPr>
        <sz val="12"/>
        <color rgb="FF000000"/>
        <rFont val="Arial"/>
        <family val="3"/>
        <charset val="129"/>
        <scheme val="minor"/>
      </rPr>
      <t>세개의</t>
    </r>
    <r>
      <rPr>
        <sz val="12"/>
        <color rgb="FF000000"/>
        <rFont val="Arial"/>
        <family val="2"/>
        <scheme val="minor"/>
      </rPr>
      <t xml:space="preserve"> </t>
    </r>
    <r>
      <rPr>
        <sz val="12"/>
        <color rgb="FF000000"/>
        <rFont val="Arial"/>
        <family val="3"/>
        <charset val="129"/>
        <scheme val="minor"/>
      </rPr>
      <t>선</t>
    </r>
    <r>
      <rPr>
        <sz val="12"/>
        <color rgb="FF000000"/>
        <rFont val="Arial"/>
        <family val="2"/>
        <scheme val="minor"/>
      </rPr>
      <t>(</t>
    </r>
    <r>
      <rPr>
        <sz val="12"/>
        <color rgb="FF000000"/>
        <rFont val="Arial"/>
        <family val="3"/>
        <charset val="129"/>
        <scheme val="minor"/>
      </rPr>
      <t>빨</t>
    </r>
    <r>
      <rPr>
        <sz val="12"/>
        <color rgb="FF000000"/>
        <rFont val="Arial"/>
        <family val="2"/>
        <scheme val="minor"/>
      </rPr>
      <t xml:space="preserve">, </t>
    </r>
    <r>
      <rPr>
        <sz val="12"/>
        <color rgb="FF000000"/>
        <rFont val="Arial"/>
        <family val="3"/>
        <charset val="129"/>
        <scheme val="minor"/>
      </rPr>
      <t>노</t>
    </r>
    <r>
      <rPr>
        <sz val="12"/>
        <color rgb="FF000000"/>
        <rFont val="Arial"/>
        <family val="2"/>
        <scheme val="minor"/>
      </rPr>
      <t xml:space="preserve">, </t>
    </r>
    <r>
      <rPr>
        <sz val="12"/>
        <color rgb="FF000000"/>
        <rFont val="Arial"/>
        <family val="3"/>
        <charset val="129"/>
        <scheme val="minor"/>
      </rPr>
      <t>검</t>
    </r>
    <r>
      <rPr>
        <sz val="12"/>
        <color rgb="FF000000"/>
        <rFont val="Arial"/>
        <family val="2"/>
        <scheme val="minor"/>
      </rPr>
      <t>)</t>
    </r>
    <r>
      <rPr>
        <sz val="12"/>
        <color rgb="FF000000"/>
        <rFont val="Arial"/>
        <family val="3"/>
        <charset val="129"/>
        <scheme val="minor"/>
      </rPr>
      <t>을</t>
    </r>
    <r>
      <rPr>
        <sz val="12"/>
        <color rgb="FF000000"/>
        <rFont val="Arial"/>
        <family val="2"/>
        <scheme val="minor"/>
      </rPr>
      <t xml:space="preserve"> </t>
    </r>
    <r>
      <rPr>
        <sz val="12"/>
        <color rgb="FF000000"/>
        <rFont val="Arial"/>
        <family val="3"/>
        <charset val="129"/>
        <scheme val="minor"/>
      </rPr>
      <t>모두</t>
    </r>
    <r>
      <rPr>
        <sz val="12"/>
        <color rgb="FF000000"/>
        <rFont val="Arial"/>
        <family val="2"/>
        <scheme val="minor"/>
      </rPr>
      <t xml:space="preserve"> </t>
    </r>
    <r>
      <rPr>
        <sz val="12"/>
        <color rgb="FF000000"/>
        <rFont val="Arial"/>
        <family val="3"/>
        <charset val="129"/>
        <scheme val="minor"/>
      </rPr>
      <t>플러그에</t>
    </r>
    <r>
      <rPr>
        <sz val="12"/>
        <color rgb="FF000000"/>
        <rFont val="Arial"/>
        <family val="2"/>
        <scheme val="minor"/>
      </rPr>
      <t xml:space="preserve"> </t>
    </r>
    <r>
      <rPr>
        <sz val="12"/>
        <color rgb="FF000000"/>
        <rFont val="Arial"/>
        <family val="3"/>
        <charset val="129"/>
        <scheme val="minor"/>
      </rPr>
      <t>연결</t>
    </r>
    <r>
      <rPr>
        <sz val="12"/>
        <color rgb="FF000000"/>
        <rFont val="Arial"/>
        <family val="2"/>
        <scheme val="minor"/>
      </rPr>
      <t xml:space="preserve"> </t>
    </r>
    <r>
      <rPr>
        <sz val="12"/>
        <color rgb="FF000000"/>
        <rFont val="Arial"/>
        <family val="3"/>
        <charset val="129"/>
        <scheme val="minor"/>
      </rPr>
      <t>해야</t>
    </r>
    <r>
      <rPr>
        <sz val="12"/>
        <color rgb="FF000000"/>
        <rFont val="Arial"/>
        <family val="2"/>
        <scheme val="minor"/>
      </rPr>
      <t xml:space="preserve"> </t>
    </r>
    <r>
      <rPr>
        <sz val="12"/>
        <color rgb="FF000000"/>
        <rFont val="Arial"/>
        <family val="3"/>
        <charset val="129"/>
        <scheme val="minor"/>
      </rPr>
      <t>함</t>
    </r>
    <phoneticPr fontId="26" type="noConversion"/>
  </si>
  <si>
    <t>상우</t>
    <phoneticPr fontId="26" type="noConversion"/>
  </si>
  <si>
    <t>RJ05-4SB05-340*300-230ST</t>
    <phoneticPr fontId="26" type="noConversion"/>
  </si>
  <si>
    <t>SW</t>
    <phoneticPr fontId="26" type="noConversion"/>
  </si>
  <si>
    <t>HANSHIN</t>
    <phoneticPr fontId="26" type="noConversion"/>
  </si>
  <si>
    <t>PL-125j</t>
    <phoneticPr fontId="26" type="noConversion"/>
  </si>
  <si>
    <t>DABE53F</t>
    <phoneticPr fontId="26" type="noConversion"/>
  </si>
  <si>
    <t>민성전기</t>
    <phoneticPr fontId="26" type="noConversion"/>
  </si>
  <si>
    <r>
      <t>2</t>
    </r>
    <r>
      <rPr>
        <sz val="12"/>
        <color theme="1"/>
        <rFont val="Arial"/>
        <family val="3"/>
        <charset val="129"/>
        <scheme val="minor"/>
      </rPr>
      <t>주</t>
    </r>
    <phoneticPr fontId="26" type="noConversion"/>
  </si>
  <si>
    <r>
      <t>1</t>
    </r>
    <r>
      <rPr>
        <sz val="12"/>
        <color theme="1"/>
        <rFont val="Arial"/>
        <family val="3"/>
        <charset val="129"/>
        <scheme val="minor"/>
      </rPr>
      <t>주</t>
    </r>
    <phoneticPr fontId="26" type="noConversion"/>
  </si>
  <si>
    <t>GV2AF3</t>
    <phoneticPr fontId="26" type="noConversion"/>
  </si>
  <si>
    <t>6SN1111-0AA00-1FA0</t>
    <phoneticPr fontId="26" type="noConversion"/>
  </si>
  <si>
    <t>M067840</t>
    <phoneticPr fontId="26" type="noConversion"/>
  </si>
  <si>
    <t>KBL30MP-L3C</t>
    <phoneticPr fontId="26" type="noConversion"/>
  </si>
  <si>
    <t>Accura 2550DCM</t>
    <phoneticPr fontId="26" type="noConversion"/>
  </si>
  <si>
    <t>DRA30-300-28</t>
    <phoneticPr fontId="26" type="noConversion"/>
  </si>
  <si>
    <t>G60L-BZ-3-24-RAG-SL18-U</t>
    <phoneticPr fontId="26" type="noConversion"/>
  </si>
  <si>
    <t>UP18S5NA</t>
    <phoneticPr fontId="26" type="noConversion"/>
  </si>
  <si>
    <t>DLV8134-LKU</t>
    <phoneticPr fontId="26" type="noConversion"/>
  </si>
  <si>
    <t>JZRCR-YPP01-1</t>
    <phoneticPr fontId="26" type="noConversion"/>
  </si>
  <si>
    <t>PSFJC8-210-M4-SC200</t>
    <phoneticPr fontId="26" type="noConversion"/>
  </si>
  <si>
    <t>KH-3065EB-G</t>
    <phoneticPr fontId="26" type="noConversion"/>
  </si>
  <si>
    <t>AFC1500</t>
    <phoneticPr fontId="26" type="noConversion"/>
  </si>
  <si>
    <t>G6B-1174P-FD-US-P6B</t>
    <phoneticPr fontId="26" type="noConversion"/>
  </si>
  <si>
    <t xml:space="preserve"> SV600L</t>
    <phoneticPr fontId="26" type="noConversion"/>
  </si>
  <si>
    <t>E2E-X7D1-U 2M</t>
    <phoneticPr fontId="26" type="noConversion"/>
  </si>
  <si>
    <t>MY2N-D2</t>
    <phoneticPr fontId="26" type="noConversion"/>
  </si>
  <si>
    <t>101-10-1QG 24V R25JIS A25JIS</t>
    <phoneticPr fontId="26" type="noConversion"/>
  </si>
  <si>
    <r>
      <t>3</t>
    </r>
    <r>
      <rPr>
        <sz val="12"/>
        <color theme="1"/>
        <rFont val="Arial"/>
        <family val="3"/>
        <charset val="129"/>
        <scheme val="minor"/>
      </rPr>
      <t>개월</t>
    </r>
    <phoneticPr fontId="26" type="noConversion"/>
  </si>
  <si>
    <r>
      <t>10</t>
    </r>
    <r>
      <rPr>
        <sz val="12"/>
        <color theme="1"/>
        <rFont val="Arial"/>
        <family val="3"/>
        <charset val="129"/>
        <scheme val="minor"/>
      </rPr>
      <t>주</t>
    </r>
    <phoneticPr fontId="26" type="noConversion"/>
  </si>
  <si>
    <t>08S</t>
    <phoneticPr fontId="26" type="noConversion"/>
  </si>
  <si>
    <t>FR-AN8C</t>
    <phoneticPr fontId="26" type="noConversion"/>
  </si>
  <si>
    <t>430-0041</t>
    <phoneticPr fontId="26" type="noConversion"/>
  </si>
  <si>
    <t>2451YF</t>
    <phoneticPr fontId="26" type="noConversion"/>
  </si>
  <si>
    <t>ST56ML-3</t>
    <phoneticPr fontId="26" type="noConversion"/>
  </si>
  <si>
    <r>
      <t xml:space="preserve">565-0174,  </t>
    </r>
    <r>
      <rPr>
        <sz val="12"/>
        <color rgb="FF000000"/>
        <rFont val="Arial"/>
        <family val="3"/>
        <charset val="129"/>
        <scheme val="minor"/>
      </rPr>
      <t>파이프머신</t>
    </r>
    <phoneticPr fontId="26" type="noConversion"/>
  </si>
  <si>
    <t>565-0217</t>
    <phoneticPr fontId="26" type="noConversion"/>
  </si>
  <si>
    <t>565-0226</t>
    <phoneticPr fontId="26" type="noConversion"/>
  </si>
  <si>
    <t>565-0235</t>
    <phoneticPr fontId="26" type="noConversion"/>
  </si>
  <si>
    <t>565-0244</t>
    <phoneticPr fontId="26" type="noConversion"/>
  </si>
  <si>
    <t>565-3861</t>
    <phoneticPr fontId="26" type="noConversion"/>
  </si>
  <si>
    <t>565-5735</t>
    <phoneticPr fontId="26" type="noConversion"/>
  </si>
  <si>
    <t>565-0253</t>
    <phoneticPr fontId="26" type="noConversion"/>
  </si>
  <si>
    <t>565-0262</t>
    <phoneticPr fontId="26" type="noConversion"/>
  </si>
  <si>
    <r>
      <t>6</t>
    </r>
    <r>
      <rPr>
        <sz val="12"/>
        <color theme="1"/>
        <rFont val="Arial"/>
        <family val="3"/>
        <charset val="129"/>
        <scheme val="minor"/>
      </rPr>
      <t>주</t>
    </r>
    <phoneticPr fontId="26" type="noConversion"/>
  </si>
  <si>
    <t>565-0095</t>
    <phoneticPr fontId="26" type="noConversion"/>
  </si>
  <si>
    <t>565-0110</t>
    <phoneticPr fontId="26" type="noConversion"/>
  </si>
  <si>
    <t>565-0138</t>
    <phoneticPr fontId="26" type="noConversion"/>
  </si>
  <si>
    <t>565-5504</t>
    <phoneticPr fontId="26" type="noConversion"/>
  </si>
  <si>
    <t>565-0101</t>
    <phoneticPr fontId="26" type="noConversion"/>
  </si>
  <si>
    <t>565-0129</t>
    <phoneticPr fontId="26" type="noConversion"/>
  </si>
  <si>
    <t>565-0147</t>
    <phoneticPr fontId="26" type="noConversion"/>
  </si>
  <si>
    <t>565-0679</t>
    <phoneticPr fontId="26" type="noConversion"/>
  </si>
  <si>
    <t>565-0031</t>
    <phoneticPr fontId="26" type="noConversion"/>
  </si>
  <si>
    <t>565-0040</t>
    <phoneticPr fontId="26" type="noConversion"/>
  </si>
  <si>
    <t>565-0059</t>
    <phoneticPr fontId="26" type="noConversion"/>
  </si>
  <si>
    <t>565-5009</t>
    <phoneticPr fontId="26" type="noConversion"/>
  </si>
  <si>
    <t>565-0068</t>
    <phoneticPr fontId="26" type="noConversion"/>
  </si>
  <si>
    <t>565-0077</t>
    <phoneticPr fontId="26" type="noConversion"/>
  </si>
  <si>
    <t>565-0086</t>
    <phoneticPr fontId="26" type="noConversion"/>
  </si>
  <si>
    <t>565-0651</t>
    <phoneticPr fontId="26" type="noConversion"/>
  </si>
  <si>
    <t>565-1003</t>
    <phoneticPr fontId="26" type="noConversion"/>
  </si>
  <si>
    <t>565-0660</t>
    <phoneticPr fontId="26" type="noConversion"/>
  </si>
  <si>
    <t>565-0688</t>
    <phoneticPr fontId="26" type="noConversion"/>
  </si>
  <si>
    <t>565-2516</t>
    <phoneticPr fontId="26" type="noConversion"/>
  </si>
  <si>
    <t>565-2525</t>
    <phoneticPr fontId="26" type="noConversion"/>
  </si>
  <si>
    <t>565-2534</t>
    <phoneticPr fontId="26" type="noConversion"/>
  </si>
  <si>
    <t>565-2543</t>
    <phoneticPr fontId="26" type="noConversion"/>
  </si>
  <si>
    <t>565-2552</t>
    <phoneticPr fontId="26" type="noConversion"/>
  </si>
  <si>
    <t>565-2561</t>
    <phoneticPr fontId="26" type="noConversion"/>
  </si>
  <si>
    <t>565-2570</t>
    <phoneticPr fontId="26" type="noConversion"/>
  </si>
  <si>
    <t>565-2589</t>
    <phoneticPr fontId="26" type="noConversion"/>
  </si>
  <si>
    <t>565-2598</t>
    <phoneticPr fontId="26" type="noConversion"/>
  </si>
  <si>
    <t>565-2604</t>
    <phoneticPr fontId="26" type="noConversion"/>
  </si>
  <si>
    <t>565-2613</t>
    <phoneticPr fontId="26" type="noConversion"/>
  </si>
  <si>
    <t>565-2622</t>
    <phoneticPr fontId="26" type="noConversion"/>
  </si>
  <si>
    <r>
      <t>4</t>
    </r>
    <r>
      <rPr>
        <sz val="12"/>
        <color theme="1"/>
        <rFont val="Arial"/>
        <family val="3"/>
        <charset val="129"/>
        <scheme val="minor"/>
      </rPr>
      <t>주</t>
    </r>
    <phoneticPr fontId="26" type="noConversion"/>
  </si>
  <si>
    <t>BC-AG-4P</t>
    <phoneticPr fontId="26" type="noConversion"/>
  </si>
  <si>
    <t>BC-AGS-101807</t>
    <phoneticPr fontId="26" type="noConversion"/>
  </si>
  <si>
    <r>
      <t>14</t>
    </r>
    <r>
      <rPr>
        <sz val="12"/>
        <color theme="1"/>
        <rFont val="Arial"/>
        <family val="3"/>
        <charset val="129"/>
        <scheme val="minor"/>
      </rPr>
      <t>주</t>
    </r>
    <phoneticPr fontId="26" type="noConversion"/>
  </si>
  <si>
    <t>HANDLE MODULE</t>
  </si>
  <si>
    <t>LOCKING MODULE</t>
  </si>
  <si>
    <t>DST1-MD16SL-1YDST1-MD16SL-1Y 5A</t>
  </si>
  <si>
    <t>DST1-MRD08SL-1 </t>
  </si>
  <si>
    <t>I/O MODULE 4 DIGITAL 8 RELAY SS</t>
  </si>
  <si>
    <t>STD62-N-18F </t>
  </si>
  <si>
    <t>STB40-S-18F</t>
  </si>
  <si>
    <t>HC40-1 </t>
  </si>
  <si>
    <t>HAN KUK</t>
  </si>
  <si>
    <t>TEAC</t>
  </si>
  <si>
    <t>LG ELECTRONICS -TN</t>
  </si>
  <si>
    <t>PRCM30-10DP </t>
  </si>
  <si>
    <t>CLIPPER</t>
  </si>
  <si>
    <t>CONTINENTAL POWER</t>
  </si>
  <si>
    <t>5V 1960 (2047)/5v 1950 (1223)</t>
  </si>
  <si>
    <t>C4P-EA12030A00  1215314  </t>
  </si>
  <si>
    <t>C4P-SA12031A00 - 1220129 </t>
  </si>
  <si>
    <t>C4P-EA12031D00 - 1220156  </t>
  </si>
  <si>
    <t>C4P-SA03031A00 -1220123</t>
  </si>
  <si>
    <t>C4P-EA03031D00 -1220150</t>
  </si>
  <si>
    <t>C4P-EA03031D00 - 1215302</t>
  </si>
  <si>
    <t>G7SA-5A1B</t>
  </si>
  <si>
    <t>DC24 6A SAFETY RELAY</t>
  </si>
  <si>
    <t>1200 mm</t>
  </si>
  <si>
    <t>300mm</t>
  </si>
  <si>
    <t xml:space="preserve">6004ZZC3 </t>
  </si>
  <si>
    <t>GATES </t>
  </si>
  <si>
    <t>C101 - 65275K31</t>
  </si>
  <si>
    <t>긴급! 카톡 문의 건</t>
  </si>
  <si>
    <t>10m</t>
  </si>
  <si>
    <t>PRDT12-8DO</t>
  </si>
  <si>
    <t>REX ROTH</t>
  </si>
  <si>
    <t>4WE 6 E62/EG24N9K4</t>
  </si>
  <si>
    <t>DEMAG</t>
  </si>
  <si>
    <t xml:space="preserve">KYB OEM </t>
  </si>
  <si>
    <t>KBM11-25-6C</t>
  </si>
  <si>
    <t xml:space="preserve">Kyuhong. lee </t>
  </si>
  <si>
    <t>CANDDACE D COLEMAN</t>
  </si>
  <si>
    <t>KINS</t>
  </si>
  <si>
    <t>서남 or 서진</t>
  </si>
  <si>
    <t>1 ROLL</t>
  </si>
  <si>
    <t>JOOHO PARK</t>
  </si>
  <si>
    <t>$3,775.37</t>
  </si>
  <si>
    <t xml:space="preserve"> * 3/31 한별 견적 / 당시 견적 유효 1주일로 주셨습니다. 
갱신 요청드립니다.</t>
  </si>
  <si>
    <t>VCTF 0.75sq x2c ( 1ROLL = 300M )</t>
  </si>
  <si>
    <t>$255.51</t>
  </si>
  <si>
    <t>3주</t>
  </si>
  <si>
    <t>VCT 0.75sq x 8c  ( 1ROLL = 500M )</t>
  </si>
  <si>
    <t>VCT 0.75sq x 6c ( 1ROLL = 500M )</t>
  </si>
  <si>
    <t>VCTF 1.5sq X 2C ( 1ROLL = 300M )</t>
  </si>
  <si>
    <t>롤단가185,100</t>
    <phoneticPr fontId="1" type="noConversion"/>
  </si>
  <si>
    <t>3주</t>
    <phoneticPr fontId="1" type="noConversion"/>
  </si>
  <si>
    <t>5주</t>
  </si>
  <si>
    <t>JWP-15</t>
  </si>
  <si>
    <t>1000 EA</t>
  </si>
  <si>
    <t>* 참고 사진 첨부하였습니다</t>
  </si>
  <si>
    <t>JWP-25</t>
  </si>
  <si>
    <t>JWP-4</t>
  </si>
  <si>
    <t>JWP-6</t>
  </si>
  <si>
    <t>JWP-10</t>
  </si>
  <si>
    <t>CE-1</t>
  </si>
  <si>
    <t>CE-2</t>
  </si>
  <si>
    <t>CE-5</t>
  </si>
  <si>
    <t>CE-8</t>
  </si>
  <si>
    <t>삼환기공</t>
  </si>
  <si>
    <t>POWER PACT</t>
  </si>
  <si>
    <t>CDQ2B50-30DZ</t>
  </si>
  <si>
    <t>KMMG</t>
    <phoneticPr fontId="26" type="noConversion"/>
  </si>
  <si>
    <t>SMC</t>
    <phoneticPr fontId="26" type="noConversion"/>
  </si>
  <si>
    <t>VCT 4.0sq x4c ( 1ROLL = 300M )</t>
    <phoneticPr fontId="26" type="noConversion"/>
  </si>
  <si>
    <r>
      <t xml:space="preserve">G43-10-01, </t>
    </r>
    <r>
      <rPr>
        <sz val="12"/>
        <color rgb="FF000000"/>
        <rFont val="Arial"/>
        <family val="3"/>
        <charset val="129"/>
        <scheme val="minor"/>
      </rPr>
      <t>압력</t>
    </r>
    <r>
      <rPr>
        <sz val="12"/>
        <color rgb="FF000000"/>
        <rFont val="Arial"/>
        <family val="3"/>
        <charset val="129"/>
        <scheme val="minor"/>
      </rPr>
      <t xml:space="preserve"> </t>
    </r>
    <r>
      <rPr>
        <sz val="12"/>
        <color rgb="FF000000"/>
        <rFont val="Arial"/>
        <family val="3"/>
        <charset val="129"/>
        <scheme val="minor"/>
      </rPr>
      <t>조절기</t>
    </r>
    <phoneticPr fontId="26" type="noConversion"/>
  </si>
  <si>
    <r>
      <t xml:space="preserve">IR3020-03B-A, </t>
    </r>
    <r>
      <rPr>
        <sz val="12"/>
        <color rgb="FF000000"/>
        <rFont val="Arial"/>
        <family val="3"/>
        <charset val="129"/>
        <scheme val="minor"/>
      </rPr>
      <t>압력</t>
    </r>
    <r>
      <rPr>
        <sz val="12"/>
        <color rgb="FF000000"/>
        <rFont val="Arial"/>
        <family val="3"/>
        <charset val="129"/>
        <scheme val="minor"/>
      </rPr>
      <t xml:space="preserve"> </t>
    </r>
    <r>
      <rPr>
        <sz val="12"/>
        <color rgb="FF000000"/>
        <rFont val="Arial"/>
        <family val="3"/>
        <charset val="129"/>
        <scheme val="minor"/>
      </rPr>
      <t>게이지</t>
    </r>
  </si>
  <si>
    <t>VCTF 2.5sq X 4C ( 1ROLL = 300M )</t>
    <phoneticPr fontId="26" type="noConversion"/>
  </si>
  <si>
    <t>RORJA35-50</t>
    <phoneticPr fontId="26" type="noConversion"/>
  </si>
  <si>
    <t>PART #: 7008A5TRDULP4Y, 
BEARING 25 DEGREE (2PC/SET)</t>
    <phoneticPr fontId="26" type="noConversion"/>
  </si>
  <si>
    <t>ROOTECH</t>
    <phoneticPr fontId="26" type="noConversion"/>
  </si>
  <si>
    <r>
      <t>3</t>
    </r>
    <r>
      <rPr>
        <sz val="12"/>
        <color theme="1"/>
        <rFont val="Arial"/>
        <family val="3"/>
        <charset val="129"/>
        <scheme val="minor"/>
      </rPr>
      <t>주</t>
    </r>
    <phoneticPr fontId="26" type="noConversion"/>
  </si>
  <si>
    <t>MINWOO LEE</t>
    <phoneticPr fontId="26" type="noConversion"/>
  </si>
  <si>
    <t>Piloted Die Trimmer</t>
    <phoneticPr fontId="26" type="noConversion"/>
  </si>
  <si>
    <t>CEJN</t>
    <phoneticPr fontId="26" type="noConversion"/>
  </si>
  <si>
    <r>
      <t>2</t>
    </r>
    <r>
      <rPr>
        <sz val="12"/>
        <color theme="1"/>
        <rFont val="Arial"/>
        <family val="3"/>
        <charset val="129"/>
        <scheme val="minor"/>
      </rPr>
      <t>주</t>
    </r>
    <phoneticPr fontId="26" type="noConversion"/>
  </si>
  <si>
    <t>111B-611JB</t>
    <phoneticPr fontId="26" type="noConversion"/>
  </si>
  <si>
    <r>
      <t>1</t>
    </r>
    <r>
      <rPr>
        <sz val="12"/>
        <color theme="1"/>
        <rFont val="Arial"/>
        <family val="3"/>
        <charset val="129"/>
        <scheme val="minor"/>
      </rPr>
      <t>주</t>
    </r>
    <phoneticPr fontId="26" type="noConversion"/>
  </si>
  <si>
    <t>AC/DC 24~204V, 30A</t>
    <phoneticPr fontId="26" type="noConversion"/>
  </si>
  <si>
    <t>TD-700T (CCL00)</t>
    <phoneticPr fontId="26" type="noConversion"/>
  </si>
  <si>
    <t>KBM7-15-6C</t>
    <phoneticPr fontId="26" type="noConversion"/>
  </si>
  <si>
    <t>SH-10, POWER UNIT</t>
    <phoneticPr fontId="26" type="noConversion"/>
  </si>
  <si>
    <t>UX1S12 UNIBAR-430SS(item code 01179)</t>
    <phoneticPr fontId="26" type="noConversion"/>
  </si>
  <si>
    <t>RV4200-125B</t>
    <phoneticPr fontId="26" type="noConversion"/>
  </si>
  <si>
    <t>TS-15</t>
    <phoneticPr fontId="26" type="noConversion"/>
  </si>
  <si>
    <t>Toyospring</t>
    <phoneticPr fontId="26" type="noConversion"/>
  </si>
  <si>
    <t>96091744/A</t>
    <phoneticPr fontId="26" type="noConversion"/>
  </si>
  <si>
    <t>DEMAG</t>
    <phoneticPr fontId="26" type="noConversion"/>
  </si>
  <si>
    <t>CDQ2B50-30DZ REPAIR KIT</t>
    <phoneticPr fontId="26" type="noConversion"/>
  </si>
  <si>
    <t>MGPM32-200-CJBP0119</t>
    <phoneticPr fontId="26" type="noConversion"/>
  </si>
  <si>
    <t>70H-8 1FA40BB176-AD</t>
    <phoneticPr fontId="26" type="noConversion"/>
  </si>
  <si>
    <t xml:space="preserve"> 6L000018 </t>
    <phoneticPr fontId="26" type="noConversion"/>
  </si>
  <si>
    <t>DCARC-320A</t>
    <phoneticPr fontId="26" type="noConversion"/>
  </si>
  <si>
    <t>VCT 0.75sq X20c</t>
    <phoneticPr fontId="26" type="noConversion"/>
  </si>
  <si>
    <t>SS-3021-100-15BAR-PT3/8</t>
    <phoneticPr fontId="26" type="noConversion"/>
  </si>
  <si>
    <t>565-0767 pipe machine oil</t>
    <phoneticPr fontId="26" type="noConversion"/>
  </si>
  <si>
    <t>SR06309D-A2 </t>
    <phoneticPr fontId="26" type="noConversion"/>
  </si>
  <si>
    <t>SR ENGINEER</t>
    <phoneticPr fontId="26" type="noConversion"/>
  </si>
  <si>
    <r>
      <t xml:space="preserve">MJA36800
800 </t>
    </r>
    <r>
      <rPr>
        <sz val="12"/>
        <color rgb="FF000000"/>
        <rFont val="Arial"/>
        <family val="3"/>
        <charset val="129"/>
        <scheme val="minor"/>
      </rPr>
      <t>암페어</t>
    </r>
    <r>
      <rPr>
        <sz val="12"/>
        <color rgb="FF000000"/>
        <rFont val="Arial"/>
        <family val="2"/>
        <scheme val="minor"/>
      </rPr>
      <t xml:space="preserve"> </t>
    </r>
    <r>
      <rPr>
        <sz val="12"/>
        <color rgb="FF000000"/>
        <rFont val="Arial"/>
        <family val="3"/>
        <charset val="129"/>
        <scheme val="minor"/>
      </rPr>
      <t>차단기</t>
    </r>
    <phoneticPr fontId="26" type="noConversion"/>
  </si>
  <si>
    <r>
      <t>2</t>
    </r>
    <r>
      <rPr>
        <sz val="12"/>
        <color rgb="FF000000"/>
        <rFont val="Arial"/>
        <family val="3"/>
        <charset val="129"/>
        <scheme val="minor"/>
      </rPr>
      <t>주</t>
    </r>
    <phoneticPr fontId="26" type="noConversion"/>
  </si>
  <si>
    <r>
      <t>4</t>
    </r>
    <r>
      <rPr>
        <sz val="12"/>
        <color theme="1"/>
        <rFont val="Arial"/>
        <family val="3"/>
        <charset val="129"/>
        <scheme val="minor"/>
      </rPr>
      <t>주</t>
    </r>
    <phoneticPr fontId="26" type="noConversion"/>
  </si>
  <si>
    <t>5V1950</t>
    <phoneticPr fontId="26" type="noConversion"/>
  </si>
  <si>
    <t>5V1960</t>
    <phoneticPr fontId="26" type="noConversion"/>
  </si>
  <si>
    <r>
      <t xml:space="preserve">DRB </t>
    </r>
    <r>
      <rPr>
        <sz val="12"/>
        <color rgb="FF000000"/>
        <rFont val="Arial"/>
        <family val="3"/>
        <charset val="129"/>
        <scheme val="minor"/>
      </rPr>
      <t>동일</t>
    </r>
    <phoneticPr fontId="26" type="noConversion"/>
  </si>
  <si>
    <t>CONTITECH</t>
    <phoneticPr fontId="26" type="noConversion"/>
  </si>
  <si>
    <r>
      <rPr>
        <sz val="12"/>
        <color rgb="FF000000"/>
        <rFont val="Arial"/>
        <family val="3"/>
        <charset val="129"/>
        <scheme val="major"/>
      </rPr>
      <t>투광부</t>
    </r>
    <r>
      <rPr>
        <sz val="12"/>
        <color rgb="FF000000"/>
        <rFont val="Arial"/>
        <family val="2"/>
        <scheme val="major"/>
      </rPr>
      <t xml:space="preserve"> 10</t>
    </r>
    <r>
      <rPr>
        <sz val="12"/>
        <color rgb="FF000000"/>
        <rFont val="Arial"/>
        <family val="3"/>
        <charset val="129"/>
        <scheme val="major"/>
      </rPr>
      <t>개</t>
    </r>
    <r>
      <rPr>
        <sz val="12"/>
        <color rgb="FF000000"/>
        <rFont val="Arial"/>
        <family val="2"/>
        <scheme val="major"/>
      </rPr>
      <t xml:space="preserve">, </t>
    </r>
    <r>
      <rPr>
        <sz val="12"/>
        <color rgb="FF000000"/>
        <rFont val="Arial"/>
        <family val="3"/>
        <charset val="129"/>
        <scheme val="major"/>
      </rPr>
      <t>수광부</t>
    </r>
    <r>
      <rPr>
        <sz val="12"/>
        <color rgb="FF000000"/>
        <rFont val="Arial"/>
        <family val="2"/>
        <scheme val="major"/>
      </rPr>
      <t xml:space="preserve"> 10</t>
    </r>
    <r>
      <rPr>
        <sz val="12"/>
        <color rgb="FF000000"/>
        <rFont val="Arial"/>
        <family val="3"/>
        <charset val="129"/>
        <scheme val="major"/>
      </rPr>
      <t>개</t>
    </r>
    <r>
      <rPr>
        <sz val="12"/>
        <color rgb="FF000000"/>
        <rFont val="Arial"/>
        <family val="2"/>
        <scheme val="major"/>
      </rPr>
      <t xml:space="preserve"> = </t>
    </r>
    <r>
      <rPr>
        <sz val="12"/>
        <color rgb="FF000000"/>
        <rFont val="Arial"/>
        <family val="3"/>
        <charset val="129"/>
        <scheme val="major"/>
      </rPr>
      <t>각각</t>
    </r>
    <r>
      <rPr>
        <sz val="12"/>
        <color rgb="FF000000"/>
        <rFont val="Arial"/>
        <family val="2"/>
        <scheme val="major"/>
      </rPr>
      <t xml:space="preserve"> 10</t>
    </r>
    <r>
      <rPr>
        <sz val="12"/>
        <color rgb="FF000000"/>
        <rFont val="Arial"/>
        <family val="3"/>
        <charset val="129"/>
        <scheme val="major"/>
      </rPr>
      <t>개씩</t>
    </r>
    <r>
      <rPr>
        <sz val="12"/>
        <color rgb="FF000000"/>
        <rFont val="Arial"/>
        <family val="2"/>
        <scheme val="major"/>
      </rPr>
      <t xml:space="preserve">, </t>
    </r>
    <r>
      <rPr>
        <sz val="12"/>
        <color rgb="FF000000"/>
        <rFont val="Arial"/>
        <family val="3"/>
        <charset val="129"/>
        <scheme val="major"/>
      </rPr>
      <t>즉</t>
    </r>
    <r>
      <rPr>
        <sz val="12"/>
        <color rgb="FF000000"/>
        <rFont val="Arial"/>
        <family val="2"/>
        <scheme val="major"/>
      </rPr>
      <t xml:space="preserve"> </t>
    </r>
    <r>
      <rPr>
        <sz val="12"/>
        <color rgb="FF000000"/>
        <rFont val="Arial"/>
        <family val="3"/>
        <charset val="129"/>
        <scheme val="major"/>
      </rPr>
      <t>총</t>
    </r>
    <r>
      <rPr>
        <sz val="12"/>
        <color rgb="FF000000"/>
        <rFont val="Arial"/>
        <family val="2"/>
        <scheme val="major"/>
      </rPr>
      <t xml:space="preserve"> 10</t>
    </r>
    <r>
      <rPr>
        <sz val="12"/>
        <color rgb="FF000000"/>
        <rFont val="Arial"/>
        <family val="3"/>
        <charset val="129"/>
        <scheme val="major"/>
      </rPr>
      <t>세트</t>
    </r>
    <r>
      <rPr>
        <sz val="12"/>
        <color rgb="FF000000"/>
        <rFont val="Arial"/>
        <family val="2"/>
        <scheme val="major"/>
      </rPr>
      <t>(10</t>
    </r>
    <r>
      <rPr>
        <sz val="12"/>
        <color rgb="FF000000"/>
        <rFont val="Arial"/>
        <family val="3"/>
        <charset val="129"/>
        <scheme val="major"/>
      </rPr>
      <t>쌍</t>
    </r>
    <r>
      <rPr>
        <sz val="12"/>
        <color rgb="FF000000"/>
        <rFont val="Arial"/>
        <family val="2"/>
        <scheme val="major"/>
      </rPr>
      <t>)</t>
    </r>
    <phoneticPr fontId="26" type="noConversion"/>
  </si>
  <si>
    <r>
      <t>03.11 G</t>
    </r>
    <r>
      <rPr>
        <sz val="12"/>
        <color rgb="FF000000"/>
        <rFont val="Arial"/>
        <family val="3"/>
        <charset val="129"/>
        <scheme val="major"/>
      </rPr>
      <t>값</t>
    </r>
    <r>
      <rPr>
        <sz val="12"/>
        <color rgb="FF000000"/>
        <rFont val="Arial"/>
        <family val="2"/>
        <scheme val="major"/>
      </rPr>
      <t xml:space="preserve"> </t>
    </r>
    <r>
      <rPr>
        <sz val="12"/>
        <color rgb="FF000000"/>
        <rFont val="Arial"/>
        <family val="3"/>
        <charset val="129"/>
        <scheme val="major"/>
      </rPr>
      <t>두가지로</t>
    </r>
    <r>
      <rPr>
        <sz val="12"/>
        <color rgb="FF000000"/>
        <rFont val="Arial"/>
        <family val="2"/>
        <scheme val="major"/>
      </rPr>
      <t xml:space="preserve"> </t>
    </r>
    <r>
      <rPr>
        <sz val="12"/>
        <color rgb="FF000000"/>
        <rFont val="Arial"/>
        <family val="3"/>
        <charset val="129"/>
        <scheme val="major"/>
      </rPr>
      <t>나눠서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그리고</t>
    </r>
    <r>
      <rPr>
        <sz val="12"/>
        <color rgb="FF000000"/>
        <rFont val="Arial"/>
        <family val="2"/>
        <scheme val="major"/>
      </rPr>
      <t xml:space="preserve"> </t>
    </r>
    <r>
      <rPr>
        <sz val="12"/>
        <color rgb="FF000000"/>
        <rFont val="Arial"/>
        <family val="3"/>
        <charset val="129"/>
        <scheme val="major"/>
      </rPr>
      <t>품번도</t>
    </r>
    <r>
      <rPr>
        <sz val="12"/>
        <color rgb="FF000000"/>
        <rFont val="Arial"/>
        <family val="2"/>
        <scheme val="major"/>
      </rPr>
      <t xml:space="preserve"> </t>
    </r>
    <r>
      <rPr>
        <sz val="12"/>
        <color rgb="FF000000"/>
        <rFont val="Arial"/>
        <family val="3"/>
        <charset val="129"/>
        <scheme val="major"/>
      </rPr>
      <t>뒤에</t>
    </r>
    <r>
      <rPr>
        <sz val="12"/>
        <color rgb="FF000000"/>
        <rFont val="Arial"/>
        <family val="2"/>
        <scheme val="major"/>
      </rPr>
      <t xml:space="preserve"> C1E+1</t>
    </r>
    <r>
      <rPr>
        <sz val="12"/>
        <color rgb="FF000000"/>
        <rFont val="Arial"/>
        <family val="3"/>
        <charset val="129"/>
        <scheme val="major"/>
      </rPr>
      <t>가</t>
    </r>
    <r>
      <rPr>
        <sz val="12"/>
        <color rgb="FF000000"/>
        <rFont val="Arial"/>
        <family val="2"/>
        <scheme val="major"/>
      </rPr>
      <t xml:space="preserve"> </t>
    </r>
    <r>
      <rPr>
        <sz val="12"/>
        <color rgb="FF000000"/>
        <rFont val="Arial"/>
        <family val="3"/>
        <charset val="129"/>
        <scheme val="major"/>
      </rPr>
      <t>빠진</t>
    </r>
    <r>
      <rPr>
        <sz val="12"/>
        <color rgb="FF000000"/>
        <rFont val="Arial"/>
        <family val="2"/>
        <scheme val="major"/>
      </rPr>
      <t xml:space="preserve"> </t>
    </r>
    <r>
      <rPr>
        <sz val="12"/>
        <color rgb="FF000000"/>
        <rFont val="Arial"/>
        <family val="3"/>
        <charset val="129"/>
        <scheme val="major"/>
      </rPr>
      <t>제품으로</t>
    </r>
    <r>
      <rPr>
        <sz val="12"/>
        <color rgb="FF000000"/>
        <rFont val="Arial"/>
        <family val="2"/>
        <scheme val="major"/>
      </rPr>
      <t xml:space="preserve"> </t>
    </r>
    <r>
      <rPr>
        <sz val="12"/>
        <color rgb="FF000000"/>
        <rFont val="Arial"/>
        <family val="3"/>
        <charset val="129"/>
        <scheme val="major"/>
      </rPr>
      <t>나옵니다</t>
    </r>
    <r>
      <rPr>
        <sz val="12"/>
        <color rgb="FF000000"/>
        <rFont val="Arial"/>
        <family val="2"/>
        <scheme val="major"/>
      </rPr>
      <t>.</t>
    </r>
    <phoneticPr fontId="26" type="noConversion"/>
  </si>
  <si>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지정</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03.11 </t>
    </r>
    <r>
      <rPr>
        <sz val="12"/>
        <color rgb="FF000000"/>
        <rFont val="Arial"/>
        <family val="3"/>
        <charset val="129"/>
        <scheme val="major"/>
      </rPr>
      <t>브랜드</t>
    </r>
    <r>
      <rPr>
        <sz val="12"/>
        <color rgb="FF000000"/>
        <rFont val="Arial"/>
        <family val="2"/>
        <scheme val="major"/>
      </rPr>
      <t xml:space="preserve"> TSUBAKI, </t>
    </r>
    <r>
      <rPr>
        <sz val="12"/>
        <color rgb="FF000000"/>
        <rFont val="Arial"/>
        <family val="3"/>
        <charset val="129"/>
        <scheme val="major"/>
      </rPr>
      <t>품번</t>
    </r>
    <r>
      <rPr>
        <sz val="12"/>
        <color rgb="FF000000"/>
        <rFont val="Arial"/>
        <family val="2"/>
        <scheme val="major"/>
      </rPr>
      <t xml:space="preserve"> P5M440-25</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</si>
  <si>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03.11 </t>
    </r>
    <r>
      <rPr>
        <sz val="12"/>
        <color rgb="FF000000"/>
        <rFont val="Arial"/>
        <family val="3"/>
        <charset val="129"/>
        <scheme val="major"/>
      </rPr>
      <t>위</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재고</t>
    </r>
    <r>
      <rPr>
        <sz val="12"/>
        <color rgb="FF000000"/>
        <rFont val="Arial"/>
        <family val="2"/>
        <scheme val="major"/>
      </rPr>
      <t xml:space="preserve"> </t>
    </r>
    <r>
      <rPr>
        <sz val="12"/>
        <color rgb="FF000000"/>
        <rFont val="Arial"/>
        <family val="3"/>
        <charset val="129"/>
        <scheme val="major"/>
      </rPr>
      <t>소진시</t>
    </r>
    <r>
      <rPr>
        <sz val="12"/>
        <color rgb="FF000000"/>
        <rFont val="Arial"/>
        <family val="2"/>
        <scheme val="major"/>
      </rPr>
      <t xml:space="preserve"> </t>
    </r>
    <r>
      <rPr>
        <sz val="12"/>
        <color rgb="FF000000"/>
        <rFont val="Arial"/>
        <family val="3"/>
        <charset val="129"/>
        <scheme val="major"/>
      </rPr>
      <t>가격</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</si>
  <si>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rPr>
        <sz val="12"/>
        <color theme="1"/>
        <rFont val="Arial"/>
        <family val="3"/>
        <charset val="129"/>
        <scheme val="major"/>
      </rPr>
      <t>브랜드</t>
    </r>
    <r>
      <rPr>
        <sz val="12"/>
        <color theme="1"/>
        <rFont val="Arial"/>
        <family val="2"/>
        <scheme val="major"/>
      </rPr>
      <t xml:space="preserve"> </t>
    </r>
    <r>
      <rPr>
        <sz val="12"/>
        <color theme="1"/>
        <rFont val="Arial"/>
        <family val="3"/>
        <charset val="129"/>
        <scheme val="major"/>
      </rPr>
      <t>지정</t>
    </r>
    <r>
      <rPr>
        <sz val="12"/>
        <color theme="1"/>
        <rFont val="Arial"/>
        <family val="2"/>
        <scheme val="major"/>
      </rPr>
      <t xml:space="preserve"> </t>
    </r>
    <r>
      <rPr>
        <sz val="12"/>
        <color theme="1"/>
        <rFont val="Arial"/>
        <family val="3"/>
        <charset val="129"/>
        <scheme val="major"/>
      </rPr>
      <t>부탁드립니다</t>
    </r>
    <r>
      <rPr>
        <sz val="12"/>
        <color theme="1"/>
        <rFont val="Arial"/>
        <family val="2"/>
        <scheme val="major"/>
      </rPr>
      <t xml:space="preserve">.
03.11 </t>
    </r>
    <r>
      <rPr>
        <sz val="12"/>
        <color theme="1"/>
        <rFont val="Arial"/>
        <family val="3"/>
        <charset val="129"/>
        <scheme val="major"/>
      </rPr>
      <t>브랜드</t>
    </r>
    <r>
      <rPr>
        <sz val="12"/>
        <color theme="1"/>
        <rFont val="Arial"/>
        <family val="2"/>
        <scheme val="major"/>
      </rPr>
      <t xml:space="preserve"> SWH</t>
    </r>
    <r>
      <rPr>
        <sz val="12"/>
        <color theme="1"/>
        <rFont val="Arial"/>
        <family val="3"/>
        <charset val="129"/>
        <scheme val="major"/>
      </rPr>
      <t>로</t>
    </r>
    <r>
      <rPr>
        <sz val="12"/>
        <color theme="1"/>
        <rFont val="Arial"/>
        <family val="2"/>
        <scheme val="major"/>
      </rPr>
      <t xml:space="preserve"> </t>
    </r>
    <r>
      <rPr>
        <sz val="12"/>
        <color theme="1"/>
        <rFont val="Arial"/>
        <family val="3"/>
        <charset val="129"/>
        <scheme val="major"/>
      </rPr>
      <t>드립니다</t>
    </r>
    <r>
      <rPr>
        <sz val="12"/>
        <color theme="1"/>
        <rFont val="Arial"/>
        <family val="2"/>
        <scheme val="major"/>
      </rPr>
      <t>.</t>
    </r>
    <phoneticPr fontId="26" type="noConversion"/>
  </si>
  <si>
    <r>
      <t xml:space="preserve">03.05 </t>
    </r>
    <r>
      <rPr>
        <sz val="12"/>
        <color rgb="FF000000"/>
        <rFont val="Arial"/>
        <family val="3"/>
        <charset val="129"/>
        <scheme val="major"/>
      </rPr>
      <t>모델</t>
    </r>
    <r>
      <rPr>
        <sz val="12"/>
        <color rgb="FF000000"/>
        <rFont val="Arial"/>
        <family val="2"/>
        <scheme val="major"/>
      </rPr>
      <t xml:space="preserve"> </t>
    </r>
    <r>
      <rPr>
        <sz val="12"/>
        <color rgb="FF000000"/>
        <rFont val="Arial"/>
        <family val="3"/>
        <charset val="129"/>
        <scheme val="major"/>
      </rPr>
      <t>시리즈만</t>
    </r>
    <r>
      <rPr>
        <sz val="12"/>
        <color rgb="FF000000"/>
        <rFont val="Arial"/>
        <family val="2"/>
        <scheme val="major"/>
      </rPr>
      <t xml:space="preserve"> </t>
    </r>
    <r>
      <rPr>
        <sz val="12"/>
        <color rgb="FF000000"/>
        <rFont val="Arial"/>
        <family val="3"/>
        <charset val="129"/>
        <scheme val="major"/>
      </rPr>
      <t>있는거라고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뒤에</t>
    </r>
    <r>
      <rPr>
        <sz val="12"/>
        <color rgb="FF000000"/>
        <rFont val="Arial"/>
        <family val="2"/>
        <scheme val="major"/>
      </rPr>
      <t xml:space="preserve"> </t>
    </r>
    <r>
      <rPr>
        <sz val="12"/>
        <color rgb="FF000000"/>
        <rFont val="Arial"/>
        <family val="3"/>
        <charset val="129"/>
        <scheme val="major"/>
      </rPr>
      <t>모터</t>
    </r>
    <r>
      <rPr>
        <sz val="12"/>
        <color rgb="FF000000"/>
        <rFont val="Arial"/>
        <family val="2"/>
        <scheme val="major"/>
      </rPr>
      <t xml:space="preserve"> </t>
    </r>
    <r>
      <rPr>
        <sz val="12"/>
        <color rgb="FF000000"/>
        <rFont val="Arial"/>
        <family val="3"/>
        <charset val="129"/>
        <scheme val="major"/>
      </rPr>
      <t>스펙이나</t>
    </r>
    <r>
      <rPr>
        <sz val="12"/>
        <color rgb="FF000000"/>
        <rFont val="Arial"/>
        <family val="2"/>
        <scheme val="major"/>
      </rPr>
      <t xml:space="preserve"> </t>
    </r>
    <r>
      <rPr>
        <sz val="12"/>
        <color rgb="FF000000"/>
        <rFont val="Arial"/>
        <family val="3"/>
        <charset val="129"/>
        <scheme val="major"/>
      </rPr>
      <t>스트로크를</t>
    </r>
    <r>
      <rPr>
        <sz val="12"/>
        <color rgb="FF000000"/>
        <rFont val="Arial"/>
        <family val="2"/>
        <scheme val="major"/>
      </rPr>
      <t xml:space="preserve"> </t>
    </r>
    <r>
      <rPr>
        <sz val="12"/>
        <color rgb="FF000000"/>
        <rFont val="Arial"/>
        <family val="3"/>
        <charset val="129"/>
        <scheme val="major"/>
      </rPr>
      <t>나타내는</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더</t>
    </r>
    <r>
      <rPr>
        <sz val="12"/>
        <color rgb="FF000000"/>
        <rFont val="Arial"/>
        <family val="2"/>
        <scheme val="major"/>
      </rPr>
      <t xml:space="preserve"> </t>
    </r>
    <r>
      <rPr>
        <sz val="12"/>
        <color rgb="FF000000"/>
        <rFont val="Arial"/>
        <family val="3"/>
        <charset val="129"/>
        <scheme val="major"/>
      </rPr>
      <t>있다고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인포에</t>
    </r>
    <r>
      <rPr>
        <sz val="12"/>
        <color rgb="FF000000"/>
        <rFont val="Arial"/>
        <family val="2"/>
        <scheme val="major"/>
      </rPr>
      <t xml:space="preserve"> </t>
    </r>
    <r>
      <rPr>
        <sz val="12"/>
        <color rgb="FF000000"/>
        <rFont val="Arial"/>
        <family val="3"/>
        <charset val="129"/>
        <scheme val="major"/>
      </rPr>
      <t>관련</t>
    </r>
    <r>
      <rPr>
        <sz val="12"/>
        <color rgb="FF000000"/>
        <rFont val="Arial"/>
        <family val="2"/>
        <scheme val="major"/>
      </rPr>
      <t xml:space="preserve"> </t>
    </r>
    <r>
      <rPr>
        <sz val="12"/>
        <color rgb="FF000000"/>
        <rFont val="Arial"/>
        <family val="3"/>
        <charset val="129"/>
        <scheme val="major"/>
      </rPr>
      <t>내용</t>
    </r>
    <r>
      <rPr>
        <sz val="12"/>
        <color rgb="FF000000"/>
        <rFont val="Arial"/>
        <family val="2"/>
        <scheme val="major"/>
      </rPr>
      <t xml:space="preserve"> </t>
    </r>
    <r>
      <rPr>
        <sz val="12"/>
        <color rgb="FF000000"/>
        <rFont val="Arial"/>
        <family val="3"/>
        <charset val="129"/>
        <scheme val="major"/>
      </rPr>
      <t>남겨</t>
    </r>
    <r>
      <rPr>
        <sz val="12"/>
        <color rgb="FF000000"/>
        <rFont val="Arial"/>
        <family val="2"/>
        <scheme val="major"/>
      </rPr>
      <t xml:space="preserve"> </t>
    </r>
    <r>
      <rPr>
        <sz val="12"/>
        <color rgb="FF000000"/>
        <rFont val="Arial"/>
        <family val="3"/>
        <charset val="129"/>
        <scheme val="major"/>
      </rPr>
      <t>드리고</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요청</t>
    </r>
    <r>
      <rPr>
        <sz val="12"/>
        <color rgb="FF000000"/>
        <rFont val="Arial"/>
        <family val="2"/>
        <scheme val="major"/>
      </rPr>
      <t xml:space="preserve"> </t>
    </r>
    <r>
      <rPr>
        <sz val="12"/>
        <color rgb="FF000000"/>
        <rFont val="Arial"/>
        <family val="3"/>
        <charset val="129"/>
        <scheme val="major"/>
      </rPr>
      <t>드렸던</t>
    </r>
    <r>
      <rPr>
        <sz val="12"/>
        <color rgb="FF000000"/>
        <rFont val="Arial"/>
        <family val="2"/>
        <scheme val="major"/>
      </rPr>
      <t xml:space="preserve"> </t>
    </r>
    <r>
      <rPr>
        <sz val="12"/>
        <color rgb="FF000000"/>
        <rFont val="Arial"/>
        <family val="3"/>
        <charset val="129"/>
        <scheme val="major"/>
      </rPr>
      <t>건인데</t>
    </r>
    <r>
      <rPr>
        <sz val="12"/>
        <color rgb="FF000000"/>
        <rFont val="Arial"/>
        <family val="2"/>
        <scheme val="major"/>
      </rPr>
      <t xml:space="preserve"> </t>
    </r>
    <r>
      <rPr>
        <sz val="12"/>
        <color rgb="FF000000"/>
        <rFont val="Arial"/>
        <family val="3"/>
        <charset val="129"/>
        <scheme val="major"/>
      </rPr>
      <t>오늘</t>
    </r>
    <r>
      <rPr>
        <sz val="12"/>
        <color rgb="FF000000"/>
        <rFont val="Arial"/>
        <family val="2"/>
        <scheme val="major"/>
      </rPr>
      <t xml:space="preserve"> </t>
    </r>
    <r>
      <rPr>
        <sz val="12"/>
        <color rgb="FF000000"/>
        <rFont val="Arial"/>
        <family val="3"/>
        <charset val="129"/>
        <scheme val="major"/>
      </rPr>
      <t>인사이드에</t>
    </r>
    <r>
      <rPr>
        <sz val="12"/>
        <color rgb="FF000000"/>
        <rFont val="Arial"/>
        <family val="2"/>
        <scheme val="major"/>
      </rPr>
      <t xml:space="preserve"> </t>
    </r>
    <r>
      <rPr>
        <sz val="12"/>
        <color rgb="FF000000"/>
        <rFont val="Arial"/>
        <family val="3"/>
        <charset val="129"/>
        <scheme val="major"/>
      </rPr>
      <t>처음</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그대로</t>
    </r>
    <r>
      <rPr>
        <sz val="12"/>
        <color rgb="FF000000"/>
        <rFont val="Arial"/>
        <family val="2"/>
        <scheme val="major"/>
      </rPr>
      <t xml:space="preserve"> </t>
    </r>
    <r>
      <rPr>
        <sz val="12"/>
        <color rgb="FF000000"/>
        <rFont val="Arial"/>
        <family val="3"/>
        <charset val="129"/>
        <scheme val="major"/>
      </rPr>
      <t>다시</t>
    </r>
    <r>
      <rPr>
        <sz val="12"/>
        <color rgb="FF000000"/>
        <rFont val="Arial"/>
        <family val="2"/>
        <scheme val="major"/>
      </rPr>
      <t xml:space="preserve"> </t>
    </r>
    <r>
      <rPr>
        <sz val="12"/>
        <color rgb="FF000000"/>
        <rFont val="Arial"/>
        <family val="3"/>
        <charset val="129"/>
        <scheme val="major"/>
      </rPr>
      <t>올라온</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업체에서</t>
    </r>
    <r>
      <rPr>
        <sz val="12"/>
        <color rgb="FF000000"/>
        <rFont val="Arial"/>
        <family val="2"/>
        <scheme val="major"/>
      </rPr>
      <t xml:space="preserve"> </t>
    </r>
    <r>
      <rPr>
        <sz val="12"/>
        <color rgb="FF000000"/>
        <rFont val="Arial"/>
        <family val="3"/>
        <charset val="129"/>
        <scheme val="major"/>
      </rPr>
      <t>얼마전에</t>
    </r>
    <r>
      <rPr>
        <sz val="12"/>
        <color rgb="FF000000"/>
        <rFont val="Arial"/>
        <family val="2"/>
        <scheme val="major"/>
      </rPr>
      <t xml:space="preserve"> </t>
    </r>
    <r>
      <rPr>
        <sz val="12"/>
        <color rgb="FF000000"/>
        <rFont val="Arial"/>
        <family val="3"/>
        <charset val="129"/>
        <scheme val="major"/>
      </rPr>
      <t>내용</t>
    </r>
    <r>
      <rPr>
        <sz val="12"/>
        <color rgb="FF000000"/>
        <rFont val="Arial"/>
        <family val="2"/>
        <scheme val="major"/>
      </rPr>
      <t xml:space="preserve"> </t>
    </r>
    <r>
      <rPr>
        <sz val="12"/>
        <color rgb="FF000000"/>
        <rFont val="Arial"/>
        <family val="3"/>
        <charset val="129"/>
        <scheme val="major"/>
      </rPr>
      <t>알려드리지</t>
    </r>
    <r>
      <rPr>
        <sz val="12"/>
        <color rgb="FF000000"/>
        <rFont val="Arial"/>
        <family val="2"/>
        <scheme val="major"/>
      </rPr>
      <t xml:space="preserve"> </t>
    </r>
    <r>
      <rPr>
        <sz val="12"/>
        <color rgb="FF000000"/>
        <rFont val="Arial"/>
        <family val="3"/>
        <charset val="129"/>
        <scheme val="major"/>
      </rPr>
      <t>않았냐</t>
    </r>
    <r>
      <rPr>
        <sz val="12"/>
        <color rgb="FF000000"/>
        <rFont val="Arial"/>
        <family val="2"/>
        <scheme val="major"/>
      </rPr>
      <t xml:space="preserve"> </t>
    </r>
    <r>
      <rPr>
        <sz val="12"/>
        <color rgb="FF000000"/>
        <rFont val="Arial"/>
        <family val="3"/>
        <charset val="129"/>
        <scheme val="major"/>
      </rPr>
      <t>그래서</t>
    </r>
    <r>
      <rPr>
        <sz val="12"/>
        <color rgb="FF000000"/>
        <rFont val="Arial"/>
        <family val="2"/>
        <scheme val="major"/>
      </rPr>
      <t xml:space="preserve"> </t>
    </r>
    <r>
      <rPr>
        <sz val="12"/>
        <color rgb="FF000000"/>
        <rFont val="Arial"/>
        <family val="3"/>
        <charset val="129"/>
        <scheme val="major"/>
      </rPr>
      <t>좀</t>
    </r>
    <r>
      <rPr>
        <sz val="12"/>
        <color rgb="FF000000"/>
        <rFont val="Arial"/>
        <family val="2"/>
        <scheme val="major"/>
      </rPr>
      <t xml:space="preserve"> </t>
    </r>
    <r>
      <rPr>
        <sz val="12"/>
        <color rgb="FF000000"/>
        <rFont val="Arial"/>
        <family val="3"/>
        <charset val="129"/>
        <scheme val="major"/>
      </rPr>
      <t>난처했습니다</t>
    </r>
    <r>
      <rPr>
        <sz val="12"/>
        <color rgb="FF000000"/>
        <rFont val="Arial"/>
        <family val="2"/>
        <scheme val="major"/>
      </rPr>
      <t xml:space="preserve">. </t>
    </r>
    <r>
      <rPr>
        <sz val="12"/>
        <color rgb="FF000000"/>
        <rFont val="Arial"/>
        <family val="3"/>
        <charset val="129"/>
        <scheme val="major"/>
      </rPr>
      <t>인포엑셀도</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드리겠습니다</t>
    </r>
    <r>
      <rPr>
        <sz val="12"/>
        <color rgb="FF000000"/>
        <rFont val="Arial"/>
        <family val="2"/>
        <scheme val="major"/>
      </rPr>
      <t>.</t>
    </r>
    <phoneticPr fontId="26" type="noConversion"/>
  </si>
  <si>
    <r>
      <rPr>
        <sz val="12"/>
        <color theme="1"/>
        <rFont val="Arial"/>
        <family val="3"/>
        <charset val="129"/>
        <scheme val="major"/>
      </rPr>
      <t>볼베어링</t>
    </r>
    <r>
      <rPr>
        <sz val="12"/>
        <color theme="1"/>
        <rFont val="Arial"/>
        <family val="3"/>
        <charset val="129"/>
        <scheme val="minor"/>
      </rPr>
      <t/>
    </r>
    <phoneticPr fontId="26"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</si>
  <si>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첨부했습니다</t>
    </r>
    <r>
      <rPr>
        <sz val="12"/>
        <color rgb="FF000000"/>
        <rFont val="Arial"/>
        <family val="2"/>
        <scheme val="major"/>
      </rPr>
      <t xml:space="preserve">.
03.12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하시는</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t>
    </r>
    <phoneticPr fontId="26" type="noConversion"/>
  </si>
  <si>
    <r>
      <rPr>
        <sz val="12"/>
        <color rgb="FF000000"/>
        <rFont val="Arial"/>
        <family val="3"/>
        <charset val="129"/>
        <scheme val="major"/>
      </rPr>
      <t>팬던트</t>
    </r>
    <r>
      <rPr>
        <sz val="12"/>
        <color rgb="FF000000"/>
        <rFont val="Arial"/>
        <family val="2"/>
        <scheme val="major"/>
      </rPr>
      <t xml:space="preserve"> </t>
    </r>
    <r>
      <rPr>
        <sz val="12"/>
        <color rgb="FF000000"/>
        <rFont val="Arial"/>
        <family val="3"/>
        <charset val="129"/>
        <scheme val="major"/>
      </rPr>
      <t xml:space="preserve">케이블
</t>
    </r>
    <r>
      <rPr>
        <sz val="12"/>
        <color rgb="FF000000"/>
        <rFont val="Arial"/>
        <family val="2"/>
        <scheme val="major"/>
      </rPr>
      <t xml:space="preserve">03.12 </t>
    </r>
    <r>
      <rPr>
        <sz val="12"/>
        <color rgb="FF000000"/>
        <rFont val="Arial"/>
        <family val="3"/>
        <charset val="129"/>
        <scheme val="major"/>
      </rPr>
      <t>암페놀</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하시는</t>
    </r>
    <r>
      <rPr>
        <sz val="12"/>
        <color rgb="FF000000"/>
        <rFont val="Arial"/>
        <family val="2"/>
        <scheme val="major"/>
      </rPr>
      <t xml:space="preserve"> </t>
    </r>
    <r>
      <rPr>
        <sz val="12"/>
        <color rgb="FF000000"/>
        <rFont val="Arial"/>
        <family val="3"/>
        <charset val="129"/>
        <scheme val="major"/>
      </rPr>
      <t>걸로</t>
    </r>
    <r>
      <rPr>
        <sz val="12"/>
        <color rgb="FF000000"/>
        <rFont val="Arial"/>
        <family val="2"/>
        <scheme val="major"/>
      </rPr>
      <t xml:space="preserve"> </t>
    </r>
    <r>
      <rPr>
        <sz val="12"/>
        <color rgb="FF000000"/>
        <rFont val="Arial"/>
        <family val="3"/>
        <charset val="129"/>
        <scheme val="major"/>
      </rPr>
      <t>알고</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 xml:space="preserve">. </t>
    </r>
    <r>
      <rPr>
        <sz val="12"/>
        <color rgb="FF000000"/>
        <rFont val="Arial"/>
        <family val="3"/>
        <charset val="129"/>
        <scheme val="major"/>
      </rPr>
      <t>미국이</t>
    </r>
    <r>
      <rPr>
        <sz val="12"/>
        <color rgb="FF000000"/>
        <rFont val="Arial"/>
        <family val="2"/>
        <scheme val="major"/>
      </rPr>
      <t xml:space="preserve"> </t>
    </r>
    <r>
      <rPr>
        <sz val="12"/>
        <color rgb="FF000000"/>
        <rFont val="Arial"/>
        <family val="3"/>
        <charset val="129"/>
        <scheme val="major"/>
      </rPr>
      <t>훨씬</t>
    </r>
    <r>
      <rPr>
        <sz val="12"/>
        <color rgb="FF000000"/>
        <rFont val="Arial"/>
        <family val="2"/>
        <scheme val="major"/>
      </rPr>
      <t xml:space="preserve"> </t>
    </r>
    <r>
      <rPr>
        <sz val="12"/>
        <color rgb="FF000000"/>
        <rFont val="Arial"/>
        <family val="3"/>
        <charset val="129"/>
        <scheme val="major"/>
      </rPr>
      <t>가격이</t>
    </r>
    <r>
      <rPr>
        <sz val="12"/>
        <color rgb="FF000000"/>
        <rFont val="Arial"/>
        <family val="2"/>
        <scheme val="major"/>
      </rPr>
      <t xml:space="preserve"> </t>
    </r>
    <r>
      <rPr>
        <sz val="12"/>
        <color rgb="FF000000"/>
        <rFont val="Arial"/>
        <family val="3"/>
        <charset val="129"/>
        <scheme val="major"/>
      </rPr>
      <t>저렴합니다</t>
    </r>
    <r>
      <rPr>
        <sz val="12"/>
        <color rgb="FF000000"/>
        <rFont val="Arial"/>
        <family val="2"/>
        <scheme val="major"/>
      </rPr>
      <t>.</t>
    </r>
    <phoneticPr fontId="26" type="noConversion"/>
  </si>
  <si>
    <r>
      <t xml:space="preserve">03.07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의뢰중입니다</t>
    </r>
    <r>
      <rPr>
        <sz val="12"/>
        <color rgb="FF000000"/>
        <rFont val="Arial"/>
        <family val="2"/>
        <scheme val="major"/>
      </rPr>
      <t>.</t>
    </r>
    <phoneticPr fontId="26" type="noConversion"/>
  </si>
  <si>
    <r>
      <rPr>
        <sz val="12"/>
        <color rgb="FF000000"/>
        <rFont val="Arial"/>
        <family val="3"/>
        <charset val="129"/>
        <scheme val="major"/>
      </rPr>
      <t>긴급</t>
    </r>
    <r>
      <rPr>
        <sz val="12"/>
        <color rgb="FF000000"/>
        <rFont val="Arial"/>
        <family val="2"/>
        <scheme val="major"/>
      </rPr>
      <t>! 480V, Ceramic Heater (125mm*125mm)</t>
    </r>
    <phoneticPr fontId="26" type="noConversion"/>
  </si>
  <si>
    <r>
      <rPr>
        <sz val="12"/>
        <color rgb="FF000000"/>
        <rFont val="Arial"/>
        <family val="3"/>
        <charset val="129"/>
        <scheme val="major"/>
      </rPr>
      <t>긴급</t>
    </r>
    <r>
      <rPr>
        <sz val="12"/>
        <color rgb="FF000000"/>
        <rFont val="Arial"/>
        <family val="2"/>
        <scheme val="major"/>
      </rPr>
      <t>!!!!
03.12 1</t>
    </r>
    <r>
      <rPr>
        <sz val="12"/>
        <color rgb="FF000000"/>
        <rFont val="Arial"/>
        <family val="3"/>
        <charset val="129"/>
        <scheme val="major"/>
      </rPr>
      <t>팩</t>
    </r>
    <r>
      <rPr>
        <sz val="12"/>
        <color rgb="FF000000"/>
        <rFont val="Arial"/>
        <family val="2"/>
        <scheme val="major"/>
      </rPr>
      <t xml:space="preserve"> = 100EA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</si>
  <si>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03.11 F3SG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전체가</t>
    </r>
    <r>
      <rPr>
        <sz val="12"/>
        <color rgb="FF000000"/>
        <rFont val="Arial"/>
        <family val="2"/>
        <scheme val="major"/>
      </rPr>
      <t xml:space="preserve"> </t>
    </r>
    <r>
      <rPr>
        <sz val="12"/>
        <color rgb="FF000000"/>
        <rFont val="Arial"/>
        <family val="3"/>
        <charset val="129"/>
        <scheme val="major"/>
      </rPr>
      <t>단종입니다</t>
    </r>
    <r>
      <rPr>
        <sz val="12"/>
        <color rgb="FF000000"/>
        <rFont val="Arial"/>
        <family val="2"/>
        <scheme val="major"/>
      </rPr>
      <t xml:space="preserve">.
03.12 </t>
    </r>
    <r>
      <rPr>
        <sz val="12"/>
        <color rgb="FF000000"/>
        <rFont val="Arial"/>
        <family val="3"/>
        <charset val="129"/>
        <scheme val="major"/>
      </rPr>
      <t>죄송합니다</t>
    </r>
    <r>
      <rPr>
        <sz val="12"/>
        <color rgb="FF000000"/>
        <rFont val="Arial"/>
        <family val="2"/>
        <scheme val="major"/>
      </rPr>
      <t xml:space="preserve">. F3SG-4RA </t>
    </r>
    <r>
      <rPr>
        <sz val="12"/>
        <color rgb="FF000000"/>
        <rFont val="Arial"/>
        <family val="3"/>
        <charset val="129"/>
        <scheme val="major"/>
      </rPr>
      <t>시리즈가</t>
    </r>
    <r>
      <rPr>
        <sz val="12"/>
        <color rgb="FF000000"/>
        <rFont val="Arial"/>
        <family val="2"/>
        <scheme val="major"/>
      </rPr>
      <t xml:space="preserve"> </t>
    </r>
    <r>
      <rPr>
        <sz val="12"/>
        <color rgb="FF000000"/>
        <rFont val="Arial"/>
        <family val="3"/>
        <charset val="129"/>
        <scheme val="major"/>
      </rPr>
      <t>단종이라고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국내</t>
    </r>
    <r>
      <rPr>
        <sz val="12"/>
        <color rgb="FF000000"/>
        <rFont val="Arial"/>
        <family val="2"/>
        <scheme val="major"/>
      </rPr>
      <t xml:space="preserve"> </t>
    </r>
    <r>
      <rPr>
        <sz val="12"/>
        <color rgb="FF000000"/>
        <rFont val="Arial"/>
        <family val="3"/>
        <charset val="129"/>
        <scheme val="major"/>
      </rPr>
      <t>들어오는</t>
    </r>
    <r>
      <rPr>
        <sz val="12"/>
        <color rgb="FF000000"/>
        <rFont val="Arial"/>
        <family val="2"/>
        <scheme val="major"/>
      </rPr>
      <t xml:space="preserve"> </t>
    </r>
    <r>
      <rPr>
        <sz val="12"/>
        <color rgb="FF000000"/>
        <rFont val="Arial"/>
        <family val="3"/>
        <charset val="129"/>
        <scheme val="major"/>
      </rPr>
      <t>품번은</t>
    </r>
    <r>
      <rPr>
        <sz val="12"/>
        <color rgb="FF000000"/>
        <rFont val="Arial"/>
        <family val="2"/>
        <scheme val="major"/>
      </rPr>
      <t xml:space="preserve"> </t>
    </r>
    <r>
      <rPr>
        <sz val="12"/>
        <color rgb="FF000000"/>
        <rFont val="Arial"/>
        <family val="3"/>
        <charset val="129"/>
        <scheme val="major"/>
      </rPr>
      <t>이제</t>
    </r>
    <r>
      <rPr>
        <sz val="12"/>
        <color rgb="FF000000"/>
        <rFont val="Arial"/>
        <family val="2"/>
        <scheme val="major"/>
      </rPr>
      <t xml:space="preserve"> </t>
    </r>
    <r>
      <rPr>
        <sz val="12"/>
        <color rgb="FF000000"/>
        <rFont val="Arial"/>
        <family val="3"/>
        <charset val="129"/>
        <scheme val="major"/>
      </rPr>
      <t>숫자</t>
    </r>
    <r>
      <rPr>
        <sz val="12"/>
        <color rgb="FF000000"/>
        <rFont val="Arial"/>
        <family val="2"/>
        <scheme val="major"/>
      </rPr>
      <t xml:space="preserve"> </t>
    </r>
    <r>
      <rPr>
        <sz val="12"/>
        <color rgb="FF000000"/>
        <rFont val="Arial"/>
        <family val="3"/>
        <charset val="129"/>
        <scheme val="major"/>
      </rPr>
      <t>뒤에</t>
    </r>
    <r>
      <rPr>
        <sz val="12"/>
        <color rgb="FF000000"/>
        <rFont val="Arial"/>
        <family val="2"/>
        <scheme val="major"/>
      </rPr>
      <t xml:space="preserve"> H</t>
    </r>
    <r>
      <rPr>
        <sz val="12"/>
        <color rgb="FF000000"/>
        <rFont val="Arial"/>
        <family val="3"/>
        <charset val="129"/>
        <scheme val="major"/>
      </rPr>
      <t>가</t>
    </r>
    <r>
      <rPr>
        <sz val="12"/>
        <color rgb="FF000000"/>
        <rFont val="Arial"/>
        <family val="2"/>
        <scheme val="major"/>
      </rPr>
      <t xml:space="preserve"> </t>
    </r>
    <r>
      <rPr>
        <sz val="12"/>
        <color rgb="FF000000"/>
        <rFont val="Arial"/>
        <family val="3"/>
        <charset val="129"/>
        <scheme val="major"/>
      </rPr>
      <t>붙어서</t>
    </r>
    <r>
      <rPr>
        <sz val="12"/>
        <color rgb="FF000000"/>
        <rFont val="Arial"/>
        <family val="2"/>
        <scheme val="major"/>
      </rPr>
      <t xml:space="preserve"> </t>
    </r>
    <r>
      <rPr>
        <sz val="12"/>
        <color rgb="FF000000"/>
        <rFont val="Arial"/>
        <family val="3"/>
        <charset val="129"/>
        <scheme val="major"/>
      </rPr>
      <t>나온다고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</si>
  <si>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03.11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상</t>
    </r>
    <r>
      <rPr>
        <sz val="12"/>
        <color rgb="FF000000"/>
        <rFont val="Arial"/>
        <family val="2"/>
        <scheme val="major"/>
      </rPr>
      <t xml:space="preserve"> A</t>
    </r>
    <r>
      <rPr>
        <sz val="12"/>
        <color rgb="FF000000"/>
        <rFont val="Arial"/>
        <family val="3"/>
        <charset val="129"/>
        <scheme val="major"/>
      </rPr>
      <t>가</t>
    </r>
    <r>
      <rPr>
        <sz val="12"/>
        <color rgb="FF000000"/>
        <rFont val="Arial"/>
        <family val="2"/>
        <scheme val="major"/>
      </rPr>
      <t xml:space="preserve"> </t>
    </r>
    <r>
      <rPr>
        <sz val="12"/>
        <color rgb="FF000000"/>
        <rFont val="Arial"/>
        <family val="3"/>
        <charset val="129"/>
        <scheme val="major"/>
      </rPr>
      <t>나와있지</t>
    </r>
    <r>
      <rPr>
        <sz val="12"/>
        <color rgb="FF000000"/>
        <rFont val="Arial"/>
        <family val="2"/>
        <scheme val="major"/>
      </rPr>
      <t xml:space="preserve"> </t>
    </r>
    <r>
      <rPr>
        <sz val="12"/>
        <color rgb="FF000000"/>
        <rFont val="Arial"/>
        <family val="3"/>
        <charset val="129"/>
        <scheme val="major"/>
      </rPr>
      <t>않다고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암페어</t>
    </r>
    <r>
      <rPr>
        <sz val="12"/>
        <color rgb="FF000000"/>
        <rFont val="Arial"/>
        <family val="2"/>
        <scheme val="major"/>
      </rPr>
      <t xml:space="preserve"> </t>
    </r>
    <r>
      <rPr>
        <sz val="12"/>
        <color rgb="FF000000"/>
        <rFont val="Arial"/>
        <family val="3"/>
        <charset val="129"/>
        <scheme val="major"/>
      </rPr>
      <t>수</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03.12 250A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</si>
  <si>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단종</t>
    </r>
    <r>
      <rPr>
        <sz val="12"/>
        <color rgb="FF000000"/>
        <rFont val="Arial"/>
        <family val="2"/>
        <scheme val="major"/>
      </rPr>
      <t xml:space="preserve"> </t>
    </r>
    <r>
      <rPr>
        <sz val="12"/>
        <color rgb="FF000000"/>
        <rFont val="Arial"/>
        <family val="3"/>
        <charset val="129"/>
        <scheme val="major"/>
      </rPr>
      <t>시</t>
    </r>
    <r>
      <rPr>
        <sz val="12"/>
        <color rgb="FF000000"/>
        <rFont val="Arial"/>
        <family val="2"/>
        <scheme val="major"/>
      </rPr>
      <t xml:space="preserve"> </t>
    </r>
    <r>
      <rPr>
        <sz val="12"/>
        <color rgb="FF000000"/>
        <rFont val="Arial"/>
        <family val="3"/>
        <charset val="129"/>
        <scheme val="major"/>
      </rPr>
      <t>호환</t>
    </r>
    <r>
      <rPr>
        <sz val="12"/>
        <color rgb="FF000000"/>
        <rFont val="Arial"/>
        <family val="2"/>
        <scheme val="major"/>
      </rPr>
      <t xml:space="preserve"> </t>
    </r>
    <r>
      <rPr>
        <sz val="12"/>
        <color rgb="FF000000"/>
        <rFont val="Arial"/>
        <family val="3"/>
        <charset val="129"/>
        <scheme val="major"/>
      </rPr>
      <t>대체품으로</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t>
    </r>
    <phoneticPr fontId="26" type="noConversion"/>
  </si>
  <si>
    <r>
      <t xml:space="preserve">03.12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하시는</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t>
    </r>
    <phoneticPr fontId="26" type="noConversion"/>
  </si>
  <si>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존재하지</t>
    </r>
    <r>
      <rPr>
        <sz val="12"/>
        <color rgb="FF000000"/>
        <rFont val="Arial"/>
        <family val="2"/>
        <scheme val="major"/>
      </rPr>
      <t xml:space="preserve"> </t>
    </r>
    <r>
      <rPr>
        <sz val="12"/>
        <color rgb="FF000000"/>
        <rFont val="Arial"/>
        <family val="3"/>
        <charset val="129"/>
        <scheme val="major"/>
      </rPr>
      <t>않을</t>
    </r>
    <r>
      <rPr>
        <sz val="12"/>
        <color rgb="FF000000"/>
        <rFont val="Arial"/>
        <family val="2"/>
        <scheme val="major"/>
      </rPr>
      <t xml:space="preserve"> </t>
    </r>
    <r>
      <rPr>
        <sz val="12"/>
        <color rgb="FF000000"/>
        <rFont val="Arial"/>
        <family val="3"/>
        <charset val="129"/>
        <scheme val="major"/>
      </rPr>
      <t>시</t>
    </r>
    <r>
      <rPr>
        <sz val="12"/>
        <color rgb="FF000000"/>
        <rFont val="Arial"/>
        <family val="2"/>
        <scheme val="major"/>
      </rPr>
      <t xml:space="preserve"> CS1C0-VVW001-500 </t>
    </r>
    <r>
      <rPr>
        <sz val="12"/>
        <color rgb="FF000000"/>
        <rFont val="Arial"/>
        <family val="3"/>
        <charset val="129"/>
        <scheme val="major"/>
      </rPr>
      <t>으로</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03.12 </t>
    </r>
    <r>
      <rPr>
        <sz val="12"/>
        <color rgb="FF000000"/>
        <rFont val="Arial"/>
        <family val="3"/>
        <charset val="129"/>
        <scheme val="major"/>
      </rPr>
      <t>알려주신</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둘</t>
    </r>
    <r>
      <rPr>
        <sz val="12"/>
        <color rgb="FF000000"/>
        <rFont val="Arial"/>
        <family val="2"/>
        <scheme val="major"/>
      </rPr>
      <t xml:space="preserve"> </t>
    </r>
    <r>
      <rPr>
        <sz val="12"/>
        <color rgb="FF000000"/>
        <rFont val="Arial"/>
        <family val="3"/>
        <charset val="129"/>
        <scheme val="major"/>
      </rPr>
      <t>다</t>
    </r>
    <r>
      <rPr>
        <sz val="12"/>
        <color rgb="FF000000"/>
        <rFont val="Arial"/>
        <family val="2"/>
        <scheme val="major"/>
      </rPr>
      <t xml:space="preserve"> </t>
    </r>
    <r>
      <rPr>
        <sz val="12"/>
        <color rgb="FF000000"/>
        <rFont val="Arial"/>
        <family val="3"/>
        <charset val="129"/>
        <scheme val="major"/>
      </rPr>
      <t>존재하지</t>
    </r>
    <r>
      <rPr>
        <sz val="12"/>
        <color rgb="FF000000"/>
        <rFont val="Arial"/>
        <family val="2"/>
        <scheme val="major"/>
      </rPr>
      <t xml:space="preserve"> </t>
    </r>
    <r>
      <rPr>
        <sz val="12"/>
        <color rgb="FF000000"/>
        <rFont val="Arial"/>
        <family val="3"/>
        <charset val="129"/>
        <scheme val="major"/>
      </rPr>
      <t>않습니다</t>
    </r>
    <r>
      <rPr>
        <sz val="12"/>
        <color rgb="FF000000"/>
        <rFont val="Arial"/>
        <family val="2"/>
        <scheme val="major"/>
      </rPr>
      <t xml:space="preserve">. </t>
    </r>
    <r>
      <rPr>
        <sz val="12"/>
        <color rgb="FF000000"/>
        <rFont val="Arial"/>
        <family val="3"/>
        <charset val="129"/>
        <scheme val="major"/>
      </rPr>
      <t>국내에</t>
    </r>
    <r>
      <rPr>
        <sz val="12"/>
        <color rgb="FF000000"/>
        <rFont val="Arial"/>
        <family val="2"/>
        <scheme val="major"/>
      </rPr>
      <t xml:space="preserve"> </t>
    </r>
    <r>
      <rPr>
        <sz val="12"/>
        <color rgb="FF000000"/>
        <rFont val="Arial"/>
        <family val="3"/>
        <charset val="129"/>
        <scheme val="major"/>
      </rPr>
      <t>등록되지</t>
    </r>
    <r>
      <rPr>
        <sz val="12"/>
        <color rgb="FF000000"/>
        <rFont val="Arial"/>
        <family val="2"/>
        <scheme val="major"/>
      </rPr>
      <t xml:space="preserve"> </t>
    </r>
    <r>
      <rPr>
        <sz val="12"/>
        <color rgb="FF000000"/>
        <rFont val="Arial"/>
        <family val="3"/>
        <charset val="129"/>
        <scheme val="major"/>
      </rPr>
      <t>않은</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</si>
  <si>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03.07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03.12 1</t>
    </r>
    <r>
      <rPr>
        <sz val="12"/>
        <color rgb="FF000000"/>
        <rFont val="Arial"/>
        <family val="3"/>
        <charset val="129"/>
        <scheme val="major"/>
      </rPr>
      <t>팩</t>
    </r>
    <r>
      <rPr>
        <sz val="12"/>
        <color rgb="FF000000"/>
        <rFont val="Arial"/>
        <family val="2"/>
        <scheme val="major"/>
      </rPr>
      <t xml:space="preserve"> = 100EA </t>
    </r>
    <r>
      <rPr>
        <sz val="12"/>
        <color rgb="FF000000"/>
        <rFont val="Arial"/>
        <family val="3"/>
        <charset val="129"/>
        <scheme val="major"/>
      </rPr>
      <t>입니다</t>
    </r>
    <r>
      <rPr>
        <sz val="12"/>
        <color rgb="FF000000"/>
        <rFont val="Arial"/>
        <family val="2"/>
        <scheme val="major"/>
      </rPr>
      <t>.</t>
    </r>
    <phoneticPr fontId="26" type="noConversion"/>
  </si>
  <si>
    <r>
      <t xml:space="preserve">03.12 </t>
    </r>
    <r>
      <rPr>
        <sz val="12"/>
        <color rgb="FF000000"/>
        <rFont val="Arial"/>
        <family val="3"/>
        <charset val="129"/>
        <scheme val="major"/>
      </rPr>
      <t>비슷한</t>
    </r>
    <r>
      <rPr>
        <sz val="12"/>
        <color rgb="FF000000"/>
        <rFont val="Arial"/>
        <family val="2"/>
        <scheme val="major"/>
      </rPr>
      <t xml:space="preserve"> </t>
    </r>
    <r>
      <rPr>
        <sz val="12"/>
        <color rgb="FF000000"/>
        <rFont val="Arial"/>
        <family val="3"/>
        <charset val="129"/>
        <scheme val="major"/>
      </rPr>
      <t>규격의</t>
    </r>
    <r>
      <rPr>
        <sz val="12"/>
        <color rgb="FF000000"/>
        <rFont val="Arial"/>
        <family val="2"/>
        <scheme val="major"/>
      </rPr>
      <t xml:space="preserve"> </t>
    </r>
    <r>
      <rPr>
        <sz val="12"/>
        <color rgb="FF000000"/>
        <rFont val="Arial"/>
        <family val="3"/>
        <charset val="129"/>
        <scheme val="major"/>
      </rPr>
      <t>제품도</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1</t>
    </r>
    <r>
      <rPr>
        <sz val="12"/>
        <color rgb="FF000000"/>
        <rFont val="Arial"/>
        <family val="3"/>
        <charset val="129"/>
        <scheme val="major"/>
      </rPr>
      <t>팩</t>
    </r>
    <r>
      <rPr>
        <sz val="12"/>
        <color rgb="FF000000"/>
        <rFont val="Arial"/>
        <family val="2"/>
        <scheme val="major"/>
      </rPr>
      <t xml:space="preserve"> = 100EA </t>
    </r>
    <r>
      <rPr>
        <sz val="12"/>
        <color rgb="FF000000"/>
        <rFont val="Arial"/>
        <family val="3"/>
        <charset val="129"/>
        <scheme val="major"/>
      </rPr>
      <t>입니다</t>
    </r>
    <r>
      <rPr>
        <sz val="12"/>
        <color rgb="FF000000"/>
        <rFont val="Arial"/>
        <family val="2"/>
        <scheme val="major"/>
      </rPr>
      <t>.</t>
    </r>
    <phoneticPr fontId="26" type="noConversion"/>
  </si>
  <si>
    <r>
      <t>P41317 24</t>
    </r>
    <r>
      <rPr>
        <sz val="12"/>
        <color rgb="FF000000"/>
        <rFont val="Arial"/>
        <family val="3"/>
        <charset val="129"/>
        <scheme val="major"/>
      </rPr>
      <t>년</t>
    </r>
    <r>
      <rPr>
        <sz val="12"/>
        <color rgb="FF000000"/>
        <rFont val="Arial"/>
        <family val="2"/>
        <scheme val="major"/>
      </rPr>
      <t xml:space="preserve"> 6</t>
    </r>
    <r>
      <rPr>
        <sz val="12"/>
        <color rgb="FF000000"/>
        <rFont val="Arial"/>
        <family val="3"/>
        <charset val="129"/>
        <scheme val="major"/>
      </rPr>
      <t>월</t>
    </r>
    <r>
      <rPr>
        <sz val="12"/>
        <color rgb="FF000000"/>
        <rFont val="Arial"/>
        <family val="2"/>
        <scheme val="major"/>
      </rPr>
      <t xml:space="preserve"> </t>
    </r>
    <r>
      <rPr>
        <sz val="12"/>
        <color rgb="FF000000"/>
        <rFont val="Arial"/>
        <family val="3"/>
        <charset val="129"/>
        <scheme val="major"/>
      </rPr>
      <t xml:space="preserve">발주
</t>
    </r>
    <r>
      <rPr>
        <sz val="12"/>
        <color rgb="FF000000"/>
        <rFont val="Arial"/>
        <family val="2"/>
        <scheme val="major"/>
      </rPr>
      <t xml:space="preserve">03.12 </t>
    </r>
    <r>
      <rPr>
        <sz val="12"/>
        <color rgb="FF000000"/>
        <rFont val="Arial"/>
        <family val="3"/>
        <charset val="129"/>
        <scheme val="major"/>
      </rPr>
      <t>낱개</t>
    </r>
    <r>
      <rPr>
        <sz val="12"/>
        <color rgb="FF000000"/>
        <rFont val="Arial"/>
        <family val="2"/>
        <scheme val="major"/>
      </rPr>
      <t xml:space="preserve"> </t>
    </r>
    <r>
      <rPr>
        <sz val="12"/>
        <color rgb="FF000000"/>
        <rFont val="Arial"/>
        <family val="3"/>
        <charset val="129"/>
        <scheme val="major"/>
      </rPr>
      <t>가격</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</si>
  <si>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03.12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1</t>
    </r>
    <r>
      <rPr>
        <sz val="12"/>
        <color rgb="FF000000"/>
        <rFont val="Arial"/>
        <family val="3"/>
        <charset val="129"/>
        <scheme val="major"/>
      </rPr>
      <t>박스</t>
    </r>
    <r>
      <rPr>
        <sz val="12"/>
        <color rgb="FF000000"/>
        <rFont val="Arial"/>
        <family val="2"/>
        <scheme val="major"/>
      </rPr>
      <t xml:space="preserve"> = 1000EA </t>
    </r>
    <r>
      <rPr>
        <sz val="12"/>
        <color rgb="FF000000"/>
        <rFont val="Arial"/>
        <family val="3"/>
        <charset val="129"/>
        <scheme val="major"/>
      </rPr>
      <t>가격</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</si>
  <si>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03.13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단종이라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불가능하다고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</si>
  <si>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03.13 </t>
    </r>
    <r>
      <rPr>
        <sz val="12"/>
        <color rgb="FF000000"/>
        <rFont val="Arial"/>
        <family val="3"/>
        <charset val="129"/>
        <scheme val="major"/>
      </rPr>
      <t>어제</t>
    </r>
    <r>
      <rPr>
        <sz val="12"/>
        <color rgb="FF000000"/>
        <rFont val="Arial"/>
        <family val="2"/>
        <scheme val="major"/>
      </rPr>
      <t xml:space="preserve"> </t>
    </r>
    <r>
      <rPr>
        <sz val="12"/>
        <color rgb="FF000000"/>
        <rFont val="Arial"/>
        <family val="3"/>
        <charset val="129"/>
        <scheme val="major"/>
      </rPr>
      <t>인포에서</t>
    </r>
    <r>
      <rPr>
        <sz val="12"/>
        <color rgb="FF000000"/>
        <rFont val="Arial"/>
        <family val="2"/>
        <scheme val="major"/>
      </rPr>
      <t xml:space="preserve"> </t>
    </r>
    <r>
      <rPr>
        <sz val="12"/>
        <color rgb="FF000000"/>
        <rFont val="Arial"/>
        <family val="3"/>
        <charset val="129"/>
        <scheme val="major"/>
      </rPr>
      <t>답변</t>
    </r>
    <r>
      <rPr>
        <sz val="12"/>
        <color rgb="FF000000"/>
        <rFont val="Arial"/>
        <family val="2"/>
        <scheme val="major"/>
      </rPr>
      <t xml:space="preserve"> </t>
    </r>
    <r>
      <rPr>
        <sz val="12"/>
        <color rgb="FF000000"/>
        <rFont val="Arial"/>
        <family val="3"/>
        <charset val="129"/>
        <scheme val="major"/>
      </rPr>
      <t>드린</t>
    </r>
    <r>
      <rPr>
        <sz val="12"/>
        <color rgb="FF000000"/>
        <rFont val="Arial"/>
        <family val="2"/>
        <scheme val="major"/>
      </rPr>
      <t xml:space="preserve"> </t>
    </r>
    <r>
      <rPr>
        <sz val="12"/>
        <color rgb="FF000000"/>
        <rFont val="Arial"/>
        <family val="3"/>
        <charset val="129"/>
        <scheme val="major"/>
      </rPr>
      <t>내용</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</si>
  <si>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03.13 </t>
    </r>
    <r>
      <rPr>
        <sz val="12"/>
        <color rgb="FF000000"/>
        <rFont val="Arial"/>
        <family val="3"/>
        <charset val="129"/>
        <scheme val="major"/>
      </rPr>
      <t>가격은</t>
    </r>
    <r>
      <rPr>
        <sz val="12"/>
        <color rgb="FF000000"/>
        <rFont val="Arial"/>
        <family val="2"/>
        <scheme val="major"/>
      </rPr>
      <t xml:space="preserve"> </t>
    </r>
    <r>
      <rPr>
        <sz val="12"/>
        <color rgb="FF000000"/>
        <rFont val="Arial"/>
        <family val="3"/>
        <charset val="129"/>
        <scheme val="major"/>
      </rPr>
      <t>아래</t>
    </r>
    <r>
      <rPr>
        <sz val="12"/>
        <color rgb="FF000000"/>
        <rFont val="Arial"/>
        <family val="2"/>
        <scheme val="major"/>
      </rPr>
      <t xml:space="preserve"> </t>
    </r>
    <r>
      <rPr>
        <sz val="12"/>
        <color rgb="FF000000"/>
        <rFont val="Arial"/>
        <family val="3"/>
        <charset val="129"/>
        <scheme val="major"/>
      </rPr>
      <t>제품이랑</t>
    </r>
    <r>
      <rPr>
        <sz val="12"/>
        <color rgb="FF000000"/>
        <rFont val="Arial"/>
        <family val="2"/>
        <scheme val="major"/>
      </rPr>
      <t xml:space="preserve"> </t>
    </r>
    <r>
      <rPr>
        <sz val="12"/>
        <color rgb="FF000000"/>
        <rFont val="Arial"/>
        <family val="3"/>
        <charset val="129"/>
        <scheme val="major"/>
      </rPr>
      <t>동일한데</t>
    </r>
    <r>
      <rPr>
        <sz val="12"/>
        <color rgb="FF000000"/>
        <rFont val="Arial"/>
        <family val="2"/>
        <scheme val="major"/>
      </rPr>
      <t xml:space="preserve"> </t>
    </r>
    <r>
      <rPr>
        <sz val="12"/>
        <color rgb="FF000000"/>
        <rFont val="Arial"/>
        <family val="3"/>
        <charset val="129"/>
        <scheme val="major"/>
      </rPr>
      <t>색상</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</si>
  <si>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03.13 </t>
    </r>
    <r>
      <rPr>
        <sz val="12"/>
        <color theme="1"/>
        <rFont val="Arial"/>
        <family val="3"/>
        <charset val="129"/>
        <scheme val="major"/>
      </rPr>
      <t>미국에서</t>
    </r>
    <r>
      <rPr>
        <sz val="12"/>
        <color theme="1"/>
        <rFont val="Arial"/>
        <family val="2"/>
        <scheme val="major"/>
      </rPr>
      <t xml:space="preserve"> </t>
    </r>
    <r>
      <rPr>
        <sz val="12"/>
        <color theme="1"/>
        <rFont val="Arial"/>
        <family val="3"/>
        <charset val="129"/>
        <scheme val="major"/>
      </rPr>
      <t>확인</t>
    </r>
    <r>
      <rPr>
        <sz val="12"/>
        <color theme="1"/>
        <rFont val="Arial"/>
        <family val="2"/>
        <scheme val="major"/>
      </rPr>
      <t xml:space="preserve"> </t>
    </r>
    <r>
      <rPr>
        <sz val="12"/>
        <color theme="1"/>
        <rFont val="Arial"/>
        <family val="3"/>
        <charset val="129"/>
        <scheme val="major"/>
      </rPr>
      <t>부탁</t>
    </r>
    <r>
      <rPr>
        <sz val="12"/>
        <color theme="1"/>
        <rFont val="Arial"/>
        <family val="2"/>
        <scheme val="major"/>
      </rPr>
      <t xml:space="preserve"> </t>
    </r>
    <r>
      <rPr>
        <sz val="12"/>
        <color theme="1"/>
        <rFont val="Arial"/>
        <family val="3"/>
        <charset val="129"/>
        <scheme val="major"/>
      </rPr>
      <t>드립니다</t>
    </r>
    <r>
      <rPr>
        <sz val="12"/>
        <color theme="1"/>
        <rFont val="Arial"/>
        <family val="2"/>
        <scheme val="major"/>
      </rPr>
      <t xml:space="preserve">. </t>
    </r>
    <r>
      <rPr>
        <sz val="12"/>
        <color theme="1"/>
        <rFont val="Arial"/>
        <family val="3"/>
        <charset val="129"/>
        <scheme val="major"/>
      </rPr>
      <t>국내에서</t>
    </r>
    <r>
      <rPr>
        <sz val="12"/>
        <color theme="1"/>
        <rFont val="Arial"/>
        <family val="2"/>
        <scheme val="major"/>
      </rPr>
      <t xml:space="preserve"> COGNEX </t>
    </r>
    <r>
      <rPr>
        <sz val="12"/>
        <color theme="1"/>
        <rFont val="Arial"/>
        <family val="3"/>
        <charset val="129"/>
        <scheme val="major"/>
      </rPr>
      <t>견적이</t>
    </r>
    <r>
      <rPr>
        <sz val="12"/>
        <color theme="1"/>
        <rFont val="Arial"/>
        <family val="2"/>
        <scheme val="major"/>
      </rPr>
      <t xml:space="preserve"> </t>
    </r>
    <r>
      <rPr>
        <sz val="12"/>
        <color theme="1"/>
        <rFont val="Arial"/>
        <family val="3"/>
        <charset val="129"/>
        <scheme val="major"/>
      </rPr>
      <t>어렵다고</t>
    </r>
    <r>
      <rPr>
        <sz val="12"/>
        <color theme="1"/>
        <rFont val="Arial"/>
        <family val="2"/>
        <scheme val="major"/>
      </rPr>
      <t xml:space="preserve"> </t>
    </r>
    <r>
      <rPr>
        <sz val="12"/>
        <color theme="1"/>
        <rFont val="Arial"/>
        <family val="3"/>
        <charset val="129"/>
        <scheme val="major"/>
      </rPr>
      <t>합니다</t>
    </r>
    <r>
      <rPr>
        <sz val="12"/>
        <color theme="1"/>
        <rFont val="Arial"/>
        <family val="2"/>
        <scheme val="major"/>
      </rPr>
      <t>.</t>
    </r>
    <phoneticPr fontId="26" type="noConversion"/>
  </si>
  <si>
    <r>
      <t xml:space="preserve">03.13 </t>
    </r>
    <r>
      <rPr>
        <sz val="12"/>
        <color rgb="FF000000"/>
        <rFont val="Arial"/>
        <family val="3"/>
        <charset val="129"/>
        <scheme val="major"/>
      </rPr>
      <t>요청하신</t>
    </r>
    <r>
      <rPr>
        <sz val="12"/>
        <color rgb="FF000000"/>
        <rFont val="Arial"/>
        <family val="2"/>
        <scheme val="major"/>
      </rPr>
      <t xml:space="preserve"> G</t>
    </r>
    <r>
      <rPr>
        <sz val="12"/>
        <color rgb="FF000000"/>
        <rFont val="Arial"/>
        <family val="3"/>
        <charset val="129"/>
        <scheme val="major"/>
      </rPr>
      <t>값</t>
    </r>
    <r>
      <rPr>
        <sz val="12"/>
        <color rgb="FF000000"/>
        <rFont val="Arial"/>
        <family val="2"/>
        <scheme val="major"/>
      </rPr>
      <t xml:space="preserve"> 20</t>
    </r>
    <r>
      <rPr>
        <sz val="12"/>
        <color rgb="FF000000"/>
        <rFont val="Arial"/>
        <family val="3"/>
        <charset val="129"/>
        <scheme val="major"/>
      </rPr>
      <t>으로</t>
    </r>
    <r>
      <rPr>
        <sz val="12"/>
        <color rgb="FF000000"/>
        <rFont val="Arial"/>
        <family val="2"/>
        <scheme val="major"/>
      </rPr>
      <t xml:space="preserve"> </t>
    </r>
    <r>
      <rPr>
        <sz val="12"/>
        <color rgb="FF000000"/>
        <rFont val="Arial"/>
        <family val="3"/>
        <charset val="129"/>
        <scheme val="major"/>
      </rPr>
      <t>하려면</t>
    </r>
    <r>
      <rPr>
        <sz val="12"/>
        <color rgb="FF000000"/>
        <rFont val="Arial"/>
        <family val="2"/>
        <scheme val="major"/>
      </rPr>
      <t xml:space="preserve"> </t>
    </r>
    <r>
      <rPr>
        <sz val="12"/>
        <color rgb="FF000000"/>
        <rFont val="Arial"/>
        <family val="3"/>
        <charset val="129"/>
        <scheme val="major"/>
      </rPr>
      <t>양쪽</t>
    </r>
    <r>
      <rPr>
        <sz val="12"/>
        <color rgb="FF000000"/>
        <rFont val="Arial"/>
        <family val="2"/>
        <scheme val="major"/>
      </rPr>
      <t xml:space="preserve"> </t>
    </r>
    <r>
      <rPr>
        <sz val="12"/>
        <color rgb="FF000000"/>
        <rFont val="Arial"/>
        <family val="3"/>
        <charset val="129"/>
        <scheme val="major"/>
      </rPr>
      <t>동일이</t>
    </r>
    <r>
      <rPr>
        <sz val="12"/>
        <color rgb="FF000000"/>
        <rFont val="Arial"/>
        <family val="2"/>
        <scheme val="major"/>
      </rPr>
      <t xml:space="preserve"> </t>
    </r>
    <r>
      <rPr>
        <sz val="12"/>
        <color rgb="FF000000"/>
        <rFont val="Arial"/>
        <family val="3"/>
        <charset val="129"/>
        <scheme val="major"/>
      </rPr>
      <t>아니라</t>
    </r>
    <r>
      <rPr>
        <sz val="12"/>
        <color rgb="FF000000"/>
        <rFont val="Arial"/>
        <family val="2"/>
        <scheme val="major"/>
      </rPr>
      <t xml:space="preserve"> </t>
    </r>
    <r>
      <rPr>
        <sz val="12"/>
        <color rgb="FF000000"/>
        <rFont val="Arial"/>
        <family val="3"/>
        <charset val="129"/>
        <scheme val="major"/>
      </rPr>
      <t>한쪽</t>
    </r>
    <r>
      <rPr>
        <sz val="12"/>
        <color rgb="FF000000"/>
        <rFont val="Arial"/>
        <family val="2"/>
        <scheme val="major"/>
      </rPr>
      <t xml:space="preserve"> 20, </t>
    </r>
    <r>
      <rPr>
        <sz val="12"/>
        <color rgb="FF000000"/>
        <rFont val="Arial"/>
        <family val="3"/>
        <charset val="129"/>
        <scheme val="major"/>
      </rPr>
      <t>한쪽</t>
    </r>
    <r>
      <rPr>
        <sz val="12"/>
        <color rgb="FF000000"/>
        <rFont val="Arial"/>
        <family val="2"/>
        <scheme val="major"/>
      </rPr>
      <t xml:space="preserve"> 50 </t>
    </r>
    <r>
      <rPr>
        <sz val="12"/>
        <color rgb="FF000000"/>
        <rFont val="Arial"/>
        <family val="3"/>
        <charset val="129"/>
        <scheme val="major"/>
      </rPr>
      <t>이렇게</t>
    </r>
    <r>
      <rPr>
        <sz val="12"/>
        <color rgb="FF000000"/>
        <rFont val="Arial"/>
        <family val="2"/>
        <scheme val="major"/>
      </rPr>
      <t xml:space="preserve"> </t>
    </r>
    <r>
      <rPr>
        <sz val="12"/>
        <color rgb="FF000000"/>
        <rFont val="Arial"/>
        <family val="3"/>
        <charset val="129"/>
        <scheme val="major"/>
      </rPr>
      <t>해야</t>
    </r>
    <r>
      <rPr>
        <sz val="12"/>
        <color rgb="FF000000"/>
        <rFont val="Arial"/>
        <family val="2"/>
        <scheme val="major"/>
      </rPr>
      <t xml:space="preserve"> </t>
    </r>
    <r>
      <rPr>
        <sz val="12"/>
        <color rgb="FF000000"/>
        <rFont val="Arial"/>
        <family val="3"/>
        <charset val="129"/>
        <scheme val="major"/>
      </rPr>
      <t>한다고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일단</t>
    </r>
    <r>
      <rPr>
        <sz val="12"/>
        <color rgb="FF000000"/>
        <rFont val="Arial"/>
        <family val="2"/>
        <scheme val="major"/>
      </rPr>
      <t xml:space="preserve"> </t>
    </r>
    <r>
      <rPr>
        <sz val="12"/>
        <color rgb="FF000000"/>
        <rFont val="Arial"/>
        <family val="3"/>
        <charset val="129"/>
        <scheme val="major"/>
      </rPr>
      <t>요청하셔서</t>
    </r>
    <r>
      <rPr>
        <sz val="12"/>
        <color rgb="FF000000"/>
        <rFont val="Arial"/>
        <family val="2"/>
        <scheme val="major"/>
      </rPr>
      <t xml:space="preserve"> </t>
    </r>
    <r>
      <rPr>
        <sz val="12"/>
        <color rgb="FF000000"/>
        <rFont val="Arial"/>
        <family val="3"/>
        <charset val="129"/>
        <scheme val="major"/>
      </rPr>
      <t>견적은</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</si>
  <si>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Potentiometer
03.13 </t>
    </r>
    <r>
      <rPr>
        <sz val="12"/>
        <color rgb="FF000000"/>
        <rFont val="Arial"/>
        <family val="3"/>
        <charset val="129"/>
        <scheme val="major"/>
      </rPr>
      <t>어제</t>
    </r>
    <r>
      <rPr>
        <sz val="12"/>
        <color rgb="FF000000"/>
        <rFont val="Arial"/>
        <family val="2"/>
        <scheme val="major"/>
      </rPr>
      <t xml:space="preserve"> </t>
    </r>
    <r>
      <rPr>
        <sz val="12"/>
        <color rgb="FF000000"/>
        <rFont val="Arial"/>
        <family val="3"/>
        <charset val="129"/>
        <scheme val="major"/>
      </rPr>
      <t>인포에서</t>
    </r>
    <r>
      <rPr>
        <sz val="12"/>
        <color rgb="FF000000"/>
        <rFont val="Arial"/>
        <family val="2"/>
        <scheme val="major"/>
      </rPr>
      <t xml:space="preserve"> </t>
    </r>
    <r>
      <rPr>
        <sz val="12"/>
        <color rgb="FF000000"/>
        <rFont val="Arial"/>
        <family val="3"/>
        <charset val="129"/>
        <scheme val="major"/>
      </rPr>
      <t>답변</t>
    </r>
    <r>
      <rPr>
        <sz val="12"/>
        <color rgb="FF000000"/>
        <rFont val="Arial"/>
        <family val="2"/>
        <scheme val="major"/>
      </rPr>
      <t xml:space="preserve"> </t>
    </r>
    <r>
      <rPr>
        <sz val="12"/>
        <color rgb="FF000000"/>
        <rFont val="Arial"/>
        <family val="3"/>
        <charset val="129"/>
        <scheme val="major"/>
      </rPr>
      <t>드린</t>
    </r>
    <r>
      <rPr>
        <sz val="12"/>
        <color rgb="FF000000"/>
        <rFont val="Arial"/>
        <family val="2"/>
        <scheme val="major"/>
      </rPr>
      <t xml:space="preserve"> </t>
    </r>
    <r>
      <rPr>
        <sz val="12"/>
        <color rgb="FF000000"/>
        <rFont val="Arial"/>
        <family val="3"/>
        <charset val="129"/>
        <scheme val="major"/>
      </rPr>
      <t>내용</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</si>
  <si>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note the shoulder on the inner race.
02.25 </t>
    </r>
    <r>
      <rPr>
        <sz val="12"/>
        <color rgb="FF000000"/>
        <rFont val="Arial"/>
        <family val="3"/>
        <charset val="129"/>
        <scheme val="major"/>
      </rPr>
      <t>첨부해주신</t>
    </r>
    <r>
      <rPr>
        <sz val="12"/>
        <color rgb="FF000000"/>
        <rFont val="Arial"/>
        <family val="2"/>
        <scheme val="major"/>
      </rPr>
      <t xml:space="preserve"> </t>
    </r>
    <r>
      <rPr>
        <sz val="12"/>
        <color rgb="FF000000"/>
        <rFont val="Arial"/>
        <family val="3"/>
        <charset val="129"/>
        <scheme val="major"/>
      </rPr>
      <t>사진의</t>
    </r>
    <r>
      <rPr>
        <sz val="12"/>
        <color rgb="FF000000"/>
        <rFont val="Arial"/>
        <family val="2"/>
        <scheme val="major"/>
      </rPr>
      <t xml:space="preserve"> </t>
    </r>
    <r>
      <rPr>
        <sz val="12"/>
        <color rgb="FF000000"/>
        <rFont val="Arial"/>
        <family val="3"/>
        <charset val="129"/>
        <scheme val="major"/>
      </rPr>
      <t>두번째</t>
    </r>
    <r>
      <rPr>
        <sz val="12"/>
        <color rgb="FF000000"/>
        <rFont val="Arial"/>
        <family val="2"/>
        <scheme val="major"/>
      </rPr>
      <t xml:space="preserve"> </t>
    </r>
    <r>
      <rPr>
        <sz val="12"/>
        <color rgb="FF000000"/>
        <rFont val="Arial"/>
        <family val="3"/>
        <charset val="129"/>
        <scheme val="major"/>
      </rPr>
      <t>파일</t>
    </r>
    <r>
      <rPr>
        <sz val="12"/>
        <color rgb="FF000000"/>
        <rFont val="Arial"/>
        <family val="2"/>
        <scheme val="major"/>
      </rPr>
      <t xml:space="preserve"> </t>
    </r>
    <r>
      <rPr>
        <sz val="12"/>
        <color rgb="FF000000"/>
        <rFont val="Arial"/>
        <family val="3"/>
        <charset val="129"/>
        <scheme val="major"/>
      </rPr>
      <t>보시면</t>
    </r>
    <r>
      <rPr>
        <sz val="12"/>
        <color rgb="FF000000"/>
        <rFont val="Arial"/>
        <family val="2"/>
        <scheme val="major"/>
      </rPr>
      <t xml:space="preserve"> </t>
    </r>
    <r>
      <rPr>
        <sz val="12"/>
        <color rgb="FF000000"/>
        <rFont val="Arial"/>
        <family val="3"/>
        <charset val="129"/>
        <scheme val="major"/>
      </rPr>
      <t>위로</t>
    </r>
    <r>
      <rPr>
        <sz val="12"/>
        <color rgb="FF000000"/>
        <rFont val="Arial"/>
        <family val="2"/>
        <scheme val="major"/>
      </rPr>
      <t xml:space="preserve"> </t>
    </r>
    <r>
      <rPr>
        <sz val="12"/>
        <color rgb="FF000000"/>
        <rFont val="Arial"/>
        <family val="3"/>
        <charset val="129"/>
        <scheme val="major"/>
      </rPr>
      <t>튀어</t>
    </r>
    <r>
      <rPr>
        <sz val="12"/>
        <color rgb="FF000000"/>
        <rFont val="Arial"/>
        <family val="2"/>
        <scheme val="major"/>
      </rPr>
      <t xml:space="preserve"> </t>
    </r>
    <r>
      <rPr>
        <sz val="12"/>
        <color rgb="FF000000"/>
        <rFont val="Arial"/>
        <family val="3"/>
        <charset val="129"/>
        <scheme val="major"/>
      </rPr>
      <t>나와있습니다</t>
    </r>
    <r>
      <rPr>
        <sz val="12"/>
        <color rgb="FF000000"/>
        <rFont val="Arial"/>
        <family val="2"/>
        <scheme val="major"/>
      </rPr>
      <t xml:space="preserve">. </t>
    </r>
    <r>
      <rPr>
        <sz val="12"/>
        <color rgb="FF000000"/>
        <rFont val="Arial"/>
        <family val="3"/>
        <charset val="129"/>
        <scheme val="major"/>
      </rPr>
      <t>이렇게</t>
    </r>
    <r>
      <rPr>
        <sz val="12"/>
        <color rgb="FF000000"/>
        <rFont val="Arial"/>
        <family val="2"/>
        <scheme val="major"/>
      </rPr>
      <t xml:space="preserve"> </t>
    </r>
    <r>
      <rPr>
        <sz val="12"/>
        <color rgb="FF000000"/>
        <rFont val="Arial"/>
        <family val="3"/>
        <charset val="129"/>
        <scheme val="major"/>
      </rPr>
      <t>제작이</t>
    </r>
    <r>
      <rPr>
        <sz val="12"/>
        <color rgb="FF000000"/>
        <rFont val="Arial"/>
        <family val="2"/>
        <scheme val="major"/>
      </rPr>
      <t xml:space="preserve"> </t>
    </r>
    <r>
      <rPr>
        <sz val="12"/>
        <color rgb="FF000000"/>
        <rFont val="Arial"/>
        <family val="3"/>
        <charset val="129"/>
        <scheme val="major"/>
      </rPr>
      <t>가능은</t>
    </r>
    <r>
      <rPr>
        <sz val="12"/>
        <color rgb="FF000000"/>
        <rFont val="Arial"/>
        <family val="2"/>
        <scheme val="major"/>
      </rPr>
      <t xml:space="preserve"> </t>
    </r>
    <r>
      <rPr>
        <sz val="12"/>
        <color rgb="FF000000"/>
        <rFont val="Arial"/>
        <family val="3"/>
        <charset val="129"/>
        <scheme val="major"/>
      </rPr>
      <t>한데</t>
    </r>
    <r>
      <rPr>
        <sz val="12"/>
        <color rgb="FF000000"/>
        <rFont val="Arial"/>
        <family val="2"/>
        <scheme val="major"/>
      </rPr>
      <t xml:space="preserve"> </t>
    </r>
    <r>
      <rPr>
        <sz val="12"/>
        <color rgb="FF000000"/>
        <rFont val="Arial"/>
        <family val="3"/>
        <charset val="129"/>
        <scheme val="major"/>
      </rPr>
      <t>얼마나</t>
    </r>
    <r>
      <rPr>
        <sz val="12"/>
        <color rgb="FF000000"/>
        <rFont val="Arial"/>
        <family val="2"/>
        <scheme val="major"/>
      </rPr>
      <t xml:space="preserve"> </t>
    </r>
    <r>
      <rPr>
        <sz val="12"/>
        <color rgb="FF000000"/>
        <rFont val="Arial"/>
        <family val="3"/>
        <charset val="129"/>
        <scheme val="major"/>
      </rPr>
      <t>튀어나와있는지</t>
    </r>
    <r>
      <rPr>
        <sz val="12"/>
        <color rgb="FF000000"/>
        <rFont val="Arial"/>
        <family val="2"/>
        <scheme val="major"/>
      </rPr>
      <t xml:space="preserve"> </t>
    </r>
    <r>
      <rPr>
        <sz val="12"/>
        <color rgb="FF000000"/>
        <rFont val="Arial"/>
        <family val="3"/>
        <charset val="129"/>
        <scheme val="major"/>
      </rPr>
      <t>두께를</t>
    </r>
    <r>
      <rPr>
        <sz val="12"/>
        <color rgb="FF000000"/>
        <rFont val="Arial"/>
        <family val="2"/>
        <scheme val="major"/>
      </rPr>
      <t xml:space="preserve"> </t>
    </r>
    <r>
      <rPr>
        <sz val="12"/>
        <color rgb="FF000000"/>
        <rFont val="Arial"/>
        <family val="3"/>
        <charset val="129"/>
        <scheme val="major"/>
      </rPr>
      <t>알아야</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3/12 3mm</t>
    </r>
    <r>
      <rPr>
        <sz val="12"/>
        <color rgb="FF000000"/>
        <rFont val="Arial"/>
        <family val="3"/>
        <charset val="129"/>
        <scheme val="major"/>
      </rPr>
      <t>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고객님께서</t>
    </r>
    <r>
      <rPr>
        <sz val="12"/>
        <color rgb="FF000000"/>
        <rFont val="Arial"/>
        <family val="2"/>
        <scheme val="major"/>
      </rPr>
      <t xml:space="preserve"> </t>
    </r>
    <r>
      <rPr>
        <sz val="12"/>
        <color rgb="FF000000"/>
        <rFont val="Arial"/>
        <family val="3"/>
        <charset val="129"/>
        <scheme val="major"/>
      </rPr>
      <t>샘플</t>
    </r>
    <r>
      <rPr>
        <sz val="12"/>
        <color rgb="FF000000"/>
        <rFont val="Arial"/>
        <family val="2"/>
        <scheme val="major"/>
      </rPr>
      <t xml:space="preserve"> </t>
    </r>
    <r>
      <rPr>
        <sz val="12"/>
        <color rgb="FF000000"/>
        <rFont val="Arial"/>
        <family val="3"/>
        <charset val="129"/>
        <scheme val="major"/>
      </rPr>
      <t>전달해주셔서</t>
    </r>
    <r>
      <rPr>
        <sz val="12"/>
        <color rgb="FF000000"/>
        <rFont val="Arial"/>
        <family val="2"/>
        <scheme val="major"/>
      </rPr>
      <t xml:space="preserve"> </t>
    </r>
    <r>
      <rPr>
        <sz val="12"/>
        <color rgb="FF000000"/>
        <rFont val="Arial"/>
        <family val="3"/>
        <charset val="129"/>
        <scheme val="major"/>
      </rPr>
      <t>필요하시면</t>
    </r>
    <r>
      <rPr>
        <sz val="12"/>
        <color rgb="FF000000"/>
        <rFont val="Arial"/>
        <family val="2"/>
        <scheme val="major"/>
      </rPr>
      <t xml:space="preserve"> </t>
    </r>
    <r>
      <rPr>
        <sz val="12"/>
        <color rgb="FF000000"/>
        <rFont val="Arial"/>
        <family val="3"/>
        <charset val="129"/>
        <scheme val="major"/>
      </rPr>
      <t>보낼</t>
    </r>
    <r>
      <rPr>
        <sz val="12"/>
        <color rgb="FF000000"/>
        <rFont val="Arial"/>
        <family val="2"/>
        <scheme val="major"/>
      </rPr>
      <t xml:space="preserve"> </t>
    </r>
    <r>
      <rPr>
        <sz val="12"/>
        <color rgb="FF000000"/>
        <rFont val="Arial"/>
        <family val="3"/>
        <charset val="129"/>
        <scheme val="major"/>
      </rPr>
      <t>수</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 xml:space="preserve">.
03.13 </t>
    </r>
    <r>
      <rPr>
        <sz val="12"/>
        <color rgb="FF000000"/>
        <rFont val="Arial"/>
        <family val="3"/>
        <charset val="129"/>
        <scheme val="major"/>
      </rPr>
      <t>확인해보니</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어떤</t>
    </r>
    <r>
      <rPr>
        <sz val="12"/>
        <color rgb="FF000000"/>
        <rFont val="Arial"/>
        <family val="2"/>
        <scheme val="major"/>
      </rPr>
      <t xml:space="preserve"> </t>
    </r>
    <r>
      <rPr>
        <sz val="12"/>
        <color rgb="FF000000"/>
        <rFont val="Arial"/>
        <family val="3"/>
        <charset val="129"/>
        <scheme val="major"/>
      </rPr>
      <t>곳에</t>
    </r>
    <r>
      <rPr>
        <sz val="12"/>
        <color rgb="FF000000"/>
        <rFont val="Arial"/>
        <family val="2"/>
        <scheme val="major"/>
      </rPr>
      <t xml:space="preserve"> </t>
    </r>
    <r>
      <rPr>
        <sz val="12"/>
        <color rgb="FF000000"/>
        <rFont val="Arial"/>
        <family val="3"/>
        <charset val="129"/>
        <scheme val="major"/>
      </rPr>
      <t>조합되어</t>
    </r>
    <r>
      <rPr>
        <sz val="12"/>
        <color rgb="FF000000"/>
        <rFont val="Arial"/>
        <family val="2"/>
        <scheme val="major"/>
      </rPr>
      <t xml:space="preserve"> </t>
    </r>
    <r>
      <rPr>
        <sz val="12"/>
        <color rgb="FF000000"/>
        <rFont val="Arial"/>
        <family val="3"/>
        <charset val="129"/>
        <scheme val="major"/>
      </rPr>
      <t>나가는</t>
    </r>
    <r>
      <rPr>
        <sz val="12"/>
        <color rgb="FF000000"/>
        <rFont val="Arial"/>
        <family val="2"/>
        <scheme val="major"/>
      </rPr>
      <t xml:space="preserve"> </t>
    </r>
    <r>
      <rPr>
        <sz val="12"/>
        <color rgb="FF000000"/>
        <rFont val="Arial"/>
        <family val="3"/>
        <charset val="129"/>
        <scheme val="major"/>
      </rPr>
      <t>제품인데</t>
    </r>
    <r>
      <rPr>
        <sz val="12"/>
        <color rgb="FF000000"/>
        <rFont val="Arial"/>
        <family val="2"/>
        <scheme val="major"/>
      </rPr>
      <t xml:space="preserve"> </t>
    </r>
    <r>
      <rPr>
        <sz val="12"/>
        <color rgb="FF000000"/>
        <rFont val="Arial"/>
        <family val="3"/>
        <charset val="129"/>
        <scheme val="major"/>
      </rPr>
      <t>베어링만</t>
    </r>
    <r>
      <rPr>
        <sz val="12"/>
        <color rgb="FF000000"/>
        <rFont val="Arial"/>
        <family val="2"/>
        <scheme val="major"/>
      </rPr>
      <t xml:space="preserve"> </t>
    </r>
    <r>
      <rPr>
        <sz val="12"/>
        <color rgb="FF000000"/>
        <rFont val="Arial"/>
        <family val="3"/>
        <charset val="129"/>
        <scheme val="major"/>
      </rPr>
      <t>별도로</t>
    </r>
    <r>
      <rPr>
        <sz val="12"/>
        <color rgb="FF000000"/>
        <rFont val="Arial"/>
        <family val="2"/>
        <scheme val="major"/>
      </rPr>
      <t xml:space="preserve"> </t>
    </r>
    <r>
      <rPr>
        <sz val="12"/>
        <color rgb="FF000000"/>
        <rFont val="Arial"/>
        <family val="3"/>
        <charset val="129"/>
        <scheme val="major"/>
      </rPr>
      <t>판매가</t>
    </r>
    <r>
      <rPr>
        <sz val="12"/>
        <color rgb="FF000000"/>
        <rFont val="Arial"/>
        <family val="2"/>
        <scheme val="major"/>
      </rPr>
      <t xml:space="preserve"> </t>
    </r>
    <r>
      <rPr>
        <sz val="12"/>
        <color rgb="FF000000"/>
        <rFont val="Arial"/>
        <family val="3"/>
        <charset val="129"/>
        <scheme val="major"/>
      </rPr>
      <t>불가능한</t>
    </r>
    <r>
      <rPr>
        <sz val="12"/>
        <color rgb="FF000000"/>
        <rFont val="Arial"/>
        <family val="2"/>
        <scheme val="major"/>
      </rPr>
      <t xml:space="preserve"> </t>
    </r>
    <r>
      <rPr>
        <sz val="12"/>
        <color rgb="FF000000"/>
        <rFont val="Arial"/>
        <family val="3"/>
        <charset val="129"/>
        <scheme val="major"/>
      </rPr>
      <t>제품이라고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</si>
  <si>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rPr>
        <sz val="12"/>
        <color rgb="FF000000"/>
        <rFont val="Arial"/>
        <family val="3"/>
        <charset val="129"/>
        <scheme val="major"/>
      </rPr>
      <t xml:space="preserve">파일첨부
</t>
    </r>
    <r>
      <rPr>
        <sz val="12"/>
        <color rgb="FF000000"/>
        <rFont val="Arial"/>
        <family val="2"/>
        <scheme val="major"/>
      </rPr>
      <t xml:space="preserve">03.11 </t>
    </r>
    <r>
      <rPr>
        <sz val="12"/>
        <color rgb="FF000000"/>
        <rFont val="Arial"/>
        <family val="3"/>
        <charset val="129"/>
        <scheme val="major"/>
      </rPr>
      <t>책임번호</t>
    </r>
    <r>
      <rPr>
        <sz val="12"/>
        <color rgb="FF000000"/>
        <rFont val="Arial"/>
        <family val="2"/>
        <scheme val="major"/>
      </rPr>
      <t xml:space="preserve"> 500-5310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단종이라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불가능합니다</t>
    </r>
    <r>
      <rPr>
        <sz val="12"/>
        <color rgb="FF000000"/>
        <rFont val="Arial"/>
        <family val="2"/>
        <scheme val="major"/>
      </rPr>
      <t xml:space="preserve">.
3.12 </t>
    </r>
    <r>
      <rPr>
        <sz val="12"/>
        <color rgb="FF000000"/>
        <rFont val="Arial"/>
        <family val="3"/>
        <charset val="129"/>
        <scheme val="major"/>
      </rPr>
      <t>혹시</t>
    </r>
    <r>
      <rPr>
        <sz val="12"/>
        <color rgb="FF000000"/>
        <rFont val="Arial"/>
        <family val="2"/>
        <scheme val="major"/>
      </rPr>
      <t xml:space="preserve"> </t>
    </r>
    <r>
      <rPr>
        <sz val="12"/>
        <color rgb="FF000000"/>
        <rFont val="Arial"/>
        <family val="3"/>
        <charset val="129"/>
        <scheme val="major"/>
      </rPr>
      <t>대체품도</t>
    </r>
    <r>
      <rPr>
        <sz val="12"/>
        <color rgb="FF000000"/>
        <rFont val="Arial"/>
        <family val="2"/>
        <scheme val="major"/>
      </rPr>
      <t xml:space="preserve"> </t>
    </r>
    <r>
      <rPr>
        <sz val="12"/>
        <color rgb="FF000000"/>
        <rFont val="Arial"/>
        <family val="3"/>
        <charset val="129"/>
        <scheme val="major"/>
      </rPr>
      <t>없습니까</t>
    </r>
    <r>
      <rPr>
        <sz val="12"/>
        <color rgb="FF000000"/>
        <rFont val="Arial"/>
        <family val="2"/>
        <scheme val="major"/>
      </rPr>
      <t xml:space="preserve">?
03.13 </t>
    </r>
    <r>
      <rPr>
        <sz val="12"/>
        <color rgb="FF000000"/>
        <rFont val="Arial"/>
        <family val="3"/>
        <charset val="129"/>
        <scheme val="major"/>
      </rPr>
      <t>네</t>
    </r>
    <r>
      <rPr>
        <sz val="12"/>
        <color rgb="FF000000"/>
        <rFont val="Arial"/>
        <family val="2"/>
        <scheme val="major"/>
      </rPr>
      <t xml:space="preserve"> </t>
    </r>
    <r>
      <rPr>
        <sz val="12"/>
        <color rgb="FF000000"/>
        <rFont val="Arial"/>
        <family val="3"/>
        <charset val="129"/>
        <scheme val="major"/>
      </rPr>
      <t>대체품</t>
    </r>
    <r>
      <rPr>
        <sz val="12"/>
        <color rgb="FF000000"/>
        <rFont val="Arial"/>
        <family val="2"/>
        <scheme val="major"/>
      </rPr>
      <t xml:space="preserve"> </t>
    </r>
    <r>
      <rPr>
        <sz val="12"/>
        <color rgb="FF000000"/>
        <rFont val="Arial"/>
        <family val="3"/>
        <charset val="129"/>
        <scheme val="major"/>
      </rPr>
      <t>따로</t>
    </r>
    <r>
      <rPr>
        <sz val="12"/>
        <color rgb="FF000000"/>
        <rFont val="Arial"/>
        <family val="2"/>
        <scheme val="major"/>
      </rPr>
      <t xml:space="preserve"> </t>
    </r>
    <r>
      <rPr>
        <sz val="12"/>
        <color rgb="FF000000"/>
        <rFont val="Arial"/>
        <family val="3"/>
        <charset val="129"/>
        <scheme val="major"/>
      </rPr>
      <t>확인되지</t>
    </r>
    <r>
      <rPr>
        <sz val="12"/>
        <color rgb="FF000000"/>
        <rFont val="Arial"/>
        <family val="2"/>
        <scheme val="major"/>
      </rPr>
      <t xml:space="preserve"> </t>
    </r>
    <r>
      <rPr>
        <sz val="12"/>
        <color rgb="FF000000"/>
        <rFont val="Arial"/>
        <family val="3"/>
        <charset val="129"/>
        <scheme val="major"/>
      </rPr>
      <t>않습니다</t>
    </r>
    <r>
      <rPr>
        <sz val="12"/>
        <color rgb="FF000000"/>
        <rFont val="Arial"/>
        <family val="2"/>
        <scheme val="major"/>
      </rPr>
      <t>.</t>
    </r>
    <phoneticPr fontId="26" type="noConversion"/>
  </si>
  <si>
    <r>
      <rPr>
        <sz val="12"/>
        <color rgb="FF000000"/>
        <rFont val="Arial"/>
        <family val="3"/>
        <charset val="129"/>
        <scheme val="major"/>
      </rPr>
      <t>파일첨부</t>
    </r>
  </si>
  <si>
    <r>
      <t xml:space="preserve">03.11 </t>
    </r>
    <r>
      <rPr>
        <sz val="12"/>
        <color rgb="FF000000"/>
        <rFont val="Arial"/>
        <family val="3"/>
        <charset val="129"/>
        <scheme val="major"/>
      </rPr>
      <t>책임번호</t>
    </r>
    <r>
      <rPr>
        <sz val="12"/>
        <color rgb="FF000000"/>
        <rFont val="Arial"/>
        <family val="2"/>
        <scheme val="major"/>
      </rPr>
      <t xml:space="preserve"> 501-4585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단종이라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불가능합니다</t>
    </r>
    <r>
      <rPr>
        <sz val="12"/>
        <color rgb="FF000000"/>
        <rFont val="Arial"/>
        <family val="2"/>
        <scheme val="major"/>
      </rPr>
      <t>.</t>
    </r>
    <phoneticPr fontId="26" type="noConversion"/>
  </si>
  <si>
    <r>
      <rPr>
        <sz val="12"/>
        <color rgb="FF000000"/>
        <rFont val="Arial"/>
        <family val="3"/>
        <charset val="129"/>
        <scheme val="major"/>
      </rPr>
      <t>사진첨부드렸습니다</t>
    </r>
    <r>
      <rPr>
        <sz val="12"/>
        <color rgb="FF000000"/>
        <rFont val="Arial"/>
        <family val="2"/>
        <scheme val="major"/>
      </rPr>
      <t xml:space="preserve">. </t>
    </r>
    <r>
      <rPr>
        <sz val="12"/>
        <color rgb="FF000000"/>
        <rFont val="Arial"/>
        <family val="3"/>
        <charset val="129"/>
        <scheme val="major"/>
      </rPr>
      <t>혹시</t>
    </r>
    <r>
      <rPr>
        <sz val="12"/>
        <color rgb="FF000000"/>
        <rFont val="Arial"/>
        <family val="2"/>
        <scheme val="major"/>
      </rPr>
      <t xml:space="preserve"> </t>
    </r>
    <r>
      <rPr>
        <sz val="12"/>
        <color rgb="FF000000"/>
        <rFont val="Arial"/>
        <family val="3"/>
        <charset val="129"/>
        <scheme val="major"/>
      </rPr>
      <t>첨부된</t>
    </r>
    <r>
      <rPr>
        <sz val="12"/>
        <color rgb="FF000000"/>
        <rFont val="Arial"/>
        <family val="2"/>
        <scheme val="major"/>
      </rPr>
      <t xml:space="preserve"> </t>
    </r>
    <r>
      <rPr>
        <sz val="12"/>
        <color rgb="FF000000"/>
        <rFont val="Arial"/>
        <family val="3"/>
        <charset val="129"/>
        <scheme val="major"/>
      </rPr>
      <t>사진만으로</t>
    </r>
    <r>
      <rPr>
        <sz val="12"/>
        <color rgb="FF000000"/>
        <rFont val="Arial"/>
        <family val="2"/>
        <scheme val="major"/>
      </rPr>
      <t xml:space="preserve"> </t>
    </r>
    <r>
      <rPr>
        <sz val="12"/>
        <color rgb="FF000000"/>
        <rFont val="Arial"/>
        <family val="3"/>
        <charset val="129"/>
        <scheme val="major"/>
      </rPr>
      <t>견적이한가요</t>
    </r>
    <r>
      <rPr>
        <sz val="12"/>
        <color rgb="FF000000"/>
        <rFont val="Arial"/>
        <family val="2"/>
        <scheme val="major"/>
      </rPr>
      <t>?</t>
    </r>
  </si>
  <si>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첨부했습니다</t>
    </r>
    <r>
      <rPr>
        <sz val="12"/>
        <color rgb="FF000000"/>
        <rFont val="Arial"/>
        <family val="2"/>
        <scheme val="major"/>
      </rPr>
      <t>.</t>
    </r>
    <phoneticPr fontId="26" type="noConversion"/>
  </si>
  <si>
    <r>
      <t xml:space="preserve">03.11 </t>
    </r>
    <r>
      <rPr>
        <sz val="12"/>
        <color rgb="FF000000"/>
        <rFont val="Arial"/>
        <family val="3"/>
        <charset val="129"/>
        <scheme val="major"/>
      </rPr>
      <t>몇</t>
    </r>
    <r>
      <rPr>
        <sz val="12"/>
        <color rgb="FF000000"/>
        <rFont val="Arial"/>
        <family val="2"/>
        <scheme val="major"/>
      </rPr>
      <t xml:space="preserve"> P </t>
    </r>
    <r>
      <rPr>
        <sz val="12"/>
        <color rgb="FF000000"/>
        <rFont val="Arial"/>
        <family val="3"/>
        <charset val="129"/>
        <scheme val="major"/>
      </rPr>
      <t>인지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3/11 3P </t>
    </r>
    <r>
      <rPr>
        <sz val="12"/>
        <color rgb="FF000000"/>
        <rFont val="Arial"/>
        <family val="3"/>
        <charset val="129"/>
        <scheme val="major"/>
      </rPr>
      <t>입니다</t>
    </r>
    <r>
      <rPr>
        <sz val="12"/>
        <color rgb="FF000000"/>
        <rFont val="Arial"/>
        <family val="3"/>
        <charset val="129"/>
        <scheme val="minor"/>
      </rPr>
      <t/>
    </r>
    <phoneticPr fontId="26" type="noConversion"/>
  </si>
  <si>
    <r>
      <t xml:space="preserve">Complete housing/filter
03.13 </t>
    </r>
    <r>
      <rPr>
        <sz val="12"/>
        <color rgb="FF000000"/>
        <rFont val="Arial"/>
        <family val="3"/>
        <charset val="129"/>
        <scheme val="major"/>
      </rPr>
      <t>필터</t>
    </r>
    <r>
      <rPr>
        <sz val="12"/>
        <color rgb="FF000000"/>
        <rFont val="Arial"/>
        <family val="2"/>
        <scheme val="major"/>
      </rPr>
      <t xml:space="preserve"> </t>
    </r>
    <r>
      <rPr>
        <sz val="12"/>
        <color rgb="FF000000"/>
        <rFont val="Arial"/>
        <family val="3"/>
        <charset val="129"/>
        <scheme val="major"/>
      </rPr>
      <t>세트</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SHT-06-B-F05U</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</si>
  <si>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첨부했습니다</t>
    </r>
    <r>
      <rPr>
        <sz val="12"/>
        <color rgb="FF000000"/>
        <rFont val="Arial"/>
        <family val="2"/>
        <scheme val="major"/>
      </rPr>
      <t xml:space="preserve">. </t>
    </r>
    <r>
      <rPr>
        <sz val="12"/>
        <color rgb="FF000000"/>
        <rFont val="Arial"/>
        <family val="3"/>
        <charset val="129"/>
        <scheme val="major"/>
      </rPr>
      <t>한쪽이</t>
    </r>
    <r>
      <rPr>
        <sz val="12"/>
        <color rgb="FF000000"/>
        <rFont val="Arial"/>
        <family val="2"/>
        <scheme val="major"/>
      </rPr>
      <t xml:space="preserve"> PS, </t>
    </r>
    <r>
      <rPr>
        <sz val="12"/>
        <color rgb="FF000000"/>
        <rFont val="Arial"/>
        <family val="3"/>
        <charset val="129"/>
        <scheme val="major"/>
      </rPr>
      <t>다른쪽이</t>
    </r>
    <r>
      <rPr>
        <sz val="12"/>
        <color rgb="FF000000"/>
        <rFont val="Arial"/>
        <family val="2"/>
        <scheme val="major"/>
      </rPr>
      <t xml:space="preserve"> PT</t>
    </r>
    <r>
      <rPr>
        <sz val="12"/>
        <color rgb="FF000000"/>
        <rFont val="Arial"/>
        <family val="3"/>
        <charset val="129"/>
        <scheme val="major"/>
      </rPr>
      <t>인</t>
    </r>
    <r>
      <rPr>
        <sz val="12"/>
        <color rgb="FF000000"/>
        <rFont val="Arial"/>
        <family val="2"/>
        <scheme val="major"/>
      </rPr>
      <t xml:space="preserve"> </t>
    </r>
    <r>
      <rPr>
        <sz val="12"/>
        <color rgb="FF000000"/>
        <rFont val="Arial"/>
        <family val="3"/>
        <charset val="129"/>
        <scheme val="major"/>
      </rPr>
      <t>제품으로</t>
    </r>
    <r>
      <rPr>
        <sz val="12"/>
        <color rgb="FF000000"/>
        <rFont val="Arial"/>
        <family val="2"/>
        <scheme val="major"/>
      </rPr>
      <t xml:space="preserve"> </t>
    </r>
    <r>
      <rPr>
        <sz val="12"/>
        <color rgb="FF000000"/>
        <rFont val="Arial"/>
        <family val="3"/>
        <charset val="129"/>
        <scheme val="major"/>
      </rPr>
      <t>견적부탁드립니다</t>
    </r>
    <r>
      <rPr>
        <sz val="12"/>
        <color rgb="FF000000"/>
        <rFont val="Arial"/>
        <family val="2"/>
        <scheme val="major"/>
      </rPr>
      <t xml:space="preserve">.
03.12 </t>
    </r>
    <r>
      <rPr>
        <sz val="12"/>
        <color rgb="FF000000"/>
        <rFont val="Arial"/>
        <family val="3"/>
        <charset val="129"/>
        <scheme val="major"/>
      </rPr>
      <t>보통</t>
    </r>
    <r>
      <rPr>
        <sz val="12"/>
        <color rgb="FF000000"/>
        <rFont val="Arial"/>
        <family val="2"/>
        <scheme val="major"/>
      </rPr>
      <t xml:space="preserve"> PS</t>
    </r>
    <r>
      <rPr>
        <sz val="12"/>
        <color rgb="FF000000"/>
        <rFont val="Arial"/>
        <family val="3"/>
        <charset val="129"/>
        <scheme val="major"/>
      </rPr>
      <t>가</t>
    </r>
    <r>
      <rPr>
        <sz val="12"/>
        <color rgb="FF000000"/>
        <rFont val="Arial"/>
        <family val="2"/>
        <scheme val="major"/>
      </rPr>
      <t xml:space="preserve"> PF</t>
    </r>
    <r>
      <rPr>
        <sz val="12"/>
        <color rgb="FF000000"/>
        <rFont val="Arial"/>
        <family val="3"/>
        <charset val="129"/>
        <scheme val="major"/>
      </rPr>
      <t>를</t>
    </r>
    <r>
      <rPr>
        <sz val="12"/>
        <color rgb="FF000000"/>
        <rFont val="Arial"/>
        <family val="2"/>
        <scheme val="major"/>
      </rPr>
      <t xml:space="preserve"> </t>
    </r>
    <r>
      <rPr>
        <sz val="12"/>
        <color rgb="FF000000"/>
        <rFont val="Arial"/>
        <family val="3"/>
        <charset val="129"/>
        <scheme val="major"/>
      </rPr>
      <t>말한다고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쪽</t>
    </r>
    <r>
      <rPr>
        <sz val="12"/>
        <color rgb="FF000000"/>
        <rFont val="Arial"/>
        <family val="2"/>
        <scheme val="major"/>
      </rPr>
      <t xml:space="preserve"> </t>
    </r>
    <r>
      <rPr>
        <sz val="12"/>
        <color rgb="FF000000"/>
        <rFont val="Arial"/>
        <family val="3"/>
        <charset val="129"/>
        <scheme val="major"/>
      </rPr>
      <t>단면도</t>
    </r>
    <r>
      <rPr>
        <sz val="12"/>
        <color rgb="FF000000"/>
        <rFont val="Arial"/>
        <family val="2"/>
        <scheme val="major"/>
      </rPr>
      <t xml:space="preserve"> </t>
    </r>
    <r>
      <rPr>
        <sz val="12"/>
        <color rgb="FF000000"/>
        <rFont val="Arial"/>
        <family val="3"/>
        <charset val="129"/>
        <scheme val="major"/>
      </rPr>
      <t>보이게</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03.13 </t>
    </r>
    <r>
      <rPr>
        <sz val="12"/>
        <color rgb="FF000000"/>
        <rFont val="Arial"/>
        <family val="3"/>
        <charset val="129"/>
        <scheme val="major"/>
      </rPr>
      <t>인포로</t>
    </r>
    <r>
      <rPr>
        <sz val="12"/>
        <color rgb="FF000000"/>
        <rFont val="Arial"/>
        <family val="2"/>
        <scheme val="major"/>
      </rPr>
      <t xml:space="preserve"> </t>
    </r>
    <r>
      <rPr>
        <sz val="12"/>
        <color rgb="FF000000"/>
        <rFont val="Arial"/>
        <family val="3"/>
        <charset val="129"/>
        <scheme val="major"/>
      </rPr>
      <t>와있는</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확인해서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PT*PF 5</t>
    </r>
    <r>
      <rPr>
        <sz val="12"/>
        <color rgb="FF000000"/>
        <rFont val="Arial"/>
        <family val="3"/>
        <charset val="129"/>
        <scheme val="major"/>
      </rPr>
      <t>번</t>
    </r>
    <r>
      <rPr>
        <sz val="12"/>
        <color rgb="FF000000"/>
        <rFont val="Arial"/>
        <family val="2"/>
        <scheme val="major"/>
      </rPr>
      <t xml:space="preserve"> </t>
    </r>
    <r>
      <rPr>
        <sz val="12"/>
        <color rgb="FF000000"/>
        <rFont val="Arial"/>
        <family val="3"/>
        <charset val="129"/>
        <scheme val="major"/>
      </rPr>
      <t>피팅이라고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</si>
  <si>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3/11
</t>
    </r>
    <r>
      <rPr>
        <sz val="12"/>
        <color rgb="FF000000"/>
        <rFont val="Arial"/>
        <family val="3"/>
        <charset val="129"/>
        <scheme val="major"/>
      </rPr>
      <t>재질</t>
    </r>
    <r>
      <rPr>
        <sz val="12"/>
        <color rgb="FF000000"/>
        <rFont val="Arial"/>
        <family val="2"/>
        <scheme val="major"/>
      </rPr>
      <t xml:space="preserve">: </t>
    </r>
    <r>
      <rPr>
        <sz val="12"/>
        <color rgb="FF000000"/>
        <rFont val="Arial"/>
        <family val="3"/>
        <charset val="129"/>
        <scheme val="major"/>
      </rPr>
      <t>스틸
타입</t>
    </r>
    <r>
      <rPr>
        <sz val="12"/>
        <color rgb="FF000000"/>
        <rFont val="Arial"/>
        <family val="2"/>
        <scheme val="major"/>
      </rPr>
      <t xml:space="preserve">: </t>
    </r>
    <r>
      <rPr>
        <sz val="12"/>
        <color rgb="FF000000"/>
        <rFont val="Arial"/>
        <family val="3"/>
        <charset val="129"/>
        <scheme val="major"/>
      </rPr>
      <t>도어타입
사이즈</t>
    </r>
    <r>
      <rPr>
        <sz val="12"/>
        <color rgb="FF000000"/>
        <rFont val="Arial"/>
        <family val="2"/>
        <scheme val="major"/>
      </rPr>
      <t>: 550mm(</t>
    </r>
    <r>
      <rPr>
        <sz val="12"/>
        <color rgb="FF000000"/>
        <rFont val="Arial"/>
        <family val="3"/>
        <charset val="129"/>
        <scheme val="major"/>
      </rPr>
      <t>가로</t>
    </r>
    <r>
      <rPr>
        <sz val="12"/>
        <color rgb="FF000000"/>
        <rFont val="Arial"/>
        <family val="2"/>
        <scheme val="major"/>
      </rPr>
      <t>) X 550mm(</t>
    </r>
    <r>
      <rPr>
        <sz val="12"/>
        <color rgb="FF000000"/>
        <rFont val="Arial"/>
        <family val="3"/>
        <charset val="129"/>
        <scheme val="major"/>
      </rPr>
      <t>세로</t>
    </r>
    <r>
      <rPr>
        <sz val="12"/>
        <color rgb="FF000000"/>
        <rFont val="Arial"/>
        <family val="2"/>
        <scheme val="major"/>
      </rPr>
      <t>)X 300(</t>
    </r>
    <r>
      <rPr>
        <sz val="12"/>
        <color rgb="FF000000"/>
        <rFont val="Arial"/>
        <family val="3"/>
        <charset val="129"/>
        <scheme val="major"/>
      </rPr>
      <t>깊이</t>
    </r>
    <r>
      <rPr>
        <sz val="12"/>
        <color rgb="FF000000"/>
        <rFont val="Arial"/>
        <family val="2"/>
        <scheme val="major"/>
      </rPr>
      <t xml:space="preserve">)
</t>
    </r>
    <r>
      <rPr>
        <sz val="12"/>
        <color rgb="FF000000"/>
        <rFont val="Arial"/>
        <family val="3"/>
        <charset val="129"/>
        <scheme val="major"/>
      </rPr>
      <t>요구사항</t>
    </r>
    <r>
      <rPr>
        <sz val="12"/>
        <color rgb="FF000000"/>
        <rFont val="Arial"/>
        <family val="2"/>
        <scheme val="major"/>
      </rPr>
      <t xml:space="preserve">: </t>
    </r>
    <r>
      <rPr>
        <sz val="12"/>
        <color rgb="FF000000"/>
        <rFont val="Arial"/>
        <family val="3"/>
        <charset val="129"/>
        <scheme val="major"/>
      </rPr>
      <t>스틸</t>
    </r>
    <r>
      <rPr>
        <sz val="12"/>
        <color rgb="FF000000"/>
        <rFont val="Arial"/>
        <family val="2"/>
        <scheme val="major"/>
      </rPr>
      <t xml:space="preserve"> </t>
    </r>
    <r>
      <rPr>
        <sz val="12"/>
        <color rgb="FF000000"/>
        <rFont val="Arial"/>
        <family val="3"/>
        <charset val="129"/>
        <scheme val="major"/>
      </rPr>
      <t>속판</t>
    </r>
    <r>
      <rPr>
        <sz val="12"/>
        <color rgb="FF000000"/>
        <rFont val="Arial"/>
        <family val="2"/>
        <scheme val="major"/>
      </rPr>
      <t xml:space="preserve"> </t>
    </r>
    <r>
      <rPr>
        <sz val="12"/>
        <color rgb="FF000000"/>
        <rFont val="Arial"/>
        <family val="3"/>
        <charset val="129"/>
        <scheme val="major"/>
      </rPr>
      <t>필요
박스</t>
    </r>
    <r>
      <rPr>
        <sz val="12"/>
        <color rgb="FF000000"/>
        <rFont val="Arial"/>
        <family val="2"/>
        <scheme val="major"/>
      </rPr>
      <t xml:space="preserve"> </t>
    </r>
    <r>
      <rPr>
        <sz val="12"/>
        <color rgb="FF000000"/>
        <rFont val="Arial"/>
        <family val="3"/>
        <charset val="129"/>
        <scheme val="major"/>
      </rPr>
      <t>사이즈</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t>
    </r>
    <r>
      <rPr>
        <sz val="12"/>
        <color rgb="FF000000"/>
        <rFont val="Arial"/>
        <family val="3"/>
        <charset val="129"/>
        <scheme val="major"/>
      </rPr>
      <t>고객님께서</t>
    </r>
    <r>
      <rPr>
        <sz val="12"/>
        <color rgb="FF000000"/>
        <rFont val="Arial"/>
        <family val="2"/>
        <scheme val="major"/>
      </rPr>
      <t xml:space="preserve"> </t>
    </r>
    <r>
      <rPr>
        <sz val="12"/>
        <color rgb="FF000000"/>
        <rFont val="Arial"/>
        <family val="3"/>
        <charset val="129"/>
        <scheme val="major"/>
      </rPr>
      <t>기성품으로</t>
    </r>
    <r>
      <rPr>
        <sz val="12"/>
        <color rgb="FF000000"/>
        <rFont val="Arial"/>
        <family val="2"/>
        <scheme val="major"/>
      </rPr>
      <t xml:space="preserve"> </t>
    </r>
    <r>
      <rPr>
        <sz val="12"/>
        <color rgb="FF000000"/>
        <rFont val="Arial"/>
        <family val="3"/>
        <charset val="129"/>
        <scheme val="major"/>
      </rPr>
      <t>부탁드린다고</t>
    </r>
    <r>
      <rPr>
        <sz val="12"/>
        <color rgb="FF000000"/>
        <rFont val="Arial"/>
        <family val="2"/>
        <scheme val="major"/>
      </rPr>
      <t xml:space="preserve"> </t>
    </r>
    <r>
      <rPr>
        <sz val="12"/>
        <color rgb="FF000000"/>
        <rFont val="Arial"/>
        <family val="3"/>
        <charset val="129"/>
        <scheme val="major"/>
      </rPr>
      <t>문의하셨습니다</t>
    </r>
    <r>
      <rPr>
        <sz val="12"/>
        <color rgb="FF000000"/>
        <rFont val="Arial"/>
        <family val="2"/>
        <scheme val="major"/>
      </rPr>
      <t xml:space="preserve">.
03.12 </t>
    </r>
    <r>
      <rPr>
        <sz val="12"/>
        <color rgb="FF000000"/>
        <rFont val="Arial"/>
        <family val="3"/>
        <charset val="129"/>
        <scheme val="major"/>
      </rPr>
      <t>기성품으로는</t>
    </r>
    <r>
      <rPr>
        <sz val="12"/>
        <color rgb="FF000000"/>
        <rFont val="Arial"/>
        <family val="2"/>
        <scheme val="major"/>
      </rPr>
      <t xml:space="preserve"> </t>
    </r>
    <r>
      <rPr>
        <sz val="12"/>
        <color rgb="FF000000"/>
        <rFont val="Arial"/>
        <family val="3"/>
        <charset val="129"/>
        <scheme val="major"/>
      </rPr>
      <t>이렇게</t>
    </r>
    <r>
      <rPr>
        <sz val="12"/>
        <color rgb="FF000000"/>
        <rFont val="Arial"/>
        <family val="2"/>
        <scheme val="major"/>
      </rPr>
      <t xml:space="preserve"> </t>
    </r>
    <r>
      <rPr>
        <sz val="12"/>
        <color rgb="FF000000"/>
        <rFont val="Arial"/>
        <family val="3"/>
        <charset val="129"/>
        <scheme val="major"/>
      </rPr>
      <t>깊은</t>
    </r>
    <r>
      <rPr>
        <sz val="12"/>
        <color rgb="FF000000"/>
        <rFont val="Arial"/>
        <family val="2"/>
        <scheme val="major"/>
      </rPr>
      <t xml:space="preserve"> </t>
    </r>
    <r>
      <rPr>
        <sz val="12"/>
        <color rgb="FF000000"/>
        <rFont val="Arial"/>
        <family val="3"/>
        <charset val="129"/>
        <scheme val="major"/>
      </rPr>
      <t>제품이</t>
    </r>
    <r>
      <rPr>
        <sz val="12"/>
        <color rgb="FF000000"/>
        <rFont val="Arial"/>
        <family val="2"/>
        <scheme val="major"/>
      </rPr>
      <t xml:space="preserve"> </t>
    </r>
    <r>
      <rPr>
        <sz val="12"/>
        <color rgb="FF000000"/>
        <rFont val="Arial"/>
        <family val="3"/>
        <charset val="129"/>
        <scheme val="major"/>
      </rPr>
      <t>나오지</t>
    </r>
    <r>
      <rPr>
        <sz val="12"/>
        <color rgb="FF000000"/>
        <rFont val="Arial"/>
        <family val="2"/>
        <scheme val="major"/>
      </rPr>
      <t xml:space="preserve"> </t>
    </r>
    <r>
      <rPr>
        <sz val="12"/>
        <color rgb="FF000000"/>
        <rFont val="Arial"/>
        <family val="3"/>
        <charset val="129"/>
        <scheme val="major"/>
      </rPr>
      <t>않는다고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최대한</t>
    </r>
    <r>
      <rPr>
        <sz val="12"/>
        <color rgb="FF000000"/>
        <rFont val="Arial"/>
        <family val="2"/>
        <scheme val="major"/>
      </rPr>
      <t xml:space="preserve"> </t>
    </r>
    <r>
      <rPr>
        <sz val="12"/>
        <color rgb="FF000000"/>
        <rFont val="Arial"/>
        <family val="3"/>
        <charset val="129"/>
        <scheme val="major"/>
      </rPr>
      <t>유사한</t>
    </r>
    <r>
      <rPr>
        <sz val="12"/>
        <color rgb="FF000000"/>
        <rFont val="Arial"/>
        <family val="2"/>
        <scheme val="major"/>
      </rPr>
      <t xml:space="preserve"> </t>
    </r>
    <r>
      <rPr>
        <sz val="12"/>
        <color rgb="FF000000"/>
        <rFont val="Arial"/>
        <family val="3"/>
        <charset val="129"/>
        <scheme val="major"/>
      </rPr>
      <t>사이즈로</t>
    </r>
    <r>
      <rPr>
        <sz val="12"/>
        <color rgb="FF000000"/>
        <rFont val="Arial"/>
        <family val="2"/>
        <scheme val="major"/>
      </rPr>
      <t xml:space="preserve"> 600 500 230</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있다고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사이즈도</t>
    </r>
    <r>
      <rPr>
        <sz val="12"/>
        <color rgb="FF000000"/>
        <rFont val="Arial"/>
        <family val="2"/>
        <scheme val="major"/>
      </rPr>
      <t xml:space="preserve"> </t>
    </r>
    <r>
      <rPr>
        <sz val="12"/>
        <color rgb="FF000000"/>
        <rFont val="Arial"/>
        <family val="3"/>
        <charset val="129"/>
        <scheme val="major"/>
      </rPr>
      <t>괜찮은지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03.13 </t>
    </r>
    <r>
      <rPr>
        <sz val="12"/>
        <color rgb="FF000000"/>
        <rFont val="Arial"/>
        <family val="3"/>
        <charset val="129"/>
        <scheme val="major"/>
      </rPr>
      <t>괜찮다고</t>
    </r>
    <r>
      <rPr>
        <sz val="12"/>
        <color rgb="FF000000"/>
        <rFont val="Arial"/>
        <family val="2"/>
        <scheme val="major"/>
      </rPr>
      <t xml:space="preserve"> </t>
    </r>
    <r>
      <rPr>
        <sz val="12"/>
        <color rgb="FF000000"/>
        <rFont val="Arial"/>
        <family val="3"/>
        <charset val="129"/>
        <scheme val="major"/>
      </rPr>
      <t>하셔서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참고용</t>
    </r>
    <r>
      <rPr>
        <sz val="12"/>
        <color rgb="FF000000"/>
        <rFont val="Arial"/>
        <family val="2"/>
        <scheme val="major"/>
      </rPr>
      <t xml:space="preserve"> </t>
    </r>
    <r>
      <rPr>
        <sz val="12"/>
        <color rgb="FF000000"/>
        <rFont val="Arial"/>
        <family val="3"/>
        <charset val="129"/>
        <scheme val="major"/>
      </rPr>
      <t>카탈로그</t>
    </r>
    <r>
      <rPr>
        <sz val="12"/>
        <color rgb="FF000000"/>
        <rFont val="Arial"/>
        <family val="2"/>
        <scheme val="major"/>
      </rPr>
      <t xml:space="preserve"> </t>
    </r>
    <r>
      <rPr>
        <sz val="12"/>
        <color rgb="FF000000"/>
        <rFont val="Arial"/>
        <family val="3"/>
        <charset val="129"/>
        <scheme val="major"/>
      </rPr>
      <t>보내</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브랜다</t>
    </r>
    <r>
      <rPr>
        <sz val="12"/>
        <color rgb="FF000000"/>
        <rFont val="Arial"/>
        <family val="2"/>
        <scheme val="major"/>
      </rPr>
      <t xml:space="preserve"> </t>
    </r>
    <r>
      <rPr>
        <sz val="12"/>
        <color rgb="FF000000"/>
        <rFont val="Arial"/>
        <family val="3"/>
        <charset val="129"/>
        <scheme val="major"/>
      </rPr>
      <t>하이박스</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ES 6050-23 </t>
    </r>
    <r>
      <rPr>
        <sz val="12"/>
        <color rgb="FF000000"/>
        <rFont val="Arial"/>
        <family val="3"/>
        <charset val="129"/>
        <scheme val="major"/>
      </rPr>
      <t>입니다</t>
    </r>
    <r>
      <rPr>
        <sz val="12"/>
        <color rgb="FF000000"/>
        <rFont val="Arial"/>
        <family val="2"/>
        <scheme val="major"/>
      </rPr>
      <t>.</t>
    </r>
    <phoneticPr fontId="26" type="noConversion"/>
  </si>
  <si>
    <r>
      <t xml:space="preserve">03.13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</si>
  <si>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 Artikel: #100815 TB 4.0x0.25x25000
*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 xml:space="preserve">첨부하였습니다
</t>
    </r>
    <r>
      <rPr>
        <sz val="12"/>
        <color rgb="FF000000"/>
        <rFont val="Arial"/>
        <family val="2"/>
        <scheme val="major"/>
      </rPr>
      <t xml:space="preserve">03.14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</si>
  <si>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 xml:space="preserve">첨부하였습니다
</t>
    </r>
    <r>
      <rPr>
        <sz val="12"/>
        <color rgb="FF000000"/>
        <rFont val="Arial"/>
        <family val="2"/>
        <scheme val="major"/>
      </rPr>
      <t xml:space="preserve">03.14 </t>
    </r>
    <r>
      <rPr>
        <sz val="12"/>
        <color rgb="FF000000"/>
        <rFont val="Arial"/>
        <family val="3"/>
        <charset val="129"/>
        <scheme val="major"/>
      </rPr>
      <t>타</t>
    </r>
    <r>
      <rPr>
        <sz val="12"/>
        <color rgb="FF000000"/>
        <rFont val="Arial"/>
        <family val="2"/>
        <scheme val="major"/>
      </rPr>
      <t xml:space="preserve"> </t>
    </r>
    <r>
      <rPr>
        <sz val="12"/>
        <color rgb="FF000000"/>
        <rFont val="Arial"/>
        <family val="3"/>
        <charset val="129"/>
        <scheme val="major"/>
      </rPr>
      <t>대리점</t>
    </r>
    <r>
      <rPr>
        <sz val="12"/>
        <color rgb="FF000000"/>
        <rFont val="Arial"/>
        <family val="2"/>
        <scheme val="major"/>
      </rPr>
      <t xml:space="preserve"> </t>
    </r>
    <r>
      <rPr>
        <sz val="12"/>
        <color rgb="FF000000"/>
        <rFont val="Arial"/>
        <family val="3"/>
        <charset val="129"/>
        <scheme val="major"/>
      </rPr>
      <t>통해</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이미</t>
    </r>
    <r>
      <rPr>
        <sz val="12"/>
        <color rgb="FF000000"/>
        <rFont val="Arial"/>
        <family val="2"/>
        <scheme val="major"/>
      </rPr>
      <t xml:space="preserve"> </t>
    </r>
    <r>
      <rPr>
        <sz val="12"/>
        <color rgb="FF000000"/>
        <rFont val="Arial"/>
        <family val="3"/>
        <charset val="129"/>
        <scheme val="major"/>
      </rPr>
      <t>진행이</t>
    </r>
    <r>
      <rPr>
        <sz val="12"/>
        <color rgb="FF000000"/>
        <rFont val="Arial"/>
        <family val="2"/>
        <scheme val="major"/>
      </rPr>
      <t xml:space="preserve"> </t>
    </r>
    <r>
      <rPr>
        <sz val="12"/>
        <color rgb="FF000000"/>
        <rFont val="Arial"/>
        <family val="3"/>
        <charset val="129"/>
        <scheme val="major"/>
      </rPr>
      <t>완료된</t>
    </r>
    <r>
      <rPr>
        <sz val="12"/>
        <color rgb="FF000000"/>
        <rFont val="Arial"/>
        <family val="2"/>
        <scheme val="major"/>
      </rPr>
      <t xml:space="preserve"> </t>
    </r>
    <r>
      <rPr>
        <sz val="12"/>
        <color rgb="FF000000"/>
        <rFont val="Arial"/>
        <family val="3"/>
        <charset val="129"/>
        <scheme val="major"/>
      </rPr>
      <t>건이라</t>
    </r>
    <r>
      <rPr>
        <sz val="12"/>
        <color rgb="FF000000"/>
        <rFont val="Arial"/>
        <family val="2"/>
        <scheme val="major"/>
      </rPr>
      <t xml:space="preserve"> </t>
    </r>
    <r>
      <rPr>
        <sz val="12"/>
        <color rgb="FF000000"/>
        <rFont val="Arial"/>
        <family val="3"/>
        <charset val="129"/>
        <scheme val="major"/>
      </rPr>
      <t>저희쪽으로는</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불가능하다고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</si>
  <si>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첨부하였습니다</t>
    </r>
  </si>
  <si>
    <r>
      <t>*</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지정</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03.14 YG-1 302-9103  1</t>
    </r>
    <r>
      <rPr>
        <sz val="12"/>
        <color rgb="FF000000"/>
        <rFont val="Arial"/>
        <family val="3"/>
        <charset val="129"/>
        <scheme val="major"/>
      </rPr>
      <t>팩</t>
    </r>
    <r>
      <rPr>
        <sz val="12"/>
        <color rgb="FF000000"/>
        <rFont val="Arial"/>
        <family val="2"/>
        <scheme val="major"/>
      </rPr>
      <t>10</t>
    </r>
    <r>
      <rPr>
        <sz val="12"/>
        <color rgb="FF000000"/>
        <rFont val="Arial"/>
        <family val="3"/>
        <charset val="129"/>
        <scheme val="major"/>
      </rPr>
      <t>개</t>
    </r>
    <r>
      <rPr>
        <sz val="12"/>
        <color rgb="FF000000"/>
        <rFont val="Arial"/>
        <family val="2"/>
        <scheme val="major"/>
      </rPr>
      <t xml:space="preserve"> </t>
    </r>
    <r>
      <rPr>
        <sz val="12"/>
        <color rgb="FF000000"/>
        <rFont val="Arial"/>
        <family val="3"/>
        <charset val="129"/>
        <scheme val="major"/>
      </rPr>
      <t>팩단가로</t>
    </r>
    <r>
      <rPr>
        <sz val="12"/>
        <color rgb="FF000000"/>
        <rFont val="Arial"/>
        <family val="2"/>
        <scheme val="major"/>
      </rPr>
      <t xml:space="preserve"> </t>
    </r>
    <r>
      <rPr>
        <sz val="12"/>
        <color rgb="FF000000"/>
        <rFont val="Arial"/>
        <family val="3"/>
        <charset val="129"/>
        <scheme val="major"/>
      </rPr>
      <t>견적드린것입니다</t>
    </r>
    <r>
      <rPr>
        <sz val="12"/>
        <color rgb="FF000000"/>
        <rFont val="Arial"/>
        <family val="2"/>
        <scheme val="major"/>
      </rPr>
      <t>.</t>
    </r>
    <phoneticPr fontId="26" type="noConversion"/>
  </si>
  <si>
    <r>
      <t>*</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지정</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03.14 YG-1 302-9121  1</t>
    </r>
    <r>
      <rPr>
        <sz val="12"/>
        <color rgb="FF000000"/>
        <rFont val="Arial"/>
        <family val="3"/>
        <charset val="129"/>
        <scheme val="major"/>
      </rPr>
      <t>팩</t>
    </r>
    <r>
      <rPr>
        <sz val="12"/>
        <color rgb="FF000000"/>
        <rFont val="Arial"/>
        <family val="2"/>
        <scheme val="major"/>
      </rPr>
      <t>10</t>
    </r>
    <r>
      <rPr>
        <sz val="12"/>
        <color rgb="FF000000"/>
        <rFont val="Arial"/>
        <family val="3"/>
        <charset val="129"/>
        <scheme val="major"/>
      </rPr>
      <t>개</t>
    </r>
    <r>
      <rPr>
        <sz val="12"/>
        <color rgb="FF000000"/>
        <rFont val="Arial"/>
        <family val="2"/>
        <scheme val="major"/>
      </rPr>
      <t xml:space="preserve"> </t>
    </r>
    <r>
      <rPr>
        <sz val="12"/>
        <color rgb="FF000000"/>
        <rFont val="Arial"/>
        <family val="3"/>
        <charset val="129"/>
        <scheme val="major"/>
      </rPr>
      <t>팩단가로</t>
    </r>
    <r>
      <rPr>
        <sz val="12"/>
        <color rgb="FF000000"/>
        <rFont val="Arial"/>
        <family val="2"/>
        <scheme val="major"/>
      </rPr>
      <t xml:space="preserve"> </t>
    </r>
    <r>
      <rPr>
        <sz val="12"/>
        <color rgb="FF000000"/>
        <rFont val="Arial"/>
        <family val="3"/>
        <charset val="129"/>
        <scheme val="major"/>
      </rPr>
      <t>견적드린것입니다</t>
    </r>
    <r>
      <rPr>
        <sz val="12"/>
        <color rgb="FF000000"/>
        <rFont val="Arial"/>
        <family val="2"/>
        <scheme val="major"/>
      </rPr>
      <t>.</t>
    </r>
    <phoneticPr fontId="26" type="noConversion"/>
  </si>
  <si>
    <r>
      <t>*</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지정</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03.14 YG-1 302-9158  1</t>
    </r>
    <r>
      <rPr>
        <sz val="12"/>
        <color rgb="FF000000"/>
        <rFont val="Arial"/>
        <family val="3"/>
        <charset val="129"/>
        <scheme val="major"/>
      </rPr>
      <t>팩</t>
    </r>
    <r>
      <rPr>
        <sz val="12"/>
        <color rgb="FF000000"/>
        <rFont val="Arial"/>
        <family val="2"/>
        <scheme val="major"/>
      </rPr>
      <t>10</t>
    </r>
    <r>
      <rPr>
        <sz val="12"/>
        <color rgb="FF000000"/>
        <rFont val="Arial"/>
        <family val="3"/>
        <charset val="129"/>
        <scheme val="major"/>
      </rPr>
      <t>개</t>
    </r>
    <r>
      <rPr>
        <sz val="12"/>
        <color rgb="FF000000"/>
        <rFont val="Arial"/>
        <family val="2"/>
        <scheme val="major"/>
      </rPr>
      <t xml:space="preserve"> </t>
    </r>
    <r>
      <rPr>
        <sz val="12"/>
        <color rgb="FF000000"/>
        <rFont val="Arial"/>
        <family val="3"/>
        <charset val="129"/>
        <scheme val="major"/>
      </rPr>
      <t>팩단가로</t>
    </r>
    <r>
      <rPr>
        <sz val="12"/>
        <color rgb="FF000000"/>
        <rFont val="Arial"/>
        <family val="2"/>
        <scheme val="major"/>
      </rPr>
      <t xml:space="preserve"> </t>
    </r>
    <r>
      <rPr>
        <sz val="12"/>
        <color rgb="FF000000"/>
        <rFont val="Arial"/>
        <family val="3"/>
        <charset val="129"/>
        <scheme val="major"/>
      </rPr>
      <t>견적드린것입니다</t>
    </r>
    <r>
      <rPr>
        <sz val="12"/>
        <color rgb="FF000000"/>
        <rFont val="Arial"/>
        <family val="2"/>
        <scheme val="major"/>
      </rPr>
      <t>.</t>
    </r>
    <phoneticPr fontId="26" type="noConversion"/>
  </si>
  <si>
    <r>
      <t>*</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지정</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03.14 YG-1 300-0232 1</t>
    </r>
    <r>
      <rPr>
        <sz val="12"/>
        <color rgb="FF000000"/>
        <rFont val="Arial"/>
        <family val="3"/>
        <charset val="129"/>
        <scheme val="major"/>
      </rPr>
      <t>팩</t>
    </r>
    <r>
      <rPr>
        <sz val="12"/>
        <color rgb="FF000000"/>
        <rFont val="Arial"/>
        <family val="2"/>
        <scheme val="major"/>
      </rPr>
      <t xml:space="preserve"> 10</t>
    </r>
    <r>
      <rPr>
        <sz val="12"/>
        <color rgb="FF000000"/>
        <rFont val="Arial"/>
        <family val="3"/>
        <charset val="129"/>
        <scheme val="major"/>
      </rPr>
      <t>개</t>
    </r>
    <r>
      <rPr>
        <sz val="12"/>
        <color rgb="FF000000"/>
        <rFont val="Arial"/>
        <family val="2"/>
        <scheme val="major"/>
      </rPr>
      <t xml:space="preserve">  </t>
    </r>
    <r>
      <rPr>
        <sz val="12"/>
        <color rgb="FF000000"/>
        <rFont val="Arial"/>
        <family val="3"/>
        <charset val="129"/>
        <scheme val="major"/>
      </rPr>
      <t>팩단가로</t>
    </r>
    <r>
      <rPr>
        <sz val="12"/>
        <color rgb="FF000000"/>
        <rFont val="Arial"/>
        <family val="2"/>
        <scheme val="major"/>
      </rPr>
      <t xml:space="preserve"> </t>
    </r>
    <r>
      <rPr>
        <sz val="12"/>
        <color rgb="FF000000"/>
        <rFont val="Arial"/>
        <family val="3"/>
        <charset val="129"/>
        <scheme val="major"/>
      </rPr>
      <t>견적드린것입니다</t>
    </r>
    <r>
      <rPr>
        <sz val="12"/>
        <color rgb="FF000000"/>
        <rFont val="Arial"/>
        <family val="2"/>
        <scheme val="major"/>
      </rPr>
      <t>.</t>
    </r>
    <phoneticPr fontId="26" type="noConversion"/>
  </si>
  <si>
    <r>
      <t>*</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지정</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03.14 YG-1 300-0329 1</t>
    </r>
    <r>
      <rPr>
        <sz val="12"/>
        <color rgb="FF000000"/>
        <rFont val="Arial"/>
        <family val="3"/>
        <charset val="129"/>
        <scheme val="major"/>
      </rPr>
      <t>팩</t>
    </r>
    <r>
      <rPr>
        <sz val="12"/>
        <color rgb="FF000000"/>
        <rFont val="Arial"/>
        <family val="2"/>
        <scheme val="major"/>
      </rPr>
      <t xml:space="preserve"> 10</t>
    </r>
    <r>
      <rPr>
        <sz val="12"/>
        <color rgb="FF000000"/>
        <rFont val="Arial"/>
        <family val="3"/>
        <charset val="129"/>
        <scheme val="major"/>
      </rPr>
      <t>개</t>
    </r>
    <r>
      <rPr>
        <sz val="12"/>
        <color rgb="FF000000"/>
        <rFont val="Arial"/>
        <family val="2"/>
        <scheme val="major"/>
      </rPr>
      <t xml:space="preserve"> </t>
    </r>
    <r>
      <rPr>
        <sz val="12"/>
        <color rgb="FF000000"/>
        <rFont val="Arial"/>
        <family val="3"/>
        <charset val="129"/>
        <scheme val="major"/>
      </rPr>
      <t>팩단가로</t>
    </r>
    <r>
      <rPr>
        <sz val="12"/>
        <color rgb="FF000000"/>
        <rFont val="Arial"/>
        <family val="2"/>
        <scheme val="major"/>
      </rPr>
      <t xml:space="preserve"> </t>
    </r>
    <r>
      <rPr>
        <sz val="12"/>
        <color rgb="FF000000"/>
        <rFont val="Arial"/>
        <family val="3"/>
        <charset val="129"/>
        <scheme val="major"/>
      </rPr>
      <t>견적드렸습니다</t>
    </r>
    <r>
      <rPr>
        <sz val="12"/>
        <color rgb="FF000000"/>
        <rFont val="Arial"/>
        <family val="2"/>
        <scheme val="major"/>
      </rPr>
      <t>.</t>
    </r>
    <phoneticPr fontId="26" type="noConversion"/>
  </si>
  <si>
    <r>
      <t>*</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지정</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03.14 YG-1 300-0436 1</t>
    </r>
    <r>
      <rPr>
        <sz val="12"/>
        <color rgb="FF000000"/>
        <rFont val="Arial"/>
        <family val="3"/>
        <charset val="129"/>
        <scheme val="major"/>
      </rPr>
      <t>팩</t>
    </r>
    <r>
      <rPr>
        <sz val="12"/>
        <color rgb="FF000000"/>
        <rFont val="Arial"/>
        <family val="2"/>
        <scheme val="major"/>
      </rPr>
      <t xml:space="preserve"> 10</t>
    </r>
    <r>
      <rPr>
        <sz val="12"/>
        <color rgb="FF000000"/>
        <rFont val="Arial"/>
        <family val="3"/>
        <charset val="129"/>
        <scheme val="major"/>
      </rPr>
      <t>개</t>
    </r>
    <r>
      <rPr>
        <sz val="12"/>
        <color rgb="FF000000"/>
        <rFont val="Arial"/>
        <family val="2"/>
        <scheme val="major"/>
      </rPr>
      <t xml:space="preserve"> </t>
    </r>
    <r>
      <rPr>
        <sz val="12"/>
        <color rgb="FF000000"/>
        <rFont val="Arial"/>
        <family val="3"/>
        <charset val="129"/>
        <scheme val="major"/>
      </rPr>
      <t>팩단가로</t>
    </r>
    <r>
      <rPr>
        <sz val="12"/>
        <color rgb="FF000000"/>
        <rFont val="Arial"/>
        <family val="2"/>
        <scheme val="major"/>
      </rPr>
      <t xml:space="preserve"> </t>
    </r>
    <r>
      <rPr>
        <sz val="12"/>
        <color rgb="FF000000"/>
        <rFont val="Arial"/>
        <family val="3"/>
        <charset val="129"/>
        <scheme val="major"/>
      </rPr>
      <t>견적드렸습니다</t>
    </r>
    <phoneticPr fontId="26" type="noConversion"/>
  </si>
  <si>
    <r>
      <t>03.13 DLN-04</t>
    </r>
    <r>
      <rPr>
        <sz val="12"/>
        <color rgb="FF000000"/>
        <rFont val="Arial"/>
        <family val="3"/>
        <charset val="129"/>
        <scheme val="major"/>
      </rPr>
      <t>에</t>
    </r>
    <r>
      <rPr>
        <sz val="12"/>
        <color rgb="FF000000"/>
        <rFont val="Arial"/>
        <family val="2"/>
        <scheme val="major"/>
      </rPr>
      <t xml:space="preserve"> </t>
    </r>
    <r>
      <rPr>
        <sz val="12"/>
        <color rgb="FF000000"/>
        <rFont val="Arial"/>
        <family val="3"/>
        <charset val="129"/>
        <scheme val="major"/>
      </rPr>
      <t>들어가는</t>
    </r>
    <r>
      <rPr>
        <sz val="12"/>
        <color rgb="FF000000"/>
        <rFont val="Arial"/>
        <family val="2"/>
        <scheme val="major"/>
      </rPr>
      <t xml:space="preserve"> MESH </t>
    </r>
    <r>
      <rPr>
        <sz val="12"/>
        <color rgb="FF000000"/>
        <rFont val="Arial"/>
        <family val="3"/>
        <charset val="129"/>
        <scheme val="major"/>
      </rPr>
      <t>제품을</t>
    </r>
    <r>
      <rPr>
        <sz val="12"/>
        <color rgb="FF000000"/>
        <rFont val="Arial"/>
        <family val="2"/>
        <scheme val="major"/>
      </rPr>
      <t xml:space="preserve"> </t>
    </r>
    <r>
      <rPr>
        <sz val="12"/>
        <color rgb="FF000000"/>
        <rFont val="Arial"/>
        <family val="3"/>
        <charset val="129"/>
        <scheme val="major"/>
      </rPr>
      <t>원하시는게</t>
    </r>
    <r>
      <rPr>
        <sz val="12"/>
        <color rgb="FF000000"/>
        <rFont val="Arial"/>
        <family val="2"/>
        <scheme val="major"/>
      </rPr>
      <t xml:space="preserve"> </t>
    </r>
    <r>
      <rPr>
        <sz val="12"/>
        <color rgb="FF000000"/>
        <rFont val="Arial"/>
        <family val="3"/>
        <charset val="129"/>
        <scheme val="major"/>
      </rPr>
      <t>맞는지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기본</t>
    </r>
    <r>
      <rPr>
        <sz val="12"/>
        <color rgb="FF000000"/>
        <rFont val="Arial"/>
        <family val="2"/>
        <scheme val="major"/>
      </rPr>
      <t xml:space="preserve"> MESH</t>
    </r>
    <r>
      <rPr>
        <sz val="12"/>
        <color rgb="FF000000"/>
        <rFont val="Arial"/>
        <family val="3"/>
        <charset val="129"/>
        <scheme val="major"/>
      </rPr>
      <t>는</t>
    </r>
    <r>
      <rPr>
        <sz val="12"/>
        <color rgb="FF000000"/>
        <rFont val="Arial"/>
        <family val="2"/>
        <scheme val="major"/>
      </rPr>
      <t xml:space="preserve"> 100</t>
    </r>
    <r>
      <rPr>
        <sz val="12"/>
        <color rgb="FF000000"/>
        <rFont val="Arial"/>
        <family val="3"/>
        <charset val="129"/>
        <scheme val="major"/>
      </rPr>
      <t>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3/13 </t>
    </r>
    <r>
      <rPr>
        <sz val="12"/>
        <color rgb="FF000000"/>
        <rFont val="Arial"/>
        <family val="3"/>
        <charset val="129"/>
        <scheme val="major"/>
      </rPr>
      <t>네</t>
    </r>
    <r>
      <rPr>
        <sz val="12"/>
        <color rgb="FF000000"/>
        <rFont val="Arial"/>
        <family val="2"/>
        <scheme val="major"/>
      </rPr>
      <t xml:space="preserve"> </t>
    </r>
    <r>
      <rPr>
        <sz val="12"/>
        <color rgb="FF000000"/>
        <rFont val="Arial"/>
        <family val="3"/>
        <charset val="129"/>
        <scheme val="major"/>
      </rPr>
      <t>퀵북</t>
    </r>
    <r>
      <rPr>
        <sz val="12"/>
        <color rgb="FF000000"/>
        <rFont val="Arial"/>
        <family val="2"/>
        <scheme val="major"/>
      </rPr>
      <t xml:space="preserve"> </t>
    </r>
    <r>
      <rPr>
        <sz val="12"/>
        <color rgb="FF000000"/>
        <rFont val="Arial"/>
        <family val="3"/>
        <charset val="129"/>
        <scheme val="major"/>
      </rPr>
      <t>견적서</t>
    </r>
    <r>
      <rPr>
        <sz val="12"/>
        <color rgb="FF000000"/>
        <rFont val="Arial"/>
        <family val="2"/>
        <scheme val="major"/>
      </rPr>
      <t xml:space="preserve"> SM104262 </t>
    </r>
    <r>
      <rPr>
        <sz val="12"/>
        <color rgb="FF000000"/>
        <rFont val="Arial"/>
        <family val="3"/>
        <charset val="129"/>
        <scheme val="major"/>
      </rPr>
      <t>참고</t>
    </r>
    <r>
      <rPr>
        <sz val="12"/>
        <color rgb="FF000000"/>
        <rFont val="Arial"/>
        <family val="2"/>
        <scheme val="major"/>
      </rPr>
      <t xml:space="preserve"> </t>
    </r>
    <r>
      <rPr>
        <sz val="12"/>
        <color rgb="FF000000"/>
        <rFont val="Arial"/>
        <family val="3"/>
        <charset val="129"/>
        <scheme val="major"/>
      </rPr>
      <t>바랍니다</t>
    </r>
    <phoneticPr fontId="26" type="noConversion"/>
  </si>
  <si>
    <r>
      <t xml:space="preserve">03.14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일단</t>
    </r>
    <r>
      <rPr>
        <sz val="12"/>
        <color rgb="FF000000"/>
        <rFont val="Arial"/>
        <family val="2"/>
        <scheme val="major"/>
      </rPr>
      <t xml:space="preserve"> </t>
    </r>
    <r>
      <rPr>
        <sz val="12"/>
        <color rgb="FF000000"/>
        <rFont val="Arial"/>
        <family val="3"/>
        <charset val="129"/>
        <scheme val="major"/>
      </rPr>
      <t>견적은</t>
    </r>
    <r>
      <rPr>
        <sz val="12"/>
        <color rgb="FF000000"/>
        <rFont val="Arial"/>
        <family val="2"/>
        <scheme val="major"/>
      </rPr>
      <t xml:space="preserve"> </t>
    </r>
    <r>
      <rPr>
        <sz val="12"/>
        <color rgb="FF000000"/>
        <rFont val="Arial"/>
        <family val="3"/>
        <charset val="129"/>
        <scheme val="major"/>
      </rPr>
      <t>책임번호</t>
    </r>
    <r>
      <rPr>
        <sz val="12"/>
        <color rgb="FF000000"/>
        <rFont val="Arial"/>
        <family val="2"/>
        <scheme val="major"/>
      </rPr>
      <t xml:space="preserve"> 165-1971</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</si>
  <si>
    <r>
      <t xml:space="preserve">03.14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일단</t>
    </r>
    <r>
      <rPr>
        <sz val="12"/>
        <color rgb="FF000000"/>
        <rFont val="Arial"/>
        <family val="2"/>
        <scheme val="major"/>
      </rPr>
      <t xml:space="preserve"> </t>
    </r>
    <r>
      <rPr>
        <sz val="12"/>
        <color rgb="FF000000"/>
        <rFont val="Arial"/>
        <family val="3"/>
        <charset val="129"/>
        <scheme val="major"/>
      </rPr>
      <t>견적은</t>
    </r>
    <r>
      <rPr>
        <sz val="12"/>
        <color rgb="FF000000"/>
        <rFont val="Arial"/>
        <family val="2"/>
        <scheme val="major"/>
      </rPr>
      <t xml:space="preserve"> </t>
    </r>
    <r>
      <rPr>
        <sz val="12"/>
        <color rgb="FF000000"/>
        <rFont val="Arial"/>
        <family val="3"/>
        <charset val="129"/>
        <scheme val="major"/>
      </rPr>
      <t>책임번호</t>
    </r>
    <r>
      <rPr>
        <sz val="12"/>
        <color rgb="FF000000"/>
        <rFont val="Arial"/>
        <family val="2"/>
        <scheme val="major"/>
      </rPr>
      <t xml:space="preserve"> 165-2129</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</si>
  <si>
    <r>
      <rPr>
        <sz val="12"/>
        <color rgb="FF000000"/>
        <rFont val="Arial"/>
        <family val="3"/>
        <charset val="129"/>
        <scheme val="major"/>
      </rPr>
      <t>사진추가</t>
    </r>
    <r>
      <rPr>
        <sz val="12"/>
        <color rgb="FF000000"/>
        <rFont val="Arial"/>
        <family val="2"/>
        <scheme val="major"/>
      </rPr>
      <t xml:space="preserve">, </t>
    </r>
    <r>
      <rPr>
        <sz val="12"/>
        <color rgb="FF000000"/>
        <rFont val="Arial"/>
        <family val="3"/>
        <charset val="129"/>
        <scheme val="major"/>
      </rPr>
      <t>자성있는걸로</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03.14 </t>
    </r>
    <r>
      <rPr>
        <sz val="12"/>
        <color rgb="FF000000"/>
        <rFont val="Arial"/>
        <family val="3"/>
        <charset val="129"/>
        <scheme val="major"/>
      </rPr>
      <t>업체에서</t>
    </r>
    <r>
      <rPr>
        <sz val="12"/>
        <color rgb="FF000000"/>
        <rFont val="Arial"/>
        <family val="2"/>
        <scheme val="major"/>
      </rPr>
      <t xml:space="preserve"> </t>
    </r>
    <r>
      <rPr>
        <sz val="12"/>
        <color rgb="FF000000"/>
        <rFont val="Arial"/>
        <family val="3"/>
        <charset val="129"/>
        <scheme val="major"/>
      </rPr>
      <t>확인해봤는데</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불가능하다고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</si>
  <si>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03.14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</si>
  <si>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CNJDB, MG4.056, BEARING
03.14 </t>
    </r>
    <r>
      <rPr>
        <sz val="12"/>
        <color rgb="FF000000"/>
        <rFont val="Arial"/>
        <family val="3"/>
        <charset val="129"/>
        <scheme val="major"/>
      </rPr>
      <t>브랜드</t>
    </r>
    <r>
      <rPr>
        <sz val="12"/>
        <color rgb="FF000000"/>
        <rFont val="Arial"/>
        <family val="2"/>
        <scheme val="major"/>
      </rPr>
      <t xml:space="preserve"> ENDURO </t>
    </r>
    <r>
      <rPr>
        <sz val="12"/>
        <color rgb="FF000000"/>
        <rFont val="Arial"/>
        <family val="3"/>
        <charset val="129"/>
        <scheme val="major"/>
      </rPr>
      <t>입니다</t>
    </r>
    <r>
      <rPr>
        <sz val="12"/>
        <color rgb="FF000000"/>
        <rFont val="Arial"/>
        <family val="2"/>
        <scheme val="major"/>
      </rPr>
      <t>.</t>
    </r>
    <phoneticPr fontId="26" type="noConversion"/>
  </si>
  <si>
    <r>
      <t xml:space="preserve">INVERTER
</t>
    </r>
    <r>
      <rPr>
        <sz val="12"/>
        <color rgb="FFFF0000"/>
        <rFont val="Arial"/>
        <family val="2"/>
        <scheme val="major"/>
      </rPr>
      <t xml:space="preserve">3/11 </t>
    </r>
    <r>
      <rPr>
        <sz val="12"/>
        <color rgb="FFFF0000"/>
        <rFont val="Arial"/>
        <family val="3"/>
        <charset val="129"/>
        <scheme val="major"/>
      </rPr>
      <t>이</t>
    </r>
    <r>
      <rPr>
        <sz val="12"/>
        <color rgb="FFFF0000"/>
        <rFont val="Arial"/>
        <family val="2"/>
        <scheme val="major"/>
      </rPr>
      <t xml:space="preserve"> </t>
    </r>
    <r>
      <rPr>
        <sz val="12"/>
        <color rgb="FFFF0000"/>
        <rFont val="Arial"/>
        <family val="3"/>
        <charset val="129"/>
        <scheme val="major"/>
      </rPr>
      <t>제품</t>
    </r>
    <r>
      <rPr>
        <sz val="12"/>
        <color rgb="FFFF0000"/>
        <rFont val="Arial"/>
        <family val="2"/>
        <scheme val="major"/>
      </rPr>
      <t xml:space="preserve"> </t>
    </r>
    <r>
      <rPr>
        <sz val="12"/>
        <color rgb="FFFF0000"/>
        <rFont val="Arial"/>
        <family val="3"/>
        <charset val="129"/>
        <scheme val="major"/>
      </rPr>
      <t>밑에</t>
    </r>
    <r>
      <rPr>
        <sz val="12"/>
        <color rgb="FFFF0000"/>
        <rFont val="Arial"/>
        <family val="2"/>
        <scheme val="major"/>
      </rPr>
      <t xml:space="preserve"> </t>
    </r>
    <r>
      <rPr>
        <sz val="12"/>
        <color rgb="FFFF0000"/>
        <rFont val="Arial"/>
        <family val="3"/>
        <charset val="129"/>
        <scheme val="major"/>
      </rPr>
      <t>붙여논</t>
    </r>
    <r>
      <rPr>
        <sz val="12"/>
        <color rgb="FFFF0000"/>
        <rFont val="Arial"/>
        <family val="2"/>
        <scheme val="major"/>
      </rPr>
      <t xml:space="preserve"> </t>
    </r>
    <r>
      <rPr>
        <sz val="12"/>
        <color rgb="FFFF0000"/>
        <rFont val="Arial"/>
        <family val="3"/>
        <charset val="129"/>
        <scheme val="major"/>
      </rPr>
      <t>몇</t>
    </r>
    <r>
      <rPr>
        <sz val="12"/>
        <color rgb="FFFF0000"/>
        <rFont val="Arial"/>
        <family val="2"/>
        <scheme val="major"/>
      </rPr>
      <t xml:space="preserve"> </t>
    </r>
    <r>
      <rPr>
        <sz val="12"/>
        <color rgb="FFFF0000"/>
        <rFont val="Arial"/>
        <family val="3"/>
        <charset val="129"/>
        <scheme val="major"/>
      </rPr>
      <t>주</t>
    </r>
    <r>
      <rPr>
        <sz val="12"/>
        <color rgb="FFFF0000"/>
        <rFont val="Arial"/>
        <family val="2"/>
        <scheme val="major"/>
      </rPr>
      <t xml:space="preserve"> </t>
    </r>
    <r>
      <rPr>
        <sz val="12"/>
        <color rgb="FFFF0000"/>
        <rFont val="Arial"/>
        <family val="3"/>
        <charset val="129"/>
        <scheme val="major"/>
      </rPr>
      <t>전에</t>
    </r>
    <r>
      <rPr>
        <sz val="12"/>
        <color rgb="FFFF0000"/>
        <rFont val="Arial"/>
        <family val="2"/>
        <scheme val="major"/>
      </rPr>
      <t xml:space="preserve"> </t>
    </r>
    <r>
      <rPr>
        <sz val="12"/>
        <color rgb="FFFF0000"/>
        <rFont val="Arial"/>
        <family val="3"/>
        <charset val="129"/>
        <scheme val="major"/>
      </rPr>
      <t>견적</t>
    </r>
    <r>
      <rPr>
        <sz val="12"/>
        <color rgb="FFFF0000"/>
        <rFont val="Arial"/>
        <family val="2"/>
        <scheme val="major"/>
      </rPr>
      <t xml:space="preserve"> </t>
    </r>
    <r>
      <rPr>
        <sz val="12"/>
        <color rgb="FFFF0000"/>
        <rFont val="Arial"/>
        <family val="3"/>
        <charset val="129"/>
        <scheme val="major"/>
      </rPr>
      <t>받은</t>
    </r>
    <r>
      <rPr>
        <sz val="12"/>
        <color rgb="FFFF0000"/>
        <rFont val="Arial"/>
        <family val="2"/>
        <scheme val="major"/>
      </rPr>
      <t xml:space="preserve"> </t>
    </r>
    <r>
      <rPr>
        <sz val="12"/>
        <color rgb="FFFF0000"/>
        <rFont val="Arial"/>
        <family val="3"/>
        <charset val="129"/>
        <scheme val="major"/>
      </rPr>
      <t>제품과</t>
    </r>
    <r>
      <rPr>
        <sz val="12"/>
        <color rgb="FFFF0000"/>
        <rFont val="Arial"/>
        <family val="2"/>
        <scheme val="major"/>
      </rPr>
      <t xml:space="preserve"> </t>
    </r>
    <r>
      <rPr>
        <sz val="12"/>
        <color rgb="FFFF0000"/>
        <rFont val="Arial"/>
        <family val="3"/>
        <charset val="129"/>
        <scheme val="major"/>
      </rPr>
      <t>품번은</t>
    </r>
    <r>
      <rPr>
        <sz val="12"/>
        <color rgb="FFFF0000"/>
        <rFont val="Arial"/>
        <family val="2"/>
        <scheme val="major"/>
      </rPr>
      <t xml:space="preserve"> </t>
    </r>
    <r>
      <rPr>
        <sz val="12"/>
        <color rgb="FFFF0000"/>
        <rFont val="Arial"/>
        <family val="3"/>
        <charset val="129"/>
        <scheme val="major"/>
      </rPr>
      <t>같은데</t>
    </r>
    <r>
      <rPr>
        <sz val="12"/>
        <color rgb="FFFF0000"/>
        <rFont val="Arial"/>
        <family val="2"/>
        <scheme val="major"/>
      </rPr>
      <t xml:space="preserve"> </t>
    </r>
    <r>
      <rPr>
        <sz val="12"/>
        <color rgb="FFFF0000"/>
        <rFont val="Arial"/>
        <family val="3"/>
        <charset val="129"/>
        <scheme val="major"/>
      </rPr>
      <t>무게와</t>
    </r>
    <r>
      <rPr>
        <sz val="12"/>
        <color rgb="FFFF0000"/>
        <rFont val="Arial"/>
        <family val="2"/>
        <scheme val="major"/>
      </rPr>
      <t xml:space="preserve"> </t>
    </r>
    <r>
      <rPr>
        <sz val="12"/>
        <color rgb="FFFF0000"/>
        <rFont val="Arial"/>
        <family val="3"/>
        <charset val="129"/>
        <scheme val="major"/>
      </rPr>
      <t>가격</t>
    </r>
    <r>
      <rPr>
        <sz val="12"/>
        <color rgb="FFFF0000"/>
        <rFont val="Arial"/>
        <family val="2"/>
        <scheme val="major"/>
      </rPr>
      <t xml:space="preserve"> </t>
    </r>
    <r>
      <rPr>
        <sz val="12"/>
        <color rgb="FFFF0000"/>
        <rFont val="Arial"/>
        <family val="3"/>
        <charset val="129"/>
        <scheme val="major"/>
      </rPr>
      <t>차이가</t>
    </r>
    <r>
      <rPr>
        <sz val="12"/>
        <color rgb="FFFF0000"/>
        <rFont val="Arial"/>
        <family val="2"/>
        <scheme val="major"/>
      </rPr>
      <t xml:space="preserve"> </t>
    </r>
    <r>
      <rPr>
        <sz val="12"/>
        <color rgb="FFFF0000"/>
        <rFont val="Arial"/>
        <family val="3"/>
        <charset val="129"/>
        <scheme val="major"/>
      </rPr>
      <t>많이</t>
    </r>
    <r>
      <rPr>
        <sz val="12"/>
        <color rgb="FFFF0000"/>
        <rFont val="Arial"/>
        <family val="2"/>
        <scheme val="major"/>
      </rPr>
      <t xml:space="preserve"> </t>
    </r>
    <r>
      <rPr>
        <sz val="12"/>
        <color rgb="FFFF0000"/>
        <rFont val="Arial"/>
        <family val="3"/>
        <charset val="129"/>
        <scheme val="major"/>
      </rPr>
      <t>나서</t>
    </r>
    <r>
      <rPr>
        <sz val="12"/>
        <color rgb="FFFF0000"/>
        <rFont val="Arial"/>
        <family val="2"/>
        <scheme val="major"/>
      </rPr>
      <t xml:space="preserve"> </t>
    </r>
    <r>
      <rPr>
        <sz val="12"/>
        <color rgb="FFFF0000"/>
        <rFont val="Arial"/>
        <family val="3"/>
        <charset val="129"/>
        <scheme val="major"/>
      </rPr>
      <t>둘이</t>
    </r>
    <r>
      <rPr>
        <sz val="12"/>
        <color rgb="FFFF0000"/>
        <rFont val="Arial"/>
        <family val="2"/>
        <scheme val="major"/>
      </rPr>
      <t xml:space="preserve"> </t>
    </r>
    <r>
      <rPr>
        <sz val="12"/>
        <color rgb="FFFF0000"/>
        <rFont val="Arial"/>
        <family val="3"/>
        <charset val="129"/>
        <scheme val="major"/>
      </rPr>
      <t>다른</t>
    </r>
    <r>
      <rPr>
        <sz val="12"/>
        <color rgb="FFFF0000"/>
        <rFont val="Arial"/>
        <family val="2"/>
        <scheme val="major"/>
      </rPr>
      <t xml:space="preserve"> </t>
    </r>
    <r>
      <rPr>
        <sz val="12"/>
        <color rgb="FFFF0000"/>
        <rFont val="Arial"/>
        <family val="3"/>
        <charset val="129"/>
        <scheme val="major"/>
      </rPr>
      <t>제품인건지</t>
    </r>
    <r>
      <rPr>
        <sz val="12"/>
        <color rgb="FFFF0000"/>
        <rFont val="Arial"/>
        <family val="2"/>
        <scheme val="major"/>
      </rPr>
      <t xml:space="preserve"> </t>
    </r>
    <r>
      <rPr>
        <sz val="12"/>
        <color rgb="FFFF0000"/>
        <rFont val="Arial"/>
        <family val="3"/>
        <charset val="129"/>
        <scheme val="major"/>
      </rPr>
      <t>문의</t>
    </r>
    <r>
      <rPr>
        <sz val="12"/>
        <color rgb="FFFF0000"/>
        <rFont val="Arial"/>
        <family val="2"/>
        <scheme val="major"/>
      </rPr>
      <t xml:space="preserve"> </t>
    </r>
    <r>
      <rPr>
        <sz val="12"/>
        <color rgb="FFFF0000"/>
        <rFont val="Arial"/>
        <family val="3"/>
        <charset val="129"/>
        <scheme val="major"/>
      </rPr>
      <t>드립니다</t>
    </r>
    <r>
      <rPr>
        <sz val="12"/>
        <color rgb="FFFF0000"/>
        <rFont val="Arial"/>
        <family val="2"/>
        <scheme val="major"/>
      </rPr>
      <t xml:space="preserve">. 
03.13 </t>
    </r>
    <r>
      <rPr>
        <sz val="12"/>
        <color rgb="FFFF0000"/>
        <rFont val="Arial"/>
        <family val="3"/>
        <charset val="129"/>
        <scheme val="major"/>
      </rPr>
      <t>현재</t>
    </r>
    <r>
      <rPr>
        <sz val="12"/>
        <color rgb="FFFF0000"/>
        <rFont val="Arial"/>
        <family val="2"/>
        <scheme val="major"/>
      </rPr>
      <t xml:space="preserve"> </t>
    </r>
    <r>
      <rPr>
        <sz val="12"/>
        <color rgb="FFFF0000"/>
        <rFont val="Arial"/>
        <family val="3"/>
        <charset val="129"/>
        <scheme val="major"/>
      </rPr>
      <t>퀵북이</t>
    </r>
    <r>
      <rPr>
        <sz val="12"/>
        <color rgb="FFFF0000"/>
        <rFont val="Arial"/>
        <family val="2"/>
        <scheme val="major"/>
      </rPr>
      <t xml:space="preserve"> </t>
    </r>
    <r>
      <rPr>
        <sz val="12"/>
        <color rgb="FFFF0000"/>
        <rFont val="Arial"/>
        <family val="3"/>
        <charset val="129"/>
        <scheme val="major"/>
      </rPr>
      <t>한국에서</t>
    </r>
    <r>
      <rPr>
        <sz val="12"/>
        <color rgb="FFFF0000"/>
        <rFont val="Arial"/>
        <family val="2"/>
        <scheme val="major"/>
      </rPr>
      <t xml:space="preserve"> </t>
    </r>
    <r>
      <rPr>
        <sz val="12"/>
        <color rgb="FFFF0000"/>
        <rFont val="Arial"/>
        <family val="3"/>
        <charset val="129"/>
        <scheme val="major"/>
      </rPr>
      <t>되지</t>
    </r>
    <r>
      <rPr>
        <sz val="12"/>
        <color rgb="FFFF0000"/>
        <rFont val="Arial"/>
        <family val="2"/>
        <scheme val="major"/>
      </rPr>
      <t xml:space="preserve"> </t>
    </r>
    <r>
      <rPr>
        <sz val="12"/>
        <color rgb="FFFF0000"/>
        <rFont val="Arial"/>
        <family val="3"/>
        <charset val="129"/>
        <scheme val="major"/>
      </rPr>
      <t>않아서</t>
    </r>
    <r>
      <rPr>
        <sz val="12"/>
        <color rgb="FFFF0000"/>
        <rFont val="Arial"/>
        <family val="2"/>
        <scheme val="major"/>
      </rPr>
      <t xml:space="preserve"> </t>
    </r>
    <r>
      <rPr>
        <sz val="12"/>
        <color rgb="FFFF0000"/>
        <rFont val="Arial"/>
        <family val="3"/>
        <charset val="129"/>
        <scheme val="major"/>
      </rPr>
      <t>무게</t>
    </r>
    <r>
      <rPr>
        <sz val="12"/>
        <color rgb="FFFF0000"/>
        <rFont val="Arial"/>
        <family val="2"/>
        <scheme val="major"/>
      </rPr>
      <t xml:space="preserve"> </t>
    </r>
    <r>
      <rPr>
        <sz val="12"/>
        <color rgb="FFFF0000"/>
        <rFont val="Arial"/>
        <family val="3"/>
        <charset val="129"/>
        <scheme val="major"/>
      </rPr>
      <t>확인이</t>
    </r>
    <r>
      <rPr>
        <sz val="12"/>
        <color rgb="FFFF0000"/>
        <rFont val="Arial"/>
        <family val="2"/>
        <scheme val="major"/>
      </rPr>
      <t xml:space="preserve"> </t>
    </r>
    <r>
      <rPr>
        <sz val="12"/>
        <color rgb="FFFF0000"/>
        <rFont val="Arial"/>
        <family val="3"/>
        <charset val="129"/>
        <scheme val="major"/>
      </rPr>
      <t>좀</t>
    </r>
    <r>
      <rPr>
        <sz val="12"/>
        <color rgb="FFFF0000"/>
        <rFont val="Arial"/>
        <family val="2"/>
        <scheme val="major"/>
      </rPr>
      <t xml:space="preserve"> </t>
    </r>
    <r>
      <rPr>
        <sz val="12"/>
        <color rgb="FFFF0000"/>
        <rFont val="Arial"/>
        <family val="3"/>
        <charset val="129"/>
        <scheme val="major"/>
      </rPr>
      <t>어렵습니다</t>
    </r>
    <r>
      <rPr>
        <sz val="12"/>
        <color rgb="FFFF0000"/>
        <rFont val="Arial"/>
        <family val="2"/>
        <scheme val="major"/>
      </rPr>
      <t>. 1.5KG</t>
    </r>
    <r>
      <rPr>
        <sz val="12"/>
        <color rgb="FFFF0000"/>
        <rFont val="Arial"/>
        <family val="3"/>
        <charset val="129"/>
        <scheme val="major"/>
      </rPr>
      <t>가</t>
    </r>
    <r>
      <rPr>
        <sz val="12"/>
        <color rgb="FFFF0000"/>
        <rFont val="Arial"/>
        <family val="2"/>
        <scheme val="major"/>
      </rPr>
      <t xml:space="preserve"> </t>
    </r>
    <r>
      <rPr>
        <sz val="12"/>
        <color rgb="FFFF0000"/>
        <rFont val="Arial"/>
        <family val="3"/>
        <charset val="129"/>
        <scheme val="major"/>
      </rPr>
      <t>맞는</t>
    </r>
    <r>
      <rPr>
        <sz val="12"/>
        <color rgb="FFFF0000"/>
        <rFont val="Arial"/>
        <family val="2"/>
        <scheme val="major"/>
      </rPr>
      <t xml:space="preserve"> </t>
    </r>
    <r>
      <rPr>
        <sz val="12"/>
        <color rgb="FFFF0000"/>
        <rFont val="Arial"/>
        <family val="3"/>
        <charset val="129"/>
        <scheme val="major"/>
      </rPr>
      <t>것</t>
    </r>
    <r>
      <rPr>
        <sz val="12"/>
        <color rgb="FFFF0000"/>
        <rFont val="Arial"/>
        <family val="2"/>
        <scheme val="major"/>
      </rPr>
      <t xml:space="preserve"> </t>
    </r>
    <r>
      <rPr>
        <sz val="12"/>
        <color rgb="FFFF0000"/>
        <rFont val="Arial"/>
        <family val="3"/>
        <charset val="129"/>
        <scheme val="major"/>
      </rPr>
      <t>같기는</t>
    </r>
    <r>
      <rPr>
        <sz val="12"/>
        <color rgb="FFFF0000"/>
        <rFont val="Arial"/>
        <family val="2"/>
        <scheme val="major"/>
      </rPr>
      <t xml:space="preserve"> </t>
    </r>
    <r>
      <rPr>
        <sz val="12"/>
        <color rgb="FFFF0000"/>
        <rFont val="Arial"/>
        <family val="3"/>
        <charset val="129"/>
        <scheme val="major"/>
      </rPr>
      <t>한데</t>
    </r>
    <r>
      <rPr>
        <sz val="12"/>
        <color rgb="FFFF0000"/>
        <rFont val="Arial"/>
        <family val="2"/>
        <scheme val="major"/>
      </rPr>
      <t xml:space="preserve"> </t>
    </r>
    <r>
      <rPr>
        <sz val="12"/>
        <color rgb="FFFF0000"/>
        <rFont val="Arial"/>
        <family val="3"/>
        <charset val="129"/>
        <scheme val="major"/>
      </rPr>
      <t>미국에서</t>
    </r>
    <r>
      <rPr>
        <sz val="12"/>
        <color rgb="FFFF0000"/>
        <rFont val="Arial"/>
        <family val="2"/>
        <scheme val="major"/>
      </rPr>
      <t xml:space="preserve"> </t>
    </r>
    <r>
      <rPr>
        <sz val="12"/>
        <color rgb="FFFF0000"/>
        <rFont val="Arial"/>
        <family val="3"/>
        <charset val="129"/>
        <scheme val="major"/>
      </rPr>
      <t>전산</t>
    </r>
    <r>
      <rPr>
        <sz val="12"/>
        <color rgb="FFFF0000"/>
        <rFont val="Arial"/>
        <family val="2"/>
        <scheme val="major"/>
      </rPr>
      <t xml:space="preserve"> </t>
    </r>
    <r>
      <rPr>
        <sz val="12"/>
        <color rgb="FFFF0000"/>
        <rFont val="Arial"/>
        <family val="3"/>
        <charset val="129"/>
        <scheme val="major"/>
      </rPr>
      <t>한번</t>
    </r>
    <r>
      <rPr>
        <sz val="12"/>
        <color rgb="FFFF0000"/>
        <rFont val="Arial"/>
        <family val="2"/>
        <scheme val="major"/>
      </rPr>
      <t xml:space="preserve"> </t>
    </r>
    <r>
      <rPr>
        <sz val="12"/>
        <color rgb="FFFF0000"/>
        <rFont val="Arial"/>
        <family val="3"/>
        <charset val="129"/>
        <scheme val="major"/>
      </rPr>
      <t>확인</t>
    </r>
    <r>
      <rPr>
        <sz val="12"/>
        <color rgb="FFFF0000"/>
        <rFont val="Arial"/>
        <family val="2"/>
        <scheme val="major"/>
      </rPr>
      <t xml:space="preserve"> </t>
    </r>
    <r>
      <rPr>
        <sz val="12"/>
        <color rgb="FFFF0000"/>
        <rFont val="Arial"/>
        <family val="3"/>
        <charset val="129"/>
        <scheme val="major"/>
      </rPr>
      <t>부탁</t>
    </r>
    <r>
      <rPr>
        <sz val="12"/>
        <color rgb="FFFF0000"/>
        <rFont val="Arial"/>
        <family val="2"/>
        <scheme val="major"/>
      </rPr>
      <t xml:space="preserve"> </t>
    </r>
    <r>
      <rPr>
        <sz val="12"/>
        <color rgb="FFFF0000"/>
        <rFont val="Arial"/>
        <family val="3"/>
        <charset val="129"/>
        <scheme val="major"/>
      </rPr>
      <t>드립니다</t>
    </r>
    <r>
      <rPr>
        <sz val="12"/>
        <color rgb="FFFF0000"/>
        <rFont val="Arial"/>
        <family val="2"/>
        <scheme val="major"/>
      </rPr>
      <t>.</t>
    </r>
    <r>
      <rPr>
        <sz val="12"/>
        <color rgb="FF000000"/>
        <rFont val="Arial"/>
        <family val="2"/>
        <scheme val="major"/>
      </rPr>
      <t xml:space="preserve">
3/13 </t>
    </r>
    <r>
      <rPr>
        <sz val="12"/>
        <color rgb="FF000000"/>
        <rFont val="Arial"/>
        <family val="3"/>
        <charset val="129"/>
        <scheme val="major"/>
      </rPr>
      <t>퀵북상</t>
    </r>
    <r>
      <rPr>
        <sz val="12"/>
        <color rgb="FF000000"/>
        <rFont val="Arial"/>
        <family val="2"/>
        <scheme val="major"/>
      </rPr>
      <t xml:space="preserve"> 1.5KG</t>
    </r>
    <r>
      <rPr>
        <sz val="12"/>
        <color rgb="FF000000"/>
        <rFont val="Arial"/>
        <family val="3"/>
        <charset val="129"/>
        <scheme val="major"/>
      </rPr>
      <t>가</t>
    </r>
    <r>
      <rPr>
        <sz val="12"/>
        <color rgb="FF000000"/>
        <rFont val="Arial"/>
        <family val="2"/>
        <scheme val="major"/>
      </rPr>
      <t xml:space="preserve"> </t>
    </r>
    <r>
      <rPr>
        <sz val="12"/>
        <color rgb="FF000000"/>
        <rFont val="Arial"/>
        <family val="3"/>
        <charset val="129"/>
        <scheme val="major"/>
      </rPr>
      <t>맞습니다</t>
    </r>
    <r>
      <rPr>
        <sz val="12"/>
        <color rgb="FF000000"/>
        <rFont val="Arial"/>
        <family val="2"/>
        <scheme val="major"/>
      </rPr>
      <t xml:space="preserve">. </t>
    </r>
    <r>
      <rPr>
        <sz val="12"/>
        <color rgb="FF000000"/>
        <rFont val="Arial"/>
        <family val="3"/>
        <charset val="129"/>
        <scheme val="major"/>
      </rPr>
      <t>그럼</t>
    </r>
    <r>
      <rPr>
        <sz val="12"/>
        <color rgb="FF000000"/>
        <rFont val="Arial"/>
        <family val="2"/>
        <scheme val="major"/>
      </rPr>
      <t xml:space="preserve"> </t>
    </r>
    <r>
      <rPr>
        <sz val="12"/>
        <color rgb="FF000000"/>
        <rFont val="Arial"/>
        <family val="3"/>
        <charset val="129"/>
        <scheme val="major"/>
      </rPr>
      <t>가격은</t>
    </r>
    <r>
      <rPr>
        <sz val="12"/>
        <color rgb="FF000000"/>
        <rFont val="Arial"/>
        <family val="2"/>
        <scheme val="major"/>
      </rPr>
      <t xml:space="preserve"> </t>
    </r>
    <r>
      <rPr>
        <sz val="12"/>
        <color rgb="FF000000"/>
        <rFont val="Arial"/>
        <family val="3"/>
        <charset val="129"/>
        <scheme val="major"/>
      </rPr>
      <t>이전</t>
    </r>
    <r>
      <rPr>
        <sz val="12"/>
        <color rgb="FF000000"/>
        <rFont val="Arial"/>
        <family val="2"/>
        <scheme val="major"/>
      </rPr>
      <t xml:space="preserve"> </t>
    </r>
    <r>
      <rPr>
        <sz val="12"/>
        <color rgb="FF000000"/>
        <rFont val="Arial"/>
        <family val="3"/>
        <charset val="129"/>
        <scheme val="major"/>
      </rPr>
      <t>가격</t>
    </r>
    <r>
      <rPr>
        <sz val="12"/>
        <color rgb="FF000000"/>
        <rFont val="Arial"/>
        <family val="2"/>
        <scheme val="major"/>
      </rPr>
      <t xml:space="preserve"> </t>
    </r>
    <r>
      <rPr>
        <sz val="12"/>
        <color rgb="FF000000"/>
        <rFont val="Arial"/>
        <family val="3"/>
        <charset val="129"/>
        <scheme val="major"/>
      </rPr>
      <t>그대로</t>
    </r>
    <r>
      <rPr>
        <sz val="12"/>
        <color rgb="FF000000"/>
        <rFont val="Arial"/>
        <family val="2"/>
        <scheme val="major"/>
      </rPr>
      <t xml:space="preserve"> </t>
    </r>
    <r>
      <rPr>
        <sz val="12"/>
        <color rgb="FF000000"/>
        <rFont val="Arial"/>
        <family val="3"/>
        <charset val="129"/>
        <scheme val="major"/>
      </rPr>
      <t>하겠습니다</t>
    </r>
    <r>
      <rPr>
        <sz val="12"/>
        <color rgb="FF000000"/>
        <rFont val="Arial"/>
        <family val="2"/>
        <scheme val="major"/>
      </rPr>
      <t xml:space="preserve">. </t>
    </r>
    <r>
      <rPr>
        <sz val="12"/>
        <color rgb="FF000000"/>
        <rFont val="Arial"/>
        <family val="3"/>
        <charset val="129"/>
        <scheme val="major"/>
      </rPr>
      <t>납기는</t>
    </r>
    <r>
      <rPr>
        <sz val="12"/>
        <color rgb="FF000000"/>
        <rFont val="Arial"/>
        <family val="2"/>
        <scheme val="major"/>
      </rPr>
      <t xml:space="preserve"> 3</t>
    </r>
    <r>
      <rPr>
        <sz val="12"/>
        <color rgb="FF000000"/>
        <rFont val="Arial"/>
        <family val="3"/>
        <charset val="129"/>
        <scheme val="major"/>
      </rPr>
      <t>주로</t>
    </r>
    <r>
      <rPr>
        <sz val="12"/>
        <color rgb="FF000000"/>
        <rFont val="Arial"/>
        <family val="2"/>
        <scheme val="major"/>
      </rPr>
      <t xml:space="preserve"> </t>
    </r>
    <r>
      <rPr>
        <sz val="12"/>
        <color rgb="FF000000"/>
        <rFont val="Arial"/>
        <family val="3"/>
        <charset val="129"/>
        <scheme val="major"/>
      </rPr>
      <t>늘어난게</t>
    </r>
    <r>
      <rPr>
        <sz val="12"/>
        <color rgb="FF000000"/>
        <rFont val="Arial"/>
        <family val="2"/>
        <scheme val="major"/>
      </rPr>
      <t xml:space="preserve"> </t>
    </r>
    <r>
      <rPr>
        <sz val="12"/>
        <color rgb="FF000000"/>
        <rFont val="Arial"/>
        <family val="3"/>
        <charset val="129"/>
        <scheme val="major"/>
      </rPr>
      <t>맞을까요</t>
    </r>
    <r>
      <rPr>
        <sz val="12"/>
        <color rgb="FF000000"/>
        <rFont val="Arial"/>
        <family val="2"/>
        <scheme val="major"/>
      </rPr>
      <t xml:space="preserve">?
03.14 </t>
    </r>
    <r>
      <rPr>
        <sz val="12"/>
        <color rgb="FF000000"/>
        <rFont val="Arial"/>
        <family val="3"/>
        <charset val="129"/>
        <scheme val="major"/>
      </rPr>
      <t>네</t>
    </r>
    <r>
      <rPr>
        <sz val="12"/>
        <color rgb="FF000000"/>
        <rFont val="Arial"/>
        <family val="2"/>
        <scheme val="major"/>
      </rPr>
      <t xml:space="preserve"> </t>
    </r>
    <r>
      <rPr>
        <sz val="12"/>
        <color rgb="FF000000"/>
        <rFont val="Arial"/>
        <family val="3"/>
        <charset val="129"/>
        <scheme val="major"/>
      </rPr>
      <t>납기는</t>
    </r>
    <r>
      <rPr>
        <sz val="12"/>
        <color rgb="FF000000"/>
        <rFont val="Arial"/>
        <family val="2"/>
        <scheme val="major"/>
      </rPr>
      <t xml:space="preserve"> 3</t>
    </r>
    <r>
      <rPr>
        <sz val="12"/>
        <color rgb="FF000000"/>
        <rFont val="Arial"/>
        <family val="3"/>
        <charset val="129"/>
        <scheme val="major"/>
      </rPr>
      <t>주</t>
    </r>
    <r>
      <rPr>
        <sz val="12"/>
        <color rgb="FF000000"/>
        <rFont val="Arial"/>
        <family val="2"/>
        <scheme val="major"/>
      </rPr>
      <t xml:space="preserve"> </t>
    </r>
    <r>
      <rPr>
        <sz val="12"/>
        <color rgb="FF000000"/>
        <rFont val="Arial"/>
        <family val="3"/>
        <charset val="129"/>
        <scheme val="major"/>
      </rPr>
      <t>맞습니다</t>
    </r>
    <r>
      <rPr>
        <sz val="12"/>
        <color rgb="FF000000"/>
        <rFont val="Arial"/>
        <family val="2"/>
        <scheme val="major"/>
      </rPr>
      <t>.</t>
    </r>
    <phoneticPr fontId="26"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</si>
  <si>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첨부하였습니다</t>
    </r>
    <r>
      <rPr>
        <sz val="12"/>
        <color rgb="FF000000"/>
        <rFont val="Arial"/>
        <family val="2"/>
        <scheme val="major"/>
      </rPr>
      <t xml:space="preserve">.
03.13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t>
    </r>
    <r>
      <rPr>
        <sz val="12"/>
        <color rgb="FF000000"/>
        <rFont val="Arial"/>
        <family val="2"/>
        <scheme val="major"/>
      </rPr>
      <t xml:space="preserve"> </t>
    </r>
    <r>
      <rPr>
        <sz val="12"/>
        <color rgb="FF000000"/>
        <rFont val="Arial"/>
        <family val="3"/>
        <charset val="129"/>
        <scheme val="major"/>
      </rPr>
      <t>안해주신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3/13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t>
    </r>
    <r>
      <rPr>
        <sz val="12"/>
        <color rgb="FF000000"/>
        <rFont val="Arial"/>
        <family val="2"/>
        <scheme val="major"/>
      </rPr>
      <t xml:space="preserve"> </t>
    </r>
    <r>
      <rPr>
        <sz val="12"/>
        <color rgb="FF000000"/>
        <rFont val="Arial"/>
        <family val="3"/>
        <charset val="129"/>
        <scheme val="major"/>
      </rPr>
      <t>드렸는데</t>
    </r>
    <r>
      <rPr>
        <sz val="12"/>
        <color rgb="FF000000"/>
        <rFont val="Arial"/>
        <family val="2"/>
        <scheme val="major"/>
      </rPr>
      <t xml:space="preserve"> </t>
    </r>
    <r>
      <rPr>
        <sz val="12"/>
        <color rgb="FF000000"/>
        <rFont val="Arial"/>
        <family val="3"/>
        <charset val="129"/>
        <scheme val="major"/>
      </rPr>
      <t>이름이</t>
    </r>
    <r>
      <rPr>
        <sz val="12"/>
        <color rgb="FF000000"/>
        <rFont val="Arial"/>
        <family val="2"/>
        <scheme val="major"/>
      </rPr>
      <t xml:space="preserve"> </t>
    </r>
    <r>
      <rPr>
        <sz val="12"/>
        <color rgb="FF000000"/>
        <rFont val="Arial"/>
        <family val="3"/>
        <charset val="129"/>
        <scheme val="major"/>
      </rPr>
      <t>달라</t>
    </r>
    <r>
      <rPr>
        <sz val="12"/>
        <color rgb="FF000000"/>
        <rFont val="Arial"/>
        <family val="2"/>
        <scheme val="major"/>
      </rPr>
      <t xml:space="preserve"> </t>
    </r>
    <r>
      <rPr>
        <sz val="12"/>
        <color rgb="FF000000"/>
        <rFont val="Arial"/>
        <family val="3"/>
        <charset val="129"/>
        <scheme val="major"/>
      </rPr>
      <t>못찾으셨던</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t>
    </r>
    <r>
      <rPr>
        <sz val="12"/>
        <color rgb="FF000000"/>
        <rFont val="Arial"/>
        <family val="3"/>
        <charset val="129"/>
        <scheme val="major"/>
      </rPr>
      <t>죄송합니다</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파일에</t>
    </r>
    <r>
      <rPr>
        <sz val="12"/>
        <color rgb="FF000000"/>
        <rFont val="Arial"/>
        <family val="2"/>
        <scheme val="major"/>
      </rPr>
      <t xml:space="preserve"> 3-12, Main Moter Servo Fan 1400 #1 &amp; 2 Press(CAR TECH)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03.14 </t>
    </r>
    <r>
      <rPr>
        <sz val="12"/>
        <color rgb="FF000000"/>
        <rFont val="Arial"/>
        <family val="3"/>
        <charset val="129"/>
        <scheme val="major"/>
      </rPr>
      <t>명판이</t>
    </r>
    <r>
      <rPr>
        <sz val="12"/>
        <color rgb="FF000000"/>
        <rFont val="Arial"/>
        <family val="2"/>
        <scheme val="major"/>
      </rPr>
      <t xml:space="preserve"> </t>
    </r>
    <r>
      <rPr>
        <sz val="12"/>
        <color rgb="FF000000"/>
        <rFont val="Arial"/>
        <family val="3"/>
        <charset val="129"/>
        <scheme val="major"/>
      </rPr>
      <t>흐릿하기는</t>
    </r>
    <r>
      <rPr>
        <sz val="12"/>
        <color rgb="FF000000"/>
        <rFont val="Arial"/>
        <family val="2"/>
        <scheme val="major"/>
      </rPr>
      <t xml:space="preserve"> </t>
    </r>
    <r>
      <rPr>
        <sz val="12"/>
        <color rgb="FF000000"/>
        <rFont val="Arial"/>
        <family val="3"/>
        <charset val="129"/>
        <scheme val="major"/>
      </rPr>
      <t>한데</t>
    </r>
    <r>
      <rPr>
        <sz val="12"/>
        <color rgb="FF000000"/>
        <rFont val="Arial"/>
        <family val="2"/>
        <scheme val="major"/>
      </rPr>
      <t xml:space="preserve"> ebmpapst </t>
    </r>
    <r>
      <rPr>
        <sz val="12"/>
        <color rgb="FF000000"/>
        <rFont val="Arial"/>
        <family val="3"/>
        <charset val="129"/>
        <scheme val="major"/>
      </rPr>
      <t>라고</t>
    </r>
    <r>
      <rPr>
        <sz val="12"/>
        <color rgb="FF000000"/>
        <rFont val="Arial"/>
        <family val="2"/>
        <scheme val="major"/>
      </rPr>
      <t xml:space="preserve"> </t>
    </r>
    <r>
      <rPr>
        <sz val="12"/>
        <color rgb="FF000000"/>
        <rFont val="Arial"/>
        <family val="3"/>
        <charset val="129"/>
        <scheme val="major"/>
      </rPr>
      <t>되어</t>
    </r>
    <r>
      <rPr>
        <sz val="12"/>
        <color rgb="FF000000"/>
        <rFont val="Arial"/>
        <family val="2"/>
        <scheme val="major"/>
      </rPr>
      <t xml:space="preserve"> </t>
    </r>
    <r>
      <rPr>
        <sz val="12"/>
        <color rgb="FF000000"/>
        <rFont val="Arial"/>
        <family val="3"/>
        <charset val="129"/>
        <scheme val="major"/>
      </rPr>
      <t>있는</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하시는</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t>
    </r>
    <phoneticPr fontId="26"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</si>
  <si>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 xml:space="preserve">첨부
</t>
    </r>
    <r>
      <rPr>
        <sz val="12"/>
        <color rgb="FF000000"/>
        <rFont val="Arial"/>
        <family val="2"/>
        <scheme val="major"/>
      </rPr>
      <t xml:space="preserve">03.14 </t>
    </r>
    <r>
      <rPr>
        <sz val="12"/>
        <color rgb="FF000000"/>
        <rFont val="Arial"/>
        <family val="3"/>
        <charset val="129"/>
        <scheme val="major"/>
      </rPr>
      <t>품번</t>
    </r>
    <r>
      <rPr>
        <sz val="12"/>
        <color rgb="FF000000"/>
        <rFont val="Arial"/>
        <family val="2"/>
        <scheme val="major"/>
      </rPr>
      <t xml:space="preserve"> RD100-200BF-L/S </t>
    </r>
    <r>
      <rPr>
        <sz val="12"/>
        <color rgb="FF000000"/>
        <rFont val="Arial"/>
        <family val="3"/>
        <charset val="129"/>
        <scheme val="major"/>
      </rPr>
      <t>입니다</t>
    </r>
    <r>
      <rPr>
        <sz val="12"/>
        <color rgb="FF000000"/>
        <rFont val="Arial"/>
        <family val="2"/>
        <scheme val="major"/>
      </rPr>
      <t>.</t>
    </r>
    <phoneticPr fontId="26" type="noConversion"/>
  </si>
  <si>
    <r>
      <t>03.14 17*22</t>
    </r>
    <r>
      <rPr>
        <sz val="12"/>
        <color rgb="FF000000"/>
        <rFont val="Arial"/>
        <family val="3"/>
        <charset val="129"/>
        <scheme val="major"/>
      </rPr>
      <t>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</si>
  <si>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rPr>
        <sz val="12"/>
        <color rgb="FF000000"/>
        <rFont val="Arial"/>
        <family val="3"/>
        <charset val="129"/>
        <scheme val="major"/>
      </rPr>
      <t>사진첨부드렸습니다</t>
    </r>
    <r>
      <rPr>
        <sz val="12"/>
        <color rgb="FF000000"/>
        <rFont val="Arial"/>
        <family val="2"/>
        <scheme val="major"/>
      </rPr>
      <t xml:space="preserve">. </t>
    </r>
    <r>
      <rPr>
        <sz val="12"/>
        <color rgb="FF000000"/>
        <rFont val="Arial"/>
        <family val="3"/>
        <charset val="129"/>
        <scheme val="major"/>
      </rPr>
      <t>혹시</t>
    </r>
    <r>
      <rPr>
        <sz val="12"/>
        <color rgb="FF000000"/>
        <rFont val="Arial"/>
        <family val="2"/>
        <scheme val="major"/>
      </rPr>
      <t xml:space="preserve"> </t>
    </r>
    <r>
      <rPr>
        <sz val="12"/>
        <color rgb="FF000000"/>
        <rFont val="Arial"/>
        <family val="3"/>
        <charset val="129"/>
        <scheme val="major"/>
      </rPr>
      <t>첨부된</t>
    </r>
    <r>
      <rPr>
        <sz val="12"/>
        <color rgb="FF000000"/>
        <rFont val="Arial"/>
        <family val="2"/>
        <scheme val="major"/>
      </rPr>
      <t xml:space="preserve"> </t>
    </r>
    <r>
      <rPr>
        <sz val="12"/>
        <color rgb="FF000000"/>
        <rFont val="Arial"/>
        <family val="3"/>
        <charset val="129"/>
        <scheme val="major"/>
      </rPr>
      <t>사진만으로</t>
    </r>
    <r>
      <rPr>
        <sz val="12"/>
        <color rgb="FF000000"/>
        <rFont val="Arial"/>
        <family val="2"/>
        <scheme val="major"/>
      </rPr>
      <t xml:space="preserve"> </t>
    </r>
    <r>
      <rPr>
        <sz val="12"/>
        <color rgb="FF000000"/>
        <rFont val="Arial"/>
        <family val="3"/>
        <charset val="129"/>
        <scheme val="major"/>
      </rPr>
      <t>견적이한가요</t>
    </r>
    <r>
      <rPr>
        <sz val="12"/>
        <color rgb="FF000000"/>
        <rFont val="Arial"/>
        <family val="2"/>
        <scheme val="major"/>
      </rPr>
      <t xml:space="preserve">?
03.14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불가능할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t>
    </r>
    <r>
      <rPr>
        <sz val="12"/>
        <color rgb="FF000000"/>
        <rFont val="Arial"/>
        <family val="3"/>
        <charset val="129"/>
        <scheme val="major"/>
      </rPr>
      <t>일단</t>
    </r>
    <r>
      <rPr>
        <sz val="12"/>
        <color rgb="FF000000"/>
        <rFont val="Arial"/>
        <family val="2"/>
        <scheme val="major"/>
      </rPr>
      <t xml:space="preserve"> </t>
    </r>
    <r>
      <rPr>
        <sz val="12"/>
        <color rgb="FF000000"/>
        <rFont val="Arial"/>
        <family val="3"/>
        <charset val="129"/>
        <scheme val="major"/>
      </rPr>
      <t>볼트집에서는</t>
    </r>
    <r>
      <rPr>
        <sz val="12"/>
        <color rgb="FF000000"/>
        <rFont val="Arial"/>
        <family val="2"/>
        <scheme val="major"/>
      </rPr>
      <t xml:space="preserve"> </t>
    </r>
    <r>
      <rPr>
        <sz val="12"/>
        <color rgb="FF000000"/>
        <rFont val="Arial"/>
        <family val="3"/>
        <charset val="129"/>
        <scheme val="major"/>
      </rPr>
      <t>이대로</t>
    </r>
    <r>
      <rPr>
        <sz val="12"/>
        <color rgb="FF000000"/>
        <rFont val="Arial"/>
        <family val="2"/>
        <scheme val="major"/>
      </rPr>
      <t xml:space="preserve"> </t>
    </r>
    <r>
      <rPr>
        <sz val="12"/>
        <color rgb="FF000000"/>
        <rFont val="Arial"/>
        <family val="3"/>
        <charset val="129"/>
        <scheme val="major"/>
      </rPr>
      <t>금형을</t>
    </r>
    <r>
      <rPr>
        <sz val="12"/>
        <color rgb="FF000000"/>
        <rFont val="Arial"/>
        <family val="2"/>
        <scheme val="major"/>
      </rPr>
      <t xml:space="preserve"> </t>
    </r>
    <r>
      <rPr>
        <sz val="12"/>
        <color rgb="FF000000"/>
        <rFont val="Arial"/>
        <family val="3"/>
        <charset val="129"/>
        <scheme val="major"/>
      </rPr>
      <t>새로</t>
    </r>
    <r>
      <rPr>
        <sz val="12"/>
        <color rgb="FF000000"/>
        <rFont val="Arial"/>
        <family val="2"/>
        <scheme val="major"/>
      </rPr>
      <t xml:space="preserve"> </t>
    </r>
    <r>
      <rPr>
        <sz val="12"/>
        <color rgb="FF000000"/>
        <rFont val="Arial"/>
        <family val="3"/>
        <charset val="129"/>
        <scheme val="major"/>
      </rPr>
      <t>제작한</t>
    </r>
    <r>
      <rPr>
        <sz val="12"/>
        <color rgb="FF000000"/>
        <rFont val="Arial"/>
        <family val="2"/>
        <scheme val="major"/>
      </rPr>
      <t xml:space="preserve"> </t>
    </r>
    <r>
      <rPr>
        <sz val="12"/>
        <color rgb="FF000000"/>
        <rFont val="Arial"/>
        <family val="3"/>
        <charset val="129"/>
        <scheme val="major"/>
      </rPr>
      <t>후에</t>
    </r>
    <r>
      <rPr>
        <sz val="12"/>
        <color rgb="FF000000"/>
        <rFont val="Arial"/>
        <family val="2"/>
        <scheme val="major"/>
      </rPr>
      <t xml:space="preserve"> </t>
    </r>
    <r>
      <rPr>
        <sz val="12"/>
        <color rgb="FF000000"/>
        <rFont val="Arial"/>
        <family val="3"/>
        <charset val="129"/>
        <scheme val="major"/>
      </rPr>
      <t>만들어야</t>
    </r>
    <r>
      <rPr>
        <sz val="12"/>
        <color rgb="FF000000"/>
        <rFont val="Arial"/>
        <family val="2"/>
        <scheme val="major"/>
      </rPr>
      <t xml:space="preserve"> </t>
    </r>
    <r>
      <rPr>
        <sz val="12"/>
        <color rgb="FF000000"/>
        <rFont val="Arial"/>
        <family val="3"/>
        <charset val="129"/>
        <scheme val="major"/>
      </rPr>
      <t>하는데</t>
    </r>
    <r>
      <rPr>
        <sz val="12"/>
        <color rgb="FF000000"/>
        <rFont val="Arial"/>
        <family val="2"/>
        <scheme val="major"/>
      </rPr>
      <t xml:space="preserve"> </t>
    </r>
    <r>
      <rPr>
        <sz val="12"/>
        <color rgb="FF000000"/>
        <rFont val="Arial"/>
        <family val="3"/>
        <charset val="129"/>
        <scheme val="major"/>
      </rPr>
      <t>금형</t>
    </r>
    <r>
      <rPr>
        <sz val="12"/>
        <color rgb="FF000000"/>
        <rFont val="Arial"/>
        <family val="2"/>
        <scheme val="major"/>
      </rPr>
      <t xml:space="preserve"> </t>
    </r>
    <r>
      <rPr>
        <sz val="12"/>
        <color rgb="FF000000"/>
        <rFont val="Arial"/>
        <family val="3"/>
        <charset val="129"/>
        <scheme val="major"/>
      </rPr>
      <t>비용만</t>
    </r>
    <r>
      <rPr>
        <sz val="12"/>
        <color rgb="FF000000"/>
        <rFont val="Arial"/>
        <family val="2"/>
        <scheme val="major"/>
      </rPr>
      <t xml:space="preserve"> </t>
    </r>
    <r>
      <rPr>
        <sz val="12"/>
        <color rgb="FF000000"/>
        <rFont val="Arial"/>
        <family val="3"/>
        <charset val="129"/>
        <scheme val="major"/>
      </rPr>
      <t>몇백만원</t>
    </r>
    <r>
      <rPr>
        <sz val="12"/>
        <color rgb="FF000000"/>
        <rFont val="Arial"/>
        <family val="2"/>
        <scheme val="major"/>
      </rPr>
      <t xml:space="preserve"> </t>
    </r>
    <r>
      <rPr>
        <sz val="12"/>
        <color rgb="FF000000"/>
        <rFont val="Arial"/>
        <family val="3"/>
        <charset val="129"/>
        <scheme val="major"/>
      </rPr>
      <t>들거라고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그리고</t>
    </r>
    <r>
      <rPr>
        <sz val="12"/>
        <color rgb="FF000000"/>
        <rFont val="Arial"/>
        <family val="2"/>
        <scheme val="major"/>
      </rPr>
      <t xml:space="preserve"> </t>
    </r>
    <r>
      <rPr>
        <sz val="12"/>
        <color rgb="FF000000"/>
        <rFont val="Arial"/>
        <family val="3"/>
        <charset val="129"/>
        <scheme val="major"/>
      </rPr>
      <t>사진에</t>
    </r>
    <r>
      <rPr>
        <sz val="12"/>
        <color rgb="FF000000"/>
        <rFont val="Arial"/>
        <family val="2"/>
        <scheme val="major"/>
      </rPr>
      <t xml:space="preserve"> </t>
    </r>
    <r>
      <rPr>
        <sz val="12"/>
        <color rgb="FF000000"/>
        <rFont val="Arial"/>
        <family val="3"/>
        <charset val="129"/>
        <scheme val="major"/>
      </rPr>
      <t>나와있는</t>
    </r>
    <r>
      <rPr>
        <sz val="12"/>
        <color rgb="FF000000"/>
        <rFont val="Arial"/>
        <family val="2"/>
        <scheme val="major"/>
      </rPr>
      <t xml:space="preserve"> SIKA KOREA </t>
    </r>
    <r>
      <rPr>
        <sz val="12"/>
        <color rgb="FF000000"/>
        <rFont val="Arial"/>
        <family val="3"/>
        <charset val="129"/>
        <scheme val="major"/>
      </rPr>
      <t>측에도</t>
    </r>
    <r>
      <rPr>
        <sz val="12"/>
        <color rgb="FF000000"/>
        <rFont val="Arial"/>
        <family val="2"/>
        <scheme val="major"/>
      </rPr>
      <t xml:space="preserve"> </t>
    </r>
    <r>
      <rPr>
        <sz val="12"/>
        <color rgb="FF000000"/>
        <rFont val="Arial"/>
        <family val="3"/>
        <charset val="129"/>
        <scheme val="major"/>
      </rPr>
      <t>한번</t>
    </r>
    <r>
      <rPr>
        <sz val="12"/>
        <color rgb="FF000000"/>
        <rFont val="Arial"/>
        <family val="2"/>
        <scheme val="major"/>
      </rPr>
      <t xml:space="preserve"> </t>
    </r>
    <r>
      <rPr>
        <sz val="12"/>
        <color rgb="FF000000"/>
        <rFont val="Arial"/>
        <family val="3"/>
        <charset val="129"/>
        <scheme val="major"/>
      </rPr>
      <t>물어봤는데</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업체는</t>
    </r>
    <r>
      <rPr>
        <sz val="12"/>
        <color rgb="FF000000"/>
        <rFont val="Arial"/>
        <family val="2"/>
        <scheme val="major"/>
      </rPr>
      <t xml:space="preserve"> </t>
    </r>
    <r>
      <rPr>
        <sz val="12"/>
        <color rgb="FF000000"/>
        <rFont val="Arial"/>
        <family val="3"/>
        <charset val="129"/>
        <scheme val="major"/>
      </rPr>
      <t>안에</t>
    </r>
    <r>
      <rPr>
        <sz val="12"/>
        <color rgb="FF000000"/>
        <rFont val="Arial"/>
        <family val="2"/>
        <scheme val="major"/>
      </rPr>
      <t xml:space="preserve"> </t>
    </r>
    <r>
      <rPr>
        <sz val="12"/>
        <color rgb="FF000000"/>
        <rFont val="Arial"/>
        <family val="3"/>
        <charset val="129"/>
        <scheme val="major"/>
      </rPr>
      <t>있는</t>
    </r>
    <r>
      <rPr>
        <sz val="12"/>
        <color rgb="FF000000"/>
        <rFont val="Arial"/>
        <family val="2"/>
        <scheme val="major"/>
      </rPr>
      <t xml:space="preserve"> </t>
    </r>
    <r>
      <rPr>
        <sz val="12"/>
        <color rgb="FF000000"/>
        <rFont val="Arial"/>
        <family val="3"/>
        <charset val="129"/>
        <scheme val="major"/>
      </rPr>
      <t>접착제를</t>
    </r>
    <r>
      <rPr>
        <sz val="12"/>
        <color rgb="FF000000"/>
        <rFont val="Arial"/>
        <family val="2"/>
        <scheme val="major"/>
      </rPr>
      <t xml:space="preserve"> </t>
    </r>
    <r>
      <rPr>
        <sz val="12"/>
        <color rgb="FF000000"/>
        <rFont val="Arial"/>
        <family val="3"/>
        <charset val="129"/>
        <scheme val="major"/>
      </rPr>
      <t>만드는</t>
    </r>
    <r>
      <rPr>
        <sz val="12"/>
        <color rgb="FF000000"/>
        <rFont val="Arial"/>
        <family val="2"/>
        <scheme val="major"/>
      </rPr>
      <t xml:space="preserve"> </t>
    </r>
    <r>
      <rPr>
        <sz val="12"/>
        <color rgb="FF000000"/>
        <rFont val="Arial"/>
        <family val="3"/>
        <charset val="129"/>
        <scheme val="major"/>
      </rPr>
      <t>회사라서</t>
    </r>
    <r>
      <rPr>
        <sz val="12"/>
        <color rgb="FF000000"/>
        <rFont val="Arial"/>
        <family val="2"/>
        <scheme val="major"/>
      </rPr>
      <t xml:space="preserve"> </t>
    </r>
    <r>
      <rPr>
        <sz val="12"/>
        <color rgb="FF000000"/>
        <rFont val="Arial"/>
        <family val="3"/>
        <charset val="129"/>
        <scheme val="major"/>
      </rPr>
      <t>볼트에</t>
    </r>
    <r>
      <rPr>
        <sz val="12"/>
        <color rgb="FF000000"/>
        <rFont val="Arial"/>
        <family val="2"/>
        <scheme val="major"/>
      </rPr>
      <t xml:space="preserve"> </t>
    </r>
    <r>
      <rPr>
        <sz val="12"/>
        <color rgb="FF000000"/>
        <rFont val="Arial"/>
        <family val="3"/>
        <charset val="129"/>
        <scheme val="major"/>
      </rPr>
      <t>대한</t>
    </r>
    <r>
      <rPr>
        <sz val="12"/>
        <color rgb="FF000000"/>
        <rFont val="Arial"/>
        <family val="2"/>
        <scheme val="major"/>
      </rPr>
      <t xml:space="preserve"> </t>
    </r>
    <r>
      <rPr>
        <sz val="12"/>
        <color rgb="FF000000"/>
        <rFont val="Arial"/>
        <family val="3"/>
        <charset val="129"/>
        <scheme val="major"/>
      </rPr>
      <t>정보는</t>
    </r>
    <r>
      <rPr>
        <sz val="12"/>
        <color rgb="FF000000"/>
        <rFont val="Arial"/>
        <family val="2"/>
        <scheme val="major"/>
      </rPr>
      <t xml:space="preserve"> </t>
    </r>
    <r>
      <rPr>
        <sz val="12"/>
        <color rgb="FF000000"/>
        <rFont val="Arial"/>
        <family val="3"/>
        <charset val="129"/>
        <scheme val="major"/>
      </rPr>
      <t>모른다고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드럼통을</t>
    </r>
    <r>
      <rPr>
        <sz val="12"/>
        <color rgb="FF000000"/>
        <rFont val="Arial"/>
        <family val="2"/>
        <scheme val="major"/>
      </rPr>
      <t xml:space="preserve"> </t>
    </r>
    <r>
      <rPr>
        <sz val="12"/>
        <color rgb="FF000000"/>
        <rFont val="Arial"/>
        <family val="3"/>
        <charset val="129"/>
        <scheme val="major"/>
      </rPr>
      <t>제작한</t>
    </r>
    <r>
      <rPr>
        <sz val="12"/>
        <color rgb="FF000000"/>
        <rFont val="Arial"/>
        <family val="2"/>
        <scheme val="major"/>
      </rPr>
      <t xml:space="preserve"> </t>
    </r>
    <r>
      <rPr>
        <sz val="12"/>
        <color rgb="FF000000"/>
        <rFont val="Arial"/>
        <family val="3"/>
        <charset val="129"/>
        <scheme val="major"/>
      </rPr>
      <t>회사쪽으로</t>
    </r>
    <r>
      <rPr>
        <sz val="12"/>
        <color rgb="FF000000"/>
        <rFont val="Arial"/>
        <family val="2"/>
        <scheme val="major"/>
      </rPr>
      <t xml:space="preserve"> </t>
    </r>
    <r>
      <rPr>
        <sz val="12"/>
        <color rgb="FF000000"/>
        <rFont val="Arial"/>
        <family val="3"/>
        <charset val="129"/>
        <scheme val="major"/>
      </rPr>
      <t>연락을</t>
    </r>
    <r>
      <rPr>
        <sz val="12"/>
        <color rgb="FF000000"/>
        <rFont val="Arial"/>
        <family val="2"/>
        <scheme val="major"/>
      </rPr>
      <t xml:space="preserve"> </t>
    </r>
    <r>
      <rPr>
        <sz val="12"/>
        <color rgb="FF000000"/>
        <rFont val="Arial"/>
        <family val="3"/>
        <charset val="129"/>
        <scheme val="major"/>
      </rPr>
      <t>해봐야</t>
    </r>
    <r>
      <rPr>
        <sz val="12"/>
        <color rgb="FF000000"/>
        <rFont val="Arial"/>
        <family val="2"/>
        <scheme val="major"/>
      </rPr>
      <t xml:space="preserve"> </t>
    </r>
    <r>
      <rPr>
        <sz val="12"/>
        <color rgb="FF000000"/>
        <rFont val="Arial"/>
        <family val="3"/>
        <charset val="129"/>
        <scheme val="major"/>
      </rPr>
      <t>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정보</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</si>
  <si>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t>
    </r>
  </si>
  <si>
    <r>
      <t xml:space="preserve">Kit, Neck Ring
3/14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퀵북상에는</t>
    </r>
    <r>
      <rPr>
        <sz val="12"/>
        <color rgb="FF000000"/>
        <rFont val="Arial"/>
        <family val="2"/>
        <scheme val="major"/>
      </rPr>
      <t xml:space="preserve"> </t>
    </r>
    <r>
      <rPr>
        <sz val="12"/>
        <color rgb="FF000000"/>
        <rFont val="Arial"/>
        <family val="3"/>
        <charset val="129"/>
        <scheme val="major"/>
      </rPr>
      <t>무게</t>
    </r>
    <r>
      <rPr>
        <sz val="12"/>
        <color rgb="FF000000"/>
        <rFont val="Arial"/>
        <family val="2"/>
        <scheme val="major"/>
      </rPr>
      <t xml:space="preserve"> 2 KG</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되어있습니다</t>
    </r>
    <r>
      <rPr>
        <sz val="12"/>
        <color rgb="FF000000"/>
        <rFont val="Arial"/>
        <family val="2"/>
        <scheme val="major"/>
      </rPr>
      <t xml:space="preserve">. </t>
    </r>
    <r>
      <rPr>
        <sz val="12"/>
        <color rgb="FF000000"/>
        <rFont val="Arial"/>
        <family val="3"/>
        <charset val="129"/>
        <scheme val="major"/>
      </rPr>
      <t>무게</t>
    </r>
    <r>
      <rPr>
        <sz val="12"/>
        <color rgb="FF000000"/>
        <rFont val="Arial"/>
        <family val="2"/>
        <scheme val="major"/>
      </rPr>
      <t xml:space="preserve"> </t>
    </r>
    <r>
      <rPr>
        <sz val="12"/>
        <color rgb="FF000000"/>
        <rFont val="Arial"/>
        <family val="3"/>
        <charset val="129"/>
        <scheme val="major"/>
      </rPr>
      <t>어느걸로</t>
    </r>
    <r>
      <rPr>
        <sz val="12"/>
        <color rgb="FF000000"/>
        <rFont val="Arial"/>
        <family val="2"/>
        <scheme val="major"/>
      </rPr>
      <t xml:space="preserve"> </t>
    </r>
    <r>
      <rPr>
        <sz val="12"/>
        <color rgb="FF000000"/>
        <rFont val="Arial"/>
        <family val="3"/>
        <charset val="129"/>
        <scheme val="major"/>
      </rPr>
      <t>하는게</t>
    </r>
    <r>
      <rPr>
        <sz val="12"/>
        <color rgb="FF000000"/>
        <rFont val="Arial"/>
        <family val="2"/>
        <scheme val="major"/>
      </rPr>
      <t xml:space="preserve"> </t>
    </r>
    <r>
      <rPr>
        <sz val="12"/>
        <color rgb="FF000000"/>
        <rFont val="Arial"/>
        <family val="3"/>
        <charset val="129"/>
        <scheme val="major"/>
      </rPr>
      <t>맞나요</t>
    </r>
    <r>
      <rPr>
        <sz val="12"/>
        <color rgb="FF000000"/>
        <rFont val="Arial"/>
        <family val="2"/>
        <scheme val="major"/>
      </rPr>
      <t xml:space="preserve">?
03.17 </t>
    </r>
    <r>
      <rPr>
        <sz val="12"/>
        <color rgb="FF000000"/>
        <rFont val="Arial"/>
        <family val="3"/>
        <charset val="129"/>
        <scheme val="major"/>
      </rPr>
      <t>퀵북상</t>
    </r>
    <r>
      <rPr>
        <sz val="12"/>
        <color rgb="FF000000"/>
        <rFont val="Arial"/>
        <family val="2"/>
        <scheme val="major"/>
      </rPr>
      <t xml:space="preserve"> </t>
    </r>
    <r>
      <rPr>
        <sz val="12"/>
        <color rgb="FF000000"/>
        <rFont val="Arial"/>
        <family val="3"/>
        <charset val="129"/>
        <scheme val="major"/>
      </rPr>
      <t>무게로</t>
    </r>
    <r>
      <rPr>
        <sz val="12"/>
        <color rgb="FF000000"/>
        <rFont val="Arial"/>
        <family val="2"/>
        <scheme val="major"/>
      </rPr>
      <t xml:space="preserve"> </t>
    </r>
    <r>
      <rPr>
        <sz val="12"/>
        <color rgb="FF000000"/>
        <rFont val="Arial"/>
        <family val="3"/>
        <charset val="129"/>
        <scheme val="major"/>
      </rPr>
      <t>보시면</t>
    </r>
    <r>
      <rPr>
        <sz val="12"/>
        <color rgb="FF000000"/>
        <rFont val="Arial"/>
        <family val="2"/>
        <scheme val="major"/>
      </rPr>
      <t xml:space="preserve"> </t>
    </r>
    <r>
      <rPr>
        <sz val="12"/>
        <color rgb="FF000000"/>
        <rFont val="Arial"/>
        <family val="3"/>
        <charset val="129"/>
        <scheme val="major"/>
      </rPr>
      <t>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t>
    </r>
    <phoneticPr fontId="26" type="noConversion"/>
  </si>
  <si>
    <r>
      <t xml:space="preserve">Kit, Motor Bearing
3/14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퀵북상에는</t>
    </r>
    <r>
      <rPr>
        <sz val="12"/>
        <color rgb="FF000000"/>
        <rFont val="Arial"/>
        <family val="2"/>
        <scheme val="major"/>
      </rPr>
      <t xml:space="preserve"> </t>
    </r>
    <r>
      <rPr>
        <sz val="12"/>
        <color rgb="FF000000"/>
        <rFont val="Arial"/>
        <family val="3"/>
        <charset val="129"/>
        <scheme val="major"/>
      </rPr>
      <t>무게</t>
    </r>
    <r>
      <rPr>
        <sz val="12"/>
        <color rgb="FF000000"/>
        <rFont val="Arial"/>
        <family val="2"/>
        <scheme val="major"/>
      </rPr>
      <t xml:space="preserve"> 2 KG</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되어있습니다</t>
    </r>
    <r>
      <rPr>
        <sz val="12"/>
        <color rgb="FF000000"/>
        <rFont val="Arial"/>
        <family val="2"/>
        <scheme val="major"/>
      </rPr>
      <t xml:space="preserve">. </t>
    </r>
    <r>
      <rPr>
        <sz val="12"/>
        <color rgb="FF000000"/>
        <rFont val="Arial"/>
        <family val="3"/>
        <charset val="129"/>
        <scheme val="major"/>
      </rPr>
      <t>무게</t>
    </r>
    <r>
      <rPr>
        <sz val="12"/>
        <color rgb="FF000000"/>
        <rFont val="Arial"/>
        <family val="2"/>
        <scheme val="major"/>
      </rPr>
      <t xml:space="preserve"> </t>
    </r>
    <r>
      <rPr>
        <sz val="12"/>
        <color rgb="FF000000"/>
        <rFont val="Arial"/>
        <family val="3"/>
        <charset val="129"/>
        <scheme val="major"/>
      </rPr>
      <t>어느걸로</t>
    </r>
    <r>
      <rPr>
        <sz val="12"/>
        <color rgb="FF000000"/>
        <rFont val="Arial"/>
        <family val="2"/>
        <scheme val="major"/>
      </rPr>
      <t xml:space="preserve"> </t>
    </r>
    <r>
      <rPr>
        <sz val="12"/>
        <color rgb="FF000000"/>
        <rFont val="Arial"/>
        <family val="3"/>
        <charset val="129"/>
        <scheme val="major"/>
      </rPr>
      <t>하는게</t>
    </r>
    <r>
      <rPr>
        <sz val="12"/>
        <color rgb="FF000000"/>
        <rFont val="Arial"/>
        <family val="2"/>
        <scheme val="major"/>
      </rPr>
      <t xml:space="preserve"> </t>
    </r>
    <r>
      <rPr>
        <sz val="12"/>
        <color rgb="FF000000"/>
        <rFont val="Arial"/>
        <family val="3"/>
        <charset val="129"/>
        <scheme val="major"/>
      </rPr>
      <t>맞나요</t>
    </r>
    <r>
      <rPr>
        <sz val="12"/>
        <color rgb="FF000000"/>
        <rFont val="Arial"/>
        <family val="2"/>
        <scheme val="major"/>
      </rPr>
      <t xml:space="preserve">?
03.17 </t>
    </r>
    <r>
      <rPr>
        <sz val="12"/>
        <color rgb="FF000000"/>
        <rFont val="Arial"/>
        <family val="3"/>
        <charset val="129"/>
        <scheme val="major"/>
      </rPr>
      <t>퀵북상</t>
    </r>
    <r>
      <rPr>
        <sz val="12"/>
        <color rgb="FF000000"/>
        <rFont val="Arial"/>
        <family val="2"/>
        <scheme val="major"/>
      </rPr>
      <t xml:space="preserve"> </t>
    </r>
    <r>
      <rPr>
        <sz val="12"/>
        <color rgb="FF000000"/>
        <rFont val="Arial"/>
        <family val="3"/>
        <charset val="129"/>
        <scheme val="major"/>
      </rPr>
      <t>무게로</t>
    </r>
    <r>
      <rPr>
        <sz val="12"/>
        <color rgb="FF000000"/>
        <rFont val="Arial"/>
        <family val="2"/>
        <scheme val="major"/>
      </rPr>
      <t xml:space="preserve"> </t>
    </r>
    <r>
      <rPr>
        <sz val="12"/>
        <color rgb="FF000000"/>
        <rFont val="Arial"/>
        <family val="3"/>
        <charset val="129"/>
        <scheme val="major"/>
      </rPr>
      <t>보시면</t>
    </r>
    <r>
      <rPr>
        <sz val="12"/>
        <color rgb="FF000000"/>
        <rFont val="Arial"/>
        <family val="2"/>
        <scheme val="major"/>
      </rPr>
      <t xml:space="preserve"> </t>
    </r>
    <r>
      <rPr>
        <sz val="12"/>
        <color rgb="FF000000"/>
        <rFont val="Arial"/>
        <family val="3"/>
        <charset val="129"/>
        <scheme val="major"/>
      </rPr>
      <t>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t>
    </r>
    <phoneticPr fontId="26" type="noConversion"/>
  </si>
  <si>
    <r>
      <t xml:space="preserve">Float Type Level Switch
03.13 </t>
    </r>
    <r>
      <rPr>
        <sz val="12"/>
        <color rgb="FF000000"/>
        <rFont val="Arial"/>
        <family val="3"/>
        <charset val="129"/>
        <scheme val="major"/>
      </rPr>
      <t>상세</t>
    </r>
    <r>
      <rPr>
        <sz val="12"/>
        <color rgb="FF000000"/>
        <rFont val="Arial"/>
        <family val="2"/>
        <scheme val="major"/>
      </rPr>
      <t xml:space="preserve"> </t>
    </r>
    <r>
      <rPr>
        <sz val="12"/>
        <color rgb="FF000000"/>
        <rFont val="Arial"/>
        <family val="3"/>
        <charset val="129"/>
        <scheme val="major"/>
      </rPr>
      <t>길이</t>
    </r>
    <r>
      <rPr>
        <sz val="12"/>
        <color rgb="FF000000"/>
        <rFont val="Arial"/>
        <family val="2"/>
        <scheme val="major"/>
      </rPr>
      <t xml:space="preserve"> </t>
    </r>
    <r>
      <rPr>
        <sz val="12"/>
        <color rgb="FF000000"/>
        <rFont val="Arial"/>
        <family val="3"/>
        <charset val="129"/>
        <scheme val="major"/>
      </rPr>
      <t>또는</t>
    </r>
    <r>
      <rPr>
        <sz val="12"/>
        <color rgb="FF000000"/>
        <rFont val="Arial"/>
        <family val="2"/>
        <scheme val="major"/>
      </rPr>
      <t xml:space="preserve"> </t>
    </r>
    <r>
      <rPr>
        <sz val="12"/>
        <color rgb="FF000000"/>
        <rFont val="Arial"/>
        <family val="3"/>
        <charset val="129"/>
        <scheme val="major"/>
      </rPr>
      <t>명판사진</t>
    </r>
    <r>
      <rPr>
        <sz val="12"/>
        <color rgb="FF000000"/>
        <rFont val="Arial"/>
        <family val="2"/>
        <scheme val="major"/>
      </rPr>
      <t xml:space="preserve"> </t>
    </r>
    <r>
      <rPr>
        <sz val="12"/>
        <color rgb="FF000000"/>
        <rFont val="Arial"/>
        <family val="3"/>
        <charset val="129"/>
        <scheme val="major"/>
      </rPr>
      <t>있어야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3/14 </t>
    </r>
    <r>
      <rPr>
        <sz val="12"/>
        <color rgb="FF000000"/>
        <rFont val="Arial"/>
        <family val="3"/>
        <charset val="129"/>
        <scheme val="major"/>
      </rPr>
      <t>고객님께</t>
    </r>
    <r>
      <rPr>
        <sz val="12"/>
        <color rgb="FF000000"/>
        <rFont val="Arial"/>
        <family val="2"/>
        <scheme val="major"/>
      </rPr>
      <t xml:space="preserve"> </t>
    </r>
    <r>
      <rPr>
        <sz val="12"/>
        <color rgb="FF000000"/>
        <rFont val="Arial"/>
        <family val="3"/>
        <charset val="129"/>
        <scheme val="major"/>
      </rPr>
      <t>받은</t>
    </r>
    <r>
      <rPr>
        <sz val="12"/>
        <color rgb="FF000000"/>
        <rFont val="Arial"/>
        <family val="2"/>
        <scheme val="major"/>
      </rPr>
      <t xml:space="preserve"> </t>
    </r>
    <r>
      <rPr>
        <sz val="12"/>
        <color rgb="FF000000"/>
        <rFont val="Arial"/>
        <family val="3"/>
        <charset val="129"/>
        <scheme val="major"/>
      </rPr>
      <t>파일</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파일에</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t>
    </r>
    <r>
      <rPr>
        <sz val="12"/>
        <color rgb="FF000000"/>
        <rFont val="Arial"/>
        <family val="3"/>
        <charset val="129"/>
        <scheme val="major"/>
      </rPr>
      <t>이름</t>
    </r>
    <r>
      <rPr>
        <sz val="12"/>
        <color rgb="FF000000"/>
        <rFont val="Arial"/>
        <family val="2"/>
        <scheme val="major"/>
      </rPr>
      <t xml:space="preserve"> Float Type Level Switch</t>
    </r>
    <r>
      <rPr>
        <sz val="12"/>
        <color rgb="FF000000"/>
        <rFont val="Arial"/>
        <family val="3"/>
        <charset val="129"/>
        <scheme val="major"/>
      </rPr>
      <t>입니다</t>
    </r>
    <r>
      <rPr>
        <sz val="12"/>
        <color rgb="FF000000"/>
        <rFont val="Arial"/>
        <family val="2"/>
        <scheme val="major"/>
      </rPr>
      <t xml:space="preserve">.
03.17 </t>
    </r>
    <r>
      <rPr>
        <sz val="12"/>
        <color rgb="FF000000"/>
        <rFont val="Arial"/>
        <family val="3"/>
        <charset val="129"/>
        <scheme val="major"/>
      </rPr>
      <t>보내</t>
    </r>
    <r>
      <rPr>
        <sz val="12"/>
        <color rgb="FF000000"/>
        <rFont val="Arial"/>
        <family val="2"/>
        <scheme val="major"/>
      </rPr>
      <t xml:space="preserve"> </t>
    </r>
    <r>
      <rPr>
        <sz val="12"/>
        <color rgb="FF000000"/>
        <rFont val="Arial"/>
        <family val="3"/>
        <charset val="129"/>
        <scheme val="major"/>
      </rPr>
      <t>주신</t>
    </r>
    <r>
      <rPr>
        <sz val="12"/>
        <color rgb="FF000000"/>
        <rFont val="Arial"/>
        <family val="2"/>
        <scheme val="major"/>
      </rPr>
      <t xml:space="preserve"> </t>
    </r>
    <r>
      <rPr>
        <sz val="12"/>
        <color rgb="FF000000"/>
        <rFont val="Arial"/>
        <family val="3"/>
        <charset val="129"/>
        <scheme val="major"/>
      </rPr>
      <t>사진으로</t>
    </r>
    <r>
      <rPr>
        <sz val="12"/>
        <color rgb="FF000000"/>
        <rFont val="Arial"/>
        <family val="2"/>
        <scheme val="major"/>
      </rPr>
      <t xml:space="preserve"> </t>
    </r>
    <r>
      <rPr>
        <sz val="12"/>
        <color rgb="FF000000"/>
        <rFont val="Arial"/>
        <family val="3"/>
        <charset val="129"/>
        <scheme val="major"/>
      </rPr>
      <t>확인결과</t>
    </r>
    <r>
      <rPr>
        <sz val="12"/>
        <color rgb="FF000000"/>
        <rFont val="Arial"/>
        <family val="2"/>
        <scheme val="major"/>
      </rPr>
      <t xml:space="preserve"> </t>
    </r>
    <r>
      <rPr>
        <sz val="12"/>
        <color rgb="FF000000"/>
        <rFont val="Arial"/>
        <family val="3"/>
        <charset val="129"/>
        <scheme val="major"/>
      </rPr>
      <t>상세길이</t>
    </r>
    <r>
      <rPr>
        <sz val="12"/>
        <color rgb="FF000000"/>
        <rFont val="Arial"/>
        <family val="2"/>
        <scheme val="major"/>
      </rPr>
      <t xml:space="preserve"> 370mm</t>
    </r>
    <r>
      <rPr>
        <sz val="12"/>
        <color rgb="FF000000"/>
        <rFont val="Arial"/>
        <family val="3"/>
        <charset val="129"/>
        <scheme val="major"/>
      </rPr>
      <t>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</si>
  <si>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PROPORTIONAL VALVE
02.07 </t>
    </r>
    <r>
      <rPr>
        <sz val="12"/>
        <color rgb="FF000000"/>
        <rFont val="Arial"/>
        <family val="3"/>
        <charset val="129"/>
        <scheme val="major"/>
      </rPr>
      <t>이건</t>
    </r>
    <r>
      <rPr>
        <sz val="12"/>
        <color rgb="FF000000"/>
        <rFont val="Arial"/>
        <family val="2"/>
        <scheme val="major"/>
      </rPr>
      <t xml:space="preserve"> </t>
    </r>
    <r>
      <rPr>
        <sz val="12"/>
        <color rgb="FF000000"/>
        <rFont val="Arial"/>
        <family val="3"/>
        <charset val="129"/>
        <scheme val="major"/>
      </rPr>
      <t>명판</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있어야</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2/11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중입니다</t>
    </r>
    <r>
      <rPr>
        <sz val="12"/>
        <color rgb="FF000000"/>
        <rFont val="Arial"/>
        <family val="2"/>
        <scheme val="major"/>
      </rPr>
      <t xml:space="preserve">.
2/27 </t>
    </r>
    <r>
      <rPr>
        <sz val="12"/>
        <color rgb="FF000000"/>
        <rFont val="Arial"/>
        <family val="3"/>
        <charset val="129"/>
        <scheme val="major"/>
      </rPr>
      <t>명판</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받아</t>
    </r>
    <r>
      <rPr>
        <sz val="12"/>
        <color rgb="FF000000"/>
        <rFont val="Arial"/>
        <family val="2"/>
        <scheme val="major"/>
      </rPr>
      <t xml:space="preserve"> </t>
    </r>
    <r>
      <rPr>
        <sz val="12"/>
        <color rgb="FF000000"/>
        <rFont val="Arial"/>
        <family val="3"/>
        <charset val="129"/>
        <scheme val="major"/>
      </rPr>
      <t>첨부하였습니다</t>
    </r>
    <r>
      <rPr>
        <sz val="12"/>
        <color rgb="FF000000"/>
        <rFont val="Arial"/>
        <family val="2"/>
        <scheme val="major"/>
      </rPr>
      <t xml:space="preserve">.
02.28 </t>
    </r>
    <r>
      <rPr>
        <sz val="12"/>
        <color rgb="FF000000"/>
        <rFont val="Arial"/>
        <family val="3"/>
        <charset val="129"/>
        <scheme val="major"/>
      </rPr>
      <t>새로</t>
    </r>
    <r>
      <rPr>
        <sz val="12"/>
        <color rgb="FF000000"/>
        <rFont val="Arial"/>
        <family val="2"/>
        <scheme val="major"/>
      </rPr>
      <t xml:space="preserve"> </t>
    </r>
    <r>
      <rPr>
        <sz val="12"/>
        <color rgb="FF000000"/>
        <rFont val="Arial"/>
        <family val="3"/>
        <charset val="129"/>
        <scheme val="major"/>
      </rPr>
      <t>주신</t>
    </r>
    <r>
      <rPr>
        <sz val="12"/>
        <color rgb="FF000000"/>
        <rFont val="Arial"/>
        <family val="2"/>
        <scheme val="major"/>
      </rPr>
      <t xml:space="preserve"> </t>
    </r>
    <r>
      <rPr>
        <sz val="12"/>
        <color rgb="FF000000"/>
        <rFont val="Arial"/>
        <family val="3"/>
        <charset val="129"/>
        <scheme val="major"/>
      </rPr>
      <t>명판</t>
    </r>
    <r>
      <rPr>
        <sz val="12"/>
        <color rgb="FF000000"/>
        <rFont val="Arial"/>
        <family val="2"/>
        <scheme val="major"/>
      </rPr>
      <t xml:space="preserve"> </t>
    </r>
    <r>
      <rPr>
        <sz val="12"/>
        <color rgb="FF000000"/>
        <rFont val="Arial"/>
        <family val="3"/>
        <charset val="129"/>
        <scheme val="major"/>
      </rPr>
      <t>사진으로</t>
    </r>
    <r>
      <rPr>
        <sz val="12"/>
        <color rgb="FF000000"/>
        <rFont val="Arial"/>
        <family val="2"/>
        <scheme val="major"/>
      </rPr>
      <t xml:space="preserve"> </t>
    </r>
    <r>
      <rPr>
        <sz val="12"/>
        <color rgb="FF000000"/>
        <rFont val="Arial"/>
        <family val="3"/>
        <charset val="129"/>
        <scheme val="major"/>
      </rPr>
      <t>의뢰중입니다</t>
    </r>
    <r>
      <rPr>
        <sz val="12"/>
        <color rgb="FF000000"/>
        <rFont val="Arial"/>
        <family val="2"/>
        <scheme val="major"/>
      </rPr>
      <t xml:space="preserve">.
03.17 </t>
    </r>
    <r>
      <rPr>
        <sz val="12"/>
        <color rgb="FF000000"/>
        <rFont val="Arial"/>
        <family val="3"/>
        <charset val="129"/>
        <scheme val="major"/>
      </rPr>
      <t>신형</t>
    </r>
    <r>
      <rPr>
        <sz val="12"/>
        <color rgb="FF000000"/>
        <rFont val="Arial"/>
        <family val="2"/>
        <scheme val="major"/>
      </rPr>
      <t xml:space="preserve"> </t>
    </r>
    <r>
      <rPr>
        <sz val="12"/>
        <color rgb="FF000000"/>
        <rFont val="Arial"/>
        <family val="3"/>
        <charset val="129"/>
        <scheme val="major"/>
      </rPr>
      <t>디자인</t>
    </r>
    <r>
      <rPr>
        <sz val="12"/>
        <color rgb="FF000000"/>
        <rFont val="Arial"/>
        <family val="2"/>
        <scheme val="major"/>
      </rPr>
      <t xml:space="preserve"> </t>
    </r>
    <r>
      <rPr>
        <sz val="12"/>
        <color rgb="FF000000"/>
        <rFont val="Arial"/>
        <family val="3"/>
        <charset val="129"/>
        <scheme val="major"/>
      </rPr>
      <t>규격</t>
    </r>
    <r>
      <rPr>
        <sz val="12"/>
        <color rgb="FF000000"/>
        <rFont val="Arial"/>
        <family val="2"/>
        <scheme val="major"/>
      </rPr>
      <t xml:space="preserve"> KBCG 3 L250D Z M2 3 A PE7 H1 11 P15 T10</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10</t>
    </r>
    <r>
      <rPr>
        <sz val="12"/>
        <color rgb="FF000000"/>
        <rFont val="Arial"/>
        <family val="3"/>
        <charset val="129"/>
        <scheme val="major"/>
      </rPr>
      <t>에서</t>
    </r>
    <r>
      <rPr>
        <sz val="12"/>
        <color rgb="FF000000"/>
        <rFont val="Arial"/>
        <family val="2"/>
        <scheme val="major"/>
      </rPr>
      <t xml:space="preserve"> 11</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바뀌었다고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53"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</si>
  <si>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첨부했습니다</t>
    </r>
    <r>
      <rPr>
        <sz val="12"/>
        <color rgb="FF000000"/>
        <rFont val="Arial"/>
        <family val="2"/>
        <scheme val="major"/>
      </rPr>
      <t>. 1/4"</t>
    </r>
    <r>
      <rPr>
        <sz val="12"/>
        <color rgb="FF000000"/>
        <rFont val="Arial"/>
        <family val="3"/>
        <charset val="129"/>
        <scheme val="major"/>
      </rPr>
      <t>사이즈</t>
    </r>
    <r>
      <rPr>
        <sz val="12"/>
        <color rgb="FF000000"/>
        <rFont val="Arial"/>
        <family val="2"/>
        <scheme val="major"/>
      </rPr>
      <t>, 6.4MM</t>
    </r>
    <phoneticPr fontId="26" type="noConversion"/>
  </si>
  <si>
    <r>
      <t xml:space="preserve">03.17 SUMITOMO </t>
    </r>
    <r>
      <rPr>
        <sz val="12"/>
        <color rgb="FF000000"/>
        <rFont val="Arial"/>
        <family val="3"/>
        <charset val="129"/>
        <scheme val="major"/>
      </rPr>
      <t>모터</t>
    </r>
    <r>
      <rPr>
        <sz val="12"/>
        <color rgb="FF000000"/>
        <rFont val="Arial"/>
        <family val="2"/>
        <scheme val="major"/>
      </rPr>
      <t xml:space="preserve">, </t>
    </r>
    <r>
      <rPr>
        <sz val="12"/>
        <color rgb="FF000000"/>
        <rFont val="Arial"/>
        <family val="3"/>
        <charset val="129"/>
        <scheme val="major"/>
      </rPr>
      <t>감속기</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하시는</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</si>
  <si>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03.17 1</t>
    </r>
    <r>
      <rPr>
        <sz val="12"/>
        <color rgb="FF000000"/>
        <rFont val="Arial"/>
        <family val="3"/>
        <charset val="129"/>
        <scheme val="major"/>
      </rPr>
      <t>팩</t>
    </r>
    <r>
      <rPr>
        <sz val="12"/>
        <color rgb="FF000000"/>
        <rFont val="Arial"/>
        <family val="2"/>
        <scheme val="major"/>
      </rPr>
      <t xml:space="preserve"> = 100EA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</si>
  <si>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03.17 1</t>
    </r>
    <r>
      <rPr>
        <sz val="12"/>
        <color rgb="FF000000"/>
        <rFont val="Arial"/>
        <family val="3"/>
        <charset val="129"/>
        <scheme val="major"/>
      </rPr>
      <t>팩</t>
    </r>
    <r>
      <rPr>
        <sz val="12"/>
        <color rgb="FF000000"/>
        <rFont val="Arial"/>
        <family val="2"/>
        <scheme val="major"/>
      </rPr>
      <t xml:space="preserve"> = 10EA </t>
    </r>
    <r>
      <rPr>
        <sz val="12"/>
        <color rgb="FF000000"/>
        <rFont val="Arial"/>
        <family val="3"/>
        <charset val="129"/>
        <scheme val="major"/>
      </rPr>
      <t>입니다</t>
    </r>
    <r>
      <rPr>
        <sz val="12"/>
        <color rgb="FF000000"/>
        <rFont val="Arial"/>
        <family val="2"/>
        <scheme val="major"/>
      </rPr>
      <t>. 10</t>
    </r>
    <r>
      <rPr>
        <sz val="12"/>
        <color rgb="FF000000"/>
        <rFont val="Arial"/>
        <family val="3"/>
        <charset val="129"/>
        <scheme val="major"/>
      </rPr>
      <t>개</t>
    </r>
    <r>
      <rPr>
        <sz val="12"/>
        <color rgb="FF000000"/>
        <rFont val="Arial"/>
        <family val="2"/>
        <scheme val="major"/>
      </rPr>
      <t xml:space="preserve"> </t>
    </r>
    <r>
      <rPr>
        <sz val="12"/>
        <color rgb="FF000000"/>
        <rFont val="Arial"/>
        <family val="3"/>
        <charset val="129"/>
        <scheme val="major"/>
      </rPr>
      <t>단위</t>
    </r>
    <r>
      <rPr>
        <sz val="12"/>
        <color rgb="FF000000"/>
        <rFont val="Arial"/>
        <family val="2"/>
        <scheme val="major"/>
      </rPr>
      <t xml:space="preserve"> </t>
    </r>
    <r>
      <rPr>
        <sz val="12"/>
        <color rgb="FF000000"/>
        <rFont val="Arial"/>
        <family val="3"/>
        <charset val="129"/>
        <scheme val="major"/>
      </rPr>
      <t>판매라고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1</t>
    </r>
    <r>
      <rPr>
        <sz val="12"/>
        <color rgb="FF000000"/>
        <rFont val="Arial"/>
        <family val="3"/>
        <charset val="129"/>
        <scheme val="major"/>
      </rPr>
      <t>팩으로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</si>
  <si>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03.17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</si>
  <si>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RUBBER PUMP CONNECTION
03.12 </t>
    </r>
    <r>
      <rPr>
        <sz val="12"/>
        <color rgb="FF000000"/>
        <rFont val="Arial"/>
        <family val="3"/>
        <charset val="129"/>
        <scheme val="major"/>
      </rPr>
      <t>적어주신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보면</t>
    </r>
    <r>
      <rPr>
        <sz val="12"/>
        <color rgb="FF000000"/>
        <rFont val="Arial"/>
        <family val="2"/>
        <scheme val="major"/>
      </rPr>
      <t xml:space="preserve"> </t>
    </r>
    <r>
      <rPr>
        <sz val="12"/>
        <color rgb="FF000000"/>
        <rFont val="Arial"/>
        <family val="3"/>
        <charset val="129"/>
        <scheme val="major"/>
      </rPr>
      <t>밸브가</t>
    </r>
    <r>
      <rPr>
        <sz val="12"/>
        <color rgb="FF000000"/>
        <rFont val="Arial"/>
        <family val="2"/>
        <scheme val="major"/>
      </rPr>
      <t xml:space="preserve"> </t>
    </r>
    <r>
      <rPr>
        <sz val="12"/>
        <color rgb="FF000000"/>
        <rFont val="Arial"/>
        <family val="3"/>
        <charset val="129"/>
        <scheme val="major"/>
      </rPr>
      <t>아닌</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형태</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가능한</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3/17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t>
    </r>
    <phoneticPr fontId="26" type="noConversion"/>
  </si>
  <si>
    <r>
      <t xml:space="preserve">03.18 </t>
    </r>
    <r>
      <rPr>
        <sz val="12"/>
        <color rgb="FF000000"/>
        <rFont val="Arial"/>
        <family val="3"/>
        <charset val="129"/>
        <scheme val="major"/>
      </rPr>
      <t>책임번호</t>
    </r>
    <r>
      <rPr>
        <sz val="12"/>
        <color rgb="FF000000"/>
        <rFont val="Arial"/>
        <family val="2"/>
        <scheme val="major"/>
      </rPr>
      <t xml:space="preserve"> 211-1522 </t>
    </r>
    <r>
      <rPr>
        <sz val="12"/>
        <color rgb="FF000000"/>
        <rFont val="Arial"/>
        <family val="3"/>
        <charset val="129"/>
        <scheme val="major"/>
      </rPr>
      <t>입니다</t>
    </r>
    <r>
      <rPr>
        <sz val="12"/>
        <color rgb="FF000000"/>
        <rFont val="Arial"/>
        <family val="2"/>
        <scheme val="major"/>
      </rPr>
      <t>.</t>
    </r>
    <phoneticPr fontId="26" type="noConversion"/>
  </si>
  <si>
    <r>
      <t>03.18 10</t>
    </r>
    <r>
      <rPr>
        <sz val="12"/>
        <color rgb="FF000000"/>
        <rFont val="Arial"/>
        <family val="3"/>
        <charset val="129"/>
        <scheme val="major"/>
      </rPr>
      <t>개</t>
    </r>
    <r>
      <rPr>
        <sz val="12"/>
        <color rgb="FF000000"/>
        <rFont val="Arial"/>
        <family val="2"/>
        <scheme val="major"/>
      </rPr>
      <t xml:space="preserve"> </t>
    </r>
    <r>
      <rPr>
        <sz val="12"/>
        <color rgb="FF000000"/>
        <rFont val="Arial"/>
        <family val="3"/>
        <charset val="129"/>
        <scheme val="major"/>
      </rPr>
      <t>단위</t>
    </r>
    <r>
      <rPr>
        <sz val="12"/>
        <color rgb="FF000000"/>
        <rFont val="Arial"/>
        <family val="2"/>
        <scheme val="major"/>
      </rPr>
      <t xml:space="preserve"> </t>
    </r>
    <r>
      <rPr>
        <sz val="12"/>
        <color rgb="FF000000"/>
        <rFont val="Arial"/>
        <family val="3"/>
        <charset val="129"/>
        <scheme val="major"/>
      </rPr>
      <t>판매라고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견적은</t>
    </r>
    <r>
      <rPr>
        <sz val="12"/>
        <color rgb="FF000000"/>
        <rFont val="Arial"/>
        <family val="2"/>
        <scheme val="major"/>
      </rPr>
      <t xml:space="preserve"> </t>
    </r>
    <r>
      <rPr>
        <sz val="12"/>
        <color rgb="FF000000"/>
        <rFont val="Arial"/>
        <family val="3"/>
        <charset val="129"/>
        <scheme val="major"/>
      </rPr>
      <t>낱개</t>
    </r>
    <r>
      <rPr>
        <sz val="12"/>
        <color rgb="FF000000"/>
        <rFont val="Arial"/>
        <family val="2"/>
        <scheme val="major"/>
      </rPr>
      <t xml:space="preserve"> </t>
    </r>
    <r>
      <rPr>
        <sz val="12"/>
        <color rgb="FF000000"/>
        <rFont val="Arial"/>
        <family val="3"/>
        <charset val="129"/>
        <scheme val="major"/>
      </rPr>
      <t>가격</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</si>
  <si>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03.18 1</t>
    </r>
    <r>
      <rPr>
        <sz val="12"/>
        <color rgb="FF000000"/>
        <rFont val="Arial"/>
        <family val="3"/>
        <charset val="129"/>
        <scheme val="major"/>
      </rPr>
      <t>팩</t>
    </r>
    <r>
      <rPr>
        <sz val="12"/>
        <color rgb="FF000000"/>
        <rFont val="Arial"/>
        <family val="2"/>
        <scheme val="major"/>
      </rPr>
      <t xml:space="preserve"> = 100EA </t>
    </r>
    <r>
      <rPr>
        <sz val="12"/>
        <color rgb="FF000000"/>
        <rFont val="Arial"/>
        <family val="3"/>
        <charset val="129"/>
        <scheme val="major"/>
      </rPr>
      <t>입니다</t>
    </r>
    <r>
      <rPr>
        <sz val="12"/>
        <color rgb="FF000000"/>
        <rFont val="Arial"/>
        <family val="2"/>
        <scheme val="major"/>
      </rPr>
      <t>.</t>
    </r>
    <phoneticPr fontId="26"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</si>
  <si>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첨부했습니다</t>
    </r>
    <r>
      <rPr>
        <sz val="12"/>
        <color rgb="FF000000"/>
        <rFont val="Arial"/>
        <family val="2"/>
        <scheme val="major"/>
      </rPr>
      <t xml:space="preserve">.
03.18 </t>
    </r>
    <r>
      <rPr>
        <sz val="12"/>
        <color rgb="FF000000"/>
        <rFont val="Arial"/>
        <family val="3"/>
        <charset val="129"/>
        <scheme val="major"/>
      </rPr>
      <t>보내주신</t>
    </r>
    <r>
      <rPr>
        <sz val="12"/>
        <color rgb="FF000000"/>
        <rFont val="Arial"/>
        <family val="2"/>
        <scheme val="major"/>
      </rPr>
      <t xml:space="preserve"> </t>
    </r>
    <r>
      <rPr>
        <sz val="12"/>
        <color rgb="FF000000"/>
        <rFont val="Arial"/>
        <family val="3"/>
        <charset val="129"/>
        <scheme val="major"/>
      </rPr>
      <t>사진은</t>
    </r>
    <r>
      <rPr>
        <sz val="12"/>
        <color rgb="FF000000"/>
        <rFont val="Arial"/>
        <family val="2"/>
        <scheme val="major"/>
      </rPr>
      <t xml:space="preserve"> 2.6, 3.2, 4.0</t>
    </r>
    <r>
      <rPr>
        <sz val="12"/>
        <color rgb="FF000000"/>
        <rFont val="Arial"/>
        <family val="3"/>
        <charset val="129"/>
        <scheme val="major"/>
      </rPr>
      <t>전부</t>
    </r>
    <r>
      <rPr>
        <sz val="12"/>
        <color rgb="FF000000"/>
        <rFont val="Arial"/>
        <family val="2"/>
        <scheme val="major"/>
      </rPr>
      <t xml:space="preserve"> </t>
    </r>
    <r>
      <rPr>
        <sz val="12"/>
        <color rgb="FF000000"/>
        <rFont val="Arial"/>
        <family val="3"/>
        <charset val="129"/>
        <scheme val="major"/>
      </rPr>
      <t>나와있는데</t>
    </r>
    <r>
      <rPr>
        <sz val="12"/>
        <color rgb="FF000000"/>
        <rFont val="Arial"/>
        <family val="2"/>
        <scheme val="major"/>
      </rPr>
      <t xml:space="preserve"> </t>
    </r>
    <r>
      <rPr>
        <sz val="12"/>
        <color rgb="FF000000"/>
        <rFont val="Arial"/>
        <family val="3"/>
        <charset val="129"/>
        <scheme val="major"/>
      </rPr>
      <t>전부</t>
    </r>
    <r>
      <rPr>
        <sz val="12"/>
        <color rgb="FF000000"/>
        <rFont val="Arial"/>
        <family val="2"/>
        <scheme val="major"/>
      </rPr>
      <t xml:space="preserve"> </t>
    </r>
    <r>
      <rPr>
        <sz val="12"/>
        <color rgb="FF000000"/>
        <rFont val="Arial"/>
        <family val="3"/>
        <charset val="129"/>
        <scheme val="major"/>
      </rPr>
      <t>다</t>
    </r>
    <r>
      <rPr>
        <sz val="12"/>
        <color rgb="FF000000"/>
        <rFont val="Arial"/>
        <family val="2"/>
        <scheme val="major"/>
      </rPr>
      <t xml:space="preserve"> </t>
    </r>
    <r>
      <rPr>
        <sz val="12"/>
        <color rgb="FF000000"/>
        <rFont val="Arial"/>
        <family val="3"/>
        <charset val="129"/>
        <scheme val="major"/>
      </rPr>
      <t>필요하신</t>
    </r>
    <r>
      <rPr>
        <sz val="12"/>
        <color rgb="FF000000"/>
        <rFont val="Arial"/>
        <family val="2"/>
        <scheme val="major"/>
      </rPr>
      <t xml:space="preserve"> </t>
    </r>
    <r>
      <rPr>
        <sz val="12"/>
        <color rgb="FF000000"/>
        <rFont val="Arial"/>
        <family val="3"/>
        <charset val="129"/>
        <scheme val="major"/>
      </rPr>
      <t>건가요</t>
    </r>
    <r>
      <rPr>
        <sz val="12"/>
        <color rgb="FF000000"/>
        <rFont val="Arial"/>
        <family val="2"/>
        <scheme val="major"/>
      </rPr>
      <t xml:space="preserve">? </t>
    </r>
    <r>
      <rPr>
        <sz val="12"/>
        <color rgb="FF000000"/>
        <rFont val="Arial"/>
        <family val="3"/>
        <charset val="129"/>
        <scheme val="major"/>
      </rPr>
      <t>일단</t>
    </r>
    <r>
      <rPr>
        <sz val="12"/>
        <color rgb="FF000000"/>
        <rFont val="Arial"/>
        <family val="2"/>
        <scheme val="major"/>
      </rPr>
      <t xml:space="preserve"> </t>
    </r>
    <r>
      <rPr>
        <sz val="12"/>
        <color rgb="FF000000"/>
        <rFont val="Arial"/>
        <family val="3"/>
        <charset val="129"/>
        <scheme val="major"/>
      </rPr>
      <t>아래</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</si>
  <si>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03.18 2.6MM, 1</t>
    </r>
    <r>
      <rPr>
        <sz val="12"/>
        <color rgb="FF000000"/>
        <rFont val="Arial"/>
        <family val="3"/>
        <charset val="129"/>
        <scheme val="major"/>
      </rPr>
      <t>팩</t>
    </r>
    <r>
      <rPr>
        <sz val="12"/>
        <color rgb="FF000000"/>
        <rFont val="Arial"/>
        <family val="2"/>
        <scheme val="major"/>
      </rPr>
      <t xml:space="preserve"> = 20KG </t>
    </r>
    <r>
      <rPr>
        <sz val="12"/>
        <color rgb="FF000000"/>
        <rFont val="Arial"/>
        <family val="3"/>
        <charset val="129"/>
        <scheme val="major"/>
      </rPr>
      <t>입니다</t>
    </r>
    <r>
      <rPr>
        <sz val="12"/>
        <color rgb="FF000000"/>
        <rFont val="Arial"/>
        <family val="2"/>
        <scheme val="major"/>
      </rPr>
      <t>.</t>
    </r>
    <phoneticPr fontId="26" type="noConversion"/>
  </si>
  <si>
    <r>
      <t>03.18 3.2MM, 1</t>
    </r>
    <r>
      <rPr>
        <sz val="12"/>
        <color rgb="FF000000"/>
        <rFont val="Arial"/>
        <family val="3"/>
        <charset val="129"/>
        <scheme val="major"/>
      </rPr>
      <t>팩</t>
    </r>
    <r>
      <rPr>
        <sz val="12"/>
        <color rgb="FF000000"/>
        <rFont val="Arial"/>
        <family val="2"/>
        <scheme val="major"/>
      </rPr>
      <t xml:space="preserve"> = 20KG </t>
    </r>
    <r>
      <rPr>
        <sz val="12"/>
        <color rgb="FF000000"/>
        <rFont val="Arial"/>
        <family val="3"/>
        <charset val="129"/>
        <scheme val="major"/>
      </rPr>
      <t>입니다</t>
    </r>
    <r>
      <rPr>
        <sz val="12"/>
        <color rgb="FF000000"/>
        <rFont val="Arial"/>
        <family val="2"/>
        <scheme val="major"/>
      </rPr>
      <t>.</t>
    </r>
    <phoneticPr fontId="26" type="noConversion"/>
  </si>
  <si>
    <r>
      <t>03.18 4.0MM, 1</t>
    </r>
    <r>
      <rPr>
        <sz val="12"/>
        <color rgb="FF000000"/>
        <rFont val="Arial"/>
        <family val="3"/>
        <charset val="129"/>
        <scheme val="major"/>
      </rPr>
      <t>팩</t>
    </r>
    <r>
      <rPr>
        <sz val="12"/>
        <color rgb="FF000000"/>
        <rFont val="Arial"/>
        <family val="2"/>
        <scheme val="major"/>
      </rPr>
      <t xml:space="preserve"> = 20KG </t>
    </r>
    <r>
      <rPr>
        <sz val="12"/>
        <color rgb="FF000000"/>
        <rFont val="Arial"/>
        <family val="3"/>
        <charset val="129"/>
        <scheme val="major"/>
      </rPr>
      <t>입니다</t>
    </r>
    <r>
      <rPr>
        <sz val="12"/>
        <color rgb="FF000000"/>
        <rFont val="Arial"/>
        <family val="2"/>
        <scheme val="major"/>
      </rPr>
      <t>.</t>
    </r>
    <phoneticPr fontId="26" type="noConversion"/>
  </si>
  <si>
    <r>
      <t>15M
03.18 15M, 536</t>
    </r>
    <r>
      <rPr>
        <sz val="12"/>
        <color rgb="FF000000"/>
        <rFont val="Arial"/>
        <family val="3"/>
        <charset val="129"/>
        <scheme val="major"/>
      </rPr>
      <t>링크</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</si>
  <si>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5M
03.18 5M, 167</t>
    </r>
    <r>
      <rPr>
        <sz val="12"/>
        <color rgb="FF000000"/>
        <rFont val="Arial"/>
        <family val="3"/>
        <charset val="129"/>
        <scheme val="major"/>
      </rPr>
      <t>링크</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</si>
  <si>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3/11
</t>
    </r>
    <r>
      <rPr>
        <sz val="12"/>
        <color rgb="FF000000"/>
        <rFont val="Arial"/>
        <family val="3"/>
        <charset val="129"/>
        <scheme val="major"/>
      </rPr>
      <t>재질</t>
    </r>
    <r>
      <rPr>
        <sz val="12"/>
        <color rgb="FF000000"/>
        <rFont val="Arial"/>
        <family val="2"/>
        <scheme val="major"/>
      </rPr>
      <t xml:space="preserve">: </t>
    </r>
    <r>
      <rPr>
        <sz val="12"/>
        <color rgb="FF000000"/>
        <rFont val="Arial"/>
        <family val="3"/>
        <charset val="129"/>
        <scheme val="major"/>
      </rPr>
      <t>스틸
타입</t>
    </r>
    <r>
      <rPr>
        <sz val="12"/>
        <color rgb="FF000000"/>
        <rFont val="Arial"/>
        <family val="2"/>
        <scheme val="major"/>
      </rPr>
      <t xml:space="preserve">: </t>
    </r>
    <r>
      <rPr>
        <sz val="12"/>
        <color rgb="FF000000"/>
        <rFont val="Arial"/>
        <family val="3"/>
        <charset val="129"/>
        <scheme val="major"/>
      </rPr>
      <t>도어타입
사이즈</t>
    </r>
    <r>
      <rPr>
        <sz val="12"/>
        <color rgb="FF000000"/>
        <rFont val="Arial"/>
        <family val="2"/>
        <scheme val="major"/>
      </rPr>
      <t>: 550mm(</t>
    </r>
    <r>
      <rPr>
        <sz val="12"/>
        <color rgb="FF000000"/>
        <rFont val="Arial"/>
        <family val="3"/>
        <charset val="129"/>
        <scheme val="major"/>
      </rPr>
      <t>가로</t>
    </r>
    <r>
      <rPr>
        <sz val="12"/>
        <color rgb="FF000000"/>
        <rFont val="Arial"/>
        <family val="2"/>
        <scheme val="major"/>
      </rPr>
      <t>) X 550mm(</t>
    </r>
    <r>
      <rPr>
        <sz val="12"/>
        <color rgb="FF000000"/>
        <rFont val="Arial"/>
        <family val="3"/>
        <charset val="129"/>
        <scheme val="major"/>
      </rPr>
      <t>세로</t>
    </r>
    <r>
      <rPr>
        <sz val="12"/>
        <color rgb="FF000000"/>
        <rFont val="Arial"/>
        <family val="2"/>
        <scheme val="major"/>
      </rPr>
      <t>)X 300(</t>
    </r>
    <r>
      <rPr>
        <sz val="12"/>
        <color rgb="FF000000"/>
        <rFont val="Arial"/>
        <family val="3"/>
        <charset val="129"/>
        <scheme val="major"/>
      </rPr>
      <t>깊이</t>
    </r>
    <r>
      <rPr>
        <sz val="12"/>
        <color rgb="FF000000"/>
        <rFont val="Arial"/>
        <family val="2"/>
        <scheme val="major"/>
      </rPr>
      <t xml:space="preserve">)
</t>
    </r>
    <r>
      <rPr>
        <sz val="12"/>
        <color rgb="FF000000"/>
        <rFont val="Arial"/>
        <family val="3"/>
        <charset val="129"/>
        <scheme val="major"/>
      </rPr>
      <t>요구사항</t>
    </r>
    <r>
      <rPr>
        <sz val="12"/>
        <color rgb="FF000000"/>
        <rFont val="Arial"/>
        <family val="2"/>
        <scheme val="major"/>
      </rPr>
      <t xml:space="preserve">: </t>
    </r>
    <r>
      <rPr>
        <sz val="12"/>
        <color rgb="FF000000"/>
        <rFont val="Arial"/>
        <family val="3"/>
        <charset val="129"/>
        <scheme val="major"/>
      </rPr>
      <t>스틸</t>
    </r>
    <r>
      <rPr>
        <sz val="12"/>
        <color rgb="FF000000"/>
        <rFont val="Arial"/>
        <family val="2"/>
        <scheme val="major"/>
      </rPr>
      <t xml:space="preserve"> </t>
    </r>
    <r>
      <rPr>
        <sz val="12"/>
        <color rgb="FF000000"/>
        <rFont val="Arial"/>
        <family val="3"/>
        <charset val="129"/>
        <scheme val="major"/>
      </rPr>
      <t>속판</t>
    </r>
    <r>
      <rPr>
        <sz val="12"/>
        <color rgb="FF000000"/>
        <rFont val="Arial"/>
        <family val="2"/>
        <scheme val="major"/>
      </rPr>
      <t xml:space="preserve"> </t>
    </r>
    <r>
      <rPr>
        <sz val="12"/>
        <color rgb="FF000000"/>
        <rFont val="Arial"/>
        <family val="3"/>
        <charset val="129"/>
        <scheme val="major"/>
      </rPr>
      <t>필요
박스</t>
    </r>
    <r>
      <rPr>
        <sz val="12"/>
        <color rgb="FF000000"/>
        <rFont val="Arial"/>
        <family val="2"/>
        <scheme val="major"/>
      </rPr>
      <t xml:space="preserve"> </t>
    </r>
    <r>
      <rPr>
        <sz val="12"/>
        <color rgb="FF000000"/>
        <rFont val="Arial"/>
        <family val="3"/>
        <charset val="129"/>
        <scheme val="major"/>
      </rPr>
      <t>사이즈</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t>
    </r>
    <r>
      <rPr>
        <sz val="12"/>
        <color rgb="FF000000"/>
        <rFont val="Arial"/>
        <family val="3"/>
        <charset val="129"/>
        <scheme val="major"/>
      </rPr>
      <t>고객님께서</t>
    </r>
    <r>
      <rPr>
        <sz val="12"/>
        <color rgb="FF000000"/>
        <rFont val="Arial"/>
        <family val="2"/>
        <scheme val="major"/>
      </rPr>
      <t xml:space="preserve"> </t>
    </r>
    <r>
      <rPr>
        <sz val="12"/>
        <color rgb="FF000000"/>
        <rFont val="Arial"/>
        <family val="3"/>
        <charset val="129"/>
        <scheme val="major"/>
      </rPr>
      <t>기성품으로</t>
    </r>
    <r>
      <rPr>
        <sz val="12"/>
        <color rgb="FF000000"/>
        <rFont val="Arial"/>
        <family val="2"/>
        <scheme val="major"/>
      </rPr>
      <t xml:space="preserve"> </t>
    </r>
    <r>
      <rPr>
        <sz val="12"/>
        <color rgb="FF000000"/>
        <rFont val="Arial"/>
        <family val="3"/>
        <charset val="129"/>
        <scheme val="major"/>
      </rPr>
      <t>부탁드린다고</t>
    </r>
    <r>
      <rPr>
        <sz val="12"/>
        <color rgb="FF000000"/>
        <rFont val="Arial"/>
        <family val="2"/>
        <scheme val="major"/>
      </rPr>
      <t xml:space="preserve"> </t>
    </r>
    <r>
      <rPr>
        <sz val="12"/>
        <color rgb="FF000000"/>
        <rFont val="Arial"/>
        <family val="3"/>
        <charset val="129"/>
        <scheme val="major"/>
      </rPr>
      <t>문의하셨습니다</t>
    </r>
    <r>
      <rPr>
        <sz val="12"/>
        <color rgb="FF000000"/>
        <rFont val="Arial"/>
        <family val="2"/>
        <scheme val="major"/>
      </rPr>
      <t xml:space="preserve">.
03.12 </t>
    </r>
    <r>
      <rPr>
        <sz val="12"/>
        <color rgb="FF000000"/>
        <rFont val="Arial"/>
        <family val="3"/>
        <charset val="129"/>
        <scheme val="major"/>
      </rPr>
      <t>기성품으로는</t>
    </r>
    <r>
      <rPr>
        <sz val="12"/>
        <color rgb="FF000000"/>
        <rFont val="Arial"/>
        <family val="2"/>
        <scheme val="major"/>
      </rPr>
      <t xml:space="preserve"> </t>
    </r>
    <r>
      <rPr>
        <sz val="12"/>
        <color rgb="FF000000"/>
        <rFont val="Arial"/>
        <family val="3"/>
        <charset val="129"/>
        <scheme val="major"/>
      </rPr>
      <t>이렇게</t>
    </r>
    <r>
      <rPr>
        <sz val="12"/>
        <color rgb="FF000000"/>
        <rFont val="Arial"/>
        <family val="2"/>
        <scheme val="major"/>
      </rPr>
      <t xml:space="preserve"> </t>
    </r>
    <r>
      <rPr>
        <sz val="12"/>
        <color rgb="FF000000"/>
        <rFont val="Arial"/>
        <family val="3"/>
        <charset val="129"/>
        <scheme val="major"/>
      </rPr>
      <t>깊은</t>
    </r>
    <r>
      <rPr>
        <sz val="12"/>
        <color rgb="FF000000"/>
        <rFont val="Arial"/>
        <family val="2"/>
        <scheme val="major"/>
      </rPr>
      <t xml:space="preserve"> </t>
    </r>
    <r>
      <rPr>
        <sz val="12"/>
        <color rgb="FF000000"/>
        <rFont val="Arial"/>
        <family val="3"/>
        <charset val="129"/>
        <scheme val="major"/>
      </rPr>
      <t>제품이</t>
    </r>
    <r>
      <rPr>
        <sz val="12"/>
        <color rgb="FF000000"/>
        <rFont val="Arial"/>
        <family val="2"/>
        <scheme val="major"/>
      </rPr>
      <t xml:space="preserve"> </t>
    </r>
    <r>
      <rPr>
        <sz val="12"/>
        <color rgb="FF000000"/>
        <rFont val="Arial"/>
        <family val="3"/>
        <charset val="129"/>
        <scheme val="major"/>
      </rPr>
      <t>나오지</t>
    </r>
    <r>
      <rPr>
        <sz val="12"/>
        <color rgb="FF000000"/>
        <rFont val="Arial"/>
        <family val="2"/>
        <scheme val="major"/>
      </rPr>
      <t xml:space="preserve"> </t>
    </r>
    <r>
      <rPr>
        <sz val="12"/>
        <color rgb="FF000000"/>
        <rFont val="Arial"/>
        <family val="3"/>
        <charset val="129"/>
        <scheme val="major"/>
      </rPr>
      <t>않는다고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최대한</t>
    </r>
    <r>
      <rPr>
        <sz val="12"/>
        <color rgb="FF000000"/>
        <rFont val="Arial"/>
        <family val="2"/>
        <scheme val="major"/>
      </rPr>
      <t xml:space="preserve"> </t>
    </r>
    <r>
      <rPr>
        <sz val="12"/>
        <color rgb="FF000000"/>
        <rFont val="Arial"/>
        <family val="3"/>
        <charset val="129"/>
        <scheme val="major"/>
      </rPr>
      <t>유사한</t>
    </r>
    <r>
      <rPr>
        <sz val="12"/>
        <color rgb="FF000000"/>
        <rFont val="Arial"/>
        <family val="2"/>
        <scheme val="major"/>
      </rPr>
      <t xml:space="preserve"> </t>
    </r>
    <r>
      <rPr>
        <sz val="12"/>
        <color rgb="FF000000"/>
        <rFont val="Arial"/>
        <family val="3"/>
        <charset val="129"/>
        <scheme val="major"/>
      </rPr>
      <t>사이즈로</t>
    </r>
    <r>
      <rPr>
        <sz val="12"/>
        <color rgb="FF000000"/>
        <rFont val="Arial"/>
        <family val="2"/>
        <scheme val="major"/>
      </rPr>
      <t xml:space="preserve"> 600 500 230</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있다고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사이즈도</t>
    </r>
    <r>
      <rPr>
        <sz val="12"/>
        <color rgb="FF000000"/>
        <rFont val="Arial"/>
        <family val="2"/>
        <scheme val="major"/>
      </rPr>
      <t xml:space="preserve"> </t>
    </r>
    <r>
      <rPr>
        <sz val="12"/>
        <color rgb="FF000000"/>
        <rFont val="Arial"/>
        <family val="3"/>
        <charset val="129"/>
        <scheme val="major"/>
      </rPr>
      <t>괜찮은지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03.13 </t>
    </r>
    <r>
      <rPr>
        <sz val="12"/>
        <color rgb="FF000000"/>
        <rFont val="Arial"/>
        <family val="3"/>
        <charset val="129"/>
        <scheme val="major"/>
      </rPr>
      <t>괜찮다고</t>
    </r>
    <r>
      <rPr>
        <sz val="12"/>
        <color rgb="FF000000"/>
        <rFont val="Arial"/>
        <family val="2"/>
        <scheme val="major"/>
      </rPr>
      <t xml:space="preserve"> </t>
    </r>
    <r>
      <rPr>
        <sz val="12"/>
        <color rgb="FF000000"/>
        <rFont val="Arial"/>
        <family val="3"/>
        <charset val="129"/>
        <scheme val="major"/>
      </rPr>
      <t>하셔서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참고용</t>
    </r>
    <r>
      <rPr>
        <sz val="12"/>
        <color rgb="FF000000"/>
        <rFont val="Arial"/>
        <family val="2"/>
        <scheme val="major"/>
      </rPr>
      <t xml:space="preserve"> </t>
    </r>
    <r>
      <rPr>
        <sz val="12"/>
        <color rgb="FF000000"/>
        <rFont val="Arial"/>
        <family val="3"/>
        <charset val="129"/>
        <scheme val="major"/>
      </rPr>
      <t>카탈로그</t>
    </r>
    <r>
      <rPr>
        <sz val="12"/>
        <color rgb="FF000000"/>
        <rFont val="Arial"/>
        <family val="2"/>
        <scheme val="major"/>
      </rPr>
      <t xml:space="preserve"> </t>
    </r>
    <r>
      <rPr>
        <sz val="12"/>
        <color rgb="FF000000"/>
        <rFont val="Arial"/>
        <family val="3"/>
        <charset val="129"/>
        <scheme val="major"/>
      </rPr>
      <t>보내</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브랜다</t>
    </r>
    <r>
      <rPr>
        <sz val="12"/>
        <color rgb="FF000000"/>
        <rFont val="Arial"/>
        <family val="2"/>
        <scheme val="major"/>
      </rPr>
      <t xml:space="preserve"> </t>
    </r>
    <r>
      <rPr>
        <sz val="12"/>
        <color rgb="FF000000"/>
        <rFont val="Arial"/>
        <family val="3"/>
        <charset val="129"/>
        <scheme val="major"/>
      </rPr>
      <t>하이박스</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ES 6050-23 </t>
    </r>
    <r>
      <rPr>
        <sz val="12"/>
        <color rgb="FF000000"/>
        <rFont val="Arial"/>
        <family val="3"/>
        <charset val="129"/>
        <scheme val="major"/>
      </rPr>
      <t>입니다</t>
    </r>
    <r>
      <rPr>
        <sz val="12"/>
        <color rgb="FF000000"/>
        <rFont val="Arial"/>
        <family val="2"/>
        <scheme val="major"/>
      </rPr>
      <t xml:space="preserve">.
03.18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직배송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</si>
  <si>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03.18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직배송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직송진행시</t>
    </r>
    <r>
      <rPr>
        <sz val="12"/>
        <color rgb="FF000000"/>
        <rFont val="Arial"/>
        <family val="2"/>
        <scheme val="major"/>
      </rPr>
      <t xml:space="preserve"> </t>
    </r>
    <r>
      <rPr>
        <sz val="12"/>
        <color rgb="FF000000"/>
        <rFont val="Arial"/>
        <family val="3"/>
        <charset val="129"/>
        <scheme val="major"/>
      </rPr>
      <t>물류비</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</si>
  <si>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rPr>
        <sz val="12"/>
        <color rgb="FF000000"/>
        <rFont val="Arial"/>
        <family val="3"/>
        <charset val="129"/>
        <scheme val="major"/>
      </rPr>
      <t>사진첨부드렸습니다</t>
    </r>
    <r>
      <rPr>
        <sz val="12"/>
        <color rgb="FF000000"/>
        <rFont val="Arial"/>
        <family val="2"/>
        <scheme val="major"/>
      </rPr>
      <t xml:space="preserve">. </t>
    </r>
    <r>
      <rPr>
        <sz val="12"/>
        <color rgb="FF000000"/>
        <rFont val="Arial"/>
        <family val="3"/>
        <charset val="129"/>
        <scheme val="major"/>
      </rPr>
      <t>혹시</t>
    </r>
    <r>
      <rPr>
        <sz val="12"/>
        <color rgb="FF000000"/>
        <rFont val="Arial"/>
        <family val="2"/>
        <scheme val="major"/>
      </rPr>
      <t xml:space="preserve"> </t>
    </r>
    <r>
      <rPr>
        <sz val="12"/>
        <color rgb="FF000000"/>
        <rFont val="Arial"/>
        <family val="3"/>
        <charset val="129"/>
        <scheme val="major"/>
      </rPr>
      <t>첨부된</t>
    </r>
    <r>
      <rPr>
        <sz val="12"/>
        <color rgb="FF000000"/>
        <rFont val="Arial"/>
        <family val="2"/>
        <scheme val="major"/>
      </rPr>
      <t xml:space="preserve"> </t>
    </r>
    <r>
      <rPr>
        <sz val="12"/>
        <color rgb="FF000000"/>
        <rFont val="Arial"/>
        <family val="3"/>
        <charset val="129"/>
        <scheme val="major"/>
      </rPr>
      <t>사진만으로</t>
    </r>
    <r>
      <rPr>
        <sz val="12"/>
        <color rgb="FF000000"/>
        <rFont val="Arial"/>
        <family val="2"/>
        <scheme val="major"/>
      </rPr>
      <t xml:space="preserve"> </t>
    </r>
    <r>
      <rPr>
        <sz val="12"/>
        <color rgb="FF000000"/>
        <rFont val="Arial"/>
        <family val="3"/>
        <charset val="129"/>
        <scheme val="major"/>
      </rPr>
      <t>견적이한가요</t>
    </r>
    <r>
      <rPr>
        <sz val="12"/>
        <color rgb="FF000000"/>
        <rFont val="Arial"/>
        <family val="2"/>
        <scheme val="major"/>
      </rPr>
      <t xml:space="preserve">?
03.14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불가능할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t>
    </r>
    <r>
      <rPr>
        <sz val="12"/>
        <color rgb="FF000000"/>
        <rFont val="Arial"/>
        <family val="3"/>
        <charset val="129"/>
        <scheme val="major"/>
      </rPr>
      <t>일단</t>
    </r>
    <r>
      <rPr>
        <sz val="12"/>
        <color rgb="FF000000"/>
        <rFont val="Arial"/>
        <family val="2"/>
        <scheme val="major"/>
      </rPr>
      <t xml:space="preserve"> </t>
    </r>
    <r>
      <rPr>
        <sz val="12"/>
        <color rgb="FF000000"/>
        <rFont val="Arial"/>
        <family val="3"/>
        <charset val="129"/>
        <scheme val="major"/>
      </rPr>
      <t>볼트집에서는</t>
    </r>
    <r>
      <rPr>
        <sz val="12"/>
        <color rgb="FF000000"/>
        <rFont val="Arial"/>
        <family val="2"/>
        <scheme val="major"/>
      </rPr>
      <t xml:space="preserve"> </t>
    </r>
    <r>
      <rPr>
        <sz val="12"/>
        <color rgb="FF000000"/>
        <rFont val="Arial"/>
        <family val="3"/>
        <charset val="129"/>
        <scheme val="major"/>
      </rPr>
      <t>이대로</t>
    </r>
    <r>
      <rPr>
        <sz val="12"/>
        <color rgb="FF000000"/>
        <rFont val="Arial"/>
        <family val="2"/>
        <scheme val="major"/>
      </rPr>
      <t xml:space="preserve"> </t>
    </r>
    <r>
      <rPr>
        <sz val="12"/>
        <color rgb="FF000000"/>
        <rFont val="Arial"/>
        <family val="3"/>
        <charset val="129"/>
        <scheme val="major"/>
      </rPr>
      <t>금형을</t>
    </r>
    <r>
      <rPr>
        <sz val="12"/>
        <color rgb="FF000000"/>
        <rFont val="Arial"/>
        <family val="2"/>
        <scheme val="major"/>
      </rPr>
      <t xml:space="preserve"> </t>
    </r>
    <r>
      <rPr>
        <sz val="12"/>
        <color rgb="FF000000"/>
        <rFont val="Arial"/>
        <family val="3"/>
        <charset val="129"/>
        <scheme val="major"/>
      </rPr>
      <t>새로</t>
    </r>
    <r>
      <rPr>
        <sz val="12"/>
        <color rgb="FF000000"/>
        <rFont val="Arial"/>
        <family val="2"/>
        <scheme val="major"/>
      </rPr>
      <t xml:space="preserve"> </t>
    </r>
    <r>
      <rPr>
        <sz val="12"/>
        <color rgb="FF000000"/>
        <rFont val="Arial"/>
        <family val="3"/>
        <charset val="129"/>
        <scheme val="major"/>
      </rPr>
      <t>제작한</t>
    </r>
    <r>
      <rPr>
        <sz val="12"/>
        <color rgb="FF000000"/>
        <rFont val="Arial"/>
        <family val="2"/>
        <scheme val="major"/>
      </rPr>
      <t xml:space="preserve"> </t>
    </r>
    <r>
      <rPr>
        <sz val="12"/>
        <color rgb="FF000000"/>
        <rFont val="Arial"/>
        <family val="3"/>
        <charset val="129"/>
        <scheme val="major"/>
      </rPr>
      <t>후에</t>
    </r>
    <r>
      <rPr>
        <sz val="12"/>
        <color rgb="FF000000"/>
        <rFont val="Arial"/>
        <family val="2"/>
        <scheme val="major"/>
      </rPr>
      <t xml:space="preserve"> </t>
    </r>
    <r>
      <rPr>
        <sz val="12"/>
        <color rgb="FF000000"/>
        <rFont val="Arial"/>
        <family val="3"/>
        <charset val="129"/>
        <scheme val="major"/>
      </rPr>
      <t>만들어야</t>
    </r>
    <r>
      <rPr>
        <sz val="12"/>
        <color rgb="FF000000"/>
        <rFont val="Arial"/>
        <family val="2"/>
        <scheme val="major"/>
      </rPr>
      <t xml:space="preserve"> </t>
    </r>
    <r>
      <rPr>
        <sz val="12"/>
        <color rgb="FF000000"/>
        <rFont val="Arial"/>
        <family val="3"/>
        <charset val="129"/>
        <scheme val="major"/>
      </rPr>
      <t>하는데</t>
    </r>
    <r>
      <rPr>
        <sz val="12"/>
        <color rgb="FF000000"/>
        <rFont val="Arial"/>
        <family val="2"/>
        <scheme val="major"/>
      </rPr>
      <t xml:space="preserve"> </t>
    </r>
    <r>
      <rPr>
        <sz val="12"/>
        <color rgb="FF000000"/>
        <rFont val="Arial"/>
        <family val="3"/>
        <charset val="129"/>
        <scheme val="major"/>
      </rPr>
      <t>금형</t>
    </r>
    <r>
      <rPr>
        <sz val="12"/>
        <color rgb="FF000000"/>
        <rFont val="Arial"/>
        <family val="2"/>
        <scheme val="major"/>
      </rPr>
      <t xml:space="preserve"> </t>
    </r>
    <r>
      <rPr>
        <sz val="12"/>
        <color rgb="FF000000"/>
        <rFont val="Arial"/>
        <family val="3"/>
        <charset val="129"/>
        <scheme val="major"/>
      </rPr>
      <t>비용만</t>
    </r>
    <r>
      <rPr>
        <sz val="12"/>
        <color rgb="FF000000"/>
        <rFont val="Arial"/>
        <family val="2"/>
        <scheme val="major"/>
      </rPr>
      <t xml:space="preserve"> </t>
    </r>
    <r>
      <rPr>
        <sz val="12"/>
        <color rgb="FF000000"/>
        <rFont val="Arial"/>
        <family val="3"/>
        <charset val="129"/>
        <scheme val="major"/>
      </rPr>
      <t>몇백만원</t>
    </r>
    <r>
      <rPr>
        <sz val="12"/>
        <color rgb="FF000000"/>
        <rFont val="Arial"/>
        <family val="2"/>
        <scheme val="major"/>
      </rPr>
      <t xml:space="preserve"> </t>
    </r>
    <r>
      <rPr>
        <sz val="12"/>
        <color rgb="FF000000"/>
        <rFont val="Arial"/>
        <family val="3"/>
        <charset val="129"/>
        <scheme val="major"/>
      </rPr>
      <t>들거라고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그리고</t>
    </r>
    <r>
      <rPr>
        <sz val="12"/>
        <color rgb="FF000000"/>
        <rFont val="Arial"/>
        <family val="2"/>
        <scheme val="major"/>
      </rPr>
      <t xml:space="preserve"> </t>
    </r>
    <r>
      <rPr>
        <sz val="12"/>
        <color rgb="FF000000"/>
        <rFont val="Arial"/>
        <family val="3"/>
        <charset val="129"/>
        <scheme val="major"/>
      </rPr>
      <t>사진에</t>
    </r>
    <r>
      <rPr>
        <sz val="12"/>
        <color rgb="FF000000"/>
        <rFont val="Arial"/>
        <family val="2"/>
        <scheme val="major"/>
      </rPr>
      <t xml:space="preserve"> </t>
    </r>
    <r>
      <rPr>
        <sz val="12"/>
        <color rgb="FF000000"/>
        <rFont val="Arial"/>
        <family val="3"/>
        <charset val="129"/>
        <scheme val="major"/>
      </rPr>
      <t>나와있는</t>
    </r>
    <r>
      <rPr>
        <sz val="12"/>
        <color rgb="FF000000"/>
        <rFont val="Arial"/>
        <family val="2"/>
        <scheme val="major"/>
      </rPr>
      <t xml:space="preserve"> SIKA KOREA </t>
    </r>
    <r>
      <rPr>
        <sz val="12"/>
        <color rgb="FF000000"/>
        <rFont val="Arial"/>
        <family val="3"/>
        <charset val="129"/>
        <scheme val="major"/>
      </rPr>
      <t>측에도</t>
    </r>
    <r>
      <rPr>
        <sz val="12"/>
        <color rgb="FF000000"/>
        <rFont val="Arial"/>
        <family val="2"/>
        <scheme val="major"/>
      </rPr>
      <t xml:space="preserve"> </t>
    </r>
    <r>
      <rPr>
        <sz val="12"/>
        <color rgb="FF000000"/>
        <rFont val="Arial"/>
        <family val="3"/>
        <charset val="129"/>
        <scheme val="major"/>
      </rPr>
      <t>한번</t>
    </r>
    <r>
      <rPr>
        <sz val="12"/>
        <color rgb="FF000000"/>
        <rFont val="Arial"/>
        <family val="2"/>
        <scheme val="major"/>
      </rPr>
      <t xml:space="preserve"> </t>
    </r>
    <r>
      <rPr>
        <sz val="12"/>
        <color rgb="FF000000"/>
        <rFont val="Arial"/>
        <family val="3"/>
        <charset val="129"/>
        <scheme val="major"/>
      </rPr>
      <t>물어봤는데</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업체는</t>
    </r>
    <r>
      <rPr>
        <sz val="12"/>
        <color rgb="FF000000"/>
        <rFont val="Arial"/>
        <family val="2"/>
        <scheme val="major"/>
      </rPr>
      <t xml:space="preserve"> </t>
    </r>
    <r>
      <rPr>
        <sz val="12"/>
        <color rgb="FF000000"/>
        <rFont val="Arial"/>
        <family val="3"/>
        <charset val="129"/>
        <scheme val="major"/>
      </rPr>
      <t>안에</t>
    </r>
    <r>
      <rPr>
        <sz val="12"/>
        <color rgb="FF000000"/>
        <rFont val="Arial"/>
        <family val="2"/>
        <scheme val="major"/>
      </rPr>
      <t xml:space="preserve"> </t>
    </r>
    <r>
      <rPr>
        <sz val="12"/>
        <color rgb="FF000000"/>
        <rFont val="Arial"/>
        <family val="3"/>
        <charset val="129"/>
        <scheme val="major"/>
      </rPr>
      <t>있는</t>
    </r>
    <r>
      <rPr>
        <sz val="12"/>
        <color rgb="FF000000"/>
        <rFont val="Arial"/>
        <family val="2"/>
        <scheme val="major"/>
      </rPr>
      <t xml:space="preserve"> </t>
    </r>
    <r>
      <rPr>
        <sz val="12"/>
        <color rgb="FF000000"/>
        <rFont val="Arial"/>
        <family val="3"/>
        <charset val="129"/>
        <scheme val="major"/>
      </rPr>
      <t>접착제를</t>
    </r>
    <r>
      <rPr>
        <sz val="12"/>
        <color rgb="FF000000"/>
        <rFont val="Arial"/>
        <family val="2"/>
        <scheme val="major"/>
      </rPr>
      <t xml:space="preserve"> </t>
    </r>
    <r>
      <rPr>
        <sz val="12"/>
        <color rgb="FF000000"/>
        <rFont val="Arial"/>
        <family val="3"/>
        <charset val="129"/>
        <scheme val="major"/>
      </rPr>
      <t>만드는</t>
    </r>
    <r>
      <rPr>
        <sz val="12"/>
        <color rgb="FF000000"/>
        <rFont val="Arial"/>
        <family val="2"/>
        <scheme val="major"/>
      </rPr>
      <t xml:space="preserve"> </t>
    </r>
    <r>
      <rPr>
        <sz val="12"/>
        <color rgb="FF000000"/>
        <rFont val="Arial"/>
        <family val="3"/>
        <charset val="129"/>
        <scheme val="major"/>
      </rPr>
      <t>회사라서</t>
    </r>
    <r>
      <rPr>
        <sz val="12"/>
        <color rgb="FF000000"/>
        <rFont val="Arial"/>
        <family val="2"/>
        <scheme val="major"/>
      </rPr>
      <t xml:space="preserve"> </t>
    </r>
    <r>
      <rPr>
        <sz val="12"/>
        <color rgb="FF000000"/>
        <rFont val="Arial"/>
        <family val="3"/>
        <charset val="129"/>
        <scheme val="major"/>
      </rPr>
      <t>볼트에</t>
    </r>
    <r>
      <rPr>
        <sz val="12"/>
        <color rgb="FF000000"/>
        <rFont val="Arial"/>
        <family val="2"/>
        <scheme val="major"/>
      </rPr>
      <t xml:space="preserve"> </t>
    </r>
    <r>
      <rPr>
        <sz val="12"/>
        <color rgb="FF000000"/>
        <rFont val="Arial"/>
        <family val="3"/>
        <charset val="129"/>
        <scheme val="major"/>
      </rPr>
      <t>대한</t>
    </r>
    <r>
      <rPr>
        <sz val="12"/>
        <color rgb="FF000000"/>
        <rFont val="Arial"/>
        <family val="2"/>
        <scheme val="major"/>
      </rPr>
      <t xml:space="preserve"> </t>
    </r>
    <r>
      <rPr>
        <sz val="12"/>
        <color rgb="FF000000"/>
        <rFont val="Arial"/>
        <family val="3"/>
        <charset val="129"/>
        <scheme val="major"/>
      </rPr>
      <t>정보는</t>
    </r>
    <r>
      <rPr>
        <sz val="12"/>
        <color rgb="FF000000"/>
        <rFont val="Arial"/>
        <family val="2"/>
        <scheme val="major"/>
      </rPr>
      <t xml:space="preserve"> </t>
    </r>
    <r>
      <rPr>
        <sz val="12"/>
        <color rgb="FF000000"/>
        <rFont val="Arial"/>
        <family val="3"/>
        <charset val="129"/>
        <scheme val="major"/>
      </rPr>
      <t>모른다고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드럼통을</t>
    </r>
    <r>
      <rPr>
        <sz val="12"/>
        <color rgb="FF000000"/>
        <rFont val="Arial"/>
        <family val="2"/>
        <scheme val="major"/>
      </rPr>
      <t xml:space="preserve"> </t>
    </r>
    <r>
      <rPr>
        <sz val="12"/>
        <color rgb="FF000000"/>
        <rFont val="Arial"/>
        <family val="3"/>
        <charset val="129"/>
        <scheme val="major"/>
      </rPr>
      <t>제작한</t>
    </r>
    <r>
      <rPr>
        <sz val="12"/>
        <color rgb="FF000000"/>
        <rFont val="Arial"/>
        <family val="2"/>
        <scheme val="major"/>
      </rPr>
      <t xml:space="preserve"> </t>
    </r>
    <r>
      <rPr>
        <sz val="12"/>
        <color rgb="FF000000"/>
        <rFont val="Arial"/>
        <family val="3"/>
        <charset val="129"/>
        <scheme val="major"/>
      </rPr>
      <t>회사쪽으로</t>
    </r>
    <r>
      <rPr>
        <sz val="12"/>
        <color rgb="FF000000"/>
        <rFont val="Arial"/>
        <family val="2"/>
        <scheme val="major"/>
      </rPr>
      <t xml:space="preserve"> </t>
    </r>
    <r>
      <rPr>
        <sz val="12"/>
        <color rgb="FF000000"/>
        <rFont val="Arial"/>
        <family val="3"/>
        <charset val="129"/>
        <scheme val="major"/>
      </rPr>
      <t>연락을</t>
    </r>
    <r>
      <rPr>
        <sz val="12"/>
        <color rgb="FF000000"/>
        <rFont val="Arial"/>
        <family val="2"/>
        <scheme val="major"/>
      </rPr>
      <t xml:space="preserve"> </t>
    </r>
    <r>
      <rPr>
        <sz val="12"/>
        <color rgb="FF000000"/>
        <rFont val="Arial"/>
        <family val="3"/>
        <charset val="129"/>
        <scheme val="major"/>
      </rPr>
      <t>해봐야</t>
    </r>
    <r>
      <rPr>
        <sz val="12"/>
        <color rgb="FF000000"/>
        <rFont val="Arial"/>
        <family val="2"/>
        <scheme val="major"/>
      </rPr>
      <t xml:space="preserve"> </t>
    </r>
    <r>
      <rPr>
        <sz val="12"/>
        <color rgb="FF000000"/>
        <rFont val="Arial"/>
        <family val="3"/>
        <charset val="129"/>
        <scheme val="major"/>
      </rPr>
      <t>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정보</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03.18 </t>
    </r>
    <r>
      <rPr>
        <sz val="12"/>
        <color rgb="FF000000"/>
        <rFont val="Arial"/>
        <family val="3"/>
        <charset val="129"/>
        <scheme val="major"/>
      </rPr>
      <t>일반</t>
    </r>
    <r>
      <rPr>
        <sz val="12"/>
        <color rgb="FF000000"/>
        <rFont val="Arial"/>
        <family val="2"/>
        <scheme val="major"/>
      </rPr>
      <t xml:space="preserve"> </t>
    </r>
    <r>
      <rPr>
        <sz val="12"/>
        <color rgb="FF000000"/>
        <rFont val="Arial"/>
        <family val="3"/>
        <charset val="129"/>
        <scheme val="major"/>
      </rPr>
      <t>공구집에서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받아서</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너트만</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너트는</t>
    </r>
    <r>
      <rPr>
        <sz val="12"/>
        <color rgb="FF000000"/>
        <rFont val="Arial"/>
        <family val="2"/>
        <scheme val="major"/>
      </rPr>
      <t xml:space="preserve"> </t>
    </r>
    <r>
      <rPr>
        <sz val="12"/>
        <color rgb="FF000000"/>
        <rFont val="Arial"/>
        <family val="3"/>
        <charset val="129"/>
        <scheme val="major"/>
      </rPr>
      <t>첨부해주신</t>
    </r>
    <r>
      <rPr>
        <sz val="12"/>
        <color rgb="FF000000"/>
        <rFont val="Arial"/>
        <family val="2"/>
        <scheme val="major"/>
      </rPr>
      <t xml:space="preserve"> </t>
    </r>
    <r>
      <rPr>
        <sz val="12"/>
        <color rgb="FF000000"/>
        <rFont val="Arial"/>
        <family val="3"/>
        <charset val="129"/>
        <scheme val="major"/>
      </rPr>
      <t>사진에</t>
    </r>
    <r>
      <rPr>
        <sz val="12"/>
        <color rgb="FF000000"/>
        <rFont val="Arial"/>
        <family val="2"/>
        <scheme val="major"/>
      </rPr>
      <t xml:space="preserve"> </t>
    </r>
    <r>
      <rPr>
        <sz val="12"/>
        <color rgb="FF000000"/>
        <rFont val="Arial"/>
        <family val="3"/>
        <charset val="129"/>
        <scheme val="major"/>
      </rPr>
      <t>빨간색으로</t>
    </r>
    <r>
      <rPr>
        <sz val="12"/>
        <color rgb="FF000000"/>
        <rFont val="Arial"/>
        <family val="2"/>
        <scheme val="major"/>
      </rPr>
      <t xml:space="preserve"> </t>
    </r>
    <r>
      <rPr>
        <sz val="12"/>
        <color rgb="FF000000"/>
        <rFont val="Arial"/>
        <family val="3"/>
        <charset val="129"/>
        <scheme val="major"/>
      </rPr>
      <t>표시한</t>
    </r>
    <r>
      <rPr>
        <sz val="12"/>
        <color rgb="FF000000"/>
        <rFont val="Arial"/>
        <family val="2"/>
        <scheme val="major"/>
      </rPr>
      <t xml:space="preserve"> </t>
    </r>
    <r>
      <rPr>
        <sz val="12"/>
        <color rgb="FF000000"/>
        <rFont val="Arial"/>
        <family val="3"/>
        <charset val="129"/>
        <scheme val="major"/>
      </rPr>
      <t>부분의</t>
    </r>
    <r>
      <rPr>
        <sz val="12"/>
        <color rgb="FF000000"/>
        <rFont val="Arial"/>
        <family val="2"/>
        <scheme val="major"/>
      </rPr>
      <t xml:space="preserve"> </t>
    </r>
    <r>
      <rPr>
        <sz val="12"/>
        <color rgb="FF000000"/>
        <rFont val="Arial"/>
        <family val="3"/>
        <charset val="129"/>
        <scheme val="major"/>
      </rPr>
      <t>윗부분</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</si>
  <si>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03.18 </t>
    </r>
    <r>
      <rPr>
        <sz val="12"/>
        <color rgb="FF000000"/>
        <rFont val="Arial"/>
        <family val="3"/>
        <charset val="129"/>
        <scheme val="major"/>
      </rPr>
      <t>없는</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링크</t>
    </r>
    <r>
      <rPr>
        <sz val="12"/>
        <color rgb="FF000000"/>
        <rFont val="Arial"/>
        <family val="2"/>
        <scheme val="major"/>
      </rPr>
      <t xml:space="preserve"> </t>
    </r>
    <r>
      <rPr>
        <sz val="12"/>
        <color rgb="FF000000"/>
        <rFont val="Arial"/>
        <family val="3"/>
        <charset val="129"/>
        <scheme val="major"/>
      </rPr>
      <t>첨부했습니다</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https://www.zoro.com/eight-tool-taper-head-hex-key-l-handle-extra-long-set-9pc-116-38inch-mlti-clr-wextension-pipes-telc-s9np/i/G412536477/
03.19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</si>
  <si>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03.19 23</t>
    </r>
    <r>
      <rPr>
        <sz val="12"/>
        <color rgb="FF000000"/>
        <rFont val="Arial"/>
        <family val="3"/>
        <charset val="129"/>
        <scheme val="major"/>
      </rPr>
      <t>년</t>
    </r>
    <r>
      <rPr>
        <sz val="12"/>
        <color rgb="FF000000"/>
        <rFont val="Arial"/>
        <family val="2"/>
        <scheme val="major"/>
      </rPr>
      <t xml:space="preserve"> 5</t>
    </r>
    <r>
      <rPr>
        <sz val="12"/>
        <color rgb="FF000000"/>
        <rFont val="Arial"/>
        <family val="3"/>
        <charset val="129"/>
        <scheme val="major"/>
      </rPr>
      <t>월에</t>
    </r>
    <r>
      <rPr>
        <sz val="12"/>
        <color rgb="FF000000"/>
        <rFont val="Arial"/>
        <family val="2"/>
        <scheme val="major"/>
      </rPr>
      <t xml:space="preserve"> </t>
    </r>
    <r>
      <rPr>
        <sz val="12"/>
        <color rgb="FF000000"/>
        <rFont val="Arial"/>
        <family val="3"/>
        <charset val="129"/>
        <scheme val="major"/>
      </rPr>
      <t>판매</t>
    </r>
    <r>
      <rPr>
        <sz val="12"/>
        <color rgb="FF000000"/>
        <rFont val="Arial"/>
        <family val="2"/>
        <scheme val="major"/>
      </rPr>
      <t xml:space="preserve"> </t>
    </r>
    <r>
      <rPr>
        <sz val="12"/>
        <color rgb="FF000000"/>
        <rFont val="Arial"/>
        <family val="3"/>
        <charset val="129"/>
        <scheme val="major"/>
      </rPr>
      <t>종료된</t>
    </r>
    <r>
      <rPr>
        <sz val="12"/>
        <color rgb="FF000000"/>
        <rFont val="Arial"/>
        <family val="2"/>
        <scheme val="major"/>
      </rPr>
      <t xml:space="preserve"> </t>
    </r>
    <r>
      <rPr>
        <sz val="12"/>
        <color rgb="FF000000"/>
        <rFont val="Arial"/>
        <family val="3"/>
        <charset val="129"/>
        <scheme val="major"/>
      </rPr>
      <t>제품이라고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</si>
  <si>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Profinet cable
03.19 Q2025030007335 VAATZ </t>
    </r>
    <r>
      <rPr>
        <sz val="12"/>
        <color rgb="FF000000"/>
        <rFont val="Arial"/>
        <family val="3"/>
        <charset val="129"/>
        <scheme val="major"/>
      </rPr>
      <t>건으로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드린</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</si>
  <si>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V </t>
    </r>
    <r>
      <rPr>
        <sz val="12"/>
        <color rgb="FF000000"/>
        <rFont val="Arial"/>
        <family val="3"/>
        <charset val="129"/>
        <scheme val="major"/>
      </rPr>
      <t xml:space="preserve">벨트
</t>
    </r>
    <r>
      <rPr>
        <sz val="12"/>
        <color rgb="FF000000"/>
        <rFont val="Arial"/>
        <family val="2"/>
        <scheme val="major"/>
      </rPr>
      <t xml:space="preserve">03.19 </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동일로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</si>
  <si>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03.20 </t>
    </r>
    <r>
      <rPr>
        <sz val="12"/>
        <color rgb="FF000000"/>
        <rFont val="Arial"/>
        <family val="3"/>
        <charset val="129"/>
        <scheme val="major"/>
      </rPr>
      <t>품번</t>
    </r>
    <r>
      <rPr>
        <sz val="12"/>
        <color rgb="FF000000"/>
        <rFont val="Arial"/>
        <family val="2"/>
        <scheme val="major"/>
      </rPr>
      <t xml:space="preserve"> 1051818 </t>
    </r>
    <r>
      <rPr>
        <sz val="12"/>
        <color rgb="FF000000"/>
        <rFont val="Arial"/>
        <family val="3"/>
        <charset val="129"/>
        <scheme val="major"/>
      </rPr>
      <t>입니다</t>
    </r>
    <r>
      <rPr>
        <sz val="12"/>
        <color rgb="FF000000"/>
        <rFont val="Arial"/>
        <family val="2"/>
        <scheme val="major"/>
      </rPr>
      <t>.</t>
    </r>
    <phoneticPr fontId="26" type="noConversion"/>
  </si>
  <si>
    <r>
      <t xml:space="preserve">3/19 </t>
    </r>
    <r>
      <rPr>
        <sz val="12"/>
        <color rgb="FF000000"/>
        <rFont val="Arial"/>
        <family val="3"/>
        <charset val="129"/>
        <scheme val="major"/>
      </rPr>
      <t>사이즈가</t>
    </r>
    <r>
      <rPr>
        <sz val="12"/>
        <color rgb="FF000000"/>
        <rFont val="Arial"/>
        <family val="2"/>
        <scheme val="major"/>
      </rPr>
      <t xml:space="preserve"> </t>
    </r>
    <r>
      <rPr>
        <sz val="12"/>
        <color rgb="FF000000"/>
        <rFont val="Arial"/>
        <family val="3"/>
        <charset val="129"/>
        <scheme val="major"/>
      </rPr>
      <t>변경되어서</t>
    </r>
    <r>
      <rPr>
        <sz val="12"/>
        <color rgb="FF000000"/>
        <rFont val="Arial"/>
        <family val="2"/>
        <scheme val="major"/>
      </rPr>
      <t xml:space="preserve"> </t>
    </r>
    <r>
      <rPr>
        <sz val="12"/>
        <color rgb="FF000000"/>
        <rFont val="Arial"/>
        <family val="3"/>
        <charset val="129"/>
        <scheme val="major"/>
      </rPr>
      <t>이걸로</t>
    </r>
    <r>
      <rPr>
        <sz val="12"/>
        <color rgb="FF000000"/>
        <rFont val="Arial"/>
        <family val="2"/>
        <scheme val="major"/>
      </rPr>
      <t xml:space="preserve"> </t>
    </r>
    <r>
      <rPr>
        <sz val="12"/>
        <color rgb="FF000000"/>
        <rFont val="Arial"/>
        <family val="3"/>
        <charset val="129"/>
        <scheme val="major"/>
      </rPr>
      <t>다시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받을</t>
    </r>
    <r>
      <rPr>
        <sz val="12"/>
        <color rgb="FF000000"/>
        <rFont val="Arial"/>
        <family val="2"/>
        <scheme val="major"/>
      </rPr>
      <t xml:space="preserve"> </t>
    </r>
    <r>
      <rPr>
        <sz val="12"/>
        <color rgb="FF000000"/>
        <rFont val="Arial"/>
        <family val="3"/>
        <charset val="129"/>
        <scheme val="major"/>
      </rPr>
      <t>수</t>
    </r>
    <r>
      <rPr>
        <sz val="12"/>
        <color rgb="FF000000"/>
        <rFont val="Arial"/>
        <family val="2"/>
        <scheme val="major"/>
      </rPr>
      <t xml:space="preserve"> </t>
    </r>
    <r>
      <rPr>
        <sz val="12"/>
        <color rgb="FF000000"/>
        <rFont val="Arial"/>
        <family val="3"/>
        <charset val="129"/>
        <scheme val="major"/>
      </rPr>
      <t>있을까요</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120-60R </t>
    </r>
    <r>
      <rPr>
        <sz val="12"/>
        <color rgb="FF000000"/>
        <rFont val="Arial"/>
        <family val="3"/>
        <charset val="129"/>
        <scheme val="major"/>
      </rPr>
      <t>이긴</t>
    </r>
    <r>
      <rPr>
        <sz val="12"/>
        <color rgb="FF000000"/>
        <rFont val="Arial"/>
        <family val="2"/>
        <scheme val="major"/>
      </rPr>
      <t xml:space="preserve"> </t>
    </r>
    <r>
      <rPr>
        <sz val="12"/>
        <color rgb="FF000000"/>
        <rFont val="Arial"/>
        <family val="3"/>
        <charset val="129"/>
        <scheme val="major"/>
      </rPr>
      <t>한데</t>
    </r>
    <r>
      <rPr>
        <sz val="12"/>
        <color rgb="FF000000"/>
        <rFont val="Arial"/>
        <family val="2"/>
        <scheme val="major"/>
      </rPr>
      <t xml:space="preserve"> </t>
    </r>
    <r>
      <rPr>
        <sz val="12"/>
        <color rgb="FF000000"/>
        <rFont val="Arial"/>
        <family val="3"/>
        <charset val="129"/>
        <scheme val="major"/>
      </rPr>
      <t>혹시몰라</t>
    </r>
    <r>
      <rPr>
        <sz val="12"/>
        <color rgb="FF000000"/>
        <rFont val="Arial"/>
        <family val="2"/>
        <scheme val="major"/>
      </rPr>
      <t xml:space="preserve"> </t>
    </r>
    <r>
      <rPr>
        <sz val="12"/>
        <color rgb="FF000000"/>
        <rFont val="Arial"/>
        <family val="3"/>
        <charset val="129"/>
        <scheme val="major"/>
      </rPr>
      <t>문의드립니다</t>
    </r>
    <r>
      <rPr>
        <sz val="12"/>
        <color rgb="FF000000"/>
        <rFont val="Arial"/>
        <family val="2"/>
        <scheme val="major"/>
      </rPr>
      <t xml:space="preserve">. </t>
    </r>
    <r>
      <rPr>
        <b/>
        <sz val="12"/>
        <color rgb="FF000000"/>
        <rFont val="Arial"/>
        <family val="2"/>
        <scheme val="major"/>
      </rPr>
      <t xml:space="preserve">Ceramic Heater (120mm*60mm)
03.20 </t>
    </r>
    <r>
      <rPr>
        <b/>
        <sz val="12"/>
        <color rgb="FF000000"/>
        <rFont val="Arial"/>
        <family val="3"/>
        <charset val="129"/>
        <scheme val="major"/>
      </rPr>
      <t>가격</t>
    </r>
    <r>
      <rPr>
        <b/>
        <sz val="12"/>
        <color rgb="FF000000"/>
        <rFont val="Arial"/>
        <family val="2"/>
        <scheme val="major"/>
      </rPr>
      <t xml:space="preserve"> </t>
    </r>
    <r>
      <rPr>
        <b/>
        <sz val="12"/>
        <color rgb="FF000000"/>
        <rFont val="Arial"/>
        <family val="3"/>
        <charset val="129"/>
        <scheme val="major"/>
      </rPr>
      <t>동일하다고</t>
    </r>
    <r>
      <rPr>
        <b/>
        <sz val="12"/>
        <color rgb="FF000000"/>
        <rFont val="Arial"/>
        <family val="2"/>
        <scheme val="major"/>
      </rPr>
      <t xml:space="preserve"> </t>
    </r>
    <r>
      <rPr>
        <b/>
        <sz val="12"/>
        <color rgb="FF000000"/>
        <rFont val="Arial"/>
        <family val="3"/>
        <charset val="129"/>
        <scheme val="major"/>
      </rPr>
      <t>합니다</t>
    </r>
    <r>
      <rPr>
        <b/>
        <sz val="12"/>
        <color rgb="FF000000"/>
        <rFont val="Arial"/>
        <family val="2"/>
        <scheme val="major"/>
      </rPr>
      <t>.</t>
    </r>
    <phoneticPr fontId="26" type="noConversion"/>
  </si>
  <si>
    <r>
      <rPr>
        <sz val="12"/>
        <color rgb="FF000000"/>
        <rFont val="Arial"/>
        <family val="3"/>
        <charset val="129"/>
        <scheme val="major"/>
      </rPr>
      <t>긴급</t>
    </r>
    <r>
      <rPr>
        <sz val="12"/>
        <color rgb="FF000000"/>
        <rFont val="Arial"/>
        <family val="2"/>
        <scheme val="major"/>
      </rPr>
      <t xml:space="preserve">! 480V, Ceramic Heater with Sensor
03.12 </t>
    </r>
    <r>
      <rPr>
        <sz val="12"/>
        <color rgb="FF000000"/>
        <rFont val="Arial"/>
        <family val="3"/>
        <charset val="129"/>
        <scheme val="major"/>
      </rPr>
      <t>사이즈</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3/19 </t>
    </r>
    <r>
      <rPr>
        <sz val="12"/>
        <color rgb="FF000000"/>
        <rFont val="Arial"/>
        <family val="3"/>
        <charset val="129"/>
        <scheme val="major"/>
      </rPr>
      <t>사이즈</t>
    </r>
    <r>
      <rPr>
        <sz val="12"/>
        <color rgb="FF000000"/>
        <rFont val="Arial"/>
        <family val="2"/>
        <scheme val="major"/>
      </rPr>
      <t xml:space="preserve"> 120MM*60MM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뒤에</t>
    </r>
    <r>
      <rPr>
        <sz val="12"/>
        <color rgb="FF000000"/>
        <rFont val="Arial"/>
        <family val="2"/>
        <scheme val="major"/>
      </rPr>
      <t xml:space="preserve"> IS</t>
    </r>
    <r>
      <rPr>
        <sz val="12"/>
        <color rgb="FF000000"/>
        <rFont val="Arial"/>
        <family val="3"/>
        <charset val="129"/>
        <scheme val="major"/>
      </rPr>
      <t>가</t>
    </r>
    <r>
      <rPr>
        <sz val="12"/>
        <color rgb="FF000000"/>
        <rFont val="Arial"/>
        <family val="2"/>
        <scheme val="major"/>
      </rPr>
      <t xml:space="preserve"> </t>
    </r>
    <r>
      <rPr>
        <sz val="12"/>
        <color rgb="FF000000"/>
        <rFont val="Arial"/>
        <family val="3"/>
        <charset val="129"/>
        <scheme val="major"/>
      </rPr>
      <t>붙는데</t>
    </r>
    <r>
      <rPr>
        <sz val="12"/>
        <color rgb="FF000000"/>
        <rFont val="Arial"/>
        <family val="2"/>
        <scheme val="major"/>
      </rPr>
      <t xml:space="preserve"> </t>
    </r>
    <r>
      <rPr>
        <sz val="12"/>
        <color rgb="FF000000"/>
        <rFont val="Arial"/>
        <family val="3"/>
        <charset val="129"/>
        <scheme val="major"/>
      </rPr>
      <t>온도센서가</t>
    </r>
    <r>
      <rPr>
        <sz val="12"/>
        <color rgb="FF000000"/>
        <rFont val="Arial"/>
        <family val="2"/>
        <scheme val="major"/>
      </rPr>
      <t xml:space="preserve"> </t>
    </r>
    <r>
      <rPr>
        <sz val="12"/>
        <color rgb="FF000000"/>
        <rFont val="Arial"/>
        <family val="3"/>
        <charset val="129"/>
        <scheme val="major"/>
      </rPr>
      <t>있다는</t>
    </r>
    <r>
      <rPr>
        <sz val="12"/>
        <color rgb="FF000000"/>
        <rFont val="Arial"/>
        <family val="2"/>
        <scheme val="major"/>
      </rPr>
      <t xml:space="preserve"> </t>
    </r>
    <r>
      <rPr>
        <sz val="12"/>
        <color rgb="FF000000"/>
        <rFont val="Arial"/>
        <family val="3"/>
        <charset val="129"/>
        <scheme val="major"/>
      </rPr>
      <t>의미라고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온도센서에</t>
    </r>
    <r>
      <rPr>
        <sz val="12"/>
        <color rgb="FF000000"/>
        <rFont val="Arial"/>
        <family val="2"/>
        <scheme val="major"/>
      </rPr>
      <t xml:space="preserve"> </t>
    </r>
    <r>
      <rPr>
        <sz val="12"/>
        <color rgb="FF000000"/>
        <rFont val="Arial"/>
        <family val="3"/>
        <charset val="129"/>
        <scheme val="major"/>
      </rPr>
      <t>링</t>
    </r>
    <r>
      <rPr>
        <sz val="12"/>
        <color rgb="FF000000"/>
        <rFont val="Arial"/>
        <family val="2"/>
        <scheme val="major"/>
      </rPr>
      <t xml:space="preserve"> </t>
    </r>
    <r>
      <rPr>
        <sz val="12"/>
        <color rgb="FF000000"/>
        <rFont val="Arial"/>
        <family val="3"/>
        <charset val="129"/>
        <scheme val="major"/>
      </rPr>
      <t>터미널이</t>
    </r>
    <r>
      <rPr>
        <sz val="12"/>
        <color rgb="FF000000"/>
        <rFont val="Arial"/>
        <family val="2"/>
        <scheme val="major"/>
      </rPr>
      <t xml:space="preserve"> </t>
    </r>
    <r>
      <rPr>
        <sz val="12"/>
        <color rgb="FF000000"/>
        <rFont val="Arial"/>
        <family val="3"/>
        <charset val="129"/>
        <scheme val="major"/>
      </rPr>
      <t>꼭</t>
    </r>
    <r>
      <rPr>
        <sz val="12"/>
        <color rgb="FF000000"/>
        <rFont val="Arial"/>
        <family val="2"/>
        <scheme val="major"/>
      </rPr>
      <t xml:space="preserve"> </t>
    </r>
    <r>
      <rPr>
        <sz val="12"/>
        <color rgb="FF000000"/>
        <rFont val="Arial"/>
        <family val="3"/>
        <charset val="129"/>
        <scheme val="major"/>
      </rPr>
      <t>장착되어있어야</t>
    </r>
    <r>
      <rPr>
        <sz val="12"/>
        <color rgb="FF000000"/>
        <rFont val="Arial"/>
        <family val="2"/>
        <scheme val="major"/>
      </rPr>
      <t xml:space="preserve"> </t>
    </r>
    <r>
      <rPr>
        <sz val="12"/>
        <color rgb="FF000000"/>
        <rFont val="Arial"/>
        <family val="3"/>
        <charset val="129"/>
        <scheme val="major"/>
      </rPr>
      <t>한다고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120MM</t>
    </r>
    <r>
      <rPr>
        <sz val="12"/>
        <color rgb="FF000000"/>
        <rFont val="Arial"/>
        <family val="3"/>
        <charset val="129"/>
        <scheme val="major"/>
      </rPr>
      <t>도</t>
    </r>
    <r>
      <rPr>
        <sz val="12"/>
        <color rgb="FF000000"/>
        <rFont val="Arial"/>
        <family val="2"/>
        <scheme val="major"/>
      </rPr>
      <t xml:space="preserve"> </t>
    </r>
    <r>
      <rPr>
        <sz val="12"/>
        <color rgb="FF000000"/>
        <rFont val="Arial"/>
        <family val="3"/>
        <charset val="129"/>
        <scheme val="major"/>
      </rPr>
      <t>가격</t>
    </r>
    <r>
      <rPr>
        <sz val="12"/>
        <color rgb="FF000000"/>
        <rFont val="Arial"/>
        <family val="2"/>
        <scheme val="major"/>
      </rPr>
      <t xml:space="preserve"> </t>
    </r>
    <r>
      <rPr>
        <sz val="12"/>
        <color rgb="FF000000"/>
        <rFont val="Arial"/>
        <family val="3"/>
        <charset val="129"/>
        <scheme val="major"/>
      </rPr>
      <t>동일하다고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</si>
  <si>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15M
03.18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제품이랑</t>
    </r>
    <r>
      <rPr>
        <sz val="12"/>
        <color rgb="FF000000"/>
        <rFont val="Arial"/>
        <family val="2"/>
        <scheme val="major"/>
      </rPr>
      <t xml:space="preserve"> </t>
    </r>
    <r>
      <rPr>
        <sz val="12"/>
        <color rgb="FF000000"/>
        <rFont val="Arial"/>
        <family val="3"/>
        <charset val="129"/>
        <scheme val="major"/>
      </rPr>
      <t>아래</t>
    </r>
    <r>
      <rPr>
        <sz val="12"/>
        <color rgb="FF000000"/>
        <rFont val="Arial"/>
        <family val="2"/>
        <scheme val="major"/>
      </rPr>
      <t xml:space="preserve"> </t>
    </r>
    <r>
      <rPr>
        <sz val="12"/>
        <color rgb="FF000000"/>
        <rFont val="Arial"/>
        <family val="3"/>
        <charset val="129"/>
        <scheme val="major"/>
      </rPr>
      <t>제품을</t>
    </r>
    <r>
      <rPr>
        <sz val="12"/>
        <color rgb="FF000000"/>
        <rFont val="Arial"/>
        <family val="2"/>
        <scheme val="major"/>
      </rPr>
      <t xml:space="preserve"> </t>
    </r>
    <r>
      <rPr>
        <sz val="12"/>
        <color rgb="FF000000"/>
        <rFont val="Arial"/>
        <family val="3"/>
        <charset val="129"/>
        <scheme val="major"/>
      </rPr>
      <t>한번에</t>
    </r>
    <r>
      <rPr>
        <sz val="12"/>
        <color rgb="FF000000"/>
        <rFont val="Arial"/>
        <family val="2"/>
        <scheme val="major"/>
      </rPr>
      <t xml:space="preserve"> </t>
    </r>
    <r>
      <rPr>
        <sz val="12"/>
        <color rgb="FF000000"/>
        <rFont val="Arial"/>
        <family val="3"/>
        <charset val="129"/>
        <scheme val="major"/>
      </rPr>
      <t>사용</t>
    </r>
    <r>
      <rPr>
        <sz val="12"/>
        <color rgb="FF000000"/>
        <rFont val="Arial"/>
        <family val="2"/>
        <scheme val="major"/>
      </rPr>
      <t xml:space="preserve"> </t>
    </r>
    <r>
      <rPr>
        <sz val="12"/>
        <color rgb="FF000000"/>
        <rFont val="Arial"/>
        <family val="3"/>
        <charset val="129"/>
        <scheme val="major"/>
      </rPr>
      <t>하는것인지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그리고</t>
    </r>
    <r>
      <rPr>
        <sz val="12"/>
        <color rgb="FF000000"/>
        <rFont val="Arial"/>
        <family val="2"/>
        <scheme val="major"/>
      </rPr>
      <t xml:space="preserve"> </t>
    </r>
    <r>
      <rPr>
        <sz val="12"/>
        <color rgb="FF000000"/>
        <rFont val="Arial"/>
        <family val="3"/>
        <charset val="129"/>
        <scheme val="major"/>
      </rPr>
      <t>이동</t>
    </r>
    <r>
      <rPr>
        <sz val="12"/>
        <color rgb="FF000000"/>
        <rFont val="Arial"/>
        <family val="2"/>
        <scheme val="major"/>
      </rPr>
      <t xml:space="preserve"> </t>
    </r>
    <r>
      <rPr>
        <sz val="12"/>
        <color rgb="FF000000"/>
        <rFont val="Arial"/>
        <family val="3"/>
        <charset val="129"/>
        <scheme val="major"/>
      </rPr>
      <t>속도</t>
    </r>
    <r>
      <rPr>
        <sz val="12"/>
        <color rgb="FF000000"/>
        <rFont val="Arial"/>
        <family val="2"/>
        <scheme val="major"/>
      </rPr>
      <t xml:space="preserve">, </t>
    </r>
    <r>
      <rPr>
        <sz val="12"/>
        <color rgb="FF000000"/>
        <rFont val="Arial"/>
        <family val="3"/>
        <charset val="129"/>
        <scheme val="major"/>
      </rPr>
      <t>가이드레일</t>
    </r>
    <r>
      <rPr>
        <sz val="12"/>
        <color rgb="FF000000"/>
        <rFont val="Arial"/>
        <family val="2"/>
        <scheme val="major"/>
      </rPr>
      <t xml:space="preserve"> </t>
    </r>
    <r>
      <rPr>
        <sz val="12"/>
        <color rgb="FF000000"/>
        <rFont val="Arial"/>
        <family val="3"/>
        <charset val="129"/>
        <scheme val="major"/>
      </rPr>
      <t>설치</t>
    </r>
    <r>
      <rPr>
        <sz val="12"/>
        <color rgb="FF000000"/>
        <rFont val="Arial"/>
        <family val="2"/>
        <scheme val="major"/>
      </rPr>
      <t xml:space="preserve"> </t>
    </r>
    <r>
      <rPr>
        <sz val="12"/>
        <color rgb="FF000000"/>
        <rFont val="Arial"/>
        <family val="3"/>
        <charset val="129"/>
        <scheme val="major"/>
      </rPr>
      <t>유무</t>
    </r>
    <r>
      <rPr>
        <sz val="12"/>
        <color rgb="FF000000"/>
        <rFont val="Arial"/>
        <family val="2"/>
        <scheme val="major"/>
      </rPr>
      <t xml:space="preserve">, </t>
    </r>
    <r>
      <rPr>
        <sz val="12"/>
        <color rgb="FF000000"/>
        <rFont val="Arial"/>
        <family val="3"/>
        <charset val="129"/>
        <scheme val="major"/>
      </rPr>
      <t>장비명</t>
    </r>
    <r>
      <rPr>
        <sz val="12"/>
        <color rgb="FF000000"/>
        <rFont val="Arial"/>
        <family val="2"/>
        <scheme val="major"/>
      </rPr>
      <t>, ST(</t>
    </r>
    <r>
      <rPr>
        <sz val="12"/>
        <color rgb="FF000000"/>
        <rFont val="Arial"/>
        <family val="3"/>
        <charset val="129"/>
        <scheme val="major"/>
      </rPr>
      <t>이동거리</t>
    </r>
    <r>
      <rPr>
        <sz val="12"/>
        <color rgb="FF000000"/>
        <rFont val="Arial"/>
        <family val="2"/>
        <scheme val="major"/>
      </rPr>
      <t>)</t>
    </r>
    <r>
      <rPr>
        <sz val="12"/>
        <color rgb="FF000000"/>
        <rFont val="Arial"/>
        <family val="3"/>
        <charset val="129"/>
        <scheme val="major"/>
      </rPr>
      <t>를</t>
    </r>
    <r>
      <rPr>
        <sz val="12"/>
        <color rgb="FF000000"/>
        <rFont val="Arial"/>
        <family val="2"/>
        <scheme val="major"/>
      </rPr>
      <t xml:space="preserve"> </t>
    </r>
    <r>
      <rPr>
        <sz val="12"/>
        <color rgb="FF000000"/>
        <rFont val="Arial"/>
        <family val="3"/>
        <charset val="129"/>
        <scheme val="major"/>
      </rPr>
      <t>알아야</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b/>
        <sz val="12"/>
        <color rgb="FF000000"/>
        <rFont val="Arial"/>
        <family val="2"/>
        <scheme val="major"/>
      </rPr>
      <t xml:space="preserve">3/19 </t>
    </r>
    <r>
      <rPr>
        <b/>
        <sz val="12"/>
        <color rgb="FF000000"/>
        <rFont val="Arial"/>
        <family val="3"/>
        <charset val="129"/>
        <scheme val="major"/>
      </rPr>
      <t>이제품</t>
    </r>
    <r>
      <rPr>
        <b/>
        <sz val="12"/>
        <color rgb="FF000000"/>
        <rFont val="Arial"/>
        <family val="2"/>
        <scheme val="major"/>
      </rPr>
      <t xml:space="preserve"> </t>
    </r>
    <r>
      <rPr>
        <b/>
        <sz val="12"/>
        <color rgb="FF000000"/>
        <rFont val="Arial"/>
        <family val="3"/>
        <charset val="129"/>
        <scheme val="major"/>
      </rPr>
      <t>아래</t>
    </r>
    <r>
      <rPr>
        <b/>
        <sz val="12"/>
        <color rgb="FF000000"/>
        <rFont val="Arial"/>
        <family val="2"/>
        <scheme val="major"/>
      </rPr>
      <t xml:space="preserve"> </t>
    </r>
    <r>
      <rPr>
        <b/>
        <sz val="12"/>
        <color rgb="FF000000"/>
        <rFont val="Arial"/>
        <family val="3"/>
        <charset val="129"/>
        <scheme val="major"/>
      </rPr>
      <t>제품이랑</t>
    </r>
    <r>
      <rPr>
        <b/>
        <sz val="12"/>
        <color rgb="FF000000"/>
        <rFont val="Arial"/>
        <family val="2"/>
        <scheme val="major"/>
      </rPr>
      <t xml:space="preserve"> </t>
    </r>
    <r>
      <rPr>
        <b/>
        <sz val="12"/>
        <color rgb="FF000000"/>
        <rFont val="Arial"/>
        <family val="3"/>
        <charset val="129"/>
        <scheme val="major"/>
      </rPr>
      <t>다른</t>
    </r>
    <r>
      <rPr>
        <b/>
        <sz val="12"/>
        <color rgb="FF000000"/>
        <rFont val="Arial"/>
        <family val="2"/>
        <scheme val="major"/>
      </rPr>
      <t xml:space="preserve"> </t>
    </r>
    <r>
      <rPr>
        <b/>
        <sz val="12"/>
        <color rgb="FF000000"/>
        <rFont val="Arial"/>
        <family val="3"/>
        <charset val="129"/>
        <scheme val="major"/>
      </rPr>
      <t>용도라고</t>
    </r>
    <r>
      <rPr>
        <b/>
        <sz val="12"/>
        <color rgb="FF000000"/>
        <rFont val="Arial"/>
        <family val="2"/>
        <scheme val="major"/>
      </rPr>
      <t xml:space="preserve"> </t>
    </r>
    <r>
      <rPr>
        <b/>
        <sz val="12"/>
        <color rgb="FF000000"/>
        <rFont val="Arial"/>
        <family val="3"/>
        <charset val="129"/>
        <scheme val="major"/>
      </rPr>
      <t>합니다</t>
    </r>
    <r>
      <rPr>
        <b/>
        <sz val="12"/>
        <color rgb="FF000000"/>
        <rFont val="Arial"/>
        <family val="2"/>
        <scheme val="major"/>
      </rPr>
      <t xml:space="preserve">. </t>
    </r>
    <r>
      <rPr>
        <b/>
        <sz val="12"/>
        <color rgb="FF000000"/>
        <rFont val="Arial"/>
        <family val="3"/>
        <charset val="129"/>
        <scheme val="major"/>
      </rPr>
      <t>에어실린더에</t>
    </r>
    <r>
      <rPr>
        <b/>
        <sz val="12"/>
        <color rgb="FF000000"/>
        <rFont val="Arial"/>
        <family val="2"/>
        <scheme val="major"/>
      </rPr>
      <t xml:space="preserve"> </t>
    </r>
    <r>
      <rPr>
        <b/>
        <sz val="12"/>
        <color rgb="FF000000"/>
        <rFont val="Arial"/>
        <family val="3"/>
        <charset val="129"/>
        <scheme val="major"/>
      </rPr>
      <t>쓰이고</t>
    </r>
    <r>
      <rPr>
        <b/>
        <sz val="12"/>
        <color rgb="FF000000"/>
        <rFont val="Arial"/>
        <family val="2"/>
        <scheme val="major"/>
      </rPr>
      <t xml:space="preserve"> </t>
    </r>
    <r>
      <rPr>
        <b/>
        <sz val="12"/>
        <color rgb="FF000000"/>
        <rFont val="Arial"/>
        <family val="3"/>
        <charset val="129"/>
        <scheme val="major"/>
      </rPr>
      <t>중저속</t>
    </r>
    <r>
      <rPr>
        <b/>
        <sz val="12"/>
        <color rgb="FF000000"/>
        <rFont val="Arial"/>
        <family val="2"/>
        <scheme val="major"/>
      </rPr>
      <t xml:space="preserve">, </t>
    </r>
    <r>
      <rPr>
        <b/>
        <sz val="12"/>
        <color rgb="FF000000"/>
        <rFont val="Arial"/>
        <family val="3"/>
        <charset val="129"/>
        <scheme val="major"/>
      </rPr>
      <t>길이</t>
    </r>
    <r>
      <rPr>
        <b/>
        <sz val="12"/>
        <color rgb="FF000000"/>
        <rFont val="Arial"/>
        <family val="2"/>
        <scheme val="major"/>
      </rPr>
      <t xml:space="preserve"> </t>
    </r>
    <r>
      <rPr>
        <b/>
        <sz val="12"/>
        <color rgb="FF000000"/>
        <rFont val="Arial"/>
        <family val="3"/>
        <charset val="129"/>
        <scheme val="major"/>
      </rPr>
      <t>약</t>
    </r>
    <r>
      <rPr>
        <b/>
        <sz val="12"/>
        <color rgb="FF000000"/>
        <rFont val="Arial"/>
        <family val="2"/>
        <scheme val="major"/>
      </rPr>
      <t xml:space="preserve"> 1300mm </t>
    </r>
    <r>
      <rPr>
        <b/>
        <sz val="12"/>
        <color rgb="FF000000"/>
        <rFont val="Arial"/>
        <family val="3"/>
        <charset val="129"/>
        <scheme val="major"/>
      </rPr>
      <t>입니다</t>
    </r>
    <r>
      <rPr>
        <b/>
        <sz val="12"/>
        <color rgb="FF000000"/>
        <rFont val="Arial"/>
        <family val="2"/>
        <scheme val="major"/>
      </rPr>
      <t>.
03.20 1M(22</t>
    </r>
    <r>
      <rPr>
        <b/>
        <sz val="12"/>
        <color rgb="FF000000"/>
        <rFont val="Arial"/>
        <family val="3"/>
        <charset val="129"/>
        <scheme val="major"/>
      </rPr>
      <t>링크</t>
    </r>
    <r>
      <rPr>
        <b/>
        <sz val="12"/>
        <color rgb="FF000000"/>
        <rFont val="Arial"/>
        <family val="2"/>
        <scheme val="major"/>
      </rPr>
      <t>)</t>
    </r>
    <r>
      <rPr>
        <b/>
        <sz val="12"/>
        <color rgb="FF000000"/>
        <rFont val="Arial"/>
        <family val="3"/>
        <charset val="129"/>
        <scheme val="major"/>
      </rPr>
      <t>로</t>
    </r>
    <r>
      <rPr>
        <b/>
        <sz val="12"/>
        <color rgb="FF000000"/>
        <rFont val="Arial"/>
        <family val="2"/>
        <scheme val="major"/>
      </rPr>
      <t xml:space="preserve"> </t>
    </r>
    <r>
      <rPr>
        <b/>
        <sz val="12"/>
        <color rgb="FF000000"/>
        <rFont val="Arial"/>
        <family val="3"/>
        <charset val="129"/>
        <scheme val="major"/>
      </rPr>
      <t>견적</t>
    </r>
    <r>
      <rPr>
        <b/>
        <sz val="12"/>
        <color rgb="FF000000"/>
        <rFont val="Arial"/>
        <family val="2"/>
        <scheme val="major"/>
      </rPr>
      <t xml:space="preserve"> </t>
    </r>
    <r>
      <rPr>
        <b/>
        <sz val="12"/>
        <color rgb="FF000000"/>
        <rFont val="Arial"/>
        <family val="3"/>
        <charset val="129"/>
        <scheme val="major"/>
      </rPr>
      <t>드립니다</t>
    </r>
    <r>
      <rPr>
        <b/>
        <sz val="12"/>
        <color rgb="FF000000"/>
        <rFont val="Arial"/>
        <family val="2"/>
        <scheme val="major"/>
      </rPr>
      <t>.</t>
    </r>
    <phoneticPr fontId="26" type="noConversion"/>
  </si>
  <si>
    <r>
      <t xml:space="preserve">03.20 </t>
    </r>
    <r>
      <rPr>
        <sz val="12"/>
        <color rgb="FF000000"/>
        <rFont val="Arial"/>
        <family val="3"/>
        <charset val="129"/>
        <scheme val="major"/>
      </rPr>
      <t>위</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엔드브라켓</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</si>
  <si>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5M
</t>
    </r>
    <r>
      <rPr>
        <b/>
        <sz val="12"/>
        <color rgb="FF000000"/>
        <rFont val="Arial"/>
        <family val="2"/>
        <scheme val="major"/>
      </rPr>
      <t xml:space="preserve">3/19 </t>
    </r>
    <r>
      <rPr>
        <b/>
        <sz val="12"/>
        <color rgb="FF000000"/>
        <rFont val="Arial"/>
        <family val="3"/>
        <charset val="129"/>
        <scheme val="major"/>
      </rPr>
      <t>이</t>
    </r>
    <r>
      <rPr>
        <b/>
        <sz val="12"/>
        <color rgb="FF000000"/>
        <rFont val="Arial"/>
        <family val="2"/>
        <scheme val="major"/>
      </rPr>
      <t xml:space="preserve"> </t>
    </r>
    <r>
      <rPr>
        <b/>
        <sz val="12"/>
        <color rgb="FF000000"/>
        <rFont val="Arial"/>
        <family val="3"/>
        <charset val="129"/>
        <scheme val="major"/>
      </rPr>
      <t>제품은</t>
    </r>
    <r>
      <rPr>
        <b/>
        <sz val="12"/>
        <color rgb="FF000000"/>
        <rFont val="Arial"/>
        <family val="2"/>
        <scheme val="major"/>
      </rPr>
      <t xml:space="preserve"> </t>
    </r>
    <r>
      <rPr>
        <b/>
        <sz val="12"/>
        <color rgb="FF000000"/>
        <rFont val="Arial"/>
        <family val="3"/>
        <charset val="129"/>
        <scheme val="major"/>
      </rPr>
      <t>마킹머신</t>
    </r>
    <r>
      <rPr>
        <b/>
        <sz val="12"/>
        <color rgb="FF000000"/>
        <rFont val="Arial"/>
        <family val="2"/>
        <scheme val="major"/>
      </rPr>
      <t>(</t>
    </r>
    <r>
      <rPr>
        <b/>
        <sz val="12"/>
        <color rgb="FF000000"/>
        <rFont val="Arial"/>
        <family val="3"/>
        <charset val="129"/>
        <scheme val="major"/>
      </rPr>
      <t>서보</t>
    </r>
    <r>
      <rPr>
        <b/>
        <sz val="12"/>
        <color rgb="FF000000"/>
        <rFont val="Arial"/>
        <family val="2"/>
        <scheme val="major"/>
      </rPr>
      <t xml:space="preserve">), </t>
    </r>
    <r>
      <rPr>
        <b/>
        <sz val="12"/>
        <color rgb="FF000000"/>
        <rFont val="Arial"/>
        <family val="3"/>
        <charset val="129"/>
        <scheme val="major"/>
      </rPr>
      <t>저속</t>
    </r>
    <r>
      <rPr>
        <b/>
        <sz val="12"/>
        <color rgb="FF000000"/>
        <rFont val="Arial"/>
        <family val="2"/>
        <scheme val="major"/>
      </rPr>
      <t xml:space="preserve">, </t>
    </r>
    <r>
      <rPr>
        <b/>
        <sz val="12"/>
        <color rgb="FF000000"/>
        <rFont val="Arial"/>
        <family val="3"/>
        <charset val="129"/>
        <scheme val="major"/>
      </rPr>
      <t>길이</t>
    </r>
    <r>
      <rPr>
        <b/>
        <sz val="12"/>
        <color rgb="FF000000"/>
        <rFont val="Arial"/>
        <family val="2"/>
        <scheme val="major"/>
      </rPr>
      <t xml:space="preserve"> </t>
    </r>
    <r>
      <rPr>
        <b/>
        <sz val="12"/>
        <color rgb="FF000000"/>
        <rFont val="Arial"/>
        <family val="3"/>
        <charset val="129"/>
        <scheme val="major"/>
      </rPr>
      <t>약</t>
    </r>
    <r>
      <rPr>
        <b/>
        <sz val="12"/>
        <color rgb="FF000000"/>
        <rFont val="Arial"/>
        <family val="2"/>
        <scheme val="major"/>
      </rPr>
      <t xml:space="preserve"> 500mm </t>
    </r>
    <r>
      <rPr>
        <b/>
        <sz val="12"/>
        <color rgb="FF000000"/>
        <rFont val="Arial"/>
        <family val="3"/>
        <charset val="129"/>
        <scheme val="major"/>
      </rPr>
      <t>라고</t>
    </r>
    <r>
      <rPr>
        <b/>
        <sz val="12"/>
        <color rgb="FF000000"/>
        <rFont val="Arial"/>
        <family val="2"/>
        <scheme val="major"/>
      </rPr>
      <t xml:space="preserve"> </t>
    </r>
    <r>
      <rPr>
        <b/>
        <sz val="12"/>
        <color rgb="FF000000"/>
        <rFont val="Arial"/>
        <family val="3"/>
        <charset val="129"/>
        <scheme val="major"/>
      </rPr>
      <t>합니다</t>
    </r>
    <r>
      <rPr>
        <b/>
        <sz val="12"/>
        <color rgb="FF000000"/>
        <rFont val="Arial"/>
        <family val="2"/>
        <scheme val="major"/>
      </rPr>
      <t>.
03.20 1M(31</t>
    </r>
    <r>
      <rPr>
        <b/>
        <sz val="12"/>
        <color rgb="FF000000"/>
        <rFont val="Arial"/>
        <family val="3"/>
        <charset val="129"/>
        <scheme val="major"/>
      </rPr>
      <t>링크</t>
    </r>
    <r>
      <rPr>
        <b/>
        <sz val="12"/>
        <color rgb="FF000000"/>
        <rFont val="Arial"/>
        <family val="2"/>
        <scheme val="major"/>
      </rPr>
      <t>)</t>
    </r>
    <r>
      <rPr>
        <b/>
        <sz val="12"/>
        <color rgb="FF000000"/>
        <rFont val="Arial"/>
        <family val="3"/>
        <charset val="129"/>
        <scheme val="major"/>
      </rPr>
      <t>로</t>
    </r>
    <r>
      <rPr>
        <b/>
        <sz val="12"/>
        <color rgb="FF000000"/>
        <rFont val="Arial"/>
        <family val="2"/>
        <scheme val="major"/>
      </rPr>
      <t xml:space="preserve"> </t>
    </r>
    <r>
      <rPr>
        <b/>
        <sz val="12"/>
        <color rgb="FF000000"/>
        <rFont val="Arial"/>
        <family val="3"/>
        <charset val="129"/>
        <scheme val="major"/>
      </rPr>
      <t>견적</t>
    </r>
    <r>
      <rPr>
        <b/>
        <sz val="12"/>
        <color rgb="FF000000"/>
        <rFont val="Arial"/>
        <family val="2"/>
        <scheme val="major"/>
      </rPr>
      <t xml:space="preserve"> </t>
    </r>
    <r>
      <rPr>
        <b/>
        <sz val="12"/>
        <color rgb="FF000000"/>
        <rFont val="Arial"/>
        <family val="3"/>
        <charset val="129"/>
        <scheme val="major"/>
      </rPr>
      <t>드립니다</t>
    </r>
    <r>
      <rPr>
        <b/>
        <sz val="12"/>
        <color rgb="FF000000"/>
        <rFont val="Arial"/>
        <family val="2"/>
        <scheme val="major"/>
      </rPr>
      <t>.</t>
    </r>
    <phoneticPr fontId="26" type="noConversion"/>
  </si>
  <si>
    <r>
      <t>8-1.25P-1D Heli Coil M8,100pcs
03.20 1</t>
    </r>
    <r>
      <rPr>
        <sz val="12"/>
        <color rgb="FF000000"/>
        <rFont val="Arial"/>
        <family val="3"/>
        <charset val="129"/>
        <scheme val="major"/>
      </rPr>
      <t>팩</t>
    </r>
    <r>
      <rPr>
        <sz val="12"/>
        <color rgb="FF000000"/>
        <rFont val="Arial"/>
        <family val="2"/>
        <scheme val="major"/>
      </rPr>
      <t xml:space="preserve"> = 100EA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</si>
  <si>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8-1.25P-1.5D Heli Coil M8,100pcs
03.20 1</t>
    </r>
    <r>
      <rPr>
        <sz val="12"/>
        <color rgb="FF000000"/>
        <rFont val="Arial"/>
        <family val="3"/>
        <charset val="129"/>
        <scheme val="major"/>
      </rPr>
      <t>팩</t>
    </r>
    <r>
      <rPr>
        <sz val="12"/>
        <color rgb="FF000000"/>
        <rFont val="Arial"/>
        <family val="2"/>
        <scheme val="major"/>
      </rPr>
      <t xml:space="preserve"> = 100EA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</si>
  <si>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10-1.5P-1D Heli Coil M10,100pcs
03.20 1</t>
    </r>
    <r>
      <rPr>
        <sz val="12"/>
        <color rgb="FF000000"/>
        <rFont val="Arial"/>
        <family val="3"/>
        <charset val="129"/>
        <scheme val="major"/>
      </rPr>
      <t>팩</t>
    </r>
    <r>
      <rPr>
        <sz val="12"/>
        <color rgb="FF000000"/>
        <rFont val="Arial"/>
        <family val="2"/>
        <scheme val="major"/>
      </rPr>
      <t xml:space="preserve"> = 100EA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</si>
  <si>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10-1.5P-1.5D Heli Coil M10,100pcs
03.20 1</t>
    </r>
    <r>
      <rPr>
        <sz val="12"/>
        <color rgb="FF000000"/>
        <rFont val="Arial"/>
        <family val="3"/>
        <charset val="129"/>
        <scheme val="major"/>
      </rPr>
      <t>팩</t>
    </r>
    <r>
      <rPr>
        <sz val="12"/>
        <color rgb="FF000000"/>
        <rFont val="Arial"/>
        <family val="2"/>
        <scheme val="major"/>
      </rPr>
      <t xml:space="preserve"> = 100EA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</si>
  <si>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12-1.75P-1D Heli Coil M12,100pcs
03.20 1</t>
    </r>
    <r>
      <rPr>
        <sz val="12"/>
        <color rgb="FF000000"/>
        <rFont val="Arial"/>
        <family val="3"/>
        <charset val="129"/>
        <scheme val="major"/>
      </rPr>
      <t>팩</t>
    </r>
    <r>
      <rPr>
        <sz val="12"/>
        <color rgb="FF000000"/>
        <rFont val="Arial"/>
        <family val="2"/>
        <scheme val="major"/>
      </rPr>
      <t xml:space="preserve"> = 100EA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</si>
  <si>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12-1.75P-1.5D Heli Coil M12,100pcs
03.20 1</t>
    </r>
    <r>
      <rPr>
        <sz val="12"/>
        <color rgb="FF000000"/>
        <rFont val="Arial"/>
        <family val="3"/>
        <charset val="129"/>
        <scheme val="major"/>
      </rPr>
      <t>팩</t>
    </r>
    <r>
      <rPr>
        <sz val="12"/>
        <color rgb="FF000000"/>
        <rFont val="Arial"/>
        <family val="2"/>
        <scheme val="major"/>
      </rPr>
      <t xml:space="preserve"> = 100EA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</si>
  <si>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체인링크</t>
    </r>
    <r>
      <rPr>
        <sz val="12"/>
        <color rgb="FF000000"/>
        <rFont val="Arial"/>
        <family val="2"/>
        <scheme val="major"/>
      </rPr>
      <t xml:space="preserve"> </t>
    </r>
    <r>
      <rPr>
        <sz val="12"/>
        <color rgb="FF000000"/>
        <rFont val="Arial"/>
        <family val="3"/>
        <charset val="129"/>
        <scheme val="major"/>
      </rPr>
      <t>도면</t>
    </r>
    <r>
      <rPr>
        <sz val="12"/>
        <color rgb="FF000000"/>
        <rFont val="Arial"/>
        <family val="2"/>
        <scheme val="major"/>
      </rPr>
      <t xml:space="preserve"> </t>
    </r>
    <r>
      <rPr>
        <sz val="12"/>
        <color rgb="FF000000"/>
        <rFont val="Arial"/>
        <family val="3"/>
        <charset val="129"/>
        <scheme val="major"/>
      </rPr>
      <t>첨부드렸습니다</t>
    </r>
    <r>
      <rPr>
        <sz val="12"/>
        <color rgb="FF000000"/>
        <rFont val="Arial"/>
        <family val="2"/>
        <scheme val="major"/>
      </rPr>
      <t>. 1</t>
    </r>
    <r>
      <rPr>
        <sz val="12"/>
        <color rgb="FF000000"/>
        <rFont val="Arial"/>
        <family val="3"/>
        <charset val="129"/>
        <scheme val="major"/>
      </rPr>
      <t>박스로</t>
    </r>
    <r>
      <rPr>
        <sz val="12"/>
        <color rgb="FF000000"/>
        <rFont val="Arial"/>
        <family val="2"/>
        <scheme val="major"/>
      </rPr>
      <t xml:space="preserve"> </t>
    </r>
    <r>
      <rPr>
        <sz val="12"/>
        <color rgb="FF000000"/>
        <rFont val="Arial"/>
        <family val="3"/>
        <charset val="129"/>
        <scheme val="major"/>
      </rPr>
      <t xml:space="preserve">부탁드립니다
</t>
    </r>
    <r>
      <rPr>
        <sz val="12"/>
        <color rgb="FF000000"/>
        <rFont val="Arial"/>
        <family val="2"/>
        <scheme val="major"/>
      </rPr>
      <t xml:space="preserve">03.20 </t>
    </r>
    <r>
      <rPr>
        <sz val="12"/>
        <color rgb="FF000000"/>
        <rFont val="Arial"/>
        <family val="3"/>
        <charset val="129"/>
        <scheme val="major"/>
      </rPr>
      <t>한국체인</t>
    </r>
    <r>
      <rPr>
        <sz val="12"/>
        <color rgb="FF000000"/>
        <rFont val="Arial"/>
        <family val="2"/>
        <scheme val="major"/>
      </rPr>
      <t xml:space="preserve"> </t>
    </r>
    <r>
      <rPr>
        <sz val="12"/>
        <color rgb="FF000000"/>
        <rFont val="Arial"/>
        <family val="3"/>
        <charset val="129"/>
        <scheme val="major"/>
      </rPr>
      <t>제품으로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180</t>
    </r>
    <r>
      <rPr>
        <sz val="12"/>
        <color rgb="FF000000"/>
        <rFont val="Arial"/>
        <family val="3"/>
        <charset val="129"/>
        <scheme val="major"/>
      </rPr>
      <t>링크</t>
    </r>
    <r>
      <rPr>
        <sz val="12"/>
        <color rgb="FF000000"/>
        <rFont val="Arial"/>
        <family val="2"/>
        <scheme val="major"/>
      </rPr>
      <t>, 4.5M</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MOQ 5EA</t>
    </r>
    <r>
      <rPr>
        <sz val="12"/>
        <color rgb="FF000000"/>
        <rFont val="Arial"/>
        <family val="3"/>
        <charset val="129"/>
        <scheme val="major"/>
      </rPr>
      <t>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</si>
  <si>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rPr>
        <sz val="12"/>
        <color rgb="FF000000"/>
        <rFont val="Arial"/>
        <family val="3"/>
        <charset val="129"/>
        <scheme val="major"/>
      </rPr>
      <t>긴급</t>
    </r>
    <r>
      <rPr>
        <sz val="12"/>
        <color rgb="FF000000"/>
        <rFont val="Arial"/>
        <family val="2"/>
        <scheme val="major"/>
      </rPr>
      <t>! 2014</t>
    </r>
    <r>
      <rPr>
        <sz val="12"/>
        <color rgb="FF000000"/>
        <rFont val="Arial"/>
        <family val="3"/>
        <charset val="129"/>
        <scheme val="major"/>
      </rPr>
      <t>년도에</t>
    </r>
    <r>
      <rPr>
        <sz val="12"/>
        <color rgb="FF000000"/>
        <rFont val="Arial"/>
        <family val="2"/>
        <scheme val="major"/>
      </rPr>
      <t xml:space="preserve"> </t>
    </r>
    <r>
      <rPr>
        <sz val="12"/>
        <color rgb="FF000000"/>
        <rFont val="Arial"/>
        <family val="3"/>
        <charset val="129"/>
        <scheme val="major"/>
      </rPr>
      <t>같은브랜드</t>
    </r>
    <r>
      <rPr>
        <sz val="12"/>
        <color rgb="FF000000"/>
        <rFont val="Arial"/>
        <family val="2"/>
        <scheme val="major"/>
      </rPr>
      <t xml:space="preserve"> </t>
    </r>
    <r>
      <rPr>
        <sz val="12"/>
        <color rgb="FF000000"/>
        <rFont val="Arial"/>
        <family val="3"/>
        <charset val="129"/>
        <scheme val="major"/>
      </rPr>
      <t>견적한</t>
    </r>
    <r>
      <rPr>
        <sz val="12"/>
        <color rgb="FF000000"/>
        <rFont val="Arial"/>
        <family val="2"/>
        <scheme val="major"/>
      </rPr>
      <t xml:space="preserve"> </t>
    </r>
    <r>
      <rPr>
        <sz val="12"/>
        <color rgb="FF000000"/>
        <rFont val="Arial"/>
        <family val="3"/>
        <charset val="129"/>
        <scheme val="major"/>
      </rPr>
      <t>적이</t>
    </r>
    <r>
      <rPr>
        <sz val="12"/>
        <color rgb="FF000000"/>
        <rFont val="Arial"/>
        <family val="2"/>
        <scheme val="major"/>
      </rPr>
      <t xml:space="preserve"> </t>
    </r>
    <r>
      <rPr>
        <sz val="12"/>
        <color rgb="FF000000"/>
        <rFont val="Arial"/>
        <family val="3"/>
        <charset val="129"/>
        <scheme val="major"/>
      </rPr>
      <t>있는데</t>
    </r>
    <r>
      <rPr>
        <sz val="12"/>
        <color rgb="FF000000"/>
        <rFont val="Arial"/>
        <family val="2"/>
        <scheme val="major"/>
      </rPr>
      <t xml:space="preserve"> </t>
    </r>
    <r>
      <rPr>
        <sz val="12"/>
        <color rgb="FF000000"/>
        <rFont val="Arial"/>
        <family val="3"/>
        <charset val="129"/>
        <scheme val="major"/>
      </rPr>
      <t>혹시</t>
    </r>
    <r>
      <rPr>
        <sz val="12"/>
        <color rgb="FF000000"/>
        <rFont val="Arial"/>
        <family val="2"/>
        <scheme val="major"/>
      </rPr>
      <t xml:space="preserve"> </t>
    </r>
    <r>
      <rPr>
        <sz val="12"/>
        <color rgb="FF000000"/>
        <rFont val="Arial"/>
        <family val="3"/>
        <charset val="129"/>
        <scheme val="major"/>
      </rPr>
      <t>지금은</t>
    </r>
    <r>
      <rPr>
        <sz val="12"/>
        <color rgb="FF000000"/>
        <rFont val="Arial"/>
        <family val="2"/>
        <scheme val="major"/>
      </rPr>
      <t xml:space="preserve"> </t>
    </r>
    <r>
      <rPr>
        <sz val="12"/>
        <color rgb="FF000000"/>
        <rFont val="Arial"/>
        <family val="3"/>
        <charset val="129"/>
        <scheme val="major"/>
      </rPr>
      <t>아예</t>
    </r>
    <r>
      <rPr>
        <sz val="12"/>
        <color rgb="FF000000"/>
        <rFont val="Arial"/>
        <family val="2"/>
        <scheme val="major"/>
      </rPr>
      <t xml:space="preserve"> </t>
    </r>
    <r>
      <rPr>
        <sz val="12"/>
        <color rgb="FF000000"/>
        <rFont val="Arial"/>
        <family val="3"/>
        <charset val="129"/>
        <scheme val="major"/>
      </rPr>
      <t>대응이</t>
    </r>
    <r>
      <rPr>
        <sz val="12"/>
        <color rgb="FF000000"/>
        <rFont val="Arial"/>
        <family val="2"/>
        <scheme val="major"/>
      </rPr>
      <t xml:space="preserve"> </t>
    </r>
    <r>
      <rPr>
        <sz val="12"/>
        <color rgb="FF000000"/>
        <rFont val="Arial"/>
        <family val="3"/>
        <charset val="129"/>
        <scheme val="major"/>
      </rPr>
      <t>안</t>
    </r>
    <r>
      <rPr>
        <sz val="12"/>
        <color rgb="FF000000"/>
        <rFont val="Arial"/>
        <family val="2"/>
        <scheme val="major"/>
      </rPr>
      <t xml:space="preserve"> </t>
    </r>
    <r>
      <rPr>
        <sz val="12"/>
        <color rgb="FF000000"/>
        <rFont val="Arial"/>
        <family val="3"/>
        <charset val="129"/>
        <scheme val="major"/>
      </rPr>
      <t>될까요</t>
    </r>
    <r>
      <rPr>
        <sz val="12"/>
        <color rgb="FF000000"/>
        <rFont val="Arial"/>
        <family val="2"/>
        <scheme val="major"/>
      </rPr>
      <t>? 14</t>
    </r>
    <r>
      <rPr>
        <sz val="12"/>
        <color rgb="FF000000"/>
        <rFont val="Arial"/>
        <family val="3"/>
        <charset val="129"/>
        <scheme val="major"/>
      </rPr>
      <t>일에</t>
    </r>
    <r>
      <rPr>
        <sz val="12"/>
        <color rgb="FF000000"/>
        <rFont val="Arial"/>
        <family val="2"/>
        <scheme val="major"/>
      </rPr>
      <t xml:space="preserve"> </t>
    </r>
    <r>
      <rPr>
        <sz val="12"/>
        <color rgb="FF000000"/>
        <rFont val="Arial"/>
        <family val="3"/>
        <charset val="129"/>
        <scheme val="major"/>
      </rPr>
      <t>동일품번</t>
    </r>
    <r>
      <rPr>
        <sz val="12"/>
        <color rgb="FF000000"/>
        <rFont val="Arial"/>
        <family val="2"/>
        <scheme val="major"/>
      </rPr>
      <t xml:space="preserve"> </t>
    </r>
    <r>
      <rPr>
        <sz val="12"/>
        <color rgb="FF000000"/>
        <rFont val="Arial"/>
        <family val="3"/>
        <charset val="129"/>
        <scheme val="major"/>
      </rPr>
      <t>요청</t>
    </r>
    <r>
      <rPr>
        <sz val="12"/>
        <color rgb="FF000000"/>
        <rFont val="Arial"/>
        <family val="2"/>
        <scheme val="major"/>
      </rPr>
      <t xml:space="preserve"> </t>
    </r>
    <r>
      <rPr>
        <sz val="12"/>
        <color rgb="FF000000"/>
        <rFont val="Arial"/>
        <family val="3"/>
        <charset val="129"/>
        <scheme val="major"/>
      </rPr>
      <t>답변남겨주신</t>
    </r>
    <r>
      <rPr>
        <sz val="12"/>
        <color rgb="FF000000"/>
        <rFont val="Arial"/>
        <family val="2"/>
        <scheme val="major"/>
      </rPr>
      <t xml:space="preserve"> </t>
    </r>
    <r>
      <rPr>
        <sz val="12"/>
        <color rgb="FF000000"/>
        <rFont val="Arial"/>
        <family val="3"/>
        <charset val="129"/>
        <scheme val="major"/>
      </rPr>
      <t>것도</t>
    </r>
    <r>
      <rPr>
        <sz val="12"/>
        <color rgb="FF000000"/>
        <rFont val="Arial"/>
        <family val="2"/>
        <scheme val="major"/>
      </rPr>
      <t xml:space="preserve"> </t>
    </r>
    <r>
      <rPr>
        <sz val="12"/>
        <color rgb="FF000000"/>
        <rFont val="Arial"/>
        <family val="3"/>
        <charset val="129"/>
        <scheme val="major"/>
      </rPr>
      <t>확인했는데</t>
    </r>
    <r>
      <rPr>
        <sz val="12"/>
        <color rgb="FF000000"/>
        <rFont val="Arial"/>
        <family val="2"/>
        <scheme val="major"/>
      </rPr>
      <t xml:space="preserve"> </t>
    </r>
    <r>
      <rPr>
        <sz val="12"/>
        <color rgb="FF000000"/>
        <rFont val="Arial"/>
        <family val="3"/>
        <charset val="129"/>
        <scheme val="major"/>
      </rPr>
      <t>타업체에서</t>
    </r>
    <r>
      <rPr>
        <sz val="12"/>
        <color rgb="FF000000"/>
        <rFont val="Arial"/>
        <family val="2"/>
        <scheme val="major"/>
      </rPr>
      <t xml:space="preserve"> </t>
    </r>
    <r>
      <rPr>
        <sz val="12"/>
        <color rgb="FF000000"/>
        <rFont val="Arial"/>
        <family val="3"/>
        <charset val="129"/>
        <scheme val="major"/>
      </rPr>
      <t>이미</t>
    </r>
    <r>
      <rPr>
        <sz val="12"/>
        <color rgb="FF000000"/>
        <rFont val="Arial"/>
        <family val="2"/>
        <scheme val="major"/>
      </rPr>
      <t xml:space="preserve"> </t>
    </r>
    <r>
      <rPr>
        <sz val="12"/>
        <color rgb="FF000000"/>
        <rFont val="Arial"/>
        <family val="3"/>
        <charset val="129"/>
        <scheme val="major"/>
      </rPr>
      <t>진행해서</t>
    </r>
    <r>
      <rPr>
        <sz val="12"/>
        <color rgb="FF000000"/>
        <rFont val="Arial"/>
        <family val="2"/>
        <scheme val="major"/>
      </rPr>
      <t xml:space="preserve"> </t>
    </r>
    <r>
      <rPr>
        <sz val="12"/>
        <color rgb="FF000000"/>
        <rFont val="Arial"/>
        <family val="3"/>
        <charset val="129"/>
        <scheme val="major"/>
      </rPr>
      <t>저희가</t>
    </r>
    <r>
      <rPr>
        <sz val="12"/>
        <color rgb="FF000000"/>
        <rFont val="Arial"/>
        <family val="2"/>
        <scheme val="major"/>
      </rPr>
      <t xml:space="preserve"> </t>
    </r>
    <r>
      <rPr>
        <sz val="12"/>
        <color rgb="FF000000"/>
        <rFont val="Arial"/>
        <family val="3"/>
        <charset val="129"/>
        <scheme val="major"/>
      </rPr>
      <t>견적할</t>
    </r>
    <r>
      <rPr>
        <sz val="12"/>
        <color rgb="FF000000"/>
        <rFont val="Arial"/>
        <family val="2"/>
        <scheme val="major"/>
      </rPr>
      <t xml:space="preserve"> </t>
    </r>
    <r>
      <rPr>
        <sz val="12"/>
        <color rgb="FF000000"/>
        <rFont val="Arial"/>
        <family val="3"/>
        <charset val="129"/>
        <scheme val="major"/>
      </rPr>
      <t>수</t>
    </r>
    <r>
      <rPr>
        <sz val="12"/>
        <color rgb="FF000000"/>
        <rFont val="Arial"/>
        <family val="2"/>
        <scheme val="major"/>
      </rPr>
      <t xml:space="preserve"> </t>
    </r>
    <r>
      <rPr>
        <sz val="12"/>
        <color rgb="FF000000"/>
        <rFont val="Arial"/>
        <family val="3"/>
        <charset val="129"/>
        <scheme val="major"/>
      </rPr>
      <t>없다는</t>
    </r>
    <r>
      <rPr>
        <sz val="12"/>
        <color rgb="FF000000"/>
        <rFont val="Arial"/>
        <family val="2"/>
        <scheme val="major"/>
      </rPr>
      <t xml:space="preserve"> </t>
    </r>
    <r>
      <rPr>
        <sz val="12"/>
        <color rgb="FF000000"/>
        <rFont val="Arial"/>
        <family val="3"/>
        <charset val="129"/>
        <scheme val="major"/>
      </rPr>
      <t>게</t>
    </r>
    <r>
      <rPr>
        <sz val="12"/>
        <color rgb="FF000000"/>
        <rFont val="Arial"/>
        <family val="2"/>
        <scheme val="major"/>
      </rPr>
      <t xml:space="preserve"> </t>
    </r>
    <r>
      <rPr>
        <sz val="12"/>
        <color rgb="FF000000"/>
        <rFont val="Arial"/>
        <family val="3"/>
        <charset val="129"/>
        <scheme val="major"/>
      </rPr>
      <t>어떤</t>
    </r>
    <r>
      <rPr>
        <sz val="12"/>
        <color rgb="FF000000"/>
        <rFont val="Arial"/>
        <family val="2"/>
        <scheme val="major"/>
      </rPr>
      <t xml:space="preserve"> </t>
    </r>
    <r>
      <rPr>
        <sz val="12"/>
        <color rgb="FF000000"/>
        <rFont val="Arial"/>
        <family val="3"/>
        <charset val="129"/>
        <scheme val="major"/>
      </rPr>
      <t>의미인지</t>
    </r>
    <r>
      <rPr>
        <sz val="12"/>
        <color rgb="FF000000"/>
        <rFont val="Arial"/>
        <family val="2"/>
        <scheme val="major"/>
      </rPr>
      <t xml:space="preserve"> </t>
    </r>
    <r>
      <rPr>
        <sz val="12"/>
        <color rgb="FF000000"/>
        <rFont val="Arial"/>
        <family val="3"/>
        <charset val="129"/>
        <scheme val="major"/>
      </rPr>
      <t>한번</t>
    </r>
    <r>
      <rPr>
        <sz val="12"/>
        <color rgb="FF000000"/>
        <rFont val="Arial"/>
        <family val="2"/>
        <scheme val="major"/>
      </rPr>
      <t xml:space="preserve"> </t>
    </r>
    <r>
      <rPr>
        <sz val="12"/>
        <color rgb="FF000000"/>
        <rFont val="Arial"/>
        <family val="3"/>
        <charset val="129"/>
        <scheme val="major"/>
      </rPr>
      <t>설명</t>
    </r>
    <r>
      <rPr>
        <sz val="12"/>
        <color rgb="FF000000"/>
        <rFont val="Arial"/>
        <family val="2"/>
        <scheme val="major"/>
      </rPr>
      <t xml:space="preserve"> </t>
    </r>
    <r>
      <rPr>
        <sz val="12"/>
        <color rgb="FF000000"/>
        <rFont val="Arial"/>
        <family val="3"/>
        <charset val="129"/>
        <scheme val="major"/>
      </rPr>
      <t>부탁드리겠습니다</t>
    </r>
    <r>
      <rPr>
        <sz val="12"/>
        <color rgb="FF000000"/>
        <rFont val="Arial"/>
        <family val="2"/>
        <scheme val="major"/>
      </rPr>
      <t xml:space="preserve">.
03.20 </t>
    </r>
    <r>
      <rPr>
        <sz val="12"/>
        <color rgb="FF000000"/>
        <rFont val="Arial"/>
        <family val="3"/>
        <charset val="129"/>
        <scheme val="major"/>
      </rPr>
      <t>말</t>
    </r>
    <r>
      <rPr>
        <sz val="12"/>
        <color rgb="FF000000"/>
        <rFont val="Arial"/>
        <family val="2"/>
        <scheme val="major"/>
      </rPr>
      <t xml:space="preserve"> </t>
    </r>
    <r>
      <rPr>
        <sz val="12"/>
        <color rgb="FF000000"/>
        <rFont val="Arial"/>
        <family val="3"/>
        <charset val="129"/>
        <scheme val="major"/>
      </rPr>
      <t>그대로</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저희가</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받는</t>
    </r>
    <r>
      <rPr>
        <sz val="12"/>
        <color rgb="FF000000"/>
        <rFont val="Arial"/>
        <family val="2"/>
        <scheme val="major"/>
      </rPr>
      <t xml:space="preserve"> </t>
    </r>
    <r>
      <rPr>
        <sz val="12"/>
        <color rgb="FF000000"/>
        <rFont val="Arial"/>
        <family val="3"/>
        <charset val="129"/>
        <scheme val="major"/>
      </rPr>
      <t>업체도</t>
    </r>
    <r>
      <rPr>
        <sz val="12"/>
        <color rgb="FF000000"/>
        <rFont val="Arial"/>
        <family val="2"/>
        <scheme val="major"/>
      </rPr>
      <t xml:space="preserve"> </t>
    </r>
    <r>
      <rPr>
        <sz val="12"/>
        <color rgb="FF000000"/>
        <rFont val="Arial"/>
        <family val="3"/>
        <charset val="129"/>
        <scheme val="major"/>
      </rPr>
      <t>본사를</t>
    </r>
    <r>
      <rPr>
        <sz val="12"/>
        <color rgb="FF000000"/>
        <rFont val="Arial"/>
        <family val="2"/>
        <scheme val="major"/>
      </rPr>
      <t xml:space="preserve"> </t>
    </r>
    <r>
      <rPr>
        <sz val="12"/>
        <color rgb="FF000000"/>
        <rFont val="Arial"/>
        <family val="3"/>
        <charset val="129"/>
        <scheme val="major"/>
      </rPr>
      <t>통해서</t>
    </r>
    <r>
      <rPr>
        <sz val="12"/>
        <color rgb="FF000000"/>
        <rFont val="Arial"/>
        <family val="2"/>
        <scheme val="major"/>
      </rPr>
      <t xml:space="preserve"> </t>
    </r>
    <r>
      <rPr>
        <sz val="12"/>
        <color rgb="FF000000"/>
        <rFont val="Arial"/>
        <family val="3"/>
        <charset val="129"/>
        <scheme val="major"/>
      </rPr>
      <t>견적을</t>
    </r>
    <r>
      <rPr>
        <sz val="12"/>
        <color rgb="FF000000"/>
        <rFont val="Arial"/>
        <family val="2"/>
        <scheme val="major"/>
      </rPr>
      <t xml:space="preserve"> </t>
    </r>
    <r>
      <rPr>
        <sz val="12"/>
        <color rgb="FF000000"/>
        <rFont val="Arial"/>
        <family val="3"/>
        <charset val="129"/>
        <scheme val="major"/>
      </rPr>
      <t>받아야</t>
    </r>
    <r>
      <rPr>
        <sz val="12"/>
        <color rgb="FF000000"/>
        <rFont val="Arial"/>
        <family val="2"/>
        <scheme val="major"/>
      </rPr>
      <t xml:space="preserve"> </t>
    </r>
    <r>
      <rPr>
        <sz val="12"/>
        <color rgb="FF000000"/>
        <rFont val="Arial"/>
        <family val="3"/>
        <charset val="129"/>
        <scheme val="major"/>
      </rPr>
      <t>하는데</t>
    </r>
    <r>
      <rPr>
        <sz val="12"/>
        <color rgb="FF000000"/>
        <rFont val="Arial"/>
        <family val="2"/>
        <scheme val="major"/>
      </rPr>
      <t xml:space="preserve"> </t>
    </r>
    <r>
      <rPr>
        <sz val="12"/>
        <color rgb="FF000000"/>
        <rFont val="Arial"/>
        <family val="3"/>
        <charset val="129"/>
        <scheme val="major"/>
      </rPr>
      <t>본사에서</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건과</t>
    </r>
    <r>
      <rPr>
        <sz val="12"/>
        <color rgb="FF000000"/>
        <rFont val="Arial"/>
        <family val="2"/>
        <scheme val="major"/>
      </rPr>
      <t xml:space="preserve"> </t>
    </r>
    <r>
      <rPr>
        <sz val="12"/>
        <color rgb="FF000000"/>
        <rFont val="Arial"/>
        <family val="3"/>
        <charset val="129"/>
        <scheme val="major"/>
      </rPr>
      <t>동일한</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이미</t>
    </r>
    <r>
      <rPr>
        <sz val="12"/>
        <color rgb="FF000000"/>
        <rFont val="Arial"/>
        <family val="2"/>
        <scheme val="major"/>
      </rPr>
      <t xml:space="preserve"> </t>
    </r>
    <r>
      <rPr>
        <sz val="12"/>
        <color rgb="FF000000"/>
        <rFont val="Arial"/>
        <family val="3"/>
        <charset val="129"/>
        <scheme val="major"/>
      </rPr>
      <t>다른곳으로</t>
    </r>
    <r>
      <rPr>
        <sz val="12"/>
        <color rgb="FF000000"/>
        <rFont val="Arial"/>
        <family val="2"/>
        <scheme val="major"/>
      </rPr>
      <t xml:space="preserve"> </t>
    </r>
    <r>
      <rPr>
        <sz val="12"/>
        <color rgb="FF000000"/>
        <rFont val="Arial"/>
        <family val="3"/>
        <charset val="129"/>
        <scheme val="major"/>
      </rPr>
      <t>나간</t>
    </r>
    <r>
      <rPr>
        <sz val="12"/>
        <color rgb="FF000000"/>
        <rFont val="Arial"/>
        <family val="2"/>
        <scheme val="major"/>
      </rPr>
      <t xml:space="preserve"> </t>
    </r>
    <r>
      <rPr>
        <sz val="12"/>
        <color rgb="FF000000"/>
        <rFont val="Arial"/>
        <family val="3"/>
        <charset val="129"/>
        <scheme val="major"/>
      </rPr>
      <t>상황이라</t>
    </r>
    <r>
      <rPr>
        <sz val="12"/>
        <color rgb="FF000000"/>
        <rFont val="Arial"/>
        <family val="2"/>
        <scheme val="major"/>
      </rPr>
      <t xml:space="preserve"> </t>
    </r>
    <r>
      <rPr>
        <sz val="12"/>
        <color rgb="FF000000"/>
        <rFont val="Arial"/>
        <family val="3"/>
        <charset val="129"/>
        <scheme val="major"/>
      </rPr>
      <t>새로</t>
    </r>
    <r>
      <rPr>
        <sz val="12"/>
        <color rgb="FF000000"/>
        <rFont val="Arial"/>
        <family val="2"/>
        <scheme val="major"/>
      </rPr>
      <t xml:space="preserve"> </t>
    </r>
    <r>
      <rPr>
        <sz val="12"/>
        <color rgb="FF000000"/>
        <rFont val="Arial"/>
        <family val="3"/>
        <charset val="129"/>
        <scheme val="major"/>
      </rPr>
      <t>저희쪽으로</t>
    </r>
    <r>
      <rPr>
        <sz val="12"/>
        <color rgb="FF000000"/>
        <rFont val="Arial"/>
        <family val="2"/>
        <scheme val="major"/>
      </rPr>
      <t xml:space="preserve"> </t>
    </r>
    <r>
      <rPr>
        <sz val="12"/>
        <color rgb="FF000000"/>
        <rFont val="Arial"/>
        <family val="3"/>
        <charset val="129"/>
        <scheme val="major"/>
      </rPr>
      <t>견적을</t>
    </r>
    <r>
      <rPr>
        <sz val="12"/>
        <color rgb="FF000000"/>
        <rFont val="Arial"/>
        <family val="2"/>
        <scheme val="major"/>
      </rPr>
      <t xml:space="preserve"> </t>
    </r>
    <r>
      <rPr>
        <sz val="12"/>
        <color rgb="FF000000"/>
        <rFont val="Arial"/>
        <family val="3"/>
        <charset val="129"/>
        <scheme val="major"/>
      </rPr>
      <t>다시</t>
    </r>
    <r>
      <rPr>
        <sz val="12"/>
        <color rgb="FF000000"/>
        <rFont val="Arial"/>
        <family val="2"/>
        <scheme val="major"/>
      </rPr>
      <t xml:space="preserve"> </t>
    </r>
    <r>
      <rPr>
        <sz val="12"/>
        <color rgb="FF000000"/>
        <rFont val="Arial"/>
        <family val="3"/>
        <charset val="129"/>
        <scheme val="major"/>
      </rPr>
      <t>줄</t>
    </r>
    <r>
      <rPr>
        <sz val="12"/>
        <color rgb="FF000000"/>
        <rFont val="Arial"/>
        <family val="2"/>
        <scheme val="major"/>
      </rPr>
      <t xml:space="preserve"> </t>
    </r>
    <r>
      <rPr>
        <sz val="12"/>
        <color rgb="FF000000"/>
        <rFont val="Arial"/>
        <family val="3"/>
        <charset val="129"/>
        <scheme val="major"/>
      </rPr>
      <t>수가</t>
    </r>
    <r>
      <rPr>
        <sz val="12"/>
        <color rgb="FF000000"/>
        <rFont val="Arial"/>
        <family val="2"/>
        <scheme val="major"/>
      </rPr>
      <t xml:space="preserve"> </t>
    </r>
    <r>
      <rPr>
        <sz val="12"/>
        <color rgb="FF000000"/>
        <rFont val="Arial"/>
        <family val="3"/>
        <charset val="129"/>
        <scheme val="major"/>
      </rPr>
      <t>없다고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</si>
  <si>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rPr>
        <sz val="12"/>
        <color rgb="FF000000"/>
        <rFont val="Arial"/>
        <family val="3"/>
        <charset val="129"/>
        <scheme val="major"/>
      </rPr>
      <t>초긴급</t>
    </r>
    <r>
      <rPr>
        <sz val="12"/>
        <color rgb="FF000000"/>
        <rFont val="Arial"/>
        <family val="2"/>
        <scheme val="major"/>
      </rPr>
      <t xml:space="preserve">, </t>
    </r>
    <r>
      <rPr>
        <sz val="12"/>
        <color rgb="FF000000"/>
        <rFont val="Arial"/>
        <family val="3"/>
        <charset val="129"/>
        <scheme val="major"/>
      </rPr>
      <t>해상</t>
    </r>
    <r>
      <rPr>
        <sz val="12"/>
        <color rgb="FF000000"/>
        <rFont val="Arial"/>
        <family val="2"/>
        <scheme val="major"/>
      </rPr>
      <t xml:space="preserve"> </t>
    </r>
    <r>
      <rPr>
        <sz val="12"/>
        <color rgb="FF000000"/>
        <rFont val="Arial"/>
        <family val="3"/>
        <charset val="129"/>
        <scheme val="major"/>
      </rPr>
      <t>진행</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이거</t>
    </r>
    <r>
      <rPr>
        <sz val="12"/>
        <color rgb="FF000000"/>
        <rFont val="Arial"/>
        <family val="2"/>
        <scheme val="major"/>
      </rPr>
      <t xml:space="preserve"> </t>
    </r>
    <r>
      <rPr>
        <sz val="12"/>
        <color rgb="FF000000"/>
        <rFont val="Arial"/>
        <family val="3"/>
        <charset val="129"/>
        <scheme val="major"/>
      </rPr>
      <t>작년에</t>
    </r>
    <r>
      <rPr>
        <sz val="12"/>
        <color rgb="FF000000"/>
        <rFont val="Arial"/>
        <family val="2"/>
        <scheme val="major"/>
      </rPr>
      <t xml:space="preserve"> </t>
    </r>
    <r>
      <rPr>
        <sz val="12"/>
        <color rgb="FF000000"/>
        <rFont val="Arial"/>
        <family val="3"/>
        <charset val="129"/>
        <scheme val="major"/>
      </rPr>
      <t>시킨</t>
    </r>
    <r>
      <rPr>
        <sz val="12"/>
        <color rgb="FF000000"/>
        <rFont val="Arial"/>
        <family val="2"/>
        <scheme val="major"/>
      </rPr>
      <t xml:space="preserve"> </t>
    </r>
    <r>
      <rPr>
        <sz val="12"/>
        <color rgb="FF000000"/>
        <rFont val="Arial"/>
        <family val="3"/>
        <charset val="129"/>
        <scheme val="major"/>
      </rPr>
      <t>파티션건인데</t>
    </r>
    <r>
      <rPr>
        <sz val="12"/>
        <color rgb="FF000000"/>
        <rFont val="Arial"/>
        <family val="2"/>
        <scheme val="major"/>
      </rPr>
      <t xml:space="preserve"> </t>
    </r>
    <r>
      <rPr>
        <sz val="12"/>
        <color rgb="FF000000"/>
        <rFont val="Arial"/>
        <family val="3"/>
        <charset val="129"/>
        <scheme val="major"/>
      </rPr>
      <t>다른</t>
    </r>
    <r>
      <rPr>
        <sz val="12"/>
        <color rgb="FF000000"/>
        <rFont val="Arial"/>
        <family val="2"/>
        <scheme val="major"/>
      </rPr>
      <t xml:space="preserve"> </t>
    </r>
    <r>
      <rPr>
        <sz val="12"/>
        <color rgb="FF000000"/>
        <rFont val="Arial"/>
        <family val="3"/>
        <charset val="129"/>
        <scheme val="major"/>
      </rPr>
      <t>사이즈로</t>
    </r>
    <r>
      <rPr>
        <sz val="12"/>
        <color rgb="FF000000"/>
        <rFont val="Arial"/>
        <family val="2"/>
        <scheme val="major"/>
      </rPr>
      <t xml:space="preserve"> </t>
    </r>
    <r>
      <rPr>
        <sz val="12"/>
        <color rgb="FF000000"/>
        <rFont val="Arial"/>
        <family val="3"/>
        <charset val="129"/>
        <scheme val="major"/>
      </rPr>
      <t>추가</t>
    </r>
    <r>
      <rPr>
        <sz val="12"/>
        <color rgb="FF000000"/>
        <rFont val="Arial"/>
        <family val="2"/>
        <scheme val="major"/>
      </rPr>
      <t xml:space="preserve"> </t>
    </r>
    <r>
      <rPr>
        <sz val="12"/>
        <color rgb="FF000000"/>
        <rFont val="Arial"/>
        <family val="3"/>
        <charset val="129"/>
        <scheme val="major"/>
      </rPr>
      <t>주문입니다</t>
    </r>
    <r>
      <rPr>
        <sz val="12"/>
        <color rgb="FF000000"/>
        <rFont val="Arial"/>
        <family val="2"/>
        <scheme val="major"/>
      </rPr>
      <t xml:space="preserve">. PO#10065
03.18 https://www.sjoa.kr/?ca=product&amp;page=view&amp;auto_id=27265&amp;c_id=568&amp;cm_id=9027265_104_20220620_CHS_SJ&amp;nt_source=naver.ads&amp;nt_medium=naver.shopping&amp;NaPm=ct%3Dm2xnztjc%7Cci%3D51d8d404ea2ca5b5316c936483d5f58face1fada%7Ctr%3Dslct%7Csn%3D466451%7Chk%3D08be1db44b09b660d029c954c5960b8cea3e7580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링크에</t>
    </r>
    <r>
      <rPr>
        <sz val="12"/>
        <color rgb="FF000000"/>
        <rFont val="Arial"/>
        <family val="2"/>
        <scheme val="major"/>
      </rPr>
      <t xml:space="preserve"> </t>
    </r>
    <r>
      <rPr>
        <sz val="12"/>
        <color rgb="FF000000"/>
        <rFont val="Arial"/>
        <family val="3"/>
        <charset val="129"/>
        <scheme val="major"/>
      </rPr>
      <t>있는</t>
    </r>
    <r>
      <rPr>
        <sz val="12"/>
        <color rgb="FF000000"/>
        <rFont val="Arial"/>
        <family val="2"/>
        <scheme val="major"/>
      </rPr>
      <t xml:space="preserve"> </t>
    </r>
    <r>
      <rPr>
        <sz val="12"/>
        <color rgb="FF000000"/>
        <rFont val="Arial"/>
        <family val="3"/>
        <charset val="129"/>
        <scheme val="major"/>
      </rPr>
      <t>업체에서</t>
    </r>
    <r>
      <rPr>
        <sz val="12"/>
        <color rgb="FF000000"/>
        <rFont val="Arial"/>
        <family val="2"/>
        <scheme val="major"/>
      </rPr>
      <t xml:space="preserve"> </t>
    </r>
    <r>
      <rPr>
        <sz val="12"/>
        <color rgb="FF000000"/>
        <rFont val="Arial"/>
        <family val="3"/>
        <charset val="129"/>
        <scheme val="major"/>
      </rPr>
      <t>진행했던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사이즈</t>
    </r>
    <r>
      <rPr>
        <sz val="12"/>
        <color rgb="FF000000"/>
        <rFont val="Arial"/>
        <family val="2"/>
        <scheme val="major"/>
      </rPr>
      <t xml:space="preserve"> 900X1200</t>
    </r>
    <r>
      <rPr>
        <sz val="12"/>
        <color rgb="FF000000"/>
        <rFont val="Arial"/>
        <family val="3"/>
        <charset val="129"/>
        <scheme val="major"/>
      </rPr>
      <t>은</t>
    </r>
    <r>
      <rPr>
        <sz val="12"/>
        <color rgb="FF000000"/>
        <rFont val="Arial"/>
        <family val="2"/>
        <scheme val="major"/>
      </rPr>
      <t xml:space="preserve"> </t>
    </r>
    <r>
      <rPr>
        <sz val="12"/>
        <color rgb="FF000000"/>
        <rFont val="Arial"/>
        <family val="3"/>
        <charset val="129"/>
        <scheme val="major"/>
      </rPr>
      <t>없고</t>
    </r>
    <r>
      <rPr>
        <sz val="12"/>
        <color rgb="FF000000"/>
        <rFont val="Arial"/>
        <family val="2"/>
        <scheme val="major"/>
      </rPr>
      <t xml:space="preserve"> 1100</t>
    </r>
    <r>
      <rPr>
        <sz val="12"/>
        <color rgb="FF000000"/>
        <rFont val="Arial"/>
        <family val="3"/>
        <charset val="129"/>
        <scheme val="major"/>
      </rPr>
      <t>인데</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그리고</t>
    </r>
    <r>
      <rPr>
        <sz val="12"/>
        <color rgb="FF000000"/>
        <rFont val="Arial"/>
        <family val="2"/>
        <scheme val="major"/>
      </rPr>
      <t xml:space="preserve"> </t>
    </r>
    <r>
      <rPr>
        <sz val="12"/>
        <color rgb="FF000000"/>
        <rFont val="Arial"/>
        <family val="3"/>
        <charset val="129"/>
        <scheme val="major"/>
      </rPr>
      <t>발주전에</t>
    </r>
    <r>
      <rPr>
        <sz val="12"/>
        <color rgb="FF000000"/>
        <rFont val="Arial"/>
        <family val="2"/>
        <scheme val="major"/>
      </rPr>
      <t xml:space="preserve"> </t>
    </r>
    <r>
      <rPr>
        <sz val="12"/>
        <color rgb="FF000000"/>
        <rFont val="Arial"/>
        <family val="3"/>
        <charset val="129"/>
        <scheme val="major"/>
      </rPr>
      <t>필요한</t>
    </r>
    <r>
      <rPr>
        <sz val="12"/>
        <color rgb="FF000000"/>
        <rFont val="Arial"/>
        <family val="2"/>
        <scheme val="major"/>
      </rPr>
      <t xml:space="preserve"> </t>
    </r>
    <r>
      <rPr>
        <sz val="12"/>
        <color rgb="FF000000"/>
        <rFont val="Arial"/>
        <family val="3"/>
        <charset val="129"/>
        <scheme val="major"/>
      </rPr>
      <t>색상</t>
    </r>
    <r>
      <rPr>
        <sz val="12"/>
        <color rgb="FF000000"/>
        <rFont val="Arial"/>
        <family val="2"/>
        <scheme val="major"/>
      </rPr>
      <t xml:space="preserve">, </t>
    </r>
    <r>
      <rPr>
        <sz val="12"/>
        <color rgb="FF000000"/>
        <rFont val="Arial"/>
        <family val="3"/>
        <charset val="129"/>
        <scheme val="major"/>
      </rPr>
      <t>프레임색상도</t>
    </r>
    <r>
      <rPr>
        <sz val="12"/>
        <color rgb="FF000000"/>
        <rFont val="Arial"/>
        <family val="2"/>
        <scheme val="major"/>
      </rPr>
      <t xml:space="preserve"> </t>
    </r>
    <r>
      <rPr>
        <sz val="12"/>
        <color rgb="FF000000"/>
        <rFont val="Arial"/>
        <family val="3"/>
        <charset val="129"/>
        <scheme val="major"/>
      </rPr>
      <t>링크</t>
    </r>
    <r>
      <rPr>
        <sz val="12"/>
        <color rgb="FF000000"/>
        <rFont val="Arial"/>
        <family val="2"/>
        <scheme val="major"/>
      </rPr>
      <t xml:space="preserve"> </t>
    </r>
    <r>
      <rPr>
        <sz val="12"/>
        <color rgb="FF000000"/>
        <rFont val="Arial"/>
        <family val="3"/>
        <charset val="129"/>
        <scheme val="major"/>
      </rPr>
      <t>참고하셔서</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b/>
        <sz val="12"/>
        <color rgb="FFFF0000"/>
        <rFont val="Arial"/>
        <family val="3"/>
        <charset val="129"/>
        <scheme val="major"/>
      </rPr>
      <t>재민님</t>
    </r>
    <r>
      <rPr>
        <b/>
        <sz val="12"/>
        <color rgb="FFFF0000"/>
        <rFont val="Arial"/>
        <family val="2"/>
        <scheme val="major"/>
      </rPr>
      <t xml:space="preserve"> </t>
    </r>
    <r>
      <rPr>
        <b/>
        <sz val="12"/>
        <color rgb="FFFF0000"/>
        <rFont val="Arial"/>
        <family val="3"/>
        <charset val="129"/>
        <scheme val="major"/>
      </rPr>
      <t>아래</t>
    </r>
    <r>
      <rPr>
        <b/>
        <sz val="12"/>
        <color rgb="FFFF0000"/>
        <rFont val="Arial"/>
        <family val="2"/>
        <scheme val="major"/>
      </rPr>
      <t xml:space="preserve"> </t>
    </r>
    <r>
      <rPr>
        <b/>
        <sz val="12"/>
        <color rgb="FFFF0000"/>
        <rFont val="Arial"/>
        <family val="3"/>
        <charset val="129"/>
        <scheme val="major"/>
      </rPr>
      <t>링크</t>
    </r>
    <r>
      <rPr>
        <b/>
        <sz val="12"/>
        <color rgb="FFFF0000"/>
        <rFont val="Arial"/>
        <family val="2"/>
        <scheme val="major"/>
      </rPr>
      <t xml:space="preserve"> </t>
    </r>
    <r>
      <rPr>
        <b/>
        <sz val="12"/>
        <color rgb="FFFF0000"/>
        <rFont val="Arial"/>
        <family val="3"/>
        <charset val="129"/>
        <scheme val="major"/>
      </rPr>
      <t>확인해보시면</t>
    </r>
    <r>
      <rPr>
        <b/>
        <sz val="12"/>
        <color rgb="FFFF0000"/>
        <rFont val="Arial"/>
        <family val="2"/>
        <scheme val="major"/>
      </rPr>
      <t xml:space="preserve"> 1200 </t>
    </r>
    <r>
      <rPr>
        <b/>
        <sz val="12"/>
        <color rgb="FFFF0000"/>
        <rFont val="Arial"/>
        <family val="3"/>
        <charset val="129"/>
        <scheme val="major"/>
      </rPr>
      <t>나옵니다</t>
    </r>
    <r>
      <rPr>
        <b/>
        <sz val="12"/>
        <color rgb="FFFF0000"/>
        <rFont val="Arial"/>
        <family val="2"/>
        <scheme val="major"/>
      </rPr>
      <t xml:space="preserve">.
https://www.sjoa.kr/?ca=product&amp;page=view&amp;auto_id=27262&amp;c_id=568
</t>
    </r>
    <r>
      <rPr>
        <sz val="12"/>
        <color theme="1"/>
        <rFont val="Arial"/>
        <family val="2"/>
        <scheme val="major"/>
      </rPr>
      <t xml:space="preserve">03.20 </t>
    </r>
    <r>
      <rPr>
        <sz val="12"/>
        <color theme="1"/>
        <rFont val="Arial"/>
        <family val="3"/>
        <charset val="129"/>
        <scheme val="major"/>
      </rPr>
      <t>해상으로</t>
    </r>
    <r>
      <rPr>
        <sz val="12"/>
        <color theme="1"/>
        <rFont val="Arial"/>
        <family val="2"/>
        <scheme val="major"/>
      </rPr>
      <t xml:space="preserve"> </t>
    </r>
    <r>
      <rPr>
        <sz val="12"/>
        <color theme="1"/>
        <rFont val="Arial"/>
        <family val="3"/>
        <charset val="129"/>
        <scheme val="major"/>
      </rPr>
      <t>진행한다고</t>
    </r>
    <r>
      <rPr>
        <sz val="12"/>
        <color theme="1"/>
        <rFont val="Arial"/>
        <family val="2"/>
        <scheme val="major"/>
      </rPr>
      <t xml:space="preserve"> </t>
    </r>
    <r>
      <rPr>
        <sz val="12"/>
        <color theme="1"/>
        <rFont val="Arial"/>
        <family val="3"/>
        <charset val="129"/>
        <scheme val="major"/>
      </rPr>
      <t>하셔서</t>
    </r>
    <r>
      <rPr>
        <sz val="12"/>
        <color theme="1"/>
        <rFont val="Arial"/>
        <family val="2"/>
        <scheme val="major"/>
      </rPr>
      <t xml:space="preserve"> </t>
    </r>
    <r>
      <rPr>
        <sz val="12"/>
        <color theme="1"/>
        <rFont val="Arial"/>
        <family val="3"/>
        <charset val="129"/>
        <scheme val="major"/>
      </rPr>
      <t>한국에서</t>
    </r>
    <r>
      <rPr>
        <sz val="12"/>
        <color theme="1"/>
        <rFont val="Arial"/>
        <family val="2"/>
        <scheme val="major"/>
      </rPr>
      <t xml:space="preserve"> </t>
    </r>
    <r>
      <rPr>
        <sz val="12"/>
        <color theme="1"/>
        <rFont val="Arial"/>
        <family val="3"/>
        <charset val="129"/>
        <scheme val="major"/>
      </rPr>
      <t>받는</t>
    </r>
    <r>
      <rPr>
        <sz val="12"/>
        <color theme="1"/>
        <rFont val="Arial"/>
        <family val="2"/>
        <scheme val="major"/>
      </rPr>
      <t xml:space="preserve"> </t>
    </r>
    <r>
      <rPr>
        <sz val="12"/>
        <color theme="1"/>
        <rFont val="Arial"/>
        <family val="3"/>
        <charset val="129"/>
        <scheme val="major"/>
      </rPr>
      <t>금액이랑</t>
    </r>
    <r>
      <rPr>
        <sz val="12"/>
        <color theme="1"/>
        <rFont val="Arial"/>
        <family val="2"/>
        <scheme val="major"/>
      </rPr>
      <t xml:space="preserve"> </t>
    </r>
    <r>
      <rPr>
        <sz val="12"/>
        <color theme="1"/>
        <rFont val="Arial"/>
        <family val="3"/>
        <charset val="129"/>
        <scheme val="major"/>
      </rPr>
      <t>납기만</t>
    </r>
    <r>
      <rPr>
        <sz val="12"/>
        <color theme="1"/>
        <rFont val="Arial"/>
        <family val="2"/>
        <scheme val="major"/>
      </rPr>
      <t xml:space="preserve"> </t>
    </r>
    <r>
      <rPr>
        <sz val="12"/>
        <color theme="1"/>
        <rFont val="Arial"/>
        <family val="3"/>
        <charset val="129"/>
        <scheme val="major"/>
      </rPr>
      <t>알려</t>
    </r>
    <r>
      <rPr>
        <sz val="12"/>
        <color theme="1"/>
        <rFont val="Arial"/>
        <family val="2"/>
        <scheme val="major"/>
      </rPr>
      <t xml:space="preserve"> </t>
    </r>
    <r>
      <rPr>
        <sz val="12"/>
        <color theme="1"/>
        <rFont val="Arial"/>
        <family val="3"/>
        <charset val="129"/>
        <scheme val="major"/>
      </rPr>
      <t>드립니다</t>
    </r>
    <r>
      <rPr>
        <sz val="12"/>
        <color theme="1"/>
        <rFont val="Arial"/>
        <family val="2"/>
        <scheme val="major"/>
      </rPr>
      <t>.</t>
    </r>
    <phoneticPr fontId="26" type="noConversion"/>
  </si>
  <si>
    <r>
      <rPr>
        <sz val="12"/>
        <color rgb="FF000000"/>
        <rFont val="Arial"/>
        <family val="3"/>
        <charset val="129"/>
        <scheme val="major"/>
      </rPr>
      <t>위사이즈에</t>
    </r>
    <r>
      <rPr>
        <sz val="12"/>
        <color rgb="FF000000"/>
        <rFont val="Arial"/>
        <family val="2"/>
        <scheme val="major"/>
      </rPr>
      <t xml:space="preserve"> </t>
    </r>
    <r>
      <rPr>
        <sz val="12"/>
        <color rgb="FF000000"/>
        <rFont val="Arial"/>
        <family val="3"/>
        <charset val="129"/>
        <scheme val="major"/>
      </rPr>
      <t>맞는</t>
    </r>
    <r>
      <rPr>
        <sz val="12"/>
        <color rgb="FF000000"/>
        <rFont val="Arial"/>
        <family val="2"/>
        <scheme val="major"/>
      </rPr>
      <t xml:space="preserve"> </t>
    </r>
    <r>
      <rPr>
        <sz val="12"/>
        <color rgb="FF000000"/>
        <rFont val="Arial"/>
        <family val="3"/>
        <charset val="129"/>
        <scheme val="major"/>
      </rPr>
      <t>악세사리로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03.19 </t>
    </r>
    <r>
      <rPr>
        <sz val="12"/>
        <color rgb="FF000000"/>
        <rFont val="Arial"/>
        <family val="3"/>
        <charset val="129"/>
        <scheme val="major"/>
      </rPr>
      <t>부속중에</t>
    </r>
    <r>
      <rPr>
        <sz val="12"/>
        <color rgb="FF000000"/>
        <rFont val="Arial"/>
        <family val="2"/>
        <scheme val="major"/>
      </rPr>
      <t xml:space="preserve"> </t>
    </r>
    <r>
      <rPr>
        <sz val="12"/>
        <color rgb="FF000000"/>
        <rFont val="Arial"/>
        <family val="3"/>
        <charset val="129"/>
        <scheme val="major"/>
      </rPr>
      <t>ㄱ자형</t>
    </r>
    <r>
      <rPr>
        <sz val="12"/>
        <color rgb="FF000000"/>
        <rFont val="Arial"/>
        <family val="2"/>
        <scheme val="major"/>
      </rPr>
      <t xml:space="preserve"> </t>
    </r>
    <r>
      <rPr>
        <sz val="12"/>
        <color rgb="FF000000"/>
        <rFont val="Arial"/>
        <family val="3"/>
        <charset val="129"/>
        <scheme val="major"/>
      </rPr>
      <t>코너기둥을</t>
    </r>
    <r>
      <rPr>
        <sz val="12"/>
        <color rgb="FF000000"/>
        <rFont val="Arial"/>
        <family val="2"/>
        <scheme val="major"/>
      </rPr>
      <t xml:space="preserve"> </t>
    </r>
    <r>
      <rPr>
        <sz val="12"/>
        <color rgb="FF000000"/>
        <rFont val="Arial"/>
        <family val="3"/>
        <charset val="129"/>
        <scheme val="major"/>
      </rPr>
      <t>말씀하시는게</t>
    </r>
    <r>
      <rPr>
        <sz val="12"/>
        <color rgb="FF000000"/>
        <rFont val="Arial"/>
        <family val="2"/>
        <scheme val="major"/>
      </rPr>
      <t xml:space="preserve"> </t>
    </r>
    <r>
      <rPr>
        <sz val="12"/>
        <color rgb="FF000000"/>
        <rFont val="Arial"/>
        <family val="3"/>
        <charset val="129"/>
        <scheme val="major"/>
      </rPr>
      <t>맞는지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</si>
  <si>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위사이즈에</t>
    </r>
    <r>
      <rPr>
        <sz val="12"/>
        <color rgb="FF000000"/>
        <rFont val="Arial"/>
        <family val="2"/>
        <scheme val="major"/>
      </rPr>
      <t xml:space="preserve"> </t>
    </r>
    <r>
      <rPr>
        <sz val="12"/>
        <color rgb="FF000000"/>
        <rFont val="Arial"/>
        <family val="3"/>
        <charset val="129"/>
        <scheme val="major"/>
      </rPr>
      <t>맞는</t>
    </r>
    <r>
      <rPr>
        <sz val="12"/>
        <color rgb="FF000000"/>
        <rFont val="Arial"/>
        <family val="2"/>
        <scheme val="major"/>
      </rPr>
      <t xml:space="preserve"> </t>
    </r>
    <r>
      <rPr>
        <sz val="12"/>
        <color rgb="FF000000"/>
        <rFont val="Arial"/>
        <family val="3"/>
        <charset val="129"/>
        <scheme val="major"/>
      </rPr>
      <t>악세사리로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03.19 </t>
    </r>
    <r>
      <rPr>
        <sz val="12"/>
        <color rgb="FF000000"/>
        <rFont val="Arial"/>
        <family val="3"/>
        <charset val="129"/>
        <scheme val="major"/>
      </rPr>
      <t>부속중에</t>
    </r>
    <r>
      <rPr>
        <sz val="12"/>
        <color rgb="FF000000"/>
        <rFont val="Arial"/>
        <family val="2"/>
        <scheme val="major"/>
      </rPr>
      <t xml:space="preserve"> T</t>
    </r>
    <r>
      <rPr>
        <sz val="12"/>
        <color rgb="FF000000"/>
        <rFont val="Arial"/>
        <family val="3"/>
        <charset val="129"/>
        <scheme val="major"/>
      </rPr>
      <t>자형</t>
    </r>
    <r>
      <rPr>
        <sz val="12"/>
        <color rgb="FF000000"/>
        <rFont val="Arial"/>
        <family val="2"/>
        <scheme val="major"/>
      </rPr>
      <t xml:space="preserve"> </t>
    </r>
    <r>
      <rPr>
        <sz val="12"/>
        <color rgb="FF000000"/>
        <rFont val="Arial"/>
        <family val="3"/>
        <charset val="129"/>
        <scheme val="major"/>
      </rPr>
      <t>코너기둥을</t>
    </r>
    <r>
      <rPr>
        <sz val="12"/>
        <color rgb="FF000000"/>
        <rFont val="Arial"/>
        <family val="2"/>
        <scheme val="major"/>
      </rPr>
      <t xml:space="preserve"> </t>
    </r>
    <r>
      <rPr>
        <sz val="12"/>
        <color rgb="FF000000"/>
        <rFont val="Arial"/>
        <family val="3"/>
        <charset val="129"/>
        <scheme val="major"/>
      </rPr>
      <t>말씀하시는게</t>
    </r>
    <r>
      <rPr>
        <sz val="12"/>
        <color rgb="FF000000"/>
        <rFont val="Arial"/>
        <family val="2"/>
        <scheme val="major"/>
      </rPr>
      <t xml:space="preserve"> </t>
    </r>
    <r>
      <rPr>
        <sz val="12"/>
        <color rgb="FF000000"/>
        <rFont val="Arial"/>
        <family val="3"/>
        <charset val="129"/>
        <scheme val="major"/>
      </rPr>
      <t>맞는지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</si>
  <si>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위사이즈에</t>
    </r>
    <r>
      <rPr>
        <sz val="12"/>
        <color rgb="FF000000"/>
        <rFont val="Arial"/>
        <family val="2"/>
        <scheme val="major"/>
      </rPr>
      <t xml:space="preserve"> </t>
    </r>
    <r>
      <rPr>
        <sz val="12"/>
        <color rgb="FF000000"/>
        <rFont val="Arial"/>
        <family val="3"/>
        <charset val="129"/>
        <scheme val="major"/>
      </rPr>
      <t>맞는</t>
    </r>
    <r>
      <rPr>
        <sz val="12"/>
        <color rgb="FF000000"/>
        <rFont val="Arial"/>
        <family val="2"/>
        <scheme val="major"/>
      </rPr>
      <t xml:space="preserve"> </t>
    </r>
    <r>
      <rPr>
        <sz val="12"/>
        <color rgb="FF000000"/>
        <rFont val="Arial"/>
        <family val="3"/>
        <charset val="129"/>
        <scheme val="major"/>
      </rPr>
      <t>악세사리로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t>
    </r>
  </si>
  <si>
    <r>
      <rPr>
        <sz val="12"/>
        <color rgb="FF000000"/>
        <rFont val="Arial"/>
        <family val="3"/>
        <charset val="129"/>
        <scheme val="major"/>
      </rPr>
      <t>위사이즈에</t>
    </r>
    <r>
      <rPr>
        <sz val="12"/>
        <color rgb="FF000000"/>
        <rFont val="Arial"/>
        <family val="2"/>
        <scheme val="major"/>
      </rPr>
      <t xml:space="preserve"> </t>
    </r>
    <r>
      <rPr>
        <sz val="12"/>
        <color rgb="FF000000"/>
        <rFont val="Arial"/>
        <family val="3"/>
        <charset val="129"/>
        <scheme val="major"/>
      </rPr>
      <t>맞는</t>
    </r>
    <r>
      <rPr>
        <sz val="12"/>
        <color rgb="FF000000"/>
        <rFont val="Arial"/>
        <family val="2"/>
        <scheme val="major"/>
      </rPr>
      <t xml:space="preserve"> </t>
    </r>
    <r>
      <rPr>
        <sz val="12"/>
        <color rgb="FF000000"/>
        <rFont val="Arial"/>
        <family val="3"/>
        <charset val="129"/>
        <scheme val="major"/>
      </rPr>
      <t>악세사리로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03.19 </t>
    </r>
    <r>
      <rPr>
        <sz val="12"/>
        <color rgb="FF000000"/>
        <rFont val="Arial"/>
        <family val="3"/>
        <charset val="129"/>
        <scheme val="major"/>
      </rPr>
      <t>부속중에</t>
    </r>
    <r>
      <rPr>
        <sz val="12"/>
        <color rgb="FF000000"/>
        <rFont val="Arial"/>
        <family val="2"/>
        <scheme val="major"/>
      </rPr>
      <t xml:space="preserve"> </t>
    </r>
    <r>
      <rPr>
        <sz val="12"/>
        <color rgb="FF000000"/>
        <rFont val="Arial"/>
        <family val="3"/>
        <charset val="129"/>
        <scheme val="major"/>
      </rPr>
      <t>안전각을</t>
    </r>
    <r>
      <rPr>
        <sz val="12"/>
        <color rgb="FF000000"/>
        <rFont val="Arial"/>
        <family val="2"/>
        <scheme val="major"/>
      </rPr>
      <t xml:space="preserve"> </t>
    </r>
    <r>
      <rPr>
        <sz val="12"/>
        <color rgb="FF000000"/>
        <rFont val="Arial"/>
        <family val="3"/>
        <charset val="129"/>
        <scheme val="major"/>
      </rPr>
      <t>말씀하시는게</t>
    </r>
    <r>
      <rPr>
        <sz val="12"/>
        <color rgb="FF000000"/>
        <rFont val="Arial"/>
        <family val="2"/>
        <scheme val="major"/>
      </rPr>
      <t xml:space="preserve"> </t>
    </r>
    <r>
      <rPr>
        <sz val="12"/>
        <color rgb="FF000000"/>
        <rFont val="Arial"/>
        <family val="3"/>
        <charset val="129"/>
        <scheme val="major"/>
      </rPr>
      <t>맞는지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</si>
  <si>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03.20 </t>
    </r>
    <r>
      <rPr>
        <sz val="12"/>
        <color rgb="FF000000"/>
        <rFont val="Arial"/>
        <family val="3"/>
        <charset val="129"/>
        <scheme val="major"/>
      </rPr>
      <t>업체에서</t>
    </r>
    <r>
      <rPr>
        <sz val="12"/>
        <color rgb="FF000000"/>
        <rFont val="Arial"/>
        <family val="2"/>
        <scheme val="major"/>
      </rPr>
      <t xml:space="preserve"> </t>
    </r>
    <r>
      <rPr>
        <sz val="12"/>
        <color rgb="FF000000"/>
        <rFont val="Arial"/>
        <family val="3"/>
        <charset val="129"/>
        <scheme val="major"/>
      </rPr>
      <t>별도</t>
    </r>
    <r>
      <rPr>
        <sz val="12"/>
        <color rgb="FF000000"/>
        <rFont val="Arial"/>
        <family val="2"/>
        <scheme val="major"/>
      </rPr>
      <t xml:space="preserve"> </t>
    </r>
    <r>
      <rPr>
        <sz val="12"/>
        <color rgb="FF000000"/>
        <rFont val="Arial"/>
        <family val="3"/>
        <charset val="129"/>
        <scheme val="major"/>
      </rPr>
      <t>화물</t>
    </r>
    <r>
      <rPr>
        <sz val="12"/>
        <color rgb="FF000000"/>
        <rFont val="Arial"/>
        <family val="2"/>
        <scheme val="major"/>
      </rPr>
      <t xml:space="preserve"> </t>
    </r>
    <r>
      <rPr>
        <sz val="12"/>
        <color rgb="FF000000"/>
        <rFont val="Arial"/>
        <family val="3"/>
        <charset val="129"/>
        <scheme val="major"/>
      </rPr>
      <t>비용을</t>
    </r>
    <r>
      <rPr>
        <sz val="12"/>
        <color rgb="FF000000"/>
        <rFont val="Arial"/>
        <family val="2"/>
        <scheme val="major"/>
      </rPr>
      <t xml:space="preserve"> </t>
    </r>
    <r>
      <rPr>
        <sz val="12"/>
        <color rgb="FF000000"/>
        <rFont val="Arial"/>
        <family val="3"/>
        <charset val="129"/>
        <scheme val="major"/>
      </rPr>
      <t>요구했습니다</t>
    </r>
    <r>
      <rPr>
        <sz val="12"/>
        <color rgb="FF000000"/>
        <rFont val="Arial"/>
        <family val="2"/>
        <scheme val="major"/>
      </rPr>
      <t>.</t>
    </r>
    <phoneticPr fontId="26" type="noConversion"/>
  </si>
  <si>
    <r>
      <t xml:space="preserve">03.19 </t>
    </r>
    <r>
      <rPr>
        <sz val="12"/>
        <color rgb="FF000000"/>
        <rFont val="Arial"/>
        <family val="3"/>
        <charset val="129"/>
        <scheme val="major"/>
      </rPr>
      <t>품번은</t>
    </r>
    <r>
      <rPr>
        <sz val="12"/>
        <color rgb="FF000000"/>
        <rFont val="Arial"/>
        <family val="2"/>
        <scheme val="major"/>
      </rPr>
      <t xml:space="preserve"> </t>
    </r>
    <r>
      <rPr>
        <sz val="12"/>
        <color rgb="FF000000"/>
        <rFont val="Arial"/>
        <family val="3"/>
        <charset val="129"/>
        <scheme val="major"/>
      </rPr>
      <t>펌프</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수량이</t>
    </r>
    <r>
      <rPr>
        <sz val="12"/>
        <color rgb="FF000000"/>
        <rFont val="Arial"/>
        <family val="2"/>
        <scheme val="major"/>
      </rPr>
      <t xml:space="preserve"> 100</t>
    </r>
    <r>
      <rPr>
        <sz val="12"/>
        <color rgb="FF000000"/>
        <rFont val="Arial"/>
        <family val="3"/>
        <charset val="129"/>
        <scheme val="major"/>
      </rPr>
      <t>개라서</t>
    </r>
    <r>
      <rPr>
        <sz val="12"/>
        <color rgb="FF000000"/>
        <rFont val="Arial"/>
        <family val="2"/>
        <scheme val="major"/>
      </rPr>
      <t xml:space="preserve"> </t>
    </r>
    <r>
      <rPr>
        <sz val="12"/>
        <color rgb="FF000000"/>
        <rFont val="Arial"/>
        <family val="3"/>
        <charset val="129"/>
        <scheme val="major"/>
      </rPr>
      <t>해당</t>
    </r>
    <r>
      <rPr>
        <sz val="12"/>
        <color rgb="FF000000"/>
        <rFont val="Arial"/>
        <family val="2"/>
        <scheme val="major"/>
      </rPr>
      <t xml:space="preserve"> </t>
    </r>
    <r>
      <rPr>
        <sz val="12"/>
        <color rgb="FF000000"/>
        <rFont val="Arial"/>
        <family val="3"/>
        <charset val="129"/>
        <scheme val="major"/>
      </rPr>
      <t>부속을</t>
    </r>
    <r>
      <rPr>
        <sz val="12"/>
        <color rgb="FF000000"/>
        <rFont val="Arial"/>
        <family val="2"/>
        <scheme val="major"/>
      </rPr>
      <t xml:space="preserve"> </t>
    </r>
    <r>
      <rPr>
        <sz val="12"/>
        <color rgb="FF000000"/>
        <rFont val="Arial"/>
        <family val="3"/>
        <charset val="129"/>
        <scheme val="major"/>
      </rPr>
      <t>말하는</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지금</t>
    </r>
    <r>
      <rPr>
        <sz val="12"/>
        <color rgb="FF000000"/>
        <rFont val="Arial"/>
        <family val="2"/>
        <scheme val="major"/>
      </rPr>
      <t xml:space="preserve"> </t>
    </r>
    <r>
      <rPr>
        <sz val="12"/>
        <color rgb="FF000000"/>
        <rFont val="Arial"/>
        <family val="3"/>
        <charset val="129"/>
        <scheme val="major"/>
      </rPr>
      <t>사용중인</t>
    </r>
    <r>
      <rPr>
        <sz val="12"/>
        <color rgb="FF000000"/>
        <rFont val="Arial"/>
        <family val="2"/>
        <scheme val="major"/>
      </rPr>
      <t xml:space="preserve"> </t>
    </r>
    <r>
      <rPr>
        <sz val="12"/>
        <color rgb="FF000000"/>
        <rFont val="Arial"/>
        <family val="3"/>
        <charset val="129"/>
        <scheme val="major"/>
      </rPr>
      <t>펌프의</t>
    </r>
    <r>
      <rPr>
        <sz val="12"/>
        <color rgb="FF000000"/>
        <rFont val="Arial"/>
        <family val="2"/>
        <scheme val="major"/>
      </rPr>
      <t xml:space="preserve"> </t>
    </r>
    <r>
      <rPr>
        <sz val="12"/>
        <color rgb="FF000000"/>
        <rFont val="Arial"/>
        <family val="3"/>
        <charset val="129"/>
        <scheme val="major"/>
      </rPr>
      <t>기계번호</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b/>
        <sz val="12"/>
        <color rgb="FFFF0000"/>
        <rFont val="Arial"/>
        <family val="2"/>
        <scheme val="major"/>
      </rPr>
      <t>부속품번 : 3005 입니다!</t>
    </r>
  </si>
  <si>
    <r>
      <t xml:space="preserve">03.20 </t>
    </r>
    <r>
      <rPr>
        <sz val="12"/>
        <color rgb="FF000000"/>
        <rFont val="Arial"/>
        <family val="3"/>
        <charset val="129"/>
        <scheme val="major"/>
      </rPr>
      <t>본사</t>
    </r>
    <r>
      <rPr>
        <sz val="12"/>
        <color rgb="FF000000"/>
        <rFont val="Arial"/>
        <family val="2"/>
        <scheme val="major"/>
      </rPr>
      <t xml:space="preserve"> </t>
    </r>
    <r>
      <rPr>
        <sz val="12"/>
        <color rgb="FF000000"/>
        <rFont val="Arial"/>
        <family val="3"/>
        <charset val="129"/>
        <scheme val="major"/>
      </rPr>
      <t>미등록</t>
    </r>
    <r>
      <rPr>
        <sz val="12"/>
        <color rgb="FF000000"/>
        <rFont val="Arial"/>
        <family val="2"/>
        <scheme val="major"/>
      </rPr>
      <t xml:space="preserve"> </t>
    </r>
    <r>
      <rPr>
        <sz val="12"/>
        <color rgb="FF000000"/>
        <rFont val="Arial"/>
        <family val="3"/>
        <charset val="129"/>
        <scheme val="major"/>
      </rPr>
      <t>제품이라</t>
    </r>
    <r>
      <rPr>
        <sz val="12"/>
        <color rgb="FF000000"/>
        <rFont val="Arial"/>
        <family val="2"/>
        <scheme val="major"/>
      </rPr>
      <t xml:space="preserve"> </t>
    </r>
    <r>
      <rPr>
        <sz val="12"/>
        <color rgb="FF000000"/>
        <rFont val="Arial"/>
        <family val="3"/>
        <charset val="129"/>
        <scheme val="major"/>
      </rPr>
      <t>국내에서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불가능</t>
    </r>
    <r>
      <rPr>
        <sz val="12"/>
        <color rgb="FF000000"/>
        <rFont val="Arial"/>
        <family val="2"/>
        <scheme val="major"/>
      </rPr>
      <t xml:space="preserve"> </t>
    </r>
    <r>
      <rPr>
        <sz val="12"/>
        <color rgb="FF000000"/>
        <rFont val="Arial"/>
        <family val="3"/>
        <charset val="129"/>
        <scheme val="major"/>
      </rPr>
      <t>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</si>
  <si>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03.20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</si>
  <si>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03.20 6975L = 155</t>
    </r>
    <r>
      <rPr>
        <sz val="12"/>
        <color rgb="FF000000"/>
        <rFont val="Arial"/>
        <family val="3"/>
        <charset val="129"/>
        <scheme val="major"/>
      </rPr>
      <t>링크</t>
    </r>
    <r>
      <rPr>
        <sz val="12"/>
        <color rgb="FF000000"/>
        <rFont val="Arial"/>
        <family val="2"/>
        <scheme val="major"/>
      </rPr>
      <t xml:space="preserve">, 8M </t>
    </r>
    <r>
      <rPr>
        <sz val="12"/>
        <color rgb="FF000000"/>
        <rFont val="Arial"/>
        <family val="3"/>
        <charset val="129"/>
        <scheme val="major"/>
      </rPr>
      <t>필요</t>
    </r>
    <r>
      <rPr>
        <sz val="12"/>
        <color rgb="FF000000"/>
        <rFont val="Arial"/>
        <family val="2"/>
        <scheme val="major"/>
      </rPr>
      <t>, 6930L = 154</t>
    </r>
    <r>
      <rPr>
        <sz val="12"/>
        <color rgb="FF000000"/>
        <rFont val="Arial"/>
        <family val="3"/>
        <charset val="129"/>
        <scheme val="major"/>
      </rPr>
      <t>링크</t>
    </r>
    <r>
      <rPr>
        <sz val="12"/>
        <color rgb="FF000000"/>
        <rFont val="Arial"/>
        <family val="2"/>
        <scheme val="major"/>
      </rPr>
      <t xml:space="preserve"> , 7M </t>
    </r>
    <r>
      <rPr>
        <sz val="12"/>
        <color rgb="FF000000"/>
        <rFont val="Arial"/>
        <family val="3"/>
        <charset val="129"/>
        <scheme val="major"/>
      </rPr>
      <t>필요</t>
    </r>
    <r>
      <rPr>
        <sz val="12"/>
        <color rgb="FF000000"/>
        <rFont val="Arial"/>
        <family val="2"/>
        <scheme val="major"/>
      </rPr>
      <t xml:space="preserve">, </t>
    </r>
    <r>
      <rPr>
        <sz val="12"/>
        <color rgb="FF000000"/>
        <rFont val="Arial"/>
        <family val="3"/>
        <charset val="129"/>
        <scheme val="major"/>
      </rPr>
      <t>미터당</t>
    </r>
    <r>
      <rPr>
        <sz val="12"/>
        <color rgb="FF000000"/>
        <rFont val="Arial"/>
        <family val="2"/>
        <scheme val="major"/>
      </rPr>
      <t xml:space="preserve"> </t>
    </r>
    <r>
      <rPr>
        <sz val="12"/>
        <color rgb="FF000000"/>
        <rFont val="Arial"/>
        <family val="3"/>
        <charset val="129"/>
        <scheme val="major"/>
      </rPr>
      <t>판매이다</t>
    </r>
    <r>
      <rPr>
        <sz val="12"/>
        <color rgb="FF000000"/>
        <rFont val="Arial"/>
        <family val="2"/>
        <scheme val="major"/>
      </rPr>
      <t xml:space="preserve"> </t>
    </r>
    <r>
      <rPr>
        <sz val="12"/>
        <color rgb="FF000000"/>
        <rFont val="Arial"/>
        <family val="3"/>
        <charset val="129"/>
        <scheme val="major"/>
      </rPr>
      <t>보니</t>
    </r>
    <r>
      <rPr>
        <sz val="12"/>
        <color rgb="FF000000"/>
        <rFont val="Arial"/>
        <family val="2"/>
        <scheme val="major"/>
      </rPr>
      <t xml:space="preserve"> 1</t>
    </r>
    <r>
      <rPr>
        <sz val="12"/>
        <color rgb="FF000000"/>
        <rFont val="Arial"/>
        <family val="3"/>
        <charset val="129"/>
        <scheme val="major"/>
      </rPr>
      <t>링크</t>
    </r>
    <r>
      <rPr>
        <sz val="12"/>
        <color rgb="FF000000"/>
        <rFont val="Arial"/>
        <family val="2"/>
        <scheme val="major"/>
      </rPr>
      <t xml:space="preserve"> </t>
    </r>
    <r>
      <rPr>
        <sz val="12"/>
        <color rgb="FF000000"/>
        <rFont val="Arial"/>
        <family val="3"/>
        <charset val="129"/>
        <scheme val="major"/>
      </rPr>
      <t>때문에</t>
    </r>
    <r>
      <rPr>
        <sz val="12"/>
        <color rgb="FF000000"/>
        <rFont val="Arial"/>
        <family val="2"/>
        <scheme val="major"/>
      </rPr>
      <t xml:space="preserve"> 1M</t>
    </r>
    <r>
      <rPr>
        <sz val="12"/>
        <color rgb="FF000000"/>
        <rFont val="Arial"/>
        <family val="3"/>
        <charset val="129"/>
        <scheme val="major"/>
      </rPr>
      <t>를</t>
    </r>
    <r>
      <rPr>
        <sz val="12"/>
        <color rgb="FF000000"/>
        <rFont val="Arial"/>
        <family val="2"/>
        <scheme val="major"/>
      </rPr>
      <t xml:space="preserve"> </t>
    </r>
    <r>
      <rPr>
        <sz val="12"/>
        <color rgb="FF000000"/>
        <rFont val="Arial"/>
        <family val="3"/>
        <charset val="129"/>
        <scheme val="major"/>
      </rPr>
      <t>더</t>
    </r>
    <r>
      <rPr>
        <sz val="12"/>
        <color rgb="FF000000"/>
        <rFont val="Arial"/>
        <family val="2"/>
        <scheme val="major"/>
      </rPr>
      <t xml:space="preserve"> </t>
    </r>
    <r>
      <rPr>
        <sz val="12"/>
        <color rgb="FF000000"/>
        <rFont val="Arial"/>
        <family val="3"/>
        <charset val="129"/>
        <scheme val="major"/>
      </rPr>
      <t>구매해야</t>
    </r>
    <r>
      <rPr>
        <sz val="12"/>
        <color rgb="FF000000"/>
        <rFont val="Arial"/>
        <family val="2"/>
        <scheme val="major"/>
      </rPr>
      <t xml:space="preserve"> </t>
    </r>
    <r>
      <rPr>
        <sz val="12"/>
        <color rgb="FF000000"/>
        <rFont val="Arial"/>
        <family val="3"/>
        <charset val="129"/>
        <scheme val="major"/>
      </rPr>
      <t>하는</t>
    </r>
    <r>
      <rPr>
        <sz val="12"/>
        <color rgb="FF000000"/>
        <rFont val="Arial"/>
        <family val="2"/>
        <scheme val="major"/>
      </rPr>
      <t xml:space="preserve"> </t>
    </r>
    <r>
      <rPr>
        <sz val="12"/>
        <color rgb="FF000000"/>
        <rFont val="Arial"/>
        <family val="3"/>
        <charset val="129"/>
        <scheme val="major"/>
      </rPr>
      <t>상황이라고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일단</t>
    </r>
    <r>
      <rPr>
        <sz val="12"/>
        <color rgb="FF000000"/>
        <rFont val="Arial"/>
        <family val="2"/>
        <scheme val="major"/>
      </rPr>
      <t xml:space="preserve"> </t>
    </r>
    <r>
      <rPr>
        <sz val="12"/>
        <color rgb="FF000000"/>
        <rFont val="Arial"/>
        <family val="3"/>
        <charset val="129"/>
        <scheme val="major"/>
      </rPr>
      <t>견적은</t>
    </r>
    <r>
      <rPr>
        <sz val="12"/>
        <color rgb="FF000000"/>
        <rFont val="Arial"/>
        <family val="2"/>
        <scheme val="major"/>
      </rPr>
      <t xml:space="preserve"> 1M(22</t>
    </r>
    <r>
      <rPr>
        <sz val="12"/>
        <color rgb="FF000000"/>
        <rFont val="Arial"/>
        <family val="3"/>
        <charset val="129"/>
        <scheme val="major"/>
      </rPr>
      <t>링크</t>
    </r>
    <r>
      <rPr>
        <sz val="12"/>
        <color rgb="FF000000"/>
        <rFont val="Arial"/>
        <family val="2"/>
        <scheme val="major"/>
      </rPr>
      <t>)</t>
    </r>
    <r>
      <rPr>
        <sz val="12"/>
        <color rgb="FF000000"/>
        <rFont val="Arial"/>
        <family val="3"/>
        <charset val="129"/>
        <scheme val="major"/>
      </rPr>
      <t>단위로</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참고하시고</t>
    </r>
    <r>
      <rPr>
        <sz val="12"/>
        <color rgb="FF000000"/>
        <rFont val="Arial"/>
        <family val="2"/>
        <scheme val="major"/>
      </rPr>
      <t xml:space="preserve"> </t>
    </r>
    <r>
      <rPr>
        <sz val="12"/>
        <color rgb="FF000000"/>
        <rFont val="Arial"/>
        <family val="3"/>
        <charset val="129"/>
        <scheme val="major"/>
      </rPr>
      <t>업체에</t>
    </r>
    <r>
      <rPr>
        <sz val="12"/>
        <color rgb="FF000000"/>
        <rFont val="Arial"/>
        <family val="2"/>
        <scheme val="major"/>
      </rPr>
      <t xml:space="preserve"> </t>
    </r>
    <r>
      <rPr>
        <sz val="12"/>
        <color rgb="FF000000"/>
        <rFont val="Arial"/>
        <family val="3"/>
        <charset val="129"/>
        <scheme val="major"/>
      </rPr>
      <t>전달</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phoneticPr fontId="26" type="noConversion"/>
  </si>
  <si>
    <r>
      <t xml:space="preserve">03.20 </t>
    </r>
    <r>
      <rPr>
        <sz val="12"/>
        <color rgb="FF000000"/>
        <rFont val="Arial"/>
        <family val="3"/>
        <charset val="129"/>
        <scheme val="major"/>
      </rPr>
      <t>위</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엔드</t>
    </r>
    <r>
      <rPr>
        <sz val="12"/>
        <color rgb="FF000000"/>
        <rFont val="Arial"/>
        <family val="2"/>
        <scheme val="major"/>
      </rPr>
      <t xml:space="preserve"> </t>
    </r>
    <r>
      <rPr>
        <sz val="12"/>
        <color rgb="FF000000"/>
        <rFont val="Arial"/>
        <family val="3"/>
        <charset val="129"/>
        <scheme val="major"/>
      </rPr>
      <t>브라켓</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</si>
  <si>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03.20 </t>
    </r>
    <r>
      <rPr>
        <sz val="12"/>
        <color rgb="FF000000"/>
        <rFont val="Arial"/>
        <family val="3"/>
        <charset val="129"/>
        <scheme val="major"/>
      </rPr>
      <t>미국에</t>
    </r>
    <r>
      <rPr>
        <sz val="12"/>
        <color rgb="FF000000"/>
        <rFont val="Arial"/>
        <family val="2"/>
        <scheme val="major"/>
      </rPr>
      <t xml:space="preserve"> </t>
    </r>
    <r>
      <rPr>
        <sz val="12"/>
        <color rgb="FF000000"/>
        <rFont val="Arial"/>
        <family val="3"/>
        <charset val="129"/>
        <scheme val="major"/>
      </rPr>
      <t>재고</t>
    </r>
    <r>
      <rPr>
        <sz val="12"/>
        <color rgb="FF000000"/>
        <rFont val="Arial"/>
        <family val="2"/>
        <scheme val="major"/>
      </rPr>
      <t xml:space="preserve"> </t>
    </r>
    <r>
      <rPr>
        <sz val="12"/>
        <color rgb="FF000000"/>
        <rFont val="Arial"/>
        <family val="3"/>
        <charset val="129"/>
        <scheme val="major"/>
      </rPr>
      <t>있는걸로</t>
    </r>
    <r>
      <rPr>
        <sz val="12"/>
        <color rgb="FF000000"/>
        <rFont val="Arial"/>
        <family val="2"/>
        <scheme val="major"/>
      </rPr>
      <t xml:space="preserve"> </t>
    </r>
    <r>
      <rPr>
        <sz val="12"/>
        <color rgb="FF000000"/>
        <rFont val="Arial"/>
        <family val="3"/>
        <charset val="129"/>
        <scheme val="major"/>
      </rPr>
      <t>알고</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그리고</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사진이나</t>
    </r>
    <r>
      <rPr>
        <sz val="12"/>
        <color rgb="FF000000"/>
        <rFont val="Arial"/>
        <family val="2"/>
        <scheme val="major"/>
      </rPr>
      <t xml:space="preserve"> OWSUMI</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등록되어</t>
    </r>
    <r>
      <rPr>
        <sz val="12"/>
        <color rgb="FF000000"/>
        <rFont val="Arial"/>
        <family val="2"/>
        <scheme val="major"/>
      </rPr>
      <t xml:space="preserve"> </t>
    </r>
    <r>
      <rPr>
        <sz val="12"/>
        <color rgb="FF000000"/>
        <rFont val="Arial"/>
        <family val="3"/>
        <charset val="129"/>
        <scheme val="major"/>
      </rPr>
      <t>있는</t>
    </r>
    <r>
      <rPr>
        <sz val="12"/>
        <color rgb="FF000000"/>
        <rFont val="Arial"/>
        <family val="2"/>
        <scheme val="major"/>
      </rPr>
      <t xml:space="preserve"> </t>
    </r>
    <r>
      <rPr>
        <sz val="12"/>
        <color rgb="FF000000"/>
        <rFont val="Arial"/>
        <family val="3"/>
        <charset val="129"/>
        <scheme val="major"/>
      </rPr>
      <t>품번으로</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그리고</t>
    </r>
    <r>
      <rPr>
        <sz val="12"/>
        <color rgb="FF000000"/>
        <rFont val="Arial"/>
        <family val="2"/>
        <scheme val="major"/>
      </rPr>
      <t xml:space="preserve"> </t>
    </r>
    <r>
      <rPr>
        <sz val="12"/>
        <color rgb="FF000000"/>
        <rFont val="Arial"/>
        <family val="3"/>
        <charset val="129"/>
        <scheme val="major"/>
      </rPr>
      <t>수량도</t>
    </r>
    <r>
      <rPr>
        <sz val="12"/>
        <color rgb="FF000000"/>
        <rFont val="Arial"/>
        <family val="2"/>
        <scheme val="major"/>
      </rPr>
      <t xml:space="preserve"> </t>
    </r>
    <r>
      <rPr>
        <sz val="12"/>
        <color rgb="FF000000"/>
        <rFont val="Arial"/>
        <family val="3"/>
        <charset val="129"/>
        <scheme val="major"/>
      </rPr>
      <t>최소</t>
    </r>
    <r>
      <rPr>
        <sz val="12"/>
        <color rgb="FF000000"/>
        <rFont val="Arial"/>
        <family val="2"/>
        <scheme val="major"/>
      </rPr>
      <t xml:space="preserve"> 500</t>
    </r>
    <r>
      <rPr>
        <sz val="12"/>
        <color rgb="FF000000"/>
        <rFont val="Arial"/>
        <family val="3"/>
        <charset val="129"/>
        <scheme val="major"/>
      </rPr>
      <t>개는</t>
    </r>
    <r>
      <rPr>
        <sz val="12"/>
        <color rgb="FF000000"/>
        <rFont val="Arial"/>
        <family val="2"/>
        <scheme val="major"/>
      </rPr>
      <t xml:space="preserve"> </t>
    </r>
    <r>
      <rPr>
        <sz val="12"/>
        <color rgb="FF000000"/>
        <rFont val="Arial"/>
        <family val="3"/>
        <charset val="129"/>
        <scheme val="major"/>
      </rPr>
      <t>되어야</t>
    </r>
    <r>
      <rPr>
        <sz val="12"/>
        <color rgb="FF000000"/>
        <rFont val="Arial"/>
        <family val="2"/>
        <scheme val="major"/>
      </rPr>
      <t xml:space="preserve"> </t>
    </r>
    <r>
      <rPr>
        <sz val="12"/>
        <color rgb="FF000000"/>
        <rFont val="Arial"/>
        <family val="3"/>
        <charset val="129"/>
        <scheme val="major"/>
      </rPr>
      <t>진행</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</si>
  <si>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참고</t>
    </r>
    <r>
      <rPr>
        <sz val="12"/>
        <color rgb="FF000000"/>
        <rFont val="Arial"/>
        <family val="2"/>
        <scheme val="major"/>
      </rPr>
      <t xml:space="preserve"> </t>
    </r>
    <r>
      <rPr>
        <sz val="12"/>
        <color rgb="FF000000"/>
        <rFont val="Arial"/>
        <family val="3"/>
        <charset val="129"/>
        <scheme val="major"/>
      </rPr>
      <t>링크</t>
    </r>
    <r>
      <rPr>
        <sz val="12"/>
        <color rgb="FF000000"/>
        <rFont val="Arial"/>
        <family val="2"/>
        <scheme val="major"/>
      </rPr>
      <t>: https://www.coupang.com/vp/products/6476230060?itemId=14155567950&amp;q=%EC%B4%88%ED%8A%B9%EA%B0%80%20%EC%A0%9C%EC%9D%BC%EC%97%B0%EB%A7%88%EC%88%AB%EB%8F%8C&amp;sourceType=search&amp;searchId=486d606960b34c4986a9137427cb73d7&amp;vendorItemId=81401994490
03.20 1</t>
    </r>
    <r>
      <rPr>
        <sz val="12"/>
        <color rgb="FF000000"/>
        <rFont val="Arial"/>
        <family val="3"/>
        <charset val="129"/>
        <scheme val="major"/>
      </rPr>
      <t>박스</t>
    </r>
    <r>
      <rPr>
        <sz val="12"/>
        <color rgb="FF000000"/>
        <rFont val="Arial"/>
        <family val="2"/>
        <scheme val="major"/>
      </rPr>
      <t xml:space="preserve"> = 100EA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</si>
  <si>
    <r>
      <t xml:space="preserve">03.20 </t>
    </r>
    <r>
      <rPr>
        <sz val="12"/>
        <color rgb="FF000000"/>
        <rFont val="Arial"/>
        <family val="3"/>
        <charset val="129"/>
        <scheme val="major"/>
      </rPr>
      <t>책임번호</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책임번호</t>
    </r>
    <r>
      <rPr>
        <sz val="12"/>
        <color rgb="FF000000"/>
        <rFont val="Arial"/>
        <family val="2"/>
        <scheme val="major"/>
      </rPr>
      <t xml:space="preserve"> </t>
    </r>
    <r>
      <rPr>
        <sz val="12"/>
        <color rgb="FF000000"/>
        <rFont val="Arial"/>
        <family val="3"/>
        <charset val="129"/>
        <scheme val="major"/>
      </rPr>
      <t>정정하였습니다</t>
    </r>
    <r>
      <rPr>
        <sz val="12"/>
        <color rgb="FF000000"/>
        <rFont val="Arial"/>
        <family val="2"/>
        <scheme val="major"/>
      </rPr>
      <t>.</t>
    </r>
  </si>
  <si>
    <r>
      <t>03.20 1</t>
    </r>
    <r>
      <rPr>
        <sz val="12"/>
        <color rgb="FF000000"/>
        <rFont val="Arial"/>
        <family val="3"/>
        <charset val="129"/>
        <scheme val="major"/>
      </rPr>
      <t>판</t>
    </r>
    <r>
      <rPr>
        <sz val="12"/>
        <color rgb="FF000000"/>
        <rFont val="Arial"/>
        <family val="2"/>
        <scheme val="major"/>
      </rPr>
      <t xml:space="preserve"> = 2EA </t>
    </r>
    <r>
      <rPr>
        <sz val="12"/>
        <color rgb="FF000000"/>
        <rFont val="Arial"/>
        <family val="3"/>
        <charset val="129"/>
        <scheme val="major"/>
      </rPr>
      <t>입니다</t>
    </r>
    <r>
      <rPr>
        <sz val="12"/>
        <color rgb="FF000000"/>
        <rFont val="Arial"/>
        <family val="2"/>
        <scheme val="major"/>
      </rPr>
      <t>.</t>
    </r>
    <phoneticPr fontId="26" type="noConversion"/>
  </si>
  <si>
    <r>
      <t>03.20 1</t>
    </r>
    <r>
      <rPr>
        <sz val="12"/>
        <color rgb="FF000000"/>
        <rFont val="Arial"/>
        <family val="3"/>
        <charset val="129"/>
        <scheme val="major"/>
      </rPr>
      <t>팩</t>
    </r>
    <r>
      <rPr>
        <sz val="12"/>
        <color rgb="FF000000"/>
        <rFont val="Arial"/>
        <family val="2"/>
        <scheme val="major"/>
      </rPr>
      <t xml:space="preserve"> = 10EA </t>
    </r>
    <r>
      <rPr>
        <sz val="12"/>
        <color rgb="FF000000"/>
        <rFont val="Arial"/>
        <family val="3"/>
        <charset val="129"/>
        <scheme val="major"/>
      </rPr>
      <t>입니다</t>
    </r>
    <r>
      <rPr>
        <sz val="12"/>
        <color rgb="FF000000"/>
        <rFont val="Arial"/>
        <family val="2"/>
        <scheme val="major"/>
      </rPr>
      <t>.</t>
    </r>
    <phoneticPr fontId="26" type="noConversion"/>
  </si>
  <si>
    <r>
      <t>03.20 1</t>
    </r>
    <r>
      <rPr>
        <sz val="12"/>
        <color rgb="FF000000"/>
        <rFont val="Arial"/>
        <family val="3"/>
        <charset val="129"/>
        <scheme val="major"/>
      </rPr>
      <t>팩</t>
    </r>
    <r>
      <rPr>
        <sz val="12"/>
        <color rgb="FF000000"/>
        <rFont val="Arial"/>
        <family val="2"/>
        <scheme val="major"/>
      </rPr>
      <t xml:space="preserve"> = 5EA </t>
    </r>
    <r>
      <rPr>
        <sz val="12"/>
        <color rgb="FF000000"/>
        <rFont val="Arial"/>
        <family val="3"/>
        <charset val="129"/>
        <scheme val="major"/>
      </rPr>
      <t>입니다</t>
    </r>
    <r>
      <rPr>
        <sz val="12"/>
        <color rgb="FF000000"/>
        <rFont val="Arial"/>
        <family val="2"/>
        <scheme val="major"/>
      </rPr>
      <t>.</t>
    </r>
    <phoneticPr fontId="26" type="noConversion"/>
  </si>
  <si>
    <r>
      <t xml:space="preserve">03.20 </t>
    </r>
    <r>
      <rPr>
        <sz val="12"/>
        <color rgb="FF000000"/>
        <rFont val="Arial"/>
        <family val="3"/>
        <charset val="129"/>
        <scheme val="major"/>
      </rPr>
      <t>책임번호</t>
    </r>
    <r>
      <rPr>
        <sz val="12"/>
        <color rgb="FF000000"/>
        <rFont val="Arial"/>
        <family val="2"/>
        <scheme val="major"/>
      </rPr>
      <t xml:space="preserve"> 302-8548, 1</t>
    </r>
    <r>
      <rPr>
        <sz val="12"/>
        <color rgb="FF000000"/>
        <rFont val="Arial"/>
        <family val="3"/>
        <charset val="129"/>
        <scheme val="major"/>
      </rPr>
      <t>팩</t>
    </r>
    <r>
      <rPr>
        <sz val="12"/>
        <color rgb="FF000000"/>
        <rFont val="Arial"/>
        <family val="2"/>
        <scheme val="major"/>
      </rPr>
      <t xml:space="preserve"> = 10EA </t>
    </r>
    <r>
      <rPr>
        <sz val="12"/>
        <color rgb="FF000000"/>
        <rFont val="Arial"/>
        <family val="3"/>
        <charset val="129"/>
        <scheme val="major"/>
      </rPr>
      <t>입니다</t>
    </r>
    <r>
      <rPr>
        <sz val="12"/>
        <color rgb="FF000000"/>
        <rFont val="Arial"/>
        <family val="2"/>
        <scheme val="major"/>
      </rPr>
      <t>.</t>
    </r>
    <phoneticPr fontId="26" type="noConversion"/>
  </si>
  <si>
    <r>
      <t xml:space="preserve">03.20 </t>
    </r>
    <r>
      <rPr>
        <sz val="12"/>
        <color rgb="FF000000"/>
        <rFont val="Arial"/>
        <family val="3"/>
        <charset val="129"/>
        <scheme val="major"/>
      </rPr>
      <t>책임번호</t>
    </r>
    <r>
      <rPr>
        <sz val="12"/>
        <color rgb="FF000000"/>
        <rFont val="Arial"/>
        <family val="2"/>
        <scheme val="major"/>
      </rPr>
      <t xml:space="preserve"> 302-8557, 1</t>
    </r>
    <r>
      <rPr>
        <sz val="12"/>
        <color rgb="FF000000"/>
        <rFont val="Arial"/>
        <family val="3"/>
        <charset val="129"/>
        <scheme val="major"/>
      </rPr>
      <t>팩</t>
    </r>
    <r>
      <rPr>
        <sz val="12"/>
        <color rgb="FF000000"/>
        <rFont val="Arial"/>
        <family val="2"/>
        <scheme val="major"/>
      </rPr>
      <t xml:space="preserve"> = 10EA </t>
    </r>
    <r>
      <rPr>
        <sz val="12"/>
        <color rgb="FF000000"/>
        <rFont val="Arial"/>
        <family val="3"/>
        <charset val="129"/>
        <scheme val="major"/>
      </rPr>
      <t>입니다</t>
    </r>
    <r>
      <rPr>
        <sz val="12"/>
        <color rgb="FF000000"/>
        <rFont val="Arial"/>
        <family val="2"/>
        <scheme val="major"/>
      </rPr>
      <t>.</t>
    </r>
    <phoneticPr fontId="26" type="noConversion"/>
  </si>
  <si>
    <r>
      <t xml:space="preserve">03.20 </t>
    </r>
    <r>
      <rPr>
        <sz val="12"/>
        <color rgb="FF000000"/>
        <rFont val="Arial"/>
        <family val="3"/>
        <charset val="129"/>
        <scheme val="major"/>
      </rPr>
      <t>책임번호</t>
    </r>
    <r>
      <rPr>
        <sz val="12"/>
        <color rgb="FF000000"/>
        <rFont val="Arial"/>
        <family val="2"/>
        <scheme val="major"/>
      </rPr>
      <t xml:space="preserve"> 302-8575, 1</t>
    </r>
    <r>
      <rPr>
        <sz val="12"/>
        <color rgb="FF000000"/>
        <rFont val="Arial"/>
        <family val="3"/>
        <charset val="129"/>
        <scheme val="major"/>
      </rPr>
      <t>팩</t>
    </r>
    <r>
      <rPr>
        <sz val="12"/>
        <color rgb="FF000000"/>
        <rFont val="Arial"/>
        <family val="2"/>
        <scheme val="major"/>
      </rPr>
      <t xml:space="preserve"> = 10EA </t>
    </r>
    <r>
      <rPr>
        <sz val="12"/>
        <color rgb="FF000000"/>
        <rFont val="Arial"/>
        <family val="3"/>
        <charset val="129"/>
        <scheme val="major"/>
      </rPr>
      <t>입니다</t>
    </r>
    <r>
      <rPr>
        <sz val="12"/>
        <color rgb="FF000000"/>
        <rFont val="Arial"/>
        <family val="2"/>
        <scheme val="major"/>
      </rPr>
      <t>.</t>
    </r>
    <phoneticPr fontId="26" type="noConversion"/>
  </si>
  <si>
    <r>
      <t xml:space="preserve">03.20 </t>
    </r>
    <r>
      <rPr>
        <sz val="12"/>
        <color rgb="FF000000"/>
        <rFont val="Arial"/>
        <family val="3"/>
        <charset val="129"/>
        <scheme val="major"/>
      </rPr>
      <t>책임번호</t>
    </r>
    <r>
      <rPr>
        <sz val="12"/>
        <color rgb="FF000000"/>
        <rFont val="Arial"/>
        <family val="2"/>
        <scheme val="major"/>
      </rPr>
      <t xml:space="preserve"> 302-8584, 1</t>
    </r>
    <r>
      <rPr>
        <sz val="12"/>
        <color rgb="FF000000"/>
        <rFont val="Arial"/>
        <family val="3"/>
        <charset val="129"/>
        <scheme val="major"/>
      </rPr>
      <t>팩</t>
    </r>
    <r>
      <rPr>
        <sz val="12"/>
        <color rgb="FF000000"/>
        <rFont val="Arial"/>
        <family val="2"/>
        <scheme val="major"/>
      </rPr>
      <t xml:space="preserve"> = 10EA </t>
    </r>
    <r>
      <rPr>
        <sz val="12"/>
        <color rgb="FF000000"/>
        <rFont val="Arial"/>
        <family val="3"/>
        <charset val="129"/>
        <scheme val="major"/>
      </rPr>
      <t>입니다</t>
    </r>
    <r>
      <rPr>
        <sz val="12"/>
        <color rgb="FF000000"/>
        <rFont val="Arial"/>
        <family val="2"/>
        <scheme val="major"/>
      </rPr>
      <t>.</t>
    </r>
    <phoneticPr fontId="26" type="noConversion"/>
  </si>
  <si>
    <r>
      <t xml:space="preserve">03.20 </t>
    </r>
    <r>
      <rPr>
        <sz val="12"/>
        <color rgb="FF000000"/>
        <rFont val="Arial"/>
        <family val="3"/>
        <charset val="129"/>
        <scheme val="major"/>
      </rPr>
      <t>책임번호</t>
    </r>
    <r>
      <rPr>
        <sz val="12"/>
        <color rgb="FF000000"/>
        <rFont val="Arial"/>
        <family val="2"/>
        <scheme val="major"/>
      </rPr>
      <t xml:space="preserve"> 302-8627, 1</t>
    </r>
    <r>
      <rPr>
        <sz val="12"/>
        <color rgb="FF000000"/>
        <rFont val="Arial"/>
        <family val="3"/>
        <charset val="129"/>
        <scheme val="major"/>
      </rPr>
      <t>팩</t>
    </r>
    <r>
      <rPr>
        <sz val="12"/>
        <color rgb="FF000000"/>
        <rFont val="Arial"/>
        <family val="2"/>
        <scheme val="major"/>
      </rPr>
      <t xml:space="preserve"> = 10EA </t>
    </r>
    <r>
      <rPr>
        <sz val="12"/>
        <color rgb="FF000000"/>
        <rFont val="Arial"/>
        <family val="3"/>
        <charset val="129"/>
        <scheme val="major"/>
      </rPr>
      <t>입니다</t>
    </r>
    <r>
      <rPr>
        <sz val="12"/>
        <color rgb="FF000000"/>
        <rFont val="Arial"/>
        <family val="2"/>
        <scheme val="major"/>
      </rPr>
      <t>.</t>
    </r>
    <phoneticPr fontId="26" type="noConversion"/>
  </si>
  <si>
    <r>
      <t xml:space="preserve">03.20 </t>
    </r>
    <r>
      <rPr>
        <sz val="12"/>
        <color rgb="FF000000"/>
        <rFont val="Arial"/>
        <family val="3"/>
        <charset val="129"/>
        <scheme val="major"/>
      </rPr>
      <t>책임번호</t>
    </r>
    <r>
      <rPr>
        <sz val="12"/>
        <color rgb="FF000000"/>
        <rFont val="Arial"/>
        <family val="2"/>
        <scheme val="major"/>
      </rPr>
      <t xml:space="preserve"> 302-8654 </t>
    </r>
    <r>
      <rPr>
        <sz val="12"/>
        <color rgb="FF000000"/>
        <rFont val="Arial"/>
        <family val="3"/>
        <charset val="129"/>
        <scheme val="major"/>
      </rPr>
      <t>입니다</t>
    </r>
    <r>
      <rPr>
        <sz val="12"/>
        <color rgb="FF000000"/>
        <rFont val="Arial"/>
        <family val="2"/>
        <scheme val="major"/>
      </rPr>
      <t>.</t>
    </r>
    <phoneticPr fontId="26" type="noConversion"/>
  </si>
  <si>
    <r>
      <t xml:space="preserve">03.20 </t>
    </r>
    <r>
      <rPr>
        <sz val="12"/>
        <color rgb="FF000000"/>
        <rFont val="Arial"/>
        <family val="3"/>
        <charset val="129"/>
        <scheme val="major"/>
      </rPr>
      <t>책임번호</t>
    </r>
    <r>
      <rPr>
        <sz val="12"/>
        <color rgb="FF000000"/>
        <rFont val="Arial"/>
        <family val="2"/>
        <scheme val="major"/>
      </rPr>
      <t xml:space="preserve"> 302-8690 </t>
    </r>
    <r>
      <rPr>
        <sz val="12"/>
        <color rgb="FF000000"/>
        <rFont val="Arial"/>
        <family val="3"/>
        <charset val="129"/>
        <scheme val="major"/>
      </rPr>
      <t>입니다</t>
    </r>
    <r>
      <rPr>
        <sz val="12"/>
        <color rgb="FF000000"/>
        <rFont val="Arial"/>
        <family val="2"/>
        <scheme val="major"/>
      </rPr>
      <t>.</t>
    </r>
    <phoneticPr fontId="26" type="noConversion"/>
  </si>
  <si>
    <r>
      <t>03.20 1</t>
    </r>
    <r>
      <rPr>
        <sz val="12"/>
        <color rgb="FF000000"/>
        <rFont val="Arial"/>
        <family val="3"/>
        <charset val="129"/>
        <scheme val="major"/>
      </rPr>
      <t>팩</t>
    </r>
    <r>
      <rPr>
        <sz val="12"/>
        <color rgb="FF000000"/>
        <rFont val="Arial"/>
        <family val="2"/>
        <scheme val="major"/>
      </rPr>
      <t xml:space="preserve"> = 30EA </t>
    </r>
    <r>
      <rPr>
        <sz val="12"/>
        <color rgb="FF000000"/>
        <rFont val="Arial"/>
        <family val="3"/>
        <charset val="129"/>
        <scheme val="major"/>
      </rPr>
      <t>입니다</t>
    </r>
    <r>
      <rPr>
        <sz val="12"/>
        <color rgb="FF000000"/>
        <rFont val="Arial"/>
        <family val="2"/>
        <scheme val="major"/>
      </rPr>
      <t>.</t>
    </r>
    <phoneticPr fontId="26" type="noConversion"/>
  </si>
  <si>
    <r>
      <t>03.20 1</t>
    </r>
    <r>
      <rPr>
        <sz val="12"/>
        <color rgb="FF000000"/>
        <rFont val="Arial"/>
        <family val="3"/>
        <charset val="129"/>
        <scheme val="major"/>
      </rPr>
      <t>팩</t>
    </r>
    <r>
      <rPr>
        <sz val="12"/>
        <color rgb="FF000000"/>
        <rFont val="Arial"/>
        <family val="2"/>
        <scheme val="major"/>
      </rPr>
      <t xml:space="preserve"> = 15EA </t>
    </r>
    <r>
      <rPr>
        <sz val="12"/>
        <color rgb="FF000000"/>
        <rFont val="Arial"/>
        <family val="3"/>
        <charset val="129"/>
        <scheme val="major"/>
      </rPr>
      <t>입니다</t>
    </r>
    <r>
      <rPr>
        <sz val="12"/>
        <color rgb="FF000000"/>
        <rFont val="Arial"/>
        <family val="2"/>
        <scheme val="major"/>
      </rPr>
      <t>.</t>
    </r>
    <phoneticPr fontId="26" type="noConversion"/>
  </si>
  <si>
    <r>
      <t xml:space="preserve">03.20 </t>
    </r>
    <r>
      <rPr>
        <sz val="12"/>
        <color rgb="FF000000"/>
        <rFont val="Arial"/>
        <family val="3"/>
        <charset val="129"/>
        <scheme val="major"/>
      </rPr>
      <t>전압</t>
    </r>
    <r>
      <rPr>
        <sz val="12"/>
        <color rgb="FF000000"/>
        <rFont val="Arial"/>
        <family val="2"/>
        <scheme val="major"/>
      </rPr>
      <t xml:space="preserve"> AC</t>
    </r>
    <r>
      <rPr>
        <sz val="12"/>
        <color rgb="FF000000"/>
        <rFont val="Arial"/>
        <family val="3"/>
        <charset val="129"/>
        <scheme val="major"/>
      </rPr>
      <t>인지</t>
    </r>
    <r>
      <rPr>
        <sz val="12"/>
        <color rgb="FF000000"/>
        <rFont val="Arial"/>
        <family val="2"/>
        <scheme val="major"/>
      </rPr>
      <t xml:space="preserve"> DC</t>
    </r>
    <r>
      <rPr>
        <sz val="12"/>
        <color rgb="FF000000"/>
        <rFont val="Arial"/>
        <family val="3"/>
        <charset val="129"/>
        <scheme val="major"/>
      </rPr>
      <t>인지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</si>
  <si>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03.20 </t>
    </r>
    <r>
      <rPr>
        <sz val="12"/>
        <color rgb="FF000000"/>
        <rFont val="Arial"/>
        <family val="3"/>
        <charset val="129"/>
        <scheme val="major"/>
      </rPr>
      <t>대응</t>
    </r>
    <r>
      <rPr>
        <sz val="12"/>
        <color rgb="FF000000"/>
        <rFont val="Arial"/>
        <family val="2"/>
        <scheme val="major"/>
      </rPr>
      <t xml:space="preserve"> </t>
    </r>
    <r>
      <rPr>
        <sz val="12"/>
        <color rgb="FF000000"/>
        <rFont val="Arial"/>
        <family val="3"/>
        <charset val="129"/>
        <scheme val="major"/>
      </rPr>
      <t>가능한</t>
    </r>
    <r>
      <rPr>
        <sz val="12"/>
        <color rgb="FF000000"/>
        <rFont val="Arial"/>
        <family val="2"/>
        <scheme val="major"/>
      </rPr>
      <t xml:space="preserve"> </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신세기로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</si>
  <si>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인포에</t>
    </r>
    <r>
      <rPr>
        <sz val="12"/>
        <color rgb="FF000000"/>
        <rFont val="Arial"/>
        <family val="2"/>
        <scheme val="major"/>
      </rPr>
      <t xml:space="preserve"> </t>
    </r>
    <r>
      <rPr>
        <sz val="12"/>
        <color rgb="FF000000"/>
        <rFont val="Arial"/>
        <family val="3"/>
        <charset val="129"/>
        <scheme val="major"/>
      </rPr>
      <t>의뢰중인</t>
    </r>
    <r>
      <rPr>
        <sz val="12"/>
        <color rgb="FF000000"/>
        <rFont val="Arial"/>
        <family val="2"/>
        <scheme val="major"/>
      </rPr>
      <t xml:space="preserve"> </t>
    </r>
    <r>
      <rPr>
        <sz val="12"/>
        <color rgb="FF000000"/>
        <rFont val="Arial"/>
        <family val="3"/>
        <charset val="129"/>
        <scheme val="major"/>
      </rPr>
      <t>제품인데</t>
    </r>
    <r>
      <rPr>
        <sz val="12"/>
        <color rgb="FF000000"/>
        <rFont val="Arial"/>
        <family val="2"/>
        <scheme val="major"/>
      </rPr>
      <t xml:space="preserve"> </t>
    </r>
    <r>
      <rPr>
        <sz val="12"/>
        <color rgb="FF000000"/>
        <rFont val="Arial"/>
        <family val="3"/>
        <charset val="129"/>
        <scheme val="major"/>
      </rPr>
      <t>오늘</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회사에서</t>
    </r>
    <r>
      <rPr>
        <sz val="12"/>
        <color rgb="FF000000"/>
        <rFont val="Arial"/>
        <family val="2"/>
        <scheme val="major"/>
      </rPr>
      <t xml:space="preserve"> </t>
    </r>
    <r>
      <rPr>
        <sz val="12"/>
        <color rgb="FF000000"/>
        <rFont val="Arial"/>
        <family val="3"/>
        <charset val="129"/>
        <scheme val="major"/>
      </rPr>
      <t>또</t>
    </r>
    <r>
      <rPr>
        <sz val="12"/>
        <color rgb="FF000000"/>
        <rFont val="Arial"/>
        <family val="2"/>
        <scheme val="major"/>
      </rPr>
      <t xml:space="preserve"> </t>
    </r>
    <r>
      <rPr>
        <sz val="12"/>
        <color rgb="FF000000"/>
        <rFont val="Arial"/>
        <family val="3"/>
        <charset val="129"/>
        <scheme val="major"/>
      </rPr>
      <t>요청이와서</t>
    </r>
    <r>
      <rPr>
        <sz val="12"/>
        <color rgb="FF000000"/>
        <rFont val="Arial"/>
        <family val="2"/>
        <scheme val="major"/>
      </rPr>
      <t xml:space="preserve"> </t>
    </r>
    <r>
      <rPr>
        <sz val="12"/>
        <color rgb="FF000000"/>
        <rFont val="Arial"/>
        <family val="3"/>
        <charset val="129"/>
        <scheme val="major"/>
      </rPr>
      <t>문의드립니다</t>
    </r>
    <r>
      <rPr>
        <sz val="12"/>
        <color rgb="FF000000"/>
        <rFont val="Arial"/>
        <family val="2"/>
        <scheme val="major"/>
      </rPr>
      <t xml:space="preserve">.
03.20 </t>
    </r>
    <r>
      <rPr>
        <sz val="12"/>
        <color rgb="FF000000"/>
        <rFont val="Arial"/>
        <family val="3"/>
        <charset val="129"/>
        <scheme val="major"/>
      </rPr>
      <t>대체품</t>
    </r>
    <r>
      <rPr>
        <sz val="12"/>
        <color rgb="FF000000"/>
        <rFont val="Arial"/>
        <family val="2"/>
        <scheme val="major"/>
      </rPr>
      <t xml:space="preserve"> CMM1R-2TF</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</si>
  <si>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03.20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</si>
  <si>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03.20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</si>
  <si>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03.20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위</t>
    </r>
    <r>
      <rPr>
        <sz val="12"/>
        <color rgb="FF000000"/>
        <rFont val="Arial"/>
        <family val="2"/>
        <scheme val="major"/>
      </rPr>
      <t xml:space="preserve"> </t>
    </r>
    <r>
      <rPr>
        <sz val="12"/>
        <color rgb="FF000000"/>
        <rFont val="Arial"/>
        <family val="3"/>
        <charset val="129"/>
        <scheme val="major"/>
      </rPr>
      <t>제품이랑</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</si>
  <si>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03.20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책임번호</t>
    </r>
    <r>
      <rPr>
        <sz val="12"/>
        <color rgb="FF000000"/>
        <rFont val="Arial"/>
        <family val="2"/>
        <scheme val="major"/>
      </rPr>
      <t xml:space="preserve"> 623-1949 </t>
    </r>
    <r>
      <rPr>
        <sz val="12"/>
        <color rgb="FF000000"/>
        <rFont val="Arial"/>
        <family val="3"/>
        <charset val="129"/>
        <scheme val="major"/>
      </rPr>
      <t>입니다</t>
    </r>
    <r>
      <rPr>
        <sz val="12"/>
        <color rgb="FF000000"/>
        <rFont val="Arial"/>
        <family val="2"/>
        <scheme val="major"/>
      </rPr>
      <t>. 1</t>
    </r>
    <r>
      <rPr>
        <sz val="12"/>
        <color rgb="FF000000"/>
        <rFont val="Arial"/>
        <family val="3"/>
        <charset val="129"/>
        <scheme val="major"/>
      </rPr>
      <t>팩</t>
    </r>
    <r>
      <rPr>
        <sz val="12"/>
        <color rgb="FF000000"/>
        <rFont val="Arial"/>
        <family val="2"/>
        <scheme val="major"/>
      </rPr>
      <t xml:space="preserve"> = 5EA </t>
    </r>
    <r>
      <rPr>
        <sz val="12"/>
        <color rgb="FF000000"/>
        <rFont val="Arial"/>
        <family val="3"/>
        <charset val="129"/>
        <scheme val="major"/>
      </rPr>
      <t>입니다</t>
    </r>
    <r>
      <rPr>
        <sz val="12"/>
        <color rgb="FF000000"/>
        <rFont val="Arial"/>
        <family val="2"/>
        <scheme val="major"/>
      </rPr>
      <t>.</t>
    </r>
    <phoneticPr fontId="26" type="noConversion"/>
  </si>
  <si>
    <r>
      <t xml:space="preserve">03.20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책임번호</t>
    </r>
    <r>
      <rPr>
        <sz val="12"/>
        <color rgb="FF000000"/>
        <rFont val="Arial"/>
        <family val="2"/>
        <scheme val="major"/>
      </rPr>
      <t xml:space="preserve"> 623-1949 </t>
    </r>
    <r>
      <rPr>
        <sz val="12"/>
        <color rgb="FF000000"/>
        <rFont val="Arial"/>
        <family val="3"/>
        <charset val="129"/>
        <scheme val="major"/>
      </rPr>
      <t>입니다</t>
    </r>
    <r>
      <rPr>
        <sz val="12"/>
        <color rgb="FF000000"/>
        <rFont val="Arial"/>
        <family val="2"/>
        <scheme val="major"/>
      </rPr>
      <t>. 1</t>
    </r>
    <r>
      <rPr>
        <sz val="12"/>
        <color rgb="FF000000"/>
        <rFont val="Arial"/>
        <family val="3"/>
        <charset val="129"/>
        <scheme val="major"/>
      </rPr>
      <t>팩</t>
    </r>
    <r>
      <rPr>
        <sz val="12"/>
        <color rgb="FF000000"/>
        <rFont val="Arial"/>
        <family val="2"/>
        <scheme val="major"/>
      </rPr>
      <t xml:space="preserve"> = 10EA </t>
    </r>
    <r>
      <rPr>
        <sz val="12"/>
        <color rgb="FF000000"/>
        <rFont val="Arial"/>
        <family val="3"/>
        <charset val="129"/>
        <scheme val="major"/>
      </rPr>
      <t>입니다</t>
    </r>
    <r>
      <rPr>
        <sz val="12"/>
        <color rgb="FF000000"/>
        <rFont val="Arial"/>
        <family val="2"/>
        <scheme val="major"/>
      </rPr>
      <t>.</t>
    </r>
    <phoneticPr fontId="26" type="noConversion"/>
  </si>
  <si>
    <r>
      <rPr>
        <sz val="12"/>
        <color rgb="FF000000"/>
        <rFont val="Arial"/>
        <family val="3"/>
        <charset val="129"/>
        <scheme val="major"/>
      </rPr>
      <t>도면</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03.21 </t>
    </r>
    <r>
      <rPr>
        <sz val="12"/>
        <color rgb="FF000000"/>
        <rFont val="Arial"/>
        <family val="3"/>
        <charset val="129"/>
        <scheme val="major"/>
      </rPr>
      <t>아래</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 type="noConversion"/>
  </si>
  <si>
    <r>
      <t xml:space="preserve">03.21 S45C + </t>
    </r>
    <r>
      <rPr>
        <sz val="12"/>
        <color rgb="FF000000"/>
        <rFont val="Arial"/>
        <family val="3"/>
        <charset val="129"/>
        <scheme val="major"/>
      </rPr>
      <t>가공</t>
    </r>
    <phoneticPr fontId="26" type="noConversion"/>
  </si>
  <si>
    <r>
      <t xml:space="preserve">03.21 S45C + </t>
    </r>
    <r>
      <rPr>
        <sz val="12"/>
        <color rgb="FF000000"/>
        <rFont val="Arial"/>
        <family val="3"/>
        <charset val="129"/>
        <scheme val="major"/>
      </rPr>
      <t>가공</t>
    </r>
    <r>
      <rPr>
        <sz val="12"/>
        <color rgb="FF000000"/>
        <rFont val="Arial"/>
        <family val="2"/>
        <scheme val="major"/>
      </rPr>
      <t xml:space="preserve"> + </t>
    </r>
    <r>
      <rPr>
        <sz val="12"/>
        <color rgb="FF000000"/>
        <rFont val="Arial"/>
        <family val="3"/>
        <charset val="129"/>
        <scheme val="major"/>
      </rPr>
      <t>열처리</t>
    </r>
    <r>
      <rPr>
        <sz val="12"/>
        <color rgb="FF000000"/>
        <rFont val="Arial"/>
        <family val="2"/>
        <scheme val="major"/>
      </rPr>
      <t xml:space="preserve"> + </t>
    </r>
    <r>
      <rPr>
        <sz val="12"/>
        <color rgb="FF000000"/>
        <rFont val="Arial"/>
        <family val="3"/>
        <charset val="129"/>
        <scheme val="major"/>
      </rPr>
      <t>연마가공</t>
    </r>
    <phoneticPr fontId="26" type="noConversion"/>
  </si>
  <si>
    <r>
      <t xml:space="preserve">03.21 </t>
    </r>
    <r>
      <rPr>
        <sz val="12"/>
        <color rgb="FF000000"/>
        <rFont val="Arial"/>
        <family val="3"/>
        <charset val="129"/>
        <scheme val="major"/>
      </rPr>
      <t>일반</t>
    </r>
    <r>
      <rPr>
        <sz val="12"/>
        <color rgb="FF000000"/>
        <rFont val="Arial"/>
        <family val="2"/>
        <scheme val="major"/>
      </rPr>
      <t xml:space="preserve"> </t>
    </r>
    <r>
      <rPr>
        <sz val="12"/>
        <color rgb="FF000000"/>
        <rFont val="Arial"/>
        <family val="3"/>
        <charset val="129"/>
        <scheme val="major"/>
      </rPr>
      <t>우레탄</t>
    </r>
    <r>
      <rPr>
        <sz val="12"/>
        <color rgb="FF000000"/>
        <rFont val="Arial"/>
        <family val="2"/>
        <scheme val="major"/>
      </rPr>
      <t xml:space="preserve"> + </t>
    </r>
    <r>
      <rPr>
        <sz val="12"/>
        <color rgb="FF000000"/>
        <rFont val="Arial"/>
        <family val="3"/>
        <charset val="129"/>
        <scheme val="major"/>
      </rPr>
      <t>가공</t>
    </r>
    <r>
      <rPr>
        <sz val="12"/>
        <color rgb="FF000000"/>
        <rFont val="Arial"/>
        <family val="2"/>
        <scheme val="major"/>
      </rPr>
      <t>(</t>
    </r>
    <r>
      <rPr>
        <sz val="12"/>
        <color rgb="FF000000"/>
        <rFont val="Arial"/>
        <family val="3"/>
        <charset val="129"/>
        <scheme val="major"/>
      </rPr>
      <t>검정색</t>
    </r>
    <r>
      <rPr>
        <sz val="12"/>
        <color rgb="FF000000"/>
        <rFont val="Arial"/>
        <family val="2"/>
        <scheme val="major"/>
      </rPr>
      <t xml:space="preserve"> </t>
    </r>
    <r>
      <rPr>
        <sz val="12"/>
        <color rgb="FF000000"/>
        <rFont val="Arial"/>
        <family val="3"/>
        <charset val="129"/>
        <scheme val="major"/>
      </rPr>
      <t>우레탄으로는</t>
    </r>
    <r>
      <rPr>
        <sz val="12"/>
        <color rgb="FF000000"/>
        <rFont val="Arial"/>
        <family val="2"/>
        <scheme val="major"/>
      </rPr>
      <t xml:space="preserve"> </t>
    </r>
    <r>
      <rPr>
        <sz val="12"/>
        <color rgb="FF000000"/>
        <rFont val="Arial"/>
        <family val="3"/>
        <charset val="129"/>
        <scheme val="major"/>
      </rPr>
      <t>불가능</t>
    </r>
    <r>
      <rPr>
        <sz val="12"/>
        <color rgb="FF000000"/>
        <rFont val="Arial"/>
        <family val="2"/>
        <scheme val="major"/>
      </rPr>
      <t xml:space="preserve"> </t>
    </r>
    <r>
      <rPr>
        <sz val="12"/>
        <color rgb="FF000000"/>
        <rFont val="Arial"/>
        <family val="3"/>
        <charset val="129"/>
        <scheme val="major"/>
      </rPr>
      <t>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</si>
  <si>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03.21 </t>
    </r>
    <r>
      <rPr>
        <sz val="12"/>
        <color rgb="FF000000"/>
        <rFont val="Arial"/>
        <family val="3"/>
        <charset val="129"/>
        <scheme val="major"/>
      </rPr>
      <t>품번</t>
    </r>
    <r>
      <rPr>
        <sz val="12"/>
        <color rgb="FF000000"/>
        <rFont val="Arial"/>
        <family val="2"/>
        <scheme val="major"/>
      </rPr>
      <t xml:space="preserve"> 2834834 </t>
    </r>
    <r>
      <rPr>
        <sz val="12"/>
        <color rgb="FF000000"/>
        <rFont val="Arial"/>
        <family val="3"/>
        <charset val="129"/>
        <scheme val="major"/>
      </rPr>
      <t>입니다</t>
    </r>
    <r>
      <rPr>
        <sz val="12"/>
        <color rgb="FF000000"/>
        <rFont val="Arial"/>
        <family val="2"/>
        <scheme val="major"/>
      </rPr>
      <t>.</t>
    </r>
  </si>
  <si>
    <r>
      <t xml:space="preserve">03.21 </t>
    </r>
    <r>
      <rPr>
        <sz val="12"/>
        <color rgb="FF000000"/>
        <rFont val="Arial"/>
        <family val="3"/>
        <charset val="129"/>
        <scheme val="major"/>
      </rPr>
      <t>품번</t>
    </r>
    <r>
      <rPr>
        <sz val="12"/>
        <color rgb="FF000000"/>
        <rFont val="Arial"/>
        <family val="2"/>
        <scheme val="major"/>
      </rPr>
      <t xml:space="preserve"> 2900931 </t>
    </r>
    <r>
      <rPr>
        <sz val="12"/>
        <color rgb="FF000000"/>
        <rFont val="Arial"/>
        <family val="3"/>
        <charset val="129"/>
        <scheme val="major"/>
      </rPr>
      <t>입니다</t>
    </r>
    <r>
      <rPr>
        <sz val="12"/>
        <color rgb="FF000000"/>
        <rFont val="Arial"/>
        <family val="2"/>
        <scheme val="major"/>
      </rPr>
      <t>.</t>
    </r>
  </si>
  <si>
    <r>
      <t xml:space="preserve">03.21 </t>
    </r>
    <r>
      <rPr>
        <sz val="12"/>
        <color rgb="FF000000"/>
        <rFont val="Arial"/>
        <family val="3"/>
        <charset val="129"/>
        <scheme val="major"/>
      </rPr>
      <t>품번</t>
    </r>
    <r>
      <rPr>
        <sz val="12"/>
        <color rgb="FF000000"/>
        <rFont val="Arial"/>
        <family val="2"/>
        <scheme val="major"/>
      </rPr>
      <t xml:space="preserve"> 2900953 </t>
    </r>
    <r>
      <rPr>
        <sz val="12"/>
        <color rgb="FF000000"/>
        <rFont val="Arial"/>
        <family val="3"/>
        <charset val="129"/>
        <scheme val="major"/>
      </rPr>
      <t>입니다</t>
    </r>
    <r>
      <rPr>
        <sz val="12"/>
        <color rgb="FF000000"/>
        <rFont val="Arial"/>
        <family val="2"/>
        <scheme val="major"/>
      </rPr>
      <t>.</t>
    </r>
  </si>
  <si>
    <r>
      <t xml:space="preserve">03.21 </t>
    </r>
    <r>
      <rPr>
        <sz val="12"/>
        <color rgb="FF000000"/>
        <rFont val="Arial"/>
        <family val="3"/>
        <charset val="129"/>
        <scheme val="major"/>
      </rPr>
      <t>품번</t>
    </r>
    <r>
      <rPr>
        <sz val="12"/>
        <color rgb="FF000000"/>
        <rFont val="Arial"/>
        <family val="2"/>
        <scheme val="major"/>
      </rPr>
      <t xml:space="preserve"> 2903661 </t>
    </r>
    <r>
      <rPr>
        <sz val="12"/>
        <color rgb="FF000000"/>
        <rFont val="Arial"/>
        <family val="3"/>
        <charset val="129"/>
        <scheme val="major"/>
      </rPr>
      <t>입니다</t>
    </r>
    <r>
      <rPr>
        <sz val="12"/>
        <color rgb="FF000000"/>
        <rFont val="Arial"/>
        <family val="2"/>
        <scheme val="major"/>
      </rPr>
      <t>.</t>
    </r>
  </si>
  <si>
    <r>
      <t xml:space="preserve">03.21 </t>
    </r>
    <r>
      <rPr>
        <sz val="12"/>
        <color rgb="FF000000"/>
        <rFont val="Arial"/>
        <family val="3"/>
        <charset val="129"/>
        <scheme val="major"/>
      </rPr>
      <t>품번</t>
    </r>
    <r>
      <rPr>
        <sz val="12"/>
        <color rgb="FF000000"/>
        <rFont val="Arial"/>
        <family val="2"/>
        <scheme val="major"/>
      </rPr>
      <t xml:space="preserve"> 2900934 </t>
    </r>
    <r>
      <rPr>
        <sz val="12"/>
        <color rgb="FF000000"/>
        <rFont val="Arial"/>
        <family val="3"/>
        <charset val="129"/>
        <scheme val="major"/>
      </rPr>
      <t>입니다</t>
    </r>
    <r>
      <rPr>
        <sz val="12"/>
        <color rgb="FF000000"/>
        <rFont val="Arial"/>
        <family val="2"/>
        <scheme val="major"/>
      </rPr>
      <t>.</t>
    </r>
  </si>
  <si>
    <r>
      <t xml:space="preserve">03.21 </t>
    </r>
    <r>
      <rPr>
        <sz val="12"/>
        <color rgb="FF000000"/>
        <rFont val="Arial"/>
        <family val="3"/>
        <charset val="129"/>
        <scheme val="major"/>
      </rPr>
      <t>품번</t>
    </r>
    <r>
      <rPr>
        <sz val="12"/>
        <color rgb="FF000000"/>
        <rFont val="Arial"/>
        <family val="2"/>
        <scheme val="major"/>
      </rPr>
      <t xml:space="preserve"> 2900954 </t>
    </r>
    <r>
      <rPr>
        <sz val="12"/>
        <color rgb="FF000000"/>
        <rFont val="Arial"/>
        <family val="3"/>
        <charset val="129"/>
        <scheme val="major"/>
      </rPr>
      <t>입니다</t>
    </r>
    <r>
      <rPr>
        <sz val="12"/>
        <color rgb="FF000000"/>
        <rFont val="Arial"/>
        <family val="2"/>
        <scheme val="major"/>
      </rPr>
      <t>.</t>
    </r>
  </si>
  <si>
    <r>
      <t xml:space="preserve">03.21 </t>
    </r>
    <r>
      <rPr>
        <sz val="12"/>
        <color rgb="FF000000"/>
        <rFont val="Arial"/>
        <family val="3"/>
        <charset val="129"/>
        <scheme val="major"/>
      </rPr>
      <t>품번</t>
    </r>
    <r>
      <rPr>
        <sz val="12"/>
        <color rgb="FF000000"/>
        <rFont val="Arial"/>
        <family val="2"/>
        <scheme val="major"/>
      </rPr>
      <t xml:space="preserve"> 2905291 </t>
    </r>
    <r>
      <rPr>
        <sz val="12"/>
        <color rgb="FF000000"/>
        <rFont val="Arial"/>
        <family val="3"/>
        <charset val="129"/>
        <scheme val="major"/>
      </rPr>
      <t>입니다</t>
    </r>
    <r>
      <rPr>
        <sz val="12"/>
        <color rgb="FF000000"/>
        <rFont val="Arial"/>
        <family val="2"/>
        <scheme val="major"/>
      </rPr>
      <t>.</t>
    </r>
  </si>
  <si>
    <r>
      <t xml:space="preserve">03.21 </t>
    </r>
    <r>
      <rPr>
        <sz val="12"/>
        <color rgb="FF000000"/>
        <rFont val="Arial"/>
        <family val="3"/>
        <charset val="129"/>
        <scheme val="major"/>
      </rPr>
      <t>품번</t>
    </r>
    <r>
      <rPr>
        <sz val="12"/>
        <color rgb="FF000000"/>
        <rFont val="Arial"/>
        <family val="2"/>
        <scheme val="major"/>
      </rPr>
      <t xml:space="preserve"> 2903370 </t>
    </r>
    <r>
      <rPr>
        <sz val="12"/>
        <color rgb="FF000000"/>
        <rFont val="Arial"/>
        <family val="3"/>
        <charset val="129"/>
        <scheme val="major"/>
      </rPr>
      <t>입니다</t>
    </r>
    <r>
      <rPr>
        <sz val="12"/>
        <color rgb="FF000000"/>
        <rFont val="Arial"/>
        <family val="2"/>
        <scheme val="major"/>
      </rPr>
      <t>.</t>
    </r>
  </si>
  <si>
    <r>
      <t xml:space="preserve">03.21 </t>
    </r>
    <r>
      <rPr>
        <sz val="12"/>
        <color rgb="FF000000"/>
        <rFont val="Arial"/>
        <family val="3"/>
        <charset val="129"/>
        <scheme val="major"/>
      </rPr>
      <t>품번</t>
    </r>
    <r>
      <rPr>
        <sz val="12"/>
        <color rgb="FF000000"/>
        <rFont val="Arial"/>
        <family val="2"/>
        <scheme val="major"/>
      </rPr>
      <t xml:space="preserve"> 3208943 </t>
    </r>
    <r>
      <rPr>
        <sz val="12"/>
        <color rgb="FF000000"/>
        <rFont val="Arial"/>
        <family val="3"/>
        <charset val="129"/>
        <scheme val="major"/>
      </rPr>
      <t>입니다</t>
    </r>
    <r>
      <rPr>
        <sz val="12"/>
        <color rgb="FF000000"/>
        <rFont val="Arial"/>
        <family val="2"/>
        <scheme val="major"/>
      </rPr>
      <t>.</t>
    </r>
  </si>
  <si>
    <r>
      <t xml:space="preserve">03.21 </t>
    </r>
    <r>
      <rPr>
        <sz val="12"/>
        <color rgb="FF000000"/>
        <rFont val="Arial"/>
        <family val="3"/>
        <charset val="129"/>
        <scheme val="major"/>
      </rPr>
      <t>품번</t>
    </r>
    <r>
      <rPr>
        <sz val="12"/>
        <color rgb="FF000000"/>
        <rFont val="Arial"/>
        <family val="2"/>
        <scheme val="major"/>
      </rPr>
      <t xml:space="preserve"> 3244410 </t>
    </r>
    <r>
      <rPr>
        <sz val="12"/>
        <color rgb="FF000000"/>
        <rFont val="Arial"/>
        <family val="3"/>
        <charset val="129"/>
        <scheme val="major"/>
      </rPr>
      <t>입니다</t>
    </r>
    <r>
      <rPr>
        <sz val="12"/>
        <color rgb="FF000000"/>
        <rFont val="Arial"/>
        <family val="2"/>
        <scheme val="major"/>
      </rPr>
      <t>.</t>
    </r>
  </si>
  <si>
    <r>
      <t xml:space="preserve">03.21 </t>
    </r>
    <r>
      <rPr>
        <sz val="12"/>
        <color rgb="FF000000"/>
        <rFont val="Arial"/>
        <family val="3"/>
        <charset val="129"/>
        <scheme val="major"/>
      </rPr>
      <t>품번</t>
    </r>
    <r>
      <rPr>
        <sz val="12"/>
        <color rgb="FF000000"/>
        <rFont val="Arial"/>
        <family val="2"/>
        <scheme val="major"/>
      </rPr>
      <t xml:space="preserve"> 3214657 </t>
    </r>
    <r>
      <rPr>
        <sz val="12"/>
        <color rgb="FF000000"/>
        <rFont val="Arial"/>
        <family val="3"/>
        <charset val="129"/>
        <scheme val="major"/>
      </rPr>
      <t>입니다</t>
    </r>
    <r>
      <rPr>
        <sz val="12"/>
        <color rgb="FF000000"/>
        <rFont val="Arial"/>
        <family val="2"/>
        <scheme val="major"/>
      </rPr>
      <t>.</t>
    </r>
  </si>
  <si>
    <r>
      <t xml:space="preserve">03.21 </t>
    </r>
    <r>
      <rPr>
        <sz val="12"/>
        <color rgb="FF000000"/>
        <rFont val="Arial"/>
        <family val="3"/>
        <charset val="129"/>
        <scheme val="major"/>
      </rPr>
      <t>품번</t>
    </r>
    <r>
      <rPr>
        <sz val="12"/>
        <color rgb="FF000000"/>
        <rFont val="Arial"/>
        <family val="2"/>
        <scheme val="major"/>
      </rPr>
      <t xml:space="preserve"> 3214686 </t>
    </r>
    <r>
      <rPr>
        <sz val="12"/>
        <color rgb="FF000000"/>
        <rFont val="Arial"/>
        <family val="3"/>
        <charset val="129"/>
        <scheme val="major"/>
      </rPr>
      <t>입니다</t>
    </r>
    <r>
      <rPr>
        <sz val="12"/>
        <color rgb="FF000000"/>
        <rFont val="Arial"/>
        <family val="2"/>
        <scheme val="major"/>
      </rPr>
      <t>.</t>
    </r>
  </si>
  <si>
    <r>
      <t xml:space="preserve">03.21 </t>
    </r>
    <r>
      <rPr>
        <sz val="12"/>
        <color rgb="FF000000"/>
        <rFont val="Arial"/>
        <family val="3"/>
        <charset val="129"/>
        <scheme val="major"/>
      </rPr>
      <t>품번</t>
    </r>
    <r>
      <rPr>
        <sz val="12"/>
        <color rgb="FF000000"/>
        <rFont val="Arial"/>
        <family val="2"/>
        <scheme val="major"/>
      </rPr>
      <t xml:space="preserve"> 2800839 </t>
    </r>
    <r>
      <rPr>
        <sz val="12"/>
        <color rgb="FF000000"/>
        <rFont val="Arial"/>
        <family val="3"/>
        <charset val="129"/>
        <scheme val="major"/>
      </rPr>
      <t>입니다</t>
    </r>
    <r>
      <rPr>
        <sz val="12"/>
        <color rgb="FF000000"/>
        <rFont val="Arial"/>
        <family val="2"/>
        <scheme val="major"/>
      </rPr>
      <t>.</t>
    </r>
  </si>
  <si>
    <r>
      <t xml:space="preserve">03.21 </t>
    </r>
    <r>
      <rPr>
        <sz val="12"/>
        <color rgb="FF000000"/>
        <rFont val="Arial"/>
        <family val="3"/>
        <charset val="129"/>
        <scheme val="major"/>
      </rPr>
      <t>품번</t>
    </r>
    <r>
      <rPr>
        <sz val="12"/>
        <color rgb="FF000000"/>
        <rFont val="Arial"/>
        <family val="2"/>
        <scheme val="major"/>
      </rPr>
      <t xml:space="preserve"> 2800929 </t>
    </r>
    <r>
      <rPr>
        <sz val="12"/>
        <color rgb="FF000000"/>
        <rFont val="Arial"/>
        <family val="3"/>
        <charset val="129"/>
        <scheme val="major"/>
      </rPr>
      <t>입니다</t>
    </r>
    <r>
      <rPr>
        <sz val="12"/>
        <color rgb="FF000000"/>
        <rFont val="Arial"/>
        <family val="2"/>
        <scheme val="major"/>
      </rPr>
      <t>.</t>
    </r>
    <phoneticPr fontId="26" type="noConversion"/>
  </si>
  <si>
    <r>
      <t xml:space="preserve">03.21 </t>
    </r>
    <r>
      <rPr>
        <sz val="12"/>
        <color rgb="FF000000"/>
        <rFont val="Arial"/>
        <family val="3"/>
        <charset val="129"/>
        <scheme val="major"/>
      </rPr>
      <t>품번</t>
    </r>
    <r>
      <rPr>
        <sz val="12"/>
        <color rgb="FF000000"/>
        <rFont val="Arial"/>
        <family val="2"/>
        <scheme val="major"/>
      </rPr>
      <t xml:space="preserve"> 3260061 </t>
    </r>
    <r>
      <rPr>
        <sz val="12"/>
        <color rgb="FF000000"/>
        <rFont val="Arial"/>
        <family val="3"/>
        <charset val="129"/>
        <scheme val="major"/>
      </rPr>
      <t>입니다</t>
    </r>
    <r>
      <rPr>
        <sz val="12"/>
        <color rgb="FF000000"/>
        <rFont val="Arial"/>
        <family val="2"/>
        <scheme val="major"/>
      </rPr>
      <t>.</t>
    </r>
  </si>
  <si>
    <r>
      <t xml:space="preserve">03.21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단종이라</t>
    </r>
    <r>
      <rPr>
        <sz val="12"/>
        <color rgb="FF000000"/>
        <rFont val="Arial"/>
        <family val="2"/>
        <scheme val="major"/>
      </rPr>
      <t xml:space="preserve"> </t>
    </r>
    <r>
      <rPr>
        <sz val="12"/>
        <color rgb="FF000000"/>
        <rFont val="Arial"/>
        <family val="3"/>
        <charset val="129"/>
        <scheme val="major"/>
      </rPr>
      <t>대체품</t>
    </r>
    <r>
      <rPr>
        <sz val="12"/>
        <color rgb="FF000000"/>
        <rFont val="Arial"/>
        <family val="2"/>
        <scheme val="major"/>
      </rPr>
      <t xml:space="preserve"> S8FS-G30024CD</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</si>
  <si>
    <r>
      <t xml:space="preserve">03.21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단종이라</t>
    </r>
    <r>
      <rPr>
        <sz val="12"/>
        <color rgb="FF000000"/>
        <rFont val="Arial"/>
        <family val="2"/>
        <scheme val="major"/>
      </rPr>
      <t xml:space="preserve"> </t>
    </r>
    <r>
      <rPr>
        <sz val="12"/>
        <color rgb="FF000000"/>
        <rFont val="Arial"/>
        <family val="3"/>
        <charset val="129"/>
        <scheme val="major"/>
      </rPr>
      <t>대체품</t>
    </r>
    <r>
      <rPr>
        <sz val="12"/>
        <color rgb="FF000000"/>
        <rFont val="Arial"/>
        <family val="2"/>
        <scheme val="major"/>
      </rPr>
      <t xml:space="preserve"> S8FS-G10024CD</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</si>
  <si>
    <r>
      <t xml:space="preserve">03.21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단종이라</t>
    </r>
    <r>
      <rPr>
        <sz val="12"/>
        <color rgb="FF000000"/>
        <rFont val="Arial"/>
        <family val="2"/>
        <scheme val="major"/>
      </rPr>
      <t xml:space="preserve"> </t>
    </r>
    <r>
      <rPr>
        <sz val="12"/>
        <color rgb="FF000000"/>
        <rFont val="Arial"/>
        <family val="3"/>
        <charset val="129"/>
        <scheme val="major"/>
      </rPr>
      <t>대체품</t>
    </r>
    <r>
      <rPr>
        <sz val="12"/>
        <color rgb="FF000000"/>
        <rFont val="Arial"/>
        <family val="2"/>
        <scheme val="major"/>
      </rPr>
      <t xml:space="preserve"> S8FS-G15024CD</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</si>
  <si>
    <r>
      <t>[</t>
    </r>
    <r>
      <rPr>
        <sz val="12"/>
        <color rgb="FF000000"/>
        <rFont val="Arial"/>
        <family val="3"/>
        <charset val="129"/>
        <scheme val="major"/>
      </rPr>
      <t>긴급</t>
    </r>
    <r>
      <rPr>
        <sz val="12"/>
        <color rgb="FF000000"/>
        <rFont val="Arial"/>
        <family val="2"/>
        <scheme val="major"/>
      </rPr>
      <t>] 4-CHANNEL RTD TEMP</t>
    </r>
  </si>
  <si>
    <r>
      <t>[</t>
    </r>
    <r>
      <rPr>
        <sz val="12"/>
        <color rgb="FF000000"/>
        <rFont val="Arial"/>
        <family val="3"/>
        <charset val="129"/>
        <scheme val="major"/>
      </rPr>
      <t>긴급</t>
    </r>
    <r>
      <rPr>
        <sz val="12"/>
        <color rgb="FF000000"/>
        <rFont val="Arial"/>
        <family val="2"/>
        <scheme val="major"/>
      </rPr>
      <t>]INPUT CARD</t>
    </r>
  </si>
  <si>
    <r>
      <t>[</t>
    </r>
    <r>
      <rPr>
        <sz val="12"/>
        <color rgb="FF000000"/>
        <rFont val="Arial"/>
        <family val="3"/>
        <charset val="129"/>
        <scheme val="major"/>
      </rPr>
      <t>긴급</t>
    </r>
    <r>
      <rPr>
        <sz val="12"/>
        <color rgb="FF000000"/>
        <rFont val="Arial"/>
        <family val="2"/>
        <scheme val="major"/>
      </rPr>
      <t>]DIGITAL TEMP CONTROLLER</t>
    </r>
  </si>
  <si>
    <r>
      <rPr>
        <sz val="12"/>
        <color rgb="FF000000"/>
        <rFont val="Arial"/>
        <family val="3"/>
        <charset val="129"/>
        <scheme val="major"/>
      </rPr>
      <t>프로파일</t>
    </r>
    <r>
      <rPr>
        <sz val="12"/>
        <color rgb="FF000000"/>
        <rFont val="Arial"/>
        <family val="2"/>
        <scheme val="major"/>
      </rPr>
      <t xml:space="preserve"> 40</t>
    </r>
    <r>
      <rPr>
        <sz val="12"/>
        <color rgb="FF000000"/>
        <rFont val="Arial"/>
        <family val="3"/>
        <charset val="129"/>
        <scheme val="major"/>
      </rPr>
      <t xml:space="preserve">용
</t>
    </r>
    <r>
      <rPr>
        <sz val="12"/>
        <color rgb="FF000000"/>
        <rFont val="Arial"/>
        <family val="2"/>
        <scheme val="major"/>
      </rPr>
      <t xml:space="preserve">03.21 </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신우</t>
    </r>
    <r>
      <rPr>
        <sz val="12"/>
        <color rgb="FF000000"/>
        <rFont val="Arial"/>
        <family val="2"/>
        <scheme val="major"/>
      </rPr>
      <t>, 1</t>
    </r>
    <r>
      <rPr>
        <sz val="12"/>
        <color rgb="FF000000"/>
        <rFont val="Arial"/>
        <family val="3"/>
        <charset val="129"/>
        <scheme val="major"/>
      </rPr>
      <t>팩</t>
    </r>
    <r>
      <rPr>
        <sz val="12"/>
        <color rgb="FF000000"/>
        <rFont val="Arial"/>
        <family val="2"/>
        <scheme val="major"/>
      </rPr>
      <t xml:space="preserve"> = 100EA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</si>
  <si>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도면</t>
    </r>
    <r>
      <rPr>
        <sz val="12"/>
        <color rgb="FF000000"/>
        <rFont val="Arial"/>
        <family val="2"/>
        <scheme val="major"/>
      </rPr>
      <t xml:space="preserve"> </t>
    </r>
    <r>
      <rPr>
        <sz val="12"/>
        <color rgb="FF000000"/>
        <rFont val="Arial"/>
        <family val="3"/>
        <charset val="129"/>
        <scheme val="major"/>
      </rPr>
      <t>첨부하였습니다</t>
    </r>
    <r>
      <rPr>
        <sz val="12"/>
        <color rgb="FF000000"/>
        <rFont val="Arial"/>
        <family val="2"/>
        <scheme val="major"/>
      </rPr>
      <t xml:space="preserve">.
02.12 </t>
    </r>
    <r>
      <rPr>
        <sz val="12"/>
        <color rgb="FF000000"/>
        <rFont val="Arial"/>
        <family val="3"/>
        <charset val="129"/>
        <scheme val="major"/>
      </rPr>
      <t>의뢰중입니다</t>
    </r>
    <r>
      <rPr>
        <sz val="12"/>
        <color rgb="FF000000"/>
        <rFont val="Arial"/>
        <family val="2"/>
        <scheme val="major"/>
      </rPr>
      <t xml:space="preserve">.
3/7 </t>
    </r>
    <r>
      <rPr>
        <sz val="12"/>
        <color rgb="FF000000"/>
        <rFont val="Arial"/>
        <family val="3"/>
        <charset val="129"/>
        <scheme val="major"/>
      </rPr>
      <t>도면</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불가한</t>
    </r>
    <r>
      <rPr>
        <sz val="12"/>
        <color rgb="FF000000"/>
        <rFont val="Arial"/>
        <family val="2"/>
        <scheme val="major"/>
      </rPr>
      <t xml:space="preserve"> </t>
    </r>
    <r>
      <rPr>
        <sz val="12"/>
        <color rgb="FF000000"/>
        <rFont val="Arial"/>
        <family val="3"/>
        <charset val="129"/>
        <scheme val="major"/>
      </rPr>
      <t>것들</t>
    </r>
    <r>
      <rPr>
        <sz val="12"/>
        <color rgb="FF000000"/>
        <rFont val="Arial"/>
        <family val="2"/>
        <scheme val="major"/>
      </rPr>
      <t xml:space="preserve"> </t>
    </r>
    <r>
      <rPr>
        <sz val="12"/>
        <color rgb="FF000000"/>
        <rFont val="Arial"/>
        <family val="3"/>
        <charset val="129"/>
        <scheme val="major"/>
      </rPr>
      <t>중에서</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제품만이라도</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가능한지</t>
    </r>
    <r>
      <rPr>
        <sz val="12"/>
        <color rgb="FF000000"/>
        <rFont val="Arial"/>
        <family val="2"/>
        <scheme val="major"/>
      </rPr>
      <t xml:space="preserve"> </t>
    </r>
    <r>
      <rPr>
        <sz val="12"/>
        <color rgb="FF000000"/>
        <rFont val="Arial"/>
        <family val="3"/>
        <charset val="129"/>
        <scheme val="major"/>
      </rPr>
      <t>문의하셨습니다</t>
    </r>
    <r>
      <rPr>
        <sz val="12"/>
        <color rgb="FF000000"/>
        <rFont val="Arial"/>
        <family val="2"/>
        <scheme val="major"/>
      </rPr>
      <t xml:space="preserve">.
03.17 </t>
    </r>
    <r>
      <rPr>
        <sz val="12"/>
        <color rgb="FF000000"/>
        <rFont val="Arial"/>
        <family val="3"/>
        <charset val="129"/>
        <scheme val="major"/>
      </rPr>
      <t>현재</t>
    </r>
    <r>
      <rPr>
        <sz val="12"/>
        <color rgb="FF000000"/>
        <rFont val="Arial"/>
        <family val="2"/>
        <scheme val="major"/>
      </rPr>
      <t xml:space="preserve"> </t>
    </r>
    <r>
      <rPr>
        <sz val="12"/>
        <color rgb="FF000000"/>
        <rFont val="Arial"/>
        <family val="3"/>
        <charset val="129"/>
        <scheme val="major"/>
      </rPr>
      <t>가공집</t>
    </r>
    <r>
      <rPr>
        <sz val="12"/>
        <color rgb="FF000000"/>
        <rFont val="Arial"/>
        <family val="2"/>
        <scheme val="major"/>
      </rPr>
      <t xml:space="preserve"> </t>
    </r>
    <r>
      <rPr>
        <sz val="12"/>
        <color rgb="FF000000"/>
        <rFont val="Arial"/>
        <family val="3"/>
        <charset val="129"/>
        <scheme val="major"/>
      </rPr>
      <t>작업량이</t>
    </r>
    <r>
      <rPr>
        <sz val="12"/>
        <color rgb="FF000000"/>
        <rFont val="Arial"/>
        <family val="2"/>
        <scheme val="major"/>
      </rPr>
      <t xml:space="preserve"> </t>
    </r>
    <r>
      <rPr>
        <sz val="12"/>
        <color rgb="FF000000"/>
        <rFont val="Arial"/>
        <family val="3"/>
        <charset val="129"/>
        <scheme val="major"/>
      </rPr>
      <t>많아</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많이</t>
    </r>
    <r>
      <rPr>
        <sz val="12"/>
        <color rgb="FF000000"/>
        <rFont val="Arial"/>
        <family val="2"/>
        <scheme val="major"/>
      </rPr>
      <t xml:space="preserve"> </t>
    </r>
    <r>
      <rPr>
        <sz val="12"/>
        <color rgb="FF000000"/>
        <rFont val="Arial"/>
        <family val="3"/>
        <charset val="129"/>
        <scheme val="major"/>
      </rPr>
      <t>늦어지고</t>
    </r>
    <r>
      <rPr>
        <sz val="12"/>
        <color rgb="FF000000"/>
        <rFont val="Arial"/>
        <family val="2"/>
        <scheme val="major"/>
      </rPr>
      <t xml:space="preserve"> </t>
    </r>
    <r>
      <rPr>
        <sz val="12"/>
        <color rgb="FF000000"/>
        <rFont val="Arial"/>
        <family val="3"/>
        <charset val="129"/>
        <scheme val="major"/>
      </rPr>
      <t>있다고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확인되는</t>
    </r>
    <r>
      <rPr>
        <sz val="12"/>
        <color rgb="FF000000"/>
        <rFont val="Arial"/>
        <family val="2"/>
        <scheme val="major"/>
      </rPr>
      <t xml:space="preserve"> </t>
    </r>
    <r>
      <rPr>
        <sz val="12"/>
        <color rgb="FF000000"/>
        <rFont val="Arial"/>
        <family val="3"/>
        <charset val="129"/>
        <scheme val="major"/>
      </rPr>
      <t>대로</t>
    </r>
    <r>
      <rPr>
        <sz val="12"/>
        <color rgb="FF000000"/>
        <rFont val="Arial"/>
        <family val="2"/>
        <scheme val="major"/>
      </rPr>
      <t xml:space="preserve"> </t>
    </r>
    <r>
      <rPr>
        <sz val="12"/>
        <color rgb="FF000000"/>
        <rFont val="Arial"/>
        <family val="3"/>
        <charset val="129"/>
        <scheme val="major"/>
      </rPr>
      <t>알려드리겠습니다</t>
    </r>
    <r>
      <rPr>
        <sz val="12"/>
        <color rgb="FF000000"/>
        <rFont val="Arial"/>
        <family val="2"/>
        <scheme val="major"/>
      </rPr>
      <t>.
03.21 SKD11+</t>
    </r>
    <r>
      <rPr>
        <sz val="12"/>
        <color rgb="FF000000"/>
        <rFont val="Arial"/>
        <family val="3"/>
        <charset val="129"/>
        <scheme val="major"/>
      </rPr>
      <t>가공</t>
    </r>
    <r>
      <rPr>
        <sz val="12"/>
        <color rgb="FF000000"/>
        <rFont val="Arial"/>
        <family val="2"/>
        <scheme val="major"/>
      </rPr>
      <t>+</t>
    </r>
    <r>
      <rPr>
        <sz val="12"/>
        <color rgb="FF000000"/>
        <rFont val="Arial"/>
        <family val="3"/>
        <charset val="129"/>
        <scheme val="major"/>
      </rPr>
      <t>열처리</t>
    </r>
    <r>
      <rPr>
        <sz val="12"/>
        <color rgb="FF000000"/>
        <rFont val="Arial"/>
        <family val="2"/>
        <scheme val="major"/>
      </rPr>
      <t>+</t>
    </r>
    <r>
      <rPr>
        <sz val="12"/>
        <color rgb="FF000000"/>
        <rFont val="Arial"/>
        <family val="3"/>
        <charset val="129"/>
        <scheme val="major"/>
      </rPr>
      <t>연마가공</t>
    </r>
    <r>
      <rPr>
        <sz val="12"/>
        <color rgb="FF000000"/>
        <rFont val="Arial"/>
        <family val="2"/>
        <scheme val="major"/>
      </rPr>
      <t xml:space="preserve"> </t>
    </r>
    <r>
      <rPr>
        <sz val="12"/>
        <color rgb="FF000000"/>
        <rFont val="Arial"/>
        <family val="3"/>
        <charset val="129"/>
        <scheme val="major"/>
      </rPr>
      <t>포함된</t>
    </r>
    <r>
      <rPr>
        <sz val="12"/>
        <color rgb="FF000000"/>
        <rFont val="Arial"/>
        <family val="2"/>
        <scheme val="major"/>
      </rPr>
      <t xml:space="preserve"> </t>
    </r>
    <r>
      <rPr>
        <sz val="12"/>
        <color rgb="FF000000"/>
        <rFont val="Arial"/>
        <family val="3"/>
        <charset val="129"/>
        <scheme val="major"/>
      </rPr>
      <t>금액으로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</si>
  <si>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03.18 </t>
    </r>
    <r>
      <rPr>
        <sz val="12"/>
        <color rgb="FF000000"/>
        <rFont val="Arial"/>
        <family val="3"/>
        <charset val="129"/>
        <scheme val="major"/>
      </rPr>
      <t>알려주신</t>
    </r>
    <r>
      <rPr>
        <sz val="12"/>
        <color rgb="FF000000"/>
        <rFont val="Arial"/>
        <family val="2"/>
        <scheme val="major"/>
      </rPr>
      <t xml:space="preserve"> </t>
    </r>
    <r>
      <rPr>
        <sz val="12"/>
        <color rgb="FF000000"/>
        <rFont val="Arial"/>
        <family val="3"/>
        <charset val="129"/>
        <scheme val="major"/>
      </rPr>
      <t>브랜드랑</t>
    </r>
    <r>
      <rPr>
        <sz val="12"/>
        <color rgb="FF000000"/>
        <rFont val="Arial"/>
        <family val="2"/>
        <scheme val="major"/>
      </rPr>
      <t xml:space="preserve"> </t>
    </r>
    <r>
      <rPr>
        <sz val="12"/>
        <color rgb="FF000000"/>
        <rFont val="Arial"/>
        <family val="3"/>
        <charset val="129"/>
        <scheme val="major"/>
      </rPr>
      <t>품번으로</t>
    </r>
    <r>
      <rPr>
        <sz val="12"/>
        <color rgb="FF000000"/>
        <rFont val="Arial"/>
        <family val="2"/>
        <scheme val="major"/>
      </rPr>
      <t xml:space="preserve"> </t>
    </r>
    <r>
      <rPr>
        <sz val="12"/>
        <color rgb="FF000000"/>
        <rFont val="Arial"/>
        <family val="3"/>
        <charset val="129"/>
        <scheme val="major"/>
      </rPr>
      <t>어떤</t>
    </r>
    <r>
      <rPr>
        <sz val="12"/>
        <color rgb="FF000000"/>
        <rFont val="Arial"/>
        <family val="2"/>
        <scheme val="major"/>
      </rPr>
      <t xml:space="preserve"> </t>
    </r>
    <r>
      <rPr>
        <sz val="12"/>
        <color rgb="FF000000"/>
        <rFont val="Arial"/>
        <family val="3"/>
        <charset val="129"/>
        <scheme val="major"/>
      </rPr>
      <t>제품인지</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어렵습니다</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사진이나</t>
    </r>
    <r>
      <rPr>
        <sz val="12"/>
        <color rgb="FF000000"/>
        <rFont val="Arial"/>
        <family val="2"/>
        <scheme val="major"/>
      </rPr>
      <t xml:space="preserve"> </t>
    </r>
    <r>
      <rPr>
        <sz val="12"/>
        <color rgb="FF000000"/>
        <rFont val="Arial"/>
        <family val="3"/>
        <charset val="129"/>
        <scheme val="major"/>
      </rPr>
      <t>정보</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3.20 TIMING PULLEY </t>
    </r>
    <r>
      <rPr>
        <sz val="12"/>
        <color rgb="FF000000"/>
        <rFont val="Arial"/>
        <family val="3"/>
        <charset val="129"/>
        <scheme val="major"/>
      </rPr>
      <t>입니다</t>
    </r>
    <r>
      <rPr>
        <sz val="12"/>
        <color rgb="FF000000"/>
        <rFont val="Arial"/>
        <family val="2"/>
        <scheme val="major"/>
      </rPr>
      <t>.</t>
    </r>
  </si>
  <si>
    <r>
      <rPr>
        <sz val="12"/>
        <color rgb="FF000000"/>
        <rFont val="Arial"/>
        <family val="3"/>
        <charset val="129"/>
        <scheme val="major"/>
      </rPr>
      <t>명판</t>
    </r>
    <r>
      <rPr>
        <sz val="12"/>
        <color rgb="FF000000"/>
        <rFont val="Arial"/>
        <family val="2"/>
        <scheme val="major"/>
      </rPr>
      <t xml:space="preserve"> </t>
    </r>
    <r>
      <rPr>
        <sz val="12"/>
        <color rgb="FF000000"/>
        <rFont val="Arial"/>
        <family val="3"/>
        <charset val="129"/>
        <scheme val="major"/>
      </rPr>
      <t>첨부했습니다</t>
    </r>
    <r>
      <rPr>
        <sz val="12"/>
        <color rgb="FF000000"/>
        <rFont val="Arial"/>
        <family val="2"/>
        <scheme val="major"/>
      </rPr>
      <t xml:space="preserve">.
03.21 </t>
    </r>
    <r>
      <rPr>
        <sz val="12"/>
        <color rgb="FF000000"/>
        <rFont val="Arial"/>
        <family val="3"/>
        <charset val="129"/>
        <scheme val="major"/>
      </rPr>
      <t>의뢰하신</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구형이라</t>
    </r>
    <r>
      <rPr>
        <sz val="12"/>
        <color rgb="FF000000"/>
        <rFont val="Arial"/>
        <family val="2"/>
        <scheme val="major"/>
      </rPr>
      <t xml:space="preserve"> </t>
    </r>
    <r>
      <rPr>
        <sz val="12"/>
        <color rgb="FF000000"/>
        <rFont val="Arial"/>
        <family val="3"/>
        <charset val="129"/>
        <scheme val="major"/>
      </rPr>
      <t>신형</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DRN180L4/FF-22KW UL</t>
    </r>
    <r>
      <rPr>
        <sz val="12"/>
        <color rgb="FF000000"/>
        <rFont val="Arial"/>
        <family val="3"/>
        <charset val="129"/>
        <scheme val="major"/>
      </rPr>
      <t>인증</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사양서</t>
    </r>
    <r>
      <rPr>
        <sz val="12"/>
        <color rgb="FF000000"/>
        <rFont val="Arial"/>
        <family val="2"/>
        <scheme val="major"/>
      </rPr>
      <t xml:space="preserve"> </t>
    </r>
    <r>
      <rPr>
        <sz val="12"/>
        <color rgb="FF000000"/>
        <rFont val="Arial"/>
        <family val="3"/>
        <charset val="129"/>
        <scheme val="major"/>
      </rPr>
      <t>보내</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</si>
  <si>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명판</t>
    </r>
    <r>
      <rPr>
        <sz val="12"/>
        <color rgb="FF000000"/>
        <rFont val="Arial"/>
        <family val="2"/>
        <scheme val="major"/>
      </rPr>
      <t xml:space="preserve"> </t>
    </r>
    <r>
      <rPr>
        <sz val="12"/>
        <color rgb="FF000000"/>
        <rFont val="Arial"/>
        <family val="3"/>
        <charset val="129"/>
        <scheme val="major"/>
      </rPr>
      <t>첨부했습니다</t>
    </r>
    <r>
      <rPr>
        <sz val="12"/>
        <color rgb="FF000000"/>
        <rFont val="Arial"/>
        <family val="2"/>
        <scheme val="major"/>
      </rPr>
      <t xml:space="preserve">.
03.21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단종이라</t>
    </r>
    <r>
      <rPr>
        <sz val="12"/>
        <color rgb="FF000000"/>
        <rFont val="Arial"/>
        <family val="2"/>
        <scheme val="major"/>
      </rPr>
      <t xml:space="preserve"> </t>
    </r>
    <r>
      <rPr>
        <sz val="12"/>
        <color rgb="FF000000"/>
        <rFont val="Arial"/>
        <family val="3"/>
        <charset val="129"/>
        <scheme val="major"/>
      </rPr>
      <t>대체품</t>
    </r>
    <r>
      <rPr>
        <sz val="12"/>
        <color rgb="FF000000"/>
        <rFont val="Arial"/>
        <family val="2"/>
        <scheme val="major"/>
      </rPr>
      <t xml:space="preserve"> F3F18L10-MM02TENTN</t>
    </r>
    <r>
      <rPr>
        <sz val="12"/>
        <color rgb="FF000000"/>
        <rFont val="Arial"/>
        <family val="3"/>
        <charset val="129"/>
        <scheme val="major"/>
      </rPr>
      <t>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도면</t>
    </r>
    <r>
      <rPr>
        <sz val="12"/>
        <color rgb="FF000000"/>
        <rFont val="Arial"/>
        <family val="2"/>
        <scheme val="major"/>
      </rPr>
      <t xml:space="preserve"> </t>
    </r>
    <r>
      <rPr>
        <sz val="12"/>
        <color rgb="FF000000"/>
        <rFont val="Arial"/>
        <family val="3"/>
        <charset val="129"/>
        <scheme val="major"/>
      </rPr>
      <t>보내</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</si>
  <si>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명판</t>
    </r>
    <r>
      <rPr>
        <sz val="12"/>
        <color rgb="FF000000"/>
        <rFont val="Arial"/>
        <family val="2"/>
        <scheme val="major"/>
      </rPr>
      <t xml:space="preserve"> </t>
    </r>
    <r>
      <rPr>
        <sz val="12"/>
        <color rgb="FF000000"/>
        <rFont val="Arial"/>
        <family val="3"/>
        <charset val="129"/>
        <scheme val="major"/>
      </rPr>
      <t>첨부했습니다</t>
    </r>
    <r>
      <rPr>
        <sz val="12"/>
        <color rgb="FF000000"/>
        <rFont val="Arial"/>
        <family val="2"/>
        <scheme val="major"/>
      </rPr>
      <t xml:space="preserve">.
03.21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단종이라</t>
    </r>
    <r>
      <rPr>
        <sz val="12"/>
        <color rgb="FF000000"/>
        <rFont val="Arial"/>
        <family val="2"/>
        <scheme val="major"/>
      </rPr>
      <t xml:space="preserve"> </t>
    </r>
    <r>
      <rPr>
        <sz val="12"/>
        <color rgb="FF000000"/>
        <rFont val="Arial"/>
        <family val="3"/>
        <charset val="129"/>
        <scheme val="major"/>
      </rPr>
      <t>대체품</t>
    </r>
    <r>
      <rPr>
        <sz val="12"/>
        <color rgb="FF000000"/>
        <rFont val="Arial"/>
        <family val="2"/>
        <scheme val="major"/>
      </rPr>
      <t xml:space="preserve"> G3L28N80-MM04TENTN</t>
    </r>
    <r>
      <rPr>
        <sz val="12"/>
        <color rgb="FF000000"/>
        <rFont val="Arial"/>
        <family val="3"/>
        <charset val="129"/>
        <scheme val="major"/>
      </rPr>
      <t>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도면</t>
    </r>
    <r>
      <rPr>
        <sz val="12"/>
        <color rgb="FF000000"/>
        <rFont val="Arial"/>
        <family val="2"/>
        <scheme val="major"/>
      </rPr>
      <t xml:space="preserve"> </t>
    </r>
    <r>
      <rPr>
        <sz val="12"/>
        <color rgb="FF000000"/>
        <rFont val="Arial"/>
        <family val="3"/>
        <charset val="129"/>
        <scheme val="major"/>
      </rPr>
      <t>보내</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</si>
  <si>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베어링</t>
    </r>
    <r>
      <rPr>
        <sz val="12"/>
        <color rgb="FF000000"/>
        <rFont val="Arial"/>
        <family val="2"/>
        <scheme val="major"/>
      </rPr>
      <t xml:space="preserve">, </t>
    </r>
    <r>
      <rPr>
        <sz val="12"/>
        <color rgb="FF000000"/>
        <rFont val="Arial"/>
        <family val="3"/>
        <charset val="129"/>
        <scheme val="major"/>
      </rPr>
      <t>외경</t>
    </r>
    <r>
      <rPr>
        <sz val="12"/>
        <color rgb="FF000000"/>
        <rFont val="Arial"/>
        <family val="2"/>
        <scheme val="major"/>
      </rPr>
      <t xml:space="preserve"> 36</t>
    </r>
    <r>
      <rPr>
        <sz val="12"/>
        <color rgb="FF000000"/>
        <rFont val="Arial"/>
        <family val="3"/>
        <charset val="129"/>
        <scheme val="major"/>
      </rPr>
      <t>파이</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첨부했습니다</t>
    </r>
    <r>
      <rPr>
        <sz val="12"/>
        <color rgb="FF000000"/>
        <rFont val="Arial"/>
        <family val="2"/>
        <scheme val="major"/>
      </rPr>
      <t xml:space="preserve">. </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지정</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03.21 </t>
    </r>
    <r>
      <rPr>
        <sz val="12"/>
        <color rgb="FF000000"/>
        <rFont val="Arial"/>
        <family val="3"/>
        <charset val="129"/>
        <scheme val="major"/>
      </rPr>
      <t>인포에서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드렸던</t>
    </r>
    <r>
      <rPr>
        <sz val="12"/>
        <color rgb="FF000000"/>
        <rFont val="Arial"/>
        <family val="2"/>
        <scheme val="major"/>
      </rPr>
      <t xml:space="preserve"> </t>
    </r>
    <r>
      <rPr>
        <sz val="12"/>
        <color rgb="FF000000"/>
        <rFont val="Arial"/>
        <family val="3"/>
        <charset val="129"/>
        <scheme val="major"/>
      </rPr>
      <t>제품이라고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03.24 </t>
    </r>
    <r>
      <rPr>
        <sz val="12"/>
        <color rgb="FF000000"/>
        <rFont val="Arial"/>
        <family val="3"/>
        <charset val="129"/>
        <scheme val="major"/>
      </rPr>
      <t>당시</t>
    </r>
    <r>
      <rPr>
        <sz val="12"/>
        <color rgb="FF000000"/>
        <rFont val="Arial"/>
        <family val="2"/>
        <scheme val="major"/>
      </rPr>
      <t xml:space="preserve"> </t>
    </r>
    <r>
      <rPr>
        <sz val="12"/>
        <color rgb="FF000000"/>
        <rFont val="Arial"/>
        <family val="3"/>
        <charset val="129"/>
        <scheme val="major"/>
      </rPr>
      <t>브랜드</t>
    </r>
    <r>
      <rPr>
        <sz val="12"/>
        <color rgb="FF000000"/>
        <rFont val="Arial"/>
        <family val="2"/>
        <scheme val="major"/>
      </rPr>
      <t xml:space="preserve"> JMC</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드린걸로</t>
    </r>
    <r>
      <rPr>
        <sz val="12"/>
        <color rgb="FF000000"/>
        <rFont val="Arial"/>
        <family val="2"/>
        <scheme val="major"/>
      </rPr>
      <t xml:space="preserve"> </t>
    </r>
    <r>
      <rPr>
        <sz val="12"/>
        <color rgb="FF000000"/>
        <rFont val="Arial"/>
        <family val="3"/>
        <charset val="129"/>
        <scheme val="major"/>
      </rPr>
      <t>알고</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t>
    </r>
    <phoneticPr fontId="26" type="noConversion"/>
  </si>
  <si>
    <r>
      <t xml:space="preserve">03.24 </t>
    </r>
    <r>
      <rPr>
        <sz val="12"/>
        <color rgb="FF000000"/>
        <rFont val="Arial"/>
        <family val="3"/>
        <charset val="129"/>
        <scheme val="major"/>
      </rPr>
      <t>첨부해주신</t>
    </r>
    <r>
      <rPr>
        <sz val="12"/>
        <color rgb="FF000000"/>
        <rFont val="Arial"/>
        <family val="2"/>
        <scheme val="major"/>
      </rPr>
      <t xml:space="preserve"> </t>
    </r>
    <r>
      <rPr>
        <sz val="12"/>
        <color rgb="FF000000"/>
        <rFont val="Arial"/>
        <family val="3"/>
        <charset val="129"/>
        <scheme val="major"/>
      </rPr>
      <t>링크에서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발주</t>
    </r>
    <r>
      <rPr>
        <sz val="12"/>
        <color rgb="FF000000"/>
        <rFont val="Arial"/>
        <family val="2"/>
        <scheme val="major"/>
      </rPr>
      <t xml:space="preserve"> </t>
    </r>
    <r>
      <rPr>
        <sz val="12"/>
        <color rgb="FF000000"/>
        <rFont val="Arial"/>
        <family val="3"/>
        <charset val="129"/>
        <scheme val="major"/>
      </rPr>
      <t>전</t>
    </r>
    <r>
      <rPr>
        <sz val="12"/>
        <color rgb="FF000000"/>
        <rFont val="Arial"/>
        <family val="2"/>
        <scheme val="major"/>
      </rPr>
      <t xml:space="preserve"> </t>
    </r>
    <r>
      <rPr>
        <sz val="12"/>
        <color rgb="FF000000"/>
        <rFont val="Arial"/>
        <family val="3"/>
        <charset val="129"/>
        <scheme val="major"/>
      </rPr>
      <t>색상확인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</si>
  <si>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명판</t>
    </r>
    <r>
      <rPr>
        <sz val="12"/>
        <color rgb="FF000000"/>
        <rFont val="Arial"/>
        <family val="2"/>
        <scheme val="major"/>
      </rPr>
      <t xml:space="preserve"> </t>
    </r>
    <r>
      <rPr>
        <sz val="12"/>
        <color rgb="FF000000"/>
        <rFont val="Arial"/>
        <family val="3"/>
        <charset val="129"/>
        <scheme val="major"/>
      </rPr>
      <t>첨부했습니다</t>
    </r>
    <r>
      <rPr>
        <sz val="12"/>
        <color rgb="FF000000"/>
        <rFont val="Arial"/>
        <family val="2"/>
        <scheme val="major"/>
      </rPr>
      <t xml:space="preserve">.
03.05 </t>
    </r>
    <r>
      <rPr>
        <sz val="12"/>
        <color rgb="FF000000"/>
        <rFont val="Arial"/>
        <family val="3"/>
        <charset val="129"/>
        <scheme val="major"/>
      </rPr>
      <t>의뢰중입니다</t>
    </r>
    <r>
      <rPr>
        <sz val="12"/>
        <color rgb="FF000000"/>
        <rFont val="Arial"/>
        <family val="2"/>
        <scheme val="major"/>
      </rPr>
      <t xml:space="preserve">. 
3/17 </t>
    </r>
    <r>
      <rPr>
        <sz val="12"/>
        <color rgb="FF000000"/>
        <rFont val="Arial"/>
        <family val="3"/>
        <charset val="129"/>
        <scheme val="major"/>
      </rPr>
      <t>이거</t>
    </r>
    <r>
      <rPr>
        <sz val="12"/>
        <color rgb="FF000000"/>
        <rFont val="Arial"/>
        <family val="2"/>
        <scheme val="major"/>
      </rPr>
      <t xml:space="preserve"> </t>
    </r>
    <r>
      <rPr>
        <sz val="12"/>
        <color rgb="FF000000"/>
        <rFont val="Arial"/>
        <family val="3"/>
        <charset val="129"/>
        <scheme val="major"/>
      </rPr>
      <t>언제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주시나요</t>
    </r>
    <r>
      <rPr>
        <sz val="12"/>
        <color rgb="FF000000"/>
        <rFont val="Arial"/>
        <family val="2"/>
        <scheme val="major"/>
      </rPr>
      <t xml:space="preserve">?
03.18 </t>
    </r>
    <r>
      <rPr>
        <sz val="12"/>
        <color rgb="FF000000"/>
        <rFont val="Arial"/>
        <family val="3"/>
        <charset val="129"/>
        <scheme val="major"/>
      </rPr>
      <t>중간에</t>
    </r>
    <r>
      <rPr>
        <sz val="12"/>
        <color rgb="FF000000"/>
        <rFont val="Arial"/>
        <family val="2"/>
        <scheme val="major"/>
      </rPr>
      <t xml:space="preserve"> </t>
    </r>
    <r>
      <rPr>
        <sz val="12"/>
        <color rgb="FF000000"/>
        <rFont val="Arial"/>
        <family val="3"/>
        <charset val="129"/>
        <scheme val="major"/>
      </rPr>
      <t>계속</t>
    </r>
    <r>
      <rPr>
        <sz val="12"/>
        <color rgb="FF000000"/>
        <rFont val="Arial"/>
        <family val="2"/>
        <scheme val="major"/>
      </rPr>
      <t xml:space="preserve"> </t>
    </r>
    <r>
      <rPr>
        <sz val="12"/>
        <color rgb="FF000000"/>
        <rFont val="Arial"/>
        <family val="3"/>
        <charset val="129"/>
        <scheme val="major"/>
      </rPr>
      <t>확인해봤는데</t>
    </r>
    <r>
      <rPr>
        <sz val="12"/>
        <color rgb="FF000000"/>
        <rFont val="Arial"/>
        <family val="2"/>
        <scheme val="major"/>
      </rPr>
      <t xml:space="preserve"> Z</t>
    </r>
    <r>
      <rPr>
        <sz val="12"/>
        <color rgb="FF000000"/>
        <rFont val="Arial"/>
        <family val="3"/>
        <charset val="129"/>
        <scheme val="major"/>
      </rPr>
      <t>옵션이고</t>
    </r>
    <r>
      <rPr>
        <sz val="12"/>
        <color rgb="FF000000"/>
        <rFont val="Arial"/>
        <family val="2"/>
        <scheme val="major"/>
      </rPr>
      <t xml:space="preserve"> </t>
    </r>
    <r>
      <rPr>
        <sz val="12"/>
        <color rgb="FF000000"/>
        <rFont val="Arial"/>
        <family val="3"/>
        <charset val="129"/>
        <scheme val="major"/>
      </rPr>
      <t>본사에서</t>
    </r>
    <r>
      <rPr>
        <sz val="12"/>
        <color rgb="FF000000"/>
        <rFont val="Arial"/>
        <family val="2"/>
        <scheme val="major"/>
      </rPr>
      <t xml:space="preserve"> </t>
    </r>
    <r>
      <rPr>
        <sz val="12"/>
        <color rgb="FF000000"/>
        <rFont val="Arial"/>
        <family val="3"/>
        <charset val="129"/>
        <scheme val="major"/>
      </rPr>
      <t>답변을</t>
    </r>
    <r>
      <rPr>
        <sz val="12"/>
        <color rgb="FF000000"/>
        <rFont val="Arial"/>
        <family val="2"/>
        <scheme val="major"/>
      </rPr>
      <t xml:space="preserve"> </t>
    </r>
    <r>
      <rPr>
        <sz val="12"/>
        <color rgb="FF000000"/>
        <rFont val="Arial"/>
        <family val="3"/>
        <charset val="129"/>
        <scheme val="major"/>
      </rPr>
      <t>받아야</t>
    </r>
    <r>
      <rPr>
        <sz val="12"/>
        <color rgb="FF000000"/>
        <rFont val="Arial"/>
        <family val="2"/>
        <scheme val="major"/>
      </rPr>
      <t xml:space="preserve"> </t>
    </r>
    <r>
      <rPr>
        <sz val="12"/>
        <color rgb="FF000000"/>
        <rFont val="Arial"/>
        <family val="3"/>
        <charset val="129"/>
        <scheme val="major"/>
      </rPr>
      <t>하는</t>
    </r>
    <r>
      <rPr>
        <sz val="12"/>
        <color rgb="FF000000"/>
        <rFont val="Arial"/>
        <family val="2"/>
        <scheme val="major"/>
      </rPr>
      <t xml:space="preserve"> </t>
    </r>
    <r>
      <rPr>
        <sz val="12"/>
        <color rgb="FF000000"/>
        <rFont val="Arial"/>
        <family val="3"/>
        <charset val="129"/>
        <scheme val="major"/>
      </rPr>
      <t>상황인데</t>
    </r>
    <r>
      <rPr>
        <sz val="12"/>
        <color rgb="FF000000"/>
        <rFont val="Arial"/>
        <family val="2"/>
        <scheme val="major"/>
      </rPr>
      <t xml:space="preserve"> </t>
    </r>
    <r>
      <rPr>
        <sz val="12"/>
        <color rgb="FF000000"/>
        <rFont val="Arial"/>
        <family val="3"/>
        <charset val="129"/>
        <scheme val="major"/>
      </rPr>
      <t>본사도</t>
    </r>
    <r>
      <rPr>
        <sz val="12"/>
        <color rgb="FF000000"/>
        <rFont val="Arial"/>
        <family val="2"/>
        <scheme val="major"/>
      </rPr>
      <t xml:space="preserve"> </t>
    </r>
    <r>
      <rPr>
        <sz val="12"/>
        <color rgb="FF000000"/>
        <rFont val="Arial"/>
        <family val="3"/>
        <charset val="129"/>
        <scheme val="major"/>
      </rPr>
      <t>확인할게</t>
    </r>
    <r>
      <rPr>
        <sz val="12"/>
        <color rgb="FF000000"/>
        <rFont val="Arial"/>
        <family val="2"/>
        <scheme val="major"/>
      </rPr>
      <t xml:space="preserve"> </t>
    </r>
    <r>
      <rPr>
        <sz val="12"/>
        <color rgb="FF000000"/>
        <rFont val="Arial"/>
        <family val="3"/>
        <charset val="129"/>
        <scheme val="major"/>
      </rPr>
      <t>많아서</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좀</t>
    </r>
    <r>
      <rPr>
        <sz val="12"/>
        <color rgb="FF000000"/>
        <rFont val="Arial"/>
        <family val="2"/>
        <scheme val="major"/>
      </rPr>
      <t xml:space="preserve"> </t>
    </r>
    <r>
      <rPr>
        <sz val="12"/>
        <color rgb="FF000000"/>
        <rFont val="Arial"/>
        <family val="3"/>
        <charset val="129"/>
        <scheme val="major"/>
      </rPr>
      <t>늦어지고</t>
    </r>
    <r>
      <rPr>
        <sz val="12"/>
        <color rgb="FF000000"/>
        <rFont val="Arial"/>
        <family val="2"/>
        <scheme val="major"/>
      </rPr>
      <t xml:space="preserve"> </t>
    </r>
    <r>
      <rPr>
        <sz val="12"/>
        <color rgb="FF000000"/>
        <rFont val="Arial"/>
        <family val="3"/>
        <charset val="129"/>
        <scheme val="major"/>
      </rPr>
      <t>있다고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되는대로</t>
    </r>
    <r>
      <rPr>
        <sz val="12"/>
        <color rgb="FF000000"/>
        <rFont val="Arial"/>
        <family val="2"/>
        <scheme val="major"/>
      </rPr>
      <t xml:space="preserve"> </t>
    </r>
    <r>
      <rPr>
        <sz val="12"/>
        <color rgb="FF000000"/>
        <rFont val="Arial"/>
        <family val="3"/>
        <charset val="129"/>
        <scheme val="major"/>
      </rPr>
      <t>알려드리겠습니다</t>
    </r>
    <r>
      <rPr>
        <sz val="12"/>
        <color rgb="FF000000"/>
        <rFont val="Arial"/>
        <family val="2"/>
        <scheme val="major"/>
      </rPr>
      <t>.</t>
    </r>
    <phoneticPr fontId="26"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</si>
  <si>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첨부하였습니다</t>
    </r>
    <r>
      <rPr>
        <sz val="12"/>
        <color rgb="FF000000"/>
        <rFont val="Arial"/>
        <family val="2"/>
        <scheme val="major"/>
      </rPr>
      <t xml:space="preserve">.
03.13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t>
    </r>
    <r>
      <rPr>
        <sz val="12"/>
        <color rgb="FF000000"/>
        <rFont val="Arial"/>
        <family val="2"/>
        <scheme val="major"/>
      </rPr>
      <t xml:space="preserve"> </t>
    </r>
    <r>
      <rPr>
        <sz val="12"/>
        <color rgb="FF000000"/>
        <rFont val="Arial"/>
        <family val="3"/>
        <charset val="129"/>
        <scheme val="major"/>
      </rPr>
      <t>안해주신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3/13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t>
    </r>
    <r>
      <rPr>
        <sz val="12"/>
        <color rgb="FF000000"/>
        <rFont val="Arial"/>
        <family val="2"/>
        <scheme val="major"/>
      </rPr>
      <t xml:space="preserve"> </t>
    </r>
    <r>
      <rPr>
        <sz val="12"/>
        <color rgb="FF000000"/>
        <rFont val="Arial"/>
        <family val="3"/>
        <charset val="129"/>
        <scheme val="major"/>
      </rPr>
      <t>드렸는데</t>
    </r>
    <r>
      <rPr>
        <sz val="12"/>
        <color rgb="FF000000"/>
        <rFont val="Arial"/>
        <family val="2"/>
        <scheme val="major"/>
      </rPr>
      <t xml:space="preserve"> </t>
    </r>
    <r>
      <rPr>
        <sz val="12"/>
        <color rgb="FF000000"/>
        <rFont val="Arial"/>
        <family val="3"/>
        <charset val="129"/>
        <scheme val="major"/>
      </rPr>
      <t>이름이</t>
    </r>
    <r>
      <rPr>
        <sz val="12"/>
        <color rgb="FF000000"/>
        <rFont val="Arial"/>
        <family val="2"/>
        <scheme val="major"/>
      </rPr>
      <t xml:space="preserve"> </t>
    </r>
    <r>
      <rPr>
        <sz val="12"/>
        <color rgb="FF000000"/>
        <rFont val="Arial"/>
        <family val="3"/>
        <charset val="129"/>
        <scheme val="major"/>
      </rPr>
      <t>달라</t>
    </r>
    <r>
      <rPr>
        <sz val="12"/>
        <color rgb="FF000000"/>
        <rFont val="Arial"/>
        <family val="2"/>
        <scheme val="major"/>
      </rPr>
      <t xml:space="preserve"> </t>
    </r>
    <r>
      <rPr>
        <sz val="12"/>
        <color rgb="FF000000"/>
        <rFont val="Arial"/>
        <family val="3"/>
        <charset val="129"/>
        <scheme val="major"/>
      </rPr>
      <t>못찾으셨던</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t>
    </r>
    <r>
      <rPr>
        <sz val="12"/>
        <color rgb="FF000000"/>
        <rFont val="Arial"/>
        <family val="3"/>
        <charset val="129"/>
        <scheme val="major"/>
      </rPr>
      <t>죄송합니다</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파일에</t>
    </r>
    <r>
      <rPr>
        <sz val="12"/>
        <color rgb="FF000000"/>
        <rFont val="Arial"/>
        <family val="2"/>
        <scheme val="major"/>
      </rPr>
      <t xml:space="preserve"> 3-12, Main Moter Servo Fan 1400 #1 &amp; 2 Press(CAR TECH)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03.14 </t>
    </r>
    <r>
      <rPr>
        <sz val="12"/>
        <color rgb="FF000000"/>
        <rFont val="Arial"/>
        <family val="3"/>
        <charset val="129"/>
        <scheme val="major"/>
      </rPr>
      <t>명판이</t>
    </r>
    <r>
      <rPr>
        <sz val="12"/>
        <color rgb="FF000000"/>
        <rFont val="Arial"/>
        <family val="2"/>
        <scheme val="major"/>
      </rPr>
      <t xml:space="preserve"> </t>
    </r>
    <r>
      <rPr>
        <sz val="12"/>
        <color rgb="FF000000"/>
        <rFont val="Arial"/>
        <family val="3"/>
        <charset val="129"/>
        <scheme val="major"/>
      </rPr>
      <t>흐릿하기는</t>
    </r>
    <r>
      <rPr>
        <sz val="12"/>
        <color rgb="FF000000"/>
        <rFont val="Arial"/>
        <family val="2"/>
        <scheme val="major"/>
      </rPr>
      <t xml:space="preserve"> </t>
    </r>
    <r>
      <rPr>
        <sz val="12"/>
        <color rgb="FF000000"/>
        <rFont val="Arial"/>
        <family val="3"/>
        <charset val="129"/>
        <scheme val="major"/>
      </rPr>
      <t>한데</t>
    </r>
    <r>
      <rPr>
        <sz val="12"/>
        <color rgb="FF000000"/>
        <rFont val="Arial"/>
        <family val="2"/>
        <scheme val="major"/>
      </rPr>
      <t xml:space="preserve"> ebmpapst </t>
    </r>
    <r>
      <rPr>
        <sz val="12"/>
        <color rgb="FF000000"/>
        <rFont val="Arial"/>
        <family val="3"/>
        <charset val="129"/>
        <scheme val="major"/>
      </rPr>
      <t>라고</t>
    </r>
    <r>
      <rPr>
        <sz val="12"/>
        <color rgb="FF000000"/>
        <rFont val="Arial"/>
        <family val="2"/>
        <scheme val="major"/>
      </rPr>
      <t xml:space="preserve"> </t>
    </r>
    <r>
      <rPr>
        <sz val="12"/>
        <color rgb="FF000000"/>
        <rFont val="Arial"/>
        <family val="3"/>
        <charset val="129"/>
        <scheme val="major"/>
      </rPr>
      <t>되어</t>
    </r>
    <r>
      <rPr>
        <sz val="12"/>
        <color rgb="FF000000"/>
        <rFont val="Arial"/>
        <family val="2"/>
        <scheme val="major"/>
      </rPr>
      <t xml:space="preserve"> </t>
    </r>
    <r>
      <rPr>
        <sz val="12"/>
        <color rgb="FF000000"/>
        <rFont val="Arial"/>
        <family val="3"/>
        <charset val="129"/>
        <scheme val="major"/>
      </rPr>
      <t>있는</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하시는</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3/17 </t>
    </r>
    <r>
      <rPr>
        <sz val="12"/>
        <color rgb="FF000000"/>
        <rFont val="Arial"/>
        <family val="3"/>
        <charset val="129"/>
        <scheme val="major"/>
      </rPr>
      <t>브랜드</t>
    </r>
    <r>
      <rPr>
        <sz val="12"/>
        <color rgb="FF000000"/>
        <rFont val="Arial"/>
        <family val="2"/>
        <scheme val="major"/>
      </rPr>
      <t xml:space="preserve"> SIEMENS</t>
    </r>
    <r>
      <rPr>
        <sz val="12"/>
        <color rgb="FF000000"/>
        <rFont val="Arial"/>
        <family val="3"/>
        <charset val="129"/>
        <scheme val="major"/>
      </rPr>
      <t>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한국에서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가능할</t>
    </r>
    <r>
      <rPr>
        <sz val="12"/>
        <color rgb="FF000000"/>
        <rFont val="Arial"/>
        <family val="2"/>
        <scheme val="major"/>
      </rPr>
      <t xml:space="preserve"> </t>
    </r>
    <r>
      <rPr>
        <sz val="12"/>
        <color rgb="FF000000"/>
        <rFont val="Arial"/>
        <family val="3"/>
        <charset val="129"/>
        <scheme val="major"/>
      </rPr>
      <t>까요</t>
    </r>
    <r>
      <rPr>
        <sz val="12"/>
        <color rgb="FF000000"/>
        <rFont val="Arial"/>
        <family val="2"/>
        <scheme val="major"/>
      </rPr>
      <t xml:space="preserve">?
03.18 </t>
    </r>
    <r>
      <rPr>
        <sz val="12"/>
        <color rgb="FF000000"/>
        <rFont val="Arial"/>
        <family val="3"/>
        <charset val="129"/>
        <scheme val="major"/>
      </rPr>
      <t>좀</t>
    </r>
    <r>
      <rPr>
        <sz val="12"/>
        <color rgb="FF000000"/>
        <rFont val="Arial"/>
        <family val="2"/>
        <scheme val="major"/>
      </rPr>
      <t xml:space="preserve"> </t>
    </r>
    <r>
      <rPr>
        <sz val="12"/>
        <color rgb="FF000000"/>
        <rFont val="Arial"/>
        <family val="3"/>
        <charset val="129"/>
        <scheme val="major"/>
      </rPr>
      <t>더</t>
    </r>
    <r>
      <rPr>
        <sz val="12"/>
        <color rgb="FF000000"/>
        <rFont val="Arial"/>
        <family val="2"/>
        <scheme val="major"/>
      </rPr>
      <t xml:space="preserve"> </t>
    </r>
    <r>
      <rPr>
        <sz val="12"/>
        <color rgb="FF000000"/>
        <rFont val="Arial"/>
        <family val="3"/>
        <charset val="129"/>
        <scheme val="major"/>
      </rPr>
      <t>선명한</t>
    </r>
    <r>
      <rPr>
        <sz val="12"/>
        <color rgb="FF000000"/>
        <rFont val="Arial"/>
        <family val="2"/>
        <scheme val="major"/>
      </rPr>
      <t xml:space="preserve"> </t>
    </r>
    <r>
      <rPr>
        <sz val="12"/>
        <color rgb="FF000000"/>
        <rFont val="Arial"/>
        <family val="3"/>
        <charset val="129"/>
        <scheme val="major"/>
      </rPr>
      <t>명판</t>
    </r>
    <r>
      <rPr>
        <sz val="12"/>
        <color rgb="FF000000"/>
        <rFont val="Arial"/>
        <family val="2"/>
        <scheme val="major"/>
      </rPr>
      <t xml:space="preserve"> </t>
    </r>
    <r>
      <rPr>
        <sz val="12"/>
        <color rgb="FF000000"/>
        <rFont val="Arial"/>
        <family val="3"/>
        <charset val="129"/>
        <scheme val="major"/>
      </rPr>
      <t>사진으로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3/20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03.21 </t>
    </r>
    <r>
      <rPr>
        <sz val="12"/>
        <color rgb="FF000000"/>
        <rFont val="Arial"/>
        <family val="3"/>
        <charset val="129"/>
        <scheme val="major"/>
      </rPr>
      <t>브랜드</t>
    </r>
    <r>
      <rPr>
        <sz val="12"/>
        <color rgb="FF000000"/>
        <rFont val="Arial"/>
        <family val="2"/>
        <scheme val="major"/>
      </rPr>
      <t xml:space="preserve"> SIEMENS </t>
    </r>
    <r>
      <rPr>
        <sz val="12"/>
        <color rgb="FF000000"/>
        <rFont val="Arial"/>
        <family val="3"/>
        <charset val="129"/>
        <scheme val="major"/>
      </rPr>
      <t>제품이</t>
    </r>
    <r>
      <rPr>
        <sz val="12"/>
        <color rgb="FF000000"/>
        <rFont val="Arial"/>
        <family val="2"/>
        <scheme val="major"/>
      </rPr>
      <t xml:space="preserve"> </t>
    </r>
    <r>
      <rPr>
        <sz val="12"/>
        <color rgb="FF000000"/>
        <rFont val="Arial"/>
        <family val="3"/>
        <charset val="129"/>
        <scheme val="major"/>
      </rPr>
      <t>맞나요</t>
    </r>
    <r>
      <rPr>
        <sz val="12"/>
        <color rgb="FF000000"/>
        <rFont val="Arial"/>
        <family val="2"/>
        <scheme val="major"/>
      </rPr>
      <t xml:space="preserve">? EBMPAPST </t>
    </r>
    <r>
      <rPr>
        <sz val="12"/>
        <color rgb="FF000000"/>
        <rFont val="Arial"/>
        <family val="3"/>
        <charset val="129"/>
        <scheme val="major"/>
      </rPr>
      <t>제품이</t>
    </r>
    <r>
      <rPr>
        <sz val="12"/>
        <color rgb="FF000000"/>
        <rFont val="Arial"/>
        <family val="2"/>
        <scheme val="major"/>
      </rPr>
      <t xml:space="preserve"> </t>
    </r>
    <r>
      <rPr>
        <sz val="12"/>
        <color rgb="FF000000"/>
        <rFont val="Arial"/>
        <family val="3"/>
        <charset val="129"/>
        <scheme val="major"/>
      </rPr>
      <t>맞는</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SIEMENS </t>
    </r>
    <r>
      <rPr>
        <sz val="12"/>
        <color rgb="FF000000"/>
        <rFont val="Arial"/>
        <family val="3"/>
        <charset val="129"/>
        <scheme val="major"/>
      </rPr>
      <t>제품이라면</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드리고</t>
    </r>
    <r>
      <rPr>
        <sz val="12"/>
        <color rgb="FF000000"/>
        <rFont val="Arial"/>
        <family val="2"/>
        <scheme val="major"/>
      </rPr>
      <t xml:space="preserve"> </t>
    </r>
    <r>
      <rPr>
        <sz val="12"/>
        <color rgb="FF000000"/>
        <rFont val="Arial"/>
        <family val="3"/>
        <charset val="129"/>
        <scheme val="major"/>
      </rPr>
      <t>아니라면</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진행</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3/21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명판에</t>
    </r>
    <r>
      <rPr>
        <sz val="12"/>
        <color rgb="FF000000"/>
        <rFont val="Arial"/>
        <family val="2"/>
        <scheme val="major"/>
      </rPr>
      <t xml:space="preserve"> </t>
    </r>
    <r>
      <rPr>
        <sz val="12"/>
        <color rgb="FF000000"/>
        <rFont val="Arial"/>
        <family val="3"/>
        <charset val="129"/>
        <scheme val="major"/>
      </rPr>
      <t>있는</t>
    </r>
    <r>
      <rPr>
        <sz val="12"/>
        <color rgb="FF000000"/>
        <rFont val="Arial"/>
        <family val="2"/>
        <scheme val="major"/>
      </rPr>
      <t xml:space="preserve"> siemens-No.A5E44686678 </t>
    </r>
    <r>
      <rPr>
        <sz val="12"/>
        <color rgb="FF000000"/>
        <rFont val="Arial"/>
        <family val="3"/>
        <charset val="129"/>
        <scheme val="major"/>
      </rPr>
      <t>인것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Ebmpapst </t>
    </r>
    <r>
      <rPr>
        <sz val="12"/>
        <color rgb="FF000000"/>
        <rFont val="Arial"/>
        <family val="3"/>
        <charset val="129"/>
        <scheme val="major"/>
      </rPr>
      <t>쪽에서</t>
    </r>
    <r>
      <rPr>
        <sz val="12"/>
        <color rgb="FF000000"/>
        <rFont val="Arial"/>
        <family val="2"/>
        <scheme val="major"/>
      </rPr>
      <t xml:space="preserve"> SIEMENS</t>
    </r>
    <r>
      <rPr>
        <sz val="12"/>
        <color rgb="FF000000"/>
        <rFont val="Arial"/>
        <family val="3"/>
        <charset val="129"/>
        <scheme val="major"/>
      </rPr>
      <t>에서만</t>
    </r>
    <r>
      <rPr>
        <sz val="12"/>
        <color rgb="FF000000"/>
        <rFont val="Arial"/>
        <family val="2"/>
        <scheme val="major"/>
      </rPr>
      <t xml:space="preserve"> </t>
    </r>
    <r>
      <rPr>
        <sz val="12"/>
        <color rgb="FF000000"/>
        <rFont val="Arial"/>
        <family val="3"/>
        <charset val="129"/>
        <scheme val="major"/>
      </rPr>
      <t>구매</t>
    </r>
    <r>
      <rPr>
        <sz val="12"/>
        <color rgb="FF000000"/>
        <rFont val="Arial"/>
        <family val="2"/>
        <scheme val="major"/>
      </rPr>
      <t xml:space="preserve"> </t>
    </r>
    <r>
      <rPr>
        <sz val="12"/>
        <color rgb="FF000000"/>
        <rFont val="Arial"/>
        <family val="3"/>
        <charset val="129"/>
        <scheme val="major"/>
      </rPr>
      <t>가능하다며</t>
    </r>
    <r>
      <rPr>
        <sz val="12"/>
        <color rgb="FF000000"/>
        <rFont val="Arial"/>
        <family val="2"/>
        <scheme val="major"/>
      </rPr>
      <t xml:space="preserve"> SIEMENS INNOMOTICS </t>
    </r>
    <r>
      <rPr>
        <sz val="12"/>
        <color rgb="FF000000"/>
        <rFont val="Arial"/>
        <family val="3"/>
        <charset val="129"/>
        <scheme val="major"/>
      </rPr>
      <t>에</t>
    </r>
    <r>
      <rPr>
        <sz val="12"/>
        <color rgb="FF000000"/>
        <rFont val="Arial"/>
        <family val="2"/>
        <scheme val="major"/>
      </rPr>
      <t xml:space="preserve"> </t>
    </r>
    <r>
      <rPr>
        <sz val="12"/>
        <color rgb="FF000000"/>
        <rFont val="Arial"/>
        <family val="3"/>
        <charset val="129"/>
        <scheme val="major"/>
      </rPr>
      <t>문의해보라고</t>
    </r>
    <r>
      <rPr>
        <sz val="12"/>
        <color rgb="FF000000"/>
        <rFont val="Arial"/>
        <family val="2"/>
        <scheme val="major"/>
      </rPr>
      <t xml:space="preserve"> </t>
    </r>
    <r>
      <rPr>
        <sz val="12"/>
        <color rgb="FF000000"/>
        <rFont val="Arial"/>
        <family val="3"/>
        <charset val="129"/>
        <scheme val="major"/>
      </rPr>
      <t>했다고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03.24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그게</t>
    </r>
    <r>
      <rPr>
        <sz val="12"/>
        <color rgb="FF000000"/>
        <rFont val="Arial"/>
        <family val="2"/>
        <scheme val="major"/>
      </rPr>
      <t xml:space="preserve"> </t>
    </r>
    <r>
      <rPr>
        <sz val="12"/>
        <color rgb="FF000000"/>
        <rFont val="Arial"/>
        <family val="3"/>
        <charset val="129"/>
        <scheme val="major"/>
      </rPr>
      <t>아닙니다</t>
    </r>
    <r>
      <rPr>
        <sz val="12"/>
        <color rgb="FF000000"/>
        <rFont val="Arial"/>
        <family val="2"/>
        <scheme val="major"/>
      </rPr>
      <t xml:space="preserve">. </t>
    </r>
    <r>
      <rPr>
        <sz val="12"/>
        <color rgb="FF000000"/>
        <rFont val="Arial"/>
        <family val="3"/>
        <charset val="129"/>
        <scheme val="major"/>
      </rPr>
      <t>지멘스</t>
    </r>
    <r>
      <rPr>
        <sz val="12"/>
        <color rgb="FF000000"/>
        <rFont val="Arial"/>
        <family val="2"/>
        <scheme val="major"/>
      </rPr>
      <t xml:space="preserve"> </t>
    </r>
    <r>
      <rPr>
        <sz val="12"/>
        <color rgb="FF000000"/>
        <rFont val="Arial"/>
        <family val="3"/>
        <charset val="129"/>
        <scheme val="major"/>
      </rPr>
      <t>품번으로</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</si>
  <si>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CHAIN, 112 link (4267.2mm)
03.24 </t>
    </r>
    <r>
      <rPr>
        <sz val="12"/>
        <color rgb="FF000000"/>
        <rFont val="Arial"/>
        <family val="3"/>
        <charset val="129"/>
        <scheme val="major"/>
      </rPr>
      <t>연결링크</t>
    </r>
    <r>
      <rPr>
        <sz val="12"/>
        <color rgb="FF000000"/>
        <rFont val="Arial"/>
        <family val="2"/>
        <scheme val="major"/>
      </rPr>
      <t xml:space="preserve"> </t>
    </r>
    <r>
      <rPr>
        <sz val="12"/>
        <color rgb="FF000000"/>
        <rFont val="Arial"/>
        <family val="3"/>
        <charset val="129"/>
        <scheme val="major"/>
      </rPr>
      <t>포함해서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</si>
  <si>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MBR </t>
    </r>
    <r>
      <rPr>
        <sz val="12"/>
        <color rgb="FF000000"/>
        <rFont val="Arial"/>
        <family val="3"/>
        <charset val="129"/>
        <scheme val="major"/>
      </rPr>
      <t>재질로</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03.24 </t>
    </r>
    <r>
      <rPr>
        <sz val="12"/>
        <color rgb="FF000000"/>
        <rFont val="Arial"/>
        <family val="3"/>
        <charset val="129"/>
        <scheme val="major"/>
      </rPr>
      <t>금형이</t>
    </r>
    <r>
      <rPr>
        <sz val="12"/>
        <color rgb="FF000000"/>
        <rFont val="Arial"/>
        <family val="2"/>
        <scheme val="major"/>
      </rPr>
      <t xml:space="preserve"> </t>
    </r>
    <r>
      <rPr>
        <sz val="12"/>
        <color rgb="FF000000"/>
        <rFont val="Arial"/>
        <family val="3"/>
        <charset val="129"/>
        <scheme val="major"/>
      </rPr>
      <t>없어서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불가능하다고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</si>
  <si>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03.20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제품도</t>
    </r>
    <r>
      <rPr>
        <sz val="12"/>
        <color rgb="FF000000"/>
        <rFont val="Arial"/>
        <family val="2"/>
        <scheme val="major"/>
      </rPr>
      <t xml:space="preserve"> </t>
    </r>
    <r>
      <rPr>
        <sz val="12"/>
        <color rgb="FF000000"/>
        <rFont val="Arial"/>
        <family val="3"/>
        <charset val="129"/>
        <scheme val="major"/>
      </rPr>
      <t>재질</t>
    </r>
    <r>
      <rPr>
        <sz val="12"/>
        <color rgb="FF000000"/>
        <rFont val="Arial"/>
        <family val="2"/>
        <scheme val="major"/>
      </rPr>
      <t xml:space="preserve"> NBR</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의뢰중입니다</t>
    </r>
    <r>
      <rPr>
        <sz val="12"/>
        <color rgb="FF000000"/>
        <rFont val="Arial"/>
        <family val="2"/>
        <scheme val="major"/>
      </rPr>
      <t>.
03.24 NBR</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</si>
  <si>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도면</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03.21 </t>
    </r>
    <r>
      <rPr>
        <sz val="12"/>
        <color rgb="FF000000"/>
        <rFont val="Arial"/>
        <family val="3"/>
        <charset val="129"/>
        <scheme val="major"/>
      </rPr>
      <t>아래</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03/21 </t>
    </r>
    <r>
      <rPr>
        <sz val="12"/>
        <color rgb="FF000000"/>
        <rFont val="Arial"/>
        <family val="3"/>
        <charset val="129"/>
        <scheme val="major"/>
      </rPr>
      <t>조립해서</t>
    </r>
    <r>
      <rPr>
        <sz val="12"/>
        <color rgb="FF000000"/>
        <rFont val="Arial"/>
        <family val="2"/>
        <scheme val="major"/>
      </rPr>
      <t xml:space="preserve"> </t>
    </r>
    <r>
      <rPr>
        <sz val="12"/>
        <color rgb="FF000000"/>
        <rFont val="Arial"/>
        <family val="3"/>
        <charset val="129"/>
        <scheme val="major"/>
      </rPr>
      <t>납품할</t>
    </r>
    <r>
      <rPr>
        <sz val="12"/>
        <color rgb="FF000000"/>
        <rFont val="Arial"/>
        <family val="2"/>
        <scheme val="major"/>
      </rPr>
      <t xml:space="preserve"> </t>
    </r>
    <r>
      <rPr>
        <sz val="12"/>
        <color rgb="FF000000"/>
        <rFont val="Arial"/>
        <family val="3"/>
        <charset val="129"/>
        <scheme val="major"/>
      </rPr>
      <t>시</t>
    </r>
    <r>
      <rPr>
        <sz val="12"/>
        <color rgb="FF000000"/>
        <rFont val="Arial"/>
        <family val="2"/>
        <scheme val="major"/>
      </rPr>
      <t xml:space="preserve"> </t>
    </r>
    <r>
      <rPr>
        <sz val="12"/>
        <color rgb="FF000000"/>
        <rFont val="Arial"/>
        <family val="3"/>
        <charset val="129"/>
        <scheme val="major"/>
      </rPr>
      <t>가격도</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t>
    </r>
  </si>
  <si>
    <r>
      <rPr>
        <sz val="12"/>
        <color rgb="FF000000"/>
        <rFont val="Arial"/>
        <family val="3"/>
        <charset val="129"/>
        <scheme val="major"/>
      </rPr>
      <t>사진추가</t>
    </r>
    <r>
      <rPr>
        <sz val="12"/>
        <color rgb="FF000000"/>
        <rFont val="Arial"/>
        <family val="2"/>
        <scheme val="major"/>
      </rPr>
      <t xml:space="preserve">, </t>
    </r>
    <r>
      <rPr>
        <sz val="12"/>
        <color rgb="FF000000"/>
        <rFont val="Arial"/>
        <family val="3"/>
        <charset val="129"/>
        <scheme val="major"/>
      </rPr>
      <t>자성있는걸로</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03.14 </t>
    </r>
    <r>
      <rPr>
        <sz val="12"/>
        <color rgb="FF000000"/>
        <rFont val="Arial"/>
        <family val="3"/>
        <charset val="129"/>
        <scheme val="major"/>
      </rPr>
      <t>업체에서</t>
    </r>
    <r>
      <rPr>
        <sz val="12"/>
        <color rgb="FF000000"/>
        <rFont val="Arial"/>
        <family val="2"/>
        <scheme val="major"/>
      </rPr>
      <t xml:space="preserve"> </t>
    </r>
    <r>
      <rPr>
        <sz val="12"/>
        <color rgb="FF000000"/>
        <rFont val="Arial"/>
        <family val="3"/>
        <charset val="129"/>
        <scheme val="major"/>
      </rPr>
      <t>확인해봤는데</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불가능하다고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03.24 http://itempage3.auction.co.kr/DetailView.aspx?ItemNo=C578737823&amp;frm3=V2 </t>
    </r>
    <r>
      <rPr>
        <sz val="12"/>
        <color rgb="FF000000"/>
        <rFont val="Arial"/>
        <family val="3"/>
        <charset val="129"/>
        <scheme val="major"/>
      </rPr>
      <t>알려주신</t>
    </r>
    <r>
      <rPr>
        <sz val="12"/>
        <color rgb="FF000000"/>
        <rFont val="Arial"/>
        <family val="2"/>
        <scheme val="major"/>
      </rPr>
      <t xml:space="preserve"> </t>
    </r>
    <r>
      <rPr>
        <sz val="12"/>
        <color rgb="FF000000"/>
        <rFont val="Arial"/>
        <family val="3"/>
        <charset val="129"/>
        <scheme val="major"/>
      </rPr>
      <t>링크에서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1</t>
    </r>
    <r>
      <rPr>
        <sz val="12"/>
        <color rgb="FF000000"/>
        <rFont val="Arial"/>
        <family val="3"/>
        <charset val="129"/>
        <scheme val="major"/>
      </rPr>
      <t>팩</t>
    </r>
    <r>
      <rPr>
        <sz val="12"/>
        <color rgb="FF000000"/>
        <rFont val="Arial"/>
        <family val="2"/>
        <scheme val="major"/>
      </rPr>
      <t xml:space="preserve"> = 10EA </t>
    </r>
    <r>
      <rPr>
        <sz val="12"/>
        <color rgb="FF000000"/>
        <rFont val="Arial"/>
        <family val="3"/>
        <charset val="129"/>
        <scheme val="major"/>
      </rPr>
      <t>가격</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</si>
  <si>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03.25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국내</t>
    </r>
    <r>
      <rPr>
        <sz val="12"/>
        <color rgb="FF000000"/>
        <rFont val="Arial"/>
        <family val="2"/>
        <scheme val="major"/>
      </rPr>
      <t xml:space="preserve"> </t>
    </r>
    <r>
      <rPr>
        <sz val="12"/>
        <color rgb="FF000000"/>
        <rFont val="Arial"/>
        <family val="3"/>
        <charset val="129"/>
        <scheme val="major"/>
      </rPr>
      <t>수입</t>
    </r>
    <r>
      <rPr>
        <sz val="12"/>
        <color rgb="FF000000"/>
        <rFont val="Arial"/>
        <family val="2"/>
        <scheme val="major"/>
      </rPr>
      <t xml:space="preserve"> </t>
    </r>
    <r>
      <rPr>
        <sz val="12"/>
        <color rgb="FF000000"/>
        <rFont val="Arial"/>
        <family val="3"/>
        <charset val="129"/>
        <scheme val="major"/>
      </rPr>
      <t>불가</t>
    </r>
    <r>
      <rPr>
        <sz val="12"/>
        <color rgb="FF000000"/>
        <rFont val="Arial"/>
        <family val="2"/>
        <scheme val="major"/>
      </rPr>
      <t xml:space="preserve"> </t>
    </r>
    <r>
      <rPr>
        <sz val="12"/>
        <color rgb="FF000000"/>
        <rFont val="Arial"/>
        <family val="3"/>
        <charset val="129"/>
        <scheme val="major"/>
      </rPr>
      <t>제품이라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불가능하다고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</si>
  <si>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첨부했습니다</t>
    </r>
    <r>
      <rPr>
        <sz val="12"/>
        <color rgb="FF000000"/>
        <rFont val="Arial"/>
        <family val="2"/>
        <scheme val="major"/>
      </rPr>
      <t>. 5</t>
    </r>
    <r>
      <rPr>
        <sz val="12"/>
        <color rgb="FF000000"/>
        <rFont val="Arial"/>
        <family val="3"/>
        <charset val="129"/>
        <scheme val="major"/>
      </rPr>
      <t>팩</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03.25 1</t>
    </r>
    <r>
      <rPr>
        <sz val="12"/>
        <color rgb="FF000000"/>
        <rFont val="Arial"/>
        <family val="3"/>
        <charset val="129"/>
        <scheme val="major"/>
      </rPr>
      <t>팩</t>
    </r>
    <r>
      <rPr>
        <sz val="12"/>
        <color rgb="FF000000"/>
        <rFont val="Arial"/>
        <family val="2"/>
        <scheme val="major"/>
      </rPr>
      <t xml:space="preserve"> = 1000EA </t>
    </r>
    <r>
      <rPr>
        <sz val="12"/>
        <color rgb="FF000000"/>
        <rFont val="Arial"/>
        <family val="3"/>
        <charset val="129"/>
        <scheme val="major"/>
      </rPr>
      <t>입니다</t>
    </r>
    <r>
      <rPr>
        <sz val="12"/>
        <color rgb="FF000000"/>
        <rFont val="Arial"/>
        <family val="2"/>
        <scheme val="major"/>
      </rPr>
      <t>.</t>
    </r>
    <phoneticPr fontId="26" type="noConversion"/>
  </si>
  <si>
    <r>
      <t xml:space="preserve">TERMINAL COVER DWS TEL
03.12 BZ6WR10CU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제품의</t>
    </r>
    <r>
      <rPr>
        <sz val="12"/>
        <color rgb="FF000000"/>
        <rFont val="Arial"/>
        <family val="2"/>
        <scheme val="major"/>
      </rPr>
      <t xml:space="preserve"> </t>
    </r>
    <r>
      <rPr>
        <sz val="12"/>
        <color rgb="FF000000"/>
        <rFont val="Arial"/>
        <family val="3"/>
        <charset val="129"/>
        <scheme val="major"/>
      </rPr>
      <t>터미널</t>
    </r>
    <r>
      <rPr>
        <sz val="12"/>
        <color rgb="FF000000"/>
        <rFont val="Arial"/>
        <family val="2"/>
        <scheme val="major"/>
      </rPr>
      <t xml:space="preserve"> </t>
    </r>
    <r>
      <rPr>
        <sz val="12"/>
        <color rgb="FF000000"/>
        <rFont val="Arial"/>
        <family val="3"/>
        <charset val="129"/>
        <scheme val="major"/>
      </rPr>
      <t>커버가</t>
    </r>
    <r>
      <rPr>
        <sz val="12"/>
        <color rgb="FF000000"/>
        <rFont val="Arial"/>
        <family val="2"/>
        <scheme val="major"/>
      </rPr>
      <t xml:space="preserve"> </t>
    </r>
    <r>
      <rPr>
        <sz val="12"/>
        <color rgb="FF000000"/>
        <rFont val="Arial"/>
        <family val="3"/>
        <charset val="129"/>
        <scheme val="major"/>
      </rPr>
      <t>필요하신건가요</t>
    </r>
    <r>
      <rPr>
        <sz val="12"/>
        <color rgb="FF000000"/>
        <rFont val="Arial"/>
        <family val="2"/>
        <scheme val="major"/>
      </rPr>
      <t xml:space="preserve">?
3/17 </t>
    </r>
    <r>
      <rPr>
        <sz val="12"/>
        <color rgb="FF000000"/>
        <rFont val="Arial"/>
        <family val="3"/>
        <charset val="129"/>
        <scheme val="major"/>
      </rPr>
      <t>네</t>
    </r>
    <r>
      <rPr>
        <sz val="12"/>
        <color rgb="FF000000"/>
        <rFont val="Arial"/>
        <family val="2"/>
        <scheme val="major"/>
      </rPr>
      <t xml:space="preserve"> </t>
    </r>
    <r>
      <rPr>
        <sz val="12"/>
        <color rgb="FF000000"/>
        <rFont val="Arial"/>
        <family val="3"/>
        <charset val="129"/>
        <scheme val="major"/>
      </rPr>
      <t>대응</t>
    </r>
    <r>
      <rPr>
        <sz val="12"/>
        <color rgb="FF000000"/>
        <rFont val="Arial"/>
        <family val="2"/>
        <scheme val="major"/>
      </rPr>
      <t xml:space="preserve"> </t>
    </r>
    <r>
      <rPr>
        <sz val="12"/>
        <color rgb="FF000000"/>
        <rFont val="Arial"/>
        <family val="3"/>
        <charset val="129"/>
        <scheme val="major"/>
      </rPr>
      <t>가능한가요</t>
    </r>
    <r>
      <rPr>
        <sz val="12"/>
        <color rgb="FF000000"/>
        <rFont val="Arial"/>
        <family val="2"/>
        <scheme val="major"/>
      </rPr>
      <t xml:space="preserve">?
03.25 </t>
    </r>
    <r>
      <rPr>
        <sz val="12"/>
        <color rgb="FF000000"/>
        <rFont val="Arial"/>
        <family val="3"/>
        <charset val="129"/>
        <scheme val="major"/>
      </rPr>
      <t>업체에서</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좀</t>
    </r>
    <r>
      <rPr>
        <sz val="12"/>
        <color rgb="FF000000"/>
        <rFont val="Arial"/>
        <family val="2"/>
        <scheme val="major"/>
      </rPr>
      <t xml:space="preserve"> </t>
    </r>
    <r>
      <rPr>
        <sz val="12"/>
        <color rgb="FF000000"/>
        <rFont val="Arial"/>
        <family val="3"/>
        <charset val="129"/>
        <scheme val="major"/>
      </rPr>
      <t>늦어졌다고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경우는</t>
    </r>
    <r>
      <rPr>
        <sz val="12"/>
        <color rgb="FF000000"/>
        <rFont val="Arial"/>
        <family val="2"/>
        <scheme val="major"/>
      </rPr>
      <t xml:space="preserve"> </t>
    </r>
    <r>
      <rPr>
        <sz val="12"/>
        <color rgb="FF000000"/>
        <rFont val="Arial"/>
        <family val="3"/>
        <charset val="129"/>
        <scheme val="major"/>
      </rPr>
      <t>경보</t>
    </r>
    <r>
      <rPr>
        <sz val="12"/>
        <color rgb="FF000000"/>
        <rFont val="Arial"/>
        <family val="2"/>
        <scheme val="major"/>
      </rPr>
      <t xml:space="preserve"> </t>
    </r>
    <r>
      <rPr>
        <sz val="12"/>
        <color rgb="FF000000"/>
        <rFont val="Arial"/>
        <family val="3"/>
        <charset val="129"/>
        <scheme val="major"/>
      </rPr>
      <t>스위치인데</t>
    </r>
    <r>
      <rPr>
        <sz val="12"/>
        <color rgb="FF000000"/>
        <rFont val="Arial"/>
        <family val="2"/>
        <scheme val="major"/>
      </rPr>
      <t xml:space="preserve"> </t>
    </r>
    <r>
      <rPr>
        <sz val="12"/>
        <color rgb="FF000000"/>
        <rFont val="Arial"/>
        <family val="3"/>
        <charset val="129"/>
        <scheme val="major"/>
      </rPr>
      <t>보조접점</t>
    </r>
    <r>
      <rPr>
        <sz val="12"/>
        <color rgb="FF000000"/>
        <rFont val="Arial"/>
        <family val="2"/>
        <scheme val="major"/>
      </rPr>
      <t xml:space="preserve"> </t>
    </r>
    <r>
      <rPr>
        <sz val="12"/>
        <color rgb="FF000000"/>
        <rFont val="Arial"/>
        <family val="3"/>
        <charset val="129"/>
        <scheme val="major"/>
      </rPr>
      <t>커버가</t>
    </r>
    <r>
      <rPr>
        <sz val="12"/>
        <color rgb="FF000000"/>
        <rFont val="Arial"/>
        <family val="2"/>
        <scheme val="major"/>
      </rPr>
      <t xml:space="preserve"> </t>
    </r>
    <r>
      <rPr>
        <sz val="12"/>
        <color rgb="FF000000"/>
        <rFont val="Arial"/>
        <family val="3"/>
        <charset val="129"/>
        <scheme val="major"/>
      </rPr>
      <t>아니라</t>
    </r>
    <r>
      <rPr>
        <sz val="12"/>
        <color rgb="FF000000"/>
        <rFont val="Arial"/>
        <family val="2"/>
        <scheme val="major"/>
      </rPr>
      <t xml:space="preserve"> </t>
    </r>
    <r>
      <rPr>
        <sz val="12"/>
        <color rgb="FF000000"/>
        <rFont val="Arial"/>
        <family val="3"/>
        <charset val="129"/>
        <scheme val="major"/>
      </rPr>
      <t>단자</t>
    </r>
    <r>
      <rPr>
        <sz val="12"/>
        <color rgb="FF000000"/>
        <rFont val="Arial"/>
        <family val="2"/>
        <scheme val="major"/>
      </rPr>
      <t xml:space="preserve"> </t>
    </r>
    <r>
      <rPr>
        <sz val="12"/>
        <color rgb="FF000000"/>
        <rFont val="Arial"/>
        <family val="3"/>
        <charset val="129"/>
        <scheme val="major"/>
      </rPr>
      <t>커버만</t>
    </r>
    <r>
      <rPr>
        <sz val="12"/>
        <color rgb="FF000000"/>
        <rFont val="Arial"/>
        <family val="2"/>
        <scheme val="major"/>
      </rPr>
      <t xml:space="preserve"> </t>
    </r>
    <r>
      <rPr>
        <sz val="12"/>
        <color rgb="FF000000"/>
        <rFont val="Arial"/>
        <family val="3"/>
        <charset val="129"/>
        <scheme val="major"/>
      </rPr>
      <t>있다고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원하시는</t>
    </r>
    <r>
      <rPr>
        <sz val="12"/>
        <color rgb="FF000000"/>
        <rFont val="Arial"/>
        <family val="2"/>
        <scheme val="major"/>
      </rPr>
      <t xml:space="preserve"> </t>
    </r>
    <r>
      <rPr>
        <sz val="12"/>
        <color rgb="FF000000"/>
        <rFont val="Arial"/>
        <family val="3"/>
        <charset val="129"/>
        <scheme val="major"/>
      </rPr>
      <t>단자</t>
    </r>
    <r>
      <rPr>
        <sz val="12"/>
        <color rgb="FF000000"/>
        <rFont val="Arial"/>
        <family val="2"/>
        <scheme val="major"/>
      </rPr>
      <t xml:space="preserve"> </t>
    </r>
    <r>
      <rPr>
        <sz val="12"/>
        <color rgb="FF000000"/>
        <rFont val="Arial"/>
        <family val="3"/>
        <charset val="129"/>
        <scheme val="major"/>
      </rPr>
      <t>커버</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</si>
  <si>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03.25 </t>
    </r>
    <r>
      <rPr>
        <sz val="12"/>
        <color rgb="FF000000"/>
        <rFont val="Arial"/>
        <family val="3"/>
        <charset val="129"/>
        <scheme val="major"/>
      </rPr>
      <t>발주</t>
    </r>
    <r>
      <rPr>
        <sz val="12"/>
        <color rgb="FF000000"/>
        <rFont val="Arial"/>
        <family val="2"/>
        <scheme val="major"/>
      </rPr>
      <t xml:space="preserve"> </t>
    </r>
    <r>
      <rPr>
        <sz val="12"/>
        <color rgb="FF000000"/>
        <rFont val="Arial"/>
        <family val="3"/>
        <charset val="129"/>
        <scheme val="major"/>
      </rPr>
      <t>전</t>
    </r>
    <r>
      <rPr>
        <sz val="12"/>
        <color rgb="FF000000"/>
        <rFont val="Arial"/>
        <family val="2"/>
        <scheme val="major"/>
      </rPr>
      <t xml:space="preserve"> </t>
    </r>
    <r>
      <rPr>
        <sz val="12"/>
        <color rgb="FF000000"/>
        <rFont val="Arial"/>
        <family val="3"/>
        <charset val="129"/>
        <scheme val="major"/>
      </rPr>
      <t>압력</t>
    </r>
    <r>
      <rPr>
        <sz val="12"/>
        <color rgb="FF000000"/>
        <rFont val="Arial"/>
        <family val="2"/>
        <scheme val="major"/>
      </rPr>
      <t xml:space="preserve"> </t>
    </r>
    <r>
      <rPr>
        <sz val="12"/>
        <color rgb="FF000000"/>
        <rFont val="Arial"/>
        <family val="3"/>
        <charset val="129"/>
        <scheme val="major"/>
      </rPr>
      <t>확인되어야</t>
    </r>
    <r>
      <rPr>
        <sz val="12"/>
        <color rgb="FF000000"/>
        <rFont val="Arial"/>
        <family val="2"/>
        <scheme val="major"/>
      </rPr>
      <t xml:space="preserve"> </t>
    </r>
    <r>
      <rPr>
        <sz val="12"/>
        <color rgb="FF000000"/>
        <rFont val="Arial"/>
        <family val="3"/>
        <charset val="129"/>
        <scheme val="major"/>
      </rPr>
      <t>진행</t>
    </r>
    <r>
      <rPr>
        <sz val="12"/>
        <color rgb="FF000000"/>
        <rFont val="Arial"/>
        <family val="2"/>
        <scheme val="major"/>
      </rPr>
      <t xml:space="preserve"> </t>
    </r>
    <r>
      <rPr>
        <sz val="12"/>
        <color rgb="FF000000"/>
        <rFont val="Arial"/>
        <family val="3"/>
        <charset val="129"/>
        <scheme val="major"/>
      </rPr>
      <t>가능합니다</t>
    </r>
    <r>
      <rPr>
        <sz val="12"/>
        <color rgb="FF000000"/>
        <rFont val="Arial"/>
        <family val="2"/>
        <scheme val="major"/>
      </rPr>
      <t>.</t>
    </r>
    <phoneticPr fontId="26" type="noConversion"/>
  </si>
  <si>
    <r>
      <t>*</t>
    </r>
    <r>
      <rPr>
        <sz val="12"/>
        <color rgb="FF000000"/>
        <rFont val="Arial"/>
        <family val="3"/>
        <charset val="129"/>
        <scheme val="major"/>
      </rPr>
      <t>아래와</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품번인데</t>
    </r>
    <r>
      <rPr>
        <sz val="12"/>
        <color rgb="FF000000"/>
        <rFont val="Arial"/>
        <family val="2"/>
        <scheme val="major"/>
      </rPr>
      <t xml:space="preserve"> </t>
    </r>
    <r>
      <rPr>
        <sz val="12"/>
        <color rgb="FF000000"/>
        <rFont val="Arial"/>
        <family val="3"/>
        <charset val="129"/>
        <scheme val="major"/>
      </rPr>
      <t>주문자만</t>
    </r>
    <r>
      <rPr>
        <sz val="12"/>
        <color rgb="FF000000"/>
        <rFont val="Arial"/>
        <family val="2"/>
        <scheme val="major"/>
      </rPr>
      <t xml:space="preserve"> </t>
    </r>
    <r>
      <rPr>
        <sz val="12"/>
        <color rgb="FF000000"/>
        <rFont val="Arial"/>
        <family val="3"/>
        <charset val="129"/>
        <scheme val="major"/>
      </rPr>
      <t>다릅니다</t>
    </r>
    <r>
      <rPr>
        <sz val="12"/>
        <color rgb="FF000000"/>
        <rFont val="Arial"/>
        <family val="2"/>
        <scheme val="major"/>
      </rPr>
      <t xml:space="preserve">.
03.25 </t>
    </r>
    <r>
      <rPr>
        <sz val="12"/>
        <color rgb="FF000000"/>
        <rFont val="Arial"/>
        <family val="3"/>
        <charset val="129"/>
        <scheme val="major"/>
      </rPr>
      <t>품번</t>
    </r>
    <r>
      <rPr>
        <sz val="12"/>
        <color rgb="FF000000"/>
        <rFont val="Arial"/>
        <family val="2"/>
        <scheme val="major"/>
      </rPr>
      <t xml:space="preserve"> BIS00PH </t>
    </r>
    <r>
      <rPr>
        <sz val="12"/>
        <color rgb="FF000000"/>
        <rFont val="Arial"/>
        <family val="3"/>
        <charset val="129"/>
        <scheme val="major"/>
      </rPr>
      <t>입니다</t>
    </r>
    <r>
      <rPr>
        <sz val="12"/>
        <color rgb="FF000000"/>
        <rFont val="Arial"/>
        <family val="2"/>
        <scheme val="major"/>
      </rPr>
      <t>.</t>
    </r>
    <phoneticPr fontId="26" type="noConversion"/>
  </si>
  <si>
    <r>
      <rPr>
        <sz val="12"/>
        <color rgb="FF000000"/>
        <rFont val="Arial"/>
        <family val="3"/>
        <charset val="129"/>
        <scheme val="major"/>
      </rPr>
      <t>사진의</t>
    </r>
    <r>
      <rPr>
        <sz val="12"/>
        <color rgb="FF000000"/>
        <rFont val="Arial"/>
        <family val="2"/>
        <scheme val="major"/>
      </rPr>
      <t xml:space="preserve"> </t>
    </r>
    <r>
      <rPr>
        <sz val="12"/>
        <color rgb="FF000000"/>
        <rFont val="Arial"/>
        <family val="3"/>
        <charset val="129"/>
        <scheme val="major"/>
      </rPr>
      <t>빨간색</t>
    </r>
    <r>
      <rPr>
        <sz val="12"/>
        <color rgb="FF000000"/>
        <rFont val="Arial"/>
        <family val="2"/>
        <scheme val="major"/>
      </rPr>
      <t xml:space="preserve"> </t>
    </r>
    <r>
      <rPr>
        <sz val="12"/>
        <color rgb="FF000000"/>
        <rFont val="Arial"/>
        <family val="3"/>
        <charset val="129"/>
        <scheme val="major"/>
      </rPr>
      <t>동그라미</t>
    </r>
    <r>
      <rPr>
        <sz val="12"/>
        <color rgb="FF000000"/>
        <rFont val="Arial"/>
        <family val="2"/>
        <scheme val="major"/>
      </rPr>
      <t xml:space="preserve"> </t>
    </r>
    <r>
      <rPr>
        <sz val="12"/>
        <color rgb="FF000000"/>
        <rFont val="Arial"/>
        <family val="3"/>
        <charset val="129"/>
        <scheme val="major"/>
      </rPr>
      <t>쳐저있는</t>
    </r>
    <r>
      <rPr>
        <sz val="12"/>
        <color rgb="FF000000"/>
        <rFont val="Arial"/>
        <family val="2"/>
        <scheme val="major"/>
      </rPr>
      <t xml:space="preserve"> </t>
    </r>
    <r>
      <rPr>
        <sz val="12"/>
        <color rgb="FF000000"/>
        <rFont val="Arial"/>
        <family val="3"/>
        <charset val="129"/>
        <scheme val="major"/>
      </rPr>
      <t>부분에</t>
    </r>
    <r>
      <rPr>
        <sz val="12"/>
        <color rgb="FF000000"/>
        <rFont val="Arial"/>
        <family val="2"/>
        <scheme val="major"/>
      </rPr>
      <t xml:space="preserve"> </t>
    </r>
    <r>
      <rPr>
        <sz val="12"/>
        <color rgb="FF000000"/>
        <rFont val="Arial"/>
        <family val="3"/>
        <charset val="129"/>
        <scheme val="major"/>
      </rPr>
      <t xml:space="preserve">연결되는
</t>
    </r>
    <r>
      <rPr>
        <sz val="12"/>
        <color rgb="FF000000"/>
        <rFont val="Arial"/>
        <family val="2"/>
        <scheme val="major"/>
      </rPr>
      <t xml:space="preserve"> ET 200ECO </t>
    </r>
    <r>
      <rPr>
        <sz val="12"/>
        <color rgb="FF000000"/>
        <rFont val="Arial"/>
        <family val="3"/>
        <charset val="129"/>
        <scheme val="major"/>
      </rPr>
      <t>전원모듈</t>
    </r>
    <r>
      <rPr>
        <sz val="12"/>
        <color rgb="FF000000"/>
        <rFont val="Arial"/>
        <family val="2"/>
        <scheme val="major"/>
      </rPr>
      <t xml:space="preserve"> </t>
    </r>
    <r>
      <rPr>
        <sz val="12"/>
        <color rgb="FF000000"/>
        <rFont val="Arial"/>
        <family val="3"/>
        <charset val="129"/>
        <scheme val="major"/>
      </rPr>
      <t xml:space="preserve">파워케이블
</t>
    </r>
    <r>
      <rPr>
        <sz val="12"/>
        <color rgb="FF000000"/>
        <rFont val="Arial"/>
        <family val="2"/>
        <scheme val="major"/>
      </rPr>
      <t xml:space="preserve">* </t>
    </r>
    <r>
      <rPr>
        <sz val="12"/>
        <color rgb="FF000000"/>
        <rFont val="Arial"/>
        <family val="3"/>
        <charset val="129"/>
        <scheme val="major"/>
      </rPr>
      <t>이동식</t>
    </r>
    <r>
      <rPr>
        <sz val="12"/>
        <color rgb="FF000000"/>
        <rFont val="Arial"/>
        <family val="2"/>
        <scheme val="major"/>
      </rPr>
      <t xml:space="preserve"> </t>
    </r>
    <r>
      <rPr>
        <sz val="12"/>
        <color rgb="FF000000"/>
        <rFont val="Arial"/>
        <family val="3"/>
        <charset val="129"/>
        <scheme val="major"/>
      </rPr>
      <t>케이블에</t>
    </r>
    <r>
      <rPr>
        <sz val="12"/>
        <color rgb="FF000000"/>
        <rFont val="Arial"/>
        <family val="2"/>
        <scheme val="major"/>
      </rPr>
      <t xml:space="preserve"> </t>
    </r>
    <r>
      <rPr>
        <sz val="12"/>
        <color rgb="FF000000"/>
        <rFont val="Arial"/>
        <family val="3"/>
        <charset val="129"/>
        <scheme val="major"/>
      </rPr>
      <t>사용할수</t>
    </r>
    <r>
      <rPr>
        <sz val="12"/>
        <color rgb="FF000000"/>
        <rFont val="Arial"/>
        <family val="2"/>
        <scheme val="major"/>
      </rPr>
      <t xml:space="preserve"> </t>
    </r>
    <r>
      <rPr>
        <sz val="12"/>
        <color rgb="FF000000"/>
        <rFont val="Arial"/>
        <family val="3"/>
        <charset val="129"/>
        <scheme val="major"/>
      </rPr>
      <t>있는</t>
    </r>
    <r>
      <rPr>
        <sz val="12"/>
        <color rgb="FF000000"/>
        <rFont val="Arial"/>
        <family val="2"/>
        <scheme val="major"/>
      </rPr>
      <t xml:space="preserve"> FLEXIBLE</t>
    </r>
    <r>
      <rPr>
        <sz val="12"/>
        <color rgb="FF000000"/>
        <rFont val="Arial"/>
        <family val="3"/>
        <charset val="129"/>
        <scheme val="major"/>
      </rPr>
      <t>한</t>
    </r>
    <r>
      <rPr>
        <sz val="12"/>
        <color rgb="FF000000"/>
        <rFont val="Arial"/>
        <family val="2"/>
        <scheme val="major"/>
      </rPr>
      <t xml:space="preserve"> </t>
    </r>
    <r>
      <rPr>
        <sz val="12"/>
        <color rgb="FF000000"/>
        <rFont val="Arial"/>
        <family val="3"/>
        <charset val="129"/>
        <scheme val="major"/>
      </rPr>
      <t xml:space="preserve">케이블
</t>
    </r>
    <r>
      <rPr>
        <sz val="12"/>
        <color rgb="FF000000"/>
        <rFont val="Arial"/>
        <family val="2"/>
        <scheme val="major"/>
      </rPr>
      <t xml:space="preserve">03.25 </t>
    </r>
    <r>
      <rPr>
        <sz val="12"/>
        <color rgb="FF000000"/>
        <rFont val="Arial"/>
        <family val="3"/>
        <charset val="129"/>
        <scheme val="major"/>
      </rPr>
      <t>의뢰중입니다</t>
    </r>
    <r>
      <rPr>
        <sz val="12"/>
        <color rgb="FF000000"/>
        <rFont val="Arial"/>
        <family val="2"/>
        <scheme val="major"/>
      </rPr>
      <t>.</t>
    </r>
    <phoneticPr fontId="26" type="noConversion"/>
  </si>
  <si>
    <r>
      <t>*</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지정</t>
    </r>
    <r>
      <rPr>
        <sz val="12"/>
        <color rgb="FF000000"/>
        <rFont val="Arial"/>
        <family val="2"/>
        <scheme val="major"/>
      </rPr>
      <t xml:space="preserve"> </t>
    </r>
    <r>
      <rPr>
        <sz val="12"/>
        <color rgb="FF000000"/>
        <rFont val="Arial"/>
        <family val="3"/>
        <charset val="129"/>
        <scheme val="major"/>
      </rPr>
      <t xml:space="preserve">부탁드립니다
</t>
    </r>
    <r>
      <rPr>
        <sz val="12"/>
        <color rgb="FF000000"/>
        <rFont val="Arial"/>
        <family val="2"/>
        <scheme val="major"/>
      </rPr>
      <t xml:space="preserve">03.24 ENIDINE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내일</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03.25 </t>
    </r>
    <r>
      <rPr>
        <sz val="12"/>
        <color rgb="FF000000"/>
        <rFont val="Arial"/>
        <family val="3"/>
        <charset val="129"/>
        <scheme val="major"/>
      </rPr>
      <t>현재</t>
    </r>
    <r>
      <rPr>
        <sz val="12"/>
        <color rgb="FF000000"/>
        <rFont val="Arial"/>
        <family val="2"/>
        <scheme val="major"/>
      </rPr>
      <t xml:space="preserve"> </t>
    </r>
    <r>
      <rPr>
        <sz val="12"/>
        <color rgb="FF000000"/>
        <rFont val="Arial"/>
        <family val="3"/>
        <charset val="129"/>
        <scheme val="major"/>
      </rPr>
      <t>재고</t>
    </r>
    <r>
      <rPr>
        <sz val="12"/>
        <color rgb="FF000000"/>
        <rFont val="Arial"/>
        <family val="2"/>
        <scheme val="major"/>
      </rPr>
      <t xml:space="preserve"> 7EA, </t>
    </r>
    <r>
      <rPr>
        <sz val="12"/>
        <color rgb="FF000000"/>
        <rFont val="Arial"/>
        <family val="3"/>
        <charset val="129"/>
        <scheme val="major"/>
      </rPr>
      <t>나머지는</t>
    </r>
    <r>
      <rPr>
        <sz val="12"/>
        <color rgb="FF000000"/>
        <rFont val="Arial"/>
        <family val="2"/>
        <scheme val="major"/>
      </rPr>
      <t xml:space="preserve"> </t>
    </r>
    <r>
      <rPr>
        <sz val="12"/>
        <color rgb="FF000000"/>
        <rFont val="Arial"/>
        <family val="3"/>
        <charset val="129"/>
        <scheme val="major"/>
      </rPr>
      <t>납기</t>
    </r>
    <r>
      <rPr>
        <sz val="12"/>
        <color rgb="FF000000"/>
        <rFont val="Arial"/>
        <family val="2"/>
        <scheme val="major"/>
      </rPr>
      <t xml:space="preserve"> 4</t>
    </r>
    <r>
      <rPr>
        <sz val="12"/>
        <color rgb="FF000000"/>
        <rFont val="Arial"/>
        <family val="3"/>
        <charset val="129"/>
        <scheme val="major"/>
      </rPr>
      <t>주정도라고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</si>
  <si>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03.25 </t>
    </r>
    <r>
      <rPr>
        <sz val="12"/>
        <color rgb="FF000000"/>
        <rFont val="Arial"/>
        <family val="3"/>
        <charset val="129"/>
        <scheme val="major"/>
      </rPr>
      <t>의뢰중입니다</t>
    </r>
    <r>
      <rPr>
        <sz val="12"/>
        <color rgb="FF000000"/>
        <rFont val="Arial"/>
        <family val="2"/>
        <scheme val="major"/>
      </rPr>
      <t>.</t>
    </r>
  </si>
  <si>
    <r>
      <t xml:space="preserve">22MM, LED 24V, WHITE, </t>
    </r>
    <r>
      <rPr>
        <sz val="12"/>
        <color rgb="FF000000"/>
        <rFont val="Arial"/>
        <family val="3"/>
        <charset val="129"/>
        <scheme val="major"/>
      </rPr>
      <t>아래것도</t>
    </r>
    <r>
      <rPr>
        <sz val="12"/>
        <color rgb="FF000000"/>
        <rFont val="Arial"/>
        <family val="2"/>
        <scheme val="major"/>
      </rPr>
      <t xml:space="preserve"> 1A1B</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t>
    </r>
    <phoneticPr fontId="26" type="noConversion"/>
  </si>
  <si>
    <r>
      <t xml:space="preserve">DIFFERENTIAL PRESSURE TRANSMITTER
03.26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</si>
  <si>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Z-TIO RKC TEMP CONTROLLER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첨부했습니다</t>
    </r>
    <r>
      <rPr>
        <sz val="12"/>
        <color rgb="FF000000"/>
        <rFont val="Arial"/>
        <family val="2"/>
        <scheme val="major"/>
      </rPr>
      <t xml:space="preserve">.
03.26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</si>
  <si>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첨부했습니다</t>
    </r>
    <r>
      <rPr>
        <sz val="12"/>
        <color rgb="FF000000"/>
        <rFont val="Arial"/>
        <family val="2"/>
        <scheme val="major"/>
      </rPr>
      <t xml:space="preserve">.
03.26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</si>
  <si>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지정</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03.26 </t>
    </r>
    <r>
      <rPr>
        <sz val="12"/>
        <color rgb="FF000000"/>
        <rFont val="Arial"/>
        <family val="3"/>
        <charset val="129"/>
        <scheme val="major"/>
      </rPr>
      <t>브랜드</t>
    </r>
    <r>
      <rPr>
        <sz val="12"/>
        <color rgb="FF000000"/>
        <rFont val="Arial"/>
        <family val="2"/>
        <scheme val="major"/>
      </rPr>
      <t xml:space="preserve"> TYB</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</si>
  <si>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03.26 </t>
    </r>
    <r>
      <rPr>
        <sz val="12"/>
        <color rgb="FF000000"/>
        <rFont val="Arial"/>
        <family val="3"/>
        <charset val="129"/>
        <scheme val="major"/>
      </rPr>
      <t>브랜드</t>
    </r>
    <r>
      <rPr>
        <sz val="12"/>
        <color rgb="FF000000"/>
        <rFont val="Arial"/>
        <family val="2"/>
        <scheme val="major"/>
      </rPr>
      <t xml:space="preserve"> LEENO</t>
    </r>
    <r>
      <rPr>
        <sz val="12"/>
        <color rgb="FF000000"/>
        <rFont val="Arial"/>
        <family val="3"/>
        <charset val="129"/>
        <scheme val="major"/>
      </rPr>
      <t>가</t>
    </r>
    <r>
      <rPr>
        <sz val="12"/>
        <color rgb="FF000000"/>
        <rFont val="Arial"/>
        <family val="2"/>
        <scheme val="major"/>
      </rPr>
      <t xml:space="preserve"> </t>
    </r>
    <r>
      <rPr>
        <sz val="12"/>
        <color rgb="FF000000"/>
        <rFont val="Arial"/>
        <family val="3"/>
        <charset val="129"/>
        <scheme val="major"/>
      </rPr>
      <t>아니라</t>
    </r>
    <r>
      <rPr>
        <sz val="12"/>
        <color rgb="FF000000"/>
        <rFont val="Arial"/>
        <family val="2"/>
        <scheme val="major"/>
      </rPr>
      <t xml:space="preserve"> MISUMI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</si>
  <si>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03.26 </t>
    </r>
    <r>
      <rPr>
        <sz val="12"/>
        <color rgb="FF000000"/>
        <rFont val="Arial"/>
        <family val="3"/>
        <charset val="129"/>
        <scheme val="major"/>
      </rPr>
      <t>수입</t>
    </r>
    <r>
      <rPr>
        <sz val="12"/>
        <color rgb="FF000000"/>
        <rFont val="Arial"/>
        <family val="2"/>
        <scheme val="major"/>
      </rPr>
      <t xml:space="preserve"> </t>
    </r>
    <r>
      <rPr>
        <sz val="12"/>
        <color rgb="FF000000"/>
        <rFont val="Arial"/>
        <family val="3"/>
        <charset val="129"/>
        <scheme val="major"/>
      </rPr>
      <t>불가</t>
    </r>
    <r>
      <rPr>
        <sz val="12"/>
        <color rgb="FF000000"/>
        <rFont val="Arial"/>
        <family val="2"/>
        <scheme val="major"/>
      </rPr>
      <t xml:space="preserve"> </t>
    </r>
    <r>
      <rPr>
        <sz val="12"/>
        <color rgb="FF000000"/>
        <rFont val="Arial"/>
        <family val="3"/>
        <charset val="129"/>
        <scheme val="major"/>
      </rPr>
      <t>품목이라</t>
    </r>
    <r>
      <rPr>
        <sz val="12"/>
        <color rgb="FF000000"/>
        <rFont val="Arial"/>
        <family val="2"/>
        <scheme val="major"/>
      </rPr>
      <t xml:space="preserve"> </t>
    </r>
    <r>
      <rPr>
        <sz val="12"/>
        <color rgb="FF000000"/>
        <rFont val="Arial"/>
        <family val="3"/>
        <charset val="129"/>
        <scheme val="major"/>
      </rPr>
      <t>국내에서</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불가능하다고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</si>
  <si>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03.26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하시는</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</si>
  <si>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링크</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https://e.lapp.com/apac/p/temperature-resistant-cables/oelflex-heat-180-sif-a-1x4-bk-1249527
03.26 1M </t>
    </r>
    <r>
      <rPr>
        <sz val="12"/>
        <color rgb="FF000000"/>
        <rFont val="Arial"/>
        <family val="3"/>
        <charset val="129"/>
        <scheme val="major"/>
      </rPr>
      <t>당</t>
    </r>
    <r>
      <rPr>
        <sz val="12"/>
        <color rgb="FF000000"/>
        <rFont val="Arial"/>
        <family val="2"/>
        <scheme val="major"/>
      </rPr>
      <t xml:space="preserve"> </t>
    </r>
    <r>
      <rPr>
        <sz val="12"/>
        <color rgb="FF000000"/>
        <rFont val="Arial"/>
        <family val="3"/>
        <charset val="129"/>
        <scheme val="major"/>
      </rPr>
      <t>가격으로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원하시는</t>
    </r>
    <r>
      <rPr>
        <sz val="12"/>
        <color rgb="FF000000"/>
        <rFont val="Arial"/>
        <family val="2"/>
        <scheme val="major"/>
      </rPr>
      <t xml:space="preserve"> M</t>
    </r>
    <r>
      <rPr>
        <sz val="12"/>
        <color rgb="FF000000"/>
        <rFont val="Arial"/>
        <family val="3"/>
        <charset val="129"/>
        <scheme val="major"/>
      </rPr>
      <t>수</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그리고</t>
    </r>
    <r>
      <rPr>
        <sz val="12"/>
        <color rgb="FF000000"/>
        <rFont val="Arial"/>
        <family val="2"/>
        <scheme val="major"/>
      </rPr>
      <t xml:space="preserve"> </t>
    </r>
    <r>
      <rPr>
        <sz val="12"/>
        <color rgb="FF000000"/>
        <rFont val="Arial"/>
        <family val="3"/>
        <charset val="129"/>
        <scheme val="major"/>
      </rPr>
      <t>별도로</t>
    </r>
    <r>
      <rPr>
        <sz val="12"/>
        <color rgb="FF000000"/>
        <rFont val="Arial"/>
        <family val="2"/>
        <scheme val="major"/>
      </rPr>
      <t xml:space="preserve"> </t>
    </r>
    <r>
      <rPr>
        <sz val="12"/>
        <color rgb="FF000000"/>
        <rFont val="Arial"/>
        <family val="3"/>
        <charset val="129"/>
        <scheme val="major"/>
      </rPr>
      <t>커팅비</t>
    </r>
    <r>
      <rPr>
        <sz val="12"/>
        <color rgb="FF000000"/>
        <rFont val="Arial"/>
        <family val="2"/>
        <scheme val="major"/>
      </rPr>
      <t xml:space="preserve"> $25</t>
    </r>
    <r>
      <rPr>
        <sz val="12"/>
        <color rgb="FF000000"/>
        <rFont val="Arial"/>
        <family val="3"/>
        <charset val="129"/>
        <scheme val="major"/>
      </rPr>
      <t>가</t>
    </r>
    <r>
      <rPr>
        <sz val="12"/>
        <color rgb="FF000000"/>
        <rFont val="Arial"/>
        <family val="2"/>
        <scheme val="major"/>
      </rPr>
      <t xml:space="preserve"> </t>
    </r>
    <r>
      <rPr>
        <sz val="12"/>
        <color rgb="FF000000"/>
        <rFont val="Arial"/>
        <family val="3"/>
        <charset val="129"/>
        <scheme val="major"/>
      </rPr>
      <t>든다고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</si>
  <si>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03.05 </t>
    </r>
    <r>
      <rPr>
        <sz val="12"/>
        <color rgb="FF000000"/>
        <rFont val="Arial"/>
        <family val="3"/>
        <charset val="129"/>
        <scheme val="major"/>
      </rPr>
      <t>하이덴하인</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숫자로된</t>
    </r>
    <r>
      <rPr>
        <sz val="12"/>
        <color rgb="FF000000"/>
        <rFont val="Arial"/>
        <family val="2"/>
        <scheme val="major"/>
      </rPr>
      <t xml:space="preserve"> </t>
    </r>
    <r>
      <rPr>
        <sz val="12"/>
        <color rgb="FF000000"/>
        <rFont val="Arial"/>
        <family val="3"/>
        <charset val="129"/>
        <scheme val="major"/>
      </rPr>
      <t>코드가</t>
    </r>
    <r>
      <rPr>
        <sz val="12"/>
        <color rgb="FF000000"/>
        <rFont val="Arial"/>
        <family val="2"/>
        <scheme val="major"/>
      </rPr>
      <t xml:space="preserve"> </t>
    </r>
    <r>
      <rPr>
        <sz val="12"/>
        <color rgb="FF000000"/>
        <rFont val="Arial"/>
        <family val="3"/>
        <charset val="129"/>
        <scheme val="major"/>
      </rPr>
      <t>있어야</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가능합니다</t>
    </r>
    <r>
      <rPr>
        <sz val="12"/>
        <color rgb="FF000000"/>
        <rFont val="Arial"/>
        <family val="2"/>
        <scheme val="major"/>
      </rPr>
      <t xml:space="preserve">. </t>
    </r>
    <r>
      <rPr>
        <sz val="12"/>
        <color rgb="FF000000"/>
        <rFont val="Arial"/>
        <family val="3"/>
        <charset val="129"/>
        <scheme val="major"/>
      </rPr>
      <t>숫자로된</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810800-61 </t>
    </r>
    <r>
      <rPr>
        <sz val="12"/>
        <color rgb="FF000000"/>
        <rFont val="Arial"/>
        <family val="3"/>
        <charset val="129"/>
        <scheme val="major"/>
      </rPr>
      <t>같이</t>
    </r>
    <r>
      <rPr>
        <sz val="12"/>
        <color rgb="FF000000"/>
        <rFont val="Arial"/>
        <family val="2"/>
        <scheme val="major"/>
      </rPr>
      <t xml:space="preserve"> 6</t>
    </r>
    <r>
      <rPr>
        <sz val="12"/>
        <color rgb="FF000000"/>
        <rFont val="Arial"/>
        <family val="3"/>
        <charset val="129"/>
        <scheme val="major"/>
      </rPr>
      <t>자리</t>
    </r>
    <r>
      <rPr>
        <sz val="12"/>
        <color rgb="FF000000"/>
        <rFont val="Arial"/>
        <family val="2"/>
        <scheme val="major"/>
      </rPr>
      <t xml:space="preserve"> - 2</t>
    </r>
    <r>
      <rPr>
        <sz val="12"/>
        <color rgb="FF000000"/>
        <rFont val="Arial"/>
        <family val="3"/>
        <charset val="129"/>
        <scheme val="major"/>
      </rPr>
      <t>자리</t>
    </r>
    <r>
      <rPr>
        <sz val="12"/>
        <color rgb="FF000000"/>
        <rFont val="Arial"/>
        <family val="2"/>
        <scheme val="major"/>
      </rPr>
      <t>, 7</t>
    </r>
    <r>
      <rPr>
        <sz val="12"/>
        <color rgb="FF000000"/>
        <rFont val="Arial"/>
        <family val="3"/>
        <charset val="129"/>
        <scheme val="major"/>
      </rPr>
      <t>자리</t>
    </r>
    <r>
      <rPr>
        <sz val="12"/>
        <color rgb="FF000000"/>
        <rFont val="Arial"/>
        <family val="2"/>
        <scheme val="major"/>
      </rPr>
      <t xml:space="preserve"> - 2</t>
    </r>
    <r>
      <rPr>
        <sz val="12"/>
        <color rgb="FF000000"/>
        <rFont val="Arial"/>
        <family val="3"/>
        <charset val="129"/>
        <scheme val="major"/>
      </rPr>
      <t>자리</t>
    </r>
    <r>
      <rPr>
        <sz val="12"/>
        <color rgb="FF000000"/>
        <rFont val="Arial"/>
        <family val="2"/>
        <scheme val="major"/>
      </rPr>
      <t xml:space="preserve"> </t>
    </r>
    <r>
      <rPr>
        <sz val="12"/>
        <color rgb="FF000000"/>
        <rFont val="Arial"/>
        <family val="3"/>
        <charset val="129"/>
        <scheme val="major"/>
      </rPr>
      <t>이런식으로</t>
    </r>
    <r>
      <rPr>
        <sz val="12"/>
        <color rgb="FF000000"/>
        <rFont val="Arial"/>
        <family val="2"/>
        <scheme val="major"/>
      </rPr>
      <t xml:space="preserve"> </t>
    </r>
    <r>
      <rPr>
        <sz val="12"/>
        <color rgb="FF000000"/>
        <rFont val="Arial"/>
        <family val="3"/>
        <charset val="129"/>
        <scheme val="major"/>
      </rPr>
      <t>되어</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 xml:space="preserve">.
-&gt; </t>
    </r>
    <r>
      <rPr>
        <sz val="12"/>
        <color rgb="FF000000"/>
        <rFont val="Arial"/>
        <family val="3"/>
        <charset val="129"/>
        <scheme val="major"/>
      </rPr>
      <t>넵</t>
    </r>
    <r>
      <rPr>
        <sz val="12"/>
        <color rgb="FF000000"/>
        <rFont val="Arial"/>
        <family val="2"/>
        <scheme val="major"/>
      </rPr>
      <t xml:space="preserve"> </t>
    </r>
    <r>
      <rPr>
        <sz val="12"/>
        <color rgb="FF000000"/>
        <rFont val="Arial"/>
        <family val="3"/>
        <charset val="129"/>
        <scheme val="major"/>
      </rPr>
      <t>재기입하였습니다</t>
    </r>
    <r>
      <rPr>
        <sz val="12"/>
        <color rgb="FF000000"/>
        <rFont val="Arial"/>
        <family val="2"/>
        <scheme val="major"/>
      </rPr>
      <t xml:space="preserve">. </t>
    </r>
    <r>
      <rPr>
        <sz val="12"/>
        <color rgb="FF000000"/>
        <rFont val="Arial"/>
        <family val="3"/>
        <charset val="129"/>
        <scheme val="major"/>
      </rPr>
      <t>혹시</t>
    </r>
    <r>
      <rPr>
        <sz val="12"/>
        <color rgb="FF000000"/>
        <rFont val="Arial"/>
        <family val="2"/>
        <scheme val="major"/>
      </rPr>
      <t xml:space="preserve"> </t>
    </r>
    <r>
      <rPr>
        <sz val="12"/>
        <color rgb="FF000000"/>
        <rFont val="Arial"/>
        <family val="3"/>
        <charset val="129"/>
        <scheme val="major"/>
      </rPr>
      <t>필요하실까</t>
    </r>
    <r>
      <rPr>
        <sz val="12"/>
        <color rgb="FF000000"/>
        <rFont val="Arial"/>
        <family val="2"/>
        <scheme val="major"/>
      </rPr>
      <t xml:space="preserve"> </t>
    </r>
    <r>
      <rPr>
        <sz val="12"/>
        <color rgb="FF000000"/>
        <rFont val="Arial"/>
        <family val="3"/>
        <charset val="129"/>
        <scheme val="major"/>
      </rPr>
      <t>싶어</t>
    </r>
    <r>
      <rPr>
        <sz val="12"/>
        <color rgb="FF000000"/>
        <rFont val="Arial"/>
        <family val="2"/>
        <scheme val="major"/>
      </rPr>
      <t xml:space="preserve"> </t>
    </r>
    <r>
      <rPr>
        <sz val="12"/>
        <color rgb="FF000000"/>
        <rFont val="Arial"/>
        <family val="3"/>
        <charset val="129"/>
        <scheme val="major"/>
      </rPr>
      <t>링크</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https://siebert-automation.com/en/products/heidenhain-en/linear-encoders/lc-series/lc-495f-lc-495m-lc-495p-lc-495s-en/lc-495f-en/heidenhain-lc495f-ml370-id-760930-07/</t>
    </r>
    <phoneticPr fontId="26" type="noConversion"/>
  </si>
  <si>
    <r>
      <rPr>
        <sz val="12"/>
        <color rgb="FF000000"/>
        <rFont val="Arial"/>
        <family val="3"/>
        <charset val="129"/>
        <scheme val="major"/>
      </rPr>
      <t>개당이</t>
    </r>
    <r>
      <rPr>
        <sz val="12"/>
        <color rgb="FF000000"/>
        <rFont val="Arial"/>
        <family val="2"/>
        <scheme val="major"/>
      </rPr>
      <t xml:space="preserve"> </t>
    </r>
    <r>
      <rPr>
        <sz val="12"/>
        <color rgb="FF000000"/>
        <rFont val="Arial"/>
        <family val="3"/>
        <charset val="129"/>
        <scheme val="major"/>
      </rPr>
      <t>아닌</t>
    </r>
    <r>
      <rPr>
        <sz val="12"/>
        <color rgb="FF000000"/>
        <rFont val="Arial"/>
        <family val="2"/>
        <scheme val="major"/>
      </rPr>
      <t xml:space="preserve"> </t>
    </r>
    <r>
      <rPr>
        <sz val="12"/>
        <color rgb="FF000000"/>
        <rFont val="Arial"/>
        <family val="3"/>
        <charset val="129"/>
        <scheme val="major"/>
      </rPr>
      <t>박스단위로</t>
    </r>
    <r>
      <rPr>
        <sz val="12"/>
        <color rgb="FF000000"/>
        <rFont val="Arial"/>
        <family val="2"/>
        <scheme val="major"/>
      </rPr>
      <t xml:space="preserve"> </t>
    </r>
    <r>
      <rPr>
        <sz val="12"/>
        <color rgb="FF000000"/>
        <rFont val="Arial"/>
        <family val="3"/>
        <charset val="129"/>
        <scheme val="major"/>
      </rPr>
      <t>요청드립니다</t>
    </r>
    <r>
      <rPr>
        <sz val="12"/>
        <color rgb="FF000000"/>
        <rFont val="Arial"/>
        <family val="2"/>
        <scheme val="major"/>
      </rPr>
      <t xml:space="preserve">.
03.26 </t>
    </r>
    <r>
      <rPr>
        <sz val="12"/>
        <color rgb="FF000000"/>
        <rFont val="Arial"/>
        <family val="3"/>
        <charset val="129"/>
        <scheme val="major"/>
      </rPr>
      <t>재종</t>
    </r>
    <r>
      <rPr>
        <sz val="12"/>
        <color rgb="FF000000"/>
        <rFont val="Arial"/>
        <family val="2"/>
        <scheme val="major"/>
      </rPr>
      <t xml:space="preserve">, </t>
    </r>
    <r>
      <rPr>
        <sz val="12"/>
        <color rgb="FF000000"/>
        <rFont val="Arial"/>
        <family val="3"/>
        <charset val="129"/>
        <scheme val="major"/>
      </rPr>
      <t>인서트</t>
    </r>
    <r>
      <rPr>
        <sz val="12"/>
        <color rgb="FF000000"/>
        <rFont val="Arial"/>
        <family val="2"/>
        <scheme val="major"/>
      </rPr>
      <t xml:space="preserve"> </t>
    </r>
    <r>
      <rPr>
        <sz val="12"/>
        <color rgb="FF000000"/>
        <rFont val="Arial"/>
        <family val="3"/>
        <charset val="129"/>
        <scheme val="major"/>
      </rPr>
      <t>형상</t>
    </r>
    <r>
      <rPr>
        <sz val="12"/>
        <color rgb="FF000000"/>
        <rFont val="Arial"/>
        <family val="2"/>
        <scheme val="major"/>
      </rPr>
      <t xml:space="preserve"> </t>
    </r>
    <r>
      <rPr>
        <sz val="12"/>
        <color rgb="FF000000"/>
        <rFont val="Arial"/>
        <family val="3"/>
        <charset val="129"/>
        <scheme val="major"/>
      </rPr>
      <t>등</t>
    </r>
    <r>
      <rPr>
        <sz val="12"/>
        <color rgb="FF000000"/>
        <rFont val="Arial"/>
        <family val="2"/>
        <scheme val="major"/>
      </rPr>
      <t xml:space="preserve"> TPGT1604 </t>
    </r>
    <r>
      <rPr>
        <sz val="12"/>
        <color rgb="FF000000"/>
        <rFont val="Arial"/>
        <family val="3"/>
        <charset val="129"/>
        <scheme val="major"/>
      </rPr>
      <t>뒤에</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더</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 xml:space="preserve">. </t>
    </r>
    <r>
      <rPr>
        <sz val="12"/>
        <color rgb="FF000000"/>
        <rFont val="Arial"/>
        <family val="3"/>
        <charset val="129"/>
        <scheme val="major"/>
      </rPr>
      <t>참고용</t>
    </r>
    <r>
      <rPr>
        <sz val="12"/>
        <color rgb="FF000000"/>
        <rFont val="Arial"/>
        <family val="2"/>
        <scheme val="major"/>
      </rPr>
      <t xml:space="preserve"> </t>
    </r>
    <r>
      <rPr>
        <sz val="12"/>
        <color rgb="FF000000"/>
        <rFont val="Arial"/>
        <family val="3"/>
        <charset val="129"/>
        <scheme val="major"/>
      </rPr>
      <t>사진이랑</t>
    </r>
    <r>
      <rPr>
        <sz val="12"/>
        <color rgb="FF000000"/>
        <rFont val="Arial"/>
        <family val="2"/>
        <scheme val="major"/>
      </rPr>
      <t xml:space="preserve"> </t>
    </r>
    <r>
      <rPr>
        <sz val="12"/>
        <color rgb="FF000000"/>
        <rFont val="Arial"/>
        <family val="3"/>
        <charset val="129"/>
        <scheme val="major"/>
      </rPr>
      <t>책임번호</t>
    </r>
    <r>
      <rPr>
        <sz val="12"/>
        <color rgb="FF000000"/>
        <rFont val="Arial"/>
        <family val="2"/>
        <scheme val="major"/>
      </rPr>
      <t xml:space="preserve"> 371-2577, 371-2586 </t>
    </r>
    <r>
      <rPr>
        <sz val="12"/>
        <color rgb="FF000000"/>
        <rFont val="Arial"/>
        <family val="3"/>
        <charset val="129"/>
        <scheme val="major"/>
      </rPr>
      <t>참고</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</si>
  <si>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개당이</t>
    </r>
    <r>
      <rPr>
        <sz val="12"/>
        <color rgb="FF000000"/>
        <rFont val="Arial"/>
        <family val="2"/>
        <scheme val="major"/>
      </rPr>
      <t xml:space="preserve"> </t>
    </r>
    <r>
      <rPr>
        <sz val="12"/>
        <color rgb="FF000000"/>
        <rFont val="Arial"/>
        <family val="3"/>
        <charset val="129"/>
        <scheme val="major"/>
      </rPr>
      <t>아닌</t>
    </r>
    <r>
      <rPr>
        <sz val="12"/>
        <color rgb="FF000000"/>
        <rFont val="Arial"/>
        <family val="2"/>
        <scheme val="major"/>
      </rPr>
      <t xml:space="preserve"> </t>
    </r>
    <r>
      <rPr>
        <sz val="12"/>
        <color rgb="FF000000"/>
        <rFont val="Arial"/>
        <family val="3"/>
        <charset val="129"/>
        <scheme val="major"/>
      </rPr>
      <t>박스단위로</t>
    </r>
    <r>
      <rPr>
        <sz val="12"/>
        <color rgb="FF000000"/>
        <rFont val="Arial"/>
        <family val="2"/>
        <scheme val="major"/>
      </rPr>
      <t xml:space="preserve"> </t>
    </r>
    <r>
      <rPr>
        <sz val="12"/>
        <color rgb="FF000000"/>
        <rFont val="Arial"/>
        <family val="3"/>
        <charset val="129"/>
        <scheme val="major"/>
      </rPr>
      <t>요청드립니다</t>
    </r>
    <r>
      <rPr>
        <sz val="12"/>
        <color rgb="FF000000"/>
        <rFont val="Arial"/>
        <family val="2"/>
        <scheme val="major"/>
      </rPr>
      <t>.</t>
    </r>
  </si>
  <si>
    <r>
      <rPr>
        <sz val="12"/>
        <color rgb="FF000000"/>
        <rFont val="Arial"/>
        <family val="3"/>
        <charset val="129"/>
        <scheme val="major"/>
      </rPr>
      <t>개당이</t>
    </r>
    <r>
      <rPr>
        <sz val="12"/>
        <color rgb="FF000000"/>
        <rFont val="Arial"/>
        <family val="2"/>
        <scheme val="major"/>
      </rPr>
      <t xml:space="preserve"> </t>
    </r>
    <r>
      <rPr>
        <sz val="12"/>
        <color rgb="FF000000"/>
        <rFont val="Arial"/>
        <family val="3"/>
        <charset val="129"/>
        <scheme val="major"/>
      </rPr>
      <t>아닌</t>
    </r>
    <r>
      <rPr>
        <sz val="12"/>
        <color rgb="FF000000"/>
        <rFont val="Arial"/>
        <family val="2"/>
        <scheme val="major"/>
      </rPr>
      <t xml:space="preserve"> </t>
    </r>
    <r>
      <rPr>
        <sz val="12"/>
        <color rgb="FF000000"/>
        <rFont val="Arial"/>
        <family val="3"/>
        <charset val="129"/>
        <scheme val="major"/>
      </rPr>
      <t>박스단위로</t>
    </r>
    <r>
      <rPr>
        <sz val="12"/>
        <color rgb="FF000000"/>
        <rFont val="Arial"/>
        <family val="2"/>
        <scheme val="major"/>
      </rPr>
      <t xml:space="preserve"> </t>
    </r>
    <r>
      <rPr>
        <sz val="12"/>
        <color rgb="FF000000"/>
        <rFont val="Arial"/>
        <family val="3"/>
        <charset val="129"/>
        <scheme val="major"/>
      </rPr>
      <t>요청드립니다</t>
    </r>
    <r>
      <rPr>
        <sz val="12"/>
        <color rgb="FF000000"/>
        <rFont val="Arial"/>
        <family val="2"/>
        <scheme val="major"/>
      </rPr>
      <t xml:space="preserve">.
03.26 TT9030, TT7010 </t>
    </r>
    <r>
      <rPr>
        <sz val="12"/>
        <color rgb="FF000000"/>
        <rFont val="Arial"/>
        <family val="3"/>
        <charset val="129"/>
        <scheme val="major"/>
      </rPr>
      <t>등</t>
    </r>
    <r>
      <rPr>
        <sz val="12"/>
        <color rgb="FF000000"/>
        <rFont val="Arial"/>
        <family val="2"/>
        <scheme val="major"/>
      </rPr>
      <t xml:space="preserve"> </t>
    </r>
    <r>
      <rPr>
        <sz val="12"/>
        <color rgb="FF000000"/>
        <rFont val="Arial"/>
        <family val="3"/>
        <charset val="129"/>
        <scheme val="major"/>
      </rPr>
      <t>뒤에</t>
    </r>
    <r>
      <rPr>
        <sz val="12"/>
        <color rgb="FF000000"/>
        <rFont val="Arial"/>
        <family val="2"/>
        <scheme val="major"/>
      </rPr>
      <t xml:space="preserve"> </t>
    </r>
    <r>
      <rPr>
        <sz val="12"/>
        <color rgb="FF000000"/>
        <rFont val="Arial"/>
        <family val="3"/>
        <charset val="129"/>
        <scheme val="major"/>
      </rPr>
      <t>재종</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</si>
  <si>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개당이</t>
    </r>
    <r>
      <rPr>
        <sz val="12"/>
        <color rgb="FF000000"/>
        <rFont val="Arial"/>
        <family val="2"/>
        <scheme val="major"/>
      </rPr>
      <t xml:space="preserve"> </t>
    </r>
    <r>
      <rPr>
        <sz val="12"/>
        <color rgb="FF000000"/>
        <rFont val="Arial"/>
        <family val="3"/>
        <charset val="129"/>
        <scheme val="major"/>
      </rPr>
      <t>아닌</t>
    </r>
    <r>
      <rPr>
        <sz val="12"/>
        <color rgb="FF000000"/>
        <rFont val="Arial"/>
        <family val="2"/>
        <scheme val="major"/>
      </rPr>
      <t xml:space="preserve"> </t>
    </r>
    <r>
      <rPr>
        <sz val="12"/>
        <color rgb="FF000000"/>
        <rFont val="Arial"/>
        <family val="3"/>
        <charset val="129"/>
        <scheme val="major"/>
      </rPr>
      <t>박스단위로</t>
    </r>
    <r>
      <rPr>
        <sz val="12"/>
        <color rgb="FF000000"/>
        <rFont val="Arial"/>
        <family val="2"/>
        <scheme val="major"/>
      </rPr>
      <t xml:space="preserve"> </t>
    </r>
    <r>
      <rPr>
        <sz val="12"/>
        <color rgb="FF000000"/>
        <rFont val="Arial"/>
        <family val="3"/>
        <charset val="129"/>
        <scheme val="major"/>
      </rPr>
      <t>요청드립니다</t>
    </r>
    <r>
      <rPr>
        <sz val="12"/>
        <color rgb="FF000000"/>
        <rFont val="Arial"/>
        <family val="2"/>
        <scheme val="major"/>
      </rPr>
      <t xml:space="preserve">.
03.26 </t>
    </r>
    <r>
      <rPr>
        <sz val="12"/>
        <color rgb="FF000000"/>
        <rFont val="Arial"/>
        <family val="3"/>
        <charset val="129"/>
        <scheme val="major"/>
      </rPr>
      <t>요청하신</t>
    </r>
    <r>
      <rPr>
        <sz val="12"/>
        <color rgb="FF000000"/>
        <rFont val="Arial"/>
        <family val="2"/>
        <scheme val="major"/>
      </rPr>
      <t xml:space="preserve"> N60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없는</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</si>
  <si>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개당이</t>
    </r>
    <r>
      <rPr>
        <sz val="12"/>
        <color rgb="FF000000"/>
        <rFont val="Arial"/>
        <family val="2"/>
        <scheme val="major"/>
      </rPr>
      <t xml:space="preserve"> </t>
    </r>
    <r>
      <rPr>
        <sz val="12"/>
        <color rgb="FF000000"/>
        <rFont val="Arial"/>
        <family val="3"/>
        <charset val="129"/>
        <scheme val="major"/>
      </rPr>
      <t>아닌</t>
    </r>
    <r>
      <rPr>
        <sz val="12"/>
        <color rgb="FF000000"/>
        <rFont val="Arial"/>
        <family val="2"/>
        <scheme val="major"/>
      </rPr>
      <t xml:space="preserve"> </t>
    </r>
    <r>
      <rPr>
        <sz val="12"/>
        <color rgb="FF000000"/>
        <rFont val="Arial"/>
        <family val="3"/>
        <charset val="129"/>
        <scheme val="major"/>
      </rPr>
      <t>박스단위로</t>
    </r>
    <r>
      <rPr>
        <sz val="12"/>
        <color rgb="FF000000"/>
        <rFont val="Arial"/>
        <family val="2"/>
        <scheme val="major"/>
      </rPr>
      <t xml:space="preserve"> </t>
    </r>
    <r>
      <rPr>
        <sz val="12"/>
        <color rgb="FF000000"/>
        <rFont val="Arial"/>
        <family val="3"/>
        <charset val="129"/>
        <scheme val="major"/>
      </rPr>
      <t>요청드립니다</t>
    </r>
    <r>
      <rPr>
        <sz val="12"/>
        <color rgb="FF000000"/>
        <rFont val="Arial"/>
        <family val="2"/>
        <scheme val="major"/>
      </rPr>
      <t xml:space="preserve">.
03.26 </t>
    </r>
    <r>
      <rPr>
        <sz val="12"/>
        <color rgb="FF000000"/>
        <rFont val="Arial"/>
        <family val="3"/>
        <charset val="129"/>
        <scheme val="major"/>
      </rPr>
      <t>낱개로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박스</t>
    </r>
    <r>
      <rPr>
        <sz val="12"/>
        <color rgb="FF000000"/>
        <rFont val="Arial"/>
        <family val="2"/>
        <scheme val="major"/>
      </rPr>
      <t xml:space="preserve"> </t>
    </r>
    <r>
      <rPr>
        <sz val="12"/>
        <color rgb="FF000000"/>
        <rFont val="Arial"/>
        <family val="3"/>
        <charset val="129"/>
        <scheme val="major"/>
      </rPr>
      <t>단위</t>
    </r>
    <r>
      <rPr>
        <sz val="12"/>
        <color rgb="FF000000"/>
        <rFont val="Arial"/>
        <family val="2"/>
        <scheme val="major"/>
      </rPr>
      <t xml:space="preserve"> </t>
    </r>
    <r>
      <rPr>
        <sz val="12"/>
        <color rgb="FF000000"/>
        <rFont val="Arial"/>
        <family val="3"/>
        <charset val="129"/>
        <scheme val="major"/>
      </rPr>
      <t>원하신다고</t>
    </r>
    <r>
      <rPr>
        <sz val="12"/>
        <color rgb="FF000000"/>
        <rFont val="Arial"/>
        <family val="2"/>
        <scheme val="major"/>
      </rPr>
      <t xml:space="preserve"> </t>
    </r>
    <r>
      <rPr>
        <sz val="12"/>
        <color rgb="FF000000"/>
        <rFont val="Arial"/>
        <family val="3"/>
        <charset val="129"/>
        <scheme val="major"/>
      </rPr>
      <t>말씀하셨는데</t>
    </r>
    <r>
      <rPr>
        <sz val="12"/>
        <color rgb="FF000000"/>
        <rFont val="Arial"/>
        <family val="2"/>
        <scheme val="major"/>
      </rPr>
      <t xml:space="preserve"> </t>
    </r>
    <r>
      <rPr>
        <sz val="12"/>
        <color rgb="FF000000"/>
        <rFont val="Arial"/>
        <family val="3"/>
        <charset val="129"/>
        <scheme val="major"/>
      </rPr>
      <t>박스</t>
    </r>
    <r>
      <rPr>
        <sz val="12"/>
        <color rgb="FF000000"/>
        <rFont val="Arial"/>
        <family val="2"/>
        <scheme val="major"/>
      </rPr>
      <t xml:space="preserve"> </t>
    </r>
    <r>
      <rPr>
        <sz val="12"/>
        <color rgb="FF000000"/>
        <rFont val="Arial"/>
        <family val="3"/>
        <charset val="129"/>
        <scheme val="major"/>
      </rPr>
      <t>당</t>
    </r>
    <r>
      <rPr>
        <sz val="12"/>
        <color rgb="FF000000"/>
        <rFont val="Arial"/>
        <family val="2"/>
        <scheme val="major"/>
      </rPr>
      <t xml:space="preserve"> </t>
    </r>
    <r>
      <rPr>
        <sz val="12"/>
        <color rgb="FF000000"/>
        <rFont val="Arial"/>
        <family val="3"/>
        <charset val="129"/>
        <scheme val="major"/>
      </rPr>
      <t>수량도</t>
    </r>
    <r>
      <rPr>
        <sz val="12"/>
        <color rgb="FF000000"/>
        <rFont val="Arial"/>
        <family val="2"/>
        <scheme val="major"/>
      </rPr>
      <t xml:space="preserve"> </t>
    </r>
    <r>
      <rPr>
        <sz val="12"/>
        <color rgb="FF000000"/>
        <rFont val="Arial"/>
        <family val="3"/>
        <charset val="129"/>
        <scheme val="major"/>
      </rPr>
      <t>말씀</t>
    </r>
    <r>
      <rPr>
        <sz val="12"/>
        <color rgb="FF000000"/>
        <rFont val="Arial"/>
        <family val="2"/>
        <scheme val="major"/>
      </rPr>
      <t xml:space="preserve"> </t>
    </r>
    <r>
      <rPr>
        <sz val="12"/>
        <color rgb="FF000000"/>
        <rFont val="Arial"/>
        <family val="3"/>
        <charset val="129"/>
        <scheme val="major"/>
      </rPr>
      <t>안해주셨고</t>
    </r>
    <r>
      <rPr>
        <sz val="12"/>
        <color rgb="FF000000"/>
        <rFont val="Arial"/>
        <family val="2"/>
        <scheme val="major"/>
      </rPr>
      <t xml:space="preserve"> </t>
    </r>
    <r>
      <rPr>
        <sz val="12"/>
        <color rgb="FF000000"/>
        <rFont val="Arial"/>
        <family val="3"/>
        <charset val="129"/>
        <scheme val="major"/>
      </rPr>
      <t>따로</t>
    </r>
    <r>
      <rPr>
        <sz val="12"/>
        <color rgb="FF000000"/>
        <rFont val="Arial"/>
        <family val="2"/>
        <scheme val="major"/>
      </rPr>
      <t xml:space="preserve"> </t>
    </r>
    <r>
      <rPr>
        <sz val="12"/>
        <color rgb="FF000000"/>
        <rFont val="Arial"/>
        <family val="3"/>
        <charset val="129"/>
        <scheme val="major"/>
      </rPr>
      <t>박스</t>
    </r>
    <r>
      <rPr>
        <sz val="12"/>
        <color rgb="FF000000"/>
        <rFont val="Arial"/>
        <family val="2"/>
        <scheme val="major"/>
      </rPr>
      <t xml:space="preserve"> </t>
    </r>
    <r>
      <rPr>
        <sz val="12"/>
        <color rgb="FF000000"/>
        <rFont val="Arial"/>
        <family val="3"/>
        <charset val="129"/>
        <scheme val="major"/>
      </rPr>
      <t>단위로</t>
    </r>
    <r>
      <rPr>
        <sz val="12"/>
        <color rgb="FF000000"/>
        <rFont val="Arial"/>
        <family val="2"/>
        <scheme val="major"/>
      </rPr>
      <t xml:space="preserve"> </t>
    </r>
    <r>
      <rPr>
        <sz val="12"/>
        <color rgb="FF000000"/>
        <rFont val="Arial"/>
        <family val="3"/>
        <charset val="129"/>
        <scheme val="major"/>
      </rPr>
      <t>판매하는</t>
    </r>
    <r>
      <rPr>
        <sz val="12"/>
        <color rgb="FF000000"/>
        <rFont val="Arial"/>
        <family val="2"/>
        <scheme val="major"/>
      </rPr>
      <t xml:space="preserve"> </t>
    </r>
    <r>
      <rPr>
        <sz val="12"/>
        <color rgb="FF000000"/>
        <rFont val="Arial"/>
        <family val="3"/>
        <charset val="129"/>
        <scheme val="major"/>
      </rPr>
      <t>제품이</t>
    </r>
    <r>
      <rPr>
        <sz val="12"/>
        <color rgb="FF000000"/>
        <rFont val="Arial"/>
        <family val="2"/>
        <scheme val="major"/>
      </rPr>
      <t xml:space="preserve"> </t>
    </r>
    <r>
      <rPr>
        <sz val="12"/>
        <color rgb="FF000000"/>
        <rFont val="Arial"/>
        <family val="3"/>
        <charset val="129"/>
        <scheme val="major"/>
      </rPr>
      <t>아닙니다</t>
    </r>
    <r>
      <rPr>
        <sz val="12"/>
        <color rgb="FF000000"/>
        <rFont val="Arial"/>
        <family val="2"/>
        <scheme val="major"/>
      </rPr>
      <t xml:space="preserve">. </t>
    </r>
    <phoneticPr fontId="26" type="noConversion"/>
  </si>
  <si>
    <r>
      <t xml:space="preserve">03.26 </t>
    </r>
    <r>
      <rPr>
        <sz val="12"/>
        <color rgb="FF000000"/>
        <rFont val="Arial"/>
        <family val="3"/>
        <charset val="129"/>
        <scheme val="major"/>
      </rPr>
      <t>일반</t>
    </r>
    <r>
      <rPr>
        <sz val="12"/>
        <color rgb="FF000000"/>
        <rFont val="Arial"/>
        <family val="2"/>
        <scheme val="major"/>
      </rPr>
      <t xml:space="preserve"> </t>
    </r>
    <r>
      <rPr>
        <sz val="12"/>
        <color rgb="FF000000"/>
        <rFont val="Arial"/>
        <family val="3"/>
        <charset val="129"/>
        <scheme val="major"/>
      </rPr>
      <t>공구집이</t>
    </r>
    <r>
      <rPr>
        <sz val="12"/>
        <color rgb="FF000000"/>
        <rFont val="Arial"/>
        <family val="2"/>
        <scheme val="major"/>
      </rPr>
      <t xml:space="preserve"> </t>
    </r>
    <r>
      <rPr>
        <sz val="12"/>
        <color rgb="FF000000"/>
        <rFont val="Arial"/>
        <family val="3"/>
        <charset val="129"/>
        <scheme val="major"/>
      </rPr>
      <t>아니라</t>
    </r>
    <r>
      <rPr>
        <sz val="12"/>
        <color rgb="FF000000"/>
        <rFont val="Arial"/>
        <family val="2"/>
        <scheme val="major"/>
      </rPr>
      <t xml:space="preserve"> </t>
    </r>
    <r>
      <rPr>
        <sz val="12"/>
        <color rgb="FF000000"/>
        <rFont val="Arial"/>
        <family val="3"/>
        <charset val="129"/>
        <scheme val="major"/>
      </rPr>
      <t>인터넷에서</t>
    </r>
    <r>
      <rPr>
        <sz val="12"/>
        <color rgb="FF000000"/>
        <rFont val="Arial"/>
        <family val="2"/>
        <scheme val="major"/>
      </rPr>
      <t xml:space="preserve"> </t>
    </r>
    <r>
      <rPr>
        <sz val="12"/>
        <color rgb="FF000000"/>
        <rFont val="Arial"/>
        <family val="3"/>
        <charset val="129"/>
        <scheme val="major"/>
      </rPr>
      <t>구매해야</t>
    </r>
    <r>
      <rPr>
        <sz val="12"/>
        <color rgb="FF000000"/>
        <rFont val="Arial"/>
        <family val="2"/>
        <scheme val="major"/>
      </rPr>
      <t xml:space="preserve"> </t>
    </r>
    <r>
      <rPr>
        <sz val="12"/>
        <color rgb="FF000000"/>
        <rFont val="Arial"/>
        <family val="3"/>
        <charset val="129"/>
        <scheme val="major"/>
      </rPr>
      <t>하는</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옆에</t>
    </r>
    <r>
      <rPr>
        <sz val="12"/>
        <color rgb="FF000000"/>
        <rFont val="Arial"/>
        <family val="2"/>
        <scheme val="major"/>
      </rPr>
      <t xml:space="preserve"> </t>
    </r>
    <r>
      <rPr>
        <sz val="12"/>
        <color rgb="FF000000"/>
        <rFont val="Arial"/>
        <family val="3"/>
        <charset val="129"/>
        <scheme val="major"/>
      </rPr>
      <t>첨부</t>
    </r>
    <r>
      <rPr>
        <sz val="12"/>
        <color rgb="FF000000"/>
        <rFont val="Arial"/>
        <family val="2"/>
        <scheme val="major"/>
      </rPr>
      <t xml:space="preserve"> </t>
    </r>
    <r>
      <rPr>
        <sz val="12"/>
        <color rgb="FF000000"/>
        <rFont val="Arial"/>
        <family val="3"/>
        <charset val="129"/>
        <scheme val="major"/>
      </rPr>
      <t>드린</t>
    </r>
    <r>
      <rPr>
        <sz val="12"/>
        <color rgb="FF000000"/>
        <rFont val="Arial"/>
        <family val="2"/>
        <scheme val="major"/>
      </rPr>
      <t xml:space="preserve"> </t>
    </r>
    <r>
      <rPr>
        <sz val="12"/>
        <color rgb="FF000000"/>
        <rFont val="Arial"/>
        <family val="3"/>
        <charset val="129"/>
        <scheme val="major"/>
      </rPr>
      <t>링크에</t>
    </r>
    <r>
      <rPr>
        <sz val="12"/>
        <color rgb="FF000000"/>
        <rFont val="Arial"/>
        <family val="2"/>
        <scheme val="major"/>
      </rPr>
      <t xml:space="preserve"> </t>
    </r>
    <r>
      <rPr>
        <sz val="12"/>
        <color rgb="FF000000"/>
        <rFont val="Arial"/>
        <family val="3"/>
        <charset val="129"/>
        <scheme val="major"/>
      </rPr>
      <t>있는</t>
    </r>
    <r>
      <rPr>
        <sz val="12"/>
        <color rgb="FF000000"/>
        <rFont val="Arial"/>
        <family val="2"/>
        <scheme val="major"/>
      </rPr>
      <t xml:space="preserve"> </t>
    </r>
    <r>
      <rPr>
        <sz val="12"/>
        <color rgb="FF000000"/>
        <rFont val="Arial"/>
        <family val="3"/>
        <charset val="129"/>
        <scheme val="major"/>
      </rPr>
      <t>제품이</t>
    </r>
    <r>
      <rPr>
        <sz val="12"/>
        <color rgb="FF000000"/>
        <rFont val="Arial"/>
        <family val="2"/>
        <scheme val="major"/>
      </rPr>
      <t xml:space="preserve"> </t>
    </r>
    <r>
      <rPr>
        <sz val="12"/>
        <color rgb="FF000000"/>
        <rFont val="Arial"/>
        <family val="3"/>
        <charset val="129"/>
        <scheme val="major"/>
      </rPr>
      <t>맞는지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현재</t>
    </r>
    <r>
      <rPr>
        <sz val="12"/>
        <color rgb="FF000000"/>
        <rFont val="Arial"/>
        <family val="2"/>
        <scheme val="major"/>
      </rPr>
      <t xml:space="preserve"> </t>
    </r>
    <r>
      <rPr>
        <sz val="12"/>
        <color rgb="FF000000"/>
        <rFont val="Arial"/>
        <family val="3"/>
        <charset val="129"/>
        <scheme val="major"/>
      </rPr>
      <t>재고는</t>
    </r>
    <r>
      <rPr>
        <sz val="12"/>
        <color rgb="FF000000"/>
        <rFont val="Arial"/>
        <family val="2"/>
        <scheme val="major"/>
      </rPr>
      <t xml:space="preserve"> 21</t>
    </r>
    <r>
      <rPr>
        <sz val="12"/>
        <color rgb="FF000000"/>
        <rFont val="Arial"/>
        <family val="3"/>
        <charset val="129"/>
        <scheme val="major"/>
      </rPr>
      <t>개</t>
    </r>
    <r>
      <rPr>
        <sz val="12"/>
        <color rgb="FF000000"/>
        <rFont val="Arial"/>
        <family val="2"/>
        <scheme val="major"/>
      </rPr>
      <t xml:space="preserve"> </t>
    </r>
    <r>
      <rPr>
        <sz val="12"/>
        <color rgb="FF000000"/>
        <rFont val="Arial"/>
        <family val="3"/>
        <charset val="129"/>
        <scheme val="major"/>
      </rPr>
      <t>이며</t>
    </r>
    <r>
      <rPr>
        <sz val="12"/>
        <color rgb="FF000000"/>
        <rFont val="Arial"/>
        <family val="2"/>
        <scheme val="major"/>
      </rPr>
      <t xml:space="preserve"> </t>
    </r>
    <r>
      <rPr>
        <sz val="12"/>
        <color rgb="FF000000"/>
        <rFont val="Arial"/>
        <family val="3"/>
        <charset val="129"/>
        <scheme val="major"/>
      </rPr>
      <t>나머지</t>
    </r>
    <r>
      <rPr>
        <sz val="12"/>
        <color rgb="FF000000"/>
        <rFont val="Arial"/>
        <family val="2"/>
        <scheme val="major"/>
      </rPr>
      <t xml:space="preserve"> </t>
    </r>
    <r>
      <rPr>
        <sz val="12"/>
        <color rgb="FF000000"/>
        <rFont val="Arial"/>
        <family val="3"/>
        <charset val="129"/>
        <scheme val="major"/>
      </rPr>
      <t>수량은</t>
    </r>
    <r>
      <rPr>
        <sz val="12"/>
        <color rgb="FF000000"/>
        <rFont val="Arial"/>
        <family val="2"/>
        <scheme val="major"/>
      </rPr>
      <t xml:space="preserve"> </t>
    </r>
    <r>
      <rPr>
        <sz val="12"/>
        <color rgb="FF000000"/>
        <rFont val="Arial"/>
        <family val="3"/>
        <charset val="129"/>
        <scheme val="major"/>
      </rPr>
      <t>언제</t>
    </r>
    <r>
      <rPr>
        <sz val="12"/>
        <color rgb="FF000000"/>
        <rFont val="Arial"/>
        <family val="2"/>
        <scheme val="major"/>
      </rPr>
      <t xml:space="preserve"> </t>
    </r>
    <r>
      <rPr>
        <sz val="12"/>
        <color rgb="FF000000"/>
        <rFont val="Arial"/>
        <family val="3"/>
        <charset val="129"/>
        <scheme val="major"/>
      </rPr>
      <t>입고</t>
    </r>
    <r>
      <rPr>
        <sz val="12"/>
        <color rgb="FF000000"/>
        <rFont val="Arial"/>
        <family val="2"/>
        <scheme val="major"/>
      </rPr>
      <t xml:space="preserve"> </t>
    </r>
    <r>
      <rPr>
        <sz val="12"/>
        <color rgb="FF000000"/>
        <rFont val="Arial"/>
        <family val="3"/>
        <charset val="129"/>
        <scheme val="major"/>
      </rPr>
      <t>될지</t>
    </r>
    <r>
      <rPr>
        <sz val="12"/>
        <color rgb="FF000000"/>
        <rFont val="Arial"/>
        <family val="2"/>
        <scheme val="major"/>
      </rPr>
      <t xml:space="preserve"> </t>
    </r>
    <r>
      <rPr>
        <sz val="12"/>
        <color rgb="FF000000"/>
        <rFont val="Arial"/>
        <family val="3"/>
        <charset val="129"/>
        <scheme val="major"/>
      </rPr>
      <t>알</t>
    </r>
    <r>
      <rPr>
        <sz val="12"/>
        <color rgb="FF000000"/>
        <rFont val="Arial"/>
        <family val="2"/>
        <scheme val="major"/>
      </rPr>
      <t xml:space="preserve"> </t>
    </r>
    <r>
      <rPr>
        <sz val="12"/>
        <color rgb="FF000000"/>
        <rFont val="Arial"/>
        <family val="3"/>
        <charset val="129"/>
        <scheme val="major"/>
      </rPr>
      <t>수</t>
    </r>
    <r>
      <rPr>
        <sz val="12"/>
        <color rgb="FF000000"/>
        <rFont val="Arial"/>
        <family val="2"/>
        <scheme val="major"/>
      </rPr>
      <t xml:space="preserve"> </t>
    </r>
    <r>
      <rPr>
        <sz val="12"/>
        <color rgb="FF000000"/>
        <rFont val="Arial"/>
        <family val="3"/>
        <charset val="129"/>
        <scheme val="major"/>
      </rPr>
      <t>없다고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</si>
  <si>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03.26 </t>
    </r>
    <r>
      <rPr>
        <sz val="12"/>
        <color rgb="FF000000"/>
        <rFont val="Arial"/>
        <family val="3"/>
        <charset val="129"/>
        <scheme val="major"/>
      </rPr>
      <t>옆에</t>
    </r>
    <r>
      <rPr>
        <sz val="12"/>
        <color rgb="FF000000"/>
        <rFont val="Arial"/>
        <family val="2"/>
        <scheme val="major"/>
      </rPr>
      <t xml:space="preserve"> </t>
    </r>
    <r>
      <rPr>
        <sz val="12"/>
        <color rgb="FF000000"/>
        <rFont val="Arial"/>
        <family val="3"/>
        <charset val="129"/>
        <scheme val="major"/>
      </rPr>
      <t>링크에</t>
    </r>
    <r>
      <rPr>
        <sz val="12"/>
        <color rgb="FF000000"/>
        <rFont val="Arial"/>
        <family val="2"/>
        <scheme val="major"/>
      </rPr>
      <t xml:space="preserve"> </t>
    </r>
    <r>
      <rPr>
        <sz val="12"/>
        <color rgb="FF000000"/>
        <rFont val="Arial"/>
        <family val="3"/>
        <charset val="129"/>
        <scheme val="major"/>
      </rPr>
      <t>있는</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현재</t>
    </r>
    <r>
      <rPr>
        <sz val="12"/>
        <color rgb="FF000000"/>
        <rFont val="Arial"/>
        <family val="2"/>
        <scheme val="major"/>
      </rPr>
      <t xml:space="preserve"> </t>
    </r>
    <r>
      <rPr>
        <sz val="12"/>
        <color rgb="FF000000"/>
        <rFont val="Arial"/>
        <family val="3"/>
        <charset val="129"/>
        <scheme val="major"/>
      </rPr>
      <t>품절되어</t>
    </r>
    <r>
      <rPr>
        <sz val="12"/>
        <color rgb="FF000000"/>
        <rFont val="Arial"/>
        <family val="2"/>
        <scheme val="major"/>
      </rPr>
      <t xml:space="preserve"> </t>
    </r>
    <r>
      <rPr>
        <sz val="12"/>
        <color rgb="FF000000"/>
        <rFont val="Arial"/>
        <family val="3"/>
        <charset val="129"/>
        <scheme val="major"/>
      </rPr>
      <t>주문이</t>
    </r>
    <r>
      <rPr>
        <sz val="12"/>
        <color rgb="FF000000"/>
        <rFont val="Arial"/>
        <family val="2"/>
        <scheme val="major"/>
      </rPr>
      <t xml:space="preserve"> </t>
    </r>
    <r>
      <rPr>
        <sz val="12"/>
        <color rgb="FF000000"/>
        <rFont val="Arial"/>
        <family val="3"/>
        <charset val="129"/>
        <scheme val="major"/>
      </rPr>
      <t>불가능하다고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</si>
  <si>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첨부하였습니다</t>
    </r>
    <r>
      <rPr>
        <sz val="12"/>
        <color rgb="FF000000"/>
        <rFont val="Arial"/>
        <family val="2"/>
        <scheme val="minor"/>
      </rPr>
      <t/>
    </r>
    <phoneticPr fontId="26" type="noConversion"/>
  </si>
  <si>
    <r>
      <rPr>
        <sz val="12"/>
        <color rgb="FF000000"/>
        <rFont val="Arial"/>
        <family val="3"/>
        <charset val="129"/>
        <scheme val="major"/>
      </rPr>
      <t>사진의</t>
    </r>
    <r>
      <rPr>
        <sz val="12"/>
        <color rgb="FF000000"/>
        <rFont val="Arial"/>
        <family val="2"/>
        <scheme val="major"/>
      </rPr>
      <t xml:space="preserve"> </t>
    </r>
    <r>
      <rPr>
        <sz val="12"/>
        <color rgb="FF000000"/>
        <rFont val="Arial"/>
        <family val="3"/>
        <charset val="129"/>
        <scheme val="major"/>
      </rPr>
      <t>빨간색</t>
    </r>
    <r>
      <rPr>
        <sz val="12"/>
        <color rgb="FF000000"/>
        <rFont val="Arial"/>
        <family val="2"/>
        <scheme val="major"/>
      </rPr>
      <t xml:space="preserve"> </t>
    </r>
    <r>
      <rPr>
        <sz val="12"/>
        <color rgb="FF000000"/>
        <rFont val="Arial"/>
        <family val="3"/>
        <charset val="129"/>
        <scheme val="major"/>
      </rPr>
      <t>동그라미</t>
    </r>
    <r>
      <rPr>
        <sz val="12"/>
        <color rgb="FF000000"/>
        <rFont val="Arial"/>
        <family val="2"/>
        <scheme val="major"/>
      </rPr>
      <t xml:space="preserve"> </t>
    </r>
    <r>
      <rPr>
        <sz val="12"/>
        <color rgb="FF000000"/>
        <rFont val="Arial"/>
        <family val="3"/>
        <charset val="129"/>
        <scheme val="major"/>
      </rPr>
      <t>쳐저있는</t>
    </r>
    <r>
      <rPr>
        <sz val="12"/>
        <color rgb="FF000000"/>
        <rFont val="Arial"/>
        <family val="2"/>
        <scheme val="major"/>
      </rPr>
      <t xml:space="preserve"> </t>
    </r>
    <r>
      <rPr>
        <sz val="12"/>
        <color rgb="FF000000"/>
        <rFont val="Arial"/>
        <family val="3"/>
        <charset val="129"/>
        <scheme val="major"/>
      </rPr>
      <t>부분에</t>
    </r>
    <r>
      <rPr>
        <sz val="12"/>
        <color rgb="FF000000"/>
        <rFont val="Arial"/>
        <family val="2"/>
        <scheme val="major"/>
      </rPr>
      <t xml:space="preserve"> </t>
    </r>
    <r>
      <rPr>
        <sz val="12"/>
        <color rgb="FF000000"/>
        <rFont val="Arial"/>
        <family val="3"/>
        <charset val="129"/>
        <scheme val="major"/>
      </rPr>
      <t xml:space="preserve">연결되는
</t>
    </r>
    <r>
      <rPr>
        <sz val="12"/>
        <color rgb="FF000000"/>
        <rFont val="Arial"/>
        <family val="2"/>
        <scheme val="major"/>
      </rPr>
      <t xml:space="preserve"> ET 200ECO </t>
    </r>
    <r>
      <rPr>
        <sz val="12"/>
        <color rgb="FF000000"/>
        <rFont val="Arial"/>
        <family val="3"/>
        <charset val="129"/>
        <scheme val="major"/>
      </rPr>
      <t>전원모듈</t>
    </r>
    <r>
      <rPr>
        <sz val="12"/>
        <color rgb="FF000000"/>
        <rFont val="Arial"/>
        <family val="2"/>
        <scheme val="major"/>
      </rPr>
      <t xml:space="preserve"> </t>
    </r>
    <r>
      <rPr>
        <sz val="12"/>
        <color rgb="FF000000"/>
        <rFont val="Arial"/>
        <family val="3"/>
        <charset val="129"/>
        <scheme val="major"/>
      </rPr>
      <t xml:space="preserve">파워케이블
</t>
    </r>
    <r>
      <rPr>
        <sz val="12"/>
        <color rgb="FF000000"/>
        <rFont val="Arial"/>
        <family val="2"/>
        <scheme val="major"/>
      </rPr>
      <t xml:space="preserve">* </t>
    </r>
    <r>
      <rPr>
        <sz val="12"/>
        <color rgb="FF000000"/>
        <rFont val="Arial"/>
        <family val="3"/>
        <charset val="129"/>
        <scheme val="major"/>
      </rPr>
      <t>이동식</t>
    </r>
    <r>
      <rPr>
        <sz val="12"/>
        <color rgb="FF000000"/>
        <rFont val="Arial"/>
        <family val="2"/>
        <scheme val="major"/>
      </rPr>
      <t xml:space="preserve"> </t>
    </r>
    <r>
      <rPr>
        <sz val="12"/>
        <color rgb="FF000000"/>
        <rFont val="Arial"/>
        <family val="3"/>
        <charset val="129"/>
        <scheme val="major"/>
      </rPr>
      <t>케이블에</t>
    </r>
    <r>
      <rPr>
        <sz val="12"/>
        <color rgb="FF000000"/>
        <rFont val="Arial"/>
        <family val="2"/>
        <scheme val="major"/>
      </rPr>
      <t xml:space="preserve"> </t>
    </r>
    <r>
      <rPr>
        <sz val="12"/>
        <color rgb="FF000000"/>
        <rFont val="Arial"/>
        <family val="3"/>
        <charset val="129"/>
        <scheme val="major"/>
      </rPr>
      <t>사용할수</t>
    </r>
    <r>
      <rPr>
        <sz val="12"/>
        <color rgb="FF000000"/>
        <rFont val="Arial"/>
        <family val="2"/>
        <scheme val="major"/>
      </rPr>
      <t xml:space="preserve"> </t>
    </r>
    <r>
      <rPr>
        <sz val="12"/>
        <color rgb="FF000000"/>
        <rFont val="Arial"/>
        <family val="3"/>
        <charset val="129"/>
        <scheme val="major"/>
      </rPr>
      <t>있는</t>
    </r>
    <r>
      <rPr>
        <sz val="12"/>
        <color rgb="FF000000"/>
        <rFont val="Arial"/>
        <family val="2"/>
        <scheme val="major"/>
      </rPr>
      <t xml:space="preserve"> FLEXIBLE</t>
    </r>
    <r>
      <rPr>
        <sz val="12"/>
        <color rgb="FF000000"/>
        <rFont val="Arial"/>
        <family val="3"/>
        <charset val="129"/>
        <scheme val="major"/>
      </rPr>
      <t>한</t>
    </r>
    <r>
      <rPr>
        <sz val="12"/>
        <color rgb="FF000000"/>
        <rFont val="Arial"/>
        <family val="2"/>
        <scheme val="major"/>
      </rPr>
      <t xml:space="preserve"> </t>
    </r>
    <r>
      <rPr>
        <sz val="12"/>
        <color rgb="FF000000"/>
        <rFont val="Arial"/>
        <family val="3"/>
        <charset val="129"/>
        <scheme val="major"/>
      </rPr>
      <t xml:space="preserve">케이블
</t>
    </r>
    <r>
      <rPr>
        <sz val="12"/>
        <color rgb="FF000000"/>
        <rFont val="Arial"/>
        <family val="2"/>
        <scheme val="major"/>
      </rPr>
      <t xml:space="preserve">03.26 </t>
    </r>
    <r>
      <rPr>
        <sz val="12"/>
        <color rgb="FF000000"/>
        <rFont val="Arial"/>
        <family val="3"/>
        <charset val="129"/>
        <scheme val="major"/>
      </rPr>
      <t>아래</t>
    </r>
    <r>
      <rPr>
        <sz val="12"/>
        <color rgb="FF000000"/>
        <rFont val="Arial"/>
        <family val="2"/>
        <scheme val="major"/>
      </rPr>
      <t xml:space="preserve"> 5M 10M </t>
    </r>
    <r>
      <rPr>
        <sz val="12"/>
        <color rgb="FF000000"/>
        <rFont val="Arial"/>
        <family val="3"/>
        <charset val="129"/>
        <scheme val="major"/>
      </rPr>
      <t>두가지</t>
    </r>
    <r>
      <rPr>
        <sz val="12"/>
        <color rgb="FF000000"/>
        <rFont val="Arial"/>
        <family val="2"/>
        <scheme val="major"/>
      </rPr>
      <t xml:space="preserve"> </t>
    </r>
    <r>
      <rPr>
        <sz val="12"/>
        <color rgb="FF000000"/>
        <rFont val="Arial"/>
        <family val="3"/>
        <charset val="129"/>
        <scheme val="major"/>
      </rPr>
      <t>다</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</si>
  <si>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첨부했습니다</t>
    </r>
    <r>
      <rPr>
        <sz val="12"/>
        <color rgb="FF000000"/>
        <rFont val="Arial"/>
        <family val="2"/>
        <scheme val="major"/>
      </rPr>
      <t xml:space="preserve">.
03.05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하시는</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03.25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국내에서</t>
    </r>
    <r>
      <rPr>
        <sz val="12"/>
        <color rgb="FF000000"/>
        <rFont val="Arial"/>
        <family val="2"/>
        <scheme val="major"/>
      </rPr>
      <t xml:space="preserve"> </t>
    </r>
    <r>
      <rPr>
        <sz val="12"/>
        <color rgb="FF000000"/>
        <rFont val="Arial"/>
        <family val="3"/>
        <charset val="129"/>
        <scheme val="major"/>
      </rPr>
      <t>견적하는게</t>
    </r>
    <r>
      <rPr>
        <sz val="12"/>
        <color rgb="FF000000"/>
        <rFont val="Arial"/>
        <family val="2"/>
        <scheme val="major"/>
      </rPr>
      <t xml:space="preserve"> </t>
    </r>
    <r>
      <rPr>
        <sz val="12"/>
        <color rgb="FF000000"/>
        <rFont val="Arial"/>
        <family val="3"/>
        <charset val="129"/>
        <scheme val="major"/>
      </rPr>
      <t>맞는</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같아서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의뢰중에</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 xml:space="preserve">. </t>
    </r>
    <r>
      <rPr>
        <sz val="12"/>
        <color rgb="FF000000"/>
        <rFont val="Arial"/>
        <family val="3"/>
        <charset val="129"/>
        <scheme val="major"/>
      </rPr>
      <t>확인되는대로</t>
    </r>
    <r>
      <rPr>
        <sz val="12"/>
        <color rgb="FF000000"/>
        <rFont val="Arial"/>
        <family val="2"/>
        <scheme val="major"/>
      </rPr>
      <t xml:space="preserve"> </t>
    </r>
    <r>
      <rPr>
        <sz val="12"/>
        <color rgb="FF000000"/>
        <rFont val="Arial"/>
        <family val="3"/>
        <charset val="129"/>
        <scheme val="major"/>
      </rPr>
      <t>최대한</t>
    </r>
    <r>
      <rPr>
        <sz val="12"/>
        <color rgb="FF000000"/>
        <rFont val="Arial"/>
        <family val="2"/>
        <scheme val="major"/>
      </rPr>
      <t xml:space="preserve"> </t>
    </r>
    <r>
      <rPr>
        <sz val="12"/>
        <color rgb="FF000000"/>
        <rFont val="Arial"/>
        <family val="3"/>
        <charset val="129"/>
        <scheme val="major"/>
      </rPr>
      <t>빨리</t>
    </r>
    <r>
      <rPr>
        <sz val="12"/>
        <color rgb="FF000000"/>
        <rFont val="Arial"/>
        <family val="2"/>
        <scheme val="major"/>
      </rPr>
      <t xml:space="preserve"> </t>
    </r>
    <r>
      <rPr>
        <sz val="12"/>
        <color rgb="FF000000"/>
        <rFont val="Arial"/>
        <family val="3"/>
        <charset val="129"/>
        <scheme val="major"/>
      </rPr>
      <t>드리겠습니다</t>
    </r>
    <r>
      <rPr>
        <sz val="12"/>
        <color rgb="FF000000"/>
        <rFont val="Arial"/>
        <family val="2"/>
        <scheme val="major"/>
      </rPr>
      <t xml:space="preserve">.
03.26 </t>
    </r>
    <r>
      <rPr>
        <sz val="12"/>
        <color rgb="FF000000"/>
        <rFont val="Arial"/>
        <family val="3"/>
        <charset val="129"/>
        <scheme val="major"/>
      </rPr>
      <t>옛날에는</t>
    </r>
    <r>
      <rPr>
        <sz val="12"/>
        <color rgb="FF000000"/>
        <rFont val="Arial"/>
        <family val="2"/>
        <scheme val="major"/>
      </rPr>
      <t xml:space="preserve"> HZ</t>
    </r>
    <r>
      <rPr>
        <sz val="12"/>
        <color rgb="FF000000"/>
        <rFont val="Arial"/>
        <family val="3"/>
        <charset val="129"/>
        <scheme val="major"/>
      </rPr>
      <t>가</t>
    </r>
    <r>
      <rPr>
        <sz val="12"/>
        <color rgb="FF000000"/>
        <rFont val="Arial"/>
        <family val="2"/>
        <scheme val="major"/>
      </rPr>
      <t xml:space="preserve"> </t>
    </r>
    <r>
      <rPr>
        <sz val="12"/>
        <color rgb="FF000000"/>
        <rFont val="Arial"/>
        <family val="3"/>
        <charset val="129"/>
        <scheme val="major"/>
      </rPr>
      <t>구분되어</t>
    </r>
    <r>
      <rPr>
        <sz val="12"/>
        <color rgb="FF000000"/>
        <rFont val="Arial"/>
        <family val="2"/>
        <scheme val="major"/>
      </rPr>
      <t xml:space="preserve"> </t>
    </r>
    <r>
      <rPr>
        <sz val="12"/>
        <color rgb="FF000000"/>
        <rFont val="Arial"/>
        <family val="3"/>
        <charset val="129"/>
        <scheme val="major"/>
      </rPr>
      <t>끝에</t>
    </r>
    <r>
      <rPr>
        <sz val="12"/>
        <color rgb="FF000000"/>
        <rFont val="Arial"/>
        <family val="2"/>
        <scheme val="major"/>
      </rPr>
      <t xml:space="preserve"> B</t>
    </r>
    <r>
      <rPr>
        <sz val="12"/>
        <color rgb="FF000000"/>
        <rFont val="Arial"/>
        <family val="3"/>
        <charset val="129"/>
        <scheme val="major"/>
      </rPr>
      <t>가</t>
    </r>
    <r>
      <rPr>
        <sz val="12"/>
        <color rgb="FF000000"/>
        <rFont val="Arial"/>
        <family val="2"/>
        <scheme val="major"/>
      </rPr>
      <t xml:space="preserve"> </t>
    </r>
    <r>
      <rPr>
        <sz val="12"/>
        <color rgb="FF000000"/>
        <rFont val="Arial"/>
        <family val="3"/>
        <charset val="129"/>
        <scheme val="major"/>
      </rPr>
      <t>붙었는데</t>
    </r>
    <r>
      <rPr>
        <sz val="12"/>
        <color rgb="FF000000"/>
        <rFont val="Arial"/>
        <family val="2"/>
        <scheme val="major"/>
      </rPr>
      <t xml:space="preserve"> </t>
    </r>
    <r>
      <rPr>
        <sz val="12"/>
        <color rgb="FF000000"/>
        <rFont val="Arial"/>
        <family val="3"/>
        <charset val="129"/>
        <scheme val="major"/>
      </rPr>
      <t>현재는</t>
    </r>
    <r>
      <rPr>
        <sz val="12"/>
        <color rgb="FF000000"/>
        <rFont val="Arial"/>
        <family val="2"/>
        <scheme val="major"/>
      </rPr>
      <t xml:space="preserve"> 50/60 </t>
    </r>
    <r>
      <rPr>
        <sz val="12"/>
        <color rgb="FF000000"/>
        <rFont val="Arial"/>
        <family val="3"/>
        <charset val="129"/>
        <scheme val="major"/>
      </rPr>
      <t>겸용이라</t>
    </r>
    <r>
      <rPr>
        <sz val="12"/>
        <color rgb="FF000000"/>
        <rFont val="Arial"/>
        <family val="2"/>
        <scheme val="major"/>
      </rPr>
      <t xml:space="preserve"> </t>
    </r>
    <r>
      <rPr>
        <sz val="12"/>
        <color rgb="FF000000"/>
        <rFont val="Arial"/>
        <family val="3"/>
        <charset val="129"/>
        <scheme val="major"/>
      </rPr>
      <t>따로</t>
    </r>
    <r>
      <rPr>
        <sz val="12"/>
        <color rgb="FF000000"/>
        <rFont val="Arial"/>
        <family val="2"/>
        <scheme val="major"/>
      </rPr>
      <t xml:space="preserve"> B</t>
    </r>
    <r>
      <rPr>
        <sz val="12"/>
        <color rgb="FF000000"/>
        <rFont val="Arial"/>
        <family val="3"/>
        <charset val="129"/>
        <scheme val="major"/>
      </rPr>
      <t>가</t>
    </r>
    <r>
      <rPr>
        <sz val="12"/>
        <color rgb="FF000000"/>
        <rFont val="Arial"/>
        <family val="2"/>
        <scheme val="major"/>
      </rPr>
      <t xml:space="preserve"> </t>
    </r>
    <r>
      <rPr>
        <sz val="12"/>
        <color rgb="FF000000"/>
        <rFont val="Arial"/>
        <family val="3"/>
        <charset val="129"/>
        <scheme val="major"/>
      </rPr>
      <t>붙지</t>
    </r>
    <r>
      <rPr>
        <sz val="12"/>
        <color rgb="FF000000"/>
        <rFont val="Arial"/>
        <family val="2"/>
        <scheme val="major"/>
      </rPr>
      <t xml:space="preserve"> </t>
    </r>
    <r>
      <rPr>
        <sz val="12"/>
        <color rgb="FF000000"/>
        <rFont val="Arial"/>
        <family val="3"/>
        <charset val="129"/>
        <scheme val="major"/>
      </rPr>
      <t>않는다고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</si>
  <si>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03.26 1</t>
    </r>
    <r>
      <rPr>
        <sz val="12"/>
        <color rgb="FF000000"/>
        <rFont val="Arial"/>
        <family val="3"/>
        <charset val="129"/>
        <scheme val="major"/>
      </rPr>
      <t>박스</t>
    </r>
    <r>
      <rPr>
        <sz val="12"/>
        <color rgb="FF000000"/>
        <rFont val="Arial"/>
        <family val="2"/>
        <scheme val="major"/>
      </rPr>
      <t xml:space="preserve"> = 10FT </t>
    </r>
    <r>
      <rPr>
        <sz val="12"/>
        <color rgb="FF000000"/>
        <rFont val="Arial"/>
        <family val="3"/>
        <charset val="129"/>
        <scheme val="major"/>
      </rPr>
      <t>입니다</t>
    </r>
    <r>
      <rPr>
        <sz val="12"/>
        <color rgb="FF000000"/>
        <rFont val="Arial"/>
        <family val="2"/>
        <scheme val="major"/>
      </rPr>
      <t>.</t>
    </r>
    <phoneticPr fontId="26" type="noConversion"/>
  </si>
  <si>
    <r>
      <t xml:space="preserve">03.26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국내에서는</t>
    </r>
    <r>
      <rPr>
        <sz val="12"/>
        <color rgb="FF000000"/>
        <rFont val="Arial"/>
        <family val="2"/>
        <scheme val="major"/>
      </rPr>
      <t xml:space="preserve"> </t>
    </r>
    <r>
      <rPr>
        <sz val="12"/>
        <color rgb="FF000000"/>
        <rFont val="Arial"/>
        <family val="3"/>
        <charset val="129"/>
        <scheme val="major"/>
      </rPr>
      <t>등록되지</t>
    </r>
    <r>
      <rPr>
        <sz val="12"/>
        <color rgb="FF000000"/>
        <rFont val="Arial"/>
        <family val="2"/>
        <scheme val="major"/>
      </rPr>
      <t xml:space="preserve"> </t>
    </r>
    <r>
      <rPr>
        <sz val="12"/>
        <color rgb="FF000000"/>
        <rFont val="Arial"/>
        <family val="3"/>
        <charset val="129"/>
        <scheme val="major"/>
      </rPr>
      <t>않은</t>
    </r>
    <r>
      <rPr>
        <sz val="12"/>
        <color rgb="FF000000"/>
        <rFont val="Arial"/>
        <family val="2"/>
        <scheme val="major"/>
      </rPr>
      <t xml:space="preserve"> </t>
    </r>
    <r>
      <rPr>
        <sz val="12"/>
        <color rgb="FF000000"/>
        <rFont val="Arial"/>
        <family val="3"/>
        <charset val="129"/>
        <scheme val="major"/>
      </rPr>
      <t>품번이라</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불가능하다고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</si>
  <si>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*Quantity Break </t>
    </r>
    <r>
      <rPr>
        <sz val="12"/>
        <color rgb="FF000000"/>
        <rFont val="Arial"/>
        <family val="3"/>
        <charset val="129"/>
        <scheme val="major"/>
      </rPr>
      <t xml:space="preserve">품목입니다
</t>
    </r>
    <r>
      <rPr>
        <sz val="12"/>
        <color rgb="FF000000"/>
        <rFont val="Arial"/>
        <family val="2"/>
        <scheme val="major"/>
      </rPr>
      <t xml:space="preserve">03.26 </t>
    </r>
    <r>
      <rPr>
        <sz val="12"/>
        <color rgb="FF000000"/>
        <rFont val="Arial"/>
        <family val="3"/>
        <charset val="129"/>
        <scheme val="major"/>
      </rPr>
      <t>압력</t>
    </r>
    <r>
      <rPr>
        <sz val="12"/>
        <color rgb="FF000000"/>
        <rFont val="Arial"/>
        <family val="2"/>
        <scheme val="major"/>
      </rPr>
      <t xml:space="preserve"> </t>
    </r>
    <r>
      <rPr>
        <sz val="12"/>
        <color rgb="FF000000"/>
        <rFont val="Arial"/>
        <family val="3"/>
        <charset val="129"/>
        <scheme val="major"/>
      </rPr>
      <t>알려주셔야</t>
    </r>
    <r>
      <rPr>
        <sz val="12"/>
        <color rgb="FF000000"/>
        <rFont val="Arial"/>
        <family val="2"/>
        <scheme val="major"/>
      </rPr>
      <t xml:space="preserve"> </t>
    </r>
    <r>
      <rPr>
        <sz val="12"/>
        <color rgb="FF000000"/>
        <rFont val="Arial"/>
        <family val="3"/>
        <charset val="129"/>
        <scheme val="major"/>
      </rPr>
      <t>진행이</t>
    </r>
    <r>
      <rPr>
        <sz val="12"/>
        <color rgb="FF000000"/>
        <rFont val="Arial"/>
        <family val="2"/>
        <scheme val="major"/>
      </rPr>
      <t xml:space="preserve"> </t>
    </r>
    <r>
      <rPr>
        <sz val="12"/>
        <color rgb="FF000000"/>
        <rFont val="Arial"/>
        <family val="3"/>
        <charset val="129"/>
        <scheme val="major"/>
      </rPr>
      <t>가능합니다</t>
    </r>
    <r>
      <rPr>
        <sz val="12"/>
        <color rgb="FF000000"/>
        <rFont val="Arial"/>
        <family val="2"/>
        <scheme val="major"/>
      </rPr>
      <t xml:space="preserve">. </t>
    </r>
    <r>
      <rPr>
        <sz val="12"/>
        <color rgb="FF000000"/>
        <rFont val="Arial"/>
        <family val="3"/>
        <charset val="129"/>
        <scheme val="major"/>
      </rPr>
      <t>압력</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</si>
  <si>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03.26 KACON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t>
    </r>
    <r>
      <rPr>
        <sz val="12"/>
        <color rgb="FF000000"/>
        <rFont val="Arial"/>
        <family val="3"/>
        <charset val="129"/>
        <scheme val="major"/>
      </rPr>
      <t>의뢰중입니다</t>
    </r>
    <r>
      <rPr>
        <sz val="12"/>
        <color rgb="FF000000"/>
        <rFont val="Arial"/>
        <family val="2"/>
        <scheme val="major"/>
      </rPr>
      <t xml:space="preserve">.
03.27 KACON </t>
    </r>
    <r>
      <rPr>
        <sz val="12"/>
        <color rgb="FF000000"/>
        <rFont val="Arial"/>
        <family val="3"/>
        <charset val="129"/>
        <scheme val="major"/>
      </rPr>
      <t>제품으로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</si>
  <si>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AFB-810
03.27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단종이라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불가능합니다</t>
    </r>
    <r>
      <rPr>
        <sz val="12"/>
        <color rgb="FF000000"/>
        <rFont val="Arial"/>
        <family val="2"/>
        <scheme val="major"/>
      </rPr>
      <t>.</t>
    </r>
    <phoneticPr fontId="26" type="noConversion"/>
  </si>
  <si>
    <r>
      <t xml:space="preserve">03.27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단종이라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불가능합니다</t>
    </r>
    <r>
      <rPr>
        <sz val="12"/>
        <color rgb="FF000000"/>
        <rFont val="Arial"/>
        <family val="2"/>
        <scheme val="major"/>
      </rPr>
      <t>.</t>
    </r>
  </si>
  <si>
    <r>
      <t xml:space="preserve">03.27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</si>
  <si>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03.27 </t>
    </r>
    <r>
      <rPr>
        <sz val="12"/>
        <color rgb="FF000000"/>
        <rFont val="Arial"/>
        <family val="3"/>
        <charset val="129"/>
        <scheme val="major"/>
      </rPr>
      <t>의뢰중입니다</t>
    </r>
    <r>
      <rPr>
        <sz val="12"/>
        <color rgb="FF000000"/>
        <rFont val="Arial"/>
        <family val="2"/>
        <scheme val="major"/>
      </rPr>
      <t xml:space="preserve">. </t>
    </r>
    <r>
      <rPr>
        <sz val="12"/>
        <color rgb="FF000000"/>
        <rFont val="Arial"/>
        <family val="3"/>
        <charset val="129"/>
        <scheme val="major"/>
      </rPr>
      <t>본사</t>
    </r>
    <r>
      <rPr>
        <sz val="12"/>
        <color rgb="FF000000"/>
        <rFont val="Arial"/>
        <family val="2"/>
        <scheme val="major"/>
      </rPr>
      <t xml:space="preserve"> </t>
    </r>
    <r>
      <rPr>
        <sz val="12"/>
        <color rgb="FF000000"/>
        <rFont val="Arial"/>
        <family val="3"/>
        <charset val="129"/>
        <scheme val="major"/>
      </rPr>
      <t>통해서</t>
    </r>
    <r>
      <rPr>
        <sz val="12"/>
        <color rgb="FF000000"/>
        <rFont val="Arial"/>
        <family val="2"/>
        <scheme val="major"/>
      </rPr>
      <t xml:space="preserve"> </t>
    </r>
    <r>
      <rPr>
        <sz val="12"/>
        <color rgb="FF000000"/>
        <rFont val="Arial"/>
        <family val="3"/>
        <charset val="129"/>
        <scheme val="major"/>
      </rPr>
      <t>답변을</t>
    </r>
    <r>
      <rPr>
        <sz val="12"/>
        <color rgb="FF000000"/>
        <rFont val="Arial"/>
        <family val="2"/>
        <scheme val="major"/>
      </rPr>
      <t xml:space="preserve"> </t>
    </r>
    <r>
      <rPr>
        <sz val="12"/>
        <color rgb="FF000000"/>
        <rFont val="Arial"/>
        <family val="3"/>
        <charset val="129"/>
        <scheme val="major"/>
      </rPr>
      <t>받아야해서</t>
    </r>
    <r>
      <rPr>
        <sz val="12"/>
        <color rgb="FF000000"/>
        <rFont val="Arial"/>
        <family val="2"/>
        <scheme val="major"/>
      </rPr>
      <t xml:space="preserve"> </t>
    </r>
    <r>
      <rPr>
        <sz val="12"/>
        <color rgb="FF000000"/>
        <rFont val="Arial"/>
        <family val="3"/>
        <charset val="129"/>
        <scheme val="major"/>
      </rPr>
      <t>시간이</t>
    </r>
    <r>
      <rPr>
        <sz val="12"/>
        <color rgb="FF000000"/>
        <rFont val="Arial"/>
        <family val="2"/>
        <scheme val="major"/>
      </rPr>
      <t xml:space="preserve"> </t>
    </r>
    <r>
      <rPr>
        <sz val="12"/>
        <color rgb="FF000000"/>
        <rFont val="Arial"/>
        <family val="3"/>
        <charset val="129"/>
        <scheme val="major"/>
      </rPr>
      <t>좀</t>
    </r>
    <r>
      <rPr>
        <sz val="12"/>
        <color rgb="FF000000"/>
        <rFont val="Arial"/>
        <family val="2"/>
        <scheme val="major"/>
      </rPr>
      <t xml:space="preserve"> </t>
    </r>
    <r>
      <rPr>
        <sz val="12"/>
        <color rgb="FF000000"/>
        <rFont val="Arial"/>
        <family val="3"/>
        <charset val="129"/>
        <scheme val="major"/>
      </rPr>
      <t>걸린다고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</si>
  <si>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03.27 </t>
    </r>
    <r>
      <rPr>
        <sz val="12"/>
        <color rgb="FF000000"/>
        <rFont val="Arial"/>
        <family val="3"/>
        <charset val="129"/>
        <scheme val="major"/>
      </rPr>
      <t>교쿠토</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직접</t>
    </r>
    <r>
      <rPr>
        <sz val="12"/>
        <color rgb="FF000000"/>
        <rFont val="Arial"/>
        <family val="2"/>
        <scheme val="major"/>
      </rPr>
      <t xml:space="preserve"> </t>
    </r>
    <r>
      <rPr>
        <sz val="12"/>
        <color rgb="FF000000"/>
        <rFont val="Arial"/>
        <family val="3"/>
        <charset val="129"/>
        <scheme val="major"/>
      </rPr>
      <t>하시는걸로</t>
    </r>
    <r>
      <rPr>
        <sz val="12"/>
        <color rgb="FF000000"/>
        <rFont val="Arial"/>
        <family val="2"/>
        <scheme val="major"/>
      </rPr>
      <t xml:space="preserve"> </t>
    </r>
    <r>
      <rPr>
        <sz val="12"/>
        <color rgb="FF000000"/>
        <rFont val="Arial"/>
        <family val="3"/>
        <charset val="129"/>
        <scheme val="major"/>
      </rPr>
      <t>알고</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일단</t>
    </r>
    <r>
      <rPr>
        <sz val="12"/>
        <color rgb="FF000000"/>
        <rFont val="Arial"/>
        <family val="2"/>
        <scheme val="major"/>
      </rPr>
      <t xml:space="preserve"> </t>
    </r>
    <r>
      <rPr>
        <sz val="12"/>
        <color rgb="FF000000"/>
        <rFont val="Arial"/>
        <family val="3"/>
        <charset val="129"/>
        <scheme val="major"/>
      </rPr>
      <t>견적은</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phoneticPr fontId="26" type="noConversion"/>
  </si>
  <si>
    <r>
      <t xml:space="preserve">*Quantity Break </t>
    </r>
    <r>
      <rPr>
        <sz val="12"/>
        <color rgb="FF000000"/>
        <rFont val="Arial"/>
        <family val="3"/>
        <charset val="129"/>
        <scheme val="major"/>
      </rPr>
      <t xml:space="preserve">품목입니다
</t>
    </r>
    <r>
      <rPr>
        <sz val="12"/>
        <color rgb="FF000000"/>
        <rFont val="Arial"/>
        <family val="2"/>
        <scheme val="major"/>
      </rPr>
      <t xml:space="preserve">03.26 </t>
    </r>
    <r>
      <rPr>
        <sz val="12"/>
        <color rgb="FF000000"/>
        <rFont val="Arial"/>
        <family val="3"/>
        <charset val="129"/>
        <scheme val="major"/>
      </rPr>
      <t>압력</t>
    </r>
    <r>
      <rPr>
        <sz val="12"/>
        <color rgb="FF000000"/>
        <rFont val="Arial"/>
        <family val="2"/>
        <scheme val="major"/>
      </rPr>
      <t xml:space="preserve"> </t>
    </r>
    <r>
      <rPr>
        <sz val="12"/>
        <color rgb="FF000000"/>
        <rFont val="Arial"/>
        <family val="3"/>
        <charset val="129"/>
        <scheme val="major"/>
      </rPr>
      <t>알려주셔야</t>
    </r>
    <r>
      <rPr>
        <sz val="12"/>
        <color rgb="FF000000"/>
        <rFont val="Arial"/>
        <family val="2"/>
        <scheme val="major"/>
      </rPr>
      <t xml:space="preserve"> </t>
    </r>
    <r>
      <rPr>
        <sz val="12"/>
        <color rgb="FF000000"/>
        <rFont val="Arial"/>
        <family val="3"/>
        <charset val="129"/>
        <scheme val="major"/>
      </rPr>
      <t>진행이</t>
    </r>
    <r>
      <rPr>
        <sz val="12"/>
        <color rgb="FF000000"/>
        <rFont val="Arial"/>
        <family val="2"/>
        <scheme val="major"/>
      </rPr>
      <t xml:space="preserve"> </t>
    </r>
    <r>
      <rPr>
        <sz val="12"/>
        <color rgb="FF000000"/>
        <rFont val="Arial"/>
        <family val="3"/>
        <charset val="129"/>
        <scheme val="major"/>
      </rPr>
      <t>가능합니다</t>
    </r>
    <r>
      <rPr>
        <sz val="12"/>
        <color rgb="FF000000"/>
        <rFont val="Arial"/>
        <family val="2"/>
        <scheme val="major"/>
      </rPr>
      <t xml:space="preserve">. </t>
    </r>
    <r>
      <rPr>
        <sz val="12"/>
        <color rgb="FF000000"/>
        <rFont val="Arial"/>
        <family val="3"/>
        <charset val="129"/>
        <scheme val="major"/>
      </rPr>
      <t>압력</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03.27 </t>
    </r>
    <r>
      <rPr>
        <sz val="12"/>
        <color rgb="FF000000"/>
        <rFont val="Arial"/>
        <family val="3"/>
        <charset val="129"/>
        <scheme val="major"/>
      </rPr>
      <t>넵</t>
    </r>
    <r>
      <rPr>
        <sz val="12"/>
        <color rgb="FF000000"/>
        <rFont val="Arial"/>
        <family val="2"/>
        <scheme val="major"/>
      </rPr>
      <t xml:space="preserve">, </t>
    </r>
    <r>
      <rPr>
        <b/>
        <sz val="12"/>
        <color rgb="FF000000"/>
        <rFont val="Arial"/>
        <family val="3"/>
        <charset val="129"/>
        <scheme val="major"/>
      </rPr>
      <t>압력</t>
    </r>
    <r>
      <rPr>
        <b/>
        <sz val="12"/>
        <color rgb="FF000000"/>
        <rFont val="Arial"/>
        <family val="2"/>
        <scheme val="major"/>
      </rPr>
      <t xml:space="preserve"> 110kgf</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03.27 PO103493</t>
    </r>
    <r>
      <rPr>
        <sz val="12"/>
        <color rgb="FF000000"/>
        <rFont val="Arial"/>
        <family val="3"/>
        <charset val="129"/>
        <scheme val="major"/>
      </rPr>
      <t>이랑</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가격으로</t>
    </r>
    <r>
      <rPr>
        <sz val="12"/>
        <color rgb="FF000000"/>
        <rFont val="Arial"/>
        <family val="2"/>
        <scheme val="major"/>
      </rPr>
      <t xml:space="preserve"> </t>
    </r>
    <r>
      <rPr>
        <sz val="12"/>
        <color rgb="FF000000"/>
        <rFont val="Arial"/>
        <family val="3"/>
        <charset val="129"/>
        <scheme val="major"/>
      </rPr>
      <t>보시면</t>
    </r>
    <r>
      <rPr>
        <sz val="12"/>
        <color rgb="FF000000"/>
        <rFont val="Arial"/>
        <family val="2"/>
        <scheme val="major"/>
      </rPr>
      <t xml:space="preserve"> </t>
    </r>
    <r>
      <rPr>
        <sz val="12"/>
        <color rgb="FF000000"/>
        <rFont val="Arial"/>
        <family val="3"/>
        <charset val="129"/>
        <scheme val="major"/>
      </rPr>
      <t>됩니다</t>
    </r>
    <r>
      <rPr>
        <sz val="12"/>
        <color rgb="FF000000"/>
        <rFont val="Arial"/>
        <family val="2"/>
        <scheme val="major"/>
      </rPr>
      <t>. 100</t>
    </r>
    <r>
      <rPr>
        <sz val="12"/>
        <color rgb="FF000000"/>
        <rFont val="Arial"/>
        <family val="3"/>
        <charset val="129"/>
        <scheme val="major"/>
      </rPr>
      <t>개</t>
    </r>
    <r>
      <rPr>
        <sz val="12"/>
        <color rgb="FF000000"/>
        <rFont val="Arial"/>
        <family val="2"/>
        <scheme val="major"/>
      </rPr>
      <t xml:space="preserve"> </t>
    </r>
    <r>
      <rPr>
        <sz val="12"/>
        <color rgb="FF000000"/>
        <rFont val="Arial"/>
        <family val="3"/>
        <charset val="129"/>
        <scheme val="major"/>
      </rPr>
      <t>진행시</t>
    </r>
    <r>
      <rPr>
        <sz val="12"/>
        <color rgb="FF000000"/>
        <rFont val="Arial"/>
        <family val="2"/>
        <scheme val="major"/>
      </rPr>
      <t xml:space="preserve"> </t>
    </r>
    <r>
      <rPr>
        <sz val="12"/>
        <color rgb="FF000000"/>
        <rFont val="Arial"/>
        <family val="3"/>
        <charset val="129"/>
        <scheme val="major"/>
      </rPr>
      <t>가격</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</si>
  <si>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03.26 </t>
    </r>
    <r>
      <rPr>
        <sz val="12"/>
        <color rgb="FF000000"/>
        <rFont val="Arial"/>
        <family val="3"/>
        <charset val="129"/>
        <scheme val="major"/>
      </rPr>
      <t>의뢰중입니다</t>
    </r>
    <r>
      <rPr>
        <sz val="12"/>
        <color rgb="FF000000"/>
        <rFont val="Arial"/>
        <family val="2"/>
        <scheme val="major"/>
      </rPr>
      <t xml:space="preserve">.
03.27 </t>
    </r>
    <r>
      <rPr>
        <sz val="12"/>
        <color rgb="FF000000"/>
        <rFont val="Arial"/>
        <family val="3"/>
        <charset val="129"/>
        <scheme val="major"/>
      </rPr>
      <t>인포에서</t>
    </r>
    <r>
      <rPr>
        <sz val="12"/>
        <color rgb="FF000000"/>
        <rFont val="Arial"/>
        <family val="2"/>
        <scheme val="major"/>
      </rPr>
      <t xml:space="preserve"> </t>
    </r>
    <r>
      <rPr>
        <sz val="12"/>
        <color rgb="FF000000"/>
        <rFont val="Arial"/>
        <family val="3"/>
        <charset val="129"/>
        <scheme val="major"/>
      </rPr>
      <t>말씀</t>
    </r>
    <r>
      <rPr>
        <sz val="12"/>
        <color rgb="FF000000"/>
        <rFont val="Arial"/>
        <family val="2"/>
        <scheme val="major"/>
      </rPr>
      <t xml:space="preserve"> </t>
    </r>
    <r>
      <rPr>
        <sz val="12"/>
        <color rgb="FF000000"/>
        <rFont val="Arial"/>
        <family val="3"/>
        <charset val="129"/>
        <scheme val="major"/>
      </rPr>
      <t>드렸던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전압</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되어야</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</si>
  <si>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1) QTY 34 Box
  - 34 Box x 3m/Box = 102m 
</t>
    </r>
    <r>
      <rPr>
        <b/>
        <sz val="12"/>
        <color rgb="FF000000"/>
        <rFont val="Arial"/>
        <family val="2"/>
        <scheme val="major"/>
      </rPr>
      <t xml:space="preserve">2) </t>
    </r>
    <r>
      <rPr>
        <b/>
        <sz val="12"/>
        <color rgb="FF000000"/>
        <rFont val="Arial"/>
        <family val="3"/>
        <charset val="129"/>
        <scheme val="major"/>
      </rPr>
      <t>고객</t>
    </r>
    <r>
      <rPr>
        <b/>
        <sz val="12"/>
        <color rgb="FF000000"/>
        <rFont val="Arial"/>
        <family val="2"/>
        <scheme val="major"/>
      </rPr>
      <t xml:space="preserve"> </t>
    </r>
    <r>
      <rPr>
        <b/>
        <sz val="12"/>
        <color rgb="FF000000"/>
        <rFont val="Arial"/>
        <family val="3"/>
        <charset val="129"/>
        <scheme val="major"/>
      </rPr>
      <t>요구</t>
    </r>
    <r>
      <rPr>
        <b/>
        <sz val="12"/>
        <color rgb="FF000000"/>
        <rFont val="Arial"/>
        <family val="2"/>
        <scheme val="major"/>
      </rPr>
      <t xml:space="preserve"> </t>
    </r>
    <r>
      <rPr>
        <b/>
        <sz val="12"/>
        <color rgb="FF000000"/>
        <rFont val="Arial"/>
        <family val="3"/>
        <charset val="129"/>
        <scheme val="major"/>
      </rPr>
      <t>납기일</t>
    </r>
    <r>
      <rPr>
        <b/>
        <sz val="12"/>
        <color rgb="FF000000"/>
        <rFont val="Arial"/>
        <family val="2"/>
        <scheme val="major"/>
      </rPr>
      <t xml:space="preserve"> 
: 2025</t>
    </r>
    <r>
      <rPr>
        <b/>
        <sz val="12"/>
        <color rgb="FF000000"/>
        <rFont val="Arial"/>
        <family val="3"/>
        <charset val="129"/>
        <scheme val="major"/>
      </rPr>
      <t>년</t>
    </r>
    <r>
      <rPr>
        <b/>
        <sz val="12"/>
        <color rgb="FF000000"/>
        <rFont val="Arial"/>
        <family val="2"/>
        <scheme val="major"/>
      </rPr>
      <t xml:space="preserve"> 6</t>
    </r>
    <r>
      <rPr>
        <b/>
        <sz val="12"/>
        <color rgb="FF000000"/>
        <rFont val="Arial"/>
        <family val="3"/>
        <charset val="129"/>
        <scheme val="major"/>
      </rPr>
      <t>월</t>
    </r>
    <r>
      <rPr>
        <b/>
        <sz val="12"/>
        <color rgb="FF000000"/>
        <rFont val="Arial"/>
        <family val="2"/>
        <scheme val="major"/>
      </rPr>
      <t>20</t>
    </r>
    <r>
      <rPr>
        <b/>
        <sz val="12"/>
        <color rgb="FF000000"/>
        <rFont val="Arial"/>
        <family val="3"/>
        <charset val="129"/>
        <scheme val="major"/>
      </rPr>
      <t>이전</t>
    </r>
    <r>
      <rPr>
        <b/>
        <sz val="12"/>
        <color rgb="FF000000"/>
        <rFont val="Arial"/>
        <family val="2"/>
        <scheme val="major"/>
      </rPr>
      <t xml:space="preserve"> </t>
    </r>
    <r>
      <rPr>
        <b/>
        <sz val="12"/>
        <color rgb="FF000000"/>
        <rFont val="Arial"/>
        <family val="3"/>
        <charset val="129"/>
        <scheme val="major"/>
      </rPr>
      <t>배송완료</t>
    </r>
    <r>
      <rPr>
        <b/>
        <sz val="12"/>
        <color rgb="FF000000"/>
        <rFont val="Arial"/>
        <family val="2"/>
        <scheme val="major"/>
      </rPr>
      <t xml:space="preserve"> </t>
    </r>
    <r>
      <rPr>
        <b/>
        <sz val="12"/>
        <color rgb="FF000000"/>
        <rFont val="Arial"/>
        <family val="3"/>
        <charset val="129"/>
        <scheme val="major"/>
      </rPr>
      <t xml:space="preserve">필요
</t>
    </r>
    <r>
      <rPr>
        <b/>
        <sz val="12"/>
        <color rgb="FF000000"/>
        <rFont val="Arial"/>
        <family val="2"/>
        <scheme val="major"/>
      </rPr>
      <t xml:space="preserve">03.27 </t>
    </r>
    <r>
      <rPr>
        <b/>
        <sz val="12"/>
        <color rgb="FF000000"/>
        <rFont val="Arial"/>
        <family val="3"/>
        <charset val="129"/>
        <scheme val="major"/>
      </rPr>
      <t>품번</t>
    </r>
    <r>
      <rPr>
        <b/>
        <sz val="12"/>
        <color rgb="FF000000"/>
        <rFont val="Arial"/>
        <family val="2"/>
        <scheme val="major"/>
      </rPr>
      <t xml:space="preserve"> RS100-1-RP, 1</t>
    </r>
    <r>
      <rPr>
        <b/>
        <sz val="12"/>
        <color rgb="FF000000"/>
        <rFont val="Arial"/>
        <family val="3"/>
        <charset val="129"/>
        <scheme val="major"/>
      </rPr>
      <t>박스</t>
    </r>
    <r>
      <rPr>
        <b/>
        <sz val="12"/>
        <color rgb="FF000000"/>
        <rFont val="Arial"/>
        <family val="2"/>
        <scheme val="major"/>
      </rPr>
      <t xml:space="preserve"> = 10FT</t>
    </r>
    <r>
      <rPr>
        <b/>
        <sz val="12"/>
        <color rgb="FF000000"/>
        <rFont val="Arial"/>
        <family val="3"/>
        <charset val="129"/>
        <scheme val="major"/>
      </rPr>
      <t>로</t>
    </r>
    <r>
      <rPr>
        <b/>
        <sz val="12"/>
        <color rgb="FF000000"/>
        <rFont val="Arial"/>
        <family val="2"/>
        <scheme val="major"/>
      </rPr>
      <t xml:space="preserve"> </t>
    </r>
    <r>
      <rPr>
        <b/>
        <sz val="12"/>
        <color rgb="FF000000"/>
        <rFont val="Arial"/>
        <family val="3"/>
        <charset val="129"/>
        <scheme val="major"/>
      </rPr>
      <t>견적</t>
    </r>
    <r>
      <rPr>
        <b/>
        <sz val="12"/>
        <color rgb="FF000000"/>
        <rFont val="Arial"/>
        <family val="2"/>
        <scheme val="major"/>
      </rPr>
      <t xml:space="preserve"> </t>
    </r>
    <r>
      <rPr>
        <b/>
        <sz val="12"/>
        <color rgb="FF000000"/>
        <rFont val="Arial"/>
        <family val="3"/>
        <charset val="129"/>
        <scheme val="major"/>
      </rPr>
      <t>드립니다</t>
    </r>
    <r>
      <rPr>
        <b/>
        <sz val="12"/>
        <color rgb="FF000000"/>
        <rFont val="Arial"/>
        <family val="2"/>
        <scheme val="major"/>
      </rPr>
      <t>. RP</t>
    </r>
    <r>
      <rPr>
        <b/>
        <sz val="12"/>
        <color rgb="FF000000"/>
        <rFont val="Arial"/>
        <family val="3"/>
        <charset val="129"/>
        <scheme val="major"/>
      </rPr>
      <t>가</t>
    </r>
    <r>
      <rPr>
        <b/>
        <sz val="12"/>
        <color rgb="FF000000"/>
        <rFont val="Arial"/>
        <family val="2"/>
        <scheme val="major"/>
      </rPr>
      <t xml:space="preserve"> </t>
    </r>
    <r>
      <rPr>
        <b/>
        <sz val="12"/>
        <color rgb="FF000000"/>
        <rFont val="Arial"/>
        <family val="3"/>
        <charset val="129"/>
        <scheme val="major"/>
      </rPr>
      <t>기본형</t>
    </r>
    <r>
      <rPr>
        <b/>
        <sz val="12"/>
        <color rgb="FF000000"/>
        <rFont val="Arial"/>
        <family val="2"/>
        <scheme val="major"/>
      </rPr>
      <t xml:space="preserve"> </t>
    </r>
    <r>
      <rPr>
        <b/>
        <sz val="12"/>
        <color rgb="FF000000"/>
        <rFont val="Arial"/>
        <family val="3"/>
        <charset val="129"/>
        <scheme val="major"/>
      </rPr>
      <t>체인이라는</t>
    </r>
    <r>
      <rPr>
        <b/>
        <sz val="12"/>
        <color rgb="FF000000"/>
        <rFont val="Arial"/>
        <family val="2"/>
        <scheme val="major"/>
      </rPr>
      <t xml:space="preserve"> </t>
    </r>
    <r>
      <rPr>
        <b/>
        <sz val="12"/>
        <color rgb="FF000000"/>
        <rFont val="Arial"/>
        <family val="3"/>
        <charset val="129"/>
        <scheme val="major"/>
      </rPr>
      <t>뜻이라고</t>
    </r>
    <r>
      <rPr>
        <b/>
        <sz val="12"/>
        <color rgb="FF000000"/>
        <rFont val="Arial"/>
        <family val="2"/>
        <scheme val="major"/>
      </rPr>
      <t xml:space="preserve"> </t>
    </r>
    <r>
      <rPr>
        <b/>
        <sz val="12"/>
        <color rgb="FF000000"/>
        <rFont val="Arial"/>
        <family val="3"/>
        <charset val="129"/>
        <scheme val="major"/>
      </rPr>
      <t>합니다</t>
    </r>
    <r>
      <rPr>
        <b/>
        <sz val="12"/>
        <color rgb="FF000000"/>
        <rFont val="Arial"/>
        <family val="2"/>
        <scheme val="major"/>
      </rPr>
      <t xml:space="preserve">. </t>
    </r>
    <r>
      <rPr>
        <b/>
        <sz val="12"/>
        <color rgb="FF000000"/>
        <rFont val="Arial"/>
        <family val="3"/>
        <charset val="129"/>
        <scheme val="major"/>
      </rPr>
      <t>자주</t>
    </r>
    <r>
      <rPr>
        <b/>
        <sz val="12"/>
        <color rgb="FF000000"/>
        <rFont val="Arial"/>
        <family val="2"/>
        <scheme val="major"/>
      </rPr>
      <t xml:space="preserve"> </t>
    </r>
    <r>
      <rPr>
        <b/>
        <sz val="12"/>
        <color rgb="FF000000"/>
        <rFont val="Arial"/>
        <family val="3"/>
        <charset val="129"/>
        <scheme val="major"/>
      </rPr>
      <t>나가는</t>
    </r>
    <r>
      <rPr>
        <b/>
        <sz val="12"/>
        <color rgb="FF000000"/>
        <rFont val="Arial"/>
        <family val="2"/>
        <scheme val="major"/>
      </rPr>
      <t xml:space="preserve"> </t>
    </r>
    <r>
      <rPr>
        <b/>
        <sz val="12"/>
        <color rgb="FF000000"/>
        <rFont val="Arial"/>
        <family val="3"/>
        <charset val="129"/>
        <scheme val="major"/>
      </rPr>
      <t>품목이라고</t>
    </r>
    <r>
      <rPr>
        <b/>
        <sz val="12"/>
        <color rgb="FF000000"/>
        <rFont val="Arial"/>
        <family val="2"/>
        <scheme val="major"/>
      </rPr>
      <t xml:space="preserve"> </t>
    </r>
    <r>
      <rPr>
        <b/>
        <sz val="12"/>
        <color rgb="FF000000"/>
        <rFont val="Arial"/>
        <family val="3"/>
        <charset val="129"/>
        <scheme val="major"/>
      </rPr>
      <t>하니</t>
    </r>
    <r>
      <rPr>
        <b/>
        <sz val="12"/>
        <color rgb="FF000000"/>
        <rFont val="Arial"/>
        <family val="2"/>
        <scheme val="major"/>
      </rPr>
      <t xml:space="preserve"> </t>
    </r>
    <r>
      <rPr>
        <b/>
        <sz val="12"/>
        <color rgb="FF000000"/>
        <rFont val="Arial"/>
        <family val="3"/>
        <charset val="129"/>
        <scheme val="major"/>
      </rPr>
      <t>납기</t>
    </r>
    <r>
      <rPr>
        <b/>
        <sz val="12"/>
        <color rgb="FF000000"/>
        <rFont val="Arial"/>
        <family val="2"/>
        <scheme val="major"/>
      </rPr>
      <t xml:space="preserve"> </t>
    </r>
    <r>
      <rPr>
        <b/>
        <sz val="12"/>
        <color rgb="FF000000"/>
        <rFont val="Arial"/>
        <family val="3"/>
        <charset val="129"/>
        <scheme val="major"/>
      </rPr>
      <t>한달정도면</t>
    </r>
    <r>
      <rPr>
        <b/>
        <sz val="12"/>
        <color rgb="FF000000"/>
        <rFont val="Arial"/>
        <family val="2"/>
        <scheme val="major"/>
      </rPr>
      <t xml:space="preserve"> </t>
    </r>
    <r>
      <rPr>
        <b/>
        <sz val="12"/>
        <color rgb="FF000000"/>
        <rFont val="Arial"/>
        <family val="3"/>
        <charset val="129"/>
        <scheme val="major"/>
      </rPr>
      <t>될</t>
    </r>
    <r>
      <rPr>
        <b/>
        <sz val="12"/>
        <color rgb="FF000000"/>
        <rFont val="Arial"/>
        <family val="2"/>
        <scheme val="major"/>
      </rPr>
      <t xml:space="preserve"> </t>
    </r>
    <r>
      <rPr>
        <b/>
        <sz val="12"/>
        <color rgb="FF000000"/>
        <rFont val="Arial"/>
        <family val="3"/>
        <charset val="129"/>
        <scheme val="major"/>
      </rPr>
      <t>것</t>
    </r>
    <r>
      <rPr>
        <b/>
        <sz val="12"/>
        <color rgb="FF000000"/>
        <rFont val="Arial"/>
        <family val="2"/>
        <scheme val="major"/>
      </rPr>
      <t xml:space="preserve"> </t>
    </r>
    <r>
      <rPr>
        <b/>
        <sz val="12"/>
        <color rgb="FF000000"/>
        <rFont val="Arial"/>
        <family val="3"/>
        <charset val="129"/>
        <scheme val="major"/>
      </rPr>
      <t>같습니다</t>
    </r>
    <r>
      <rPr>
        <b/>
        <sz val="12"/>
        <color rgb="FF000000"/>
        <rFont val="Arial"/>
        <family val="2"/>
        <scheme val="major"/>
      </rPr>
      <t>.</t>
    </r>
    <phoneticPr fontId="26" type="noConversion"/>
  </si>
  <si>
    <r>
      <t xml:space="preserve"> DSG-03-3C4-A200-80 </t>
    </r>
    <r>
      <rPr>
        <sz val="12"/>
        <color rgb="FF000000"/>
        <rFont val="Arial"/>
        <family val="3"/>
        <charset val="129"/>
        <scheme val="major"/>
      </rPr>
      <t>밸브가</t>
    </r>
    <r>
      <rPr>
        <sz val="12"/>
        <color rgb="FF000000"/>
        <rFont val="Arial"/>
        <family val="2"/>
        <scheme val="major"/>
      </rPr>
      <t xml:space="preserve"> </t>
    </r>
    <r>
      <rPr>
        <sz val="12"/>
        <color rgb="FF000000"/>
        <rFont val="Arial"/>
        <family val="3"/>
        <charset val="129"/>
        <scheme val="major"/>
      </rPr>
      <t>코일과</t>
    </r>
    <r>
      <rPr>
        <sz val="12"/>
        <color rgb="FF000000"/>
        <rFont val="Arial"/>
        <family val="2"/>
        <scheme val="major"/>
      </rPr>
      <t xml:space="preserve"> </t>
    </r>
    <r>
      <rPr>
        <sz val="12"/>
        <color rgb="FF000000"/>
        <rFont val="Arial"/>
        <family val="3"/>
        <charset val="129"/>
        <scheme val="major"/>
      </rPr>
      <t>같이</t>
    </r>
    <r>
      <rPr>
        <sz val="12"/>
        <color rgb="FF000000"/>
        <rFont val="Arial"/>
        <family val="2"/>
        <scheme val="major"/>
      </rPr>
      <t xml:space="preserve"> </t>
    </r>
    <r>
      <rPr>
        <sz val="12"/>
        <color rgb="FF000000"/>
        <rFont val="Arial"/>
        <family val="3"/>
        <charset val="129"/>
        <scheme val="major"/>
      </rPr>
      <t>부착된</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t>
    </r>
    <r>
      <rPr>
        <sz val="12"/>
        <color rgb="FF000000"/>
        <rFont val="Arial"/>
        <family val="3"/>
        <charset val="129"/>
        <scheme val="major"/>
      </rPr>
      <t>불가능할</t>
    </r>
    <r>
      <rPr>
        <sz val="12"/>
        <color rgb="FF000000"/>
        <rFont val="Arial"/>
        <family val="2"/>
        <scheme val="major"/>
      </rPr>
      <t xml:space="preserve"> </t>
    </r>
    <r>
      <rPr>
        <sz val="12"/>
        <color rgb="FF000000"/>
        <rFont val="Arial"/>
        <family val="3"/>
        <charset val="129"/>
        <scheme val="major"/>
      </rPr>
      <t>시</t>
    </r>
    <r>
      <rPr>
        <sz val="12"/>
        <color rgb="FF000000"/>
        <rFont val="Arial"/>
        <family val="2"/>
        <scheme val="major"/>
      </rPr>
      <t xml:space="preserve"> </t>
    </r>
    <r>
      <rPr>
        <sz val="12"/>
        <color rgb="FF000000"/>
        <rFont val="Arial"/>
        <family val="3"/>
        <charset val="129"/>
        <scheme val="major"/>
      </rPr>
      <t>코일만</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t>
    </r>
    <phoneticPr fontId="26" type="noConversion"/>
  </si>
  <si>
    <r>
      <t xml:space="preserve">03.28 NITTA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따로</t>
    </r>
    <r>
      <rPr>
        <sz val="12"/>
        <color rgb="FF000000"/>
        <rFont val="Arial"/>
        <family val="2"/>
        <scheme val="major"/>
      </rPr>
      <t xml:space="preserve"> </t>
    </r>
    <r>
      <rPr>
        <sz val="12"/>
        <color rgb="FF000000"/>
        <rFont val="Arial"/>
        <family val="3"/>
        <charset val="129"/>
        <scheme val="major"/>
      </rPr>
      <t>있다고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찾기가</t>
    </r>
    <r>
      <rPr>
        <sz val="12"/>
        <color rgb="FF000000"/>
        <rFont val="Arial"/>
        <family val="2"/>
        <scheme val="major"/>
      </rPr>
      <t xml:space="preserve"> </t>
    </r>
    <r>
      <rPr>
        <sz val="12"/>
        <color rgb="FF000000"/>
        <rFont val="Arial"/>
        <family val="3"/>
        <charset val="129"/>
        <scheme val="major"/>
      </rPr>
      <t>힘들어서</t>
    </r>
    <r>
      <rPr>
        <sz val="12"/>
        <color rgb="FF000000"/>
        <rFont val="Arial"/>
        <family val="2"/>
        <scheme val="major"/>
      </rPr>
      <t xml:space="preserve"> </t>
    </r>
    <r>
      <rPr>
        <sz val="12"/>
        <color rgb="FF000000"/>
        <rFont val="Arial"/>
        <family val="3"/>
        <charset val="129"/>
        <scheme val="major"/>
      </rPr>
      <t>그런데</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</si>
  <si>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03.27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가능</t>
    </r>
    <r>
      <rPr>
        <sz val="12"/>
        <color rgb="FF000000"/>
        <rFont val="Arial"/>
        <family val="2"/>
        <scheme val="major"/>
      </rPr>
      <t xml:space="preserve"> </t>
    </r>
    <r>
      <rPr>
        <sz val="12"/>
        <color rgb="FF000000"/>
        <rFont val="Arial"/>
        <family val="3"/>
        <charset val="129"/>
        <scheme val="major"/>
      </rPr>
      <t>한</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아니라고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</si>
  <si>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03.28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모델명</t>
    </r>
    <r>
      <rPr>
        <sz val="12"/>
        <color rgb="FF000000"/>
        <rFont val="Arial"/>
        <family val="2"/>
        <scheme val="major"/>
      </rPr>
      <t xml:space="preserve"> </t>
    </r>
    <r>
      <rPr>
        <sz val="12"/>
        <color rgb="FF000000"/>
        <rFont val="Arial"/>
        <family val="3"/>
        <charset val="129"/>
        <scheme val="major"/>
      </rPr>
      <t>하단에</t>
    </r>
    <r>
      <rPr>
        <sz val="12"/>
        <color rgb="FF000000"/>
        <rFont val="Arial"/>
        <family val="2"/>
        <scheme val="major"/>
      </rPr>
      <t xml:space="preserve"> </t>
    </r>
    <r>
      <rPr>
        <sz val="12"/>
        <color rgb="FF000000"/>
        <rFont val="Arial"/>
        <family val="3"/>
        <charset val="129"/>
        <scheme val="major"/>
      </rPr>
      <t>시리얼번호나</t>
    </r>
    <r>
      <rPr>
        <sz val="12"/>
        <color rgb="FF000000"/>
        <rFont val="Arial"/>
        <family val="2"/>
        <scheme val="major"/>
      </rPr>
      <t xml:space="preserve"> </t>
    </r>
    <r>
      <rPr>
        <sz val="12"/>
        <color rgb="FF000000"/>
        <rFont val="Arial"/>
        <family val="3"/>
        <charset val="129"/>
        <scheme val="major"/>
      </rPr>
      <t>도면</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G</t>
    </r>
    <r>
      <rPr>
        <sz val="12"/>
        <color rgb="FF000000"/>
        <rFont val="Arial"/>
        <family val="3"/>
        <charset val="129"/>
        <scheme val="major"/>
      </rPr>
      <t>가</t>
    </r>
    <r>
      <rPr>
        <sz val="12"/>
        <color rgb="FF000000"/>
        <rFont val="Arial"/>
        <family val="2"/>
        <scheme val="major"/>
      </rPr>
      <t xml:space="preserve"> </t>
    </r>
    <r>
      <rPr>
        <sz val="12"/>
        <color rgb="FF000000"/>
        <rFont val="Arial"/>
        <family val="3"/>
        <charset val="129"/>
        <scheme val="major"/>
      </rPr>
      <t>들어간</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품번만으로</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불가능합니다</t>
    </r>
    <r>
      <rPr>
        <sz val="12"/>
        <color rgb="FF000000"/>
        <rFont val="Arial"/>
        <family val="2"/>
        <scheme val="major"/>
      </rPr>
      <t>.</t>
    </r>
    <phoneticPr fontId="26" type="noConversion"/>
  </si>
  <si>
    <r>
      <t xml:space="preserve">03.26 </t>
    </r>
    <r>
      <rPr>
        <sz val="12"/>
        <color rgb="FF000000"/>
        <rFont val="Arial"/>
        <family val="3"/>
        <charset val="129"/>
        <scheme val="major"/>
      </rPr>
      <t>의뢰중입니다</t>
    </r>
    <r>
      <rPr>
        <sz val="12"/>
        <color rgb="FF000000"/>
        <rFont val="Arial"/>
        <family val="2"/>
        <scheme val="major"/>
      </rPr>
      <t xml:space="preserve">.
03.27 </t>
    </r>
    <r>
      <rPr>
        <sz val="12"/>
        <color rgb="FF000000"/>
        <rFont val="Arial"/>
        <family val="3"/>
        <charset val="129"/>
        <scheme val="major"/>
      </rPr>
      <t>인포에서</t>
    </r>
    <r>
      <rPr>
        <sz val="12"/>
        <color rgb="FF000000"/>
        <rFont val="Arial"/>
        <family val="2"/>
        <scheme val="major"/>
      </rPr>
      <t xml:space="preserve"> </t>
    </r>
    <r>
      <rPr>
        <sz val="12"/>
        <color rgb="FF000000"/>
        <rFont val="Arial"/>
        <family val="3"/>
        <charset val="129"/>
        <scheme val="major"/>
      </rPr>
      <t>말씀</t>
    </r>
    <r>
      <rPr>
        <sz val="12"/>
        <color rgb="FF000000"/>
        <rFont val="Arial"/>
        <family val="2"/>
        <scheme val="major"/>
      </rPr>
      <t xml:space="preserve"> </t>
    </r>
    <r>
      <rPr>
        <sz val="12"/>
        <color rgb="FF000000"/>
        <rFont val="Arial"/>
        <family val="3"/>
        <charset val="129"/>
        <scheme val="major"/>
      </rPr>
      <t>드렸던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전압</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되어야</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03.27 </t>
    </r>
    <r>
      <rPr>
        <b/>
        <sz val="12"/>
        <color rgb="FF000000"/>
        <rFont val="Arial"/>
        <family val="2"/>
        <scheme val="major"/>
      </rPr>
      <t xml:space="preserve">220V </t>
    </r>
    <r>
      <rPr>
        <sz val="12"/>
        <color rgb="FF000000"/>
        <rFont val="Arial"/>
        <family val="3"/>
        <charset val="129"/>
        <scheme val="major"/>
      </rPr>
      <t>입니다</t>
    </r>
    <r>
      <rPr>
        <sz val="12"/>
        <color rgb="FF000000"/>
        <rFont val="Arial"/>
        <family val="2"/>
        <scheme val="major"/>
      </rPr>
      <t>.</t>
    </r>
  </si>
  <si>
    <r>
      <t xml:space="preserve">03.28 </t>
    </r>
    <r>
      <rPr>
        <sz val="12"/>
        <color rgb="FF000000"/>
        <rFont val="Arial"/>
        <family val="3"/>
        <charset val="129"/>
        <scheme val="major"/>
      </rPr>
      <t>일단</t>
    </r>
    <r>
      <rPr>
        <sz val="12"/>
        <color rgb="FF000000"/>
        <rFont val="Arial"/>
        <family val="2"/>
        <scheme val="major"/>
      </rPr>
      <t xml:space="preserve"> </t>
    </r>
    <r>
      <rPr>
        <sz val="12"/>
        <color rgb="FF000000"/>
        <rFont val="Arial"/>
        <family val="3"/>
        <charset val="129"/>
        <scheme val="major"/>
      </rPr>
      <t>전에</t>
    </r>
    <r>
      <rPr>
        <sz val="12"/>
        <color rgb="FF000000"/>
        <rFont val="Arial"/>
        <family val="2"/>
        <scheme val="major"/>
      </rPr>
      <t xml:space="preserve"> </t>
    </r>
    <r>
      <rPr>
        <sz val="12"/>
        <color rgb="FF000000"/>
        <rFont val="Arial"/>
        <family val="3"/>
        <charset val="129"/>
        <scheme val="major"/>
      </rPr>
      <t>나가던</t>
    </r>
    <r>
      <rPr>
        <sz val="12"/>
        <color rgb="FF000000"/>
        <rFont val="Arial"/>
        <family val="2"/>
        <scheme val="major"/>
      </rPr>
      <t xml:space="preserve"> </t>
    </r>
    <r>
      <rPr>
        <sz val="12"/>
        <color rgb="FF000000"/>
        <rFont val="Arial"/>
        <family val="3"/>
        <charset val="129"/>
        <scheme val="major"/>
      </rPr>
      <t>가격으로</t>
    </r>
    <r>
      <rPr>
        <sz val="12"/>
        <color rgb="FF000000"/>
        <rFont val="Arial"/>
        <family val="2"/>
        <scheme val="major"/>
      </rPr>
      <t xml:space="preserve"> </t>
    </r>
    <r>
      <rPr>
        <sz val="12"/>
        <color rgb="FF000000"/>
        <rFont val="Arial"/>
        <family val="3"/>
        <charset val="129"/>
        <scheme val="major"/>
      </rPr>
      <t>드리는데</t>
    </r>
    <r>
      <rPr>
        <sz val="12"/>
        <color rgb="FF000000"/>
        <rFont val="Arial"/>
        <family val="2"/>
        <scheme val="major"/>
      </rPr>
      <t xml:space="preserve"> 4</t>
    </r>
    <r>
      <rPr>
        <sz val="12"/>
        <color rgb="FF000000"/>
        <rFont val="Arial"/>
        <family val="3"/>
        <charset val="129"/>
        <scheme val="major"/>
      </rPr>
      <t>월에</t>
    </r>
    <r>
      <rPr>
        <sz val="12"/>
        <color rgb="FF000000"/>
        <rFont val="Arial"/>
        <family val="2"/>
        <scheme val="major"/>
      </rPr>
      <t xml:space="preserve"> </t>
    </r>
    <r>
      <rPr>
        <sz val="12"/>
        <color rgb="FF000000"/>
        <rFont val="Arial"/>
        <family val="3"/>
        <charset val="129"/>
        <scheme val="major"/>
      </rPr>
      <t>가격이</t>
    </r>
    <r>
      <rPr>
        <sz val="12"/>
        <color rgb="FF000000"/>
        <rFont val="Arial"/>
        <family val="2"/>
        <scheme val="major"/>
      </rPr>
      <t xml:space="preserve"> </t>
    </r>
    <r>
      <rPr>
        <sz val="12"/>
        <color rgb="FF000000"/>
        <rFont val="Arial"/>
        <family val="3"/>
        <charset val="129"/>
        <scheme val="major"/>
      </rPr>
      <t>인상될수도</t>
    </r>
    <r>
      <rPr>
        <sz val="12"/>
        <color rgb="FF000000"/>
        <rFont val="Arial"/>
        <family val="2"/>
        <scheme val="major"/>
      </rPr>
      <t xml:space="preserve"> </t>
    </r>
    <r>
      <rPr>
        <sz val="12"/>
        <color rgb="FF000000"/>
        <rFont val="Arial"/>
        <family val="3"/>
        <charset val="129"/>
        <scheme val="major"/>
      </rPr>
      <t>있다고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4</t>
    </r>
    <r>
      <rPr>
        <sz val="12"/>
        <color rgb="FF000000"/>
        <rFont val="Arial"/>
        <family val="3"/>
        <charset val="129"/>
        <scheme val="major"/>
      </rPr>
      <t>월에</t>
    </r>
    <r>
      <rPr>
        <sz val="12"/>
        <color rgb="FF000000"/>
        <rFont val="Arial"/>
        <family val="2"/>
        <scheme val="major"/>
      </rPr>
      <t xml:space="preserve"> </t>
    </r>
    <r>
      <rPr>
        <sz val="12"/>
        <color rgb="FF000000"/>
        <rFont val="Arial"/>
        <family val="3"/>
        <charset val="129"/>
        <scheme val="major"/>
      </rPr>
      <t>다시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받아야</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</si>
  <si>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3-Piece Adjustable Wrench Set ( 6-Inch, 8-Inch, 10-Inch )
03.28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</si>
  <si>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03.28 </t>
    </r>
    <r>
      <rPr>
        <sz val="12"/>
        <color rgb="FF000000"/>
        <rFont val="Arial"/>
        <family val="3"/>
        <charset val="129"/>
        <scheme val="major"/>
      </rPr>
      <t>도면</t>
    </r>
    <r>
      <rPr>
        <sz val="12"/>
        <color rgb="FF000000"/>
        <rFont val="Arial"/>
        <family val="2"/>
        <scheme val="major"/>
      </rPr>
      <t xml:space="preserve"> </t>
    </r>
    <r>
      <rPr>
        <sz val="12"/>
        <color rgb="FF000000"/>
        <rFont val="Arial"/>
        <family val="3"/>
        <charset val="129"/>
        <scheme val="major"/>
      </rPr>
      <t>있어야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</si>
  <si>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03.28 </t>
    </r>
    <r>
      <rPr>
        <sz val="12"/>
        <color rgb="FF000000"/>
        <rFont val="Arial"/>
        <family val="3"/>
        <charset val="129"/>
        <scheme val="major"/>
      </rPr>
      <t>품번</t>
    </r>
    <r>
      <rPr>
        <sz val="12"/>
        <color rgb="FF000000"/>
        <rFont val="Arial"/>
        <family val="2"/>
        <scheme val="major"/>
      </rPr>
      <t xml:space="preserve"> BES01C7 </t>
    </r>
    <r>
      <rPr>
        <sz val="12"/>
        <color rgb="FF000000"/>
        <rFont val="Arial"/>
        <family val="3"/>
        <charset val="129"/>
        <scheme val="major"/>
      </rPr>
      <t>입니다</t>
    </r>
    <r>
      <rPr>
        <sz val="12"/>
        <color rgb="FF000000"/>
        <rFont val="Arial"/>
        <family val="2"/>
        <scheme val="major"/>
      </rPr>
      <t>.</t>
    </r>
    <phoneticPr fontId="26" type="noConversion"/>
  </si>
  <si>
    <r>
      <t xml:space="preserve">03.28 </t>
    </r>
    <r>
      <rPr>
        <sz val="12"/>
        <color rgb="FF000000"/>
        <rFont val="Arial"/>
        <family val="3"/>
        <charset val="129"/>
        <scheme val="major"/>
      </rPr>
      <t>현재</t>
    </r>
    <r>
      <rPr>
        <sz val="12"/>
        <color rgb="FF000000"/>
        <rFont val="Arial"/>
        <family val="2"/>
        <scheme val="major"/>
      </rPr>
      <t xml:space="preserve"> </t>
    </r>
    <r>
      <rPr>
        <sz val="12"/>
        <color rgb="FF000000"/>
        <rFont val="Arial"/>
        <family val="3"/>
        <charset val="129"/>
        <scheme val="major"/>
      </rPr>
      <t>재고</t>
    </r>
    <r>
      <rPr>
        <sz val="12"/>
        <color rgb="FF000000"/>
        <rFont val="Arial"/>
        <family val="2"/>
        <scheme val="major"/>
      </rPr>
      <t xml:space="preserve"> 30EA</t>
    </r>
    <r>
      <rPr>
        <sz val="12"/>
        <color rgb="FF000000"/>
        <rFont val="Arial"/>
        <family val="3"/>
        <charset val="129"/>
        <scheme val="major"/>
      </rPr>
      <t>이며</t>
    </r>
    <r>
      <rPr>
        <sz val="12"/>
        <color rgb="FF000000"/>
        <rFont val="Arial"/>
        <family val="2"/>
        <scheme val="major"/>
      </rPr>
      <t xml:space="preserve"> </t>
    </r>
    <r>
      <rPr>
        <sz val="12"/>
        <color rgb="FF000000"/>
        <rFont val="Arial"/>
        <family val="3"/>
        <charset val="129"/>
        <scheme val="major"/>
      </rPr>
      <t>나머지</t>
    </r>
    <r>
      <rPr>
        <sz val="12"/>
        <color rgb="FF000000"/>
        <rFont val="Arial"/>
        <family val="2"/>
        <scheme val="major"/>
      </rPr>
      <t xml:space="preserve"> </t>
    </r>
    <r>
      <rPr>
        <sz val="12"/>
        <color rgb="FF000000"/>
        <rFont val="Arial"/>
        <family val="3"/>
        <charset val="129"/>
        <scheme val="major"/>
      </rPr>
      <t>수량은</t>
    </r>
    <r>
      <rPr>
        <sz val="12"/>
        <color rgb="FF000000"/>
        <rFont val="Arial"/>
        <family val="2"/>
        <scheme val="major"/>
      </rPr>
      <t xml:space="preserve"> </t>
    </r>
    <r>
      <rPr>
        <sz val="12"/>
        <color rgb="FF000000"/>
        <rFont val="Arial"/>
        <family val="3"/>
        <charset val="129"/>
        <scheme val="major"/>
      </rPr>
      <t>납기가</t>
    </r>
    <r>
      <rPr>
        <sz val="12"/>
        <color rgb="FF000000"/>
        <rFont val="Arial"/>
        <family val="2"/>
        <scheme val="major"/>
      </rPr>
      <t xml:space="preserve"> </t>
    </r>
    <r>
      <rPr>
        <sz val="12"/>
        <color rgb="FF000000"/>
        <rFont val="Arial"/>
        <family val="3"/>
        <charset val="129"/>
        <scheme val="major"/>
      </rPr>
      <t>발주</t>
    </r>
    <r>
      <rPr>
        <sz val="12"/>
        <color rgb="FF000000"/>
        <rFont val="Arial"/>
        <family val="2"/>
        <scheme val="major"/>
      </rPr>
      <t xml:space="preserve"> </t>
    </r>
    <r>
      <rPr>
        <sz val="12"/>
        <color rgb="FF000000"/>
        <rFont val="Arial"/>
        <family val="3"/>
        <charset val="129"/>
        <scheme val="major"/>
      </rPr>
      <t>후</t>
    </r>
    <r>
      <rPr>
        <sz val="12"/>
        <color rgb="FF000000"/>
        <rFont val="Arial"/>
        <family val="2"/>
        <scheme val="major"/>
      </rPr>
      <t xml:space="preserve"> 3</t>
    </r>
    <r>
      <rPr>
        <sz val="12"/>
        <color rgb="FF000000"/>
        <rFont val="Arial"/>
        <family val="3"/>
        <charset val="129"/>
        <scheme val="major"/>
      </rPr>
      <t>개월이라고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</si>
  <si>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03.28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</si>
  <si>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rPr>
        <sz val="12"/>
        <color rgb="FF000000"/>
        <rFont val="Arial"/>
        <family val="3"/>
        <charset val="129"/>
        <scheme val="major"/>
      </rPr>
      <t>사진첨부드렸습니다</t>
    </r>
    <r>
      <rPr>
        <sz val="12"/>
        <color rgb="FF000000"/>
        <rFont val="Arial"/>
        <family val="2"/>
        <scheme val="major"/>
      </rPr>
      <t xml:space="preserve">.
03.31 </t>
    </r>
    <r>
      <rPr>
        <sz val="12"/>
        <color rgb="FF000000"/>
        <rFont val="Arial"/>
        <family val="3"/>
        <charset val="129"/>
        <scheme val="major"/>
      </rPr>
      <t>공급</t>
    </r>
    <r>
      <rPr>
        <sz val="12"/>
        <color rgb="FF000000"/>
        <rFont val="Arial"/>
        <family val="2"/>
        <scheme val="major"/>
      </rPr>
      <t xml:space="preserve"> </t>
    </r>
    <r>
      <rPr>
        <sz val="12"/>
        <color rgb="FF000000"/>
        <rFont val="Arial"/>
        <family val="3"/>
        <charset val="129"/>
        <scheme val="major"/>
      </rPr>
      <t>가능하고</t>
    </r>
    <r>
      <rPr>
        <sz val="12"/>
        <color rgb="FF000000"/>
        <rFont val="Arial"/>
        <family val="2"/>
        <scheme val="major"/>
      </rPr>
      <t xml:space="preserve"> </t>
    </r>
    <r>
      <rPr>
        <sz val="12"/>
        <color rgb="FF000000"/>
        <rFont val="Arial"/>
        <family val="3"/>
        <charset val="129"/>
        <scheme val="major"/>
      </rPr>
      <t>최대한</t>
    </r>
    <r>
      <rPr>
        <sz val="12"/>
        <color rgb="FF000000"/>
        <rFont val="Arial"/>
        <family val="2"/>
        <scheme val="major"/>
      </rPr>
      <t xml:space="preserve"> </t>
    </r>
    <r>
      <rPr>
        <sz val="12"/>
        <color rgb="FF000000"/>
        <rFont val="Arial"/>
        <family val="3"/>
        <charset val="129"/>
        <scheme val="major"/>
      </rPr>
      <t>유사한</t>
    </r>
    <r>
      <rPr>
        <sz val="12"/>
        <color rgb="FF000000"/>
        <rFont val="Arial"/>
        <family val="2"/>
        <scheme val="major"/>
      </rPr>
      <t xml:space="preserve"> </t>
    </r>
    <r>
      <rPr>
        <sz val="12"/>
        <color rgb="FF000000"/>
        <rFont val="Arial"/>
        <family val="3"/>
        <charset val="129"/>
        <scheme val="major"/>
      </rPr>
      <t>제품인</t>
    </r>
    <r>
      <rPr>
        <sz val="12"/>
        <color rgb="FF000000"/>
        <rFont val="Arial"/>
        <family val="2"/>
        <scheme val="major"/>
      </rPr>
      <t xml:space="preserve"> SEGIBIZ,  SG-EB-8P</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MOQ 10EA </t>
    </r>
    <r>
      <rPr>
        <sz val="12"/>
        <color rgb="FF000000"/>
        <rFont val="Arial"/>
        <family val="3"/>
        <charset val="129"/>
        <scheme val="major"/>
      </rPr>
      <t>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견적은</t>
    </r>
    <r>
      <rPr>
        <sz val="12"/>
        <color rgb="FF000000"/>
        <rFont val="Arial"/>
        <family val="2"/>
        <scheme val="major"/>
      </rPr>
      <t xml:space="preserve"> </t>
    </r>
    <r>
      <rPr>
        <sz val="12"/>
        <color rgb="FF000000"/>
        <rFont val="Arial"/>
        <family val="3"/>
        <charset val="129"/>
        <scheme val="major"/>
      </rPr>
      <t>낱개로</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</si>
  <si>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03.28 </t>
    </r>
    <r>
      <rPr>
        <sz val="12"/>
        <color rgb="FF000000"/>
        <rFont val="Arial"/>
        <family val="3"/>
        <charset val="129"/>
        <scheme val="major"/>
      </rPr>
      <t>아래</t>
    </r>
    <r>
      <rPr>
        <sz val="12"/>
        <color rgb="FF000000"/>
        <rFont val="Arial"/>
        <family val="2"/>
        <scheme val="major"/>
      </rPr>
      <t xml:space="preserve"> </t>
    </r>
    <r>
      <rPr>
        <sz val="12"/>
        <color rgb="FF000000"/>
        <rFont val="Arial"/>
        <family val="3"/>
        <charset val="129"/>
        <scheme val="major"/>
      </rPr>
      <t>제품이랑</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3/28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잘못드렸습니다</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품번으로</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03.31 </t>
    </r>
    <r>
      <rPr>
        <sz val="12"/>
        <color rgb="FF000000"/>
        <rFont val="Arial"/>
        <family val="3"/>
        <charset val="129"/>
        <scheme val="major"/>
      </rPr>
      <t>현재는</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SHN22324</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나온다고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</si>
  <si>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03.31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드렸던</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</si>
  <si>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03.28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</si>
  <si>
    <r>
      <t xml:space="preserve">03.31 </t>
    </r>
    <r>
      <rPr>
        <sz val="12"/>
        <color rgb="FF000000"/>
        <rFont val="Arial"/>
        <family val="3"/>
        <charset val="129"/>
        <scheme val="major"/>
      </rPr>
      <t>품번</t>
    </r>
    <r>
      <rPr>
        <sz val="12"/>
        <color rgb="FF000000"/>
        <rFont val="Arial"/>
        <family val="2"/>
        <scheme val="major"/>
      </rPr>
      <t xml:space="preserve"> BES01C7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지난주에</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드렸던</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</si>
  <si>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03.31 MOQ 10EA</t>
    </r>
    <r>
      <rPr>
        <sz val="12"/>
        <color rgb="FF000000"/>
        <rFont val="Arial"/>
        <family val="3"/>
        <charset val="129"/>
        <scheme val="major"/>
      </rPr>
      <t>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견적은</t>
    </r>
    <r>
      <rPr>
        <sz val="12"/>
        <color rgb="FF000000"/>
        <rFont val="Arial"/>
        <family val="2"/>
        <scheme val="major"/>
      </rPr>
      <t xml:space="preserve"> </t>
    </r>
    <r>
      <rPr>
        <sz val="12"/>
        <color rgb="FF000000"/>
        <rFont val="Arial"/>
        <family val="3"/>
        <charset val="129"/>
        <scheme val="major"/>
      </rPr>
      <t>낱개로</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</si>
  <si>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03.31 </t>
    </r>
    <r>
      <rPr>
        <sz val="12"/>
        <color rgb="FF000000"/>
        <rFont val="Arial"/>
        <family val="3"/>
        <charset val="129"/>
        <scheme val="major"/>
      </rPr>
      <t>책임번호</t>
    </r>
    <r>
      <rPr>
        <sz val="12"/>
        <color rgb="FF000000"/>
        <rFont val="Arial"/>
        <family val="2"/>
        <scheme val="major"/>
      </rPr>
      <t xml:space="preserve"> 372-0770, 1</t>
    </r>
    <r>
      <rPr>
        <sz val="12"/>
        <color rgb="FF000000"/>
        <rFont val="Arial"/>
        <family val="3"/>
        <charset val="129"/>
        <scheme val="major"/>
      </rPr>
      <t>팩</t>
    </r>
    <r>
      <rPr>
        <sz val="12"/>
        <color rgb="FF000000"/>
        <rFont val="Arial"/>
        <family val="2"/>
        <scheme val="major"/>
      </rPr>
      <t xml:space="preserve"> = 5EA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</si>
  <si>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03.31 </t>
    </r>
    <r>
      <rPr>
        <sz val="12"/>
        <color rgb="FF000000"/>
        <rFont val="Arial"/>
        <family val="3"/>
        <charset val="129"/>
        <scheme val="major"/>
      </rPr>
      <t>책임번호</t>
    </r>
    <r>
      <rPr>
        <sz val="12"/>
        <color rgb="FF000000"/>
        <rFont val="Arial"/>
        <family val="2"/>
        <scheme val="major"/>
      </rPr>
      <t xml:space="preserve"> 372-0789, 1</t>
    </r>
    <r>
      <rPr>
        <sz val="12"/>
        <color rgb="FF000000"/>
        <rFont val="Arial"/>
        <family val="3"/>
        <charset val="129"/>
        <scheme val="major"/>
      </rPr>
      <t>팩</t>
    </r>
    <r>
      <rPr>
        <sz val="12"/>
        <color rgb="FF000000"/>
        <rFont val="Arial"/>
        <family val="2"/>
        <scheme val="major"/>
      </rPr>
      <t xml:space="preserve"> = 5EA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</si>
  <si>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03.31 </t>
    </r>
    <r>
      <rPr>
        <sz val="12"/>
        <color rgb="FF000000"/>
        <rFont val="Arial"/>
        <family val="3"/>
        <charset val="129"/>
        <scheme val="major"/>
      </rPr>
      <t>적어주신</t>
    </r>
    <r>
      <rPr>
        <sz val="12"/>
        <color rgb="FF000000"/>
        <rFont val="Arial"/>
        <family val="2"/>
        <scheme val="major"/>
      </rPr>
      <t xml:space="preserve"> </t>
    </r>
    <r>
      <rPr>
        <sz val="12"/>
        <color rgb="FF000000"/>
        <rFont val="Arial"/>
        <family val="3"/>
        <charset val="129"/>
        <scheme val="major"/>
      </rPr>
      <t>인서트</t>
    </r>
    <r>
      <rPr>
        <sz val="12"/>
        <color rgb="FF000000"/>
        <rFont val="Arial"/>
        <family val="2"/>
        <scheme val="major"/>
      </rPr>
      <t xml:space="preserve"> DIMN4 / SP400</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적용된</t>
    </r>
    <r>
      <rPr>
        <sz val="12"/>
        <color rgb="FF000000"/>
        <rFont val="Arial"/>
        <family val="2"/>
        <scheme val="major"/>
      </rPr>
      <t xml:space="preserve"> </t>
    </r>
    <r>
      <rPr>
        <sz val="12"/>
        <color rgb="FF000000"/>
        <rFont val="Arial"/>
        <family val="3"/>
        <charset val="129"/>
        <scheme val="major"/>
      </rPr>
      <t>절단</t>
    </r>
    <r>
      <rPr>
        <sz val="12"/>
        <color rgb="FF000000"/>
        <rFont val="Arial"/>
        <family val="2"/>
        <scheme val="major"/>
      </rPr>
      <t xml:space="preserve"> </t>
    </r>
    <r>
      <rPr>
        <sz val="12"/>
        <color rgb="FF000000"/>
        <rFont val="Arial"/>
        <family val="3"/>
        <charset val="129"/>
        <scheme val="major"/>
      </rPr>
      <t>블레이드가</t>
    </r>
    <r>
      <rPr>
        <sz val="12"/>
        <color rgb="FF000000"/>
        <rFont val="Arial"/>
        <family val="2"/>
        <scheme val="major"/>
      </rPr>
      <t xml:space="preserve"> </t>
    </r>
    <r>
      <rPr>
        <sz val="12"/>
        <color rgb="FF000000"/>
        <rFont val="Arial"/>
        <family val="3"/>
        <charset val="129"/>
        <scheme val="major"/>
      </rPr>
      <t>필요하신</t>
    </r>
    <r>
      <rPr>
        <sz val="12"/>
        <color rgb="FF000000"/>
        <rFont val="Arial"/>
        <family val="2"/>
        <scheme val="major"/>
      </rPr>
      <t xml:space="preserve"> </t>
    </r>
    <r>
      <rPr>
        <sz val="12"/>
        <color rgb="FF000000"/>
        <rFont val="Arial"/>
        <family val="3"/>
        <charset val="129"/>
        <scheme val="major"/>
      </rPr>
      <t>건가요</t>
    </r>
    <r>
      <rPr>
        <sz val="12"/>
        <color rgb="FF000000"/>
        <rFont val="Arial"/>
        <family val="2"/>
        <scheme val="major"/>
      </rPr>
      <t xml:space="preserve">? </t>
    </r>
    <r>
      <rPr>
        <sz val="12"/>
        <color rgb="FF000000"/>
        <rFont val="Arial"/>
        <family val="3"/>
        <charset val="129"/>
        <scheme val="major"/>
      </rPr>
      <t>아니면</t>
    </r>
    <r>
      <rPr>
        <sz val="12"/>
        <color rgb="FF000000"/>
        <rFont val="Arial"/>
        <family val="2"/>
        <scheme val="major"/>
      </rPr>
      <t xml:space="preserve"> </t>
    </r>
    <r>
      <rPr>
        <sz val="12"/>
        <color rgb="FF000000"/>
        <rFont val="Arial"/>
        <family val="3"/>
        <charset val="129"/>
        <scheme val="major"/>
      </rPr>
      <t>인서트가</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필요하신</t>
    </r>
    <r>
      <rPr>
        <sz val="12"/>
        <color rgb="FF000000"/>
        <rFont val="Arial"/>
        <family val="2"/>
        <scheme val="major"/>
      </rPr>
      <t xml:space="preserve"> </t>
    </r>
    <r>
      <rPr>
        <sz val="12"/>
        <color rgb="FF000000"/>
        <rFont val="Arial"/>
        <family val="3"/>
        <charset val="129"/>
        <scheme val="major"/>
      </rPr>
      <t>건가요</t>
    </r>
    <r>
      <rPr>
        <sz val="12"/>
        <color rgb="FF000000"/>
        <rFont val="Arial"/>
        <family val="2"/>
        <scheme val="major"/>
      </rPr>
      <t xml:space="preserve">? </t>
    </r>
    <r>
      <rPr>
        <sz val="12"/>
        <color rgb="FF000000"/>
        <rFont val="Arial"/>
        <family val="3"/>
        <charset val="129"/>
        <scheme val="major"/>
      </rPr>
      <t>인서트가</t>
    </r>
    <r>
      <rPr>
        <sz val="12"/>
        <color rgb="FF000000"/>
        <rFont val="Arial"/>
        <family val="2"/>
        <scheme val="major"/>
      </rPr>
      <t xml:space="preserve"> </t>
    </r>
    <r>
      <rPr>
        <sz val="12"/>
        <color rgb="FF000000"/>
        <rFont val="Arial"/>
        <family val="3"/>
        <charset val="129"/>
        <scheme val="major"/>
      </rPr>
      <t>필요하신거면</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필요한</t>
    </r>
    <r>
      <rPr>
        <sz val="12"/>
        <color rgb="FF000000"/>
        <rFont val="Arial"/>
        <family val="2"/>
        <scheme val="major"/>
      </rPr>
      <t xml:space="preserve"> </t>
    </r>
    <r>
      <rPr>
        <sz val="12"/>
        <color rgb="FF000000"/>
        <rFont val="Arial"/>
        <family val="3"/>
        <charset val="129"/>
        <scheme val="major"/>
      </rPr>
      <t>정보가</t>
    </r>
    <r>
      <rPr>
        <sz val="12"/>
        <color rgb="FF000000"/>
        <rFont val="Arial"/>
        <family val="2"/>
        <scheme val="major"/>
      </rPr>
      <t xml:space="preserve"> </t>
    </r>
    <r>
      <rPr>
        <sz val="12"/>
        <color rgb="FF000000"/>
        <rFont val="Arial"/>
        <family val="3"/>
        <charset val="129"/>
        <scheme val="major"/>
      </rPr>
      <t>모자라서</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해주셔야</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</si>
  <si>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rPr>
        <sz val="12"/>
        <color rgb="FF000000"/>
        <rFont val="Arial"/>
        <family val="3"/>
        <charset val="129"/>
        <scheme val="major"/>
      </rPr>
      <t>메모리는</t>
    </r>
    <r>
      <rPr>
        <sz val="12"/>
        <color rgb="FF000000"/>
        <rFont val="Arial"/>
        <family val="2"/>
        <scheme val="major"/>
      </rPr>
      <t xml:space="preserve"> 12G</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t>
    </r>
    <r>
      <rPr>
        <sz val="12"/>
        <color rgb="FF000000"/>
        <rFont val="Arial"/>
        <family val="3"/>
        <charset val="129"/>
        <scheme val="major"/>
      </rPr>
      <t>불가능하면</t>
    </r>
    <r>
      <rPr>
        <sz val="12"/>
        <color rgb="FF000000"/>
        <rFont val="Arial"/>
        <family val="2"/>
        <scheme val="major"/>
      </rPr>
      <t xml:space="preserve"> 10G, 8G</t>
    </r>
    <r>
      <rPr>
        <sz val="12"/>
        <color rgb="FF000000"/>
        <rFont val="Arial"/>
        <family val="3"/>
        <charset val="129"/>
        <scheme val="major"/>
      </rPr>
      <t>도</t>
    </r>
    <r>
      <rPr>
        <sz val="12"/>
        <color rgb="FF000000"/>
        <rFont val="Arial"/>
        <family val="2"/>
        <scheme val="major"/>
      </rPr>
      <t xml:space="preserve"> </t>
    </r>
    <r>
      <rPr>
        <sz val="12"/>
        <color rgb="FF000000"/>
        <rFont val="Arial"/>
        <family val="3"/>
        <charset val="129"/>
        <scheme val="major"/>
      </rPr>
      <t>괜찮습니다</t>
    </r>
    <r>
      <rPr>
        <sz val="12"/>
        <color rgb="FF000000"/>
        <rFont val="Arial"/>
        <family val="2"/>
        <scheme val="major"/>
      </rPr>
      <t xml:space="preserve">.
03.31 </t>
    </r>
    <r>
      <rPr>
        <sz val="12"/>
        <color rgb="FF000000"/>
        <rFont val="Arial"/>
        <family val="3"/>
        <charset val="129"/>
        <scheme val="major"/>
      </rPr>
      <t>산업용품이</t>
    </r>
    <r>
      <rPr>
        <sz val="12"/>
        <color rgb="FF000000"/>
        <rFont val="Arial"/>
        <family val="2"/>
        <scheme val="major"/>
      </rPr>
      <t xml:space="preserve"> </t>
    </r>
    <r>
      <rPr>
        <sz val="12"/>
        <color rgb="FF000000"/>
        <rFont val="Arial"/>
        <family val="3"/>
        <charset val="129"/>
        <scheme val="major"/>
      </rPr>
      <t>아닌</t>
    </r>
    <r>
      <rPr>
        <sz val="12"/>
        <color rgb="FF000000"/>
        <rFont val="Arial"/>
        <family val="2"/>
        <scheme val="major"/>
      </rPr>
      <t xml:space="preserve"> </t>
    </r>
    <r>
      <rPr>
        <sz val="12"/>
        <color rgb="FF000000"/>
        <rFont val="Arial"/>
        <family val="3"/>
        <charset val="129"/>
        <scheme val="major"/>
      </rPr>
      <t>제품들은</t>
    </r>
    <r>
      <rPr>
        <sz val="12"/>
        <color rgb="FF000000"/>
        <rFont val="Arial"/>
        <family val="2"/>
        <scheme val="major"/>
      </rPr>
      <t xml:space="preserve"> </t>
    </r>
    <r>
      <rPr>
        <sz val="12"/>
        <color rgb="FF000000"/>
        <rFont val="Arial"/>
        <family val="3"/>
        <charset val="129"/>
        <scheme val="major"/>
      </rPr>
      <t>견적하지</t>
    </r>
    <r>
      <rPr>
        <sz val="12"/>
        <color rgb="FF000000"/>
        <rFont val="Arial"/>
        <family val="2"/>
        <scheme val="major"/>
      </rPr>
      <t xml:space="preserve"> </t>
    </r>
    <r>
      <rPr>
        <sz val="12"/>
        <color rgb="FF000000"/>
        <rFont val="Arial"/>
        <family val="3"/>
        <charset val="129"/>
        <scheme val="major"/>
      </rPr>
      <t>않는걸로</t>
    </r>
    <r>
      <rPr>
        <sz val="12"/>
        <color rgb="FF000000"/>
        <rFont val="Arial"/>
        <family val="2"/>
        <scheme val="major"/>
      </rPr>
      <t xml:space="preserve"> </t>
    </r>
    <r>
      <rPr>
        <sz val="12"/>
        <color rgb="FF000000"/>
        <rFont val="Arial"/>
        <family val="3"/>
        <charset val="129"/>
        <scheme val="major"/>
      </rPr>
      <t>알고</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</si>
  <si>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03.31 </t>
    </r>
    <r>
      <rPr>
        <sz val="12"/>
        <color rgb="FF000000"/>
        <rFont val="Arial"/>
        <family val="3"/>
        <charset val="129"/>
        <scheme val="major"/>
      </rPr>
      <t>산업용품이</t>
    </r>
    <r>
      <rPr>
        <sz val="12"/>
        <color rgb="FF000000"/>
        <rFont val="Arial"/>
        <family val="2"/>
        <scheme val="major"/>
      </rPr>
      <t xml:space="preserve"> </t>
    </r>
    <r>
      <rPr>
        <sz val="12"/>
        <color rgb="FF000000"/>
        <rFont val="Arial"/>
        <family val="3"/>
        <charset val="129"/>
        <scheme val="major"/>
      </rPr>
      <t>아닌</t>
    </r>
    <r>
      <rPr>
        <sz val="12"/>
        <color rgb="FF000000"/>
        <rFont val="Arial"/>
        <family val="2"/>
        <scheme val="major"/>
      </rPr>
      <t xml:space="preserve"> </t>
    </r>
    <r>
      <rPr>
        <sz val="12"/>
        <color rgb="FF000000"/>
        <rFont val="Arial"/>
        <family val="3"/>
        <charset val="129"/>
        <scheme val="major"/>
      </rPr>
      <t>제품들은</t>
    </r>
    <r>
      <rPr>
        <sz val="12"/>
        <color rgb="FF000000"/>
        <rFont val="Arial"/>
        <family val="2"/>
        <scheme val="major"/>
      </rPr>
      <t xml:space="preserve"> </t>
    </r>
    <r>
      <rPr>
        <sz val="12"/>
        <color rgb="FF000000"/>
        <rFont val="Arial"/>
        <family val="3"/>
        <charset val="129"/>
        <scheme val="major"/>
      </rPr>
      <t>견적하지</t>
    </r>
    <r>
      <rPr>
        <sz val="12"/>
        <color rgb="FF000000"/>
        <rFont val="Arial"/>
        <family val="2"/>
        <scheme val="major"/>
      </rPr>
      <t xml:space="preserve"> </t>
    </r>
    <r>
      <rPr>
        <sz val="12"/>
        <color rgb="FF000000"/>
        <rFont val="Arial"/>
        <family val="3"/>
        <charset val="129"/>
        <scheme val="major"/>
      </rPr>
      <t>않는걸로</t>
    </r>
    <r>
      <rPr>
        <sz val="12"/>
        <color rgb="FF000000"/>
        <rFont val="Arial"/>
        <family val="2"/>
        <scheme val="major"/>
      </rPr>
      <t xml:space="preserve"> </t>
    </r>
    <r>
      <rPr>
        <sz val="12"/>
        <color rgb="FF000000"/>
        <rFont val="Arial"/>
        <family val="3"/>
        <charset val="129"/>
        <scheme val="major"/>
      </rPr>
      <t>알고</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</si>
  <si>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03.31 1</t>
    </r>
    <r>
      <rPr>
        <sz val="12"/>
        <color rgb="FF000000"/>
        <rFont val="Arial"/>
        <family val="3"/>
        <charset val="129"/>
        <scheme val="major"/>
      </rPr>
      <t>팩</t>
    </r>
    <r>
      <rPr>
        <sz val="12"/>
        <color rgb="FF000000"/>
        <rFont val="Arial"/>
        <family val="2"/>
        <scheme val="major"/>
      </rPr>
      <t xml:space="preserve"> = 10EA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</si>
  <si>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03.31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</si>
  <si>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03.31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1</t>
    </r>
    <r>
      <rPr>
        <sz val="12"/>
        <color rgb="FF000000"/>
        <rFont val="Arial"/>
        <family val="3"/>
        <charset val="129"/>
        <scheme val="major"/>
      </rPr>
      <t>팩</t>
    </r>
    <r>
      <rPr>
        <sz val="12"/>
        <color rgb="FF000000"/>
        <rFont val="Arial"/>
        <family val="2"/>
        <scheme val="major"/>
      </rPr>
      <t xml:space="preserve"> = 100EA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</si>
  <si>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04.01 </t>
    </r>
    <r>
      <rPr>
        <sz val="12"/>
        <color rgb="FF000000"/>
        <rFont val="Arial"/>
        <family val="3"/>
        <charset val="129"/>
        <scheme val="major"/>
      </rPr>
      <t>브랜드</t>
    </r>
    <r>
      <rPr>
        <sz val="12"/>
        <color rgb="FF000000"/>
        <rFont val="Arial"/>
        <family val="2"/>
        <scheme val="major"/>
      </rPr>
      <t xml:space="preserve"> SAMICK</t>
    </r>
    <r>
      <rPr>
        <sz val="12"/>
        <color rgb="FF000000"/>
        <rFont val="Arial"/>
        <family val="3"/>
        <charset val="129"/>
        <scheme val="major"/>
      </rPr>
      <t>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</si>
  <si>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04.01 </t>
    </r>
    <r>
      <rPr>
        <sz val="12"/>
        <color rgb="FF000000"/>
        <rFont val="Arial"/>
        <family val="3"/>
        <charset val="129"/>
        <scheme val="major"/>
      </rPr>
      <t>품번</t>
    </r>
    <r>
      <rPr>
        <sz val="12"/>
        <color rgb="FF000000"/>
        <rFont val="Arial"/>
        <family val="2"/>
        <scheme val="major"/>
      </rPr>
      <t xml:space="preserve"> KH-2202-3AS-20 </t>
    </r>
    <r>
      <rPr>
        <sz val="12"/>
        <color rgb="FF000000"/>
        <rFont val="Arial"/>
        <family val="3"/>
        <charset val="129"/>
        <scheme val="major"/>
      </rPr>
      <t>입니다</t>
    </r>
    <r>
      <rPr>
        <sz val="12"/>
        <color rgb="FF000000"/>
        <rFont val="Arial"/>
        <family val="2"/>
        <scheme val="major"/>
      </rPr>
      <t>.</t>
    </r>
    <phoneticPr fontId="26" type="noConversion"/>
  </si>
  <si>
    <r>
      <t xml:space="preserve">04.01 </t>
    </r>
    <r>
      <rPr>
        <sz val="12"/>
        <color rgb="FF000000"/>
        <rFont val="Arial"/>
        <family val="3"/>
        <charset val="129"/>
        <scheme val="major"/>
      </rPr>
      <t>품번</t>
    </r>
    <r>
      <rPr>
        <sz val="12"/>
        <color rgb="FF000000"/>
        <rFont val="Arial"/>
        <family val="2"/>
        <scheme val="major"/>
      </rPr>
      <t xml:space="preserve"> BES0042 </t>
    </r>
    <r>
      <rPr>
        <sz val="12"/>
        <color rgb="FF000000"/>
        <rFont val="Arial"/>
        <family val="3"/>
        <charset val="129"/>
        <scheme val="major"/>
      </rPr>
      <t>입니다</t>
    </r>
    <r>
      <rPr>
        <sz val="12"/>
        <color rgb="FF000000"/>
        <rFont val="Arial"/>
        <family val="2"/>
        <scheme val="major"/>
      </rPr>
      <t>.</t>
    </r>
    <phoneticPr fontId="26" type="noConversion"/>
  </si>
  <si>
    <r>
      <t xml:space="preserve">04.01 </t>
    </r>
    <r>
      <rPr>
        <b/>
        <sz val="12"/>
        <color rgb="FF000000"/>
        <rFont val="Arial"/>
        <family val="3"/>
        <charset val="129"/>
        <scheme val="major"/>
      </rPr>
      <t>품번</t>
    </r>
    <r>
      <rPr>
        <b/>
        <sz val="12"/>
        <color rgb="FF000000"/>
        <rFont val="Arial"/>
        <family val="2"/>
        <scheme val="major"/>
      </rPr>
      <t xml:space="preserve"> AF46SNA-95</t>
    </r>
    <r>
      <rPr>
        <b/>
        <sz val="12"/>
        <color rgb="FF000000"/>
        <rFont val="Arial"/>
        <family val="3"/>
        <charset val="129"/>
        <scheme val="major"/>
      </rPr>
      <t>로</t>
    </r>
    <r>
      <rPr>
        <b/>
        <sz val="12"/>
        <color rgb="FF000000"/>
        <rFont val="Arial"/>
        <family val="2"/>
        <scheme val="major"/>
      </rPr>
      <t xml:space="preserve"> </t>
    </r>
    <r>
      <rPr>
        <b/>
        <sz val="12"/>
        <color rgb="FF000000"/>
        <rFont val="Arial"/>
        <family val="3"/>
        <charset val="129"/>
        <scheme val="major"/>
      </rPr>
      <t>변경</t>
    </r>
    <r>
      <rPr>
        <b/>
        <sz val="12"/>
        <color rgb="FF000000"/>
        <rFont val="Arial"/>
        <family val="2"/>
        <scheme val="major"/>
      </rPr>
      <t xml:space="preserve"> </t>
    </r>
    <r>
      <rPr>
        <b/>
        <sz val="12"/>
        <color rgb="FF000000"/>
        <rFont val="Arial"/>
        <family val="3"/>
        <charset val="129"/>
        <scheme val="major"/>
      </rPr>
      <t>되었다고</t>
    </r>
    <r>
      <rPr>
        <b/>
        <sz val="12"/>
        <color rgb="FF000000"/>
        <rFont val="Arial"/>
        <family val="2"/>
        <scheme val="major"/>
      </rPr>
      <t xml:space="preserve"> </t>
    </r>
    <r>
      <rPr>
        <b/>
        <sz val="12"/>
        <color rgb="FF000000"/>
        <rFont val="Arial"/>
        <family val="3"/>
        <charset val="129"/>
        <scheme val="major"/>
      </rPr>
      <t>합니다</t>
    </r>
    <r>
      <rPr>
        <b/>
        <sz val="12"/>
        <color rgb="FF000000"/>
        <rFont val="Arial"/>
        <family val="2"/>
        <scheme val="major"/>
      </rPr>
      <t xml:space="preserve">. </t>
    </r>
    <r>
      <rPr>
        <b/>
        <sz val="12"/>
        <color rgb="FF000000"/>
        <rFont val="Arial"/>
        <family val="3"/>
        <charset val="129"/>
        <scheme val="major"/>
      </rPr>
      <t>사양은</t>
    </r>
    <r>
      <rPr>
        <b/>
        <sz val="12"/>
        <color rgb="FF000000"/>
        <rFont val="Arial"/>
        <family val="2"/>
        <scheme val="major"/>
      </rPr>
      <t xml:space="preserve"> </t>
    </r>
    <r>
      <rPr>
        <b/>
        <sz val="12"/>
        <color rgb="FF000000"/>
        <rFont val="Arial"/>
        <family val="3"/>
        <charset val="129"/>
        <scheme val="major"/>
      </rPr>
      <t>동일하다고</t>
    </r>
    <r>
      <rPr>
        <b/>
        <sz val="12"/>
        <color rgb="FF000000"/>
        <rFont val="Arial"/>
        <family val="2"/>
        <scheme val="major"/>
      </rPr>
      <t xml:space="preserve"> </t>
    </r>
    <r>
      <rPr>
        <b/>
        <sz val="12"/>
        <color rgb="FF000000"/>
        <rFont val="Arial"/>
        <family val="3"/>
        <charset val="129"/>
        <scheme val="major"/>
      </rPr>
      <t>합니다</t>
    </r>
    <r>
      <rPr>
        <b/>
        <sz val="12"/>
        <color rgb="FF000000"/>
        <rFont val="Arial"/>
        <family val="2"/>
        <scheme val="major"/>
      </rPr>
      <t>.</t>
    </r>
    <phoneticPr fontId="26" type="noConversion"/>
  </si>
  <si>
    <r>
      <t xml:space="preserve">04.01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파이프</t>
    </r>
    <r>
      <rPr>
        <sz val="12"/>
        <color rgb="FF000000"/>
        <rFont val="Arial"/>
        <family val="2"/>
        <scheme val="major"/>
      </rPr>
      <t xml:space="preserve"> </t>
    </r>
    <r>
      <rPr>
        <sz val="12"/>
        <color rgb="FF000000"/>
        <rFont val="Arial"/>
        <family val="3"/>
        <charset val="129"/>
        <scheme val="major"/>
      </rPr>
      <t>업체에</t>
    </r>
    <r>
      <rPr>
        <sz val="12"/>
        <color rgb="FF000000"/>
        <rFont val="Arial"/>
        <family val="2"/>
        <scheme val="major"/>
      </rPr>
      <t xml:space="preserve"> </t>
    </r>
    <r>
      <rPr>
        <sz val="12"/>
        <color rgb="FF000000"/>
        <rFont val="Arial"/>
        <family val="3"/>
        <charset val="129"/>
        <scheme val="major"/>
      </rPr>
      <t>확인해봤는데</t>
    </r>
    <r>
      <rPr>
        <sz val="12"/>
        <color rgb="FF000000"/>
        <rFont val="Arial"/>
        <family val="2"/>
        <scheme val="major"/>
      </rPr>
      <t xml:space="preserve"> </t>
    </r>
    <r>
      <rPr>
        <sz val="12"/>
        <color rgb="FF000000"/>
        <rFont val="Arial"/>
        <family val="3"/>
        <charset val="129"/>
        <scheme val="major"/>
      </rPr>
      <t>잘</t>
    </r>
    <r>
      <rPr>
        <sz val="12"/>
        <color rgb="FF000000"/>
        <rFont val="Arial"/>
        <family val="2"/>
        <scheme val="major"/>
      </rPr>
      <t xml:space="preserve"> </t>
    </r>
    <r>
      <rPr>
        <sz val="12"/>
        <color rgb="FF000000"/>
        <rFont val="Arial"/>
        <family val="3"/>
        <charset val="129"/>
        <scheme val="major"/>
      </rPr>
      <t>모르겠다고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첨부해주신</t>
    </r>
    <r>
      <rPr>
        <sz val="12"/>
        <color rgb="FF000000"/>
        <rFont val="Arial"/>
        <family val="2"/>
        <scheme val="major"/>
      </rPr>
      <t xml:space="preserve"> </t>
    </r>
    <r>
      <rPr>
        <sz val="12"/>
        <color rgb="FF000000"/>
        <rFont val="Arial"/>
        <family val="3"/>
        <charset val="129"/>
        <scheme val="major"/>
      </rPr>
      <t>링크에서</t>
    </r>
    <r>
      <rPr>
        <sz val="12"/>
        <color rgb="FF000000"/>
        <rFont val="Arial"/>
        <family val="2"/>
        <scheme val="major"/>
      </rPr>
      <t xml:space="preserve"> </t>
    </r>
    <r>
      <rPr>
        <sz val="12"/>
        <color rgb="FF000000"/>
        <rFont val="Arial"/>
        <family val="3"/>
        <charset val="129"/>
        <scheme val="major"/>
      </rPr>
      <t>진행해야</t>
    </r>
    <r>
      <rPr>
        <sz val="12"/>
        <color rgb="FF000000"/>
        <rFont val="Arial"/>
        <family val="2"/>
        <scheme val="major"/>
      </rPr>
      <t xml:space="preserve"> </t>
    </r>
    <r>
      <rPr>
        <sz val="12"/>
        <color rgb="FF000000"/>
        <rFont val="Arial"/>
        <family val="3"/>
        <charset val="129"/>
        <scheme val="major"/>
      </rPr>
      <t>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커넥터는</t>
    </r>
    <r>
      <rPr>
        <sz val="12"/>
        <color rgb="FF000000"/>
        <rFont val="Arial"/>
        <family val="2"/>
        <scheme val="major"/>
      </rPr>
      <t xml:space="preserve"> </t>
    </r>
    <r>
      <rPr>
        <sz val="12"/>
        <color rgb="FF000000"/>
        <rFont val="Arial"/>
        <family val="3"/>
        <charset val="129"/>
        <scheme val="major"/>
      </rPr>
      <t>찾을</t>
    </r>
    <r>
      <rPr>
        <sz val="12"/>
        <color rgb="FF000000"/>
        <rFont val="Arial"/>
        <family val="2"/>
        <scheme val="major"/>
      </rPr>
      <t xml:space="preserve"> </t>
    </r>
    <r>
      <rPr>
        <sz val="12"/>
        <color rgb="FF000000"/>
        <rFont val="Arial"/>
        <family val="3"/>
        <charset val="129"/>
        <scheme val="major"/>
      </rPr>
      <t>수</t>
    </r>
    <r>
      <rPr>
        <sz val="12"/>
        <color rgb="FF000000"/>
        <rFont val="Arial"/>
        <family val="2"/>
        <scheme val="major"/>
      </rPr>
      <t xml:space="preserve"> </t>
    </r>
    <r>
      <rPr>
        <sz val="12"/>
        <color rgb="FF000000"/>
        <rFont val="Arial"/>
        <family val="3"/>
        <charset val="129"/>
        <scheme val="major"/>
      </rPr>
      <t>있는데</t>
    </r>
    <r>
      <rPr>
        <sz val="12"/>
        <color rgb="FF000000"/>
        <rFont val="Arial"/>
        <family val="2"/>
        <scheme val="major"/>
      </rPr>
      <t xml:space="preserve"> </t>
    </r>
    <r>
      <rPr>
        <sz val="12"/>
        <color rgb="FF000000"/>
        <rFont val="Arial"/>
        <family val="3"/>
        <charset val="129"/>
        <scheme val="major"/>
      </rPr>
      <t>주름관은</t>
    </r>
    <r>
      <rPr>
        <sz val="12"/>
        <color rgb="FF000000"/>
        <rFont val="Arial"/>
        <family val="2"/>
        <scheme val="major"/>
      </rPr>
      <t xml:space="preserve"> </t>
    </r>
    <r>
      <rPr>
        <sz val="12"/>
        <color rgb="FF000000"/>
        <rFont val="Arial"/>
        <family val="3"/>
        <charset val="129"/>
        <scheme val="major"/>
      </rPr>
      <t>보이지</t>
    </r>
    <r>
      <rPr>
        <sz val="12"/>
        <color rgb="FF000000"/>
        <rFont val="Arial"/>
        <family val="2"/>
        <scheme val="major"/>
      </rPr>
      <t xml:space="preserve"> </t>
    </r>
    <r>
      <rPr>
        <sz val="12"/>
        <color rgb="FF000000"/>
        <rFont val="Arial"/>
        <family val="3"/>
        <charset val="129"/>
        <scheme val="major"/>
      </rPr>
      <t>않습니다</t>
    </r>
    <r>
      <rPr>
        <sz val="12"/>
        <color rgb="FF000000"/>
        <rFont val="Arial"/>
        <family val="2"/>
        <scheme val="major"/>
      </rPr>
      <t xml:space="preserve">. </t>
    </r>
    <r>
      <rPr>
        <sz val="12"/>
        <color rgb="FF000000"/>
        <rFont val="Arial"/>
        <family val="3"/>
        <charset val="129"/>
        <scheme val="major"/>
      </rPr>
      <t>혹시</t>
    </r>
    <r>
      <rPr>
        <sz val="12"/>
        <color rgb="FF000000"/>
        <rFont val="Arial"/>
        <family val="2"/>
        <scheme val="major"/>
      </rPr>
      <t xml:space="preserve"> </t>
    </r>
    <r>
      <rPr>
        <sz val="12"/>
        <color rgb="FF000000"/>
        <rFont val="Arial"/>
        <family val="3"/>
        <charset val="129"/>
        <scheme val="major"/>
      </rPr>
      <t>주름관</t>
    </r>
    <r>
      <rPr>
        <sz val="12"/>
        <color rgb="FF000000"/>
        <rFont val="Arial"/>
        <family val="2"/>
        <scheme val="major"/>
      </rPr>
      <t xml:space="preserve"> </t>
    </r>
    <r>
      <rPr>
        <sz val="12"/>
        <color rgb="FF000000"/>
        <rFont val="Arial"/>
        <family val="3"/>
        <charset val="129"/>
        <scheme val="major"/>
      </rPr>
      <t>링크</t>
    </r>
    <r>
      <rPr>
        <sz val="12"/>
        <color rgb="FF000000"/>
        <rFont val="Arial"/>
        <family val="2"/>
        <scheme val="major"/>
      </rPr>
      <t xml:space="preserve"> </t>
    </r>
    <r>
      <rPr>
        <sz val="12"/>
        <color rgb="FF000000"/>
        <rFont val="Arial"/>
        <family val="3"/>
        <charset val="129"/>
        <scheme val="major"/>
      </rPr>
      <t>첨부</t>
    </r>
    <r>
      <rPr>
        <sz val="12"/>
        <color rgb="FF000000"/>
        <rFont val="Arial"/>
        <family val="2"/>
        <scheme val="major"/>
      </rPr>
      <t xml:space="preserve"> </t>
    </r>
    <r>
      <rPr>
        <sz val="12"/>
        <color rgb="FF000000"/>
        <rFont val="Arial"/>
        <family val="3"/>
        <charset val="129"/>
        <scheme val="major"/>
      </rPr>
      <t>가능하시면</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드리겠습니다</t>
    </r>
    <r>
      <rPr>
        <sz val="12"/>
        <color rgb="FF000000"/>
        <rFont val="Arial"/>
        <family val="2"/>
        <scheme val="major"/>
      </rPr>
      <t>.</t>
    </r>
    <phoneticPr fontId="26" type="noConversion"/>
  </si>
  <si>
    <r>
      <t>1.5 SQ * 100m
04.01 1</t>
    </r>
    <r>
      <rPr>
        <sz val="12"/>
        <color rgb="FF000000"/>
        <rFont val="Arial"/>
        <family val="3"/>
        <charset val="129"/>
        <scheme val="major"/>
      </rPr>
      <t>롤</t>
    </r>
    <r>
      <rPr>
        <sz val="12"/>
        <color rgb="FF000000"/>
        <rFont val="Arial"/>
        <family val="2"/>
        <scheme val="major"/>
      </rPr>
      <t xml:space="preserve"> = 100M</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전선</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경우</t>
    </r>
    <r>
      <rPr>
        <sz val="12"/>
        <color rgb="FF000000"/>
        <rFont val="Arial"/>
        <family val="2"/>
        <scheme val="major"/>
      </rPr>
      <t xml:space="preserve"> </t>
    </r>
    <r>
      <rPr>
        <sz val="12"/>
        <color rgb="FF000000"/>
        <rFont val="Arial"/>
        <family val="3"/>
        <charset val="129"/>
        <scheme val="major"/>
      </rPr>
      <t>지난번에</t>
    </r>
    <r>
      <rPr>
        <sz val="12"/>
        <color rgb="FF000000"/>
        <rFont val="Arial"/>
        <family val="2"/>
        <scheme val="major"/>
      </rPr>
      <t xml:space="preserve"> </t>
    </r>
    <r>
      <rPr>
        <sz val="12"/>
        <color rgb="FF000000"/>
        <rFont val="Arial"/>
        <family val="3"/>
        <charset val="129"/>
        <scheme val="major"/>
      </rPr>
      <t>말씀</t>
    </r>
    <r>
      <rPr>
        <sz val="12"/>
        <color rgb="FF000000"/>
        <rFont val="Arial"/>
        <family val="2"/>
        <scheme val="major"/>
      </rPr>
      <t xml:space="preserve"> </t>
    </r>
    <r>
      <rPr>
        <sz val="12"/>
        <color rgb="FF000000"/>
        <rFont val="Arial"/>
        <family val="3"/>
        <charset val="129"/>
        <scheme val="major"/>
      </rPr>
      <t>드렸는데</t>
    </r>
    <r>
      <rPr>
        <sz val="12"/>
        <color rgb="FF000000"/>
        <rFont val="Arial"/>
        <family val="2"/>
        <scheme val="major"/>
      </rPr>
      <t xml:space="preserve"> </t>
    </r>
    <r>
      <rPr>
        <sz val="12"/>
        <color rgb="FF000000"/>
        <rFont val="Arial"/>
        <family val="3"/>
        <charset val="129"/>
        <scheme val="major"/>
      </rPr>
      <t>단가</t>
    </r>
    <r>
      <rPr>
        <sz val="12"/>
        <color rgb="FF000000"/>
        <rFont val="Arial"/>
        <family val="2"/>
        <scheme val="major"/>
      </rPr>
      <t xml:space="preserve"> </t>
    </r>
    <r>
      <rPr>
        <sz val="12"/>
        <color rgb="FF000000"/>
        <rFont val="Arial"/>
        <family val="3"/>
        <charset val="129"/>
        <scheme val="major"/>
      </rPr>
      <t>변동이</t>
    </r>
    <r>
      <rPr>
        <sz val="12"/>
        <color rgb="FF000000"/>
        <rFont val="Arial"/>
        <family val="2"/>
        <scheme val="major"/>
      </rPr>
      <t xml:space="preserve"> </t>
    </r>
    <r>
      <rPr>
        <sz val="12"/>
        <color rgb="FF000000"/>
        <rFont val="Arial"/>
        <family val="3"/>
        <charset val="129"/>
        <scheme val="major"/>
      </rPr>
      <t>심해서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유효기간</t>
    </r>
    <r>
      <rPr>
        <sz val="12"/>
        <color rgb="FF000000"/>
        <rFont val="Arial"/>
        <family val="2"/>
        <scheme val="major"/>
      </rPr>
      <t xml:space="preserve"> 2</t>
    </r>
    <r>
      <rPr>
        <sz val="12"/>
        <color rgb="FF000000"/>
        <rFont val="Arial"/>
        <family val="3"/>
        <charset val="129"/>
        <scheme val="major"/>
      </rPr>
      <t>주로</t>
    </r>
    <r>
      <rPr>
        <sz val="12"/>
        <color rgb="FF000000"/>
        <rFont val="Arial"/>
        <family val="2"/>
        <scheme val="major"/>
      </rPr>
      <t xml:space="preserve"> </t>
    </r>
    <r>
      <rPr>
        <sz val="12"/>
        <color rgb="FF000000"/>
        <rFont val="Arial"/>
        <family val="3"/>
        <charset val="129"/>
        <scheme val="major"/>
      </rPr>
      <t>보셔야</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</si>
  <si>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2.5 SQ * 100m
04.01 1</t>
    </r>
    <r>
      <rPr>
        <sz val="12"/>
        <color rgb="FF000000"/>
        <rFont val="Arial"/>
        <family val="3"/>
        <charset val="129"/>
        <scheme val="major"/>
      </rPr>
      <t>롤</t>
    </r>
    <r>
      <rPr>
        <sz val="12"/>
        <color rgb="FF000000"/>
        <rFont val="Arial"/>
        <family val="2"/>
        <scheme val="major"/>
      </rPr>
      <t xml:space="preserve"> = 100M</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전선</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경우</t>
    </r>
    <r>
      <rPr>
        <sz val="12"/>
        <color rgb="FF000000"/>
        <rFont val="Arial"/>
        <family val="2"/>
        <scheme val="major"/>
      </rPr>
      <t xml:space="preserve"> </t>
    </r>
    <r>
      <rPr>
        <sz val="12"/>
        <color rgb="FF000000"/>
        <rFont val="Arial"/>
        <family val="3"/>
        <charset val="129"/>
        <scheme val="major"/>
      </rPr>
      <t>지난번에</t>
    </r>
    <r>
      <rPr>
        <sz val="12"/>
        <color rgb="FF000000"/>
        <rFont val="Arial"/>
        <family val="2"/>
        <scheme val="major"/>
      </rPr>
      <t xml:space="preserve"> </t>
    </r>
    <r>
      <rPr>
        <sz val="12"/>
        <color rgb="FF000000"/>
        <rFont val="Arial"/>
        <family val="3"/>
        <charset val="129"/>
        <scheme val="major"/>
      </rPr>
      <t>말씀</t>
    </r>
    <r>
      <rPr>
        <sz val="12"/>
        <color rgb="FF000000"/>
        <rFont val="Arial"/>
        <family val="2"/>
        <scheme val="major"/>
      </rPr>
      <t xml:space="preserve"> </t>
    </r>
    <r>
      <rPr>
        <sz val="12"/>
        <color rgb="FF000000"/>
        <rFont val="Arial"/>
        <family val="3"/>
        <charset val="129"/>
        <scheme val="major"/>
      </rPr>
      <t>드렸는데</t>
    </r>
    <r>
      <rPr>
        <sz val="12"/>
        <color rgb="FF000000"/>
        <rFont val="Arial"/>
        <family val="2"/>
        <scheme val="major"/>
      </rPr>
      <t xml:space="preserve"> </t>
    </r>
    <r>
      <rPr>
        <sz val="12"/>
        <color rgb="FF000000"/>
        <rFont val="Arial"/>
        <family val="3"/>
        <charset val="129"/>
        <scheme val="major"/>
      </rPr>
      <t>단가</t>
    </r>
    <r>
      <rPr>
        <sz val="12"/>
        <color rgb="FF000000"/>
        <rFont val="Arial"/>
        <family val="2"/>
        <scheme val="major"/>
      </rPr>
      <t xml:space="preserve"> </t>
    </r>
    <r>
      <rPr>
        <sz val="12"/>
        <color rgb="FF000000"/>
        <rFont val="Arial"/>
        <family val="3"/>
        <charset val="129"/>
        <scheme val="major"/>
      </rPr>
      <t>변동이</t>
    </r>
    <r>
      <rPr>
        <sz val="12"/>
        <color rgb="FF000000"/>
        <rFont val="Arial"/>
        <family val="2"/>
        <scheme val="major"/>
      </rPr>
      <t xml:space="preserve"> </t>
    </r>
    <r>
      <rPr>
        <sz val="12"/>
        <color rgb="FF000000"/>
        <rFont val="Arial"/>
        <family val="3"/>
        <charset val="129"/>
        <scheme val="major"/>
      </rPr>
      <t>심해서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유효기간</t>
    </r>
    <r>
      <rPr>
        <sz val="12"/>
        <color rgb="FF000000"/>
        <rFont val="Arial"/>
        <family val="2"/>
        <scheme val="major"/>
      </rPr>
      <t xml:space="preserve"> 2</t>
    </r>
    <r>
      <rPr>
        <sz val="12"/>
        <color rgb="FF000000"/>
        <rFont val="Arial"/>
        <family val="3"/>
        <charset val="129"/>
        <scheme val="major"/>
      </rPr>
      <t>주로</t>
    </r>
    <r>
      <rPr>
        <sz val="12"/>
        <color rgb="FF000000"/>
        <rFont val="Arial"/>
        <family val="2"/>
        <scheme val="major"/>
      </rPr>
      <t xml:space="preserve"> </t>
    </r>
    <r>
      <rPr>
        <sz val="12"/>
        <color rgb="FF000000"/>
        <rFont val="Arial"/>
        <family val="3"/>
        <charset val="129"/>
        <scheme val="major"/>
      </rPr>
      <t>보셔야</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</si>
  <si>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rPr>
        <sz val="12"/>
        <color rgb="FF000000"/>
        <rFont val="Arial"/>
        <family val="3"/>
        <charset val="129"/>
        <scheme val="major"/>
      </rPr>
      <t xml:space="preserve">사진첨부
</t>
    </r>
    <r>
      <rPr>
        <sz val="12"/>
        <color rgb="FF000000"/>
        <rFont val="Arial"/>
        <family val="2"/>
        <scheme val="major"/>
      </rPr>
      <t>04.01 37KW 4P 480V 60HZ</t>
    </r>
    <phoneticPr fontId="26" type="noConversion"/>
  </si>
  <si>
    <r>
      <rPr>
        <sz val="12"/>
        <color rgb="FF000000"/>
        <rFont val="Arial"/>
        <family val="3"/>
        <charset val="129"/>
        <scheme val="major"/>
      </rPr>
      <t xml:space="preserve">사진첨부
</t>
    </r>
    <r>
      <rPr>
        <sz val="12"/>
        <color rgb="FF000000"/>
        <rFont val="Arial"/>
        <family val="2"/>
        <scheme val="major"/>
      </rPr>
      <t>04.01 22KW 4P 480V 60HZ</t>
    </r>
    <phoneticPr fontId="26" type="noConversion"/>
  </si>
  <si>
    <r>
      <rPr>
        <sz val="12"/>
        <color rgb="FF000000"/>
        <rFont val="Arial"/>
        <family val="3"/>
        <charset val="129"/>
        <scheme val="major"/>
      </rPr>
      <t xml:space="preserve">사진첨부
</t>
    </r>
    <r>
      <rPr>
        <sz val="12"/>
        <color rgb="FF000000"/>
        <rFont val="Arial"/>
        <family val="2"/>
        <scheme val="major"/>
      </rPr>
      <t xml:space="preserve">03.31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t>
    </r>
    <r>
      <rPr>
        <sz val="12"/>
        <color rgb="FF000000"/>
        <rFont val="Arial"/>
        <family val="2"/>
        <scheme val="major"/>
      </rPr>
      <t xml:space="preserve"> </t>
    </r>
    <r>
      <rPr>
        <sz val="12"/>
        <color rgb="FF000000"/>
        <rFont val="Arial"/>
        <family val="3"/>
        <charset val="129"/>
        <scheme val="major"/>
      </rPr>
      <t>안해주신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그리고</t>
    </r>
    <r>
      <rPr>
        <sz val="12"/>
        <color rgb="FF000000"/>
        <rFont val="Arial"/>
        <family val="2"/>
        <scheme val="major"/>
      </rPr>
      <t xml:space="preserve"> </t>
    </r>
    <r>
      <rPr>
        <sz val="12"/>
        <color rgb="FF000000"/>
        <rFont val="Arial"/>
        <family val="3"/>
        <charset val="129"/>
        <scheme val="major"/>
      </rPr>
      <t>품번도</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D-75339</t>
    </r>
    <r>
      <rPr>
        <sz val="12"/>
        <color rgb="FF000000"/>
        <rFont val="Arial"/>
        <family val="3"/>
        <charset val="129"/>
        <scheme val="major"/>
      </rPr>
      <t>는</t>
    </r>
    <r>
      <rPr>
        <sz val="12"/>
        <color rgb="FF000000"/>
        <rFont val="Arial"/>
        <family val="2"/>
        <scheme val="major"/>
      </rPr>
      <t xml:space="preserve"> </t>
    </r>
    <r>
      <rPr>
        <sz val="12"/>
        <color rgb="FF000000"/>
        <rFont val="Arial"/>
        <family val="3"/>
        <charset val="129"/>
        <scheme val="major"/>
      </rPr>
      <t>슈니베거</t>
    </r>
    <r>
      <rPr>
        <sz val="12"/>
        <color rgb="FF000000"/>
        <rFont val="Arial"/>
        <family val="2"/>
        <scheme val="major"/>
      </rPr>
      <t xml:space="preserve"> </t>
    </r>
    <r>
      <rPr>
        <sz val="12"/>
        <color rgb="FF000000"/>
        <rFont val="Arial"/>
        <family val="3"/>
        <charset val="129"/>
        <scheme val="major"/>
      </rPr>
      <t>회사</t>
    </r>
    <r>
      <rPr>
        <sz val="12"/>
        <color rgb="FF000000"/>
        <rFont val="Arial"/>
        <family val="2"/>
        <scheme val="major"/>
      </rPr>
      <t xml:space="preserve"> </t>
    </r>
    <r>
      <rPr>
        <sz val="12"/>
        <color rgb="FF000000"/>
        <rFont val="Arial"/>
        <family val="3"/>
        <charset val="129"/>
        <scheme val="major"/>
      </rPr>
      <t>주소</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3.31 </t>
    </r>
    <r>
      <rPr>
        <sz val="12"/>
        <color rgb="FF000000"/>
        <rFont val="Arial"/>
        <family val="3"/>
        <charset val="129"/>
        <scheme val="major"/>
      </rPr>
      <t xml:space="preserve">사진첨부
</t>
    </r>
    <r>
      <rPr>
        <sz val="12"/>
        <color rgb="FF000000"/>
        <rFont val="Arial"/>
        <family val="2"/>
        <scheme val="major"/>
      </rPr>
      <t xml:space="preserve">04.01 </t>
    </r>
    <r>
      <rPr>
        <sz val="12"/>
        <color rgb="FF000000"/>
        <rFont val="Arial"/>
        <family val="3"/>
        <charset val="129"/>
        <scheme val="major"/>
      </rPr>
      <t>말씀드린대로</t>
    </r>
    <r>
      <rPr>
        <sz val="12"/>
        <color rgb="FF000000"/>
        <rFont val="Arial"/>
        <family val="2"/>
        <scheme val="major"/>
      </rPr>
      <t xml:space="preserve"> </t>
    </r>
    <r>
      <rPr>
        <sz val="12"/>
        <color rgb="FF000000"/>
        <rFont val="Arial"/>
        <family val="3"/>
        <charset val="129"/>
        <scheme val="major"/>
      </rPr>
      <t>회사</t>
    </r>
    <r>
      <rPr>
        <sz val="12"/>
        <color rgb="FF000000"/>
        <rFont val="Arial"/>
        <family val="2"/>
        <scheme val="major"/>
      </rPr>
      <t xml:space="preserve"> </t>
    </r>
    <r>
      <rPr>
        <sz val="12"/>
        <color rgb="FF000000"/>
        <rFont val="Arial"/>
        <family val="3"/>
        <charset val="129"/>
        <scheme val="major"/>
      </rPr>
      <t>주소가</t>
    </r>
    <r>
      <rPr>
        <sz val="12"/>
        <color rgb="FF000000"/>
        <rFont val="Arial"/>
        <family val="2"/>
        <scheme val="major"/>
      </rPr>
      <t xml:space="preserve"> </t>
    </r>
    <r>
      <rPr>
        <sz val="12"/>
        <color rgb="FF000000"/>
        <rFont val="Arial"/>
        <family val="3"/>
        <charset val="129"/>
        <scheme val="major"/>
      </rPr>
      <t>나와있는</t>
    </r>
    <r>
      <rPr>
        <sz val="12"/>
        <color rgb="FF000000"/>
        <rFont val="Arial"/>
        <family val="2"/>
        <scheme val="major"/>
      </rPr>
      <t xml:space="preserve"> </t>
    </r>
    <r>
      <rPr>
        <sz val="12"/>
        <color rgb="FF000000"/>
        <rFont val="Arial"/>
        <family val="3"/>
        <charset val="129"/>
        <scheme val="major"/>
      </rPr>
      <t>쪽을</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찍어주신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1XMRW55, 1XMRA45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이런식으로</t>
    </r>
    <r>
      <rPr>
        <sz val="12"/>
        <color rgb="FF000000"/>
        <rFont val="Arial"/>
        <family val="2"/>
        <scheme val="major"/>
      </rPr>
      <t xml:space="preserve"> </t>
    </r>
    <r>
      <rPr>
        <sz val="12"/>
        <color rgb="FF000000"/>
        <rFont val="Arial"/>
        <family val="3"/>
        <charset val="129"/>
        <scheme val="major"/>
      </rPr>
      <t>되어</t>
    </r>
    <r>
      <rPr>
        <sz val="12"/>
        <color rgb="FF000000"/>
        <rFont val="Arial"/>
        <family val="2"/>
        <scheme val="major"/>
      </rPr>
      <t xml:space="preserve"> </t>
    </r>
    <r>
      <rPr>
        <sz val="12"/>
        <color rgb="FF000000"/>
        <rFont val="Arial"/>
        <family val="3"/>
        <charset val="129"/>
        <scheme val="major"/>
      </rPr>
      <t>있는데</t>
    </r>
    <r>
      <rPr>
        <sz val="12"/>
        <color rgb="FF000000"/>
        <rFont val="Arial"/>
        <family val="2"/>
        <scheme val="major"/>
      </rPr>
      <t xml:space="preserve"> </t>
    </r>
    <r>
      <rPr>
        <sz val="12"/>
        <color rgb="FF000000"/>
        <rFont val="Arial"/>
        <family val="3"/>
        <charset val="129"/>
        <scheme val="major"/>
      </rPr>
      <t>한번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</si>
  <si>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04.01 VMECA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한국에서</t>
    </r>
    <r>
      <rPr>
        <sz val="12"/>
        <color rgb="FF000000"/>
        <rFont val="Arial"/>
        <family val="2"/>
        <scheme val="major"/>
      </rPr>
      <t xml:space="preserve"> </t>
    </r>
    <r>
      <rPr>
        <sz val="12"/>
        <color rgb="FF000000"/>
        <rFont val="Arial"/>
        <family val="3"/>
        <charset val="129"/>
        <scheme val="major"/>
      </rPr>
      <t>하지</t>
    </r>
    <r>
      <rPr>
        <sz val="12"/>
        <color rgb="FF000000"/>
        <rFont val="Arial"/>
        <family val="2"/>
        <scheme val="major"/>
      </rPr>
      <t xml:space="preserve"> </t>
    </r>
    <r>
      <rPr>
        <sz val="12"/>
        <color rgb="FF000000"/>
        <rFont val="Arial"/>
        <family val="3"/>
        <charset val="129"/>
        <scheme val="major"/>
      </rPr>
      <t>않는걸로</t>
    </r>
    <r>
      <rPr>
        <sz val="12"/>
        <color rgb="FF000000"/>
        <rFont val="Arial"/>
        <family val="2"/>
        <scheme val="major"/>
      </rPr>
      <t xml:space="preserve"> </t>
    </r>
    <r>
      <rPr>
        <sz val="12"/>
        <color rgb="FF000000"/>
        <rFont val="Arial"/>
        <family val="3"/>
        <charset val="129"/>
        <scheme val="major"/>
      </rPr>
      <t>알고</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</si>
  <si>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04.01 </t>
    </r>
    <r>
      <rPr>
        <sz val="12"/>
        <color rgb="FF000000"/>
        <rFont val="Arial"/>
        <family val="3"/>
        <charset val="129"/>
        <scheme val="major"/>
      </rPr>
      <t>알려주신</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이상한데</t>
    </r>
    <r>
      <rPr>
        <sz val="12"/>
        <color rgb="FF000000"/>
        <rFont val="Arial"/>
        <family val="2"/>
        <scheme val="major"/>
      </rPr>
      <t xml:space="preserve"> 100-C37EJ00</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</si>
  <si>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04.01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제품들은</t>
    </r>
    <r>
      <rPr>
        <sz val="12"/>
        <color rgb="FF000000"/>
        <rFont val="Arial"/>
        <family val="2"/>
        <scheme val="major"/>
      </rPr>
      <t xml:space="preserve"> </t>
    </r>
    <r>
      <rPr>
        <sz val="12"/>
        <color rgb="FF000000"/>
        <rFont val="Arial"/>
        <family val="3"/>
        <charset val="129"/>
        <scheme val="major"/>
      </rPr>
      <t>단종되어</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불가능하다고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</si>
  <si>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03.31 </t>
    </r>
    <r>
      <rPr>
        <sz val="12"/>
        <color rgb="FF000000"/>
        <rFont val="Arial"/>
        <family val="3"/>
        <charset val="129"/>
        <scheme val="major"/>
      </rPr>
      <t>위</t>
    </r>
    <r>
      <rPr>
        <sz val="12"/>
        <color rgb="FF000000"/>
        <rFont val="Arial"/>
        <family val="2"/>
        <scheme val="major"/>
      </rPr>
      <t xml:space="preserve"> </t>
    </r>
    <r>
      <rPr>
        <sz val="12"/>
        <color rgb="FF000000"/>
        <rFont val="Arial"/>
        <family val="3"/>
        <charset val="129"/>
        <scheme val="major"/>
      </rPr>
      <t>제품들처럼</t>
    </r>
    <r>
      <rPr>
        <sz val="12"/>
        <color rgb="FF000000"/>
        <rFont val="Arial"/>
        <family val="2"/>
        <scheme val="major"/>
      </rPr>
      <t xml:space="preserve"> </t>
    </r>
    <r>
      <rPr>
        <sz val="12"/>
        <color rgb="FF000000"/>
        <rFont val="Arial"/>
        <family val="3"/>
        <charset val="129"/>
        <scheme val="major"/>
      </rPr>
      <t>뒤에</t>
    </r>
    <r>
      <rPr>
        <sz val="12"/>
        <color rgb="FF000000"/>
        <rFont val="Arial"/>
        <family val="2"/>
        <scheme val="major"/>
      </rPr>
      <t xml:space="preserve"> </t>
    </r>
    <r>
      <rPr>
        <sz val="12"/>
        <color rgb="FF000000"/>
        <rFont val="Arial"/>
        <family val="3"/>
        <charset val="129"/>
        <scheme val="major"/>
      </rPr>
      <t>재종까지</t>
    </r>
    <r>
      <rPr>
        <sz val="12"/>
        <color rgb="FF000000"/>
        <rFont val="Arial"/>
        <family val="2"/>
        <scheme val="major"/>
      </rPr>
      <t xml:space="preserve"> </t>
    </r>
    <r>
      <rPr>
        <sz val="12"/>
        <color rgb="FF000000"/>
        <rFont val="Arial"/>
        <family val="3"/>
        <charset val="129"/>
        <scheme val="major"/>
      </rPr>
      <t>확인해주시거나</t>
    </r>
    <r>
      <rPr>
        <sz val="12"/>
        <color rgb="FF000000"/>
        <rFont val="Arial"/>
        <family val="2"/>
        <scheme val="major"/>
      </rPr>
      <t xml:space="preserve"> </t>
    </r>
    <r>
      <rPr>
        <sz val="12"/>
        <color rgb="FF000000"/>
        <rFont val="Arial"/>
        <family val="3"/>
        <charset val="129"/>
        <scheme val="major"/>
      </rPr>
      <t>책임번호를</t>
    </r>
    <r>
      <rPr>
        <sz val="12"/>
        <color rgb="FF000000"/>
        <rFont val="Arial"/>
        <family val="2"/>
        <scheme val="major"/>
      </rPr>
      <t xml:space="preserve"> </t>
    </r>
    <r>
      <rPr>
        <sz val="12"/>
        <color rgb="FF000000"/>
        <rFont val="Arial"/>
        <family val="3"/>
        <charset val="129"/>
        <scheme val="major"/>
      </rPr>
      <t>알려주셔야</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가능합니다</t>
    </r>
    <r>
      <rPr>
        <sz val="12"/>
        <color rgb="FF000000"/>
        <rFont val="Arial"/>
        <family val="2"/>
        <scheme val="major"/>
      </rPr>
      <t xml:space="preserve">.
03.31 </t>
    </r>
    <r>
      <rPr>
        <sz val="12"/>
        <color rgb="FF000000"/>
        <rFont val="Arial"/>
        <family val="3"/>
        <charset val="129"/>
        <scheme val="major"/>
      </rPr>
      <t>고객사에서</t>
    </r>
    <r>
      <rPr>
        <sz val="12"/>
        <color rgb="FF000000"/>
        <rFont val="Arial"/>
        <family val="2"/>
        <scheme val="major"/>
      </rPr>
      <t xml:space="preserve"> </t>
    </r>
    <r>
      <rPr>
        <sz val="12"/>
        <color rgb="FF000000"/>
        <rFont val="Arial"/>
        <family val="3"/>
        <charset val="129"/>
        <scheme val="major"/>
      </rPr>
      <t>박스를</t>
    </r>
    <r>
      <rPr>
        <sz val="12"/>
        <color rgb="FF000000"/>
        <rFont val="Arial"/>
        <family val="2"/>
        <scheme val="major"/>
      </rPr>
      <t xml:space="preserve"> </t>
    </r>
    <r>
      <rPr>
        <sz val="12"/>
        <color rgb="FF000000"/>
        <rFont val="Arial"/>
        <family val="3"/>
        <charset val="129"/>
        <scheme val="major"/>
      </rPr>
      <t>버려서</t>
    </r>
    <r>
      <rPr>
        <sz val="12"/>
        <color rgb="FF000000"/>
        <rFont val="Arial"/>
        <family val="2"/>
        <scheme val="major"/>
      </rPr>
      <t xml:space="preserve"> </t>
    </r>
    <r>
      <rPr>
        <sz val="12"/>
        <color rgb="FF000000"/>
        <rFont val="Arial"/>
        <family val="3"/>
        <charset val="129"/>
        <scheme val="major"/>
      </rPr>
      <t>뒤에</t>
    </r>
    <r>
      <rPr>
        <sz val="12"/>
        <color rgb="FF000000"/>
        <rFont val="Arial"/>
        <family val="2"/>
        <scheme val="major"/>
      </rPr>
      <t xml:space="preserve"> </t>
    </r>
    <r>
      <rPr>
        <sz val="12"/>
        <color rgb="FF000000"/>
        <rFont val="Arial"/>
        <family val="3"/>
        <charset val="129"/>
        <scheme val="major"/>
      </rPr>
      <t>재종을</t>
    </r>
    <r>
      <rPr>
        <sz val="12"/>
        <color rgb="FF000000"/>
        <rFont val="Arial"/>
        <family val="2"/>
        <scheme val="major"/>
      </rPr>
      <t xml:space="preserve"> </t>
    </r>
    <r>
      <rPr>
        <sz val="12"/>
        <color rgb="FF000000"/>
        <rFont val="Arial"/>
        <family val="3"/>
        <charset val="129"/>
        <scheme val="major"/>
      </rPr>
      <t>모른다고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첨부하오니</t>
    </r>
    <r>
      <rPr>
        <sz val="12"/>
        <color rgb="FF000000"/>
        <rFont val="Arial"/>
        <family val="2"/>
        <scheme val="major"/>
      </rPr>
      <t xml:space="preserve"> </t>
    </r>
    <r>
      <rPr>
        <sz val="12"/>
        <color rgb="FF000000"/>
        <rFont val="Arial"/>
        <family val="3"/>
        <charset val="129"/>
        <scheme val="major"/>
      </rPr>
      <t>참고</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04.01 </t>
    </r>
    <r>
      <rPr>
        <sz val="12"/>
        <color rgb="FF000000"/>
        <rFont val="Arial"/>
        <family val="3"/>
        <charset val="129"/>
        <scheme val="major"/>
      </rPr>
      <t>재종을</t>
    </r>
    <r>
      <rPr>
        <sz val="12"/>
        <color rgb="FF000000"/>
        <rFont val="Arial"/>
        <family val="2"/>
        <scheme val="major"/>
      </rPr>
      <t xml:space="preserve"> </t>
    </r>
    <r>
      <rPr>
        <sz val="12"/>
        <color rgb="FF000000"/>
        <rFont val="Arial"/>
        <family val="3"/>
        <charset val="129"/>
        <scheme val="major"/>
      </rPr>
      <t>모르면</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불가능합니다</t>
    </r>
    <r>
      <rPr>
        <sz val="12"/>
        <color rgb="FF000000"/>
        <rFont val="Arial"/>
        <family val="2"/>
        <scheme val="major"/>
      </rPr>
      <t xml:space="preserve">. </t>
    </r>
    <r>
      <rPr>
        <sz val="12"/>
        <color rgb="FF000000"/>
        <rFont val="Arial"/>
        <family val="3"/>
        <charset val="129"/>
        <scheme val="major"/>
      </rPr>
      <t>첨부해주신</t>
    </r>
    <r>
      <rPr>
        <sz val="12"/>
        <color rgb="FF000000"/>
        <rFont val="Arial"/>
        <family val="2"/>
        <scheme val="major"/>
      </rPr>
      <t xml:space="preserve"> </t>
    </r>
    <r>
      <rPr>
        <sz val="12"/>
        <color rgb="FF000000"/>
        <rFont val="Arial"/>
        <family val="3"/>
        <charset val="129"/>
        <scheme val="major"/>
      </rPr>
      <t>공구보감</t>
    </r>
    <r>
      <rPr>
        <sz val="12"/>
        <color rgb="FF000000"/>
        <rFont val="Arial"/>
        <family val="2"/>
        <scheme val="major"/>
      </rPr>
      <t xml:space="preserve"> </t>
    </r>
    <r>
      <rPr>
        <sz val="12"/>
        <color rgb="FF000000"/>
        <rFont val="Arial"/>
        <family val="3"/>
        <charset val="129"/>
        <scheme val="major"/>
      </rPr>
      <t>페이지</t>
    </r>
    <r>
      <rPr>
        <sz val="12"/>
        <color rgb="FF000000"/>
        <rFont val="Arial"/>
        <family val="2"/>
        <scheme val="major"/>
      </rPr>
      <t xml:space="preserve"> </t>
    </r>
    <r>
      <rPr>
        <sz val="12"/>
        <color rgb="FF000000"/>
        <rFont val="Arial"/>
        <family val="3"/>
        <charset val="129"/>
        <scheme val="major"/>
      </rPr>
      <t>앞에</t>
    </r>
    <r>
      <rPr>
        <sz val="12"/>
        <color rgb="FF000000"/>
        <rFont val="Arial"/>
        <family val="2"/>
        <scheme val="major"/>
      </rPr>
      <t xml:space="preserve"> </t>
    </r>
    <r>
      <rPr>
        <sz val="12"/>
        <color rgb="FF000000"/>
        <rFont val="Arial"/>
        <family val="3"/>
        <charset val="129"/>
        <scheme val="major"/>
      </rPr>
      <t>넘기시다</t>
    </r>
    <r>
      <rPr>
        <sz val="12"/>
        <color rgb="FF000000"/>
        <rFont val="Arial"/>
        <family val="2"/>
        <scheme val="major"/>
      </rPr>
      <t xml:space="preserve"> </t>
    </r>
    <r>
      <rPr>
        <sz val="12"/>
        <color rgb="FF000000"/>
        <rFont val="Arial"/>
        <family val="3"/>
        <charset val="129"/>
        <scheme val="major"/>
      </rPr>
      <t>보면</t>
    </r>
    <r>
      <rPr>
        <sz val="12"/>
        <color rgb="FF000000"/>
        <rFont val="Arial"/>
        <family val="2"/>
        <scheme val="major"/>
      </rPr>
      <t xml:space="preserve"> </t>
    </r>
    <r>
      <rPr>
        <sz val="12"/>
        <color rgb="FF000000"/>
        <rFont val="Arial"/>
        <family val="3"/>
        <charset val="129"/>
        <scheme val="major"/>
      </rPr>
      <t>인서트</t>
    </r>
    <r>
      <rPr>
        <sz val="12"/>
        <color rgb="FF000000"/>
        <rFont val="Arial"/>
        <family val="2"/>
        <scheme val="major"/>
      </rPr>
      <t xml:space="preserve"> </t>
    </r>
    <r>
      <rPr>
        <sz val="12"/>
        <color rgb="FF000000"/>
        <rFont val="Arial"/>
        <family val="3"/>
        <charset val="129"/>
        <scheme val="major"/>
      </rPr>
      <t>규격</t>
    </r>
    <r>
      <rPr>
        <sz val="12"/>
        <color rgb="FF000000"/>
        <rFont val="Arial"/>
        <family val="2"/>
        <scheme val="major"/>
      </rPr>
      <t xml:space="preserve"> </t>
    </r>
    <r>
      <rPr>
        <sz val="12"/>
        <color rgb="FF000000"/>
        <rFont val="Arial"/>
        <family val="3"/>
        <charset val="129"/>
        <scheme val="major"/>
      </rPr>
      <t>선정</t>
    </r>
    <r>
      <rPr>
        <sz val="12"/>
        <color rgb="FF000000"/>
        <rFont val="Arial"/>
        <family val="2"/>
        <scheme val="major"/>
      </rPr>
      <t xml:space="preserve"> </t>
    </r>
    <r>
      <rPr>
        <sz val="12"/>
        <color rgb="FF000000"/>
        <rFont val="Arial"/>
        <family val="3"/>
        <charset val="129"/>
        <scheme val="major"/>
      </rPr>
      <t>방법</t>
    </r>
    <r>
      <rPr>
        <sz val="12"/>
        <color rgb="FF000000"/>
        <rFont val="Arial"/>
        <family val="2"/>
        <scheme val="major"/>
      </rPr>
      <t xml:space="preserve"> </t>
    </r>
    <r>
      <rPr>
        <sz val="12"/>
        <color rgb="FF000000"/>
        <rFont val="Arial"/>
        <family val="3"/>
        <charset val="129"/>
        <scheme val="major"/>
      </rPr>
      <t>나와있습니다</t>
    </r>
    <r>
      <rPr>
        <sz val="12"/>
        <color rgb="FF000000"/>
        <rFont val="Arial"/>
        <family val="2"/>
        <scheme val="major"/>
      </rPr>
      <t xml:space="preserve">. </t>
    </r>
    <r>
      <rPr>
        <sz val="12"/>
        <color rgb="FF000000"/>
        <rFont val="Arial"/>
        <family val="3"/>
        <charset val="129"/>
        <scheme val="major"/>
      </rPr>
      <t>참고용</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보내</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업체에</t>
    </r>
    <r>
      <rPr>
        <sz val="12"/>
        <color rgb="FF000000"/>
        <rFont val="Arial"/>
        <family val="2"/>
        <scheme val="major"/>
      </rPr>
      <t xml:space="preserve"> </t>
    </r>
    <r>
      <rPr>
        <sz val="12"/>
        <color rgb="FF000000"/>
        <rFont val="Arial"/>
        <family val="3"/>
        <charset val="129"/>
        <scheme val="major"/>
      </rPr>
      <t>전달</t>
    </r>
    <r>
      <rPr>
        <sz val="12"/>
        <color rgb="FF000000"/>
        <rFont val="Arial"/>
        <family val="2"/>
        <scheme val="major"/>
      </rPr>
      <t xml:space="preserve"> </t>
    </r>
    <r>
      <rPr>
        <sz val="12"/>
        <color rgb="FF000000"/>
        <rFont val="Arial"/>
        <family val="3"/>
        <charset val="129"/>
        <scheme val="major"/>
      </rPr>
      <t>하시고</t>
    </r>
    <r>
      <rPr>
        <sz val="12"/>
        <color rgb="FF000000"/>
        <rFont val="Arial"/>
        <family val="2"/>
        <scheme val="major"/>
      </rPr>
      <t xml:space="preserve"> </t>
    </r>
    <r>
      <rPr>
        <sz val="12"/>
        <color rgb="FF000000"/>
        <rFont val="Arial"/>
        <family val="3"/>
        <charset val="129"/>
        <scheme val="major"/>
      </rPr>
      <t>선정</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알려주신</t>
    </r>
    <r>
      <rPr>
        <sz val="12"/>
        <color rgb="FF000000"/>
        <rFont val="Arial"/>
        <family val="2"/>
        <scheme val="major"/>
      </rPr>
      <t xml:space="preserve"> TNGG 1604 </t>
    </r>
    <r>
      <rPr>
        <sz val="12"/>
        <color rgb="FF000000"/>
        <rFont val="Arial"/>
        <family val="3"/>
        <charset val="129"/>
        <scheme val="major"/>
      </rPr>
      <t>서멧</t>
    </r>
    <r>
      <rPr>
        <sz val="12"/>
        <color rgb="FF000000"/>
        <rFont val="Arial"/>
        <family val="2"/>
        <scheme val="major"/>
      </rPr>
      <t xml:space="preserve"> CT 3000</t>
    </r>
    <r>
      <rPr>
        <sz val="12"/>
        <color rgb="FF000000"/>
        <rFont val="Arial"/>
        <family val="3"/>
        <charset val="129"/>
        <scheme val="major"/>
      </rPr>
      <t>만해도</t>
    </r>
    <r>
      <rPr>
        <sz val="12"/>
        <color rgb="FF000000"/>
        <rFont val="Arial"/>
        <family val="2"/>
        <scheme val="major"/>
      </rPr>
      <t xml:space="preserve"> </t>
    </r>
    <r>
      <rPr>
        <sz val="12"/>
        <color rgb="FF000000"/>
        <rFont val="Arial"/>
        <family val="3"/>
        <charset val="129"/>
        <scheme val="major"/>
      </rPr>
      <t>제품이</t>
    </r>
    <r>
      <rPr>
        <sz val="12"/>
        <color rgb="FF000000"/>
        <rFont val="Arial"/>
        <family val="2"/>
        <scheme val="major"/>
      </rPr>
      <t xml:space="preserve"> </t>
    </r>
    <r>
      <rPr>
        <sz val="12"/>
        <color rgb="FF000000"/>
        <rFont val="Arial"/>
        <family val="3"/>
        <charset val="129"/>
        <scheme val="major"/>
      </rPr>
      <t>네가지나</t>
    </r>
    <r>
      <rPr>
        <sz val="12"/>
        <color rgb="FF000000"/>
        <rFont val="Arial"/>
        <family val="2"/>
        <scheme val="major"/>
      </rPr>
      <t xml:space="preserve"> </t>
    </r>
    <r>
      <rPr>
        <sz val="12"/>
        <color rgb="FF000000"/>
        <rFont val="Arial"/>
        <family val="3"/>
        <charset val="129"/>
        <scheme val="major"/>
      </rPr>
      <t>됩니다</t>
    </r>
    <r>
      <rPr>
        <sz val="12"/>
        <color rgb="FF000000"/>
        <rFont val="Arial"/>
        <family val="2"/>
        <scheme val="major"/>
      </rPr>
      <t>.</t>
    </r>
    <phoneticPr fontId="26" type="noConversion"/>
  </si>
  <si>
    <r>
      <t xml:space="preserve">03.31 </t>
    </r>
    <r>
      <rPr>
        <sz val="12"/>
        <color rgb="FF000000"/>
        <rFont val="Arial"/>
        <family val="3"/>
        <charset val="129"/>
        <scheme val="major"/>
      </rPr>
      <t>위</t>
    </r>
    <r>
      <rPr>
        <sz val="12"/>
        <color rgb="FF000000"/>
        <rFont val="Arial"/>
        <family val="2"/>
        <scheme val="major"/>
      </rPr>
      <t xml:space="preserve"> </t>
    </r>
    <r>
      <rPr>
        <sz val="12"/>
        <color rgb="FF000000"/>
        <rFont val="Arial"/>
        <family val="3"/>
        <charset val="129"/>
        <scheme val="major"/>
      </rPr>
      <t>제품들처럼</t>
    </r>
    <r>
      <rPr>
        <sz val="12"/>
        <color rgb="FF000000"/>
        <rFont val="Arial"/>
        <family val="2"/>
        <scheme val="major"/>
      </rPr>
      <t xml:space="preserve"> </t>
    </r>
    <r>
      <rPr>
        <sz val="12"/>
        <color rgb="FF000000"/>
        <rFont val="Arial"/>
        <family val="3"/>
        <charset val="129"/>
        <scheme val="major"/>
      </rPr>
      <t>뒤에</t>
    </r>
    <r>
      <rPr>
        <sz val="12"/>
        <color rgb="FF000000"/>
        <rFont val="Arial"/>
        <family val="2"/>
        <scheme val="major"/>
      </rPr>
      <t xml:space="preserve"> </t>
    </r>
    <r>
      <rPr>
        <sz val="12"/>
        <color rgb="FF000000"/>
        <rFont val="Arial"/>
        <family val="3"/>
        <charset val="129"/>
        <scheme val="major"/>
      </rPr>
      <t>재종까지</t>
    </r>
    <r>
      <rPr>
        <sz val="12"/>
        <color rgb="FF000000"/>
        <rFont val="Arial"/>
        <family val="2"/>
        <scheme val="major"/>
      </rPr>
      <t xml:space="preserve"> </t>
    </r>
    <r>
      <rPr>
        <sz val="12"/>
        <color rgb="FF000000"/>
        <rFont val="Arial"/>
        <family val="3"/>
        <charset val="129"/>
        <scheme val="major"/>
      </rPr>
      <t>확인해주시거나</t>
    </r>
    <r>
      <rPr>
        <sz val="12"/>
        <color rgb="FF000000"/>
        <rFont val="Arial"/>
        <family val="2"/>
        <scheme val="major"/>
      </rPr>
      <t xml:space="preserve"> </t>
    </r>
    <r>
      <rPr>
        <sz val="12"/>
        <color rgb="FF000000"/>
        <rFont val="Arial"/>
        <family val="3"/>
        <charset val="129"/>
        <scheme val="major"/>
      </rPr>
      <t>책임번호를</t>
    </r>
    <r>
      <rPr>
        <sz val="12"/>
        <color rgb="FF000000"/>
        <rFont val="Arial"/>
        <family val="2"/>
        <scheme val="major"/>
      </rPr>
      <t xml:space="preserve"> </t>
    </r>
    <r>
      <rPr>
        <sz val="12"/>
        <color rgb="FF000000"/>
        <rFont val="Arial"/>
        <family val="3"/>
        <charset val="129"/>
        <scheme val="major"/>
      </rPr>
      <t>알려주셔야</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가능합니다</t>
    </r>
    <r>
      <rPr>
        <sz val="12"/>
        <color rgb="FF000000"/>
        <rFont val="Arial"/>
        <family val="2"/>
        <scheme val="major"/>
      </rPr>
      <t xml:space="preserve">.
03.31 </t>
    </r>
    <r>
      <rPr>
        <sz val="12"/>
        <color rgb="FF000000"/>
        <rFont val="Arial"/>
        <family val="3"/>
        <charset val="129"/>
        <scheme val="major"/>
      </rPr>
      <t>고객사에서</t>
    </r>
    <r>
      <rPr>
        <sz val="12"/>
        <color rgb="FF000000"/>
        <rFont val="Arial"/>
        <family val="2"/>
        <scheme val="major"/>
      </rPr>
      <t xml:space="preserve"> </t>
    </r>
    <r>
      <rPr>
        <sz val="12"/>
        <color rgb="FF000000"/>
        <rFont val="Arial"/>
        <family val="3"/>
        <charset val="129"/>
        <scheme val="major"/>
      </rPr>
      <t>박스를</t>
    </r>
    <r>
      <rPr>
        <sz val="12"/>
        <color rgb="FF000000"/>
        <rFont val="Arial"/>
        <family val="2"/>
        <scheme val="major"/>
      </rPr>
      <t xml:space="preserve"> </t>
    </r>
    <r>
      <rPr>
        <sz val="12"/>
        <color rgb="FF000000"/>
        <rFont val="Arial"/>
        <family val="3"/>
        <charset val="129"/>
        <scheme val="major"/>
      </rPr>
      <t>버려서</t>
    </r>
    <r>
      <rPr>
        <sz val="12"/>
        <color rgb="FF000000"/>
        <rFont val="Arial"/>
        <family val="2"/>
        <scheme val="major"/>
      </rPr>
      <t xml:space="preserve"> </t>
    </r>
    <r>
      <rPr>
        <sz val="12"/>
        <color rgb="FF000000"/>
        <rFont val="Arial"/>
        <family val="3"/>
        <charset val="129"/>
        <scheme val="major"/>
      </rPr>
      <t>뒤에</t>
    </r>
    <r>
      <rPr>
        <sz val="12"/>
        <color rgb="FF000000"/>
        <rFont val="Arial"/>
        <family val="2"/>
        <scheme val="major"/>
      </rPr>
      <t xml:space="preserve"> </t>
    </r>
    <r>
      <rPr>
        <sz val="12"/>
        <color rgb="FF000000"/>
        <rFont val="Arial"/>
        <family val="3"/>
        <charset val="129"/>
        <scheme val="major"/>
      </rPr>
      <t>재종을</t>
    </r>
    <r>
      <rPr>
        <sz val="12"/>
        <color rgb="FF000000"/>
        <rFont val="Arial"/>
        <family val="2"/>
        <scheme val="major"/>
      </rPr>
      <t xml:space="preserve"> </t>
    </r>
    <r>
      <rPr>
        <sz val="12"/>
        <color rgb="FF000000"/>
        <rFont val="Arial"/>
        <family val="3"/>
        <charset val="129"/>
        <scheme val="major"/>
      </rPr>
      <t>모른다고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</si>
  <si>
    <r>
      <t xml:space="preserve">03.31 </t>
    </r>
    <r>
      <rPr>
        <sz val="12"/>
        <color rgb="FF000000"/>
        <rFont val="Arial"/>
        <family val="3"/>
        <charset val="129"/>
        <scheme val="major"/>
      </rPr>
      <t>위</t>
    </r>
    <r>
      <rPr>
        <sz val="12"/>
        <color rgb="FF000000"/>
        <rFont val="Arial"/>
        <family val="2"/>
        <scheme val="major"/>
      </rPr>
      <t xml:space="preserve"> </t>
    </r>
    <r>
      <rPr>
        <sz val="12"/>
        <color rgb="FF000000"/>
        <rFont val="Arial"/>
        <family val="3"/>
        <charset val="129"/>
        <scheme val="major"/>
      </rPr>
      <t>제품들처럼</t>
    </r>
    <r>
      <rPr>
        <sz val="12"/>
        <color rgb="FF000000"/>
        <rFont val="Arial"/>
        <family val="2"/>
        <scheme val="major"/>
      </rPr>
      <t xml:space="preserve"> </t>
    </r>
    <r>
      <rPr>
        <sz val="12"/>
        <color rgb="FF000000"/>
        <rFont val="Arial"/>
        <family val="3"/>
        <charset val="129"/>
        <scheme val="major"/>
      </rPr>
      <t>뒤에</t>
    </r>
    <r>
      <rPr>
        <sz val="12"/>
        <color rgb="FF000000"/>
        <rFont val="Arial"/>
        <family val="2"/>
        <scheme val="major"/>
      </rPr>
      <t xml:space="preserve"> </t>
    </r>
    <r>
      <rPr>
        <sz val="12"/>
        <color rgb="FF000000"/>
        <rFont val="Arial"/>
        <family val="3"/>
        <charset val="129"/>
        <scheme val="major"/>
      </rPr>
      <t>재종까지</t>
    </r>
    <r>
      <rPr>
        <sz val="12"/>
        <color rgb="FF000000"/>
        <rFont val="Arial"/>
        <family val="2"/>
        <scheme val="major"/>
      </rPr>
      <t xml:space="preserve"> </t>
    </r>
    <r>
      <rPr>
        <sz val="12"/>
        <color rgb="FF000000"/>
        <rFont val="Arial"/>
        <family val="3"/>
        <charset val="129"/>
        <scheme val="major"/>
      </rPr>
      <t>확인해주시거나</t>
    </r>
    <r>
      <rPr>
        <sz val="12"/>
        <color rgb="FF000000"/>
        <rFont val="Arial"/>
        <family val="2"/>
        <scheme val="major"/>
      </rPr>
      <t xml:space="preserve"> </t>
    </r>
    <r>
      <rPr>
        <sz val="12"/>
        <color rgb="FF000000"/>
        <rFont val="Arial"/>
        <family val="3"/>
        <charset val="129"/>
        <scheme val="major"/>
      </rPr>
      <t>책임번호를</t>
    </r>
    <r>
      <rPr>
        <sz val="12"/>
        <color rgb="FF000000"/>
        <rFont val="Arial"/>
        <family val="2"/>
        <scheme val="major"/>
      </rPr>
      <t xml:space="preserve"> </t>
    </r>
    <r>
      <rPr>
        <sz val="12"/>
        <color rgb="FF000000"/>
        <rFont val="Arial"/>
        <family val="3"/>
        <charset val="129"/>
        <scheme val="major"/>
      </rPr>
      <t>알려주셔야</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가능합니다</t>
    </r>
    <r>
      <rPr>
        <sz val="12"/>
        <color rgb="FF000000"/>
        <rFont val="Arial"/>
        <family val="2"/>
        <scheme val="major"/>
      </rPr>
      <t xml:space="preserve">.
03.31 </t>
    </r>
    <r>
      <rPr>
        <sz val="12"/>
        <color rgb="FF000000"/>
        <rFont val="Arial"/>
        <family val="3"/>
        <charset val="129"/>
        <scheme val="major"/>
      </rPr>
      <t>고객사에서</t>
    </r>
    <r>
      <rPr>
        <sz val="12"/>
        <color rgb="FF000000"/>
        <rFont val="Arial"/>
        <family val="2"/>
        <scheme val="major"/>
      </rPr>
      <t xml:space="preserve"> </t>
    </r>
    <r>
      <rPr>
        <sz val="12"/>
        <color rgb="FF000000"/>
        <rFont val="Arial"/>
        <family val="3"/>
        <charset val="129"/>
        <scheme val="major"/>
      </rPr>
      <t>박스를</t>
    </r>
    <r>
      <rPr>
        <sz val="12"/>
        <color rgb="FF000000"/>
        <rFont val="Arial"/>
        <family val="2"/>
        <scheme val="major"/>
      </rPr>
      <t xml:space="preserve"> </t>
    </r>
    <r>
      <rPr>
        <sz val="12"/>
        <color rgb="FF000000"/>
        <rFont val="Arial"/>
        <family val="3"/>
        <charset val="129"/>
        <scheme val="major"/>
      </rPr>
      <t>버려서</t>
    </r>
    <r>
      <rPr>
        <sz val="12"/>
        <color rgb="FF000000"/>
        <rFont val="Arial"/>
        <family val="2"/>
        <scheme val="major"/>
      </rPr>
      <t xml:space="preserve"> </t>
    </r>
    <r>
      <rPr>
        <sz val="12"/>
        <color rgb="FF000000"/>
        <rFont val="Arial"/>
        <family val="3"/>
        <charset val="129"/>
        <scheme val="major"/>
      </rPr>
      <t>뒤에</t>
    </r>
    <r>
      <rPr>
        <sz val="12"/>
        <color rgb="FF000000"/>
        <rFont val="Arial"/>
        <family val="2"/>
        <scheme val="major"/>
      </rPr>
      <t xml:space="preserve"> </t>
    </r>
    <r>
      <rPr>
        <sz val="12"/>
        <color rgb="FF000000"/>
        <rFont val="Arial"/>
        <family val="3"/>
        <charset val="129"/>
        <scheme val="major"/>
      </rPr>
      <t>재종을</t>
    </r>
    <r>
      <rPr>
        <sz val="12"/>
        <color rgb="FF000000"/>
        <rFont val="Arial"/>
        <family val="2"/>
        <scheme val="major"/>
      </rPr>
      <t xml:space="preserve"> </t>
    </r>
    <r>
      <rPr>
        <sz val="12"/>
        <color rgb="FF000000"/>
        <rFont val="Arial"/>
        <family val="3"/>
        <charset val="129"/>
        <scheme val="major"/>
      </rPr>
      <t>모른다고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첨부하오니</t>
    </r>
    <r>
      <rPr>
        <sz val="12"/>
        <color rgb="FF000000"/>
        <rFont val="Arial"/>
        <family val="2"/>
        <scheme val="major"/>
      </rPr>
      <t xml:space="preserve"> </t>
    </r>
    <r>
      <rPr>
        <sz val="12"/>
        <color rgb="FF000000"/>
        <rFont val="Arial"/>
        <family val="3"/>
        <charset val="129"/>
        <scheme val="major"/>
      </rPr>
      <t>참고</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t>
    </r>
  </si>
  <si>
    <r>
      <t xml:space="preserve">03.31 </t>
    </r>
    <r>
      <rPr>
        <sz val="12"/>
        <color rgb="FF000000"/>
        <rFont val="Arial"/>
        <family val="3"/>
        <charset val="129"/>
        <scheme val="major"/>
      </rPr>
      <t>적어주신</t>
    </r>
    <r>
      <rPr>
        <sz val="12"/>
        <color rgb="FF000000"/>
        <rFont val="Arial"/>
        <family val="2"/>
        <scheme val="major"/>
      </rPr>
      <t xml:space="preserve"> </t>
    </r>
    <r>
      <rPr>
        <sz val="12"/>
        <color rgb="FF000000"/>
        <rFont val="Arial"/>
        <family val="3"/>
        <charset val="129"/>
        <scheme val="major"/>
      </rPr>
      <t>인서트</t>
    </r>
    <r>
      <rPr>
        <sz val="12"/>
        <color rgb="FF000000"/>
        <rFont val="Arial"/>
        <family val="2"/>
        <scheme val="major"/>
      </rPr>
      <t xml:space="preserve"> DIMN4 / SP400</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적용된</t>
    </r>
    <r>
      <rPr>
        <sz val="12"/>
        <color rgb="FF000000"/>
        <rFont val="Arial"/>
        <family val="2"/>
        <scheme val="major"/>
      </rPr>
      <t xml:space="preserve"> </t>
    </r>
    <r>
      <rPr>
        <sz val="12"/>
        <color rgb="FF000000"/>
        <rFont val="Arial"/>
        <family val="3"/>
        <charset val="129"/>
        <scheme val="major"/>
      </rPr>
      <t>절단</t>
    </r>
    <r>
      <rPr>
        <sz val="12"/>
        <color rgb="FF000000"/>
        <rFont val="Arial"/>
        <family val="2"/>
        <scheme val="major"/>
      </rPr>
      <t xml:space="preserve"> </t>
    </r>
    <r>
      <rPr>
        <sz val="12"/>
        <color rgb="FF000000"/>
        <rFont val="Arial"/>
        <family val="3"/>
        <charset val="129"/>
        <scheme val="major"/>
      </rPr>
      <t>블레이드가</t>
    </r>
    <r>
      <rPr>
        <sz val="12"/>
        <color rgb="FF000000"/>
        <rFont val="Arial"/>
        <family val="2"/>
        <scheme val="major"/>
      </rPr>
      <t xml:space="preserve"> </t>
    </r>
    <r>
      <rPr>
        <sz val="12"/>
        <color rgb="FF000000"/>
        <rFont val="Arial"/>
        <family val="3"/>
        <charset val="129"/>
        <scheme val="major"/>
      </rPr>
      <t>필요하신</t>
    </r>
    <r>
      <rPr>
        <sz val="12"/>
        <color rgb="FF000000"/>
        <rFont val="Arial"/>
        <family val="2"/>
        <scheme val="major"/>
      </rPr>
      <t xml:space="preserve"> </t>
    </r>
    <r>
      <rPr>
        <sz val="12"/>
        <color rgb="FF000000"/>
        <rFont val="Arial"/>
        <family val="3"/>
        <charset val="129"/>
        <scheme val="major"/>
      </rPr>
      <t>건가요</t>
    </r>
    <r>
      <rPr>
        <sz val="12"/>
        <color rgb="FF000000"/>
        <rFont val="Arial"/>
        <family val="2"/>
        <scheme val="major"/>
      </rPr>
      <t xml:space="preserve">? </t>
    </r>
    <r>
      <rPr>
        <sz val="12"/>
        <color rgb="FF000000"/>
        <rFont val="Arial"/>
        <family val="3"/>
        <charset val="129"/>
        <scheme val="major"/>
      </rPr>
      <t>아니면</t>
    </r>
    <r>
      <rPr>
        <sz val="12"/>
        <color rgb="FF000000"/>
        <rFont val="Arial"/>
        <family val="2"/>
        <scheme val="major"/>
      </rPr>
      <t xml:space="preserve"> </t>
    </r>
    <r>
      <rPr>
        <sz val="12"/>
        <color rgb="FF000000"/>
        <rFont val="Arial"/>
        <family val="3"/>
        <charset val="129"/>
        <scheme val="major"/>
      </rPr>
      <t>인서트가</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필요하신</t>
    </r>
    <r>
      <rPr>
        <sz val="12"/>
        <color rgb="FF000000"/>
        <rFont val="Arial"/>
        <family val="2"/>
        <scheme val="major"/>
      </rPr>
      <t xml:space="preserve"> </t>
    </r>
    <r>
      <rPr>
        <sz val="12"/>
        <color rgb="FF000000"/>
        <rFont val="Arial"/>
        <family val="3"/>
        <charset val="129"/>
        <scheme val="major"/>
      </rPr>
      <t>건가요</t>
    </r>
    <r>
      <rPr>
        <sz val="12"/>
        <color rgb="FF000000"/>
        <rFont val="Arial"/>
        <family val="2"/>
        <scheme val="major"/>
      </rPr>
      <t xml:space="preserve">? </t>
    </r>
    <r>
      <rPr>
        <sz val="12"/>
        <color rgb="FF000000"/>
        <rFont val="Arial"/>
        <family val="3"/>
        <charset val="129"/>
        <scheme val="major"/>
      </rPr>
      <t>인서트가</t>
    </r>
    <r>
      <rPr>
        <sz val="12"/>
        <color rgb="FF000000"/>
        <rFont val="Arial"/>
        <family val="2"/>
        <scheme val="major"/>
      </rPr>
      <t xml:space="preserve"> </t>
    </r>
    <r>
      <rPr>
        <sz val="12"/>
        <color rgb="FF000000"/>
        <rFont val="Arial"/>
        <family val="3"/>
        <charset val="129"/>
        <scheme val="major"/>
      </rPr>
      <t>필요하신거면</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필요한</t>
    </r>
    <r>
      <rPr>
        <sz val="12"/>
        <color rgb="FF000000"/>
        <rFont val="Arial"/>
        <family val="2"/>
        <scheme val="major"/>
      </rPr>
      <t xml:space="preserve"> </t>
    </r>
    <r>
      <rPr>
        <sz val="12"/>
        <color rgb="FF000000"/>
        <rFont val="Arial"/>
        <family val="3"/>
        <charset val="129"/>
        <scheme val="major"/>
      </rPr>
      <t>정보가</t>
    </r>
    <r>
      <rPr>
        <sz val="12"/>
        <color rgb="FF000000"/>
        <rFont val="Arial"/>
        <family val="2"/>
        <scheme val="major"/>
      </rPr>
      <t xml:space="preserve"> </t>
    </r>
    <r>
      <rPr>
        <sz val="12"/>
        <color rgb="FF000000"/>
        <rFont val="Arial"/>
        <family val="3"/>
        <charset val="129"/>
        <scheme val="major"/>
      </rPr>
      <t>모자라서</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해주셔야</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03.31 </t>
    </r>
    <r>
      <rPr>
        <sz val="12"/>
        <color rgb="FF000000"/>
        <rFont val="Arial"/>
        <family val="3"/>
        <charset val="129"/>
        <scheme val="major"/>
      </rPr>
      <t>인서트</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필요합니다</t>
    </r>
    <r>
      <rPr>
        <sz val="12"/>
        <color rgb="FF000000"/>
        <rFont val="Arial"/>
        <family val="2"/>
        <scheme val="major"/>
      </rPr>
      <t xml:space="preserve">. 349-7456 </t>
    </r>
    <r>
      <rPr>
        <sz val="12"/>
        <color rgb="FF000000"/>
        <rFont val="Arial"/>
        <family val="3"/>
        <charset val="129"/>
        <scheme val="major"/>
      </rPr>
      <t>블레이드에</t>
    </r>
    <r>
      <rPr>
        <sz val="12"/>
        <color rgb="FF000000"/>
        <rFont val="Arial"/>
        <family val="2"/>
        <scheme val="major"/>
      </rPr>
      <t xml:space="preserve"> </t>
    </r>
    <r>
      <rPr>
        <sz val="12"/>
        <color rgb="FF000000"/>
        <rFont val="Arial"/>
        <family val="3"/>
        <charset val="129"/>
        <scheme val="major"/>
      </rPr>
      <t>적용되는</t>
    </r>
    <r>
      <rPr>
        <sz val="12"/>
        <color rgb="FF000000"/>
        <rFont val="Arial"/>
        <family val="2"/>
        <scheme val="major"/>
      </rPr>
      <t xml:space="preserve"> </t>
    </r>
    <r>
      <rPr>
        <sz val="12"/>
        <color rgb="FF000000"/>
        <rFont val="Arial"/>
        <family val="3"/>
        <charset val="129"/>
        <scheme val="major"/>
      </rPr>
      <t>인서트</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04.01 </t>
    </r>
    <r>
      <rPr>
        <sz val="12"/>
        <color rgb="FF000000"/>
        <rFont val="Arial"/>
        <family val="3"/>
        <charset val="129"/>
        <scheme val="major"/>
      </rPr>
      <t>인서트가</t>
    </r>
    <r>
      <rPr>
        <sz val="12"/>
        <color rgb="FF000000"/>
        <rFont val="Arial"/>
        <family val="2"/>
        <scheme val="major"/>
      </rPr>
      <t xml:space="preserve"> </t>
    </r>
    <r>
      <rPr>
        <sz val="12"/>
        <color rgb="FF000000"/>
        <rFont val="Arial"/>
        <family val="3"/>
        <charset val="129"/>
        <scheme val="major"/>
      </rPr>
      <t>필요하신</t>
    </r>
    <r>
      <rPr>
        <sz val="12"/>
        <color rgb="FF000000"/>
        <rFont val="Arial"/>
        <family val="2"/>
        <scheme val="major"/>
      </rPr>
      <t xml:space="preserve"> </t>
    </r>
    <r>
      <rPr>
        <sz val="12"/>
        <color rgb="FF000000"/>
        <rFont val="Arial"/>
        <family val="3"/>
        <charset val="129"/>
        <scheme val="major"/>
      </rPr>
      <t>거면</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해달라고</t>
    </r>
    <r>
      <rPr>
        <sz val="12"/>
        <color rgb="FF000000"/>
        <rFont val="Arial"/>
        <family val="2"/>
        <scheme val="major"/>
      </rPr>
      <t xml:space="preserve"> </t>
    </r>
    <r>
      <rPr>
        <sz val="12"/>
        <color rgb="FF000000"/>
        <rFont val="Arial"/>
        <family val="3"/>
        <charset val="129"/>
        <scheme val="major"/>
      </rPr>
      <t>말씀</t>
    </r>
    <r>
      <rPr>
        <sz val="12"/>
        <color rgb="FF000000"/>
        <rFont val="Arial"/>
        <family val="2"/>
        <scheme val="major"/>
      </rPr>
      <t xml:space="preserve"> </t>
    </r>
    <r>
      <rPr>
        <sz val="12"/>
        <color rgb="FF000000"/>
        <rFont val="Arial"/>
        <family val="3"/>
        <charset val="129"/>
        <scheme val="major"/>
      </rPr>
      <t>드렸습니다</t>
    </r>
    <r>
      <rPr>
        <sz val="12"/>
        <color rgb="FF000000"/>
        <rFont val="Arial"/>
        <family val="2"/>
        <scheme val="major"/>
      </rPr>
      <t xml:space="preserve">. DIMN4 DC154, DIMN4 DC210, DIMN4 DC9235 </t>
    </r>
    <r>
      <rPr>
        <sz val="12"/>
        <color rgb="FF000000"/>
        <rFont val="Arial"/>
        <family val="3"/>
        <charset val="129"/>
        <scheme val="major"/>
      </rPr>
      <t>책임에서</t>
    </r>
    <r>
      <rPr>
        <sz val="12"/>
        <color rgb="FF000000"/>
        <rFont val="Arial"/>
        <family val="2"/>
        <scheme val="major"/>
      </rPr>
      <t xml:space="preserve"> </t>
    </r>
    <r>
      <rPr>
        <sz val="12"/>
        <color rgb="FF000000"/>
        <rFont val="Arial"/>
        <family val="3"/>
        <charset val="129"/>
        <scheme val="major"/>
      </rPr>
      <t>확인되는</t>
    </r>
    <r>
      <rPr>
        <sz val="12"/>
        <color rgb="FF000000"/>
        <rFont val="Arial"/>
        <family val="2"/>
        <scheme val="major"/>
      </rPr>
      <t xml:space="preserve"> </t>
    </r>
    <r>
      <rPr>
        <sz val="12"/>
        <color rgb="FF000000"/>
        <rFont val="Arial"/>
        <family val="3"/>
        <charset val="129"/>
        <scheme val="major"/>
      </rPr>
      <t>것만</t>
    </r>
    <r>
      <rPr>
        <sz val="12"/>
        <color rgb="FF000000"/>
        <rFont val="Arial"/>
        <family val="2"/>
        <scheme val="major"/>
      </rPr>
      <t xml:space="preserve"> </t>
    </r>
    <r>
      <rPr>
        <sz val="12"/>
        <color rgb="FF000000"/>
        <rFont val="Arial"/>
        <family val="3"/>
        <charset val="129"/>
        <scheme val="major"/>
      </rPr>
      <t>세가지</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SP400</t>
    </r>
    <r>
      <rPr>
        <sz val="12"/>
        <color rgb="FF000000"/>
        <rFont val="Arial"/>
        <family val="3"/>
        <charset val="129"/>
        <scheme val="major"/>
      </rPr>
      <t>도뒤에</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더</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t>
    </r>
    <phoneticPr fontId="26" type="noConversion"/>
  </si>
  <si>
    <r>
      <t xml:space="preserve">03.31 </t>
    </r>
    <r>
      <rPr>
        <sz val="12"/>
        <color rgb="FF000000"/>
        <rFont val="Arial"/>
        <family val="3"/>
        <charset val="129"/>
        <scheme val="major"/>
      </rPr>
      <t>고객사에서</t>
    </r>
    <r>
      <rPr>
        <sz val="12"/>
        <color rgb="FF000000"/>
        <rFont val="Arial"/>
        <family val="2"/>
        <scheme val="major"/>
      </rPr>
      <t xml:space="preserve"> TPMT 1103 </t>
    </r>
    <r>
      <rPr>
        <sz val="12"/>
        <color rgb="FF000000"/>
        <rFont val="Arial"/>
        <family val="3"/>
        <charset val="129"/>
        <scheme val="major"/>
      </rPr>
      <t>서멧</t>
    </r>
    <r>
      <rPr>
        <sz val="12"/>
        <color rgb="FF000000"/>
        <rFont val="Arial"/>
        <family val="2"/>
        <scheme val="major"/>
      </rPr>
      <t xml:space="preserve"> </t>
    </r>
    <r>
      <rPr>
        <sz val="12"/>
        <color rgb="FF000000"/>
        <rFont val="Arial"/>
        <family val="3"/>
        <charset val="129"/>
        <scheme val="major"/>
      </rPr>
      <t>인서트</t>
    </r>
    <r>
      <rPr>
        <sz val="12"/>
        <color rgb="FF000000"/>
        <rFont val="Arial"/>
        <family val="2"/>
        <scheme val="major"/>
      </rPr>
      <t xml:space="preserve"> </t>
    </r>
    <r>
      <rPr>
        <sz val="12"/>
        <color rgb="FF000000"/>
        <rFont val="Arial"/>
        <family val="3"/>
        <charset val="129"/>
        <scheme val="major"/>
      </rPr>
      <t>대체품으로</t>
    </r>
    <r>
      <rPr>
        <sz val="12"/>
        <color rgb="FF000000"/>
        <rFont val="Arial"/>
        <family val="2"/>
        <scheme val="major"/>
      </rPr>
      <t xml:space="preserve"> </t>
    </r>
    <r>
      <rPr>
        <sz val="12"/>
        <color rgb="FF000000"/>
        <rFont val="Arial"/>
        <family val="3"/>
        <charset val="129"/>
        <scheme val="major"/>
      </rPr>
      <t>견적받고</t>
    </r>
    <r>
      <rPr>
        <sz val="12"/>
        <color rgb="FF000000"/>
        <rFont val="Arial"/>
        <family val="2"/>
        <scheme val="major"/>
      </rPr>
      <t xml:space="preserve"> </t>
    </r>
    <r>
      <rPr>
        <sz val="12"/>
        <color rgb="FF000000"/>
        <rFont val="Arial"/>
        <family val="3"/>
        <charset val="129"/>
        <scheme val="major"/>
      </rPr>
      <t>싶다고</t>
    </r>
    <r>
      <rPr>
        <sz val="12"/>
        <color rgb="FF000000"/>
        <rFont val="Arial"/>
        <family val="2"/>
        <scheme val="major"/>
      </rPr>
      <t xml:space="preserve"> </t>
    </r>
    <r>
      <rPr>
        <sz val="12"/>
        <color rgb="FF000000"/>
        <rFont val="Arial"/>
        <family val="3"/>
        <charset val="129"/>
        <scheme val="major"/>
      </rPr>
      <t>합나다</t>
    </r>
    <r>
      <rPr>
        <sz val="12"/>
        <color rgb="FF000000"/>
        <rFont val="Arial"/>
        <family val="2"/>
        <scheme val="major"/>
      </rPr>
      <t xml:space="preserve">. </t>
    </r>
    <r>
      <rPr>
        <sz val="12"/>
        <color rgb="FF000000"/>
        <rFont val="Arial"/>
        <family val="3"/>
        <charset val="129"/>
        <scheme val="major"/>
      </rPr>
      <t>또한</t>
    </r>
    <r>
      <rPr>
        <sz val="12"/>
        <color rgb="FF000000"/>
        <rFont val="Arial"/>
        <family val="2"/>
        <scheme val="major"/>
      </rPr>
      <t xml:space="preserve">, </t>
    </r>
    <r>
      <rPr>
        <sz val="12"/>
        <color rgb="FF000000"/>
        <rFont val="Arial"/>
        <family val="3"/>
        <charset val="129"/>
        <scheme val="major"/>
      </rPr>
      <t>박스를</t>
    </r>
    <r>
      <rPr>
        <sz val="12"/>
        <color rgb="FF000000"/>
        <rFont val="Arial"/>
        <family val="2"/>
        <scheme val="major"/>
      </rPr>
      <t xml:space="preserve"> </t>
    </r>
    <r>
      <rPr>
        <sz val="12"/>
        <color rgb="FF000000"/>
        <rFont val="Arial"/>
        <family val="3"/>
        <charset val="129"/>
        <scheme val="major"/>
      </rPr>
      <t>버려서</t>
    </r>
    <r>
      <rPr>
        <sz val="12"/>
        <color rgb="FF000000"/>
        <rFont val="Arial"/>
        <family val="2"/>
        <scheme val="major"/>
      </rPr>
      <t xml:space="preserve"> </t>
    </r>
    <r>
      <rPr>
        <sz val="12"/>
        <color rgb="FF000000"/>
        <rFont val="Arial"/>
        <family val="3"/>
        <charset val="129"/>
        <scheme val="major"/>
      </rPr>
      <t>뒤에</t>
    </r>
    <r>
      <rPr>
        <sz val="12"/>
        <color rgb="FF000000"/>
        <rFont val="Arial"/>
        <family val="2"/>
        <scheme val="major"/>
      </rPr>
      <t xml:space="preserve"> </t>
    </r>
    <r>
      <rPr>
        <sz val="12"/>
        <color rgb="FF000000"/>
        <rFont val="Arial"/>
        <family val="3"/>
        <charset val="129"/>
        <scheme val="major"/>
      </rPr>
      <t>재종을</t>
    </r>
    <r>
      <rPr>
        <sz val="12"/>
        <color rgb="FF000000"/>
        <rFont val="Arial"/>
        <family val="2"/>
        <scheme val="major"/>
      </rPr>
      <t xml:space="preserve"> </t>
    </r>
    <r>
      <rPr>
        <sz val="12"/>
        <color rgb="FF000000"/>
        <rFont val="Arial"/>
        <family val="3"/>
        <charset val="129"/>
        <scheme val="major"/>
      </rPr>
      <t>모른다고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첨부하오니</t>
    </r>
    <r>
      <rPr>
        <sz val="12"/>
        <color rgb="FF000000"/>
        <rFont val="Arial"/>
        <family val="2"/>
        <scheme val="major"/>
      </rPr>
      <t xml:space="preserve"> </t>
    </r>
    <r>
      <rPr>
        <sz val="12"/>
        <color rgb="FF000000"/>
        <rFont val="Arial"/>
        <family val="3"/>
        <charset val="129"/>
        <scheme val="major"/>
      </rPr>
      <t>참고</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t>
    </r>
  </si>
  <si>
    <r>
      <t xml:space="preserve">03.31 </t>
    </r>
    <r>
      <rPr>
        <sz val="12"/>
        <color rgb="FF000000"/>
        <rFont val="Arial"/>
        <family val="3"/>
        <charset val="129"/>
        <scheme val="major"/>
      </rPr>
      <t>고객사에서</t>
    </r>
    <r>
      <rPr>
        <sz val="12"/>
        <color rgb="FF000000"/>
        <rFont val="Arial"/>
        <family val="2"/>
        <scheme val="major"/>
      </rPr>
      <t xml:space="preserve"> </t>
    </r>
    <r>
      <rPr>
        <sz val="12"/>
        <color rgb="FF000000"/>
        <rFont val="Arial"/>
        <family val="3"/>
        <charset val="129"/>
        <scheme val="major"/>
      </rPr>
      <t>다음과</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옵션의</t>
    </r>
    <r>
      <rPr>
        <sz val="12"/>
        <color rgb="FF000000"/>
        <rFont val="Arial"/>
        <family val="2"/>
        <scheme val="major"/>
      </rPr>
      <t xml:space="preserve"> </t>
    </r>
    <r>
      <rPr>
        <sz val="12"/>
        <color rgb="FF000000"/>
        <rFont val="Arial"/>
        <family val="3"/>
        <charset val="129"/>
        <scheme val="major"/>
      </rPr>
      <t>스팀</t>
    </r>
    <r>
      <rPr>
        <sz val="12"/>
        <color rgb="FF000000"/>
        <rFont val="Arial"/>
        <family val="2"/>
        <scheme val="major"/>
      </rPr>
      <t xml:space="preserve"> </t>
    </r>
    <r>
      <rPr>
        <sz val="12"/>
        <color rgb="FF000000"/>
        <rFont val="Arial"/>
        <family val="3"/>
        <charset val="129"/>
        <scheme val="major"/>
      </rPr>
      <t>청소기</t>
    </r>
    <r>
      <rPr>
        <sz val="12"/>
        <color rgb="FF000000"/>
        <rFont val="Arial"/>
        <family val="2"/>
        <scheme val="major"/>
      </rPr>
      <t xml:space="preserve"> </t>
    </r>
    <r>
      <rPr>
        <sz val="12"/>
        <color rgb="FF000000"/>
        <rFont val="Arial"/>
        <family val="3"/>
        <charset val="129"/>
        <scheme val="major"/>
      </rPr>
      <t>옵션</t>
    </r>
    <r>
      <rPr>
        <sz val="12"/>
        <color rgb="FF000000"/>
        <rFont val="Arial"/>
        <family val="2"/>
        <scheme val="major"/>
      </rPr>
      <t xml:space="preserve"> </t>
    </r>
    <r>
      <rPr>
        <sz val="12"/>
        <color rgb="FF000000"/>
        <rFont val="Arial"/>
        <family val="3"/>
        <charset val="129"/>
        <scheme val="major"/>
      </rPr>
      <t>몇가지를</t>
    </r>
    <r>
      <rPr>
        <sz val="12"/>
        <color rgb="FF000000"/>
        <rFont val="Arial"/>
        <family val="2"/>
        <scheme val="major"/>
      </rPr>
      <t xml:space="preserve"> </t>
    </r>
    <r>
      <rPr>
        <sz val="12"/>
        <color rgb="FF000000"/>
        <rFont val="Arial"/>
        <family val="3"/>
        <charset val="129"/>
        <scheme val="major"/>
      </rPr>
      <t>견적받고</t>
    </r>
    <r>
      <rPr>
        <sz val="12"/>
        <color rgb="FF000000"/>
        <rFont val="Arial"/>
        <family val="2"/>
        <scheme val="major"/>
      </rPr>
      <t xml:space="preserve"> </t>
    </r>
    <r>
      <rPr>
        <sz val="12"/>
        <color rgb="FF000000"/>
        <rFont val="Arial"/>
        <family val="3"/>
        <charset val="129"/>
        <scheme val="major"/>
      </rPr>
      <t>싶다고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1. 20 amp </t>
    </r>
    <r>
      <rPr>
        <sz val="12"/>
        <color rgb="FF000000"/>
        <rFont val="Arial"/>
        <family val="3"/>
        <charset val="129"/>
        <scheme val="major"/>
      </rPr>
      <t xml:space="preserve">미만
</t>
    </r>
    <r>
      <rPr>
        <sz val="12"/>
        <color rgb="FF000000"/>
        <rFont val="Arial"/>
        <family val="2"/>
        <scheme val="major"/>
      </rPr>
      <t>2. Water Suction</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가능한</t>
    </r>
    <r>
      <rPr>
        <sz val="12"/>
        <color rgb="FF000000"/>
        <rFont val="Arial"/>
        <family val="2"/>
        <scheme val="major"/>
      </rPr>
      <t xml:space="preserve"> </t>
    </r>
    <r>
      <rPr>
        <sz val="12"/>
        <color rgb="FF000000"/>
        <rFont val="Arial"/>
        <family val="3"/>
        <charset val="129"/>
        <scheme val="major"/>
      </rPr>
      <t xml:space="preserve">모델
</t>
    </r>
    <r>
      <rPr>
        <sz val="12"/>
        <color rgb="FF000000"/>
        <rFont val="Arial"/>
        <family val="2"/>
        <scheme val="major"/>
      </rPr>
      <t xml:space="preserve">3. </t>
    </r>
    <r>
      <rPr>
        <sz val="12"/>
        <color rgb="FF000000"/>
        <rFont val="Arial"/>
        <family val="3"/>
        <charset val="129"/>
        <scheme val="major"/>
      </rPr>
      <t>스팀</t>
    </r>
    <r>
      <rPr>
        <sz val="12"/>
        <color rgb="FF000000"/>
        <rFont val="Arial"/>
        <family val="2"/>
        <scheme val="major"/>
      </rPr>
      <t xml:space="preserve"> </t>
    </r>
    <r>
      <rPr>
        <sz val="12"/>
        <color rgb="FF000000"/>
        <rFont val="Arial"/>
        <family val="3"/>
        <charset val="129"/>
        <scheme val="major"/>
      </rPr>
      <t>온도가</t>
    </r>
    <r>
      <rPr>
        <sz val="12"/>
        <color rgb="FF000000"/>
        <rFont val="Arial"/>
        <family val="2"/>
        <scheme val="major"/>
      </rPr>
      <t xml:space="preserve"> https://www.amazon.com/gp/product/B01MYE6IS4/ref=ppx_yo_dt_b_asin_title_o00_s00?ie=UTF8&amp;psc=1 </t>
    </r>
    <r>
      <rPr>
        <sz val="12"/>
        <color rgb="FF000000"/>
        <rFont val="Arial"/>
        <family val="3"/>
        <charset val="129"/>
        <scheme val="major"/>
      </rPr>
      <t>과</t>
    </r>
    <r>
      <rPr>
        <sz val="12"/>
        <color rgb="FF000000"/>
        <rFont val="Arial"/>
        <family val="2"/>
        <scheme val="major"/>
      </rPr>
      <t xml:space="preserve"> </t>
    </r>
    <r>
      <rPr>
        <sz val="12"/>
        <color rgb="FF000000"/>
        <rFont val="Arial"/>
        <family val="3"/>
        <charset val="129"/>
        <scheme val="major"/>
      </rPr>
      <t>일정</t>
    </r>
    <r>
      <rPr>
        <sz val="12"/>
        <color rgb="FF000000"/>
        <rFont val="Arial"/>
        <family val="2"/>
        <scheme val="major"/>
      </rPr>
      <t xml:space="preserve"> </t>
    </r>
    <r>
      <rPr>
        <sz val="12"/>
        <color rgb="FF000000"/>
        <rFont val="Arial"/>
        <family val="3"/>
        <charset val="129"/>
        <scheme val="major"/>
      </rPr>
      <t>수준</t>
    </r>
    <r>
      <rPr>
        <sz val="12"/>
        <color rgb="FF000000"/>
        <rFont val="Arial"/>
        <family val="2"/>
        <scheme val="major"/>
      </rPr>
      <t xml:space="preserve"> </t>
    </r>
    <r>
      <rPr>
        <sz val="12"/>
        <color rgb="FF000000"/>
        <rFont val="Arial"/>
        <family val="3"/>
        <charset val="129"/>
        <scheme val="major"/>
      </rPr>
      <t>일치해야</t>
    </r>
    <r>
      <rPr>
        <sz val="12"/>
        <color rgb="FF000000"/>
        <rFont val="Arial"/>
        <family val="2"/>
        <scheme val="major"/>
      </rPr>
      <t xml:space="preserve"> </t>
    </r>
    <r>
      <rPr>
        <sz val="12"/>
        <color rgb="FF000000"/>
        <rFont val="Arial"/>
        <family val="3"/>
        <charset val="129"/>
        <scheme val="major"/>
      </rPr>
      <t>함</t>
    </r>
    <r>
      <rPr>
        <sz val="12"/>
        <color rgb="FF000000"/>
        <rFont val="Arial"/>
        <family val="2"/>
        <scheme val="major"/>
      </rPr>
      <t xml:space="preserve">.
04.01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스팀청소기</t>
    </r>
    <r>
      <rPr>
        <sz val="12"/>
        <color rgb="FF000000"/>
        <rFont val="Arial"/>
        <family val="2"/>
        <scheme val="major"/>
      </rPr>
      <t xml:space="preserve"> </t>
    </r>
    <r>
      <rPr>
        <sz val="12"/>
        <color rgb="FF000000"/>
        <rFont val="Arial"/>
        <family val="3"/>
        <charset val="129"/>
        <scheme val="major"/>
      </rPr>
      <t>같이</t>
    </r>
    <r>
      <rPr>
        <sz val="12"/>
        <color rgb="FF000000"/>
        <rFont val="Arial"/>
        <family val="2"/>
        <scheme val="major"/>
      </rPr>
      <t xml:space="preserve"> </t>
    </r>
    <r>
      <rPr>
        <sz val="12"/>
        <color rgb="FF000000"/>
        <rFont val="Arial"/>
        <family val="3"/>
        <charset val="129"/>
        <scheme val="major"/>
      </rPr>
      <t>산업</t>
    </r>
    <r>
      <rPr>
        <sz val="12"/>
        <color rgb="FF000000"/>
        <rFont val="Arial"/>
        <family val="2"/>
        <scheme val="major"/>
      </rPr>
      <t xml:space="preserve"> </t>
    </r>
    <r>
      <rPr>
        <sz val="12"/>
        <color rgb="FF000000"/>
        <rFont val="Arial"/>
        <family val="3"/>
        <charset val="129"/>
        <scheme val="major"/>
      </rPr>
      <t>용품이</t>
    </r>
    <r>
      <rPr>
        <sz val="12"/>
        <color rgb="FF000000"/>
        <rFont val="Arial"/>
        <family val="2"/>
        <scheme val="major"/>
      </rPr>
      <t xml:space="preserve"> </t>
    </r>
    <r>
      <rPr>
        <sz val="12"/>
        <color rgb="FF000000"/>
        <rFont val="Arial"/>
        <family val="3"/>
        <charset val="129"/>
        <scheme val="major"/>
      </rPr>
      <t>아닌</t>
    </r>
    <r>
      <rPr>
        <sz val="12"/>
        <color rgb="FF000000"/>
        <rFont val="Arial"/>
        <family val="2"/>
        <scheme val="major"/>
      </rPr>
      <t xml:space="preserve"> </t>
    </r>
    <r>
      <rPr>
        <sz val="12"/>
        <color rgb="FF000000"/>
        <rFont val="Arial"/>
        <family val="3"/>
        <charset val="129"/>
        <scheme val="major"/>
      </rPr>
      <t>경우는</t>
    </r>
    <r>
      <rPr>
        <sz val="12"/>
        <color rgb="FF000000"/>
        <rFont val="Arial"/>
        <family val="2"/>
        <scheme val="major"/>
      </rPr>
      <t xml:space="preserve"> </t>
    </r>
    <r>
      <rPr>
        <sz val="12"/>
        <color rgb="FF000000"/>
        <rFont val="Arial"/>
        <family val="3"/>
        <charset val="129"/>
        <scheme val="major"/>
      </rPr>
      <t>국내에서</t>
    </r>
    <r>
      <rPr>
        <sz val="12"/>
        <color rgb="FF000000"/>
        <rFont val="Arial"/>
        <family val="2"/>
        <scheme val="major"/>
      </rPr>
      <t xml:space="preserve"> </t>
    </r>
    <r>
      <rPr>
        <sz val="12"/>
        <color rgb="FF000000"/>
        <rFont val="Arial"/>
        <family val="3"/>
        <charset val="129"/>
        <scheme val="major"/>
      </rPr>
      <t>따로</t>
    </r>
    <r>
      <rPr>
        <sz val="12"/>
        <color rgb="FF000000"/>
        <rFont val="Arial"/>
        <family val="2"/>
        <scheme val="major"/>
      </rPr>
      <t xml:space="preserve"> </t>
    </r>
    <r>
      <rPr>
        <sz val="12"/>
        <color rgb="FF000000"/>
        <rFont val="Arial"/>
        <family val="3"/>
        <charset val="129"/>
        <scheme val="major"/>
      </rPr>
      <t>견적하지</t>
    </r>
    <r>
      <rPr>
        <sz val="12"/>
        <color rgb="FF000000"/>
        <rFont val="Arial"/>
        <family val="2"/>
        <scheme val="major"/>
      </rPr>
      <t xml:space="preserve"> </t>
    </r>
    <r>
      <rPr>
        <sz val="12"/>
        <color rgb="FF000000"/>
        <rFont val="Arial"/>
        <family val="3"/>
        <charset val="129"/>
        <scheme val="major"/>
      </rPr>
      <t>않는걸로</t>
    </r>
    <r>
      <rPr>
        <sz val="12"/>
        <color rgb="FF000000"/>
        <rFont val="Arial"/>
        <family val="2"/>
        <scheme val="major"/>
      </rPr>
      <t xml:space="preserve"> </t>
    </r>
    <r>
      <rPr>
        <sz val="12"/>
        <color rgb="FF000000"/>
        <rFont val="Arial"/>
        <family val="3"/>
        <charset val="129"/>
        <scheme val="major"/>
      </rPr>
      <t>알고</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t>
    </r>
    <phoneticPr fontId="26" type="noConversion"/>
  </si>
  <si>
    <r>
      <t xml:space="preserve">04.01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1</t>
    </r>
    <r>
      <rPr>
        <sz val="12"/>
        <color rgb="FF000000"/>
        <rFont val="Arial"/>
        <family val="3"/>
        <charset val="129"/>
        <scheme val="major"/>
      </rPr>
      <t>팩</t>
    </r>
    <r>
      <rPr>
        <sz val="12"/>
        <color rgb="FF000000"/>
        <rFont val="Arial"/>
        <family val="2"/>
        <scheme val="major"/>
      </rPr>
      <t xml:space="preserve"> = 100EA </t>
    </r>
    <r>
      <rPr>
        <sz val="12"/>
        <color rgb="FF000000"/>
        <rFont val="Arial"/>
        <family val="3"/>
        <charset val="129"/>
        <scheme val="major"/>
      </rPr>
      <t>입니다</t>
    </r>
    <r>
      <rPr>
        <sz val="12"/>
        <color rgb="FF000000"/>
        <rFont val="Arial"/>
        <family val="2"/>
        <scheme val="major"/>
      </rPr>
      <t>.</t>
    </r>
    <phoneticPr fontId="26" type="noConversion"/>
  </si>
  <si>
    <r>
      <rPr>
        <sz val="12"/>
        <color rgb="FF000000"/>
        <rFont val="Arial"/>
        <family val="3"/>
        <charset val="129"/>
        <scheme val="major"/>
      </rPr>
      <t>한국자동제어</t>
    </r>
    <r>
      <rPr>
        <sz val="12"/>
        <color rgb="FF000000"/>
        <rFont val="Arial"/>
        <family val="2"/>
        <scheme val="major"/>
      </rPr>
      <t xml:space="preserve"> Safety Relay</t>
    </r>
  </si>
  <si>
    <r>
      <t xml:space="preserve">Overload Relay
04.02 </t>
    </r>
    <r>
      <rPr>
        <sz val="12"/>
        <color rgb="FF000000"/>
        <rFont val="Arial"/>
        <family val="3"/>
        <charset val="129"/>
        <scheme val="major"/>
      </rPr>
      <t>확인해보니</t>
    </r>
    <r>
      <rPr>
        <sz val="12"/>
        <color rgb="FF000000"/>
        <rFont val="Arial"/>
        <family val="2"/>
        <scheme val="major"/>
      </rPr>
      <t xml:space="preserve"> SCHNEIDER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t>
    </r>
    <r>
      <rPr>
        <sz val="12"/>
        <color rgb="FF000000"/>
        <rFont val="Arial"/>
        <family val="3"/>
        <charset val="129"/>
        <scheme val="major"/>
      </rPr>
      <t>슈나이더</t>
    </r>
    <r>
      <rPr>
        <sz val="12"/>
        <color rgb="FF000000"/>
        <rFont val="Arial"/>
        <family val="2"/>
        <scheme val="major"/>
      </rPr>
      <t xml:space="preserve"> </t>
    </r>
    <r>
      <rPr>
        <sz val="12"/>
        <color rgb="FF000000"/>
        <rFont val="Arial"/>
        <family val="3"/>
        <charset val="129"/>
        <scheme val="major"/>
      </rPr>
      <t>제품으로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</si>
  <si>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대영내산</t>
    </r>
    <r>
      <rPr>
        <sz val="12"/>
        <color rgb="FF000000"/>
        <rFont val="Arial"/>
        <family val="2"/>
        <scheme val="major"/>
      </rPr>
      <t xml:space="preserve"> 055-337-4900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04.02 </t>
    </r>
    <r>
      <rPr>
        <sz val="12"/>
        <color rgb="FF000000"/>
        <rFont val="Arial"/>
        <family val="3"/>
        <charset val="129"/>
        <scheme val="major"/>
      </rPr>
      <t>업체에서</t>
    </r>
    <r>
      <rPr>
        <sz val="12"/>
        <color rgb="FF000000"/>
        <rFont val="Arial"/>
        <family val="2"/>
        <scheme val="major"/>
      </rPr>
      <t xml:space="preserve"> </t>
    </r>
    <r>
      <rPr>
        <sz val="12"/>
        <color rgb="FF000000"/>
        <rFont val="Arial"/>
        <family val="3"/>
        <charset val="129"/>
        <scheme val="major"/>
      </rPr>
      <t>첨부해주신</t>
    </r>
    <r>
      <rPr>
        <sz val="12"/>
        <color rgb="FF000000"/>
        <rFont val="Arial"/>
        <family val="2"/>
        <scheme val="major"/>
      </rPr>
      <t xml:space="preserve"> </t>
    </r>
    <r>
      <rPr>
        <sz val="12"/>
        <color rgb="FF000000"/>
        <rFont val="Arial"/>
        <family val="3"/>
        <charset val="129"/>
        <scheme val="major"/>
      </rPr>
      <t>확인해봤는데</t>
    </r>
    <r>
      <rPr>
        <sz val="12"/>
        <color rgb="FF000000"/>
        <rFont val="Arial"/>
        <family val="2"/>
        <scheme val="major"/>
      </rPr>
      <t xml:space="preserve"> </t>
    </r>
    <r>
      <rPr>
        <sz val="12"/>
        <color rgb="FF000000"/>
        <rFont val="Arial"/>
        <family val="3"/>
        <charset val="129"/>
        <scheme val="major"/>
      </rPr>
      <t>현재는</t>
    </r>
    <r>
      <rPr>
        <sz val="12"/>
        <color rgb="FF000000"/>
        <rFont val="Arial"/>
        <family val="2"/>
        <scheme val="major"/>
      </rPr>
      <t xml:space="preserve"> </t>
    </r>
    <r>
      <rPr>
        <sz val="12"/>
        <color rgb="FF000000"/>
        <rFont val="Arial"/>
        <family val="3"/>
        <charset val="129"/>
        <scheme val="major"/>
      </rPr>
      <t>단종되어</t>
    </r>
    <r>
      <rPr>
        <sz val="12"/>
        <color rgb="FF000000"/>
        <rFont val="Arial"/>
        <family val="2"/>
        <scheme val="major"/>
      </rPr>
      <t xml:space="preserve"> </t>
    </r>
    <r>
      <rPr>
        <sz val="12"/>
        <color rgb="FF000000"/>
        <rFont val="Arial"/>
        <family val="3"/>
        <charset val="129"/>
        <scheme val="major"/>
      </rPr>
      <t>구할</t>
    </r>
    <r>
      <rPr>
        <sz val="12"/>
        <color rgb="FF000000"/>
        <rFont val="Arial"/>
        <family val="2"/>
        <scheme val="major"/>
      </rPr>
      <t xml:space="preserve"> </t>
    </r>
    <r>
      <rPr>
        <sz val="12"/>
        <color rgb="FF000000"/>
        <rFont val="Arial"/>
        <family val="3"/>
        <charset val="129"/>
        <scheme val="major"/>
      </rPr>
      <t>수가</t>
    </r>
    <r>
      <rPr>
        <sz val="12"/>
        <color rgb="FF000000"/>
        <rFont val="Arial"/>
        <family val="2"/>
        <scheme val="major"/>
      </rPr>
      <t xml:space="preserve"> </t>
    </r>
    <r>
      <rPr>
        <sz val="12"/>
        <color rgb="FF000000"/>
        <rFont val="Arial"/>
        <family val="3"/>
        <charset val="129"/>
        <scheme val="major"/>
      </rPr>
      <t>없다고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</si>
  <si>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첨부하였습니다</t>
    </r>
    <r>
      <rPr>
        <sz val="12"/>
        <color rgb="FF000000"/>
        <rFont val="Arial"/>
        <family val="2"/>
        <scheme val="major"/>
      </rPr>
      <t xml:space="preserve">.
TP 4.5BAR PRESS 28 BAR
03.21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확인해봤는데</t>
    </r>
    <r>
      <rPr>
        <sz val="12"/>
        <color rgb="FF000000"/>
        <rFont val="Arial"/>
        <family val="2"/>
        <scheme val="major"/>
      </rPr>
      <t xml:space="preserve"> </t>
    </r>
    <r>
      <rPr>
        <sz val="12"/>
        <color rgb="FF000000"/>
        <rFont val="Arial"/>
        <family val="3"/>
        <charset val="129"/>
        <scheme val="major"/>
      </rPr>
      <t>정면</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말고</t>
    </r>
    <r>
      <rPr>
        <sz val="12"/>
        <color rgb="FF000000"/>
        <rFont val="Arial"/>
        <family val="2"/>
        <scheme val="major"/>
      </rPr>
      <t xml:space="preserve"> </t>
    </r>
    <r>
      <rPr>
        <sz val="12"/>
        <color rgb="FF000000"/>
        <rFont val="Arial"/>
        <family val="3"/>
        <charset val="129"/>
        <scheme val="major"/>
      </rPr>
      <t>다른</t>
    </r>
    <r>
      <rPr>
        <sz val="12"/>
        <color rgb="FF000000"/>
        <rFont val="Arial"/>
        <family val="2"/>
        <scheme val="major"/>
      </rPr>
      <t xml:space="preserve"> </t>
    </r>
    <r>
      <rPr>
        <sz val="12"/>
        <color rgb="FF000000"/>
        <rFont val="Arial"/>
        <family val="3"/>
        <charset val="129"/>
        <scheme val="major"/>
      </rPr>
      <t>부분도</t>
    </r>
    <r>
      <rPr>
        <sz val="12"/>
        <color rgb="FF000000"/>
        <rFont val="Arial"/>
        <family val="2"/>
        <scheme val="major"/>
      </rPr>
      <t xml:space="preserve"> </t>
    </r>
    <r>
      <rPr>
        <sz val="12"/>
        <color rgb="FF000000"/>
        <rFont val="Arial"/>
        <family val="3"/>
        <charset val="129"/>
        <scheme val="major"/>
      </rPr>
      <t>보이는</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그리고</t>
    </r>
    <r>
      <rPr>
        <sz val="12"/>
        <color rgb="FF000000"/>
        <rFont val="Arial"/>
        <family val="2"/>
        <scheme val="major"/>
      </rPr>
      <t xml:space="preserve"> </t>
    </r>
    <r>
      <rPr>
        <sz val="12"/>
        <color rgb="FF000000"/>
        <rFont val="Arial"/>
        <family val="3"/>
        <charset val="129"/>
        <scheme val="major"/>
      </rPr>
      <t>용도도</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3/24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제목</t>
    </r>
    <r>
      <rPr>
        <sz val="12"/>
        <color rgb="FF000000"/>
        <rFont val="Arial"/>
        <family val="2"/>
        <scheme val="major"/>
      </rPr>
      <t xml:space="preserve"> SAFETY RELIEF VALVE(KMMG) </t>
    </r>
    <r>
      <rPr>
        <sz val="12"/>
        <color rgb="FF000000"/>
        <rFont val="Arial"/>
        <family val="3"/>
        <charset val="129"/>
        <scheme val="major"/>
      </rPr>
      <t>용도는</t>
    </r>
    <r>
      <rPr>
        <sz val="12"/>
        <color rgb="FF000000"/>
        <rFont val="Arial"/>
        <family val="2"/>
        <scheme val="major"/>
      </rPr>
      <t xml:space="preserve"> A/C refrigerant (HFO-1234yf and R-134a) charging system. </t>
    </r>
    <r>
      <rPr>
        <sz val="12"/>
        <color rgb="FF000000"/>
        <rFont val="Arial"/>
        <family val="3"/>
        <charset val="129"/>
        <scheme val="major"/>
      </rPr>
      <t>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FF0000"/>
        <rFont val="Arial"/>
        <family val="2"/>
        <scheme val="major"/>
      </rPr>
      <t xml:space="preserve">4/1 </t>
    </r>
    <r>
      <rPr>
        <sz val="12"/>
        <color rgb="FFFF0000"/>
        <rFont val="Arial"/>
        <family val="3"/>
        <charset val="129"/>
        <scheme val="major"/>
      </rPr>
      <t>견적</t>
    </r>
    <r>
      <rPr>
        <sz val="12"/>
        <color rgb="FFFF0000"/>
        <rFont val="Arial"/>
        <family val="2"/>
        <scheme val="major"/>
      </rPr>
      <t xml:space="preserve"> </t>
    </r>
    <r>
      <rPr>
        <sz val="12"/>
        <color rgb="FFFF0000"/>
        <rFont val="Arial"/>
        <family val="3"/>
        <charset val="129"/>
        <scheme val="major"/>
      </rPr>
      <t>대응</t>
    </r>
    <r>
      <rPr>
        <sz val="12"/>
        <color rgb="FFFF0000"/>
        <rFont val="Arial"/>
        <family val="2"/>
        <scheme val="major"/>
      </rPr>
      <t xml:space="preserve"> </t>
    </r>
    <r>
      <rPr>
        <sz val="12"/>
        <color rgb="FFFF0000"/>
        <rFont val="Arial"/>
        <family val="3"/>
        <charset val="129"/>
        <scheme val="major"/>
      </rPr>
      <t>가능한가요</t>
    </r>
    <r>
      <rPr>
        <sz val="12"/>
        <color rgb="FFFF0000"/>
        <rFont val="Arial"/>
        <family val="2"/>
        <scheme val="major"/>
      </rPr>
      <t xml:space="preserve">?
04.02 </t>
    </r>
    <r>
      <rPr>
        <sz val="12"/>
        <color rgb="FFFF0000"/>
        <rFont val="Arial"/>
        <family val="3"/>
        <charset val="129"/>
        <scheme val="major"/>
      </rPr>
      <t>업체에서</t>
    </r>
    <r>
      <rPr>
        <sz val="12"/>
        <color rgb="FFFF0000"/>
        <rFont val="Arial"/>
        <family val="2"/>
        <scheme val="major"/>
      </rPr>
      <t xml:space="preserve"> </t>
    </r>
    <r>
      <rPr>
        <sz val="12"/>
        <color rgb="FFFF0000"/>
        <rFont val="Arial"/>
        <family val="3"/>
        <charset val="129"/>
        <scheme val="major"/>
      </rPr>
      <t>계속</t>
    </r>
    <r>
      <rPr>
        <sz val="12"/>
        <color rgb="FFFF0000"/>
        <rFont val="Arial"/>
        <family val="2"/>
        <scheme val="major"/>
      </rPr>
      <t xml:space="preserve"> </t>
    </r>
    <r>
      <rPr>
        <sz val="12"/>
        <color rgb="FFFF0000"/>
        <rFont val="Arial"/>
        <family val="3"/>
        <charset val="129"/>
        <scheme val="major"/>
      </rPr>
      <t>확인해봤는데</t>
    </r>
    <r>
      <rPr>
        <sz val="12"/>
        <color rgb="FFFF0000"/>
        <rFont val="Arial"/>
        <family val="2"/>
        <scheme val="major"/>
      </rPr>
      <t xml:space="preserve"> </t>
    </r>
    <r>
      <rPr>
        <sz val="12"/>
        <color rgb="FFFF0000"/>
        <rFont val="Arial"/>
        <family val="3"/>
        <charset val="129"/>
        <scheme val="major"/>
      </rPr>
      <t>냉동쪽</t>
    </r>
    <r>
      <rPr>
        <sz val="12"/>
        <color rgb="FFFF0000"/>
        <rFont val="Arial"/>
        <family val="2"/>
        <scheme val="major"/>
      </rPr>
      <t xml:space="preserve"> </t>
    </r>
    <r>
      <rPr>
        <sz val="12"/>
        <color rgb="FFFF0000"/>
        <rFont val="Arial"/>
        <family val="3"/>
        <charset val="129"/>
        <scheme val="major"/>
      </rPr>
      <t>같아서</t>
    </r>
    <r>
      <rPr>
        <sz val="12"/>
        <color rgb="FFFF0000"/>
        <rFont val="Arial"/>
        <family val="2"/>
        <scheme val="major"/>
      </rPr>
      <t xml:space="preserve"> </t>
    </r>
    <r>
      <rPr>
        <sz val="12"/>
        <color rgb="FFFF0000"/>
        <rFont val="Arial"/>
        <family val="3"/>
        <charset val="129"/>
        <scheme val="major"/>
      </rPr>
      <t>확인이</t>
    </r>
    <r>
      <rPr>
        <sz val="12"/>
        <color rgb="FFFF0000"/>
        <rFont val="Arial"/>
        <family val="2"/>
        <scheme val="major"/>
      </rPr>
      <t xml:space="preserve"> </t>
    </r>
    <r>
      <rPr>
        <sz val="12"/>
        <color rgb="FFFF0000"/>
        <rFont val="Arial"/>
        <family val="3"/>
        <charset val="129"/>
        <scheme val="major"/>
      </rPr>
      <t>좀</t>
    </r>
    <r>
      <rPr>
        <sz val="12"/>
        <color rgb="FFFF0000"/>
        <rFont val="Arial"/>
        <family val="2"/>
        <scheme val="major"/>
      </rPr>
      <t xml:space="preserve"> </t>
    </r>
    <r>
      <rPr>
        <sz val="12"/>
        <color rgb="FFFF0000"/>
        <rFont val="Arial"/>
        <family val="3"/>
        <charset val="129"/>
        <scheme val="major"/>
      </rPr>
      <t>오래</t>
    </r>
    <r>
      <rPr>
        <sz val="12"/>
        <color rgb="FFFF0000"/>
        <rFont val="Arial"/>
        <family val="2"/>
        <scheme val="major"/>
      </rPr>
      <t xml:space="preserve"> </t>
    </r>
    <r>
      <rPr>
        <sz val="12"/>
        <color rgb="FFFF0000"/>
        <rFont val="Arial"/>
        <family val="3"/>
        <charset val="129"/>
        <scheme val="major"/>
      </rPr>
      <t>걸렸다고</t>
    </r>
    <r>
      <rPr>
        <sz val="12"/>
        <color rgb="FFFF0000"/>
        <rFont val="Arial"/>
        <family val="2"/>
        <scheme val="major"/>
      </rPr>
      <t xml:space="preserve"> </t>
    </r>
    <r>
      <rPr>
        <sz val="12"/>
        <color rgb="FFFF0000"/>
        <rFont val="Arial"/>
        <family val="3"/>
        <charset val="129"/>
        <scheme val="major"/>
      </rPr>
      <t>합니다</t>
    </r>
    <r>
      <rPr>
        <sz val="12"/>
        <color rgb="FFFF0000"/>
        <rFont val="Arial"/>
        <family val="2"/>
        <scheme val="major"/>
      </rPr>
      <t xml:space="preserve">. </t>
    </r>
    <r>
      <rPr>
        <sz val="12"/>
        <color rgb="FFFF0000"/>
        <rFont val="Arial"/>
        <family val="3"/>
        <charset val="129"/>
        <scheme val="major"/>
      </rPr>
      <t>대응이</t>
    </r>
    <r>
      <rPr>
        <sz val="12"/>
        <color rgb="FFFF0000"/>
        <rFont val="Arial"/>
        <family val="2"/>
        <scheme val="major"/>
      </rPr>
      <t xml:space="preserve"> </t>
    </r>
    <r>
      <rPr>
        <sz val="12"/>
        <color rgb="FFFF0000"/>
        <rFont val="Arial"/>
        <family val="3"/>
        <charset val="129"/>
        <scheme val="major"/>
      </rPr>
      <t>어려울</t>
    </r>
    <r>
      <rPr>
        <sz val="12"/>
        <color rgb="FFFF0000"/>
        <rFont val="Arial"/>
        <family val="2"/>
        <scheme val="major"/>
      </rPr>
      <t xml:space="preserve"> </t>
    </r>
    <r>
      <rPr>
        <sz val="12"/>
        <color rgb="FFFF0000"/>
        <rFont val="Arial"/>
        <family val="3"/>
        <charset val="129"/>
        <scheme val="major"/>
      </rPr>
      <t>것</t>
    </r>
    <r>
      <rPr>
        <sz val="12"/>
        <color rgb="FFFF0000"/>
        <rFont val="Arial"/>
        <family val="2"/>
        <scheme val="major"/>
      </rPr>
      <t xml:space="preserve"> </t>
    </r>
    <r>
      <rPr>
        <sz val="12"/>
        <color rgb="FFFF0000"/>
        <rFont val="Arial"/>
        <family val="3"/>
        <charset val="129"/>
        <scheme val="major"/>
      </rPr>
      <t>같다고</t>
    </r>
    <r>
      <rPr>
        <sz val="12"/>
        <color rgb="FFFF0000"/>
        <rFont val="Arial"/>
        <family val="2"/>
        <scheme val="major"/>
      </rPr>
      <t xml:space="preserve"> </t>
    </r>
    <r>
      <rPr>
        <sz val="12"/>
        <color rgb="FFFF0000"/>
        <rFont val="Arial"/>
        <family val="3"/>
        <charset val="129"/>
        <scheme val="major"/>
      </rPr>
      <t>합니다</t>
    </r>
    <r>
      <rPr>
        <sz val="12"/>
        <color rgb="FFFF0000"/>
        <rFont val="Arial"/>
        <family val="2"/>
        <scheme val="major"/>
      </rPr>
      <t>.</t>
    </r>
    <phoneticPr fontId="26" type="noConversion"/>
  </si>
  <si>
    <r>
      <rPr>
        <sz val="12"/>
        <color rgb="FF000000"/>
        <rFont val="Arial"/>
        <family val="3"/>
        <charset val="129"/>
        <scheme val="major"/>
      </rPr>
      <t>솔레노이드</t>
    </r>
    <r>
      <rPr>
        <sz val="12"/>
        <color rgb="FF000000"/>
        <rFont val="Arial"/>
        <family val="2"/>
        <scheme val="major"/>
      </rPr>
      <t xml:space="preserve"> </t>
    </r>
    <r>
      <rPr>
        <sz val="12"/>
        <color rgb="FF000000"/>
        <rFont val="Arial"/>
        <family val="3"/>
        <charset val="129"/>
        <scheme val="major"/>
      </rPr>
      <t>밸브이고</t>
    </r>
    <r>
      <rPr>
        <sz val="12"/>
        <color rgb="FF000000"/>
        <rFont val="Arial"/>
        <family val="2"/>
        <scheme val="major"/>
      </rPr>
      <t xml:space="preserve"> </t>
    </r>
    <r>
      <rPr>
        <sz val="12"/>
        <color rgb="FF000000"/>
        <rFont val="Arial"/>
        <family val="3"/>
        <charset val="129"/>
        <scheme val="major"/>
      </rPr>
      <t>연결부</t>
    </r>
    <r>
      <rPr>
        <sz val="12"/>
        <color rgb="FF000000"/>
        <rFont val="Arial"/>
        <family val="2"/>
        <scheme val="major"/>
      </rPr>
      <t xml:space="preserve"> 1" NPT - 4" LENGTH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해당</t>
    </r>
    <r>
      <rPr>
        <sz val="12"/>
        <color rgb="FF000000"/>
        <rFont val="Arial"/>
        <family val="2"/>
        <scheme val="major"/>
      </rPr>
      <t xml:space="preserve"> </t>
    </r>
    <r>
      <rPr>
        <sz val="12"/>
        <color rgb="FF000000"/>
        <rFont val="Arial"/>
        <family val="3"/>
        <charset val="129"/>
        <scheme val="major"/>
      </rPr>
      <t>품번은</t>
    </r>
    <r>
      <rPr>
        <sz val="12"/>
        <color rgb="FF000000"/>
        <rFont val="Arial"/>
        <family val="2"/>
        <scheme val="major"/>
      </rPr>
      <t xml:space="preserve"> </t>
    </r>
    <r>
      <rPr>
        <sz val="12"/>
        <color rgb="FF000000"/>
        <rFont val="Arial"/>
        <family val="3"/>
        <charset val="129"/>
        <scheme val="major"/>
      </rPr>
      <t>파이프</t>
    </r>
    <r>
      <rPr>
        <sz val="12"/>
        <color rgb="FF000000"/>
        <rFont val="Arial"/>
        <family val="2"/>
        <scheme val="major"/>
      </rPr>
      <t xml:space="preserve"> </t>
    </r>
    <r>
      <rPr>
        <sz val="12"/>
        <color rgb="FF000000"/>
        <rFont val="Arial"/>
        <family val="3"/>
        <charset val="129"/>
        <scheme val="major"/>
      </rPr>
      <t>연결부</t>
    </r>
    <r>
      <rPr>
        <sz val="12"/>
        <color rgb="FF000000"/>
        <rFont val="Arial"/>
        <family val="2"/>
        <scheme val="major"/>
      </rPr>
      <t xml:space="preserve"> </t>
    </r>
    <r>
      <rPr>
        <sz val="12"/>
        <color rgb="FF000000"/>
        <rFont val="Arial"/>
        <family val="3"/>
        <charset val="129"/>
        <scheme val="major"/>
      </rPr>
      <t>길이가</t>
    </r>
    <r>
      <rPr>
        <sz val="12"/>
        <color rgb="FF000000"/>
        <rFont val="Arial"/>
        <family val="2"/>
        <scheme val="major"/>
      </rPr>
      <t xml:space="preserve"> </t>
    </r>
    <r>
      <rPr>
        <sz val="12"/>
        <color rgb="FF000000"/>
        <rFont val="Arial"/>
        <family val="3"/>
        <charset val="129"/>
        <scheme val="major"/>
      </rPr>
      <t>짧다고</t>
    </r>
    <r>
      <rPr>
        <sz val="12"/>
        <color rgb="FF000000"/>
        <rFont val="Arial"/>
        <family val="2"/>
        <scheme val="major"/>
      </rPr>
      <t xml:space="preserve"> </t>
    </r>
    <r>
      <rPr>
        <sz val="12"/>
        <color rgb="FF000000"/>
        <rFont val="Arial"/>
        <family val="3"/>
        <charset val="129"/>
        <scheme val="major"/>
      </rPr>
      <t>하니</t>
    </r>
    <r>
      <rPr>
        <sz val="12"/>
        <color rgb="FF000000"/>
        <rFont val="Arial"/>
        <family val="2"/>
        <scheme val="major"/>
      </rPr>
      <t xml:space="preserve"> </t>
    </r>
    <r>
      <rPr>
        <sz val="12"/>
        <color rgb="FF000000"/>
        <rFont val="Arial"/>
        <family val="3"/>
        <charset val="129"/>
        <scheme val="major"/>
      </rPr>
      <t>연결부</t>
    </r>
    <r>
      <rPr>
        <sz val="12"/>
        <color rgb="FF000000"/>
        <rFont val="Arial"/>
        <family val="2"/>
        <scheme val="major"/>
      </rPr>
      <t xml:space="preserve"> </t>
    </r>
    <r>
      <rPr>
        <sz val="12"/>
        <color rgb="FF000000"/>
        <rFont val="Arial"/>
        <family val="3"/>
        <charset val="129"/>
        <scheme val="major"/>
      </rPr>
      <t>사이즈</t>
    </r>
    <r>
      <rPr>
        <sz val="12"/>
        <color rgb="FF000000"/>
        <rFont val="Arial"/>
        <family val="2"/>
        <scheme val="major"/>
      </rPr>
      <t xml:space="preserve"> </t>
    </r>
    <r>
      <rPr>
        <sz val="12"/>
        <color rgb="FF000000"/>
        <rFont val="Arial"/>
        <family val="3"/>
        <charset val="129"/>
        <scheme val="major"/>
      </rPr>
      <t>꼭</t>
    </r>
    <r>
      <rPr>
        <sz val="12"/>
        <color rgb="FF000000"/>
        <rFont val="Arial"/>
        <family val="2"/>
        <scheme val="major"/>
      </rPr>
      <t xml:space="preserve"> </t>
    </r>
    <r>
      <rPr>
        <sz val="12"/>
        <color rgb="FF000000"/>
        <rFont val="Arial"/>
        <family val="3"/>
        <charset val="129"/>
        <scheme val="major"/>
      </rPr>
      <t>확인해서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t>
    </r>
    <r>
      <rPr>
        <sz val="12"/>
        <color rgb="FF000000"/>
        <rFont val="Arial"/>
        <family val="3"/>
        <charset val="129"/>
        <scheme val="major"/>
      </rPr>
      <t>퀵북</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가능하신지</t>
    </r>
    <r>
      <rPr>
        <sz val="12"/>
        <color rgb="FF000000"/>
        <rFont val="Arial"/>
        <family val="2"/>
        <scheme val="major"/>
      </rPr>
      <t xml:space="preserve"> </t>
    </r>
    <r>
      <rPr>
        <sz val="12"/>
        <color rgb="FF000000"/>
        <rFont val="Arial"/>
        <family val="3"/>
        <charset val="129"/>
        <scheme val="major"/>
      </rPr>
      <t>모르겠지만</t>
    </r>
    <r>
      <rPr>
        <sz val="12"/>
        <color rgb="FF000000"/>
        <rFont val="Arial"/>
        <family val="2"/>
        <scheme val="major"/>
      </rPr>
      <t xml:space="preserve"> </t>
    </r>
    <r>
      <rPr>
        <sz val="12"/>
        <color rgb="FF000000"/>
        <rFont val="Arial"/>
        <family val="3"/>
        <charset val="129"/>
        <scheme val="major"/>
      </rPr>
      <t>일단</t>
    </r>
    <r>
      <rPr>
        <sz val="12"/>
        <color rgb="FF000000"/>
        <rFont val="Arial"/>
        <family val="2"/>
        <scheme val="major"/>
      </rPr>
      <t xml:space="preserve"> 21</t>
    </r>
    <r>
      <rPr>
        <sz val="12"/>
        <color rgb="FF000000"/>
        <rFont val="Arial"/>
        <family val="3"/>
        <charset val="129"/>
        <scheme val="major"/>
      </rPr>
      <t>년도에</t>
    </r>
    <r>
      <rPr>
        <sz val="12"/>
        <color rgb="FF000000"/>
        <rFont val="Arial"/>
        <family val="2"/>
        <scheme val="major"/>
      </rPr>
      <t xml:space="preserve"> </t>
    </r>
    <r>
      <rPr>
        <sz val="12"/>
        <color rgb="FF000000"/>
        <rFont val="Arial"/>
        <family val="3"/>
        <charset val="129"/>
        <scheme val="major"/>
      </rPr>
      <t>퀵북</t>
    </r>
    <r>
      <rPr>
        <sz val="12"/>
        <color rgb="FF000000"/>
        <rFont val="Arial"/>
        <family val="2"/>
        <scheme val="major"/>
      </rPr>
      <t xml:space="preserve"> SO39626</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나갔던</t>
    </r>
    <r>
      <rPr>
        <sz val="12"/>
        <color rgb="FF000000"/>
        <rFont val="Arial"/>
        <family val="2"/>
        <scheme val="major"/>
      </rPr>
      <t xml:space="preserve"> </t>
    </r>
    <r>
      <rPr>
        <sz val="12"/>
        <color rgb="FF000000"/>
        <rFont val="Arial"/>
        <family val="3"/>
        <charset val="129"/>
        <scheme val="major"/>
      </rPr>
      <t>제품이라고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4/1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제작</t>
    </r>
    <r>
      <rPr>
        <sz val="12"/>
        <color rgb="FF000000"/>
        <rFont val="Arial"/>
        <family val="2"/>
        <scheme val="major"/>
      </rPr>
      <t xml:space="preserve"> </t>
    </r>
    <r>
      <rPr>
        <sz val="12"/>
        <color rgb="FF000000"/>
        <rFont val="Arial"/>
        <family val="3"/>
        <charset val="129"/>
        <scheme val="major"/>
      </rPr>
      <t>가능</t>
    </r>
    <r>
      <rPr>
        <sz val="12"/>
        <color rgb="FF000000"/>
        <rFont val="Arial"/>
        <family val="2"/>
        <scheme val="major"/>
      </rPr>
      <t xml:space="preserve"> </t>
    </r>
    <r>
      <rPr>
        <sz val="12"/>
        <color rgb="FF000000"/>
        <rFont val="Arial"/>
        <family val="3"/>
        <charset val="129"/>
        <scheme val="major"/>
      </rPr>
      <t xml:space="preserve">의뢰
</t>
    </r>
    <r>
      <rPr>
        <sz val="12"/>
        <color rgb="FF000000"/>
        <rFont val="Arial"/>
        <family val="2"/>
        <scheme val="major"/>
      </rPr>
      <t xml:space="preserve">04.02 </t>
    </r>
    <r>
      <rPr>
        <sz val="12"/>
        <color rgb="FF000000"/>
        <rFont val="Arial"/>
        <family val="3"/>
        <charset val="129"/>
        <scheme val="major"/>
      </rPr>
      <t>따로</t>
    </r>
    <r>
      <rPr>
        <sz val="12"/>
        <color rgb="FF000000"/>
        <rFont val="Arial"/>
        <family val="2"/>
        <scheme val="major"/>
      </rPr>
      <t xml:space="preserve"> </t>
    </r>
    <r>
      <rPr>
        <sz val="12"/>
        <color rgb="FF000000"/>
        <rFont val="Arial"/>
        <family val="3"/>
        <charset val="129"/>
        <scheme val="major"/>
      </rPr>
      <t>제작은</t>
    </r>
    <r>
      <rPr>
        <sz val="12"/>
        <color rgb="FF000000"/>
        <rFont val="Arial"/>
        <family val="2"/>
        <scheme val="major"/>
      </rPr>
      <t xml:space="preserve"> </t>
    </r>
    <r>
      <rPr>
        <sz val="12"/>
        <color rgb="FF000000"/>
        <rFont val="Arial"/>
        <family val="3"/>
        <charset val="129"/>
        <scheme val="major"/>
      </rPr>
      <t>불가능</t>
    </r>
    <r>
      <rPr>
        <sz val="12"/>
        <color rgb="FF000000"/>
        <rFont val="Arial"/>
        <family val="2"/>
        <scheme val="major"/>
      </rPr>
      <t xml:space="preserve"> </t>
    </r>
    <r>
      <rPr>
        <sz val="12"/>
        <color rgb="FF000000"/>
        <rFont val="Arial"/>
        <family val="3"/>
        <charset val="129"/>
        <scheme val="major"/>
      </rPr>
      <t>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</si>
  <si>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 </t>
    </r>
    <r>
      <rPr>
        <sz val="12"/>
        <color rgb="FF000000"/>
        <rFont val="Arial"/>
        <family val="3"/>
        <charset val="129"/>
        <scheme val="major"/>
      </rPr>
      <t>계속</t>
    </r>
    <r>
      <rPr>
        <sz val="12"/>
        <color rgb="FF000000"/>
        <rFont val="Arial"/>
        <family val="2"/>
        <scheme val="major"/>
      </rPr>
      <t xml:space="preserve"> </t>
    </r>
    <r>
      <rPr>
        <sz val="12"/>
        <color rgb="FF000000"/>
        <rFont val="Arial"/>
        <family val="3"/>
        <charset val="129"/>
        <scheme val="major"/>
      </rPr>
      <t>나갔던</t>
    </r>
    <r>
      <rPr>
        <sz val="12"/>
        <color rgb="FF000000"/>
        <rFont val="Arial"/>
        <family val="2"/>
        <scheme val="major"/>
      </rPr>
      <t xml:space="preserve"> </t>
    </r>
    <r>
      <rPr>
        <sz val="12"/>
        <color rgb="FF000000"/>
        <rFont val="Arial"/>
        <family val="3"/>
        <charset val="129"/>
        <scheme val="major"/>
      </rPr>
      <t>제품입니다</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한번만</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04.02 1</t>
    </r>
    <r>
      <rPr>
        <sz val="12"/>
        <color rgb="FF000000"/>
        <rFont val="Arial"/>
        <family val="3"/>
        <charset val="129"/>
        <scheme val="major"/>
      </rPr>
      <t>팩</t>
    </r>
    <r>
      <rPr>
        <sz val="12"/>
        <color rgb="FF000000"/>
        <rFont val="Arial"/>
        <family val="2"/>
        <scheme val="major"/>
      </rPr>
      <t xml:space="preserve"> = 100EA </t>
    </r>
    <r>
      <rPr>
        <sz val="12"/>
        <color rgb="FF000000"/>
        <rFont val="Arial"/>
        <family val="3"/>
        <charset val="129"/>
        <scheme val="major"/>
      </rPr>
      <t>입니다</t>
    </r>
    <r>
      <rPr>
        <sz val="12"/>
        <color rgb="FF000000"/>
        <rFont val="Arial"/>
        <family val="2"/>
        <scheme val="major"/>
      </rPr>
      <t>.</t>
    </r>
    <phoneticPr fontId="26" type="noConversion"/>
  </si>
  <si>
    <r>
      <t>04.02 PO100563, PO100628</t>
    </r>
    <r>
      <rPr>
        <sz val="12"/>
        <color rgb="FF000000"/>
        <rFont val="Arial"/>
        <family val="3"/>
        <charset val="129"/>
        <scheme val="major"/>
      </rPr>
      <t>이랑</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가격으로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</si>
  <si>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 xml:space="preserve">첨부하였습니다
</t>
    </r>
    <r>
      <rPr>
        <sz val="12"/>
        <color rgb="FF000000"/>
        <rFont val="Arial"/>
        <family val="2"/>
        <scheme val="major"/>
      </rPr>
      <t xml:space="preserve">04.02 </t>
    </r>
    <r>
      <rPr>
        <sz val="12"/>
        <color rgb="FF000000"/>
        <rFont val="Arial"/>
        <family val="3"/>
        <charset val="129"/>
        <scheme val="major"/>
      </rPr>
      <t>책임번호</t>
    </r>
    <r>
      <rPr>
        <sz val="12"/>
        <color rgb="FF000000"/>
        <rFont val="Arial"/>
        <family val="2"/>
        <scheme val="major"/>
      </rPr>
      <t xml:space="preserve"> 609-0953 </t>
    </r>
    <r>
      <rPr>
        <sz val="12"/>
        <color rgb="FF000000"/>
        <rFont val="Arial"/>
        <family val="3"/>
        <charset val="129"/>
        <scheme val="major"/>
      </rPr>
      <t>입니다</t>
    </r>
    <r>
      <rPr>
        <sz val="12"/>
        <color rgb="FF000000"/>
        <rFont val="Arial"/>
        <family val="2"/>
        <scheme val="major"/>
      </rPr>
      <t>.</t>
    </r>
    <phoneticPr fontId="26" type="noConversion"/>
  </si>
  <si>
    <r>
      <t xml:space="preserve">04.02 </t>
    </r>
    <r>
      <rPr>
        <sz val="12"/>
        <color rgb="FF000000"/>
        <rFont val="Arial"/>
        <family val="3"/>
        <charset val="129"/>
        <scheme val="major"/>
      </rPr>
      <t>부품</t>
    </r>
    <r>
      <rPr>
        <sz val="12"/>
        <color rgb="FF000000"/>
        <rFont val="Arial"/>
        <family val="2"/>
        <scheme val="major"/>
      </rPr>
      <t xml:space="preserve"> </t>
    </r>
    <r>
      <rPr>
        <sz val="12"/>
        <color rgb="FF000000"/>
        <rFont val="Arial"/>
        <family val="3"/>
        <charset val="129"/>
        <scheme val="major"/>
      </rPr>
      <t>리스트</t>
    </r>
    <r>
      <rPr>
        <sz val="12"/>
        <color rgb="FF000000"/>
        <rFont val="Arial"/>
        <family val="2"/>
        <scheme val="major"/>
      </rPr>
      <t xml:space="preserve"> </t>
    </r>
    <r>
      <rPr>
        <sz val="12"/>
        <color rgb="FF000000"/>
        <rFont val="Arial"/>
        <family val="3"/>
        <charset val="129"/>
        <scheme val="major"/>
      </rPr>
      <t>참고용</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보내</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보수용</t>
    </r>
    <r>
      <rPr>
        <sz val="12"/>
        <color rgb="FF000000"/>
        <rFont val="Arial"/>
        <family val="2"/>
        <scheme val="major"/>
      </rPr>
      <t xml:space="preserve"> </t>
    </r>
    <r>
      <rPr>
        <sz val="12"/>
        <color rgb="FF000000"/>
        <rFont val="Arial"/>
        <family val="3"/>
        <charset val="129"/>
        <scheme val="major"/>
      </rPr>
      <t>콘이</t>
    </r>
    <r>
      <rPr>
        <sz val="12"/>
        <color rgb="FF000000"/>
        <rFont val="Arial"/>
        <family val="2"/>
        <scheme val="major"/>
      </rPr>
      <t xml:space="preserve"> </t>
    </r>
    <r>
      <rPr>
        <sz val="12"/>
        <color rgb="FF000000"/>
        <rFont val="Arial"/>
        <family val="3"/>
        <charset val="129"/>
        <scheme val="major"/>
      </rPr>
      <t>몇번</t>
    </r>
    <r>
      <rPr>
        <sz val="12"/>
        <color rgb="FF000000"/>
        <rFont val="Arial"/>
        <family val="2"/>
        <scheme val="major"/>
      </rPr>
      <t xml:space="preserve"> </t>
    </r>
    <r>
      <rPr>
        <sz val="12"/>
        <color rgb="FF000000"/>
        <rFont val="Arial"/>
        <family val="3"/>
        <charset val="129"/>
        <scheme val="major"/>
      </rPr>
      <t>제품을</t>
    </r>
    <r>
      <rPr>
        <sz val="12"/>
        <color rgb="FF000000"/>
        <rFont val="Arial"/>
        <family val="2"/>
        <scheme val="major"/>
      </rPr>
      <t xml:space="preserve"> </t>
    </r>
    <r>
      <rPr>
        <sz val="12"/>
        <color rgb="FF000000"/>
        <rFont val="Arial"/>
        <family val="3"/>
        <charset val="129"/>
        <scheme val="major"/>
      </rPr>
      <t>말하는지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</si>
  <si>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04.02 </t>
    </r>
    <r>
      <rPr>
        <sz val="12"/>
        <color rgb="FF000000"/>
        <rFont val="Arial"/>
        <family val="3"/>
        <charset val="129"/>
        <scheme val="major"/>
      </rPr>
      <t>의뢰중입니다</t>
    </r>
    <r>
      <rPr>
        <sz val="12"/>
        <color rgb="FF000000"/>
        <rFont val="Arial"/>
        <family val="2"/>
        <scheme val="major"/>
      </rPr>
      <t>.</t>
    </r>
    <phoneticPr fontId="26" type="noConversion"/>
  </si>
  <si>
    <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첨부하였습니다</t>
    </r>
    <r>
      <rPr>
        <sz val="12"/>
        <color rgb="FF000000"/>
        <rFont val="Arial"/>
        <family val="2"/>
        <scheme val="major"/>
      </rPr>
      <t xml:space="preserve">. 
* </t>
    </r>
    <r>
      <rPr>
        <sz val="12"/>
        <color rgb="FF000000"/>
        <rFont val="Arial"/>
        <family val="3"/>
        <charset val="129"/>
        <scheme val="major"/>
      </rPr>
      <t>상품</t>
    </r>
    <r>
      <rPr>
        <sz val="12"/>
        <color rgb="FF000000"/>
        <rFont val="Arial"/>
        <family val="2"/>
        <scheme val="major"/>
      </rPr>
      <t xml:space="preserve"> </t>
    </r>
    <r>
      <rPr>
        <sz val="12"/>
        <color rgb="FF000000"/>
        <rFont val="Arial"/>
        <family val="3"/>
        <charset val="129"/>
        <scheme val="major"/>
      </rPr>
      <t>코드는</t>
    </r>
    <r>
      <rPr>
        <sz val="12"/>
        <color rgb="FF000000"/>
        <rFont val="Arial"/>
        <family val="2"/>
        <scheme val="major"/>
      </rPr>
      <t xml:space="preserve"> </t>
    </r>
    <r>
      <rPr>
        <sz val="12"/>
        <color rgb="FF000000"/>
        <rFont val="Arial"/>
        <family val="3"/>
        <charset val="129"/>
        <scheme val="major"/>
      </rPr>
      <t>없지만</t>
    </r>
    <r>
      <rPr>
        <sz val="12"/>
        <color rgb="FF000000"/>
        <rFont val="Arial"/>
        <family val="2"/>
        <scheme val="major"/>
      </rPr>
      <t xml:space="preserve"> </t>
    </r>
    <r>
      <rPr>
        <sz val="12"/>
        <color rgb="FF000000"/>
        <rFont val="Arial"/>
        <family val="3"/>
        <charset val="129"/>
        <scheme val="major"/>
      </rPr>
      <t>이런</t>
    </r>
    <r>
      <rPr>
        <sz val="12"/>
        <color rgb="FF000000"/>
        <rFont val="Arial"/>
        <family val="2"/>
        <scheme val="major"/>
      </rPr>
      <t xml:space="preserve"> </t>
    </r>
    <r>
      <rPr>
        <sz val="12"/>
        <color rgb="FF000000"/>
        <rFont val="Arial"/>
        <family val="3"/>
        <charset val="129"/>
        <scheme val="major"/>
      </rPr>
      <t>팁입니다</t>
    </r>
    <r>
      <rPr>
        <sz val="12"/>
        <color rgb="FF000000"/>
        <rFont val="Arial"/>
        <family val="2"/>
        <scheme val="major"/>
      </rPr>
      <t xml:space="preserve">… 
https://09bro.com/product/%EB%8F%99%EC%A3%BC-co2%ED%8C%81-%EC%9A%A9%EC%A0%91%ED%8C%81-%EA%B3%A0%EA%B8%89%ED%98%95-10%EA%B0%9C%EC%9E%85-12mm/595/
04.02 MOQ 500EA </t>
    </r>
    <r>
      <rPr>
        <sz val="12"/>
        <color rgb="FF000000"/>
        <rFont val="Arial"/>
        <family val="3"/>
        <charset val="129"/>
        <scheme val="major"/>
      </rPr>
      <t>입니다</t>
    </r>
    <r>
      <rPr>
        <sz val="12"/>
        <color rgb="FF000000"/>
        <rFont val="Arial"/>
        <family val="2"/>
        <scheme val="major"/>
      </rPr>
      <t>. 1</t>
    </r>
    <r>
      <rPr>
        <sz val="12"/>
        <color rgb="FF000000"/>
        <rFont val="Arial"/>
        <family val="3"/>
        <charset val="129"/>
        <scheme val="major"/>
      </rPr>
      <t>팩</t>
    </r>
    <r>
      <rPr>
        <sz val="12"/>
        <color rgb="FF000000"/>
        <rFont val="Arial"/>
        <family val="2"/>
        <scheme val="major"/>
      </rPr>
      <t xml:space="preserve"> = 500EA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</si>
  <si>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지정</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 </t>
    </r>
    <r>
      <rPr>
        <sz val="12"/>
        <color rgb="FF000000"/>
        <rFont val="Arial"/>
        <family val="3"/>
        <charset val="129"/>
        <scheme val="major"/>
      </rPr>
      <t xml:space="preserve">긴급
</t>
    </r>
    <r>
      <rPr>
        <sz val="12"/>
        <color rgb="FF000000"/>
        <rFont val="Arial"/>
        <family val="2"/>
        <scheme val="major"/>
      </rPr>
      <t xml:space="preserve">04.02 </t>
    </r>
    <r>
      <rPr>
        <sz val="12"/>
        <color rgb="FF000000"/>
        <rFont val="Arial"/>
        <family val="3"/>
        <charset val="129"/>
        <scheme val="major"/>
      </rPr>
      <t>슈말츠</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</si>
  <si>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 </t>
    </r>
    <r>
      <rPr>
        <sz val="12"/>
        <color rgb="FF000000"/>
        <rFont val="Arial"/>
        <family val="3"/>
        <charset val="129"/>
        <scheme val="major"/>
      </rPr>
      <t xml:space="preserve">긴급
</t>
    </r>
    <r>
      <rPr>
        <sz val="12"/>
        <color rgb="FF000000"/>
        <rFont val="Arial"/>
        <family val="2"/>
        <scheme val="major"/>
      </rPr>
      <t xml:space="preserve">04.02 </t>
    </r>
    <r>
      <rPr>
        <sz val="12"/>
        <color rgb="FF000000"/>
        <rFont val="Arial"/>
        <family val="3"/>
        <charset val="129"/>
        <scheme val="major"/>
      </rPr>
      <t>품번</t>
    </r>
    <r>
      <rPr>
        <sz val="12"/>
        <color rgb="FF000000"/>
        <rFont val="Arial"/>
        <family val="2"/>
        <scheme val="major"/>
      </rPr>
      <t xml:space="preserve"> LMF60UU </t>
    </r>
    <r>
      <rPr>
        <sz val="12"/>
        <color rgb="FF000000"/>
        <rFont val="Arial"/>
        <family val="3"/>
        <charset val="129"/>
        <scheme val="major"/>
      </rPr>
      <t>입니다</t>
    </r>
    <r>
      <rPr>
        <sz val="12"/>
        <color rgb="FF000000"/>
        <rFont val="Arial"/>
        <family val="2"/>
        <scheme val="major"/>
      </rPr>
      <t>.</t>
    </r>
    <phoneticPr fontId="26" type="noConversion"/>
  </si>
  <si>
    <r>
      <t xml:space="preserve">* </t>
    </r>
    <r>
      <rPr>
        <sz val="12"/>
        <color rgb="FF000000"/>
        <rFont val="Arial"/>
        <family val="3"/>
        <charset val="129"/>
        <scheme val="major"/>
      </rPr>
      <t>고객님께서</t>
    </r>
    <r>
      <rPr>
        <sz val="12"/>
        <color rgb="FF000000"/>
        <rFont val="Arial"/>
        <family val="2"/>
        <scheme val="major"/>
      </rPr>
      <t xml:space="preserve"> </t>
    </r>
    <r>
      <rPr>
        <sz val="12"/>
        <color rgb="FF000000"/>
        <rFont val="Arial"/>
        <family val="3"/>
        <charset val="129"/>
        <scheme val="major"/>
      </rPr>
      <t>아마존</t>
    </r>
    <r>
      <rPr>
        <sz val="12"/>
        <color rgb="FF000000"/>
        <rFont val="Arial"/>
        <family val="2"/>
        <scheme val="major"/>
      </rPr>
      <t xml:space="preserve"> </t>
    </r>
    <r>
      <rPr>
        <sz val="12"/>
        <color rgb="FF000000"/>
        <rFont val="Arial"/>
        <family val="3"/>
        <charset val="129"/>
        <scheme val="major"/>
      </rPr>
      <t>발주하였으나</t>
    </r>
    <r>
      <rPr>
        <sz val="12"/>
        <color rgb="FF000000"/>
        <rFont val="Arial"/>
        <family val="2"/>
        <scheme val="major"/>
      </rPr>
      <t xml:space="preserve"> </t>
    </r>
    <r>
      <rPr>
        <sz val="12"/>
        <color rgb="FF000000"/>
        <rFont val="Arial"/>
        <family val="3"/>
        <charset val="129"/>
        <scheme val="major"/>
      </rPr>
      <t>재고없음으로</t>
    </r>
    <r>
      <rPr>
        <sz val="12"/>
        <color rgb="FF000000"/>
        <rFont val="Arial"/>
        <family val="2"/>
        <scheme val="major"/>
      </rPr>
      <t xml:space="preserve"> </t>
    </r>
    <r>
      <rPr>
        <sz val="12"/>
        <color rgb="FF000000"/>
        <rFont val="Arial"/>
        <family val="3"/>
        <charset val="129"/>
        <scheme val="major"/>
      </rPr>
      <t>취소되었습니다</t>
    </r>
    <r>
      <rPr>
        <sz val="12"/>
        <color rgb="FF000000"/>
        <rFont val="Arial"/>
        <family val="2"/>
        <scheme val="major"/>
      </rPr>
      <t xml:space="preserve">. </t>
    </r>
    <r>
      <rPr>
        <sz val="12"/>
        <color rgb="FF000000"/>
        <rFont val="Arial"/>
        <family val="3"/>
        <charset val="129"/>
        <scheme val="major"/>
      </rPr>
      <t>한국에서</t>
    </r>
    <r>
      <rPr>
        <sz val="12"/>
        <color rgb="FF000000"/>
        <rFont val="Arial"/>
        <family val="2"/>
        <scheme val="major"/>
      </rPr>
      <t xml:space="preserve"> </t>
    </r>
    <r>
      <rPr>
        <sz val="12"/>
        <color rgb="FF000000"/>
        <rFont val="Arial"/>
        <family val="3"/>
        <charset val="129"/>
        <scheme val="major"/>
      </rPr>
      <t>가능한지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04.02 </t>
    </r>
    <r>
      <rPr>
        <sz val="12"/>
        <color rgb="FF000000"/>
        <rFont val="Arial"/>
        <family val="3"/>
        <charset val="129"/>
        <scheme val="major"/>
      </rPr>
      <t>확인해봤는데</t>
    </r>
    <r>
      <rPr>
        <sz val="12"/>
        <color rgb="FF000000"/>
        <rFont val="Arial"/>
        <family val="2"/>
        <scheme val="major"/>
      </rPr>
      <t xml:space="preserve"> </t>
    </r>
    <r>
      <rPr>
        <sz val="12"/>
        <color rgb="FF000000"/>
        <rFont val="Arial"/>
        <family val="3"/>
        <charset val="129"/>
        <scheme val="major"/>
      </rPr>
      <t>아마존</t>
    </r>
    <r>
      <rPr>
        <sz val="12"/>
        <color rgb="FF000000"/>
        <rFont val="Arial"/>
        <family val="2"/>
        <scheme val="major"/>
      </rPr>
      <t xml:space="preserve"> </t>
    </r>
    <r>
      <rPr>
        <sz val="12"/>
        <color rgb="FF000000"/>
        <rFont val="Arial"/>
        <family val="3"/>
        <charset val="129"/>
        <scheme val="major"/>
      </rPr>
      <t>말고는</t>
    </r>
    <r>
      <rPr>
        <sz val="12"/>
        <color rgb="FF000000"/>
        <rFont val="Arial"/>
        <family val="2"/>
        <scheme val="major"/>
      </rPr>
      <t xml:space="preserve"> </t>
    </r>
    <r>
      <rPr>
        <sz val="12"/>
        <color rgb="FF000000"/>
        <rFont val="Arial"/>
        <family val="3"/>
        <charset val="129"/>
        <scheme val="major"/>
      </rPr>
      <t>제품이</t>
    </r>
    <r>
      <rPr>
        <sz val="12"/>
        <color rgb="FF000000"/>
        <rFont val="Arial"/>
        <family val="2"/>
        <scheme val="major"/>
      </rPr>
      <t xml:space="preserve"> </t>
    </r>
    <r>
      <rPr>
        <sz val="12"/>
        <color rgb="FF000000"/>
        <rFont val="Arial"/>
        <family val="3"/>
        <charset val="129"/>
        <scheme val="major"/>
      </rPr>
      <t>나오지</t>
    </r>
    <r>
      <rPr>
        <sz val="12"/>
        <color rgb="FF000000"/>
        <rFont val="Arial"/>
        <family val="2"/>
        <scheme val="major"/>
      </rPr>
      <t xml:space="preserve"> </t>
    </r>
    <r>
      <rPr>
        <sz val="12"/>
        <color rgb="FF000000"/>
        <rFont val="Arial"/>
        <family val="3"/>
        <charset val="129"/>
        <scheme val="major"/>
      </rPr>
      <t>않습니다</t>
    </r>
    <r>
      <rPr>
        <sz val="12"/>
        <color rgb="FF000000"/>
        <rFont val="Arial"/>
        <family val="2"/>
        <scheme val="major"/>
      </rPr>
      <t>.</t>
    </r>
    <phoneticPr fontId="26" type="noConversion"/>
  </si>
  <si>
    <r>
      <t xml:space="preserve">04.02 </t>
    </r>
    <r>
      <rPr>
        <sz val="12"/>
        <color rgb="FF000000"/>
        <rFont val="Arial"/>
        <family val="3"/>
        <charset val="129"/>
        <scheme val="major"/>
      </rPr>
      <t>브랜드</t>
    </r>
    <r>
      <rPr>
        <sz val="12"/>
        <color rgb="FF000000"/>
        <rFont val="Arial"/>
        <family val="2"/>
        <scheme val="major"/>
      </rPr>
      <t xml:space="preserve"> SAMICK THK, </t>
    </r>
    <r>
      <rPr>
        <sz val="12"/>
        <color rgb="FF000000"/>
        <rFont val="Arial"/>
        <family val="3"/>
        <charset val="129"/>
        <scheme val="major"/>
      </rPr>
      <t>품번</t>
    </r>
    <r>
      <rPr>
        <sz val="12"/>
        <color rgb="FF000000"/>
        <rFont val="Arial"/>
        <family val="2"/>
        <scheme val="major"/>
      </rPr>
      <t xml:space="preserve"> HSR25LC1SS-280L</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</si>
  <si>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 xml:space="preserve">첨부드립니다
</t>
    </r>
    <r>
      <rPr>
        <sz val="12"/>
        <color rgb="FF000000"/>
        <rFont val="Arial"/>
        <family val="2"/>
        <scheme val="major"/>
      </rPr>
      <t xml:space="preserve">04.02 SUMITOMO MOTOR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하시는</t>
    </r>
    <r>
      <rPr>
        <sz val="12"/>
        <color rgb="FF000000"/>
        <rFont val="Arial"/>
        <family val="2"/>
        <scheme val="major"/>
      </rPr>
      <t xml:space="preserve"> </t>
    </r>
    <r>
      <rPr>
        <sz val="12"/>
        <color rgb="FF000000"/>
        <rFont val="Arial"/>
        <family val="3"/>
        <charset val="129"/>
        <scheme val="major"/>
      </rPr>
      <t>걸로</t>
    </r>
    <r>
      <rPr>
        <sz val="12"/>
        <color rgb="FF000000"/>
        <rFont val="Arial"/>
        <family val="2"/>
        <scheme val="major"/>
      </rPr>
      <t xml:space="preserve"> </t>
    </r>
    <r>
      <rPr>
        <sz val="12"/>
        <color rgb="FF000000"/>
        <rFont val="Arial"/>
        <family val="3"/>
        <charset val="129"/>
        <scheme val="major"/>
      </rPr>
      <t>알고</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t>
    </r>
    <phoneticPr fontId="26" type="noConversion"/>
  </si>
  <si>
    <r>
      <t xml:space="preserve">04.02 </t>
    </r>
    <r>
      <rPr>
        <sz val="12"/>
        <color rgb="FF000000"/>
        <rFont val="Arial"/>
        <family val="3"/>
        <charset val="129"/>
        <scheme val="major"/>
      </rPr>
      <t>책임번호</t>
    </r>
    <r>
      <rPr>
        <sz val="12"/>
        <color rgb="FF000000"/>
        <rFont val="Arial"/>
        <family val="2"/>
        <scheme val="major"/>
      </rPr>
      <t xml:space="preserve"> 405-3408 </t>
    </r>
    <r>
      <rPr>
        <sz val="12"/>
        <color rgb="FF000000"/>
        <rFont val="Arial"/>
        <family val="3"/>
        <charset val="129"/>
        <scheme val="major"/>
      </rPr>
      <t>입니다</t>
    </r>
    <r>
      <rPr>
        <sz val="12"/>
        <color rgb="FF000000"/>
        <rFont val="Arial"/>
        <family val="2"/>
        <scheme val="major"/>
      </rPr>
      <t>.</t>
    </r>
    <phoneticPr fontId="26" type="noConversion"/>
  </si>
  <si>
    <r>
      <t xml:space="preserve">04.02 </t>
    </r>
    <r>
      <rPr>
        <sz val="12"/>
        <color rgb="FF000000"/>
        <rFont val="Arial"/>
        <family val="3"/>
        <charset val="129"/>
        <scheme val="major"/>
      </rPr>
      <t>책임번호</t>
    </r>
    <r>
      <rPr>
        <sz val="12"/>
        <color rgb="FF000000"/>
        <rFont val="Arial"/>
        <family val="2"/>
        <scheme val="major"/>
      </rPr>
      <t xml:space="preserve"> 405-3417 </t>
    </r>
    <r>
      <rPr>
        <sz val="12"/>
        <color rgb="FF000000"/>
        <rFont val="Arial"/>
        <family val="3"/>
        <charset val="129"/>
        <scheme val="major"/>
      </rPr>
      <t>입니다</t>
    </r>
    <r>
      <rPr>
        <sz val="12"/>
        <color rgb="FF000000"/>
        <rFont val="Arial"/>
        <family val="2"/>
        <scheme val="major"/>
      </rPr>
      <t>.</t>
    </r>
    <phoneticPr fontId="26" type="noConversion"/>
  </si>
  <si>
    <r>
      <t xml:space="preserve">04.02 </t>
    </r>
    <r>
      <rPr>
        <sz val="12"/>
        <color rgb="FF000000"/>
        <rFont val="Arial"/>
        <family val="3"/>
        <charset val="129"/>
        <scheme val="major"/>
      </rPr>
      <t>책임번호</t>
    </r>
    <r>
      <rPr>
        <sz val="12"/>
        <color rgb="FF000000"/>
        <rFont val="Arial"/>
        <family val="2"/>
        <scheme val="major"/>
      </rPr>
      <t xml:space="preserve"> 405-3426 </t>
    </r>
    <r>
      <rPr>
        <sz val="12"/>
        <color rgb="FF000000"/>
        <rFont val="Arial"/>
        <family val="3"/>
        <charset val="129"/>
        <scheme val="major"/>
      </rPr>
      <t>입니다</t>
    </r>
    <r>
      <rPr>
        <sz val="12"/>
        <color rgb="FF000000"/>
        <rFont val="Arial"/>
        <family val="2"/>
        <scheme val="major"/>
      </rPr>
      <t>.</t>
    </r>
    <phoneticPr fontId="26" type="noConversion"/>
  </si>
  <si>
    <r>
      <t xml:space="preserve">04.02 </t>
    </r>
    <r>
      <rPr>
        <sz val="12"/>
        <color rgb="FF000000"/>
        <rFont val="Arial"/>
        <family val="3"/>
        <charset val="129"/>
        <scheme val="major"/>
      </rPr>
      <t>재종이</t>
    </r>
    <r>
      <rPr>
        <sz val="12"/>
        <color rgb="FF000000"/>
        <rFont val="Arial"/>
        <family val="2"/>
        <scheme val="major"/>
      </rPr>
      <t xml:space="preserve"> </t>
    </r>
    <r>
      <rPr>
        <sz val="12"/>
        <color rgb="FF000000"/>
        <rFont val="Arial"/>
        <family val="3"/>
        <charset val="129"/>
        <scheme val="major"/>
      </rPr>
      <t>안나와있기는</t>
    </r>
    <r>
      <rPr>
        <sz val="12"/>
        <color rgb="FF000000"/>
        <rFont val="Arial"/>
        <family val="2"/>
        <scheme val="major"/>
      </rPr>
      <t xml:space="preserve"> </t>
    </r>
    <r>
      <rPr>
        <sz val="12"/>
        <color rgb="FF000000"/>
        <rFont val="Arial"/>
        <family val="3"/>
        <charset val="129"/>
        <scheme val="major"/>
      </rPr>
      <t>한데</t>
    </r>
    <r>
      <rPr>
        <sz val="12"/>
        <color rgb="FF000000"/>
        <rFont val="Arial"/>
        <family val="2"/>
        <scheme val="major"/>
      </rPr>
      <t xml:space="preserve"> </t>
    </r>
    <r>
      <rPr>
        <sz val="12"/>
        <color rgb="FF000000"/>
        <rFont val="Arial"/>
        <family val="3"/>
        <charset val="129"/>
        <scheme val="major"/>
      </rPr>
      <t>지난번</t>
    </r>
    <r>
      <rPr>
        <sz val="12"/>
        <color rgb="FF000000"/>
        <rFont val="Arial"/>
        <family val="2"/>
        <scheme val="major"/>
      </rPr>
      <t xml:space="preserve"> </t>
    </r>
    <r>
      <rPr>
        <sz val="12"/>
        <color rgb="FF000000"/>
        <rFont val="Arial"/>
        <family val="3"/>
        <charset val="129"/>
        <scheme val="major"/>
      </rPr>
      <t>알려주신</t>
    </r>
    <r>
      <rPr>
        <sz val="12"/>
        <color rgb="FF000000"/>
        <rFont val="Arial"/>
        <family val="2"/>
        <scheme val="major"/>
      </rPr>
      <t xml:space="preserve"> </t>
    </r>
    <r>
      <rPr>
        <sz val="12"/>
        <color rgb="FF000000"/>
        <rFont val="Arial"/>
        <family val="3"/>
        <charset val="129"/>
        <scheme val="major"/>
      </rPr>
      <t>써멧</t>
    </r>
    <r>
      <rPr>
        <sz val="12"/>
        <color rgb="FF000000"/>
        <rFont val="Arial"/>
        <family val="2"/>
        <scheme val="major"/>
      </rPr>
      <t xml:space="preserve">(CT3000), </t>
    </r>
    <r>
      <rPr>
        <sz val="12"/>
        <color rgb="FF000000"/>
        <rFont val="Arial"/>
        <family val="3"/>
        <charset val="129"/>
        <scheme val="major"/>
      </rPr>
      <t>책임번호</t>
    </r>
    <r>
      <rPr>
        <sz val="12"/>
        <color rgb="FF000000"/>
        <rFont val="Arial"/>
        <family val="2"/>
        <scheme val="major"/>
      </rPr>
      <t xml:space="preserve"> 370-7034 </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확인해서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혹시</t>
    </r>
    <r>
      <rPr>
        <sz val="12"/>
        <color rgb="FF000000"/>
        <rFont val="Arial"/>
        <family val="2"/>
        <scheme val="major"/>
      </rPr>
      <t xml:space="preserve"> </t>
    </r>
    <r>
      <rPr>
        <sz val="12"/>
        <color rgb="FF000000"/>
        <rFont val="Arial"/>
        <family val="3"/>
        <charset val="129"/>
        <scheme val="major"/>
      </rPr>
      <t>원하시는</t>
    </r>
    <r>
      <rPr>
        <sz val="12"/>
        <color rgb="FF000000"/>
        <rFont val="Arial"/>
        <family val="2"/>
        <scheme val="major"/>
      </rPr>
      <t xml:space="preserve"> </t>
    </r>
    <r>
      <rPr>
        <sz val="12"/>
        <color rgb="FF000000"/>
        <rFont val="Arial"/>
        <family val="3"/>
        <charset val="129"/>
        <scheme val="major"/>
      </rPr>
      <t>재종이</t>
    </r>
    <r>
      <rPr>
        <sz val="12"/>
        <color rgb="FF000000"/>
        <rFont val="Arial"/>
        <family val="2"/>
        <scheme val="major"/>
      </rPr>
      <t xml:space="preserve"> </t>
    </r>
    <r>
      <rPr>
        <sz val="12"/>
        <color rgb="FF000000"/>
        <rFont val="Arial"/>
        <family val="3"/>
        <charset val="129"/>
        <scheme val="major"/>
      </rPr>
      <t>이게</t>
    </r>
    <r>
      <rPr>
        <sz val="12"/>
        <color rgb="FF000000"/>
        <rFont val="Arial"/>
        <family val="2"/>
        <scheme val="major"/>
      </rPr>
      <t xml:space="preserve"> </t>
    </r>
    <r>
      <rPr>
        <sz val="12"/>
        <color rgb="FF000000"/>
        <rFont val="Arial"/>
        <family val="3"/>
        <charset val="129"/>
        <scheme val="major"/>
      </rPr>
      <t>아닐수도</t>
    </r>
    <r>
      <rPr>
        <sz val="12"/>
        <color rgb="FF000000"/>
        <rFont val="Arial"/>
        <family val="2"/>
        <scheme val="major"/>
      </rPr>
      <t xml:space="preserve"> </t>
    </r>
    <r>
      <rPr>
        <sz val="12"/>
        <color rgb="FF000000"/>
        <rFont val="Arial"/>
        <family val="3"/>
        <charset val="129"/>
        <scheme val="major"/>
      </rPr>
      <t>있으니</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1</t>
    </r>
    <r>
      <rPr>
        <sz val="12"/>
        <color rgb="FF000000"/>
        <rFont val="Arial"/>
        <family val="3"/>
        <charset val="129"/>
        <scheme val="major"/>
      </rPr>
      <t>팩</t>
    </r>
    <r>
      <rPr>
        <sz val="12"/>
        <color rgb="FF000000"/>
        <rFont val="Arial"/>
        <family val="2"/>
        <scheme val="major"/>
      </rPr>
      <t xml:space="preserve"> = 10EA </t>
    </r>
    <r>
      <rPr>
        <sz val="12"/>
        <color rgb="FF000000"/>
        <rFont val="Arial"/>
        <family val="3"/>
        <charset val="129"/>
        <scheme val="major"/>
      </rPr>
      <t>입니다</t>
    </r>
    <r>
      <rPr>
        <sz val="12"/>
        <color rgb="FF000000"/>
        <rFont val="Arial"/>
        <family val="2"/>
        <scheme val="major"/>
      </rPr>
      <t>. 1</t>
    </r>
    <r>
      <rPr>
        <sz val="12"/>
        <color rgb="FF000000"/>
        <rFont val="Arial"/>
        <family val="3"/>
        <charset val="129"/>
        <scheme val="major"/>
      </rPr>
      <t>팩으로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</si>
  <si>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04.02 </t>
    </r>
    <r>
      <rPr>
        <sz val="12"/>
        <color rgb="FF000000"/>
        <rFont val="Arial"/>
        <family val="3"/>
        <charset val="129"/>
        <scheme val="major"/>
      </rPr>
      <t>재종이</t>
    </r>
    <r>
      <rPr>
        <sz val="12"/>
        <color rgb="FF000000"/>
        <rFont val="Arial"/>
        <family val="2"/>
        <scheme val="major"/>
      </rPr>
      <t xml:space="preserve"> </t>
    </r>
    <r>
      <rPr>
        <sz val="12"/>
        <color rgb="FF000000"/>
        <rFont val="Arial"/>
        <family val="3"/>
        <charset val="129"/>
        <scheme val="major"/>
      </rPr>
      <t>안나와있기는</t>
    </r>
    <r>
      <rPr>
        <sz val="12"/>
        <color rgb="FF000000"/>
        <rFont val="Arial"/>
        <family val="2"/>
        <scheme val="major"/>
      </rPr>
      <t xml:space="preserve"> </t>
    </r>
    <r>
      <rPr>
        <sz val="12"/>
        <color rgb="FF000000"/>
        <rFont val="Arial"/>
        <family val="3"/>
        <charset val="129"/>
        <scheme val="major"/>
      </rPr>
      <t>한데</t>
    </r>
    <r>
      <rPr>
        <sz val="12"/>
        <color rgb="FF000000"/>
        <rFont val="Arial"/>
        <family val="2"/>
        <scheme val="major"/>
      </rPr>
      <t xml:space="preserve"> </t>
    </r>
    <r>
      <rPr>
        <sz val="12"/>
        <color rgb="FF000000"/>
        <rFont val="Arial"/>
        <family val="3"/>
        <charset val="129"/>
        <scheme val="major"/>
      </rPr>
      <t>지난번</t>
    </r>
    <r>
      <rPr>
        <sz val="12"/>
        <color rgb="FF000000"/>
        <rFont val="Arial"/>
        <family val="2"/>
        <scheme val="major"/>
      </rPr>
      <t xml:space="preserve"> </t>
    </r>
    <r>
      <rPr>
        <sz val="12"/>
        <color rgb="FF000000"/>
        <rFont val="Arial"/>
        <family val="3"/>
        <charset val="129"/>
        <scheme val="major"/>
      </rPr>
      <t>알려주신</t>
    </r>
    <r>
      <rPr>
        <sz val="12"/>
        <color rgb="FF000000"/>
        <rFont val="Arial"/>
        <family val="2"/>
        <scheme val="major"/>
      </rPr>
      <t xml:space="preserve"> </t>
    </r>
    <r>
      <rPr>
        <sz val="12"/>
        <color rgb="FF000000"/>
        <rFont val="Arial"/>
        <family val="3"/>
        <charset val="129"/>
        <scheme val="major"/>
      </rPr>
      <t>써멧</t>
    </r>
    <r>
      <rPr>
        <sz val="12"/>
        <color rgb="FF000000"/>
        <rFont val="Arial"/>
        <family val="2"/>
        <scheme val="major"/>
      </rPr>
      <t xml:space="preserve">(CT3000), </t>
    </r>
    <r>
      <rPr>
        <sz val="12"/>
        <color rgb="FF000000"/>
        <rFont val="Arial"/>
        <family val="3"/>
        <charset val="129"/>
        <scheme val="major"/>
      </rPr>
      <t>책임번호</t>
    </r>
    <r>
      <rPr>
        <sz val="12"/>
        <color rgb="FF000000"/>
        <rFont val="Arial"/>
        <family val="2"/>
        <scheme val="major"/>
      </rPr>
      <t xml:space="preserve"> 391-8658 </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확인해서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혹시</t>
    </r>
    <r>
      <rPr>
        <sz val="12"/>
        <color rgb="FF000000"/>
        <rFont val="Arial"/>
        <family val="2"/>
        <scheme val="major"/>
      </rPr>
      <t xml:space="preserve"> </t>
    </r>
    <r>
      <rPr>
        <sz val="12"/>
        <color rgb="FF000000"/>
        <rFont val="Arial"/>
        <family val="3"/>
        <charset val="129"/>
        <scheme val="major"/>
      </rPr>
      <t>원하시는</t>
    </r>
    <r>
      <rPr>
        <sz val="12"/>
        <color rgb="FF000000"/>
        <rFont val="Arial"/>
        <family val="2"/>
        <scheme val="major"/>
      </rPr>
      <t xml:space="preserve"> </t>
    </r>
    <r>
      <rPr>
        <sz val="12"/>
        <color rgb="FF000000"/>
        <rFont val="Arial"/>
        <family val="3"/>
        <charset val="129"/>
        <scheme val="major"/>
      </rPr>
      <t>재종이</t>
    </r>
    <r>
      <rPr>
        <sz val="12"/>
        <color rgb="FF000000"/>
        <rFont val="Arial"/>
        <family val="2"/>
        <scheme val="major"/>
      </rPr>
      <t xml:space="preserve"> </t>
    </r>
    <r>
      <rPr>
        <sz val="12"/>
        <color rgb="FF000000"/>
        <rFont val="Arial"/>
        <family val="3"/>
        <charset val="129"/>
        <scheme val="major"/>
      </rPr>
      <t>이게</t>
    </r>
    <r>
      <rPr>
        <sz val="12"/>
        <color rgb="FF000000"/>
        <rFont val="Arial"/>
        <family val="2"/>
        <scheme val="major"/>
      </rPr>
      <t xml:space="preserve"> </t>
    </r>
    <r>
      <rPr>
        <sz val="12"/>
        <color rgb="FF000000"/>
        <rFont val="Arial"/>
        <family val="3"/>
        <charset val="129"/>
        <scheme val="major"/>
      </rPr>
      <t>아닐수도</t>
    </r>
    <r>
      <rPr>
        <sz val="12"/>
        <color rgb="FF000000"/>
        <rFont val="Arial"/>
        <family val="2"/>
        <scheme val="major"/>
      </rPr>
      <t xml:space="preserve"> </t>
    </r>
    <r>
      <rPr>
        <sz val="12"/>
        <color rgb="FF000000"/>
        <rFont val="Arial"/>
        <family val="3"/>
        <charset val="129"/>
        <scheme val="major"/>
      </rPr>
      <t>있으니</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1</t>
    </r>
    <r>
      <rPr>
        <sz val="12"/>
        <color rgb="FF000000"/>
        <rFont val="Arial"/>
        <family val="3"/>
        <charset val="129"/>
        <scheme val="major"/>
      </rPr>
      <t>팩</t>
    </r>
    <r>
      <rPr>
        <sz val="12"/>
        <color rgb="FF000000"/>
        <rFont val="Arial"/>
        <family val="2"/>
        <scheme val="major"/>
      </rPr>
      <t xml:space="preserve"> = 10EA </t>
    </r>
    <r>
      <rPr>
        <sz val="12"/>
        <color rgb="FF000000"/>
        <rFont val="Arial"/>
        <family val="3"/>
        <charset val="129"/>
        <scheme val="major"/>
      </rPr>
      <t>입니다</t>
    </r>
    <r>
      <rPr>
        <sz val="12"/>
        <color rgb="FF000000"/>
        <rFont val="Arial"/>
        <family val="2"/>
        <scheme val="major"/>
      </rPr>
      <t>. 1</t>
    </r>
    <r>
      <rPr>
        <sz val="12"/>
        <color rgb="FF000000"/>
        <rFont val="Arial"/>
        <family val="3"/>
        <charset val="129"/>
        <scheme val="major"/>
      </rPr>
      <t>팩으로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</si>
  <si>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04.02 </t>
    </r>
    <r>
      <rPr>
        <sz val="12"/>
        <color rgb="FF000000"/>
        <rFont val="Arial"/>
        <family val="3"/>
        <charset val="129"/>
        <scheme val="major"/>
      </rPr>
      <t>책임번호</t>
    </r>
    <r>
      <rPr>
        <sz val="12"/>
        <color rgb="FF000000"/>
        <rFont val="Arial"/>
        <family val="2"/>
        <scheme val="major"/>
      </rPr>
      <t xml:space="preserve"> 371-0409 </t>
    </r>
    <r>
      <rPr>
        <sz val="12"/>
        <color rgb="FF000000"/>
        <rFont val="Arial"/>
        <family val="3"/>
        <charset val="129"/>
        <scheme val="major"/>
      </rPr>
      <t>입니다</t>
    </r>
    <r>
      <rPr>
        <sz val="12"/>
        <color rgb="FF000000"/>
        <rFont val="Arial"/>
        <family val="2"/>
        <scheme val="major"/>
      </rPr>
      <t>. 1</t>
    </r>
    <r>
      <rPr>
        <sz val="12"/>
        <color rgb="FF000000"/>
        <rFont val="Arial"/>
        <family val="3"/>
        <charset val="129"/>
        <scheme val="major"/>
      </rPr>
      <t>팩</t>
    </r>
    <r>
      <rPr>
        <sz val="12"/>
        <color rgb="FF000000"/>
        <rFont val="Arial"/>
        <family val="2"/>
        <scheme val="major"/>
      </rPr>
      <t xml:space="preserve"> = 10EA </t>
    </r>
    <r>
      <rPr>
        <sz val="12"/>
        <color rgb="FF000000"/>
        <rFont val="Arial"/>
        <family val="3"/>
        <charset val="129"/>
        <scheme val="major"/>
      </rPr>
      <t>입니다</t>
    </r>
    <r>
      <rPr>
        <sz val="12"/>
        <color rgb="FF000000"/>
        <rFont val="Arial"/>
        <family val="2"/>
        <scheme val="major"/>
      </rPr>
      <t>. 1</t>
    </r>
    <r>
      <rPr>
        <sz val="12"/>
        <color rgb="FF000000"/>
        <rFont val="Arial"/>
        <family val="3"/>
        <charset val="129"/>
        <scheme val="major"/>
      </rPr>
      <t>팩으로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</si>
  <si>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04.02 </t>
    </r>
    <r>
      <rPr>
        <sz val="12"/>
        <color rgb="FF000000"/>
        <rFont val="Arial"/>
        <family val="3"/>
        <charset val="129"/>
        <scheme val="major"/>
      </rPr>
      <t>책임번호</t>
    </r>
    <r>
      <rPr>
        <sz val="12"/>
        <color rgb="FF000000"/>
        <rFont val="Arial"/>
        <family val="2"/>
        <scheme val="major"/>
      </rPr>
      <t xml:space="preserve"> 358-3355 </t>
    </r>
    <r>
      <rPr>
        <sz val="12"/>
        <color rgb="FF000000"/>
        <rFont val="Arial"/>
        <family val="3"/>
        <charset val="129"/>
        <scheme val="major"/>
      </rPr>
      <t>입니다</t>
    </r>
    <r>
      <rPr>
        <sz val="12"/>
        <color rgb="FF000000"/>
        <rFont val="Arial"/>
        <family val="2"/>
        <scheme val="major"/>
      </rPr>
      <t>. 1</t>
    </r>
    <r>
      <rPr>
        <sz val="12"/>
        <color rgb="FF000000"/>
        <rFont val="Arial"/>
        <family val="3"/>
        <charset val="129"/>
        <scheme val="major"/>
      </rPr>
      <t>팩</t>
    </r>
    <r>
      <rPr>
        <sz val="12"/>
        <color rgb="FF000000"/>
        <rFont val="Arial"/>
        <family val="2"/>
        <scheme val="major"/>
      </rPr>
      <t xml:space="preserve"> = 10EA, 1</t>
    </r>
    <r>
      <rPr>
        <sz val="12"/>
        <color rgb="FF000000"/>
        <rFont val="Arial"/>
        <family val="3"/>
        <charset val="129"/>
        <scheme val="major"/>
      </rPr>
      <t>팩으로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</si>
  <si>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04.02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저희</t>
    </r>
    <r>
      <rPr>
        <sz val="12"/>
        <color rgb="FF000000"/>
        <rFont val="Arial"/>
        <family val="2"/>
        <scheme val="major"/>
      </rPr>
      <t xml:space="preserve"> </t>
    </r>
    <r>
      <rPr>
        <sz val="12"/>
        <color rgb="FF000000"/>
        <rFont val="Arial"/>
        <family val="3"/>
        <charset val="129"/>
        <scheme val="major"/>
      </rPr>
      <t>현대</t>
    </r>
    <r>
      <rPr>
        <sz val="12"/>
        <color rgb="FF000000"/>
        <rFont val="Arial"/>
        <family val="2"/>
        <scheme val="major"/>
      </rPr>
      <t xml:space="preserve"> </t>
    </r>
    <r>
      <rPr>
        <sz val="12"/>
        <color rgb="FF000000"/>
        <rFont val="Arial"/>
        <family val="3"/>
        <charset val="129"/>
        <scheme val="major"/>
      </rPr>
      <t>모터</t>
    </r>
    <r>
      <rPr>
        <sz val="12"/>
        <color rgb="FF000000"/>
        <rFont val="Arial"/>
        <family val="2"/>
        <scheme val="major"/>
      </rPr>
      <t xml:space="preserve"> </t>
    </r>
    <r>
      <rPr>
        <sz val="12"/>
        <color rgb="FF000000"/>
        <rFont val="Arial"/>
        <family val="3"/>
        <charset val="129"/>
        <scheme val="major"/>
      </rPr>
      <t>나가던</t>
    </r>
    <r>
      <rPr>
        <sz val="12"/>
        <color rgb="FF000000"/>
        <rFont val="Arial"/>
        <family val="2"/>
        <scheme val="major"/>
      </rPr>
      <t xml:space="preserve"> </t>
    </r>
    <r>
      <rPr>
        <sz val="12"/>
        <color rgb="FF000000"/>
        <rFont val="Arial"/>
        <family val="3"/>
        <charset val="129"/>
        <scheme val="major"/>
      </rPr>
      <t>업체에</t>
    </r>
    <r>
      <rPr>
        <sz val="12"/>
        <color rgb="FF000000"/>
        <rFont val="Arial"/>
        <family val="2"/>
        <scheme val="major"/>
      </rPr>
      <t xml:space="preserve"> </t>
    </r>
    <r>
      <rPr>
        <sz val="12"/>
        <color rgb="FF000000"/>
        <rFont val="Arial"/>
        <family val="3"/>
        <charset val="129"/>
        <scheme val="major"/>
      </rPr>
      <t>확인해보니</t>
    </r>
    <r>
      <rPr>
        <sz val="12"/>
        <color rgb="FF000000"/>
        <rFont val="Arial"/>
        <family val="2"/>
        <scheme val="major"/>
      </rPr>
      <t xml:space="preserve"> </t>
    </r>
    <r>
      <rPr>
        <sz val="12"/>
        <color rgb="FF000000"/>
        <rFont val="Arial"/>
        <family val="3"/>
        <charset val="129"/>
        <scheme val="major"/>
      </rPr>
      <t>취급하지</t>
    </r>
    <r>
      <rPr>
        <sz val="12"/>
        <color rgb="FF000000"/>
        <rFont val="Arial"/>
        <family val="2"/>
        <scheme val="major"/>
      </rPr>
      <t xml:space="preserve"> </t>
    </r>
    <r>
      <rPr>
        <sz val="12"/>
        <color rgb="FF000000"/>
        <rFont val="Arial"/>
        <family val="3"/>
        <charset val="129"/>
        <scheme val="major"/>
      </rPr>
      <t>않는</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현대</t>
    </r>
    <r>
      <rPr>
        <sz val="12"/>
        <color rgb="FF000000"/>
        <rFont val="Arial"/>
        <family val="2"/>
        <scheme val="major"/>
      </rPr>
      <t xml:space="preserve"> </t>
    </r>
    <r>
      <rPr>
        <sz val="12"/>
        <color rgb="FF000000"/>
        <rFont val="Arial"/>
        <family val="3"/>
        <charset val="129"/>
        <scheme val="major"/>
      </rPr>
      <t>서보모터</t>
    </r>
    <r>
      <rPr>
        <sz val="12"/>
        <color rgb="FF000000"/>
        <rFont val="Arial"/>
        <family val="2"/>
        <scheme val="major"/>
      </rPr>
      <t xml:space="preserve">, </t>
    </r>
    <r>
      <rPr>
        <sz val="12"/>
        <color rgb="FF000000"/>
        <rFont val="Arial"/>
        <family val="3"/>
        <charset val="129"/>
        <scheme val="major"/>
      </rPr>
      <t>현대</t>
    </r>
    <r>
      <rPr>
        <sz val="12"/>
        <color rgb="FF000000"/>
        <rFont val="Arial"/>
        <family val="2"/>
        <scheme val="major"/>
      </rPr>
      <t xml:space="preserve"> </t>
    </r>
    <r>
      <rPr>
        <sz val="12"/>
        <color rgb="FF000000"/>
        <rFont val="Arial"/>
        <family val="3"/>
        <charset val="129"/>
        <scheme val="major"/>
      </rPr>
      <t>로보틱스</t>
    </r>
    <r>
      <rPr>
        <sz val="12"/>
        <color rgb="FF000000"/>
        <rFont val="Arial"/>
        <family val="2"/>
        <scheme val="major"/>
      </rPr>
      <t xml:space="preserve"> </t>
    </r>
    <r>
      <rPr>
        <sz val="12"/>
        <color rgb="FF000000"/>
        <rFont val="Arial"/>
        <family val="3"/>
        <charset val="129"/>
        <scheme val="major"/>
      </rPr>
      <t>인데</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제품들은</t>
    </r>
    <r>
      <rPr>
        <sz val="12"/>
        <color rgb="FF000000"/>
        <rFont val="Arial"/>
        <family val="2"/>
        <scheme val="major"/>
      </rPr>
      <t xml:space="preserve"> </t>
    </r>
    <r>
      <rPr>
        <sz val="12"/>
        <color rgb="FF000000"/>
        <rFont val="Arial"/>
        <family val="3"/>
        <charset val="129"/>
        <scheme val="major"/>
      </rPr>
      <t>현대</t>
    </r>
    <r>
      <rPr>
        <sz val="12"/>
        <color rgb="FF000000"/>
        <rFont val="Arial"/>
        <family val="2"/>
        <scheme val="major"/>
      </rPr>
      <t xml:space="preserve"> </t>
    </r>
    <r>
      <rPr>
        <sz val="12"/>
        <color rgb="FF000000"/>
        <rFont val="Arial"/>
        <family val="3"/>
        <charset val="129"/>
        <scheme val="major"/>
      </rPr>
      <t>로보틱스에서</t>
    </r>
    <r>
      <rPr>
        <sz val="12"/>
        <color rgb="FF000000"/>
        <rFont val="Arial"/>
        <family val="2"/>
        <scheme val="major"/>
      </rPr>
      <t xml:space="preserve"> </t>
    </r>
    <r>
      <rPr>
        <sz val="12"/>
        <color rgb="FF000000"/>
        <rFont val="Arial"/>
        <family val="3"/>
        <charset val="129"/>
        <scheme val="major"/>
      </rPr>
      <t>직접</t>
    </r>
    <r>
      <rPr>
        <sz val="12"/>
        <color rgb="FF000000"/>
        <rFont val="Arial"/>
        <family val="2"/>
        <scheme val="major"/>
      </rPr>
      <t xml:space="preserve"> </t>
    </r>
    <r>
      <rPr>
        <sz val="12"/>
        <color rgb="FF000000"/>
        <rFont val="Arial"/>
        <family val="3"/>
        <charset val="129"/>
        <scheme val="major"/>
      </rPr>
      <t>한다고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</si>
  <si>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04.02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1</t>
    </r>
    <r>
      <rPr>
        <sz val="12"/>
        <color rgb="FF000000"/>
        <rFont val="Arial"/>
        <family val="3"/>
        <charset val="129"/>
        <scheme val="major"/>
      </rPr>
      <t>팩</t>
    </r>
    <r>
      <rPr>
        <sz val="12"/>
        <color rgb="FF000000"/>
        <rFont val="Arial"/>
        <family val="2"/>
        <scheme val="major"/>
      </rPr>
      <t xml:space="preserve"> = 50EA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</si>
  <si>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04.02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1</t>
    </r>
    <r>
      <rPr>
        <sz val="12"/>
        <color rgb="FF000000"/>
        <rFont val="Arial"/>
        <family val="3"/>
        <charset val="129"/>
        <scheme val="major"/>
      </rPr>
      <t>팩</t>
    </r>
    <r>
      <rPr>
        <sz val="12"/>
        <color rgb="FF000000"/>
        <rFont val="Arial"/>
        <family val="2"/>
        <scheme val="major"/>
      </rPr>
      <t xml:space="preserve"> = 100EA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</si>
  <si>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04.02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1</t>
    </r>
    <r>
      <rPr>
        <sz val="12"/>
        <color rgb="FF000000"/>
        <rFont val="Arial"/>
        <family val="3"/>
        <charset val="129"/>
        <scheme val="major"/>
      </rPr>
      <t>팩</t>
    </r>
    <r>
      <rPr>
        <sz val="12"/>
        <color rgb="FF000000"/>
        <rFont val="Arial"/>
        <family val="2"/>
        <scheme val="major"/>
      </rPr>
      <t xml:space="preserve"> = 100EA </t>
    </r>
    <r>
      <rPr>
        <sz val="12"/>
        <color rgb="FF000000"/>
        <rFont val="Arial"/>
        <family val="3"/>
        <charset val="129"/>
        <scheme val="major"/>
      </rPr>
      <t>입니다</t>
    </r>
    <r>
      <rPr>
        <sz val="12"/>
        <color rgb="FF000000"/>
        <rFont val="Arial"/>
        <family val="2"/>
        <scheme val="major"/>
      </rPr>
      <t>.</t>
    </r>
    <phoneticPr fontId="26" type="noConversion"/>
  </si>
  <si>
    <r>
      <t xml:space="preserve">04.02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느린</t>
    </r>
    <r>
      <rPr>
        <sz val="12"/>
        <color rgb="FF000000"/>
        <rFont val="Arial"/>
        <family val="2"/>
        <scheme val="major"/>
      </rPr>
      <t xml:space="preserve"> </t>
    </r>
    <r>
      <rPr>
        <sz val="12"/>
        <color rgb="FF000000"/>
        <rFont val="Arial"/>
        <family val="3"/>
        <charset val="129"/>
        <scheme val="major"/>
      </rPr>
      <t>항공</t>
    </r>
    <r>
      <rPr>
        <sz val="12"/>
        <color rgb="FF000000"/>
        <rFont val="Arial"/>
        <family val="2"/>
        <scheme val="major"/>
      </rPr>
      <t xml:space="preserve"> </t>
    </r>
    <r>
      <rPr>
        <sz val="12"/>
        <color rgb="FF000000"/>
        <rFont val="Arial"/>
        <family val="3"/>
        <charset val="129"/>
        <scheme val="major"/>
      </rPr>
      <t>기준</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</si>
  <si>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04.01 </t>
    </r>
    <r>
      <rPr>
        <sz val="12"/>
        <color rgb="FF000000"/>
        <rFont val="Arial"/>
        <family val="3"/>
        <charset val="129"/>
        <scheme val="major"/>
      </rPr>
      <t>아래</t>
    </r>
    <r>
      <rPr>
        <sz val="12"/>
        <color rgb="FF000000"/>
        <rFont val="Arial"/>
        <family val="2"/>
        <scheme val="major"/>
      </rPr>
      <t xml:space="preserve"> </t>
    </r>
    <r>
      <rPr>
        <sz val="12"/>
        <color rgb="FF000000"/>
        <rFont val="Arial"/>
        <family val="3"/>
        <charset val="129"/>
        <scheme val="major"/>
      </rPr>
      <t>제품이랑</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t>
    </r>
    <r>
      <rPr>
        <sz val="12"/>
        <color rgb="FF000000"/>
        <rFont val="Arial"/>
        <family val="3"/>
        <charset val="129"/>
        <scheme val="minor"/>
      </rPr>
      <t/>
    </r>
    <phoneticPr fontId="26" type="noConversion"/>
  </si>
  <si>
    <r>
      <t>04.03 1</t>
    </r>
    <r>
      <rPr>
        <sz val="12"/>
        <color rgb="FF000000"/>
        <rFont val="Arial"/>
        <family val="3"/>
        <charset val="129"/>
        <scheme val="major"/>
      </rPr>
      <t>팩</t>
    </r>
    <r>
      <rPr>
        <sz val="12"/>
        <color rgb="FF000000"/>
        <rFont val="Arial"/>
        <family val="2"/>
        <scheme val="major"/>
      </rPr>
      <t xml:space="preserve"> = 10EA </t>
    </r>
    <r>
      <rPr>
        <sz val="12"/>
        <color rgb="FF000000"/>
        <rFont val="Arial"/>
        <family val="3"/>
        <charset val="129"/>
        <scheme val="major"/>
      </rPr>
      <t>입니다</t>
    </r>
    <r>
      <rPr>
        <sz val="12"/>
        <color rgb="FF000000"/>
        <rFont val="Arial"/>
        <family val="2"/>
        <scheme val="major"/>
      </rPr>
      <t>.</t>
    </r>
    <phoneticPr fontId="26" type="noConversion"/>
  </si>
  <si>
    <r>
      <t xml:space="preserve">04.03 </t>
    </r>
    <r>
      <rPr>
        <sz val="12"/>
        <color rgb="FF000000"/>
        <rFont val="Arial"/>
        <family val="3"/>
        <charset val="129"/>
        <scheme val="major"/>
      </rPr>
      <t>책임번호</t>
    </r>
    <r>
      <rPr>
        <sz val="12"/>
        <color rgb="FF000000"/>
        <rFont val="Arial"/>
        <family val="2"/>
        <scheme val="major"/>
      </rPr>
      <t xml:space="preserve"> 311-9141 </t>
    </r>
    <r>
      <rPr>
        <sz val="12"/>
        <color rgb="FF000000"/>
        <rFont val="Arial"/>
        <family val="3"/>
        <charset val="129"/>
        <scheme val="major"/>
      </rPr>
      <t>입니다</t>
    </r>
    <r>
      <rPr>
        <sz val="12"/>
        <color rgb="FF000000"/>
        <rFont val="Arial"/>
        <family val="2"/>
        <scheme val="major"/>
      </rPr>
      <t>.</t>
    </r>
    <phoneticPr fontId="26" type="noConversion"/>
  </si>
  <si>
    <r>
      <t xml:space="preserve">04.03 </t>
    </r>
    <r>
      <rPr>
        <sz val="12"/>
        <color rgb="FF000000"/>
        <rFont val="Arial"/>
        <family val="3"/>
        <charset val="129"/>
        <scheme val="major"/>
      </rPr>
      <t>브랜드</t>
    </r>
    <r>
      <rPr>
        <sz val="12"/>
        <color rgb="FF000000"/>
        <rFont val="Arial"/>
        <family val="2"/>
        <scheme val="major"/>
      </rPr>
      <t xml:space="preserve"> YG-1, </t>
    </r>
    <r>
      <rPr>
        <sz val="12"/>
        <color rgb="FF000000"/>
        <rFont val="Arial"/>
        <family val="3"/>
        <charset val="129"/>
        <scheme val="major"/>
      </rPr>
      <t>품번</t>
    </r>
    <r>
      <rPr>
        <sz val="12"/>
        <color rgb="FF000000"/>
        <rFont val="Arial"/>
        <family val="2"/>
        <scheme val="major"/>
      </rPr>
      <t xml:space="preserve"> EQ759100 </t>
    </r>
    <r>
      <rPr>
        <sz val="12"/>
        <color rgb="FF000000"/>
        <rFont val="Arial"/>
        <family val="3"/>
        <charset val="129"/>
        <scheme val="major"/>
      </rPr>
      <t>입니다</t>
    </r>
    <r>
      <rPr>
        <sz val="12"/>
        <color rgb="FF000000"/>
        <rFont val="Arial"/>
        <family val="2"/>
        <scheme val="major"/>
      </rPr>
      <t>.</t>
    </r>
    <phoneticPr fontId="26" type="noConversion"/>
  </si>
  <si>
    <r>
      <t xml:space="preserve">04.03 </t>
    </r>
    <r>
      <rPr>
        <sz val="12"/>
        <color rgb="FF000000"/>
        <rFont val="Arial"/>
        <family val="3"/>
        <charset val="129"/>
        <scheme val="major"/>
      </rPr>
      <t>브랜드</t>
    </r>
    <r>
      <rPr>
        <sz val="12"/>
        <color rgb="FF000000"/>
        <rFont val="Arial"/>
        <family val="2"/>
        <scheme val="major"/>
      </rPr>
      <t xml:space="preserve"> YG-1, </t>
    </r>
    <r>
      <rPr>
        <sz val="12"/>
        <color rgb="FF000000"/>
        <rFont val="Arial"/>
        <family val="3"/>
        <charset val="129"/>
        <scheme val="major"/>
      </rPr>
      <t>품번</t>
    </r>
    <r>
      <rPr>
        <sz val="12"/>
        <color rgb="FF000000"/>
        <rFont val="Arial"/>
        <family val="2"/>
        <scheme val="major"/>
      </rPr>
      <t xml:space="preserve"> EQ759140 </t>
    </r>
    <r>
      <rPr>
        <sz val="12"/>
        <color rgb="FF000000"/>
        <rFont val="Arial"/>
        <family val="3"/>
        <charset val="129"/>
        <scheme val="major"/>
      </rPr>
      <t>입니다</t>
    </r>
    <r>
      <rPr>
        <sz val="12"/>
        <color rgb="FF000000"/>
        <rFont val="Arial"/>
        <family val="2"/>
        <scheme val="major"/>
      </rPr>
      <t>.</t>
    </r>
    <phoneticPr fontId="26" type="noConversion"/>
  </si>
  <si>
    <r>
      <t xml:space="preserve">04.03 </t>
    </r>
    <r>
      <rPr>
        <sz val="12"/>
        <color rgb="FF000000"/>
        <rFont val="Arial"/>
        <family val="3"/>
        <charset val="129"/>
        <scheme val="major"/>
      </rPr>
      <t>책임번호</t>
    </r>
    <r>
      <rPr>
        <sz val="12"/>
        <color rgb="FF000000"/>
        <rFont val="Arial"/>
        <family val="2"/>
        <scheme val="major"/>
      </rPr>
      <t xml:space="preserve"> 300-2610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인포</t>
    </r>
    <r>
      <rPr>
        <sz val="12"/>
        <color rgb="FF000000"/>
        <rFont val="Arial"/>
        <family val="2"/>
        <scheme val="major"/>
      </rPr>
      <t xml:space="preserve"> </t>
    </r>
    <r>
      <rPr>
        <sz val="12"/>
        <color rgb="FF000000"/>
        <rFont val="Arial"/>
        <family val="3"/>
        <charset val="129"/>
        <scheme val="major"/>
      </rPr>
      <t>메일</t>
    </r>
    <r>
      <rPr>
        <sz val="12"/>
        <color rgb="FF000000"/>
        <rFont val="Arial"/>
        <family val="2"/>
        <scheme val="major"/>
      </rPr>
      <t xml:space="preserve"> </t>
    </r>
    <r>
      <rPr>
        <sz val="12"/>
        <color rgb="FF000000"/>
        <rFont val="Arial"/>
        <family val="3"/>
        <charset val="129"/>
        <scheme val="major"/>
      </rPr>
      <t>내용</t>
    </r>
    <r>
      <rPr>
        <sz val="12"/>
        <color rgb="FF000000"/>
        <rFont val="Arial"/>
        <family val="2"/>
        <scheme val="major"/>
      </rPr>
      <t xml:space="preserve"> </t>
    </r>
    <r>
      <rPr>
        <sz val="12"/>
        <color rgb="FF000000"/>
        <rFont val="Arial"/>
        <family val="3"/>
        <charset val="129"/>
        <scheme val="major"/>
      </rPr>
      <t>보시면</t>
    </r>
    <r>
      <rPr>
        <sz val="12"/>
        <color rgb="FF000000"/>
        <rFont val="Arial"/>
        <family val="2"/>
        <scheme val="major"/>
      </rPr>
      <t xml:space="preserve"> 3:08</t>
    </r>
    <r>
      <rPr>
        <sz val="12"/>
        <color rgb="FF000000"/>
        <rFont val="Arial"/>
        <family val="3"/>
        <charset val="129"/>
        <scheme val="major"/>
      </rPr>
      <t>까지</t>
    </r>
    <r>
      <rPr>
        <sz val="12"/>
        <color rgb="FF000000"/>
        <rFont val="Arial"/>
        <family val="2"/>
        <scheme val="major"/>
      </rPr>
      <t xml:space="preserve"> </t>
    </r>
    <r>
      <rPr>
        <sz val="12"/>
        <color rgb="FF000000"/>
        <rFont val="Arial"/>
        <family val="3"/>
        <charset val="129"/>
        <scheme val="major"/>
      </rPr>
      <t>확인했다고</t>
    </r>
    <r>
      <rPr>
        <sz val="12"/>
        <color rgb="FF000000"/>
        <rFont val="Arial"/>
        <family val="2"/>
        <scheme val="major"/>
      </rPr>
      <t xml:space="preserve"> </t>
    </r>
    <r>
      <rPr>
        <sz val="12"/>
        <color rgb="FF000000"/>
        <rFont val="Arial"/>
        <family val="3"/>
        <charset val="129"/>
        <scheme val="major"/>
      </rPr>
      <t>하셨는데</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내용은</t>
    </r>
    <r>
      <rPr>
        <sz val="12"/>
        <color rgb="FF000000"/>
        <rFont val="Arial"/>
        <family val="2"/>
        <scheme val="major"/>
      </rPr>
      <t xml:space="preserve"> </t>
    </r>
    <r>
      <rPr>
        <sz val="12"/>
        <color rgb="FF000000"/>
        <rFont val="Arial"/>
        <family val="3"/>
        <charset val="129"/>
        <scheme val="major"/>
      </rPr>
      <t>인포에</t>
    </r>
    <r>
      <rPr>
        <sz val="12"/>
        <color rgb="FF000000"/>
        <rFont val="Arial"/>
        <family val="2"/>
        <scheme val="major"/>
      </rPr>
      <t xml:space="preserve"> 4:09PM</t>
    </r>
    <r>
      <rPr>
        <sz val="12"/>
        <color rgb="FF000000"/>
        <rFont val="Arial"/>
        <family val="3"/>
        <charset val="129"/>
        <scheme val="major"/>
      </rPr>
      <t>에</t>
    </r>
    <r>
      <rPr>
        <sz val="12"/>
        <color rgb="FF000000"/>
        <rFont val="Arial"/>
        <family val="2"/>
        <scheme val="major"/>
      </rPr>
      <t xml:space="preserve"> </t>
    </r>
    <r>
      <rPr>
        <sz val="12"/>
        <color rgb="FF000000"/>
        <rFont val="Arial"/>
        <family val="3"/>
        <charset val="129"/>
        <scheme val="major"/>
      </rPr>
      <t>와있는</t>
    </r>
    <r>
      <rPr>
        <sz val="12"/>
        <color rgb="FF000000"/>
        <rFont val="Arial"/>
        <family val="2"/>
        <scheme val="major"/>
      </rPr>
      <t xml:space="preserve"> </t>
    </r>
    <r>
      <rPr>
        <sz val="12"/>
        <color rgb="FF000000"/>
        <rFont val="Arial"/>
        <family val="3"/>
        <charset val="129"/>
        <scheme val="major"/>
      </rPr>
      <t>내용</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확인을</t>
    </r>
    <r>
      <rPr>
        <sz val="12"/>
        <color rgb="FF000000"/>
        <rFont val="Arial"/>
        <family val="2"/>
        <scheme val="major"/>
      </rPr>
      <t xml:space="preserve"> </t>
    </r>
    <r>
      <rPr>
        <sz val="12"/>
        <color rgb="FF000000"/>
        <rFont val="Arial"/>
        <family val="3"/>
        <charset val="129"/>
        <scheme val="major"/>
      </rPr>
      <t>어디</t>
    </r>
    <r>
      <rPr>
        <sz val="12"/>
        <color rgb="FF000000"/>
        <rFont val="Arial"/>
        <family val="2"/>
        <scheme val="major"/>
      </rPr>
      <t xml:space="preserve"> </t>
    </r>
    <r>
      <rPr>
        <sz val="12"/>
        <color rgb="FF000000"/>
        <rFont val="Arial"/>
        <family val="3"/>
        <charset val="129"/>
        <scheme val="major"/>
      </rPr>
      <t>까지</t>
    </r>
    <r>
      <rPr>
        <sz val="12"/>
        <color rgb="FF000000"/>
        <rFont val="Arial"/>
        <family val="2"/>
        <scheme val="major"/>
      </rPr>
      <t xml:space="preserve"> </t>
    </r>
    <r>
      <rPr>
        <sz val="12"/>
        <color rgb="FF000000"/>
        <rFont val="Arial"/>
        <family val="3"/>
        <charset val="129"/>
        <scheme val="major"/>
      </rPr>
      <t>하셨는지</t>
    </r>
    <r>
      <rPr>
        <sz val="12"/>
        <color rgb="FF000000"/>
        <rFont val="Arial"/>
        <family val="2"/>
        <scheme val="major"/>
      </rPr>
      <t xml:space="preserve"> </t>
    </r>
    <r>
      <rPr>
        <sz val="12"/>
        <color rgb="FF000000"/>
        <rFont val="Arial"/>
        <family val="3"/>
        <charset val="129"/>
        <scheme val="major"/>
      </rPr>
      <t>인포에</t>
    </r>
    <r>
      <rPr>
        <sz val="12"/>
        <color rgb="FF000000"/>
        <rFont val="Arial"/>
        <family val="2"/>
        <scheme val="major"/>
      </rPr>
      <t xml:space="preserve"> </t>
    </r>
    <r>
      <rPr>
        <sz val="12"/>
        <color rgb="FF000000"/>
        <rFont val="Arial"/>
        <family val="3"/>
        <charset val="129"/>
        <scheme val="major"/>
      </rPr>
      <t>좀</t>
    </r>
    <r>
      <rPr>
        <sz val="12"/>
        <color rgb="FF000000"/>
        <rFont val="Arial"/>
        <family val="2"/>
        <scheme val="major"/>
      </rPr>
      <t xml:space="preserve"> </t>
    </r>
    <r>
      <rPr>
        <sz val="12"/>
        <color rgb="FF000000"/>
        <rFont val="Arial"/>
        <family val="3"/>
        <charset val="129"/>
        <scheme val="major"/>
      </rPr>
      <t>더</t>
    </r>
    <r>
      <rPr>
        <sz val="12"/>
        <color rgb="FF000000"/>
        <rFont val="Arial"/>
        <family val="2"/>
        <scheme val="major"/>
      </rPr>
      <t xml:space="preserve"> </t>
    </r>
    <r>
      <rPr>
        <sz val="12"/>
        <color rgb="FF000000"/>
        <rFont val="Arial"/>
        <family val="3"/>
        <charset val="129"/>
        <scheme val="major"/>
      </rPr>
      <t>자세하게</t>
    </r>
    <r>
      <rPr>
        <sz val="12"/>
        <color rgb="FF000000"/>
        <rFont val="Arial"/>
        <family val="2"/>
        <scheme val="major"/>
      </rPr>
      <t xml:space="preserve"> </t>
    </r>
    <r>
      <rPr>
        <sz val="12"/>
        <color rgb="FF000000"/>
        <rFont val="Arial"/>
        <family val="3"/>
        <charset val="129"/>
        <scheme val="major"/>
      </rPr>
      <t>적어주세요</t>
    </r>
    <r>
      <rPr>
        <sz val="12"/>
        <color rgb="FF000000"/>
        <rFont val="Arial"/>
        <family val="2"/>
        <scheme val="major"/>
      </rPr>
      <t xml:space="preserve">. </t>
    </r>
    <r>
      <rPr>
        <sz val="12"/>
        <color rgb="FF000000"/>
        <rFont val="Arial"/>
        <family val="3"/>
        <charset val="129"/>
        <scheme val="major"/>
      </rPr>
      <t>이렇게</t>
    </r>
    <r>
      <rPr>
        <sz val="12"/>
        <color rgb="FF000000"/>
        <rFont val="Arial"/>
        <family val="2"/>
        <scheme val="major"/>
      </rPr>
      <t xml:space="preserve"> </t>
    </r>
    <r>
      <rPr>
        <sz val="12"/>
        <color rgb="FF000000"/>
        <rFont val="Arial"/>
        <family val="3"/>
        <charset val="129"/>
        <scheme val="major"/>
      </rPr>
      <t>되면</t>
    </r>
    <r>
      <rPr>
        <sz val="12"/>
        <color rgb="FF000000"/>
        <rFont val="Arial"/>
        <family val="2"/>
        <scheme val="major"/>
      </rPr>
      <t xml:space="preserve"> </t>
    </r>
    <r>
      <rPr>
        <sz val="12"/>
        <color rgb="FF000000"/>
        <rFont val="Arial"/>
        <family val="3"/>
        <charset val="129"/>
        <scheme val="major"/>
      </rPr>
      <t>인사이드</t>
    </r>
    <r>
      <rPr>
        <sz val="12"/>
        <color rgb="FF000000"/>
        <rFont val="Arial"/>
        <family val="2"/>
        <scheme val="major"/>
      </rPr>
      <t xml:space="preserve">, </t>
    </r>
    <r>
      <rPr>
        <sz val="12"/>
        <color rgb="FF000000"/>
        <rFont val="Arial"/>
        <family val="3"/>
        <charset val="129"/>
        <scheme val="major"/>
      </rPr>
      <t>인포</t>
    </r>
    <r>
      <rPr>
        <sz val="12"/>
        <color rgb="FF000000"/>
        <rFont val="Arial"/>
        <family val="2"/>
        <scheme val="major"/>
      </rPr>
      <t xml:space="preserve"> </t>
    </r>
    <r>
      <rPr>
        <sz val="12"/>
        <color rgb="FF000000"/>
        <rFont val="Arial"/>
        <family val="3"/>
        <charset val="129"/>
        <scheme val="major"/>
      </rPr>
      <t>두가지가</t>
    </r>
    <r>
      <rPr>
        <sz val="12"/>
        <color rgb="FF000000"/>
        <rFont val="Arial"/>
        <family val="2"/>
        <scheme val="major"/>
      </rPr>
      <t xml:space="preserve"> </t>
    </r>
    <r>
      <rPr>
        <sz val="12"/>
        <color rgb="FF000000"/>
        <rFont val="Arial"/>
        <family val="3"/>
        <charset val="129"/>
        <scheme val="major"/>
      </rPr>
      <t>중복으로</t>
    </r>
    <r>
      <rPr>
        <sz val="12"/>
        <color rgb="FF000000"/>
        <rFont val="Arial"/>
        <family val="2"/>
        <scheme val="major"/>
      </rPr>
      <t xml:space="preserve"> </t>
    </r>
    <r>
      <rPr>
        <sz val="12"/>
        <color rgb="FF000000"/>
        <rFont val="Arial"/>
        <family val="3"/>
        <charset val="129"/>
        <scheme val="major"/>
      </rPr>
      <t>업체에</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의뢰가</t>
    </r>
    <r>
      <rPr>
        <sz val="12"/>
        <color rgb="FF000000"/>
        <rFont val="Arial"/>
        <family val="2"/>
        <scheme val="major"/>
      </rPr>
      <t xml:space="preserve"> </t>
    </r>
    <r>
      <rPr>
        <sz val="12"/>
        <color rgb="FF000000"/>
        <rFont val="Arial"/>
        <family val="3"/>
        <charset val="129"/>
        <scheme val="major"/>
      </rPr>
      <t>들어가게</t>
    </r>
    <r>
      <rPr>
        <sz val="12"/>
        <color rgb="FF000000"/>
        <rFont val="Arial"/>
        <family val="2"/>
        <scheme val="major"/>
      </rPr>
      <t xml:space="preserve"> </t>
    </r>
    <r>
      <rPr>
        <sz val="12"/>
        <color rgb="FF000000"/>
        <rFont val="Arial"/>
        <family val="3"/>
        <charset val="129"/>
        <scheme val="major"/>
      </rPr>
      <t>됩니다</t>
    </r>
    <r>
      <rPr>
        <sz val="12"/>
        <color rgb="FF000000"/>
        <rFont val="Arial"/>
        <family val="2"/>
        <scheme val="major"/>
      </rPr>
      <t xml:space="preserve">. </t>
    </r>
    <r>
      <rPr>
        <sz val="12"/>
        <color rgb="FF000000"/>
        <rFont val="Arial"/>
        <family val="3"/>
        <charset val="129"/>
        <scheme val="major"/>
      </rPr>
      <t>이런적이</t>
    </r>
    <r>
      <rPr>
        <sz val="12"/>
        <color rgb="FF000000"/>
        <rFont val="Arial"/>
        <family val="2"/>
        <scheme val="major"/>
      </rPr>
      <t xml:space="preserve"> </t>
    </r>
    <r>
      <rPr>
        <sz val="12"/>
        <color rgb="FF000000"/>
        <rFont val="Arial"/>
        <family val="3"/>
        <charset val="129"/>
        <scheme val="major"/>
      </rPr>
      <t>좀</t>
    </r>
    <r>
      <rPr>
        <sz val="12"/>
        <color rgb="FF000000"/>
        <rFont val="Arial"/>
        <family val="2"/>
        <scheme val="major"/>
      </rPr>
      <t xml:space="preserve"> </t>
    </r>
    <r>
      <rPr>
        <sz val="12"/>
        <color rgb="FF000000"/>
        <rFont val="Arial"/>
        <family val="3"/>
        <charset val="129"/>
        <scheme val="major"/>
      </rPr>
      <t>많았어서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업체에서</t>
    </r>
    <r>
      <rPr>
        <sz val="12"/>
        <color rgb="FF000000"/>
        <rFont val="Arial"/>
        <family val="2"/>
        <scheme val="major"/>
      </rPr>
      <t xml:space="preserve"> </t>
    </r>
    <r>
      <rPr>
        <sz val="12"/>
        <color rgb="FF000000"/>
        <rFont val="Arial"/>
        <family val="3"/>
        <charset val="129"/>
        <scheme val="major"/>
      </rPr>
      <t>왜그러는지</t>
    </r>
    <r>
      <rPr>
        <sz val="12"/>
        <color rgb="FF000000"/>
        <rFont val="Arial"/>
        <family val="2"/>
        <scheme val="major"/>
      </rPr>
      <t xml:space="preserve"> </t>
    </r>
    <r>
      <rPr>
        <sz val="12"/>
        <color rgb="FF000000"/>
        <rFont val="Arial"/>
        <family val="3"/>
        <charset val="129"/>
        <scheme val="major"/>
      </rPr>
      <t>물어봐서</t>
    </r>
    <r>
      <rPr>
        <sz val="12"/>
        <color rgb="FF000000"/>
        <rFont val="Arial"/>
        <family val="2"/>
        <scheme val="major"/>
      </rPr>
      <t xml:space="preserve"> </t>
    </r>
    <r>
      <rPr>
        <sz val="12"/>
        <color rgb="FF000000"/>
        <rFont val="Arial"/>
        <family val="3"/>
        <charset val="129"/>
        <scheme val="major"/>
      </rPr>
      <t>그렇습니다</t>
    </r>
    <r>
      <rPr>
        <sz val="12"/>
        <color rgb="FF000000"/>
        <rFont val="Arial"/>
        <family val="2"/>
        <scheme val="major"/>
      </rPr>
      <t>.</t>
    </r>
    <phoneticPr fontId="26" type="noConversion"/>
  </si>
  <si>
    <r>
      <t xml:space="preserve">Motor Relay
04.03 </t>
    </r>
    <r>
      <rPr>
        <sz val="12"/>
        <color rgb="FF000000"/>
        <rFont val="Arial"/>
        <family val="3"/>
        <charset val="129"/>
        <scheme val="major"/>
      </rPr>
      <t>뒤에</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더</t>
    </r>
    <r>
      <rPr>
        <sz val="12"/>
        <color rgb="FF000000"/>
        <rFont val="Arial"/>
        <family val="2"/>
        <scheme val="major"/>
      </rPr>
      <t xml:space="preserve"> </t>
    </r>
    <r>
      <rPr>
        <sz val="12"/>
        <color rgb="FF000000"/>
        <rFont val="Arial"/>
        <family val="3"/>
        <charset val="129"/>
        <scheme val="major"/>
      </rPr>
      <t>있다고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참고용</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보내</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</si>
  <si>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LM block, ONLY BLOCK
04.03 </t>
    </r>
    <r>
      <rPr>
        <sz val="12"/>
        <color rgb="FF000000"/>
        <rFont val="Arial"/>
        <family val="3"/>
        <charset val="129"/>
        <scheme val="major"/>
      </rPr>
      <t>브랜드</t>
    </r>
    <r>
      <rPr>
        <sz val="12"/>
        <color rgb="FF000000"/>
        <rFont val="Arial"/>
        <family val="2"/>
        <scheme val="major"/>
      </rPr>
      <t xml:space="preserve"> SAMICK THK, </t>
    </r>
    <r>
      <rPr>
        <sz val="12"/>
        <color rgb="FF000000"/>
        <rFont val="Arial"/>
        <family val="3"/>
        <charset val="129"/>
        <scheme val="major"/>
      </rPr>
      <t>품번</t>
    </r>
    <r>
      <rPr>
        <sz val="12"/>
        <color rgb="FF000000"/>
        <rFont val="Arial"/>
        <family val="2"/>
        <scheme val="major"/>
      </rPr>
      <t xml:space="preserve"> HSR25CQZSS </t>
    </r>
    <r>
      <rPr>
        <sz val="12"/>
        <color rgb="FF000000"/>
        <rFont val="Arial"/>
        <family val="3"/>
        <charset val="129"/>
        <scheme val="major"/>
      </rPr>
      <t>입니다</t>
    </r>
    <r>
      <rPr>
        <sz val="12"/>
        <color rgb="FF000000"/>
        <rFont val="Arial"/>
        <family val="2"/>
        <scheme val="major"/>
      </rPr>
      <t>.</t>
    </r>
    <phoneticPr fontId="26" type="noConversion"/>
  </si>
  <si>
    <r>
      <t xml:space="preserve">LM block, ONLY BLOCK
04.03 </t>
    </r>
    <r>
      <rPr>
        <sz val="12"/>
        <color rgb="FF000000"/>
        <rFont val="Arial"/>
        <family val="3"/>
        <charset val="129"/>
        <scheme val="major"/>
      </rPr>
      <t>브랜드</t>
    </r>
    <r>
      <rPr>
        <sz val="12"/>
        <color rgb="FF000000"/>
        <rFont val="Arial"/>
        <family val="2"/>
        <scheme val="major"/>
      </rPr>
      <t xml:space="preserve"> SAMICK THK, </t>
    </r>
    <r>
      <rPr>
        <sz val="12"/>
        <color rgb="FF000000"/>
        <rFont val="Arial"/>
        <family val="3"/>
        <charset val="129"/>
        <scheme val="major"/>
      </rPr>
      <t>품번</t>
    </r>
    <r>
      <rPr>
        <sz val="12"/>
        <color rgb="FF000000"/>
        <rFont val="Arial"/>
        <family val="2"/>
        <scheme val="major"/>
      </rPr>
      <t xml:space="preserve"> HSR35CQZSS </t>
    </r>
    <r>
      <rPr>
        <sz val="12"/>
        <color rgb="FF000000"/>
        <rFont val="Arial"/>
        <family val="3"/>
        <charset val="129"/>
        <scheme val="major"/>
      </rPr>
      <t>입니다</t>
    </r>
    <r>
      <rPr>
        <sz val="12"/>
        <color rgb="FF000000"/>
        <rFont val="Arial"/>
        <family val="2"/>
        <scheme val="major"/>
      </rPr>
      <t>.</t>
    </r>
    <phoneticPr fontId="26" type="noConversion"/>
  </si>
  <si>
    <r>
      <t xml:space="preserve">Servo Motor
04.03 </t>
    </r>
    <r>
      <rPr>
        <sz val="12"/>
        <color rgb="FF000000"/>
        <rFont val="Arial"/>
        <family val="3"/>
        <charset val="129"/>
        <scheme val="major"/>
      </rPr>
      <t>품번</t>
    </r>
    <r>
      <rPr>
        <sz val="12"/>
        <color rgb="FF000000"/>
        <rFont val="Arial"/>
        <family val="2"/>
        <scheme val="major"/>
      </rPr>
      <t xml:space="preserve"> R88M-K75030F-BOS2-KR </t>
    </r>
    <r>
      <rPr>
        <sz val="12"/>
        <color rgb="FF000000"/>
        <rFont val="Arial"/>
        <family val="3"/>
        <charset val="129"/>
        <scheme val="major"/>
      </rPr>
      <t>입니다</t>
    </r>
    <r>
      <rPr>
        <sz val="12"/>
        <color rgb="FF000000"/>
        <rFont val="Arial"/>
        <family val="2"/>
        <scheme val="major"/>
      </rPr>
      <t>.</t>
    </r>
    <phoneticPr fontId="26"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</si>
  <si>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04.03 </t>
    </r>
    <r>
      <rPr>
        <sz val="12"/>
        <color rgb="FF000000"/>
        <rFont val="Arial"/>
        <family val="3"/>
        <charset val="129"/>
        <scheme val="major"/>
      </rPr>
      <t>두가지</t>
    </r>
    <r>
      <rPr>
        <sz val="12"/>
        <color rgb="FF000000"/>
        <rFont val="Arial"/>
        <family val="2"/>
        <scheme val="major"/>
      </rPr>
      <t xml:space="preserve"> </t>
    </r>
    <r>
      <rPr>
        <sz val="12"/>
        <color rgb="FF000000"/>
        <rFont val="Arial"/>
        <family val="3"/>
        <charset val="129"/>
        <scheme val="major"/>
      </rPr>
      <t>사진이</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제품이</t>
    </r>
    <r>
      <rPr>
        <sz val="12"/>
        <color rgb="FF000000"/>
        <rFont val="Arial"/>
        <family val="2"/>
        <scheme val="major"/>
      </rPr>
      <t xml:space="preserve"> </t>
    </r>
    <r>
      <rPr>
        <sz val="12"/>
        <color rgb="FF000000"/>
        <rFont val="Arial"/>
        <family val="3"/>
        <charset val="129"/>
        <scheme val="major"/>
      </rPr>
      <t>아니라고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보내주신</t>
    </r>
    <r>
      <rPr>
        <sz val="12"/>
        <color rgb="FF000000"/>
        <rFont val="Arial"/>
        <family val="2"/>
        <scheme val="major"/>
      </rPr>
      <t xml:space="preserve"> </t>
    </r>
    <r>
      <rPr>
        <sz val="12"/>
        <color rgb="FF000000"/>
        <rFont val="Arial"/>
        <family val="3"/>
        <charset val="129"/>
        <scheme val="major"/>
      </rPr>
      <t>실측</t>
    </r>
    <r>
      <rPr>
        <sz val="12"/>
        <color rgb="FF000000"/>
        <rFont val="Arial"/>
        <family val="2"/>
        <scheme val="major"/>
      </rPr>
      <t xml:space="preserve"> </t>
    </r>
    <r>
      <rPr>
        <sz val="12"/>
        <color rgb="FF000000"/>
        <rFont val="Arial"/>
        <family val="3"/>
        <charset val="129"/>
        <scheme val="major"/>
      </rPr>
      <t>사진은</t>
    </r>
    <r>
      <rPr>
        <sz val="12"/>
        <color rgb="FF000000"/>
        <rFont val="Arial"/>
        <family val="2"/>
        <scheme val="major"/>
      </rPr>
      <t xml:space="preserve"> </t>
    </r>
    <r>
      <rPr>
        <sz val="12"/>
        <color rgb="FF000000"/>
        <rFont val="Arial"/>
        <family val="3"/>
        <charset val="129"/>
        <scheme val="major"/>
      </rPr>
      <t>외경이</t>
    </r>
    <r>
      <rPr>
        <sz val="12"/>
        <color rgb="FF000000"/>
        <rFont val="Arial"/>
        <family val="2"/>
        <scheme val="major"/>
      </rPr>
      <t xml:space="preserve"> 6</t>
    </r>
    <r>
      <rPr>
        <sz val="12"/>
        <color rgb="FF000000"/>
        <rFont val="Arial"/>
        <family val="3"/>
        <charset val="129"/>
        <scheme val="major"/>
      </rPr>
      <t>파이가</t>
    </r>
    <r>
      <rPr>
        <sz val="12"/>
        <color rgb="FF000000"/>
        <rFont val="Arial"/>
        <family val="2"/>
        <scheme val="major"/>
      </rPr>
      <t xml:space="preserve"> </t>
    </r>
    <r>
      <rPr>
        <sz val="12"/>
        <color rgb="FF000000"/>
        <rFont val="Arial"/>
        <family val="3"/>
        <charset val="129"/>
        <scheme val="major"/>
      </rPr>
      <t>넘는데</t>
    </r>
    <r>
      <rPr>
        <sz val="12"/>
        <color rgb="FF000000"/>
        <rFont val="Arial"/>
        <family val="2"/>
        <scheme val="major"/>
      </rPr>
      <t xml:space="preserve"> </t>
    </r>
    <r>
      <rPr>
        <sz val="12"/>
        <color rgb="FF000000"/>
        <rFont val="Arial"/>
        <family val="3"/>
        <charset val="129"/>
        <scheme val="major"/>
      </rPr>
      <t>쿠팡</t>
    </r>
    <r>
      <rPr>
        <sz val="12"/>
        <color rgb="FF000000"/>
        <rFont val="Arial"/>
        <family val="2"/>
        <scheme val="major"/>
      </rPr>
      <t xml:space="preserve"> </t>
    </r>
    <r>
      <rPr>
        <sz val="12"/>
        <color rgb="FF000000"/>
        <rFont val="Arial"/>
        <family val="3"/>
        <charset val="129"/>
        <scheme val="major"/>
      </rPr>
      <t>사진에</t>
    </r>
    <r>
      <rPr>
        <sz val="12"/>
        <color rgb="FF000000"/>
        <rFont val="Arial"/>
        <family val="2"/>
        <scheme val="major"/>
      </rPr>
      <t xml:space="preserve"> </t>
    </r>
    <r>
      <rPr>
        <sz val="12"/>
        <color rgb="FF000000"/>
        <rFont val="Arial"/>
        <family val="3"/>
        <charset val="129"/>
        <scheme val="major"/>
      </rPr>
      <t>있는</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6SQ, </t>
    </r>
    <r>
      <rPr>
        <sz val="12"/>
        <color rgb="FF000000"/>
        <rFont val="Arial"/>
        <family val="3"/>
        <charset val="129"/>
        <scheme val="major"/>
      </rPr>
      <t>외경</t>
    </r>
    <r>
      <rPr>
        <sz val="12"/>
        <color rgb="FF000000"/>
        <rFont val="Arial"/>
        <family val="2"/>
        <scheme val="major"/>
      </rPr>
      <t xml:space="preserve"> 5</t>
    </r>
    <r>
      <rPr>
        <sz val="12"/>
        <color rgb="FF000000"/>
        <rFont val="Arial"/>
        <family val="3"/>
        <charset val="129"/>
        <scheme val="major"/>
      </rPr>
      <t>파이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6SQ </t>
    </r>
    <r>
      <rPr>
        <sz val="12"/>
        <color rgb="FF000000"/>
        <rFont val="Arial"/>
        <family val="3"/>
        <charset val="129"/>
        <scheme val="major"/>
      </rPr>
      <t>기준으로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상진</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GB 6SQ 1</t>
    </r>
    <r>
      <rPr>
        <sz val="12"/>
        <color rgb="FF000000"/>
        <rFont val="Arial"/>
        <family val="3"/>
        <charset val="129"/>
        <scheme val="major"/>
      </rPr>
      <t>롤</t>
    </r>
    <r>
      <rPr>
        <sz val="12"/>
        <color rgb="FF000000"/>
        <rFont val="Arial"/>
        <family val="2"/>
        <scheme val="major"/>
      </rPr>
      <t xml:space="preserve"> 100M </t>
    </r>
    <r>
      <rPr>
        <sz val="12"/>
        <color rgb="FF000000"/>
        <rFont val="Arial"/>
        <family val="3"/>
        <charset val="129"/>
        <scheme val="major"/>
      </rPr>
      <t>외경</t>
    </r>
    <r>
      <rPr>
        <sz val="12"/>
        <color rgb="FF000000"/>
        <rFont val="Arial"/>
        <family val="2"/>
        <scheme val="major"/>
      </rPr>
      <t xml:space="preserve"> 5</t>
    </r>
    <r>
      <rPr>
        <sz val="12"/>
        <color rgb="FF000000"/>
        <rFont val="Arial"/>
        <family val="3"/>
        <charset val="129"/>
        <scheme val="major"/>
      </rPr>
      <t>파이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외경</t>
    </r>
    <r>
      <rPr>
        <sz val="12"/>
        <color rgb="FF000000"/>
        <rFont val="Arial"/>
        <family val="2"/>
        <scheme val="major"/>
      </rPr>
      <t xml:space="preserve"> 6.5</t>
    </r>
    <r>
      <rPr>
        <sz val="12"/>
        <color rgb="FF000000"/>
        <rFont val="Arial"/>
        <family val="3"/>
        <charset val="129"/>
        <scheme val="major"/>
      </rPr>
      <t>파이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어떤</t>
    </r>
    <r>
      <rPr>
        <sz val="12"/>
        <color rgb="FF000000"/>
        <rFont val="Arial"/>
        <family val="2"/>
        <scheme val="major"/>
      </rPr>
      <t xml:space="preserve"> </t>
    </r>
    <r>
      <rPr>
        <sz val="12"/>
        <color rgb="FF000000"/>
        <rFont val="Arial"/>
        <family val="3"/>
        <charset val="129"/>
        <scheme val="major"/>
      </rPr>
      <t>제품인지</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힘들다고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</si>
  <si>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LM </t>
    </r>
    <r>
      <rPr>
        <sz val="12"/>
        <color rgb="FF183247"/>
        <rFont val="Arial"/>
        <family val="3"/>
        <charset val="129"/>
        <scheme val="major"/>
      </rPr>
      <t>가이드</t>
    </r>
    <r>
      <rPr>
        <sz val="12"/>
        <color rgb="FF183247"/>
        <rFont val="Arial"/>
        <family val="2"/>
        <scheme val="major"/>
      </rPr>
      <t xml:space="preserve"> </t>
    </r>
    <r>
      <rPr>
        <sz val="12"/>
        <color rgb="FF183247"/>
        <rFont val="Arial"/>
        <family val="3"/>
        <charset val="129"/>
        <scheme val="major"/>
      </rPr>
      <t>블록입니다</t>
    </r>
    <r>
      <rPr>
        <sz val="12"/>
        <color rgb="FF183247"/>
        <rFont val="Arial"/>
        <family val="2"/>
        <scheme val="major"/>
      </rPr>
      <t xml:space="preserve">. 
04.03 </t>
    </r>
    <r>
      <rPr>
        <sz val="12"/>
        <color rgb="FF183247"/>
        <rFont val="Arial"/>
        <family val="3"/>
        <charset val="129"/>
        <scheme val="major"/>
      </rPr>
      <t>브랜드</t>
    </r>
    <r>
      <rPr>
        <sz val="12"/>
        <color rgb="FF183247"/>
        <rFont val="Arial"/>
        <family val="2"/>
        <scheme val="major"/>
      </rPr>
      <t xml:space="preserve"> SAMICK THK, </t>
    </r>
    <r>
      <rPr>
        <sz val="12"/>
        <color rgb="FF183247"/>
        <rFont val="Arial"/>
        <family val="3"/>
        <charset val="129"/>
        <scheme val="major"/>
      </rPr>
      <t>품번</t>
    </r>
    <r>
      <rPr>
        <sz val="12"/>
        <color rgb="FF183247"/>
        <rFont val="Arial"/>
        <family val="2"/>
        <scheme val="major"/>
      </rPr>
      <t xml:space="preserve"> SR156BUU </t>
    </r>
    <r>
      <rPr>
        <sz val="12"/>
        <color rgb="FF183247"/>
        <rFont val="Arial"/>
        <family val="3"/>
        <charset val="129"/>
        <scheme val="major"/>
      </rPr>
      <t>입니다</t>
    </r>
    <r>
      <rPr>
        <sz val="12"/>
        <color rgb="FF183247"/>
        <rFont val="Arial"/>
        <family val="2"/>
        <scheme val="major"/>
      </rPr>
      <t>.</t>
    </r>
    <phoneticPr fontId="26"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</si>
  <si>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04.03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</si>
  <si>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04.03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따로</t>
    </r>
    <r>
      <rPr>
        <sz val="12"/>
        <color rgb="FF000000"/>
        <rFont val="Arial"/>
        <family val="2"/>
        <scheme val="major"/>
      </rPr>
      <t xml:space="preserve"> </t>
    </r>
    <r>
      <rPr>
        <sz val="12"/>
        <color rgb="FF000000"/>
        <rFont val="Arial"/>
        <family val="3"/>
        <charset val="129"/>
        <scheme val="major"/>
      </rPr>
      <t>안보내주신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t>
    </r>
    <r>
      <rPr>
        <sz val="12"/>
        <color rgb="FF000000"/>
        <rFont val="Arial"/>
        <family val="3"/>
        <charset val="129"/>
        <scheme val="major"/>
      </rPr>
      <t>일단</t>
    </r>
    <r>
      <rPr>
        <sz val="12"/>
        <color rgb="FF000000"/>
        <rFont val="Arial"/>
        <family val="2"/>
        <scheme val="major"/>
      </rPr>
      <t xml:space="preserve"> </t>
    </r>
    <r>
      <rPr>
        <sz val="12"/>
        <color rgb="FF000000"/>
        <rFont val="Arial"/>
        <family val="3"/>
        <charset val="129"/>
        <scheme val="major"/>
      </rPr>
      <t>견적은</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093159 </t>
    </r>
    <r>
      <rPr>
        <sz val="12"/>
        <color rgb="FF000000"/>
        <rFont val="Arial"/>
        <family val="3"/>
        <charset val="129"/>
        <scheme val="major"/>
      </rPr>
      <t>입니다</t>
    </r>
    <r>
      <rPr>
        <sz val="12"/>
        <color rgb="FF000000"/>
        <rFont val="Arial"/>
        <family val="2"/>
        <scheme val="major"/>
      </rPr>
      <t>.</t>
    </r>
    <phoneticPr fontId="26"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</si>
  <si>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04.03 </t>
    </r>
    <r>
      <rPr>
        <sz val="12"/>
        <color rgb="FF000000"/>
        <rFont val="Arial"/>
        <family val="3"/>
        <charset val="129"/>
        <scheme val="major"/>
      </rPr>
      <t>품번</t>
    </r>
    <r>
      <rPr>
        <sz val="12"/>
        <color rgb="FF000000"/>
        <rFont val="Arial"/>
        <family val="2"/>
        <scheme val="major"/>
      </rPr>
      <t xml:space="preserve"> 096613 </t>
    </r>
    <r>
      <rPr>
        <sz val="12"/>
        <color rgb="FF000000"/>
        <rFont val="Arial"/>
        <family val="3"/>
        <charset val="129"/>
        <scheme val="major"/>
      </rPr>
      <t>입니다</t>
    </r>
    <r>
      <rPr>
        <sz val="12"/>
        <color rgb="FF000000"/>
        <rFont val="Arial"/>
        <family val="2"/>
        <scheme val="major"/>
      </rPr>
      <t>.</t>
    </r>
    <phoneticPr fontId="26"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</si>
  <si>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04.03 </t>
    </r>
    <r>
      <rPr>
        <sz val="12"/>
        <color rgb="FF000000"/>
        <rFont val="Arial"/>
        <family val="3"/>
        <charset val="129"/>
        <scheme val="major"/>
      </rPr>
      <t>품번</t>
    </r>
    <r>
      <rPr>
        <sz val="12"/>
        <color rgb="FF000000"/>
        <rFont val="Arial"/>
        <family val="2"/>
        <scheme val="major"/>
      </rPr>
      <t xml:space="preserve"> 098121 </t>
    </r>
    <r>
      <rPr>
        <sz val="12"/>
        <color rgb="FF000000"/>
        <rFont val="Arial"/>
        <family val="3"/>
        <charset val="129"/>
        <scheme val="major"/>
      </rPr>
      <t>입니다</t>
    </r>
    <r>
      <rPr>
        <sz val="12"/>
        <color rgb="FF000000"/>
        <rFont val="Arial"/>
        <family val="2"/>
        <scheme val="major"/>
      </rPr>
      <t>.</t>
    </r>
    <phoneticPr fontId="26"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</si>
  <si>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04.03  </t>
    </r>
    <r>
      <rPr>
        <sz val="12"/>
        <color rgb="FF000000"/>
        <rFont val="Arial"/>
        <family val="3"/>
        <charset val="129"/>
        <scheme val="major"/>
      </rPr>
      <t>업체에서</t>
    </r>
    <r>
      <rPr>
        <sz val="12"/>
        <color rgb="FF000000"/>
        <rFont val="Arial"/>
        <family val="2"/>
        <scheme val="major"/>
      </rPr>
      <t xml:space="preserve"> </t>
    </r>
    <r>
      <rPr>
        <sz val="12"/>
        <color rgb="FF000000"/>
        <rFont val="Arial"/>
        <family val="3"/>
        <charset val="129"/>
        <scheme val="major"/>
      </rPr>
      <t>어제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준</t>
    </r>
    <r>
      <rPr>
        <sz val="12"/>
        <color rgb="FF000000"/>
        <rFont val="Arial"/>
        <family val="2"/>
        <scheme val="major"/>
      </rPr>
      <t xml:space="preserve"> </t>
    </r>
    <r>
      <rPr>
        <sz val="12"/>
        <color rgb="FF000000"/>
        <rFont val="Arial"/>
        <family val="3"/>
        <charset val="129"/>
        <scheme val="major"/>
      </rPr>
      <t>제품인데</t>
    </r>
    <r>
      <rPr>
        <sz val="12"/>
        <color rgb="FF000000"/>
        <rFont val="Arial"/>
        <family val="2"/>
        <scheme val="major"/>
      </rPr>
      <t xml:space="preserve"> </t>
    </r>
    <r>
      <rPr>
        <sz val="12"/>
        <color rgb="FF000000"/>
        <rFont val="Arial"/>
        <family val="3"/>
        <charset val="129"/>
        <scheme val="major"/>
      </rPr>
      <t>왜</t>
    </r>
    <r>
      <rPr>
        <sz val="12"/>
        <color rgb="FF000000"/>
        <rFont val="Arial"/>
        <family val="2"/>
        <scheme val="major"/>
      </rPr>
      <t xml:space="preserve"> </t>
    </r>
    <r>
      <rPr>
        <sz val="12"/>
        <color rgb="FF000000"/>
        <rFont val="Arial"/>
        <family val="3"/>
        <charset val="129"/>
        <scheme val="major"/>
      </rPr>
      <t>다시</t>
    </r>
    <r>
      <rPr>
        <sz val="12"/>
        <color rgb="FF000000"/>
        <rFont val="Arial"/>
        <family val="2"/>
        <scheme val="major"/>
      </rPr>
      <t xml:space="preserve"> </t>
    </r>
    <r>
      <rPr>
        <sz val="12"/>
        <color rgb="FF000000"/>
        <rFont val="Arial"/>
        <family val="3"/>
        <charset val="129"/>
        <scheme val="major"/>
      </rPr>
      <t>물어보냐고</t>
    </r>
    <r>
      <rPr>
        <sz val="12"/>
        <color rgb="FF000000"/>
        <rFont val="Arial"/>
        <family val="2"/>
        <scheme val="major"/>
      </rPr>
      <t xml:space="preserve"> </t>
    </r>
    <r>
      <rPr>
        <sz val="12"/>
        <color rgb="FF000000"/>
        <rFont val="Arial"/>
        <family val="3"/>
        <charset val="129"/>
        <scheme val="major"/>
      </rPr>
      <t>해서</t>
    </r>
    <r>
      <rPr>
        <sz val="12"/>
        <color rgb="FF000000"/>
        <rFont val="Arial"/>
        <family val="2"/>
        <scheme val="major"/>
      </rPr>
      <t xml:space="preserve"> </t>
    </r>
    <r>
      <rPr>
        <sz val="12"/>
        <color rgb="FF000000"/>
        <rFont val="Arial"/>
        <family val="3"/>
        <charset val="129"/>
        <scheme val="major"/>
      </rPr>
      <t>확인해보니</t>
    </r>
    <r>
      <rPr>
        <sz val="12"/>
        <color rgb="FF000000"/>
        <rFont val="Arial"/>
        <family val="2"/>
        <scheme val="major"/>
      </rPr>
      <t xml:space="preserve"> </t>
    </r>
    <r>
      <rPr>
        <sz val="12"/>
        <color rgb="FF000000"/>
        <rFont val="Arial"/>
        <family val="3"/>
        <charset val="129"/>
        <scheme val="major"/>
      </rPr>
      <t>어제</t>
    </r>
    <r>
      <rPr>
        <sz val="12"/>
        <color rgb="FF000000"/>
        <rFont val="Arial"/>
        <family val="2"/>
        <scheme val="major"/>
      </rPr>
      <t xml:space="preserve"> </t>
    </r>
    <r>
      <rPr>
        <sz val="12"/>
        <color rgb="FF000000"/>
        <rFont val="Arial"/>
        <family val="3"/>
        <charset val="129"/>
        <scheme val="major"/>
      </rPr>
      <t>종범님께</t>
    </r>
    <r>
      <rPr>
        <sz val="12"/>
        <color rgb="FF000000"/>
        <rFont val="Arial"/>
        <family val="2"/>
        <scheme val="major"/>
      </rPr>
      <t xml:space="preserve"> </t>
    </r>
    <r>
      <rPr>
        <sz val="12"/>
        <color rgb="FF000000"/>
        <rFont val="Arial"/>
        <family val="3"/>
        <charset val="129"/>
        <scheme val="major"/>
      </rPr>
      <t>아웃사이드에서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드린</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</si>
  <si>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04.03 DC 24V</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</si>
  <si>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04.02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8951360000, 8951350000 </t>
    </r>
    <r>
      <rPr>
        <sz val="12"/>
        <color rgb="FF000000"/>
        <rFont val="Arial"/>
        <family val="3"/>
        <charset val="129"/>
        <scheme val="major"/>
      </rPr>
      <t>이런식으로</t>
    </r>
    <r>
      <rPr>
        <sz val="12"/>
        <color rgb="FF000000"/>
        <rFont val="Arial"/>
        <family val="2"/>
        <scheme val="major"/>
      </rPr>
      <t xml:space="preserve"> </t>
    </r>
    <r>
      <rPr>
        <sz val="12"/>
        <color rgb="FF000000"/>
        <rFont val="Arial"/>
        <family val="3"/>
        <charset val="129"/>
        <scheme val="major"/>
      </rPr>
      <t>되어</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 N1692</t>
    </r>
    <r>
      <rPr>
        <sz val="12"/>
        <color rgb="FF000000"/>
        <rFont val="Arial"/>
        <family val="3"/>
        <charset val="129"/>
        <scheme val="major"/>
      </rPr>
      <t>만</t>
    </r>
    <r>
      <rPr>
        <sz val="12"/>
        <color rgb="FF000000"/>
        <rFont val="Arial"/>
        <family val="2"/>
        <scheme val="major"/>
      </rPr>
      <t xml:space="preserve"> </t>
    </r>
    <r>
      <rPr>
        <sz val="12"/>
        <color rgb="FF000000"/>
        <rFont val="Arial"/>
        <family val="3"/>
        <charset val="129"/>
        <scheme val="major"/>
      </rPr>
      <t>가지고는</t>
    </r>
    <r>
      <rPr>
        <sz val="12"/>
        <color rgb="FF000000"/>
        <rFont val="Arial"/>
        <family val="2"/>
        <scheme val="major"/>
      </rPr>
      <t xml:space="preserve"> </t>
    </r>
    <r>
      <rPr>
        <sz val="12"/>
        <color rgb="FF000000"/>
        <rFont val="Arial"/>
        <family val="3"/>
        <charset val="129"/>
        <scheme val="major"/>
      </rPr>
      <t>중복된</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많아</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어렵습니다</t>
    </r>
    <r>
      <rPr>
        <sz val="12"/>
        <color rgb="FF000000"/>
        <rFont val="Arial"/>
        <family val="2"/>
        <scheme val="major"/>
      </rPr>
      <t>.</t>
    </r>
    <phoneticPr fontId="26" type="noConversion"/>
  </si>
  <si>
    <r>
      <t xml:space="preserve">04.02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04.03 MC-48A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코일</t>
    </r>
    <r>
      <rPr>
        <sz val="12"/>
        <color rgb="FF000000"/>
        <rFont val="Arial"/>
        <family val="2"/>
        <scheme val="major"/>
      </rPr>
      <t xml:space="preserve"> </t>
    </r>
    <r>
      <rPr>
        <sz val="12"/>
        <color rgb="FF000000"/>
        <rFont val="Arial"/>
        <family val="3"/>
        <charset val="129"/>
        <scheme val="major"/>
      </rPr>
      <t>전압이</t>
    </r>
    <r>
      <rPr>
        <sz val="12"/>
        <color rgb="FF000000"/>
        <rFont val="Arial"/>
        <family val="2"/>
        <scheme val="major"/>
      </rPr>
      <t xml:space="preserve"> </t>
    </r>
    <r>
      <rPr>
        <sz val="12"/>
        <color rgb="FF000000"/>
        <rFont val="Arial"/>
        <family val="3"/>
        <charset val="129"/>
        <scheme val="major"/>
      </rPr>
      <t>확인되지</t>
    </r>
    <r>
      <rPr>
        <sz val="12"/>
        <color rgb="FF000000"/>
        <rFont val="Arial"/>
        <family val="2"/>
        <scheme val="major"/>
      </rPr>
      <t xml:space="preserve"> </t>
    </r>
    <r>
      <rPr>
        <sz val="12"/>
        <color rgb="FF000000"/>
        <rFont val="Arial"/>
        <family val="3"/>
        <charset val="129"/>
        <scheme val="major"/>
      </rPr>
      <t>않아서</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어렵습니다</t>
    </r>
    <r>
      <rPr>
        <sz val="12"/>
        <color rgb="FF000000"/>
        <rFont val="Arial"/>
        <family val="2"/>
        <scheme val="major"/>
      </rPr>
      <t xml:space="preserve">. </t>
    </r>
    <r>
      <rPr>
        <sz val="12"/>
        <color rgb="FF000000"/>
        <rFont val="Arial"/>
        <family val="3"/>
        <charset val="129"/>
        <scheme val="major"/>
      </rPr>
      <t>코일</t>
    </r>
    <r>
      <rPr>
        <sz val="12"/>
        <color rgb="FF000000"/>
        <rFont val="Arial"/>
        <family val="2"/>
        <scheme val="major"/>
      </rPr>
      <t xml:space="preserve"> </t>
    </r>
    <r>
      <rPr>
        <sz val="12"/>
        <color rgb="FF000000"/>
        <rFont val="Arial"/>
        <family val="3"/>
        <charset val="129"/>
        <scheme val="major"/>
      </rPr>
      <t>전압</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</si>
  <si>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04.03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</si>
  <si>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04.01 </t>
    </r>
    <r>
      <rPr>
        <sz val="12"/>
        <color rgb="FF000000"/>
        <rFont val="Arial"/>
        <family val="3"/>
        <charset val="129"/>
        <scheme val="major"/>
      </rPr>
      <t>품번</t>
    </r>
    <r>
      <rPr>
        <sz val="12"/>
        <color rgb="FF000000"/>
        <rFont val="Arial"/>
        <family val="2"/>
        <scheme val="major"/>
      </rPr>
      <t xml:space="preserve"> PWKR52.2RSA </t>
    </r>
    <r>
      <rPr>
        <sz val="12"/>
        <color rgb="FF000000"/>
        <rFont val="Arial"/>
        <family val="3"/>
        <charset val="129"/>
        <scheme val="major"/>
      </rPr>
      <t>입니다</t>
    </r>
    <r>
      <rPr>
        <sz val="12"/>
        <color rgb="FF000000"/>
        <rFont val="Arial"/>
        <family val="2"/>
        <scheme val="major"/>
      </rPr>
      <t xml:space="preserve">.
04.03 </t>
    </r>
    <r>
      <rPr>
        <sz val="12"/>
        <color rgb="FF000000"/>
        <rFont val="Arial"/>
        <family val="3"/>
        <charset val="129"/>
        <scheme val="major"/>
      </rPr>
      <t>카톡으로</t>
    </r>
    <r>
      <rPr>
        <sz val="12"/>
        <color rgb="FF000000"/>
        <rFont val="Arial"/>
        <family val="2"/>
        <scheme val="major"/>
      </rPr>
      <t xml:space="preserve"> </t>
    </r>
    <r>
      <rPr>
        <sz val="12"/>
        <color rgb="FF000000"/>
        <rFont val="Arial"/>
        <family val="3"/>
        <charset val="129"/>
        <scheme val="major"/>
      </rPr>
      <t>납기</t>
    </r>
    <r>
      <rPr>
        <sz val="12"/>
        <color rgb="FF000000"/>
        <rFont val="Arial"/>
        <family val="2"/>
        <scheme val="major"/>
      </rPr>
      <t xml:space="preserve"> </t>
    </r>
    <r>
      <rPr>
        <sz val="12"/>
        <color rgb="FF000000"/>
        <rFont val="Arial"/>
        <family val="3"/>
        <charset val="129"/>
        <scheme val="major"/>
      </rPr>
      <t>올해</t>
    </r>
    <r>
      <rPr>
        <sz val="12"/>
        <color rgb="FF000000"/>
        <rFont val="Arial"/>
        <family val="2"/>
        <scheme val="major"/>
      </rPr>
      <t xml:space="preserve"> </t>
    </r>
    <r>
      <rPr>
        <sz val="12"/>
        <color rgb="FF000000"/>
        <rFont val="Arial"/>
        <family val="3"/>
        <charset val="129"/>
        <scheme val="major"/>
      </rPr>
      <t>겨울</t>
    </r>
    <r>
      <rPr>
        <sz val="12"/>
        <color rgb="FF000000"/>
        <rFont val="Arial"/>
        <family val="2"/>
        <scheme val="major"/>
      </rPr>
      <t xml:space="preserve"> </t>
    </r>
    <r>
      <rPr>
        <sz val="12"/>
        <color rgb="FF000000"/>
        <rFont val="Arial"/>
        <family val="3"/>
        <charset val="129"/>
        <scheme val="major"/>
      </rPr>
      <t>셧다운</t>
    </r>
    <r>
      <rPr>
        <sz val="12"/>
        <color rgb="FF000000"/>
        <rFont val="Arial"/>
        <family val="2"/>
        <scheme val="major"/>
      </rPr>
      <t xml:space="preserve"> </t>
    </r>
    <r>
      <rPr>
        <sz val="12"/>
        <color rgb="FF000000"/>
        <rFont val="Arial"/>
        <family val="3"/>
        <charset val="129"/>
        <scheme val="major"/>
      </rPr>
      <t>전까지</t>
    </r>
    <r>
      <rPr>
        <sz val="12"/>
        <color rgb="FF000000"/>
        <rFont val="Arial"/>
        <family val="2"/>
        <scheme val="major"/>
      </rPr>
      <t xml:space="preserve"> </t>
    </r>
    <r>
      <rPr>
        <sz val="12"/>
        <color rgb="FF000000"/>
        <rFont val="Arial"/>
        <family val="3"/>
        <charset val="129"/>
        <scheme val="major"/>
      </rPr>
      <t>단축</t>
    </r>
    <r>
      <rPr>
        <sz val="12"/>
        <color rgb="FF000000"/>
        <rFont val="Arial"/>
        <family val="2"/>
        <scheme val="major"/>
      </rPr>
      <t xml:space="preserve"> </t>
    </r>
    <r>
      <rPr>
        <sz val="12"/>
        <color rgb="FF000000"/>
        <rFont val="Arial"/>
        <family val="3"/>
        <charset val="129"/>
        <scheme val="major"/>
      </rPr>
      <t>가능여부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요청</t>
    </r>
    <r>
      <rPr>
        <sz val="12"/>
        <color rgb="FF000000"/>
        <rFont val="Arial"/>
        <family val="2"/>
        <scheme val="major"/>
      </rPr>
      <t xml:space="preserve"> </t>
    </r>
    <r>
      <rPr>
        <sz val="12"/>
        <color rgb="FF000000"/>
        <rFont val="Arial"/>
        <family val="3"/>
        <charset val="129"/>
        <scheme val="major"/>
      </rPr>
      <t>하신</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일단</t>
    </r>
    <r>
      <rPr>
        <sz val="12"/>
        <color rgb="FF000000"/>
        <rFont val="Arial"/>
        <family val="2"/>
        <scheme val="major"/>
      </rPr>
      <t xml:space="preserve"> </t>
    </r>
    <r>
      <rPr>
        <sz val="12"/>
        <color rgb="FF000000"/>
        <rFont val="Arial"/>
        <family val="3"/>
        <charset val="129"/>
        <scheme val="major"/>
      </rPr>
      <t>대략적으로</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결과</t>
    </r>
    <r>
      <rPr>
        <sz val="12"/>
        <color rgb="FF000000"/>
        <rFont val="Arial"/>
        <family val="2"/>
        <scheme val="major"/>
      </rPr>
      <t xml:space="preserve"> </t>
    </r>
    <r>
      <rPr>
        <sz val="12"/>
        <color rgb="FF000000"/>
        <rFont val="Arial"/>
        <family val="3"/>
        <charset val="129"/>
        <scheme val="major"/>
      </rPr>
      <t>납기</t>
    </r>
    <r>
      <rPr>
        <sz val="12"/>
        <color rgb="FF000000"/>
        <rFont val="Arial"/>
        <family val="2"/>
        <scheme val="major"/>
      </rPr>
      <t xml:space="preserve"> 2</t>
    </r>
    <r>
      <rPr>
        <sz val="12"/>
        <color rgb="FF000000"/>
        <rFont val="Arial"/>
        <family val="3"/>
        <charset val="129"/>
        <scheme val="major"/>
      </rPr>
      <t>개월</t>
    </r>
    <r>
      <rPr>
        <sz val="12"/>
        <color rgb="FF000000"/>
        <rFont val="Arial"/>
        <family val="2"/>
        <scheme val="major"/>
      </rPr>
      <t xml:space="preserve"> </t>
    </r>
    <r>
      <rPr>
        <sz val="12"/>
        <color rgb="FF000000"/>
        <rFont val="Arial"/>
        <family val="3"/>
        <charset val="129"/>
        <scheme val="major"/>
      </rPr>
      <t>정도는</t>
    </r>
    <r>
      <rPr>
        <sz val="12"/>
        <color rgb="FF000000"/>
        <rFont val="Arial"/>
        <family val="2"/>
        <scheme val="major"/>
      </rPr>
      <t xml:space="preserve"> </t>
    </r>
    <r>
      <rPr>
        <sz val="12"/>
        <color rgb="FF000000"/>
        <rFont val="Arial"/>
        <family val="3"/>
        <charset val="129"/>
        <scheme val="major"/>
      </rPr>
      <t>땡길</t>
    </r>
    <r>
      <rPr>
        <sz val="12"/>
        <color rgb="FF000000"/>
        <rFont val="Arial"/>
        <family val="2"/>
        <scheme val="major"/>
      </rPr>
      <t xml:space="preserve"> </t>
    </r>
    <r>
      <rPr>
        <sz val="12"/>
        <color rgb="FF000000"/>
        <rFont val="Arial"/>
        <family val="3"/>
        <charset val="129"/>
        <scheme val="major"/>
      </rPr>
      <t>수</t>
    </r>
    <r>
      <rPr>
        <sz val="12"/>
        <color rgb="FF000000"/>
        <rFont val="Arial"/>
        <family val="2"/>
        <scheme val="major"/>
      </rPr>
      <t xml:space="preserve"> </t>
    </r>
    <r>
      <rPr>
        <sz val="12"/>
        <color rgb="FF000000"/>
        <rFont val="Arial"/>
        <family val="3"/>
        <charset val="129"/>
        <scheme val="major"/>
      </rPr>
      <t>있을</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그렇게</t>
    </r>
    <r>
      <rPr>
        <sz val="12"/>
        <color rgb="FF000000"/>
        <rFont val="Arial"/>
        <family val="2"/>
        <scheme val="major"/>
      </rPr>
      <t xml:space="preserve"> </t>
    </r>
    <r>
      <rPr>
        <sz val="12"/>
        <color rgb="FF000000"/>
        <rFont val="Arial"/>
        <family val="3"/>
        <charset val="129"/>
        <scheme val="major"/>
      </rPr>
      <t>되면</t>
    </r>
    <r>
      <rPr>
        <sz val="12"/>
        <color rgb="FF000000"/>
        <rFont val="Arial"/>
        <family val="2"/>
        <scheme val="major"/>
      </rPr>
      <t xml:space="preserve"> </t>
    </r>
    <r>
      <rPr>
        <sz val="12"/>
        <color rgb="FF000000"/>
        <rFont val="Arial"/>
        <family val="3"/>
        <charset val="129"/>
        <scheme val="major"/>
      </rPr>
      <t>납기</t>
    </r>
    <r>
      <rPr>
        <sz val="12"/>
        <color rgb="FF000000"/>
        <rFont val="Arial"/>
        <family val="2"/>
        <scheme val="major"/>
      </rPr>
      <t xml:space="preserve"> 10</t>
    </r>
    <r>
      <rPr>
        <sz val="12"/>
        <color rgb="FF000000"/>
        <rFont val="Arial"/>
        <family val="3"/>
        <charset val="129"/>
        <scheme val="major"/>
      </rPr>
      <t>개월로</t>
    </r>
    <r>
      <rPr>
        <sz val="12"/>
        <color rgb="FF000000"/>
        <rFont val="Arial"/>
        <family val="2"/>
        <scheme val="major"/>
      </rPr>
      <t xml:space="preserve"> </t>
    </r>
    <r>
      <rPr>
        <sz val="12"/>
        <color rgb="FF000000"/>
        <rFont val="Arial"/>
        <family val="3"/>
        <charset val="129"/>
        <scheme val="major"/>
      </rPr>
      <t>지금</t>
    </r>
    <r>
      <rPr>
        <sz val="12"/>
        <color rgb="FF000000"/>
        <rFont val="Arial"/>
        <family val="2"/>
        <scheme val="major"/>
      </rPr>
      <t xml:space="preserve"> </t>
    </r>
    <r>
      <rPr>
        <sz val="12"/>
        <color rgb="FF000000"/>
        <rFont val="Arial"/>
        <family val="3"/>
        <charset val="129"/>
        <scheme val="major"/>
      </rPr>
      <t>발주가</t>
    </r>
    <r>
      <rPr>
        <sz val="12"/>
        <color rgb="FF000000"/>
        <rFont val="Arial"/>
        <family val="2"/>
        <scheme val="major"/>
      </rPr>
      <t xml:space="preserve"> </t>
    </r>
    <r>
      <rPr>
        <sz val="12"/>
        <color rgb="FF000000"/>
        <rFont val="Arial"/>
        <family val="3"/>
        <charset val="129"/>
        <scheme val="major"/>
      </rPr>
      <t>나온다고</t>
    </r>
    <r>
      <rPr>
        <sz val="12"/>
        <color rgb="FF000000"/>
        <rFont val="Arial"/>
        <family val="2"/>
        <scheme val="major"/>
      </rPr>
      <t xml:space="preserve"> </t>
    </r>
    <r>
      <rPr>
        <sz val="12"/>
        <color rgb="FF000000"/>
        <rFont val="Arial"/>
        <family val="3"/>
        <charset val="129"/>
        <scheme val="major"/>
      </rPr>
      <t>해도</t>
    </r>
    <r>
      <rPr>
        <sz val="12"/>
        <color rgb="FF000000"/>
        <rFont val="Arial"/>
        <family val="2"/>
        <scheme val="major"/>
      </rPr>
      <t xml:space="preserve"> </t>
    </r>
    <r>
      <rPr>
        <sz val="12"/>
        <color rgb="FF000000"/>
        <rFont val="Arial"/>
        <family val="3"/>
        <charset val="129"/>
        <scheme val="major"/>
      </rPr>
      <t>약</t>
    </r>
    <r>
      <rPr>
        <sz val="12"/>
        <color rgb="FF000000"/>
        <rFont val="Arial"/>
        <family val="2"/>
        <scheme val="major"/>
      </rPr>
      <t xml:space="preserve"> 1~2</t>
    </r>
    <r>
      <rPr>
        <sz val="12"/>
        <color rgb="FF000000"/>
        <rFont val="Arial"/>
        <family val="3"/>
        <charset val="129"/>
        <scheme val="major"/>
      </rPr>
      <t>월정도로</t>
    </r>
    <r>
      <rPr>
        <sz val="12"/>
        <color rgb="FF000000"/>
        <rFont val="Arial"/>
        <family val="2"/>
        <scheme val="major"/>
      </rPr>
      <t xml:space="preserve"> 12</t>
    </r>
    <r>
      <rPr>
        <sz val="12"/>
        <color rgb="FF000000"/>
        <rFont val="Arial"/>
        <family val="3"/>
        <charset val="129"/>
        <scheme val="major"/>
      </rPr>
      <t>월까지는</t>
    </r>
    <r>
      <rPr>
        <sz val="12"/>
        <color rgb="FF000000"/>
        <rFont val="Arial"/>
        <family val="2"/>
        <scheme val="major"/>
      </rPr>
      <t xml:space="preserve"> </t>
    </r>
    <r>
      <rPr>
        <sz val="12"/>
        <color rgb="FF000000"/>
        <rFont val="Arial"/>
        <family val="3"/>
        <charset val="129"/>
        <scheme val="major"/>
      </rPr>
      <t>맞추기가</t>
    </r>
    <r>
      <rPr>
        <sz val="12"/>
        <color rgb="FF000000"/>
        <rFont val="Arial"/>
        <family val="2"/>
        <scheme val="major"/>
      </rPr>
      <t xml:space="preserve"> </t>
    </r>
    <r>
      <rPr>
        <sz val="12"/>
        <color rgb="FF000000"/>
        <rFont val="Arial"/>
        <family val="3"/>
        <charset val="129"/>
        <scheme val="major"/>
      </rPr>
      <t>힘들</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</si>
  <si>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04.01 </t>
    </r>
    <r>
      <rPr>
        <sz val="12"/>
        <color rgb="FF000000"/>
        <rFont val="Arial"/>
        <family val="3"/>
        <charset val="129"/>
        <scheme val="major"/>
      </rPr>
      <t>품번</t>
    </r>
    <r>
      <rPr>
        <sz val="12"/>
        <color rgb="FF000000"/>
        <rFont val="Arial"/>
        <family val="2"/>
        <scheme val="major"/>
      </rPr>
      <t xml:space="preserve"> PWKRE52.2RSA </t>
    </r>
    <r>
      <rPr>
        <sz val="12"/>
        <color rgb="FF000000"/>
        <rFont val="Arial"/>
        <family val="3"/>
        <charset val="129"/>
        <scheme val="major"/>
      </rPr>
      <t>입니다</t>
    </r>
    <r>
      <rPr>
        <sz val="12"/>
        <color rgb="FF000000"/>
        <rFont val="Arial"/>
        <family val="2"/>
        <scheme val="major"/>
      </rPr>
      <t xml:space="preserve">.
04.03 </t>
    </r>
    <r>
      <rPr>
        <sz val="12"/>
        <color rgb="FF000000"/>
        <rFont val="Arial"/>
        <family val="3"/>
        <charset val="129"/>
        <scheme val="major"/>
      </rPr>
      <t>카톡으로</t>
    </r>
    <r>
      <rPr>
        <sz val="12"/>
        <color rgb="FF000000"/>
        <rFont val="Arial"/>
        <family val="2"/>
        <scheme val="major"/>
      </rPr>
      <t xml:space="preserve"> </t>
    </r>
    <r>
      <rPr>
        <sz val="12"/>
        <color rgb="FF000000"/>
        <rFont val="Arial"/>
        <family val="3"/>
        <charset val="129"/>
        <scheme val="major"/>
      </rPr>
      <t>납기</t>
    </r>
    <r>
      <rPr>
        <sz val="12"/>
        <color rgb="FF000000"/>
        <rFont val="Arial"/>
        <family val="2"/>
        <scheme val="major"/>
      </rPr>
      <t xml:space="preserve"> </t>
    </r>
    <r>
      <rPr>
        <sz val="12"/>
        <color rgb="FF000000"/>
        <rFont val="Arial"/>
        <family val="3"/>
        <charset val="129"/>
        <scheme val="major"/>
      </rPr>
      <t>올해</t>
    </r>
    <r>
      <rPr>
        <sz val="12"/>
        <color rgb="FF000000"/>
        <rFont val="Arial"/>
        <family val="2"/>
        <scheme val="major"/>
      </rPr>
      <t xml:space="preserve"> </t>
    </r>
    <r>
      <rPr>
        <sz val="12"/>
        <color rgb="FF000000"/>
        <rFont val="Arial"/>
        <family val="3"/>
        <charset val="129"/>
        <scheme val="major"/>
      </rPr>
      <t>겨울</t>
    </r>
    <r>
      <rPr>
        <sz val="12"/>
        <color rgb="FF000000"/>
        <rFont val="Arial"/>
        <family val="2"/>
        <scheme val="major"/>
      </rPr>
      <t xml:space="preserve"> </t>
    </r>
    <r>
      <rPr>
        <sz val="12"/>
        <color rgb="FF000000"/>
        <rFont val="Arial"/>
        <family val="3"/>
        <charset val="129"/>
        <scheme val="major"/>
      </rPr>
      <t>셧다운</t>
    </r>
    <r>
      <rPr>
        <sz val="12"/>
        <color rgb="FF000000"/>
        <rFont val="Arial"/>
        <family val="2"/>
        <scheme val="major"/>
      </rPr>
      <t xml:space="preserve"> </t>
    </r>
    <r>
      <rPr>
        <sz val="12"/>
        <color rgb="FF000000"/>
        <rFont val="Arial"/>
        <family val="3"/>
        <charset val="129"/>
        <scheme val="major"/>
      </rPr>
      <t>전까지</t>
    </r>
    <r>
      <rPr>
        <sz val="12"/>
        <color rgb="FF000000"/>
        <rFont val="Arial"/>
        <family val="2"/>
        <scheme val="major"/>
      </rPr>
      <t xml:space="preserve"> </t>
    </r>
    <r>
      <rPr>
        <sz val="12"/>
        <color rgb="FF000000"/>
        <rFont val="Arial"/>
        <family val="3"/>
        <charset val="129"/>
        <scheme val="major"/>
      </rPr>
      <t>단축</t>
    </r>
    <r>
      <rPr>
        <sz val="12"/>
        <color rgb="FF000000"/>
        <rFont val="Arial"/>
        <family val="2"/>
        <scheme val="major"/>
      </rPr>
      <t xml:space="preserve"> </t>
    </r>
    <r>
      <rPr>
        <sz val="12"/>
        <color rgb="FF000000"/>
        <rFont val="Arial"/>
        <family val="3"/>
        <charset val="129"/>
        <scheme val="major"/>
      </rPr>
      <t>가능여부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요청</t>
    </r>
    <r>
      <rPr>
        <sz val="12"/>
        <color rgb="FF000000"/>
        <rFont val="Arial"/>
        <family val="2"/>
        <scheme val="major"/>
      </rPr>
      <t xml:space="preserve"> </t>
    </r>
    <r>
      <rPr>
        <sz val="12"/>
        <color rgb="FF000000"/>
        <rFont val="Arial"/>
        <family val="3"/>
        <charset val="129"/>
        <scheme val="major"/>
      </rPr>
      <t>하신</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</si>
  <si>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rPr>
        <sz val="12"/>
        <color rgb="FF000000"/>
        <rFont val="Arial"/>
        <family val="3"/>
        <charset val="129"/>
        <scheme val="major"/>
      </rPr>
      <t>사진이랑</t>
    </r>
    <r>
      <rPr>
        <sz val="12"/>
        <color rgb="FF000000"/>
        <rFont val="Arial"/>
        <family val="2"/>
        <scheme val="major"/>
      </rPr>
      <t xml:space="preserve"> </t>
    </r>
    <r>
      <rPr>
        <sz val="12"/>
        <color rgb="FF000000"/>
        <rFont val="Arial"/>
        <family val="3"/>
        <charset val="129"/>
        <scheme val="major"/>
      </rPr>
      <t>자세한</t>
    </r>
    <r>
      <rPr>
        <sz val="12"/>
        <color rgb="FF000000"/>
        <rFont val="Arial"/>
        <family val="2"/>
        <scheme val="major"/>
      </rPr>
      <t xml:space="preserve"> </t>
    </r>
    <r>
      <rPr>
        <sz val="12"/>
        <color rgb="FF000000"/>
        <rFont val="Arial"/>
        <family val="3"/>
        <charset val="129"/>
        <scheme val="major"/>
      </rPr>
      <t>내용</t>
    </r>
    <r>
      <rPr>
        <sz val="12"/>
        <color rgb="FF000000"/>
        <rFont val="Arial"/>
        <family val="2"/>
        <scheme val="major"/>
      </rPr>
      <t xml:space="preserve"> </t>
    </r>
    <r>
      <rPr>
        <sz val="12"/>
        <color rgb="FF000000"/>
        <rFont val="Arial"/>
        <family val="3"/>
        <charset val="129"/>
        <scheme val="major"/>
      </rPr>
      <t>카톡으로</t>
    </r>
    <r>
      <rPr>
        <sz val="12"/>
        <color rgb="FF000000"/>
        <rFont val="Arial"/>
        <family val="2"/>
        <scheme val="major"/>
      </rPr>
      <t xml:space="preserve"> </t>
    </r>
    <r>
      <rPr>
        <sz val="12"/>
        <color rgb="FF000000"/>
        <rFont val="Arial"/>
        <family val="3"/>
        <charset val="129"/>
        <scheme val="major"/>
      </rPr>
      <t>남겨드리겠습니다</t>
    </r>
    <r>
      <rPr>
        <sz val="12"/>
        <color rgb="FF000000"/>
        <rFont val="Arial"/>
        <family val="2"/>
        <scheme val="major"/>
      </rPr>
      <t xml:space="preserve">.
04.02 </t>
    </r>
    <r>
      <rPr>
        <sz val="12"/>
        <color rgb="FF000000"/>
        <rFont val="Arial"/>
        <family val="3"/>
        <charset val="129"/>
        <scheme val="major"/>
      </rPr>
      <t>의뢰중입니다</t>
    </r>
    <r>
      <rPr>
        <sz val="12"/>
        <color rgb="FF000000"/>
        <rFont val="Arial"/>
        <family val="2"/>
        <scheme val="major"/>
      </rPr>
      <t>.</t>
    </r>
    <phoneticPr fontId="26" type="noConversion"/>
  </si>
  <si>
    <r>
      <t xml:space="preserve">04.04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잘못</t>
    </r>
    <r>
      <rPr>
        <sz val="12"/>
        <color rgb="FF000000"/>
        <rFont val="Arial"/>
        <family val="2"/>
        <scheme val="major"/>
      </rPr>
      <t xml:space="preserve"> </t>
    </r>
    <r>
      <rPr>
        <sz val="12"/>
        <color rgb="FF000000"/>
        <rFont val="Arial"/>
        <family val="3"/>
        <charset val="129"/>
        <scheme val="major"/>
      </rPr>
      <t>적어주신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같은데</t>
    </r>
    <r>
      <rPr>
        <sz val="12"/>
        <color rgb="FF000000"/>
        <rFont val="Arial"/>
        <family val="2"/>
        <scheme val="major"/>
      </rPr>
      <t xml:space="preserve"> 26890539900 </t>
    </r>
    <r>
      <rPr>
        <sz val="12"/>
        <color rgb="FF000000"/>
        <rFont val="Arial"/>
        <family val="3"/>
        <charset val="129"/>
        <scheme val="major"/>
      </rPr>
      <t>입니다</t>
    </r>
    <r>
      <rPr>
        <sz val="12"/>
        <color rgb="FF000000"/>
        <rFont val="Arial"/>
        <family val="2"/>
        <scheme val="major"/>
      </rPr>
      <t>.</t>
    </r>
    <phoneticPr fontId="26"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</si>
  <si>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카톡으로</t>
    </r>
    <r>
      <rPr>
        <sz val="12"/>
        <color rgb="FF000000"/>
        <rFont val="Arial"/>
        <family val="2"/>
        <scheme val="major"/>
      </rPr>
      <t xml:space="preserve"> </t>
    </r>
    <r>
      <rPr>
        <sz val="12"/>
        <color rgb="FF000000"/>
        <rFont val="Arial"/>
        <family val="3"/>
        <charset val="129"/>
        <scheme val="major"/>
      </rPr>
      <t>첨부드리겠습니다</t>
    </r>
    <r>
      <rPr>
        <sz val="12"/>
        <color rgb="FF000000"/>
        <rFont val="Arial"/>
        <family val="2"/>
        <scheme val="major"/>
      </rPr>
      <t>.
04.02 https://smartstore.naver.com/kemtech/products/11126733615</t>
    </r>
    <r>
      <rPr>
        <b/>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링크에</t>
    </r>
    <r>
      <rPr>
        <sz val="12"/>
        <color rgb="FF000000"/>
        <rFont val="Arial"/>
        <family val="2"/>
        <scheme val="major"/>
      </rPr>
      <t xml:space="preserve"> </t>
    </r>
    <r>
      <rPr>
        <sz val="12"/>
        <color rgb="FF000000"/>
        <rFont val="Arial"/>
        <family val="3"/>
        <charset val="129"/>
        <scheme val="major"/>
      </rPr>
      <t>있는</t>
    </r>
    <r>
      <rPr>
        <sz val="12"/>
        <color rgb="FF000000"/>
        <rFont val="Arial"/>
        <family val="2"/>
        <scheme val="major"/>
      </rPr>
      <t xml:space="preserve"> </t>
    </r>
    <r>
      <rPr>
        <sz val="12"/>
        <color rgb="FF000000"/>
        <rFont val="Arial"/>
        <family val="3"/>
        <charset val="129"/>
        <scheme val="major"/>
      </rPr>
      <t>제품이</t>
    </r>
    <r>
      <rPr>
        <sz val="12"/>
        <color rgb="FF000000"/>
        <rFont val="Arial"/>
        <family val="2"/>
        <scheme val="major"/>
      </rPr>
      <t xml:space="preserve"> </t>
    </r>
    <r>
      <rPr>
        <sz val="12"/>
        <color rgb="FF000000"/>
        <rFont val="Arial"/>
        <family val="3"/>
        <charset val="129"/>
        <scheme val="major"/>
      </rPr>
      <t>맞는지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4/3 </t>
    </r>
    <r>
      <rPr>
        <sz val="12"/>
        <color rgb="FF000000"/>
        <rFont val="Arial"/>
        <family val="3"/>
        <charset val="129"/>
        <scheme val="major"/>
      </rPr>
      <t>혹시</t>
    </r>
    <r>
      <rPr>
        <sz val="12"/>
        <color rgb="FF000000"/>
        <rFont val="Arial"/>
        <family val="2"/>
        <scheme val="major"/>
      </rPr>
      <t xml:space="preserve"> </t>
    </r>
    <r>
      <rPr>
        <sz val="12"/>
        <color rgb="FF000000"/>
        <rFont val="Arial"/>
        <family val="3"/>
        <charset val="129"/>
        <scheme val="major"/>
      </rPr>
      <t>단가</t>
    </r>
    <r>
      <rPr>
        <sz val="12"/>
        <color rgb="FF000000"/>
        <rFont val="Arial"/>
        <family val="2"/>
        <scheme val="major"/>
      </rPr>
      <t xml:space="preserve"> </t>
    </r>
    <r>
      <rPr>
        <sz val="12"/>
        <color rgb="FF000000"/>
        <rFont val="Arial"/>
        <family val="3"/>
        <charset val="129"/>
        <scheme val="major"/>
      </rPr>
      <t>더</t>
    </r>
    <r>
      <rPr>
        <sz val="12"/>
        <color rgb="FF000000"/>
        <rFont val="Arial"/>
        <family val="2"/>
        <scheme val="major"/>
      </rPr>
      <t xml:space="preserve"> </t>
    </r>
    <r>
      <rPr>
        <sz val="12"/>
        <color rgb="FF000000"/>
        <rFont val="Arial"/>
        <family val="3"/>
        <charset val="129"/>
        <scheme val="major"/>
      </rPr>
      <t>저렴한</t>
    </r>
    <r>
      <rPr>
        <sz val="12"/>
        <color rgb="FF000000"/>
        <rFont val="Arial"/>
        <family val="2"/>
        <scheme val="major"/>
      </rPr>
      <t xml:space="preserve"> </t>
    </r>
    <r>
      <rPr>
        <sz val="12"/>
        <color rgb="FF000000"/>
        <rFont val="Arial"/>
        <family val="3"/>
        <charset val="129"/>
        <scheme val="major"/>
      </rPr>
      <t>제품으로</t>
    </r>
    <r>
      <rPr>
        <sz val="12"/>
        <color rgb="FF000000"/>
        <rFont val="Arial"/>
        <family val="2"/>
        <scheme val="major"/>
      </rPr>
      <t xml:space="preserve"> </t>
    </r>
    <r>
      <rPr>
        <sz val="12"/>
        <color rgb="FF000000"/>
        <rFont val="Arial"/>
        <family val="3"/>
        <charset val="129"/>
        <scheme val="major"/>
      </rPr>
      <t>알아봐주실</t>
    </r>
    <r>
      <rPr>
        <sz val="12"/>
        <color rgb="FF000000"/>
        <rFont val="Arial"/>
        <family val="2"/>
        <scheme val="major"/>
      </rPr>
      <t xml:space="preserve"> </t>
    </r>
    <r>
      <rPr>
        <sz val="12"/>
        <color rgb="FF000000"/>
        <rFont val="Arial"/>
        <family val="3"/>
        <charset val="129"/>
        <scheme val="major"/>
      </rPr>
      <t>수</t>
    </r>
    <r>
      <rPr>
        <sz val="12"/>
        <color rgb="FF000000"/>
        <rFont val="Arial"/>
        <family val="2"/>
        <scheme val="major"/>
      </rPr>
      <t xml:space="preserve"> </t>
    </r>
    <r>
      <rPr>
        <sz val="12"/>
        <color rgb="FF000000"/>
        <rFont val="Arial"/>
        <family val="3"/>
        <charset val="129"/>
        <scheme val="major"/>
      </rPr>
      <t>있으신가요</t>
    </r>
    <r>
      <rPr>
        <sz val="12"/>
        <color rgb="FF000000"/>
        <rFont val="Arial"/>
        <family val="2"/>
        <scheme val="major"/>
      </rPr>
      <t xml:space="preserve">?
04.04 </t>
    </r>
    <r>
      <rPr>
        <sz val="12"/>
        <color rgb="FF000000"/>
        <rFont val="Arial"/>
        <family val="3"/>
        <charset val="129"/>
        <scheme val="major"/>
      </rPr>
      <t>아래</t>
    </r>
    <r>
      <rPr>
        <sz val="12"/>
        <color rgb="FF000000"/>
        <rFont val="Arial"/>
        <family val="2"/>
        <scheme val="major"/>
      </rPr>
      <t xml:space="preserve"> </t>
    </r>
    <r>
      <rPr>
        <sz val="12"/>
        <color rgb="FF000000"/>
        <rFont val="Arial"/>
        <family val="3"/>
        <charset val="129"/>
        <scheme val="major"/>
      </rPr>
      <t>제품으로</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</si>
  <si>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PANEL COOLING FAN
04.04 </t>
    </r>
    <r>
      <rPr>
        <sz val="12"/>
        <color rgb="FF000000"/>
        <rFont val="Arial"/>
        <family val="3"/>
        <charset val="129"/>
        <scheme val="major"/>
      </rPr>
      <t>일단</t>
    </r>
    <r>
      <rPr>
        <sz val="12"/>
        <color rgb="FF000000"/>
        <rFont val="Arial"/>
        <family val="2"/>
        <scheme val="major"/>
      </rPr>
      <t xml:space="preserve"> </t>
    </r>
    <r>
      <rPr>
        <sz val="12"/>
        <color rgb="FF000000"/>
        <rFont val="Arial"/>
        <family val="3"/>
        <charset val="129"/>
        <scheme val="major"/>
      </rPr>
      <t>견적은</t>
    </r>
    <r>
      <rPr>
        <sz val="12"/>
        <color rgb="FF000000"/>
        <rFont val="Arial"/>
        <family val="2"/>
        <scheme val="major"/>
      </rPr>
      <t xml:space="preserve"> </t>
    </r>
    <r>
      <rPr>
        <sz val="12"/>
        <color rgb="FF000000"/>
        <rFont val="Arial"/>
        <family val="3"/>
        <charset val="129"/>
        <scheme val="major"/>
      </rPr>
      <t>드리는데</t>
    </r>
    <r>
      <rPr>
        <sz val="12"/>
        <color rgb="FF000000"/>
        <rFont val="Arial"/>
        <family val="2"/>
        <scheme val="major"/>
      </rPr>
      <t xml:space="preserve"> </t>
    </r>
    <r>
      <rPr>
        <sz val="12"/>
        <color rgb="FF000000"/>
        <rFont val="Arial"/>
        <family val="3"/>
        <charset val="129"/>
        <scheme val="major"/>
      </rPr>
      <t>발주시</t>
    </r>
    <r>
      <rPr>
        <sz val="12"/>
        <color rgb="FF000000"/>
        <rFont val="Arial"/>
        <family val="2"/>
        <scheme val="major"/>
      </rPr>
      <t xml:space="preserve"> </t>
    </r>
    <r>
      <rPr>
        <sz val="12"/>
        <color rgb="FF000000"/>
        <rFont val="Arial"/>
        <family val="3"/>
        <charset val="129"/>
        <scheme val="major"/>
      </rPr>
      <t>전압</t>
    </r>
    <r>
      <rPr>
        <sz val="12"/>
        <color rgb="FF000000"/>
        <rFont val="Arial"/>
        <family val="2"/>
        <scheme val="major"/>
      </rPr>
      <t xml:space="preserve"> 110V, 220V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</si>
  <si>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04.04 UL </t>
    </r>
    <r>
      <rPr>
        <sz val="12"/>
        <color rgb="FF000000"/>
        <rFont val="Arial"/>
        <family val="3"/>
        <charset val="129"/>
        <scheme val="major"/>
      </rPr>
      <t>사양</t>
    </r>
    <r>
      <rPr>
        <sz val="12"/>
        <color rgb="FF000000"/>
        <rFont val="Arial"/>
        <family val="2"/>
        <scheme val="major"/>
      </rPr>
      <t xml:space="preserve"> </t>
    </r>
    <r>
      <rPr>
        <sz val="12"/>
        <color rgb="FF000000"/>
        <rFont val="Arial"/>
        <family val="3"/>
        <charset val="129"/>
        <scheme val="major"/>
      </rPr>
      <t>제품도</t>
    </r>
    <r>
      <rPr>
        <sz val="12"/>
        <color rgb="FF000000"/>
        <rFont val="Arial"/>
        <family val="2"/>
        <scheme val="major"/>
      </rPr>
      <t xml:space="preserve"> </t>
    </r>
    <r>
      <rPr>
        <sz val="12"/>
        <color rgb="FF000000"/>
        <rFont val="Arial"/>
        <family val="3"/>
        <charset val="129"/>
        <scheme val="major"/>
      </rPr>
      <t>따로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제품도</t>
    </r>
    <r>
      <rPr>
        <sz val="12"/>
        <color rgb="FF000000"/>
        <rFont val="Arial"/>
        <family val="2"/>
        <scheme val="major"/>
      </rPr>
      <t xml:space="preserve"> </t>
    </r>
    <r>
      <rPr>
        <sz val="12"/>
        <color rgb="FF000000"/>
        <rFont val="Arial"/>
        <family val="3"/>
        <charset val="129"/>
        <scheme val="major"/>
      </rPr>
      <t>마찬가지로</t>
    </r>
    <r>
      <rPr>
        <sz val="12"/>
        <color rgb="FF000000"/>
        <rFont val="Arial"/>
        <family val="2"/>
        <scheme val="major"/>
      </rPr>
      <t xml:space="preserve"> </t>
    </r>
    <r>
      <rPr>
        <sz val="12"/>
        <color rgb="FF000000"/>
        <rFont val="Arial"/>
        <family val="3"/>
        <charset val="129"/>
        <scheme val="major"/>
      </rPr>
      <t>발주시</t>
    </r>
    <r>
      <rPr>
        <sz val="12"/>
        <color rgb="FF000000"/>
        <rFont val="Arial"/>
        <family val="2"/>
        <scheme val="major"/>
      </rPr>
      <t xml:space="preserve"> </t>
    </r>
    <r>
      <rPr>
        <sz val="12"/>
        <color rgb="FF000000"/>
        <rFont val="Arial"/>
        <family val="3"/>
        <charset val="129"/>
        <scheme val="major"/>
      </rPr>
      <t>전압</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4/4 전압 110V 입니다.</t>
    </r>
  </si>
  <si>
    <r>
      <t>O-RING
04.04 1</t>
    </r>
    <r>
      <rPr>
        <sz val="12"/>
        <color rgb="FF000000"/>
        <rFont val="Arial"/>
        <family val="3"/>
        <charset val="129"/>
        <scheme val="major"/>
      </rPr>
      <t>팩</t>
    </r>
    <r>
      <rPr>
        <sz val="12"/>
        <color rgb="FF000000"/>
        <rFont val="Arial"/>
        <family val="2"/>
        <scheme val="major"/>
      </rPr>
      <t xml:space="preserve"> = 20EA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</si>
  <si>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04.04 </t>
    </r>
    <r>
      <rPr>
        <sz val="12"/>
        <color rgb="FF000000"/>
        <rFont val="Arial"/>
        <family val="3"/>
        <charset val="129"/>
        <scheme val="major"/>
      </rPr>
      <t>아래</t>
    </r>
    <r>
      <rPr>
        <sz val="12"/>
        <color rgb="FF000000"/>
        <rFont val="Arial"/>
        <family val="2"/>
        <scheme val="major"/>
      </rPr>
      <t xml:space="preserve"> </t>
    </r>
    <r>
      <rPr>
        <sz val="12"/>
        <color rgb="FF000000"/>
        <rFont val="Arial"/>
        <family val="3"/>
        <charset val="129"/>
        <scheme val="major"/>
      </rPr>
      <t>내용으로</t>
    </r>
    <r>
      <rPr>
        <sz val="12"/>
        <color rgb="FF000000"/>
        <rFont val="Arial"/>
        <family val="2"/>
        <scheme val="major"/>
      </rPr>
      <t xml:space="preserve"> 1</t>
    </r>
    <r>
      <rPr>
        <sz val="12"/>
        <color rgb="FF000000"/>
        <rFont val="Arial"/>
        <family val="3"/>
        <charset val="129"/>
        <scheme val="major"/>
      </rPr>
      <t>월에</t>
    </r>
    <r>
      <rPr>
        <sz val="12"/>
        <color rgb="FF000000"/>
        <rFont val="Arial"/>
        <family val="2"/>
        <scheme val="major"/>
      </rPr>
      <t xml:space="preserve"> </t>
    </r>
    <r>
      <rPr>
        <sz val="12"/>
        <color rgb="FF000000"/>
        <rFont val="Arial"/>
        <family val="3"/>
        <charset val="129"/>
        <scheme val="major"/>
      </rPr>
      <t>말씀</t>
    </r>
    <r>
      <rPr>
        <sz val="12"/>
        <color rgb="FF000000"/>
        <rFont val="Arial"/>
        <family val="2"/>
        <scheme val="major"/>
      </rPr>
      <t xml:space="preserve"> </t>
    </r>
    <r>
      <rPr>
        <sz val="12"/>
        <color rgb="FF000000"/>
        <rFont val="Arial"/>
        <family val="3"/>
        <charset val="129"/>
        <scheme val="major"/>
      </rPr>
      <t>드린</t>
    </r>
    <r>
      <rPr>
        <sz val="12"/>
        <color rgb="FF000000"/>
        <rFont val="Arial"/>
        <family val="2"/>
        <scheme val="major"/>
      </rPr>
      <t xml:space="preserve"> </t>
    </r>
    <r>
      <rPr>
        <sz val="12"/>
        <color rgb="FF000000"/>
        <rFont val="Arial"/>
        <family val="3"/>
        <charset val="129"/>
        <scheme val="major"/>
      </rPr>
      <t>제품인데</t>
    </r>
    <r>
      <rPr>
        <sz val="12"/>
        <color rgb="FF000000"/>
        <rFont val="Arial"/>
        <family val="2"/>
        <scheme val="major"/>
      </rPr>
      <t xml:space="preserve"> </t>
    </r>
    <r>
      <rPr>
        <sz val="12"/>
        <color rgb="FF000000"/>
        <rFont val="Arial"/>
        <family val="3"/>
        <charset val="129"/>
        <scheme val="major"/>
      </rPr>
      <t>단종이라</t>
    </r>
    <r>
      <rPr>
        <sz val="12"/>
        <color rgb="FF000000"/>
        <rFont val="Arial"/>
        <family val="2"/>
        <scheme val="major"/>
      </rPr>
      <t xml:space="preserve"> 7000-12341-2341000</t>
    </r>
    <r>
      <rPr>
        <sz val="12"/>
        <color rgb="FF000000"/>
        <rFont val="Arial"/>
        <family val="3"/>
        <charset val="129"/>
        <scheme val="major"/>
      </rPr>
      <t>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</si>
  <si>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01.08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단종이라</t>
    </r>
    <r>
      <rPr>
        <sz val="12"/>
        <color rgb="FF000000"/>
        <rFont val="Arial"/>
        <family val="2"/>
        <scheme val="major"/>
      </rPr>
      <t xml:space="preserve"> </t>
    </r>
    <r>
      <rPr>
        <sz val="12"/>
        <color rgb="FF000000"/>
        <rFont val="Arial"/>
        <family val="3"/>
        <charset val="129"/>
        <scheme val="major"/>
      </rPr>
      <t>대체품</t>
    </r>
    <r>
      <rPr>
        <sz val="12"/>
        <color rgb="FF000000"/>
        <rFont val="Arial"/>
        <family val="2"/>
        <scheme val="major"/>
      </rPr>
      <t xml:space="preserve"> 7000-12341-2341000</t>
    </r>
    <r>
      <rPr>
        <sz val="12"/>
        <color rgb="FF000000"/>
        <rFont val="Arial"/>
        <family val="3"/>
        <charset val="129"/>
        <scheme val="major"/>
      </rPr>
      <t>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53" type="noConversion"/>
  </si>
  <si>
    <r>
      <rPr>
        <sz val="12"/>
        <color rgb="FF000000"/>
        <rFont val="Arial"/>
        <family val="3"/>
        <charset val="129"/>
        <scheme val="major"/>
      </rPr>
      <t>체크밸브입니다</t>
    </r>
    <r>
      <rPr>
        <sz val="12"/>
        <color rgb="FF000000"/>
        <rFont val="Arial"/>
        <family val="2"/>
        <scheme val="major"/>
      </rPr>
      <t xml:space="preserve">. 
04.04 </t>
    </r>
    <r>
      <rPr>
        <sz val="12"/>
        <color rgb="FF000000"/>
        <rFont val="Arial"/>
        <family val="3"/>
        <charset val="129"/>
        <scheme val="major"/>
      </rPr>
      <t>의뢰중입니다</t>
    </r>
    <r>
      <rPr>
        <sz val="12"/>
        <color rgb="FF000000"/>
        <rFont val="Arial"/>
        <family val="2"/>
        <scheme val="major"/>
      </rPr>
      <t>.</t>
    </r>
    <phoneticPr fontId="26" type="noConversion"/>
  </si>
  <si>
    <r>
      <rPr>
        <sz val="12"/>
        <color rgb="FF000000"/>
        <rFont val="Arial"/>
        <family val="3"/>
        <charset val="129"/>
        <scheme val="major"/>
      </rPr>
      <t>케이블</t>
    </r>
    <r>
      <rPr>
        <sz val="12"/>
        <color rgb="FF000000"/>
        <rFont val="Arial"/>
        <family val="2"/>
        <scheme val="major"/>
      </rPr>
      <t xml:space="preserve"> </t>
    </r>
    <r>
      <rPr>
        <sz val="12"/>
        <color rgb="FF000000"/>
        <rFont val="Arial"/>
        <family val="3"/>
        <charset val="129"/>
        <scheme val="major"/>
      </rPr>
      <t>캐리어입니다</t>
    </r>
    <r>
      <rPr>
        <sz val="12"/>
        <color rgb="FF000000"/>
        <rFont val="Arial"/>
        <family val="2"/>
        <scheme val="major"/>
      </rPr>
      <t>.  https://kr.misumi-ec.com/vona2/detail/221005244471/?srsltid=AfmBOor4gdc6FjxAvAJ3519cq1rQ1fVYHm7BR1Zw2GwWNcRkqervWn9o
04.04 50R, 1M 22</t>
    </r>
    <r>
      <rPr>
        <sz val="12"/>
        <color rgb="FF000000"/>
        <rFont val="Arial"/>
        <family val="3"/>
        <charset val="129"/>
        <scheme val="major"/>
      </rPr>
      <t>링크로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</si>
  <si>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04.04 </t>
    </r>
    <r>
      <rPr>
        <sz val="12"/>
        <color rgb="FF000000"/>
        <rFont val="Arial"/>
        <family val="3"/>
        <charset val="129"/>
        <scheme val="major"/>
      </rPr>
      <t>위</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엔드브라켓</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</si>
  <si>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LINEAR BUSHING </t>
    </r>
    <r>
      <rPr>
        <sz val="12"/>
        <color rgb="FF000000"/>
        <rFont val="Arial"/>
        <family val="3"/>
        <charset val="129"/>
        <scheme val="major"/>
      </rPr>
      <t>입니다</t>
    </r>
    <r>
      <rPr>
        <sz val="12"/>
        <color rgb="FF000000"/>
        <rFont val="Arial"/>
        <family val="2"/>
        <scheme val="major"/>
      </rPr>
      <t xml:space="preserve">. 
04.04 </t>
    </r>
    <r>
      <rPr>
        <sz val="12"/>
        <color rgb="FF000000"/>
        <rFont val="Arial"/>
        <family val="3"/>
        <charset val="129"/>
        <scheme val="major"/>
      </rPr>
      <t>브랜드</t>
    </r>
    <r>
      <rPr>
        <sz val="12"/>
        <color rgb="FF000000"/>
        <rFont val="Arial"/>
        <family val="2"/>
        <scheme val="major"/>
      </rPr>
      <t xml:space="preserve"> SAMICK</t>
    </r>
    <r>
      <rPr>
        <sz val="12"/>
        <color rgb="FF000000"/>
        <rFont val="Arial"/>
        <family val="3"/>
        <charset val="129"/>
        <scheme val="major"/>
      </rPr>
      <t>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</si>
  <si>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04.02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04.03 MC-48A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코일</t>
    </r>
    <r>
      <rPr>
        <sz val="12"/>
        <color rgb="FF000000"/>
        <rFont val="Arial"/>
        <family val="2"/>
        <scheme val="major"/>
      </rPr>
      <t xml:space="preserve"> </t>
    </r>
    <r>
      <rPr>
        <sz val="12"/>
        <color rgb="FF000000"/>
        <rFont val="Arial"/>
        <family val="3"/>
        <charset val="129"/>
        <scheme val="major"/>
      </rPr>
      <t>전압이</t>
    </r>
    <r>
      <rPr>
        <sz val="12"/>
        <color rgb="FF000000"/>
        <rFont val="Arial"/>
        <family val="2"/>
        <scheme val="major"/>
      </rPr>
      <t xml:space="preserve"> </t>
    </r>
    <r>
      <rPr>
        <sz val="12"/>
        <color rgb="FF000000"/>
        <rFont val="Arial"/>
        <family val="3"/>
        <charset val="129"/>
        <scheme val="major"/>
      </rPr>
      <t>확인되지</t>
    </r>
    <r>
      <rPr>
        <sz val="12"/>
        <color rgb="FF000000"/>
        <rFont val="Arial"/>
        <family val="2"/>
        <scheme val="major"/>
      </rPr>
      <t xml:space="preserve"> </t>
    </r>
    <r>
      <rPr>
        <sz val="12"/>
        <color rgb="FF000000"/>
        <rFont val="Arial"/>
        <family val="3"/>
        <charset val="129"/>
        <scheme val="major"/>
      </rPr>
      <t>않아서</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어렵습니다</t>
    </r>
    <r>
      <rPr>
        <sz val="12"/>
        <color rgb="FF000000"/>
        <rFont val="Arial"/>
        <family val="2"/>
        <scheme val="major"/>
      </rPr>
      <t xml:space="preserve">. </t>
    </r>
    <r>
      <rPr>
        <sz val="12"/>
        <color rgb="FF000000"/>
        <rFont val="Arial"/>
        <family val="3"/>
        <charset val="129"/>
        <scheme val="major"/>
      </rPr>
      <t>코일</t>
    </r>
    <r>
      <rPr>
        <sz val="12"/>
        <color rgb="FF000000"/>
        <rFont val="Arial"/>
        <family val="2"/>
        <scheme val="major"/>
      </rPr>
      <t xml:space="preserve"> </t>
    </r>
    <r>
      <rPr>
        <sz val="12"/>
        <color rgb="FF000000"/>
        <rFont val="Arial"/>
        <family val="3"/>
        <charset val="129"/>
        <scheme val="major"/>
      </rPr>
      <t>전압</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04.03 </t>
    </r>
    <r>
      <rPr>
        <sz val="12"/>
        <color rgb="FF000000"/>
        <rFont val="Arial"/>
        <family val="3"/>
        <charset val="129"/>
        <scheme val="major"/>
      </rPr>
      <t>전압</t>
    </r>
    <r>
      <rPr>
        <sz val="12"/>
        <color rgb="FF000000"/>
        <rFont val="Arial"/>
        <family val="2"/>
        <scheme val="major"/>
      </rPr>
      <t xml:space="preserve"> </t>
    </r>
    <r>
      <rPr>
        <sz val="12"/>
        <color rgb="FF000000"/>
        <rFont val="Arial"/>
        <family val="3"/>
        <charset val="129"/>
        <scheme val="major"/>
      </rPr>
      <t>보이는</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뒷면</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04.04 </t>
    </r>
    <r>
      <rPr>
        <sz val="12"/>
        <color rgb="FF000000"/>
        <rFont val="Arial"/>
        <family val="3"/>
        <charset val="129"/>
        <scheme val="major"/>
      </rPr>
      <t>보내주신</t>
    </r>
    <r>
      <rPr>
        <sz val="12"/>
        <color rgb="FF000000"/>
        <rFont val="Arial"/>
        <family val="2"/>
        <scheme val="major"/>
      </rPr>
      <t xml:space="preserve"> </t>
    </r>
    <r>
      <rPr>
        <sz val="12"/>
        <color rgb="FF000000"/>
        <rFont val="Arial"/>
        <family val="3"/>
        <charset val="129"/>
        <scheme val="major"/>
      </rPr>
      <t>사진으로</t>
    </r>
    <r>
      <rPr>
        <sz val="12"/>
        <color rgb="FF000000"/>
        <rFont val="Arial"/>
        <family val="2"/>
        <scheme val="major"/>
      </rPr>
      <t xml:space="preserve"> </t>
    </r>
    <r>
      <rPr>
        <sz val="12"/>
        <color rgb="FF000000"/>
        <rFont val="Arial"/>
        <family val="3"/>
        <charset val="129"/>
        <scheme val="major"/>
      </rPr>
      <t>확인해서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MC-48A AC200V </t>
    </r>
    <r>
      <rPr>
        <sz val="12"/>
        <color rgb="FF000000"/>
        <rFont val="Arial"/>
        <family val="3"/>
        <charset val="129"/>
        <scheme val="major"/>
      </rPr>
      <t>입니다</t>
    </r>
    <r>
      <rPr>
        <sz val="12"/>
        <color rgb="FF000000"/>
        <rFont val="Arial"/>
        <family val="2"/>
        <scheme val="major"/>
      </rPr>
      <t>.</t>
    </r>
    <phoneticPr fontId="26" type="noConversion"/>
  </si>
  <si>
    <r>
      <t xml:space="preserve">04.04 EATON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경우는</t>
    </r>
    <r>
      <rPr>
        <sz val="12"/>
        <color rgb="FF000000"/>
        <rFont val="Arial"/>
        <family val="2"/>
        <scheme val="major"/>
      </rPr>
      <t xml:space="preserve"> </t>
    </r>
    <r>
      <rPr>
        <sz val="12"/>
        <color rgb="FF000000"/>
        <rFont val="Arial"/>
        <family val="3"/>
        <charset val="129"/>
        <scheme val="major"/>
      </rPr>
      <t>국내에서</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불가능합니다</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하셔야</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</si>
  <si>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04.03 </t>
    </r>
    <r>
      <rPr>
        <sz val="12"/>
        <color rgb="FF000000"/>
        <rFont val="Arial"/>
        <family val="3"/>
        <charset val="129"/>
        <scheme val="major"/>
      </rPr>
      <t>고객사에서</t>
    </r>
    <r>
      <rPr>
        <sz val="12"/>
        <color rgb="FF000000"/>
        <rFont val="Arial"/>
        <family val="2"/>
        <scheme val="major"/>
      </rPr>
      <t xml:space="preserve"> EATON </t>
    </r>
    <r>
      <rPr>
        <sz val="12"/>
        <color rgb="FF000000"/>
        <rFont val="Arial"/>
        <family val="3"/>
        <charset val="129"/>
        <scheme val="major"/>
      </rPr>
      <t>제품에</t>
    </r>
    <r>
      <rPr>
        <sz val="12"/>
        <color rgb="FF000000"/>
        <rFont val="Arial"/>
        <family val="2"/>
        <scheme val="major"/>
      </rPr>
      <t xml:space="preserve"> </t>
    </r>
    <r>
      <rPr>
        <sz val="12"/>
        <color rgb="FF000000"/>
        <rFont val="Arial"/>
        <family val="3"/>
        <charset val="129"/>
        <scheme val="major"/>
      </rPr>
      <t>바이패스</t>
    </r>
    <r>
      <rPr>
        <sz val="12"/>
        <color rgb="FF000000"/>
        <rFont val="Arial"/>
        <family val="2"/>
        <scheme val="major"/>
      </rPr>
      <t xml:space="preserve"> </t>
    </r>
    <r>
      <rPr>
        <sz val="12"/>
        <color rgb="FF000000"/>
        <rFont val="Arial"/>
        <family val="3"/>
        <charset val="129"/>
        <scheme val="major"/>
      </rPr>
      <t>스위치를</t>
    </r>
    <r>
      <rPr>
        <sz val="12"/>
        <color rgb="FF000000"/>
        <rFont val="Arial"/>
        <family val="2"/>
        <scheme val="major"/>
      </rPr>
      <t xml:space="preserve"> </t>
    </r>
    <r>
      <rPr>
        <sz val="12"/>
        <color rgb="FF000000"/>
        <rFont val="Arial"/>
        <family val="3"/>
        <charset val="129"/>
        <scheme val="major"/>
      </rPr>
      <t>추가한</t>
    </r>
    <r>
      <rPr>
        <sz val="12"/>
        <color rgb="FF000000"/>
        <rFont val="Arial"/>
        <family val="2"/>
        <scheme val="major"/>
      </rPr>
      <t xml:space="preserve"> </t>
    </r>
    <r>
      <rPr>
        <sz val="12"/>
        <color rgb="FF000000"/>
        <rFont val="Arial"/>
        <family val="3"/>
        <charset val="129"/>
        <scheme val="major"/>
      </rPr>
      <t>커스텀</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문의주셨습니다</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첨부드렸습니다</t>
    </r>
    <r>
      <rPr>
        <sz val="12"/>
        <color rgb="FF000000"/>
        <rFont val="Arial"/>
        <family val="2"/>
        <scheme val="major"/>
      </rPr>
      <t xml:space="preserve">.
04.04 EATON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경우는</t>
    </r>
    <r>
      <rPr>
        <sz val="12"/>
        <color rgb="FF000000"/>
        <rFont val="Arial"/>
        <family val="2"/>
        <scheme val="major"/>
      </rPr>
      <t xml:space="preserve"> </t>
    </r>
    <r>
      <rPr>
        <sz val="12"/>
        <color rgb="FF000000"/>
        <rFont val="Arial"/>
        <family val="3"/>
        <charset val="129"/>
        <scheme val="major"/>
      </rPr>
      <t>국내에서</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불가능합니다</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하셔야</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</si>
  <si>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04.04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</si>
  <si>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04.03 "SMP50_210405"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 xml:space="preserve">첨부드립니다
</t>
    </r>
    <r>
      <rPr>
        <sz val="12"/>
        <color rgb="FF000000"/>
        <rFont val="Arial"/>
        <family val="2"/>
        <scheme val="major"/>
      </rPr>
      <t xml:space="preserve">04.04 </t>
    </r>
    <r>
      <rPr>
        <sz val="12"/>
        <color rgb="FF000000"/>
        <rFont val="Arial"/>
        <family val="3"/>
        <charset val="129"/>
        <scheme val="major"/>
      </rPr>
      <t>인포에도</t>
    </r>
    <r>
      <rPr>
        <sz val="12"/>
        <color rgb="FF000000"/>
        <rFont val="Arial"/>
        <family val="2"/>
        <scheme val="major"/>
      </rPr>
      <t xml:space="preserve"> </t>
    </r>
    <r>
      <rPr>
        <sz val="12"/>
        <color rgb="FF000000"/>
        <rFont val="Arial"/>
        <family val="3"/>
        <charset val="129"/>
        <scheme val="major"/>
      </rPr>
      <t>올라온</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첨부</t>
    </r>
    <r>
      <rPr>
        <sz val="12"/>
        <color rgb="FF000000"/>
        <rFont val="Arial"/>
        <family val="2"/>
        <scheme val="major"/>
      </rPr>
      <t xml:space="preserve"> </t>
    </r>
    <r>
      <rPr>
        <sz val="12"/>
        <color rgb="FF000000"/>
        <rFont val="Arial"/>
        <family val="3"/>
        <charset val="129"/>
        <scheme val="major"/>
      </rPr>
      <t>해주신</t>
    </r>
    <r>
      <rPr>
        <sz val="12"/>
        <color rgb="FF000000"/>
        <rFont val="Arial"/>
        <family val="2"/>
        <scheme val="major"/>
      </rPr>
      <t xml:space="preserve"> </t>
    </r>
    <r>
      <rPr>
        <sz val="12"/>
        <color rgb="FF000000"/>
        <rFont val="Arial"/>
        <family val="3"/>
        <charset val="129"/>
        <scheme val="major"/>
      </rPr>
      <t>사진은</t>
    </r>
    <r>
      <rPr>
        <sz val="12"/>
        <color rgb="FF000000"/>
        <rFont val="Arial"/>
        <family val="2"/>
        <scheme val="major"/>
      </rPr>
      <t xml:space="preserve"> </t>
    </r>
    <r>
      <rPr>
        <sz val="12"/>
        <color rgb="FF000000"/>
        <rFont val="Arial"/>
        <family val="3"/>
        <charset val="129"/>
        <scheme val="major"/>
      </rPr>
      <t>예전</t>
    </r>
    <r>
      <rPr>
        <sz val="12"/>
        <color rgb="FF000000"/>
        <rFont val="Arial"/>
        <family val="2"/>
        <scheme val="major"/>
      </rPr>
      <t xml:space="preserve"> </t>
    </r>
    <r>
      <rPr>
        <sz val="12"/>
        <color rgb="FF000000"/>
        <rFont val="Arial"/>
        <family val="3"/>
        <charset val="129"/>
        <scheme val="major"/>
      </rPr>
      <t>사진이고</t>
    </r>
    <r>
      <rPr>
        <sz val="12"/>
        <color rgb="FF000000"/>
        <rFont val="Arial"/>
        <family val="2"/>
        <scheme val="major"/>
      </rPr>
      <t xml:space="preserve"> </t>
    </r>
    <r>
      <rPr>
        <sz val="12"/>
        <color rgb="FF000000"/>
        <rFont val="Arial"/>
        <family val="3"/>
        <charset val="129"/>
        <scheme val="major"/>
      </rPr>
      <t>지금은</t>
    </r>
    <r>
      <rPr>
        <sz val="12"/>
        <color rgb="FF000000"/>
        <rFont val="Arial"/>
        <family val="2"/>
        <scheme val="major"/>
      </rPr>
      <t xml:space="preserve"> </t>
    </r>
    <r>
      <rPr>
        <sz val="12"/>
        <color rgb="FF000000"/>
        <rFont val="Arial"/>
        <family val="3"/>
        <charset val="129"/>
        <scheme val="major"/>
      </rPr>
      <t>세가지로</t>
    </r>
    <r>
      <rPr>
        <sz val="12"/>
        <color rgb="FF000000"/>
        <rFont val="Arial"/>
        <family val="2"/>
        <scheme val="major"/>
      </rPr>
      <t xml:space="preserve"> </t>
    </r>
    <r>
      <rPr>
        <sz val="12"/>
        <color rgb="FF000000"/>
        <rFont val="Arial"/>
        <family val="3"/>
        <charset val="129"/>
        <scheme val="major"/>
      </rPr>
      <t>제품이</t>
    </r>
    <r>
      <rPr>
        <sz val="12"/>
        <color rgb="FF000000"/>
        <rFont val="Arial"/>
        <family val="2"/>
        <scheme val="major"/>
      </rPr>
      <t xml:space="preserve"> </t>
    </r>
    <r>
      <rPr>
        <sz val="12"/>
        <color rgb="FF000000"/>
        <rFont val="Arial"/>
        <family val="3"/>
        <charset val="129"/>
        <scheme val="major"/>
      </rPr>
      <t>나뉜다고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</si>
  <si>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04.04 </t>
    </r>
    <r>
      <rPr>
        <sz val="12"/>
        <color rgb="FF000000"/>
        <rFont val="Arial"/>
        <family val="3"/>
        <charset val="129"/>
        <scheme val="major"/>
      </rPr>
      <t>내장음</t>
    </r>
    <r>
      <rPr>
        <sz val="12"/>
        <color rgb="FF000000"/>
        <rFont val="Arial"/>
        <family val="2"/>
        <scheme val="major"/>
      </rPr>
      <t xml:space="preserve"> </t>
    </r>
    <r>
      <rPr>
        <sz val="12"/>
        <color rgb="FF000000"/>
        <rFont val="Arial"/>
        <family val="3"/>
        <charset val="129"/>
        <scheme val="major"/>
      </rPr>
      <t>전용</t>
    </r>
    <phoneticPr fontId="26" type="noConversion"/>
  </si>
  <si>
    <r>
      <t xml:space="preserve">04.04 </t>
    </r>
    <r>
      <rPr>
        <sz val="12"/>
        <color rgb="FF000000"/>
        <rFont val="Arial"/>
        <family val="3"/>
        <charset val="129"/>
        <scheme val="major"/>
      </rPr>
      <t>내장음</t>
    </r>
    <r>
      <rPr>
        <sz val="12"/>
        <color rgb="FF000000"/>
        <rFont val="Arial"/>
        <family val="2"/>
        <scheme val="major"/>
      </rPr>
      <t>+SD</t>
    </r>
    <r>
      <rPr>
        <sz val="12"/>
        <color rgb="FF000000"/>
        <rFont val="Arial"/>
        <family val="3"/>
        <charset val="129"/>
        <scheme val="major"/>
      </rPr>
      <t>카드형</t>
    </r>
    <phoneticPr fontId="26" type="noConversion"/>
  </si>
  <si>
    <r>
      <t xml:space="preserve">04.04 </t>
    </r>
    <r>
      <rPr>
        <sz val="12"/>
        <color rgb="FF000000"/>
        <rFont val="Arial"/>
        <family val="3"/>
        <charset val="129"/>
        <scheme val="major"/>
      </rPr>
      <t>내장음</t>
    </r>
    <r>
      <rPr>
        <sz val="12"/>
        <color rgb="FF000000"/>
        <rFont val="Arial"/>
        <family val="2"/>
        <scheme val="major"/>
      </rPr>
      <t>+SD</t>
    </r>
    <r>
      <rPr>
        <sz val="12"/>
        <color rgb="FF000000"/>
        <rFont val="Arial"/>
        <family val="3"/>
        <charset val="129"/>
        <scheme val="major"/>
      </rPr>
      <t>카드형</t>
    </r>
    <r>
      <rPr>
        <sz val="12"/>
        <color rgb="FF000000"/>
        <rFont val="Arial"/>
        <family val="2"/>
        <scheme val="major"/>
      </rPr>
      <t>(</t>
    </r>
    <r>
      <rPr>
        <sz val="12"/>
        <color rgb="FF000000"/>
        <rFont val="Arial"/>
        <family val="3"/>
        <charset val="129"/>
        <scheme val="major"/>
      </rPr>
      <t>포함</t>
    </r>
    <r>
      <rPr>
        <sz val="12"/>
        <color rgb="FF000000"/>
        <rFont val="Arial"/>
        <family val="2"/>
        <scheme val="major"/>
      </rPr>
      <t>)</t>
    </r>
    <phoneticPr fontId="26" type="noConversion"/>
  </si>
  <si>
    <r>
      <t xml:space="preserve">04.04 </t>
    </r>
    <r>
      <rPr>
        <sz val="12"/>
        <color rgb="FF000000"/>
        <rFont val="Arial"/>
        <family val="3"/>
        <charset val="129"/>
        <scheme val="major"/>
      </rPr>
      <t>인포에서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드렸던</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</si>
  <si>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04.04 </t>
    </r>
    <r>
      <rPr>
        <sz val="12"/>
        <color rgb="FF000000"/>
        <rFont val="Arial"/>
        <family val="3"/>
        <charset val="129"/>
        <scheme val="major"/>
      </rPr>
      <t>인포에는</t>
    </r>
    <r>
      <rPr>
        <sz val="12"/>
        <color rgb="FF000000"/>
        <rFont val="Arial"/>
        <family val="2"/>
        <scheme val="major"/>
      </rPr>
      <t xml:space="preserve"> B-60</t>
    </r>
    <r>
      <rPr>
        <sz val="12"/>
        <color rgb="FF000000"/>
        <rFont val="Arial"/>
        <family val="3"/>
        <charset val="129"/>
        <scheme val="major"/>
      </rPr>
      <t>도</t>
    </r>
    <r>
      <rPr>
        <sz val="12"/>
        <color rgb="FF000000"/>
        <rFont val="Arial"/>
        <family val="2"/>
        <scheme val="major"/>
      </rPr>
      <t xml:space="preserve"> </t>
    </r>
    <r>
      <rPr>
        <sz val="12"/>
        <color rgb="FF000000"/>
        <rFont val="Arial"/>
        <family val="3"/>
        <charset val="129"/>
        <scheme val="major"/>
      </rPr>
      <t>있었습니다</t>
    </r>
    <r>
      <rPr>
        <sz val="12"/>
        <color rgb="FF000000"/>
        <rFont val="Arial"/>
        <family val="2"/>
        <scheme val="major"/>
      </rPr>
      <t>.</t>
    </r>
    <phoneticPr fontId="26" type="noConversion"/>
  </si>
  <si>
    <r>
      <t xml:space="preserve">04.04 </t>
    </r>
    <r>
      <rPr>
        <sz val="12"/>
        <color rgb="FF000000"/>
        <rFont val="Arial"/>
        <family val="3"/>
        <charset val="129"/>
        <scheme val="major"/>
      </rPr>
      <t>인포에서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드렸던</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책임번호</t>
    </r>
    <r>
      <rPr>
        <sz val="12"/>
        <color rgb="FF000000"/>
        <rFont val="Arial"/>
        <family val="2"/>
        <scheme val="major"/>
      </rPr>
      <t xml:space="preserve"> 181-0228 1</t>
    </r>
    <r>
      <rPr>
        <sz val="12"/>
        <color rgb="FF000000"/>
        <rFont val="Arial"/>
        <family val="3"/>
        <charset val="129"/>
        <scheme val="major"/>
      </rPr>
      <t>팩</t>
    </r>
    <r>
      <rPr>
        <sz val="12"/>
        <color rgb="FF000000"/>
        <rFont val="Arial"/>
        <family val="2"/>
        <scheme val="major"/>
      </rPr>
      <t xml:space="preserve"> = 10EA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미국에</t>
    </r>
    <r>
      <rPr>
        <sz val="12"/>
        <color rgb="FF000000"/>
        <rFont val="Arial"/>
        <family val="2"/>
        <scheme val="major"/>
      </rPr>
      <t xml:space="preserve"> </t>
    </r>
    <r>
      <rPr>
        <sz val="12"/>
        <color rgb="FF000000"/>
        <rFont val="Arial"/>
        <family val="3"/>
        <charset val="129"/>
        <scheme val="major"/>
      </rPr>
      <t>재고</t>
    </r>
    <r>
      <rPr>
        <sz val="12"/>
        <color rgb="FF000000"/>
        <rFont val="Arial"/>
        <family val="2"/>
        <scheme val="major"/>
      </rPr>
      <t xml:space="preserve"> </t>
    </r>
    <r>
      <rPr>
        <sz val="12"/>
        <color rgb="FF000000"/>
        <rFont val="Arial"/>
        <family val="3"/>
        <charset val="129"/>
        <scheme val="major"/>
      </rPr>
      <t>있는</t>
    </r>
    <r>
      <rPr>
        <sz val="12"/>
        <color rgb="FF000000"/>
        <rFont val="Arial"/>
        <family val="2"/>
        <scheme val="major"/>
      </rPr>
      <t xml:space="preserve"> </t>
    </r>
    <r>
      <rPr>
        <sz val="12"/>
        <color rgb="FF000000"/>
        <rFont val="Arial"/>
        <family val="3"/>
        <charset val="129"/>
        <scheme val="major"/>
      </rPr>
      <t>걸로</t>
    </r>
    <r>
      <rPr>
        <sz val="12"/>
        <color rgb="FF000000"/>
        <rFont val="Arial"/>
        <family val="2"/>
        <scheme val="major"/>
      </rPr>
      <t xml:space="preserve"> </t>
    </r>
    <r>
      <rPr>
        <sz val="12"/>
        <color rgb="FF000000"/>
        <rFont val="Arial"/>
        <family val="3"/>
        <charset val="129"/>
        <scheme val="major"/>
      </rPr>
      <t>알고</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t>
    </r>
    <phoneticPr fontId="26" type="noConversion"/>
  </si>
  <si>
    <r>
      <t xml:space="preserve">04.04 </t>
    </r>
    <r>
      <rPr>
        <sz val="12"/>
        <color rgb="FF000000"/>
        <rFont val="Arial"/>
        <family val="3"/>
        <charset val="129"/>
        <scheme val="major"/>
      </rPr>
      <t>인포에서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드렸던</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PO100335</t>
    </r>
    <r>
      <rPr>
        <sz val="12"/>
        <color rgb="FF000000"/>
        <rFont val="Arial"/>
        <family val="3"/>
        <charset val="129"/>
        <scheme val="major"/>
      </rPr>
      <t>랑</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가격으로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</si>
  <si>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04.04 </t>
    </r>
    <r>
      <rPr>
        <sz val="12"/>
        <color rgb="FF000000"/>
        <rFont val="Arial"/>
        <family val="3"/>
        <charset val="129"/>
        <scheme val="major"/>
      </rPr>
      <t>인포에서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드렸던</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낱개</t>
    </r>
    <r>
      <rPr>
        <sz val="12"/>
        <color rgb="FF000000"/>
        <rFont val="Arial"/>
        <family val="2"/>
        <scheme val="major"/>
      </rPr>
      <t xml:space="preserve"> </t>
    </r>
    <r>
      <rPr>
        <sz val="12"/>
        <color rgb="FF000000"/>
        <rFont val="Arial"/>
        <family val="3"/>
        <charset val="129"/>
        <scheme val="major"/>
      </rPr>
      <t>가격</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</si>
  <si>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 xml:space="preserve">첨부했습니다
</t>
    </r>
    <r>
      <rPr>
        <sz val="12"/>
        <color rgb="FF000000"/>
        <rFont val="Arial"/>
        <family val="2"/>
        <scheme val="major"/>
      </rPr>
      <t xml:space="preserve">04.04 </t>
    </r>
    <r>
      <rPr>
        <sz val="12"/>
        <color rgb="FF000000"/>
        <rFont val="Arial"/>
        <family val="3"/>
        <charset val="129"/>
        <scheme val="major"/>
      </rPr>
      <t>정면</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및</t>
    </r>
    <r>
      <rPr>
        <sz val="12"/>
        <color rgb="FF000000"/>
        <rFont val="Arial"/>
        <family val="2"/>
        <scheme val="major"/>
      </rPr>
      <t xml:space="preserve"> </t>
    </r>
    <r>
      <rPr>
        <sz val="12"/>
        <color rgb="FF000000"/>
        <rFont val="Arial"/>
        <family val="3"/>
        <charset val="129"/>
        <scheme val="major"/>
      </rPr>
      <t>전체</t>
    </r>
    <r>
      <rPr>
        <sz val="12"/>
        <color rgb="FF000000"/>
        <rFont val="Arial"/>
        <family val="2"/>
        <scheme val="major"/>
      </rPr>
      <t xml:space="preserve"> </t>
    </r>
    <r>
      <rPr>
        <sz val="12"/>
        <color rgb="FF000000"/>
        <rFont val="Arial"/>
        <family val="3"/>
        <charset val="129"/>
        <scheme val="major"/>
      </rPr>
      <t>길이</t>
    </r>
    <r>
      <rPr>
        <sz val="12"/>
        <color rgb="FF000000"/>
        <rFont val="Arial"/>
        <family val="2"/>
        <scheme val="major"/>
      </rPr>
      <t xml:space="preserve">, </t>
    </r>
    <r>
      <rPr>
        <sz val="12"/>
        <color rgb="FF000000"/>
        <rFont val="Arial"/>
        <family val="3"/>
        <charset val="129"/>
        <scheme val="major"/>
      </rPr>
      <t>허브</t>
    </r>
    <r>
      <rPr>
        <sz val="12"/>
        <color rgb="FF000000"/>
        <rFont val="Arial"/>
        <family val="2"/>
        <scheme val="major"/>
      </rPr>
      <t xml:space="preserve"> BORE </t>
    </r>
    <r>
      <rPr>
        <sz val="12"/>
        <color rgb="FF000000"/>
        <rFont val="Arial"/>
        <family val="3"/>
        <charset val="129"/>
        <scheme val="major"/>
      </rPr>
      <t>양쪽</t>
    </r>
    <r>
      <rPr>
        <sz val="12"/>
        <color rgb="FF000000"/>
        <rFont val="Arial"/>
        <family val="2"/>
        <scheme val="major"/>
      </rPr>
      <t xml:space="preserve"> </t>
    </r>
    <r>
      <rPr>
        <sz val="12"/>
        <color rgb="FF000000"/>
        <rFont val="Arial"/>
        <family val="3"/>
        <charset val="129"/>
        <scheme val="major"/>
      </rPr>
      <t>가공</t>
    </r>
    <r>
      <rPr>
        <sz val="12"/>
        <color rgb="FF000000"/>
        <rFont val="Arial"/>
        <family val="2"/>
        <scheme val="major"/>
      </rPr>
      <t xml:space="preserve"> </t>
    </r>
    <r>
      <rPr>
        <sz val="12"/>
        <color rgb="FF000000"/>
        <rFont val="Arial"/>
        <family val="3"/>
        <charset val="129"/>
        <scheme val="major"/>
      </rPr>
      <t>유무</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가공</t>
    </r>
    <r>
      <rPr>
        <sz val="12"/>
        <color rgb="FF000000"/>
        <rFont val="Arial"/>
        <family val="2"/>
        <scheme val="major"/>
      </rPr>
      <t xml:space="preserve"> </t>
    </r>
    <r>
      <rPr>
        <sz val="12"/>
        <color rgb="FF000000"/>
        <rFont val="Arial"/>
        <family val="3"/>
        <charset val="129"/>
        <scheme val="major"/>
      </rPr>
      <t>하실</t>
    </r>
    <r>
      <rPr>
        <sz val="12"/>
        <color rgb="FF000000"/>
        <rFont val="Arial"/>
        <family val="2"/>
        <scheme val="major"/>
      </rPr>
      <t xml:space="preserve"> </t>
    </r>
    <r>
      <rPr>
        <sz val="12"/>
        <color rgb="FF000000"/>
        <rFont val="Arial"/>
        <family val="3"/>
        <charset val="129"/>
        <scheme val="major"/>
      </rPr>
      <t>시에는</t>
    </r>
    <r>
      <rPr>
        <sz val="12"/>
        <color rgb="FF000000"/>
        <rFont val="Arial"/>
        <family val="2"/>
        <scheme val="major"/>
      </rPr>
      <t xml:space="preserve"> </t>
    </r>
    <r>
      <rPr>
        <sz val="12"/>
        <color rgb="FF000000"/>
        <rFont val="Arial"/>
        <family val="3"/>
        <charset val="129"/>
        <scheme val="major"/>
      </rPr>
      <t>가공</t>
    </r>
    <r>
      <rPr>
        <sz val="12"/>
        <color rgb="FF000000"/>
        <rFont val="Arial"/>
        <family val="2"/>
        <scheme val="major"/>
      </rPr>
      <t xml:space="preserve"> </t>
    </r>
    <r>
      <rPr>
        <sz val="12"/>
        <color rgb="FF000000"/>
        <rFont val="Arial"/>
        <family val="3"/>
        <charset val="129"/>
        <scheme val="major"/>
      </rPr>
      <t>사이즈도</t>
    </r>
    <r>
      <rPr>
        <sz val="12"/>
        <color rgb="FF000000"/>
        <rFont val="Arial"/>
        <family val="2"/>
        <scheme val="major"/>
      </rPr>
      <t xml:space="preserve"> </t>
    </r>
    <r>
      <rPr>
        <sz val="12"/>
        <color rgb="FF000000"/>
        <rFont val="Arial"/>
        <family val="3"/>
        <charset val="129"/>
        <scheme val="major"/>
      </rPr>
      <t>같이</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</si>
  <si>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첨부했습니다</t>
    </r>
  </si>
  <si>
    <r>
      <t>*</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 xml:space="preserve">첨부했습니다
</t>
    </r>
    <r>
      <rPr>
        <sz val="12"/>
        <color rgb="FF000000"/>
        <rFont val="Arial"/>
        <family val="2"/>
        <scheme val="major"/>
      </rPr>
      <t>SYNCHROBELT</t>
    </r>
  </si>
  <si>
    <r>
      <t xml:space="preserve">04.04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</si>
  <si>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04.02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8951360000, 8951350000 </t>
    </r>
    <r>
      <rPr>
        <sz val="12"/>
        <color rgb="FF000000"/>
        <rFont val="Arial"/>
        <family val="3"/>
        <charset val="129"/>
        <scheme val="major"/>
      </rPr>
      <t>이런식으로</t>
    </r>
    <r>
      <rPr>
        <sz val="12"/>
        <color rgb="FF000000"/>
        <rFont val="Arial"/>
        <family val="2"/>
        <scheme val="major"/>
      </rPr>
      <t xml:space="preserve"> </t>
    </r>
    <r>
      <rPr>
        <sz val="12"/>
        <color rgb="FF000000"/>
        <rFont val="Arial"/>
        <family val="3"/>
        <charset val="129"/>
        <scheme val="major"/>
      </rPr>
      <t>되어</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 N1692</t>
    </r>
    <r>
      <rPr>
        <sz val="12"/>
        <color rgb="FF000000"/>
        <rFont val="Arial"/>
        <family val="3"/>
        <charset val="129"/>
        <scheme val="major"/>
      </rPr>
      <t>만</t>
    </r>
    <r>
      <rPr>
        <sz val="12"/>
        <color rgb="FF000000"/>
        <rFont val="Arial"/>
        <family val="2"/>
        <scheme val="major"/>
      </rPr>
      <t xml:space="preserve"> </t>
    </r>
    <r>
      <rPr>
        <sz val="12"/>
        <color rgb="FF000000"/>
        <rFont val="Arial"/>
        <family val="3"/>
        <charset val="129"/>
        <scheme val="major"/>
      </rPr>
      <t>가지고는</t>
    </r>
    <r>
      <rPr>
        <sz val="12"/>
        <color rgb="FF000000"/>
        <rFont val="Arial"/>
        <family val="2"/>
        <scheme val="major"/>
      </rPr>
      <t xml:space="preserve"> </t>
    </r>
    <r>
      <rPr>
        <sz val="12"/>
        <color rgb="FF000000"/>
        <rFont val="Arial"/>
        <family val="3"/>
        <charset val="129"/>
        <scheme val="major"/>
      </rPr>
      <t>중복된</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많아</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어렵습니다</t>
    </r>
    <r>
      <rPr>
        <sz val="12"/>
        <color rgb="FF000000"/>
        <rFont val="Arial"/>
        <family val="2"/>
        <scheme val="major"/>
      </rPr>
      <t>.
04.04 N1692</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검색해도</t>
    </r>
    <r>
      <rPr>
        <sz val="12"/>
        <color rgb="FF000000"/>
        <rFont val="Arial"/>
        <family val="2"/>
        <scheme val="major"/>
      </rPr>
      <t xml:space="preserve"> 1469480000</t>
    </r>
    <r>
      <rPr>
        <sz val="12"/>
        <color rgb="FF000000"/>
        <rFont val="Arial"/>
        <family val="3"/>
        <charset val="129"/>
        <scheme val="major"/>
      </rPr>
      <t>는</t>
    </r>
    <r>
      <rPr>
        <sz val="12"/>
        <color rgb="FF000000"/>
        <rFont val="Arial"/>
        <family val="2"/>
        <scheme val="major"/>
      </rPr>
      <t xml:space="preserve"> </t>
    </r>
    <r>
      <rPr>
        <sz val="12"/>
        <color rgb="FF000000"/>
        <rFont val="Arial"/>
        <family val="3"/>
        <charset val="129"/>
        <scheme val="major"/>
      </rPr>
      <t>나오지도</t>
    </r>
    <r>
      <rPr>
        <sz val="12"/>
        <color rgb="FF000000"/>
        <rFont val="Arial"/>
        <family val="2"/>
        <scheme val="major"/>
      </rPr>
      <t xml:space="preserve"> </t>
    </r>
    <r>
      <rPr>
        <sz val="12"/>
        <color rgb="FF000000"/>
        <rFont val="Arial"/>
        <family val="3"/>
        <charset val="129"/>
        <scheme val="major"/>
      </rPr>
      <t>않았는데</t>
    </r>
    <r>
      <rPr>
        <sz val="12"/>
        <color rgb="FF000000"/>
        <rFont val="Arial"/>
        <family val="2"/>
        <scheme val="major"/>
      </rPr>
      <t xml:space="preserve"> </t>
    </r>
    <r>
      <rPr>
        <sz val="12"/>
        <color rgb="FF000000"/>
        <rFont val="Arial"/>
        <family val="3"/>
        <charset val="129"/>
        <scheme val="major"/>
      </rPr>
      <t>일단</t>
    </r>
    <r>
      <rPr>
        <sz val="12"/>
        <color rgb="FF000000"/>
        <rFont val="Arial"/>
        <family val="2"/>
        <scheme val="major"/>
      </rPr>
      <t xml:space="preserve"> </t>
    </r>
    <r>
      <rPr>
        <sz val="12"/>
        <color rgb="FF000000"/>
        <rFont val="Arial"/>
        <family val="3"/>
        <charset val="129"/>
        <scheme val="major"/>
      </rPr>
      <t>인포에</t>
    </r>
    <r>
      <rPr>
        <sz val="12"/>
        <color rgb="FF000000"/>
        <rFont val="Arial"/>
        <family val="2"/>
        <scheme val="major"/>
      </rPr>
      <t xml:space="preserve"> 1469480000</t>
    </r>
    <r>
      <rPr>
        <sz val="12"/>
        <color rgb="FF000000"/>
        <rFont val="Arial"/>
        <family val="3"/>
        <charset val="129"/>
        <scheme val="major"/>
      </rPr>
      <t>라고</t>
    </r>
    <r>
      <rPr>
        <sz val="12"/>
        <color rgb="FF000000"/>
        <rFont val="Arial"/>
        <family val="2"/>
        <scheme val="major"/>
      </rPr>
      <t xml:space="preserve"> </t>
    </r>
    <r>
      <rPr>
        <sz val="12"/>
        <color rgb="FF000000"/>
        <rFont val="Arial"/>
        <family val="3"/>
        <charset val="129"/>
        <scheme val="major"/>
      </rPr>
      <t>확인해줘서</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안그래도 제조사에서도 고객님이 처음 주신 품명으로 찾을 수 없다고 했었었습니다. 견적 감사드립니다. </t>
    </r>
  </si>
  <si>
    <r>
      <t xml:space="preserve">04.01 </t>
    </r>
    <r>
      <rPr>
        <sz val="12"/>
        <color rgb="FF000000"/>
        <rFont val="Arial"/>
        <family val="3"/>
        <charset val="129"/>
        <scheme val="major"/>
      </rPr>
      <t>품번</t>
    </r>
    <r>
      <rPr>
        <sz val="12"/>
        <color rgb="FF000000"/>
        <rFont val="Arial"/>
        <family val="2"/>
        <scheme val="major"/>
      </rPr>
      <t xml:space="preserve"> PWKR52.2RSA </t>
    </r>
    <r>
      <rPr>
        <sz val="12"/>
        <color rgb="FF000000"/>
        <rFont val="Arial"/>
        <family val="3"/>
        <charset val="129"/>
        <scheme val="major"/>
      </rPr>
      <t>입니다</t>
    </r>
    <r>
      <rPr>
        <sz val="12"/>
        <color rgb="FF000000"/>
        <rFont val="Arial"/>
        <family val="2"/>
        <scheme val="major"/>
      </rPr>
      <t xml:space="preserve">.
04.03 </t>
    </r>
    <r>
      <rPr>
        <sz val="12"/>
        <color rgb="FF000000"/>
        <rFont val="Arial"/>
        <family val="3"/>
        <charset val="129"/>
        <scheme val="major"/>
      </rPr>
      <t>카톡으로</t>
    </r>
    <r>
      <rPr>
        <sz val="12"/>
        <color rgb="FF000000"/>
        <rFont val="Arial"/>
        <family val="2"/>
        <scheme val="major"/>
      </rPr>
      <t xml:space="preserve"> </t>
    </r>
    <r>
      <rPr>
        <sz val="12"/>
        <color rgb="FF000000"/>
        <rFont val="Arial"/>
        <family val="3"/>
        <charset val="129"/>
        <scheme val="major"/>
      </rPr>
      <t>납기</t>
    </r>
    <r>
      <rPr>
        <sz val="12"/>
        <color rgb="FF000000"/>
        <rFont val="Arial"/>
        <family val="2"/>
        <scheme val="major"/>
      </rPr>
      <t xml:space="preserve"> </t>
    </r>
    <r>
      <rPr>
        <sz val="12"/>
        <color rgb="FF000000"/>
        <rFont val="Arial"/>
        <family val="3"/>
        <charset val="129"/>
        <scheme val="major"/>
      </rPr>
      <t>올해</t>
    </r>
    <r>
      <rPr>
        <sz val="12"/>
        <color rgb="FF000000"/>
        <rFont val="Arial"/>
        <family val="2"/>
        <scheme val="major"/>
      </rPr>
      <t xml:space="preserve"> </t>
    </r>
    <r>
      <rPr>
        <sz val="12"/>
        <color rgb="FF000000"/>
        <rFont val="Arial"/>
        <family val="3"/>
        <charset val="129"/>
        <scheme val="major"/>
      </rPr>
      <t>겨울</t>
    </r>
    <r>
      <rPr>
        <sz val="12"/>
        <color rgb="FF000000"/>
        <rFont val="Arial"/>
        <family val="2"/>
        <scheme val="major"/>
      </rPr>
      <t xml:space="preserve"> </t>
    </r>
    <r>
      <rPr>
        <sz val="12"/>
        <color rgb="FF000000"/>
        <rFont val="Arial"/>
        <family val="3"/>
        <charset val="129"/>
        <scheme val="major"/>
      </rPr>
      <t>셧다운</t>
    </r>
    <r>
      <rPr>
        <sz val="12"/>
        <color rgb="FF000000"/>
        <rFont val="Arial"/>
        <family val="2"/>
        <scheme val="major"/>
      </rPr>
      <t xml:space="preserve"> </t>
    </r>
    <r>
      <rPr>
        <sz val="12"/>
        <color rgb="FF000000"/>
        <rFont val="Arial"/>
        <family val="3"/>
        <charset val="129"/>
        <scheme val="major"/>
      </rPr>
      <t>전까지</t>
    </r>
    <r>
      <rPr>
        <sz val="12"/>
        <color rgb="FF000000"/>
        <rFont val="Arial"/>
        <family val="2"/>
        <scheme val="major"/>
      </rPr>
      <t xml:space="preserve"> </t>
    </r>
    <r>
      <rPr>
        <sz val="12"/>
        <color rgb="FF000000"/>
        <rFont val="Arial"/>
        <family val="3"/>
        <charset val="129"/>
        <scheme val="major"/>
      </rPr>
      <t>단축</t>
    </r>
    <r>
      <rPr>
        <sz val="12"/>
        <color rgb="FF000000"/>
        <rFont val="Arial"/>
        <family val="2"/>
        <scheme val="major"/>
      </rPr>
      <t xml:space="preserve"> </t>
    </r>
    <r>
      <rPr>
        <sz val="12"/>
        <color rgb="FF000000"/>
        <rFont val="Arial"/>
        <family val="3"/>
        <charset val="129"/>
        <scheme val="major"/>
      </rPr>
      <t>가능여부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요청</t>
    </r>
    <r>
      <rPr>
        <sz val="12"/>
        <color rgb="FF000000"/>
        <rFont val="Arial"/>
        <family val="2"/>
        <scheme val="major"/>
      </rPr>
      <t xml:space="preserve"> </t>
    </r>
    <r>
      <rPr>
        <sz val="12"/>
        <color rgb="FF000000"/>
        <rFont val="Arial"/>
        <family val="3"/>
        <charset val="129"/>
        <scheme val="major"/>
      </rPr>
      <t>하신</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일단</t>
    </r>
    <r>
      <rPr>
        <sz val="12"/>
        <color rgb="FF000000"/>
        <rFont val="Arial"/>
        <family val="2"/>
        <scheme val="major"/>
      </rPr>
      <t xml:space="preserve"> </t>
    </r>
    <r>
      <rPr>
        <sz val="12"/>
        <color rgb="FF000000"/>
        <rFont val="Arial"/>
        <family val="3"/>
        <charset val="129"/>
        <scheme val="major"/>
      </rPr>
      <t>대략적으로</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결과</t>
    </r>
    <r>
      <rPr>
        <sz val="12"/>
        <color rgb="FF000000"/>
        <rFont val="Arial"/>
        <family val="2"/>
        <scheme val="major"/>
      </rPr>
      <t xml:space="preserve"> </t>
    </r>
    <r>
      <rPr>
        <sz val="12"/>
        <color rgb="FF000000"/>
        <rFont val="Arial"/>
        <family val="3"/>
        <charset val="129"/>
        <scheme val="major"/>
      </rPr>
      <t>납기</t>
    </r>
    <r>
      <rPr>
        <sz val="12"/>
        <color rgb="FF000000"/>
        <rFont val="Arial"/>
        <family val="2"/>
        <scheme val="major"/>
      </rPr>
      <t xml:space="preserve"> 2</t>
    </r>
    <r>
      <rPr>
        <sz val="12"/>
        <color rgb="FF000000"/>
        <rFont val="Arial"/>
        <family val="3"/>
        <charset val="129"/>
        <scheme val="major"/>
      </rPr>
      <t>개월</t>
    </r>
    <r>
      <rPr>
        <sz val="12"/>
        <color rgb="FF000000"/>
        <rFont val="Arial"/>
        <family val="2"/>
        <scheme val="major"/>
      </rPr>
      <t xml:space="preserve"> </t>
    </r>
    <r>
      <rPr>
        <sz val="12"/>
        <color rgb="FF000000"/>
        <rFont val="Arial"/>
        <family val="3"/>
        <charset val="129"/>
        <scheme val="major"/>
      </rPr>
      <t>정도는</t>
    </r>
    <r>
      <rPr>
        <sz val="12"/>
        <color rgb="FF000000"/>
        <rFont val="Arial"/>
        <family val="2"/>
        <scheme val="major"/>
      </rPr>
      <t xml:space="preserve"> </t>
    </r>
    <r>
      <rPr>
        <sz val="12"/>
        <color rgb="FF000000"/>
        <rFont val="Arial"/>
        <family val="3"/>
        <charset val="129"/>
        <scheme val="major"/>
      </rPr>
      <t>땡길</t>
    </r>
    <r>
      <rPr>
        <sz val="12"/>
        <color rgb="FF000000"/>
        <rFont val="Arial"/>
        <family val="2"/>
        <scheme val="major"/>
      </rPr>
      <t xml:space="preserve"> </t>
    </r>
    <r>
      <rPr>
        <sz val="12"/>
        <color rgb="FF000000"/>
        <rFont val="Arial"/>
        <family val="3"/>
        <charset val="129"/>
        <scheme val="major"/>
      </rPr>
      <t>수</t>
    </r>
    <r>
      <rPr>
        <sz val="12"/>
        <color rgb="FF000000"/>
        <rFont val="Arial"/>
        <family val="2"/>
        <scheme val="major"/>
      </rPr>
      <t xml:space="preserve"> </t>
    </r>
    <r>
      <rPr>
        <sz val="12"/>
        <color rgb="FF000000"/>
        <rFont val="Arial"/>
        <family val="3"/>
        <charset val="129"/>
        <scheme val="major"/>
      </rPr>
      <t>있을</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그렇게</t>
    </r>
    <r>
      <rPr>
        <sz val="12"/>
        <color rgb="FF000000"/>
        <rFont val="Arial"/>
        <family val="2"/>
        <scheme val="major"/>
      </rPr>
      <t xml:space="preserve"> </t>
    </r>
    <r>
      <rPr>
        <sz val="12"/>
        <color rgb="FF000000"/>
        <rFont val="Arial"/>
        <family val="3"/>
        <charset val="129"/>
        <scheme val="major"/>
      </rPr>
      <t>되면</t>
    </r>
    <r>
      <rPr>
        <sz val="12"/>
        <color rgb="FF000000"/>
        <rFont val="Arial"/>
        <family val="2"/>
        <scheme val="major"/>
      </rPr>
      <t xml:space="preserve"> </t>
    </r>
    <r>
      <rPr>
        <sz val="12"/>
        <color rgb="FF000000"/>
        <rFont val="Arial"/>
        <family val="3"/>
        <charset val="129"/>
        <scheme val="major"/>
      </rPr>
      <t>납기</t>
    </r>
    <r>
      <rPr>
        <sz val="12"/>
        <color rgb="FF000000"/>
        <rFont val="Arial"/>
        <family val="2"/>
        <scheme val="major"/>
      </rPr>
      <t xml:space="preserve"> 10</t>
    </r>
    <r>
      <rPr>
        <sz val="12"/>
        <color rgb="FF000000"/>
        <rFont val="Arial"/>
        <family val="3"/>
        <charset val="129"/>
        <scheme val="major"/>
      </rPr>
      <t>개월로</t>
    </r>
    <r>
      <rPr>
        <sz val="12"/>
        <color rgb="FF000000"/>
        <rFont val="Arial"/>
        <family val="2"/>
        <scheme val="major"/>
      </rPr>
      <t xml:space="preserve"> </t>
    </r>
    <r>
      <rPr>
        <sz val="12"/>
        <color rgb="FF000000"/>
        <rFont val="Arial"/>
        <family val="3"/>
        <charset val="129"/>
        <scheme val="major"/>
      </rPr>
      <t>지금</t>
    </r>
    <r>
      <rPr>
        <sz val="12"/>
        <color rgb="FF000000"/>
        <rFont val="Arial"/>
        <family val="2"/>
        <scheme val="major"/>
      </rPr>
      <t xml:space="preserve"> </t>
    </r>
    <r>
      <rPr>
        <sz val="12"/>
        <color rgb="FF000000"/>
        <rFont val="Arial"/>
        <family val="3"/>
        <charset val="129"/>
        <scheme val="major"/>
      </rPr>
      <t>발주가</t>
    </r>
    <r>
      <rPr>
        <sz val="12"/>
        <color rgb="FF000000"/>
        <rFont val="Arial"/>
        <family val="2"/>
        <scheme val="major"/>
      </rPr>
      <t xml:space="preserve"> </t>
    </r>
    <r>
      <rPr>
        <sz val="12"/>
        <color rgb="FF000000"/>
        <rFont val="Arial"/>
        <family val="3"/>
        <charset val="129"/>
        <scheme val="major"/>
      </rPr>
      <t>나온다고</t>
    </r>
    <r>
      <rPr>
        <sz val="12"/>
        <color rgb="FF000000"/>
        <rFont val="Arial"/>
        <family val="2"/>
        <scheme val="major"/>
      </rPr>
      <t xml:space="preserve"> </t>
    </r>
    <r>
      <rPr>
        <sz val="12"/>
        <color rgb="FF000000"/>
        <rFont val="Arial"/>
        <family val="3"/>
        <charset val="129"/>
        <scheme val="major"/>
      </rPr>
      <t>해도</t>
    </r>
    <r>
      <rPr>
        <sz val="12"/>
        <color rgb="FF000000"/>
        <rFont val="Arial"/>
        <family val="2"/>
        <scheme val="major"/>
      </rPr>
      <t xml:space="preserve"> </t>
    </r>
    <r>
      <rPr>
        <sz val="12"/>
        <color rgb="FF000000"/>
        <rFont val="Arial"/>
        <family val="3"/>
        <charset val="129"/>
        <scheme val="major"/>
      </rPr>
      <t>약</t>
    </r>
    <r>
      <rPr>
        <sz val="12"/>
        <color rgb="FF000000"/>
        <rFont val="Arial"/>
        <family val="2"/>
        <scheme val="major"/>
      </rPr>
      <t xml:space="preserve"> 1~2</t>
    </r>
    <r>
      <rPr>
        <sz val="12"/>
        <color rgb="FF000000"/>
        <rFont val="Arial"/>
        <family val="3"/>
        <charset val="129"/>
        <scheme val="major"/>
      </rPr>
      <t>월정도로</t>
    </r>
    <r>
      <rPr>
        <sz val="12"/>
        <color rgb="FF000000"/>
        <rFont val="Arial"/>
        <family val="2"/>
        <scheme val="major"/>
      </rPr>
      <t xml:space="preserve"> 12</t>
    </r>
    <r>
      <rPr>
        <sz val="12"/>
        <color rgb="FF000000"/>
        <rFont val="Arial"/>
        <family val="3"/>
        <charset val="129"/>
        <scheme val="major"/>
      </rPr>
      <t>월까지는</t>
    </r>
    <r>
      <rPr>
        <sz val="12"/>
        <color rgb="FF000000"/>
        <rFont val="Arial"/>
        <family val="2"/>
        <scheme val="major"/>
      </rPr>
      <t xml:space="preserve"> </t>
    </r>
    <r>
      <rPr>
        <sz val="12"/>
        <color rgb="FF000000"/>
        <rFont val="Arial"/>
        <family val="3"/>
        <charset val="129"/>
        <scheme val="major"/>
      </rPr>
      <t>맞추기가</t>
    </r>
    <r>
      <rPr>
        <sz val="12"/>
        <color rgb="FF000000"/>
        <rFont val="Arial"/>
        <family val="2"/>
        <scheme val="major"/>
      </rPr>
      <t xml:space="preserve"> </t>
    </r>
    <r>
      <rPr>
        <sz val="12"/>
        <color rgb="FF000000"/>
        <rFont val="Arial"/>
        <family val="3"/>
        <charset val="129"/>
        <scheme val="major"/>
      </rPr>
      <t>힘들</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04.04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일단</t>
    </r>
    <r>
      <rPr>
        <sz val="12"/>
        <color rgb="FF000000"/>
        <rFont val="Arial"/>
        <family val="2"/>
        <scheme val="major"/>
      </rPr>
      <t xml:space="preserve"> </t>
    </r>
    <r>
      <rPr>
        <sz val="12"/>
        <color rgb="FF000000"/>
        <rFont val="Arial"/>
        <family val="3"/>
        <charset val="129"/>
        <scheme val="major"/>
      </rPr>
      <t>타브랜드</t>
    </r>
    <r>
      <rPr>
        <sz val="12"/>
        <color rgb="FF000000"/>
        <rFont val="Arial"/>
        <family val="2"/>
        <scheme val="major"/>
      </rPr>
      <t xml:space="preserve"> </t>
    </r>
    <r>
      <rPr>
        <sz val="12"/>
        <color rgb="FF000000"/>
        <rFont val="Arial"/>
        <family val="3"/>
        <charset val="129"/>
        <scheme val="major"/>
      </rPr>
      <t>대체품으로는</t>
    </r>
    <r>
      <rPr>
        <sz val="12"/>
        <color rgb="FF000000"/>
        <rFont val="Arial"/>
        <family val="2"/>
        <scheme val="major"/>
      </rPr>
      <t xml:space="preserve"> </t>
    </r>
    <r>
      <rPr>
        <sz val="12"/>
        <color rgb="FF000000"/>
        <rFont val="Arial"/>
        <family val="3"/>
        <charset val="129"/>
        <scheme val="major"/>
      </rPr>
      <t>나오는게</t>
    </r>
    <r>
      <rPr>
        <sz val="12"/>
        <color rgb="FF000000"/>
        <rFont val="Arial"/>
        <family val="2"/>
        <scheme val="major"/>
      </rPr>
      <t xml:space="preserve"> </t>
    </r>
    <r>
      <rPr>
        <sz val="12"/>
        <color rgb="FF000000"/>
        <rFont val="Arial"/>
        <family val="3"/>
        <charset val="129"/>
        <scheme val="major"/>
      </rPr>
      <t>없다고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그리고</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업체에서</t>
    </r>
    <r>
      <rPr>
        <sz val="12"/>
        <color rgb="FF000000"/>
        <rFont val="Arial"/>
        <family val="2"/>
        <scheme val="major"/>
      </rPr>
      <t xml:space="preserve"> </t>
    </r>
    <r>
      <rPr>
        <sz val="12"/>
        <color rgb="FF000000"/>
        <rFont val="Arial"/>
        <family val="3"/>
        <charset val="129"/>
        <scheme val="major"/>
      </rPr>
      <t>재확인해줬는데</t>
    </r>
    <r>
      <rPr>
        <sz val="12"/>
        <color rgb="FF000000"/>
        <rFont val="Arial"/>
        <family val="2"/>
        <scheme val="major"/>
      </rPr>
      <t xml:space="preserve"> ITAC</t>
    </r>
    <r>
      <rPr>
        <sz val="12"/>
        <color rgb="FF000000"/>
        <rFont val="Arial"/>
        <family val="3"/>
        <charset val="129"/>
        <scheme val="major"/>
      </rPr>
      <t>에서</t>
    </r>
    <r>
      <rPr>
        <sz val="12"/>
        <color rgb="FF000000"/>
        <rFont val="Arial"/>
        <family val="2"/>
        <scheme val="major"/>
      </rPr>
      <t xml:space="preserve"> </t>
    </r>
    <r>
      <rPr>
        <sz val="12"/>
        <color rgb="FF000000"/>
        <rFont val="Arial"/>
        <family val="3"/>
        <charset val="129"/>
        <scheme val="major"/>
      </rPr>
      <t>의뢰한</t>
    </r>
    <r>
      <rPr>
        <sz val="12"/>
        <color rgb="FF000000"/>
        <rFont val="Arial"/>
        <family val="2"/>
        <scheme val="major"/>
      </rPr>
      <t xml:space="preserve"> XL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맞는</t>
    </r>
    <r>
      <rPr>
        <sz val="12"/>
        <color rgb="FF000000"/>
        <rFont val="Arial"/>
        <family val="2"/>
        <scheme val="major"/>
      </rPr>
      <t xml:space="preserve"> </t>
    </r>
    <r>
      <rPr>
        <sz val="12"/>
        <color rgb="FF000000"/>
        <rFont val="Arial"/>
        <family val="3"/>
        <charset val="129"/>
        <scheme val="major"/>
      </rPr>
      <t>품번이라고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3</t>
    </r>
    <r>
      <rPr>
        <sz val="12"/>
        <color rgb="FF000000"/>
        <rFont val="Arial"/>
        <family val="3"/>
        <charset val="129"/>
        <scheme val="major"/>
      </rPr>
      <t>일안에</t>
    </r>
    <r>
      <rPr>
        <sz val="12"/>
        <color rgb="FF000000"/>
        <rFont val="Arial"/>
        <family val="2"/>
        <scheme val="major"/>
      </rPr>
      <t xml:space="preserve"> </t>
    </r>
    <r>
      <rPr>
        <sz val="12"/>
        <color rgb="FF000000"/>
        <rFont val="Arial"/>
        <family val="3"/>
        <charset val="129"/>
        <scheme val="major"/>
      </rPr>
      <t>발주</t>
    </r>
    <r>
      <rPr>
        <sz val="12"/>
        <color rgb="FF000000"/>
        <rFont val="Arial"/>
        <family val="2"/>
        <scheme val="major"/>
      </rPr>
      <t xml:space="preserve"> </t>
    </r>
    <r>
      <rPr>
        <sz val="12"/>
        <color rgb="FF000000"/>
        <rFont val="Arial"/>
        <family val="3"/>
        <charset val="129"/>
        <scheme val="major"/>
      </rPr>
      <t>시</t>
    </r>
    <r>
      <rPr>
        <sz val="12"/>
        <color rgb="FF000000"/>
        <rFont val="Arial"/>
        <family val="2"/>
        <scheme val="major"/>
      </rPr>
      <t xml:space="preserve"> </t>
    </r>
    <r>
      <rPr>
        <sz val="12"/>
        <color rgb="FF000000"/>
        <rFont val="Arial"/>
        <family val="3"/>
        <charset val="129"/>
        <scheme val="major"/>
      </rPr>
      <t>독일에</t>
    </r>
    <r>
      <rPr>
        <sz val="12"/>
        <color rgb="FF000000"/>
        <rFont val="Arial"/>
        <family val="2"/>
        <scheme val="major"/>
      </rPr>
      <t xml:space="preserve"> </t>
    </r>
    <r>
      <rPr>
        <sz val="12"/>
        <color rgb="FF000000"/>
        <rFont val="Arial"/>
        <family val="3"/>
        <charset val="129"/>
        <scheme val="major"/>
      </rPr>
      <t>재고가</t>
    </r>
    <r>
      <rPr>
        <sz val="12"/>
        <color rgb="FF000000"/>
        <rFont val="Arial"/>
        <family val="2"/>
        <scheme val="major"/>
      </rPr>
      <t xml:space="preserve"> </t>
    </r>
    <r>
      <rPr>
        <sz val="12"/>
        <color rgb="FF000000"/>
        <rFont val="Arial"/>
        <family val="3"/>
        <charset val="129"/>
        <scheme val="major"/>
      </rPr>
      <t>있는곳이</t>
    </r>
    <r>
      <rPr>
        <sz val="12"/>
        <color rgb="FF000000"/>
        <rFont val="Arial"/>
        <family val="2"/>
        <scheme val="major"/>
      </rPr>
      <t xml:space="preserve"> </t>
    </r>
    <r>
      <rPr>
        <sz val="12"/>
        <color rgb="FF000000"/>
        <rFont val="Arial"/>
        <family val="3"/>
        <charset val="129"/>
        <scheme val="major"/>
      </rPr>
      <t>있어서</t>
    </r>
    <r>
      <rPr>
        <sz val="12"/>
        <color rgb="FF000000"/>
        <rFont val="Arial"/>
        <family val="2"/>
        <scheme val="major"/>
      </rPr>
      <t xml:space="preserve"> </t>
    </r>
    <r>
      <rPr>
        <sz val="12"/>
        <color rgb="FF000000"/>
        <rFont val="Arial"/>
        <family val="3"/>
        <charset val="129"/>
        <scheme val="major"/>
      </rPr>
      <t>올해</t>
    </r>
    <r>
      <rPr>
        <sz val="12"/>
        <color rgb="FF000000"/>
        <rFont val="Arial"/>
        <family val="2"/>
        <scheme val="major"/>
      </rPr>
      <t xml:space="preserve"> 12</t>
    </r>
    <r>
      <rPr>
        <sz val="12"/>
        <color rgb="FF000000"/>
        <rFont val="Arial"/>
        <family val="3"/>
        <charset val="129"/>
        <scheme val="major"/>
      </rPr>
      <t>월</t>
    </r>
    <r>
      <rPr>
        <sz val="12"/>
        <color rgb="FF000000"/>
        <rFont val="Arial"/>
        <family val="2"/>
        <scheme val="major"/>
      </rPr>
      <t xml:space="preserve"> </t>
    </r>
    <r>
      <rPr>
        <sz val="12"/>
        <color rgb="FF000000"/>
        <rFont val="Arial"/>
        <family val="3"/>
        <charset val="129"/>
        <scheme val="major"/>
      </rPr>
      <t>말정도로</t>
    </r>
    <r>
      <rPr>
        <sz val="12"/>
        <color rgb="FF000000"/>
        <rFont val="Arial"/>
        <family val="2"/>
        <scheme val="major"/>
      </rPr>
      <t xml:space="preserve"> </t>
    </r>
    <r>
      <rPr>
        <sz val="12"/>
        <color rgb="FF000000"/>
        <rFont val="Arial"/>
        <family val="3"/>
        <charset val="129"/>
        <scheme val="major"/>
      </rPr>
      <t>납기를</t>
    </r>
    <r>
      <rPr>
        <sz val="12"/>
        <color rgb="FF000000"/>
        <rFont val="Arial"/>
        <family val="2"/>
        <scheme val="major"/>
      </rPr>
      <t xml:space="preserve"> </t>
    </r>
    <r>
      <rPr>
        <sz val="12"/>
        <color rgb="FF000000"/>
        <rFont val="Arial"/>
        <family val="3"/>
        <charset val="129"/>
        <scheme val="major"/>
      </rPr>
      <t>땡길수는</t>
    </r>
    <r>
      <rPr>
        <sz val="12"/>
        <color rgb="FF000000"/>
        <rFont val="Arial"/>
        <family val="2"/>
        <scheme val="major"/>
      </rPr>
      <t xml:space="preserve"> </t>
    </r>
    <r>
      <rPr>
        <sz val="12"/>
        <color rgb="FF000000"/>
        <rFont val="Arial"/>
        <family val="3"/>
        <charset val="129"/>
        <scheme val="major"/>
      </rPr>
      <t>있다고</t>
    </r>
    <r>
      <rPr>
        <sz val="12"/>
        <color rgb="FF000000"/>
        <rFont val="Arial"/>
        <family val="2"/>
        <scheme val="major"/>
      </rPr>
      <t xml:space="preserve"> </t>
    </r>
    <r>
      <rPr>
        <sz val="12"/>
        <color rgb="FF000000"/>
        <rFont val="Arial"/>
        <family val="3"/>
        <charset val="129"/>
        <scheme val="major"/>
      </rPr>
      <t>하는데</t>
    </r>
    <r>
      <rPr>
        <sz val="12"/>
        <color rgb="FF000000"/>
        <rFont val="Arial"/>
        <family val="2"/>
        <scheme val="major"/>
      </rPr>
      <t xml:space="preserve"> </t>
    </r>
    <r>
      <rPr>
        <sz val="12"/>
        <color rgb="FF000000"/>
        <rFont val="Arial"/>
        <family val="3"/>
        <charset val="129"/>
        <scheme val="major"/>
      </rPr>
      <t>이게</t>
    </r>
    <r>
      <rPr>
        <sz val="12"/>
        <color rgb="FF000000"/>
        <rFont val="Arial"/>
        <family val="2"/>
        <scheme val="major"/>
      </rPr>
      <t xml:space="preserve"> </t>
    </r>
    <r>
      <rPr>
        <sz val="12"/>
        <color rgb="FF000000"/>
        <rFont val="Arial"/>
        <family val="3"/>
        <charset val="129"/>
        <scheme val="major"/>
      </rPr>
      <t>한국에</t>
    </r>
    <r>
      <rPr>
        <sz val="12"/>
        <color rgb="FF000000"/>
        <rFont val="Arial"/>
        <family val="2"/>
        <scheme val="major"/>
      </rPr>
      <t xml:space="preserve"> 12</t>
    </r>
    <r>
      <rPr>
        <sz val="12"/>
        <color rgb="FF000000"/>
        <rFont val="Arial"/>
        <family val="3"/>
        <charset val="129"/>
        <scheme val="major"/>
      </rPr>
      <t>월</t>
    </r>
    <r>
      <rPr>
        <sz val="12"/>
        <color rgb="FF000000"/>
        <rFont val="Arial"/>
        <family val="2"/>
        <scheme val="major"/>
      </rPr>
      <t xml:space="preserve"> </t>
    </r>
    <r>
      <rPr>
        <sz val="12"/>
        <color rgb="FF000000"/>
        <rFont val="Arial"/>
        <family val="3"/>
        <charset val="129"/>
        <scheme val="major"/>
      </rPr>
      <t>말이라서</t>
    </r>
    <r>
      <rPr>
        <sz val="12"/>
        <color rgb="FF000000"/>
        <rFont val="Arial"/>
        <family val="2"/>
        <scheme val="major"/>
      </rPr>
      <t xml:space="preserve"> </t>
    </r>
    <r>
      <rPr>
        <sz val="12"/>
        <color rgb="FF000000"/>
        <rFont val="Arial"/>
        <family val="3"/>
        <charset val="129"/>
        <scheme val="major"/>
      </rPr>
      <t>특송으로</t>
    </r>
    <r>
      <rPr>
        <sz val="12"/>
        <color rgb="FF000000"/>
        <rFont val="Arial"/>
        <family val="2"/>
        <scheme val="major"/>
      </rPr>
      <t xml:space="preserve"> </t>
    </r>
    <r>
      <rPr>
        <sz val="12"/>
        <color rgb="FF000000"/>
        <rFont val="Arial"/>
        <family val="3"/>
        <charset val="129"/>
        <scheme val="major"/>
      </rPr>
      <t>보낸다고</t>
    </r>
    <r>
      <rPr>
        <sz val="12"/>
        <color rgb="FF000000"/>
        <rFont val="Arial"/>
        <family val="2"/>
        <scheme val="major"/>
      </rPr>
      <t xml:space="preserve"> </t>
    </r>
    <r>
      <rPr>
        <sz val="12"/>
        <color rgb="FF000000"/>
        <rFont val="Arial"/>
        <family val="3"/>
        <charset val="129"/>
        <scheme val="major"/>
      </rPr>
      <t>해도</t>
    </r>
    <r>
      <rPr>
        <sz val="12"/>
        <color rgb="FF000000"/>
        <rFont val="Arial"/>
        <family val="2"/>
        <scheme val="major"/>
      </rPr>
      <t xml:space="preserve"> </t>
    </r>
    <r>
      <rPr>
        <sz val="12"/>
        <color rgb="FF000000"/>
        <rFont val="Arial"/>
        <family val="3"/>
        <charset val="129"/>
        <scheme val="major"/>
      </rPr>
      <t>올해</t>
    </r>
    <r>
      <rPr>
        <sz val="12"/>
        <color rgb="FF000000"/>
        <rFont val="Arial"/>
        <family val="2"/>
        <scheme val="major"/>
      </rPr>
      <t xml:space="preserve"> </t>
    </r>
    <r>
      <rPr>
        <sz val="12"/>
        <color rgb="FF000000"/>
        <rFont val="Arial"/>
        <family val="3"/>
        <charset val="129"/>
        <scheme val="major"/>
      </rPr>
      <t>겨울</t>
    </r>
    <r>
      <rPr>
        <sz val="12"/>
        <color rgb="FF000000"/>
        <rFont val="Arial"/>
        <family val="2"/>
        <scheme val="major"/>
      </rPr>
      <t xml:space="preserve"> </t>
    </r>
    <r>
      <rPr>
        <sz val="12"/>
        <color rgb="FF000000"/>
        <rFont val="Arial"/>
        <family val="3"/>
        <charset val="129"/>
        <scheme val="major"/>
      </rPr>
      <t>셧다운전에</t>
    </r>
    <r>
      <rPr>
        <sz val="12"/>
        <color rgb="FF000000"/>
        <rFont val="Arial"/>
        <family val="2"/>
        <scheme val="major"/>
      </rPr>
      <t xml:space="preserve"> </t>
    </r>
    <r>
      <rPr>
        <sz val="12"/>
        <color rgb="FF000000"/>
        <rFont val="Arial"/>
        <family val="3"/>
        <charset val="129"/>
        <scheme val="major"/>
      </rPr>
      <t>들어갈</t>
    </r>
    <r>
      <rPr>
        <sz val="12"/>
        <color rgb="FF000000"/>
        <rFont val="Arial"/>
        <family val="2"/>
        <scheme val="major"/>
      </rPr>
      <t xml:space="preserve"> </t>
    </r>
    <r>
      <rPr>
        <sz val="12"/>
        <color rgb="FF000000"/>
        <rFont val="Arial"/>
        <family val="3"/>
        <charset val="129"/>
        <scheme val="major"/>
      </rPr>
      <t>수</t>
    </r>
    <r>
      <rPr>
        <sz val="12"/>
        <color rgb="FF000000"/>
        <rFont val="Arial"/>
        <family val="2"/>
        <scheme val="major"/>
      </rPr>
      <t xml:space="preserve"> </t>
    </r>
    <r>
      <rPr>
        <sz val="12"/>
        <color rgb="FF000000"/>
        <rFont val="Arial"/>
        <family val="3"/>
        <charset val="129"/>
        <scheme val="major"/>
      </rPr>
      <t>있다는</t>
    </r>
    <r>
      <rPr>
        <sz val="12"/>
        <color rgb="FF000000"/>
        <rFont val="Arial"/>
        <family val="2"/>
        <scheme val="major"/>
      </rPr>
      <t xml:space="preserve"> </t>
    </r>
    <r>
      <rPr>
        <sz val="12"/>
        <color rgb="FF000000"/>
        <rFont val="Arial"/>
        <family val="3"/>
        <charset val="129"/>
        <scheme val="major"/>
      </rPr>
      <t>확답을</t>
    </r>
    <r>
      <rPr>
        <sz val="12"/>
        <color rgb="FF000000"/>
        <rFont val="Arial"/>
        <family val="2"/>
        <scheme val="major"/>
      </rPr>
      <t xml:space="preserve"> </t>
    </r>
    <r>
      <rPr>
        <sz val="12"/>
        <color rgb="FF000000"/>
        <rFont val="Arial"/>
        <family val="3"/>
        <charset val="129"/>
        <scheme val="major"/>
      </rPr>
      <t>드리기가</t>
    </r>
    <r>
      <rPr>
        <sz val="12"/>
        <color rgb="FF000000"/>
        <rFont val="Arial"/>
        <family val="2"/>
        <scheme val="major"/>
      </rPr>
      <t xml:space="preserve"> </t>
    </r>
    <r>
      <rPr>
        <sz val="12"/>
        <color rgb="FF000000"/>
        <rFont val="Arial"/>
        <family val="3"/>
        <charset val="129"/>
        <scheme val="major"/>
      </rPr>
      <t>힘든</t>
    </r>
    <r>
      <rPr>
        <sz val="12"/>
        <color rgb="FF000000"/>
        <rFont val="Arial"/>
        <family val="2"/>
        <scheme val="major"/>
      </rPr>
      <t xml:space="preserve"> </t>
    </r>
    <r>
      <rPr>
        <sz val="12"/>
        <color rgb="FF000000"/>
        <rFont val="Arial"/>
        <family val="3"/>
        <charset val="129"/>
        <scheme val="major"/>
      </rPr>
      <t>상황</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</si>
  <si>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04.07 </t>
    </r>
    <r>
      <rPr>
        <sz val="12"/>
        <color rgb="FF000000"/>
        <rFont val="Arial"/>
        <family val="3"/>
        <charset val="129"/>
        <scheme val="major"/>
      </rPr>
      <t>현재</t>
    </r>
    <r>
      <rPr>
        <sz val="12"/>
        <color rgb="FF000000"/>
        <rFont val="Arial"/>
        <family val="2"/>
        <scheme val="major"/>
      </rPr>
      <t xml:space="preserve"> </t>
    </r>
    <r>
      <rPr>
        <sz val="12"/>
        <color rgb="FF000000"/>
        <rFont val="Arial"/>
        <family val="3"/>
        <charset val="129"/>
        <scheme val="major"/>
      </rPr>
      <t>재고</t>
    </r>
    <r>
      <rPr>
        <sz val="12"/>
        <color rgb="FF000000"/>
        <rFont val="Arial"/>
        <family val="2"/>
        <scheme val="major"/>
      </rPr>
      <t xml:space="preserve"> 13EA </t>
    </r>
    <r>
      <rPr>
        <sz val="12"/>
        <color rgb="FF000000"/>
        <rFont val="Arial"/>
        <family val="3"/>
        <charset val="129"/>
        <scheme val="major"/>
      </rPr>
      <t>보유중이라고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소진시</t>
    </r>
    <r>
      <rPr>
        <sz val="12"/>
        <color rgb="FF000000"/>
        <rFont val="Arial"/>
        <family val="2"/>
        <scheme val="major"/>
      </rPr>
      <t xml:space="preserve"> </t>
    </r>
    <r>
      <rPr>
        <sz val="12"/>
        <color rgb="FF000000"/>
        <rFont val="Arial"/>
        <family val="3"/>
        <charset val="129"/>
        <scheme val="major"/>
      </rPr>
      <t>납기</t>
    </r>
    <r>
      <rPr>
        <sz val="12"/>
        <color rgb="FF000000"/>
        <rFont val="Arial"/>
        <family val="2"/>
        <scheme val="major"/>
      </rPr>
      <t xml:space="preserve"> 1</t>
    </r>
    <r>
      <rPr>
        <sz val="12"/>
        <color rgb="FF000000"/>
        <rFont val="Arial"/>
        <family val="3"/>
        <charset val="129"/>
        <scheme val="major"/>
      </rPr>
      <t>개월</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</si>
  <si>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04.07 </t>
    </r>
    <r>
      <rPr>
        <sz val="12"/>
        <color rgb="FF000000"/>
        <rFont val="Arial"/>
        <family val="3"/>
        <charset val="129"/>
        <scheme val="major"/>
      </rPr>
      <t>현재</t>
    </r>
    <r>
      <rPr>
        <sz val="12"/>
        <color rgb="FF000000"/>
        <rFont val="Arial"/>
        <family val="2"/>
        <scheme val="major"/>
      </rPr>
      <t xml:space="preserve"> </t>
    </r>
    <r>
      <rPr>
        <sz val="12"/>
        <color rgb="FF000000"/>
        <rFont val="Arial"/>
        <family val="3"/>
        <charset val="129"/>
        <scheme val="major"/>
      </rPr>
      <t>재고가</t>
    </r>
    <r>
      <rPr>
        <sz val="12"/>
        <color rgb="FF000000"/>
        <rFont val="Arial"/>
        <family val="2"/>
        <scheme val="major"/>
      </rPr>
      <t xml:space="preserve"> </t>
    </r>
    <r>
      <rPr>
        <sz val="12"/>
        <color rgb="FF000000"/>
        <rFont val="Arial"/>
        <family val="3"/>
        <charset val="129"/>
        <scheme val="major"/>
      </rPr>
      <t>없어서</t>
    </r>
    <r>
      <rPr>
        <sz val="12"/>
        <color rgb="FF000000"/>
        <rFont val="Arial"/>
        <family val="2"/>
        <scheme val="major"/>
      </rPr>
      <t xml:space="preserve"> </t>
    </r>
    <r>
      <rPr>
        <sz val="12"/>
        <color rgb="FF000000"/>
        <rFont val="Arial"/>
        <family val="3"/>
        <charset val="129"/>
        <scheme val="major"/>
      </rPr>
      <t>해외</t>
    </r>
    <r>
      <rPr>
        <sz val="12"/>
        <color rgb="FF000000"/>
        <rFont val="Arial"/>
        <family val="2"/>
        <scheme val="major"/>
      </rPr>
      <t xml:space="preserve"> </t>
    </r>
    <r>
      <rPr>
        <sz val="12"/>
        <color rgb="FF000000"/>
        <rFont val="Arial"/>
        <family val="3"/>
        <charset val="129"/>
        <scheme val="major"/>
      </rPr>
      <t>발주를</t>
    </r>
    <r>
      <rPr>
        <sz val="12"/>
        <color rgb="FF000000"/>
        <rFont val="Arial"/>
        <family val="2"/>
        <scheme val="major"/>
      </rPr>
      <t xml:space="preserve"> </t>
    </r>
    <r>
      <rPr>
        <sz val="12"/>
        <color rgb="FF000000"/>
        <rFont val="Arial"/>
        <family val="3"/>
        <charset val="129"/>
        <scheme val="major"/>
      </rPr>
      <t>해야하는데</t>
    </r>
    <r>
      <rPr>
        <sz val="12"/>
        <color rgb="FF000000"/>
        <rFont val="Arial"/>
        <family val="2"/>
        <scheme val="major"/>
      </rPr>
      <t xml:space="preserve"> </t>
    </r>
    <r>
      <rPr>
        <sz val="12"/>
        <color rgb="FF000000"/>
        <rFont val="Arial"/>
        <family val="3"/>
        <charset val="129"/>
        <scheme val="major"/>
      </rPr>
      <t>납기</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정확히</t>
    </r>
    <r>
      <rPr>
        <sz val="12"/>
        <color rgb="FF000000"/>
        <rFont val="Arial"/>
        <family val="2"/>
        <scheme val="major"/>
      </rPr>
      <t xml:space="preserve"> </t>
    </r>
    <r>
      <rPr>
        <sz val="12"/>
        <color rgb="FF000000"/>
        <rFont val="Arial"/>
        <family val="3"/>
        <charset val="129"/>
        <scheme val="major"/>
      </rPr>
      <t>어렵다고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대략</t>
    </r>
    <r>
      <rPr>
        <sz val="12"/>
        <color rgb="FF000000"/>
        <rFont val="Arial"/>
        <family val="2"/>
        <scheme val="major"/>
      </rPr>
      <t xml:space="preserve"> 3</t>
    </r>
    <r>
      <rPr>
        <sz val="12"/>
        <color rgb="FF000000"/>
        <rFont val="Arial"/>
        <family val="3"/>
        <charset val="129"/>
        <scheme val="major"/>
      </rPr>
      <t>개월</t>
    </r>
    <r>
      <rPr>
        <sz val="12"/>
        <color rgb="FF000000"/>
        <rFont val="Arial"/>
        <family val="2"/>
        <scheme val="major"/>
      </rPr>
      <t xml:space="preserve"> </t>
    </r>
    <r>
      <rPr>
        <sz val="12"/>
        <color rgb="FF000000"/>
        <rFont val="Arial"/>
        <family val="3"/>
        <charset val="129"/>
        <scheme val="major"/>
      </rPr>
      <t>이상으로</t>
    </r>
    <r>
      <rPr>
        <sz val="12"/>
        <color rgb="FF000000"/>
        <rFont val="Arial"/>
        <family val="2"/>
        <scheme val="major"/>
      </rPr>
      <t xml:space="preserve"> </t>
    </r>
    <r>
      <rPr>
        <sz val="12"/>
        <color rgb="FF000000"/>
        <rFont val="Arial"/>
        <family val="3"/>
        <charset val="129"/>
        <scheme val="major"/>
      </rPr>
      <t>일단</t>
    </r>
    <r>
      <rPr>
        <sz val="12"/>
        <color rgb="FF000000"/>
        <rFont val="Arial"/>
        <family val="2"/>
        <scheme val="major"/>
      </rPr>
      <t xml:space="preserve"> </t>
    </r>
    <r>
      <rPr>
        <sz val="12"/>
        <color rgb="FF000000"/>
        <rFont val="Arial"/>
        <family val="3"/>
        <charset val="129"/>
        <scheme val="major"/>
      </rPr>
      <t>보시면</t>
    </r>
    <r>
      <rPr>
        <sz val="12"/>
        <color rgb="FF000000"/>
        <rFont val="Arial"/>
        <family val="2"/>
        <scheme val="major"/>
      </rPr>
      <t xml:space="preserve"> </t>
    </r>
    <r>
      <rPr>
        <sz val="12"/>
        <color rgb="FF000000"/>
        <rFont val="Arial"/>
        <family val="3"/>
        <charset val="129"/>
        <scheme val="major"/>
      </rPr>
      <t>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t>
    </r>
    <phoneticPr fontId="26" type="noConversion"/>
  </si>
  <si>
    <r>
      <t xml:space="preserve">04.07 APEX </t>
    </r>
    <r>
      <rPr>
        <sz val="12"/>
        <color rgb="FF000000"/>
        <rFont val="Arial"/>
        <family val="3"/>
        <charset val="129"/>
        <scheme val="major"/>
      </rPr>
      <t>공구는</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</si>
  <si>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04.07 </t>
    </r>
    <r>
      <rPr>
        <sz val="12"/>
        <color rgb="FF000000"/>
        <rFont val="Arial"/>
        <family val="3"/>
        <charset val="129"/>
        <scheme val="major"/>
      </rPr>
      <t>발주전</t>
    </r>
    <r>
      <rPr>
        <sz val="12"/>
        <color rgb="FF000000"/>
        <rFont val="Arial"/>
        <family val="2"/>
        <scheme val="major"/>
      </rPr>
      <t xml:space="preserve"> </t>
    </r>
    <r>
      <rPr>
        <sz val="12"/>
        <color rgb="FF000000"/>
        <rFont val="Arial"/>
        <family val="3"/>
        <charset val="129"/>
        <scheme val="major"/>
      </rPr>
      <t>색상</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</si>
  <si>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인포에</t>
    </r>
    <r>
      <rPr>
        <sz val="12"/>
        <color rgb="FF000000"/>
        <rFont val="Arial"/>
        <family val="2"/>
        <scheme val="major"/>
      </rPr>
      <t xml:space="preserve"> </t>
    </r>
    <r>
      <rPr>
        <sz val="12"/>
        <color rgb="FF000000"/>
        <rFont val="Arial"/>
        <family val="3"/>
        <charset val="129"/>
        <scheme val="major"/>
      </rPr>
      <t>있는거</t>
    </r>
    <r>
      <rPr>
        <sz val="12"/>
        <color rgb="FF000000"/>
        <rFont val="Arial"/>
        <family val="2"/>
        <scheme val="major"/>
      </rPr>
      <t xml:space="preserve"> </t>
    </r>
    <r>
      <rPr>
        <sz val="12"/>
        <color rgb="FF000000"/>
        <rFont val="Arial"/>
        <family val="3"/>
        <charset val="129"/>
        <scheme val="major"/>
      </rPr>
      <t>인사이드에</t>
    </r>
    <r>
      <rPr>
        <sz val="12"/>
        <color rgb="FF000000"/>
        <rFont val="Arial"/>
        <family val="2"/>
        <scheme val="major"/>
      </rPr>
      <t xml:space="preserve"> </t>
    </r>
    <r>
      <rPr>
        <sz val="12"/>
        <color rgb="FF000000"/>
        <rFont val="Arial"/>
        <family val="3"/>
        <charset val="129"/>
        <scheme val="major"/>
      </rPr>
      <t>문의드립니다</t>
    </r>
    <r>
      <rPr>
        <sz val="12"/>
        <color rgb="FF000000"/>
        <rFont val="Arial"/>
        <family val="2"/>
        <scheme val="major"/>
      </rPr>
      <t xml:space="preserve">. 
04.07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단종이라</t>
    </r>
    <r>
      <rPr>
        <sz val="12"/>
        <color rgb="FF000000"/>
        <rFont val="Arial"/>
        <family val="2"/>
        <scheme val="major"/>
      </rPr>
      <t xml:space="preserve"> </t>
    </r>
    <r>
      <rPr>
        <sz val="12"/>
        <color rgb="FF000000"/>
        <rFont val="Arial"/>
        <family val="3"/>
        <charset val="129"/>
        <scheme val="major"/>
      </rPr>
      <t>대체품</t>
    </r>
    <r>
      <rPr>
        <sz val="12"/>
        <color rgb="FF000000"/>
        <rFont val="Arial"/>
        <family val="2"/>
        <scheme val="major"/>
      </rPr>
      <t xml:space="preserve"> E2E-X1R5B28-M1</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</si>
  <si>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AC MAGNETIC BRAKE MOTOR </t>
    </r>
    <r>
      <rPr>
        <sz val="12"/>
        <color rgb="FF000000"/>
        <rFont val="Arial"/>
        <family val="3"/>
        <charset val="129"/>
        <scheme val="major"/>
      </rPr>
      <t>사양표</t>
    </r>
    <r>
      <rPr>
        <sz val="12"/>
        <color rgb="FF000000"/>
        <rFont val="Arial"/>
        <family val="2"/>
        <scheme val="major"/>
      </rPr>
      <t xml:space="preserve">: 120W(1/6 HP), </t>
    </r>
    <r>
      <rPr>
        <sz val="12"/>
        <color rgb="FF000000"/>
        <rFont val="Arial"/>
        <family val="3"/>
        <charset val="129"/>
        <scheme val="major"/>
      </rPr>
      <t>삼상</t>
    </r>
    <r>
      <rPr>
        <sz val="12"/>
        <color rgb="FF000000"/>
        <rFont val="Arial"/>
        <family val="2"/>
        <scheme val="major"/>
      </rPr>
      <t xml:space="preserve"> 200/220/230V, 50/60Hz, 0.74a, 4.2 N.m, 240rpm, 7.5:1, 15 mm, IP40, </t>
    </r>
    <r>
      <rPr>
        <sz val="12"/>
        <color rgb="FF000000"/>
        <rFont val="Arial"/>
        <family val="3"/>
        <charset val="129"/>
        <scheme val="major"/>
      </rPr>
      <t>권선온도</t>
    </r>
    <r>
      <rPr>
        <sz val="12"/>
        <color rgb="FF000000"/>
        <rFont val="Arial"/>
        <family val="2"/>
        <scheme val="major"/>
      </rPr>
      <t xml:space="preserve"> </t>
    </r>
    <r>
      <rPr>
        <sz val="12"/>
        <color rgb="FF000000"/>
        <rFont val="Arial"/>
        <family val="3"/>
        <charset val="129"/>
        <scheme val="major"/>
      </rPr>
      <t>상승</t>
    </r>
    <r>
      <rPr>
        <sz val="12"/>
        <color rgb="FF000000"/>
        <rFont val="Arial"/>
        <family val="2"/>
        <scheme val="major"/>
      </rPr>
      <t xml:space="preserve"> 70</t>
    </r>
    <r>
      <rPr>
        <sz val="12"/>
        <color rgb="FF000000"/>
        <rFont val="Arial"/>
        <family val="3"/>
        <charset val="129"/>
        <scheme val="major"/>
      </rPr>
      <t>도</t>
    </r>
    <r>
      <rPr>
        <sz val="12"/>
        <color rgb="FF000000"/>
        <rFont val="Arial"/>
        <family val="2"/>
        <scheme val="major"/>
      </rPr>
      <t xml:space="preserve"> </t>
    </r>
    <r>
      <rPr>
        <sz val="12"/>
        <color rgb="FF000000"/>
        <rFont val="Arial"/>
        <family val="3"/>
        <charset val="129"/>
        <scheme val="major"/>
      </rPr>
      <t>이하</t>
    </r>
    <r>
      <rPr>
        <sz val="12"/>
        <color rgb="FF000000"/>
        <rFont val="Arial"/>
        <family val="2"/>
        <scheme val="major"/>
      </rPr>
      <t xml:space="preserve">, </t>
    </r>
    <r>
      <rPr>
        <sz val="12"/>
        <color rgb="FF000000"/>
        <rFont val="Arial"/>
        <family val="3"/>
        <charset val="129"/>
        <scheme val="major"/>
      </rPr>
      <t>클래스</t>
    </r>
    <r>
      <rPr>
        <sz val="12"/>
        <color rgb="FF000000"/>
        <rFont val="Arial"/>
        <family val="2"/>
        <scheme val="major"/>
      </rPr>
      <t xml:space="preserve"> B (130</t>
    </r>
    <r>
      <rPr>
        <sz val="12"/>
        <color rgb="FF000000"/>
        <rFont val="Arial"/>
        <family val="3"/>
        <charset val="129"/>
        <scheme val="major"/>
      </rPr>
      <t>도</t>
    </r>
    <r>
      <rPr>
        <sz val="12"/>
        <color rgb="FF000000"/>
        <rFont val="Arial"/>
        <family val="2"/>
        <scheme val="major"/>
      </rPr>
      <t xml:space="preserve">), </t>
    </r>
    <r>
      <rPr>
        <sz val="12"/>
        <color rgb="FF000000"/>
        <rFont val="Arial"/>
        <family val="3"/>
        <charset val="129"/>
        <scheme val="major"/>
      </rPr>
      <t>내장형</t>
    </r>
    <r>
      <rPr>
        <sz val="12"/>
        <color rgb="FF000000"/>
        <rFont val="Arial"/>
        <family val="2"/>
        <scheme val="major"/>
      </rPr>
      <t xml:space="preserve"> </t>
    </r>
    <r>
      <rPr>
        <sz val="12"/>
        <color rgb="FF000000"/>
        <rFont val="Arial"/>
        <family val="3"/>
        <charset val="129"/>
        <scheme val="major"/>
      </rPr>
      <t>서멀</t>
    </r>
    <r>
      <rPr>
        <sz val="12"/>
        <color rgb="FF000000"/>
        <rFont val="Arial"/>
        <family val="2"/>
        <scheme val="major"/>
      </rPr>
      <t xml:space="preserve"> </t>
    </r>
    <r>
      <rPr>
        <sz val="12"/>
        <color rgb="FF000000"/>
        <rFont val="Arial"/>
        <family val="3"/>
        <charset val="129"/>
        <scheme val="major"/>
      </rPr>
      <t>프로텍터</t>
    </r>
    <r>
      <rPr>
        <sz val="12"/>
        <color rgb="FF000000"/>
        <rFont val="Arial"/>
        <family val="2"/>
        <scheme val="major"/>
      </rPr>
      <t>(</t>
    </r>
    <r>
      <rPr>
        <sz val="12"/>
        <color rgb="FF000000"/>
        <rFont val="Arial"/>
        <family val="3"/>
        <charset val="129"/>
        <scheme val="major"/>
      </rPr>
      <t>자동</t>
    </r>
    <r>
      <rPr>
        <sz val="12"/>
        <color rgb="FF000000"/>
        <rFont val="Arial"/>
        <family val="2"/>
        <scheme val="major"/>
      </rPr>
      <t xml:space="preserve"> </t>
    </r>
    <r>
      <rPr>
        <sz val="12"/>
        <color rgb="FF000000"/>
        <rFont val="Arial"/>
        <family val="3"/>
        <charset val="129"/>
        <scheme val="major"/>
      </rPr>
      <t>복귀형</t>
    </r>
    <r>
      <rPr>
        <sz val="12"/>
        <color rgb="FF000000"/>
        <rFont val="Arial"/>
        <family val="2"/>
        <scheme val="major"/>
      </rPr>
      <t>), UL, csa, ccc, ce(</t>
    </r>
    <r>
      <rPr>
        <sz val="12"/>
        <color rgb="FF000000"/>
        <rFont val="Arial"/>
        <family val="3"/>
        <charset val="129"/>
        <scheme val="major"/>
      </rPr>
      <t>저전압</t>
    </r>
    <r>
      <rPr>
        <sz val="12"/>
        <color rgb="FF000000"/>
        <rFont val="Arial"/>
        <family val="2"/>
        <scheme val="major"/>
      </rPr>
      <t xml:space="preserve"> </t>
    </r>
    <r>
      <rPr>
        <sz val="12"/>
        <color rgb="FF000000"/>
        <rFont val="Arial"/>
        <family val="3"/>
        <charset val="129"/>
        <scheme val="major"/>
      </rPr>
      <t>지침</t>
    </r>
    <r>
      <rPr>
        <sz val="12"/>
        <color rgb="FF000000"/>
        <rFont val="Arial"/>
        <family val="2"/>
        <scheme val="major"/>
      </rPr>
      <t xml:space="preserve"> </t>
    </r>
    <r>
      <rPr>
        <sz val="12"/>
        <color rgb="FF000000"/>
        <rFont val="Arial"/>
        <family val="3"/>
        <charset val="129"/>
        <scheme val="major"/>
      </rPr>
      <t>준수</t>
    </r>
    <r>
      <rPr>
        <sz val="12"/>
        <color rgb="FF000000"/>
        <rFont val="Arial"/>
        <family val="2"/>
        <scheme val="major"/>
      </rPr>
      <t xml:space="preserve">) 
04.07 </t>
    </r>
    <r>
      <rPr>
        <sz val="12"/>
        <color rgb="FF000000"/>
        <rFont val="Arial"/>
        <family val="3"/>
        <charset val="129"/>
        <scheme val="major"/>
      </rPr>
      <t>지난주에</t>
    </r>
    <r>
      <rPr>
        <sz val="12"/>
        <color rgb="FF000000"/>
        <rFont val="Arial"/>
        <family val="2"/>
        <scheme val="major"/>
      </rPr>
      <t xml:space="preserve"> </t>
    </r>
    <r>
      <rPr>
        <sz val="12"/>
        <color rgb="FF000000"/>
        <rFont val="Arial"/>
        <family val="3"/>
        <charset val="129"/>
        <scheme val="major"/>
      </rPr>
      <t>인포에서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드린</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현재</t>
    </r>
    <r>
      <rPr>
        <sz val="12"/>
        <color rgb="FF000000"/>
        <rFont val="Arial"/>
        <family val="2"/>
        <scheme val="major"/>
      </rPr>
      <t xml:space="preserve"> </t>
    </r>
    <r>
      <rPr>
        <sz val="12"/>
        <color rgb="FF000000"/>
        <rFont val="Arial"/>
        <family val="3"/>
        <charset val="129"/>
        <scheme val="major"/>
      </rPr>
      <t>본사</t>
    </r>
    <r>
      <rPr>
        <sz val="12"/>
        <color rgb="FF000000"/>
        <rFont val="Arial"/>
        <family val="2"/>
        <scheme val="major"/>
      </rPr>
      <t xml:space="preserve"> </t>
    </r>
    <r>
      <rPr>
        <sz val="12"/>
        <color rgb="FF000000"/>
        <rFont val="Arial"/>
        <family val="3"/>
        <charset val="129"/>
        <scheme val="major"/>
      </rPr>
      <t>재고</t>
    </r>
    <r>
      <rPr>
        <sz val="12"/>
        <color rgb="FF000000"/>
        <rFont val="Arial"/>
        <family val="2"/>
        <scheme val="major"/>
      </rPr>
      <t xml:space="preserve"> 4EA</t>
    </r>
    <r>
      <rPr>
        <sz val="12"/>
        <color rgb="FF000000"/>
        <rFont val="Arial"/>
        <family val="3"/>
        <charset val="129"/>
        <scheme val="major"/>
      </rPr>
      <t>이며</t>
    </r>
    <r>
      <rPr>
        <sz val="12"/>
        <color rgb="FF000000"/>
        <rFont val="Arial"/>
        <family val="2"/>
        <scheme val="major"/>
      </rPr>
      <t xml:space="preserve"> </t>
    </r>
    <r>
      <rPr>
        <sz val="12"/>
        <color rgb="FF000000"/>
        <rFont val="Arial"/>
        <family val="3"/>
        <charset val="129"/>
        <scheme val="major"/>
      </rPr>
      <t>소진시</t>
    </r>
    <r>
      <rPr>
        <sz val="12"/>
        <color rgb="FF000000"/>
        <rFont val="Arial"/>
        <family val="2"/>
        <scheme val="major"/>
      </rPr>
      <t xml:space="preserve"> </t>
    </r>
    <r>
      <rPr>
        <sz val="12"/>
        <color rgb="FF000000"/>
        <rFont val="Arial"/>
        <family val="3"/>
        <charset val="129"/>
        <scheme val="major"/>
      </rPr>
      <t>납기</t>
    </r>
    <r>
      <rPr>
        <sz val="12"/>
        <color rgb="FF000000"/>
        <rFont val="Arial"/>
        <family val="2"/>
        <scheme val="major"/>
      </rPr>
      <t xml:space="preserve"> 3</t>
    </r>
    <r>
      <rPr>
        <sz val="12"/>
        <color rgb="FF000000"/>
        <rFont val="Arial"/>
        <family val="3"/>
        <charset val="129"/>
        <scheme val="major"/>
      </rPr>
      <t>주</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</si>
  <si>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POWER SUPPLY</t>
    </r>
    <r>
      <rPr>
        <sz val="12"/>
        <color rgb="FF000000"/>
        <rFont val="Arial"/>
        <family val="3"/>
        <charset val="129"/>
        <scheme val="major"/>
      </rPr>
      <t>입니다</t>
    </r>
    <r>
      <rPr>
        <sz val="12"/>
        <color rgb="FF000000"/>
        <rFont val="Arial"/>
        <family val="2"/>
        <scheme val="major"/>
      </rPr>
      <t xml:space="preserve">.
04.07 </t>
    </r>
    <r>
      <rPr>
        <sz val="12"/>
        <color rgb="FF000000"/>
        <rFont val="Arial"/>
        <family val="3"/>
        <charset val="129"/>
        <scheme val="major"/>
      </rPr>
      <t>허니웰</t>
    </r>
    <r>
      <rPr>
        <sz val="12"/>
        <color rgb="FF000000"/>
        <rFont val="Arial"/>
        <family val="2"/>
        <scheme val="major"/>
      </rPr>
      <t xml:space="preserve"> </t>
    </r>
    <r>
      <rPr>
        <sz val="12"/>
        <color rgb="FF000000"/>
        <rFont val="Arial"/>
        <family val="3"/>
        <charset val="129"/>
        <scheme val="major"/>
      </rPr>
      <t>파워</t>
    </r>
    <r>
      <rPr>
        <sz val="12"/>
        <color rgb="FF000000"/>
        <rFont val="Arial"/>
        <family val="2"/>
        <scheme val="major"/>
      </rPr>
      <t xml:space="preserve"> </t>
    </r>
    <r>
      <rPr>
        <sz val="12"/>
        <color rgb="FF000000"/>
        <rFont val="Arial"/>
        <family val="3"/>
        <charset val="129"/>
        <scheme val="major"/>
      </rPr>
      <t>서플라이는</t>
    </r>
    <r>
      <rPr>
        <sz val="12"/>
        <color rgb="FF000000"/>
        <rFont val="Arial"/>
        <family val="2"/>
        <scheme val="major"/>
      </rPr>
      <t xml:space="preserve"> </t>
    </r>
    <r>
      <rPr>
        <sz val="12"/>
        <color rgb="FF000000"/>
        <rFont val="Arial"/>
        <family val="3"/>
        <charset val="129"/>
        <scheme val="major"/>
      </rPr>
      <t>국내에서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불가능합니다</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</si>
  <si>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04.04 </t>
    </r>
    <r>
      <rPr>
        <sz val="12"/>
        <color rgb="FF000000"/>
        <rFont val="Arial"/>
        <family val="3"/>
        <charset val="129"/>
        <scheme val="major"/>
      </rPr>
      <t>전압</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4/4 24V DC 라고 합니다.</t>
    </r>
  </si>
  <si>
    <r>
      <t xml:space="preserve">04.04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첨부드렸습니다</t>
    </r>
    <r>
      <rPr>
        <sz val="12"/>
        <color rgb="FF000000"/>
        <rFont val="Arial"/>
        <family val="2"/>
        <scheme val="major"/>
      </rPr>
      <t>.</t>
    </r>
  </si>
  <si>
    <r>
      <t>04.07 MR-BAT</t>
    </r>
    <r>
      <rPr>
        <sz val="12"/>
        <color rgb="FF000000"/>
        <rFont val="Arial"/>
        <family val="3"/>
        <charset val="129"/>
        <scheme val="major"/>
      </rPr>
      <t>는</t>
    </r>
    <r>
      <rPr>
        <sz val="12"/>
        <color rgb="FF000000"/>
        <rFont val="Arial"/>
        <family val="2"/>
        <scheme val="major"/>
      </rPr>
      <t xml:space="preserve"> </t>
    </r>
    <r>
      <rPr>
        <sz val="12"/>
        <color rgb="FF000000"/>
        <rFont val="Arial"/>
        <family val="3"/>
        <charset val="129"/>
        <scheme val="major"/>
      </rPr>
      <t>단종되어</t>
    </r>
    <r>
      <rPr>
        <sz val="12"/>
        <color rgb="FF000000"/>
        <rFont val="Arial"/>
        <family val="2"/>
        <scheme val="major"/>
      </rPr>
      <t xml:space="preserve"> </t>
    </r>
    <r>
      <rPr>
        <sz val="12"/>
        <color rgb="FF000000"/>
        <rFont val="Arial"/>
        <family val="3"/>
        <charset val="129"/>
        <scheme val="major"/>
      </rPr>
      <t>댇체품</t>
    </r>
    <r>
      <rPr>
        <sz val="12"/>
        <color rgb="FF000000"/>
        <rFont val="Arial"/>
        <family val="2"/>
        <scheme val="major"/>
      </rPr>
      <t xml:space="preserve"> A6-BAT</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1</t>
    </r>
    <r>
      <rPr>
        <sz val="12"/>
        <color rgb="FF000000"/>
        <rFont val="Arial"/>
        <family val="3"/>
        <charset val="129"/>
        <scheme val="major"/>
      </rPr>
      <t>대</t>
    </r>
    <r>
      <rPr>
        <sz val="12"/>
        <color rgb="FF000000"/>
        <rFont val="Arial"/>
        <family val="2"/>
        <scheme val="major"/>
      </rPr>
      <t xml:space="preserve">1 </t>
    </r>
    <r>
      <rPr>
        <sz val="12"/>
        <color rgb="FF000000"/>
        <rFont val="Arial"/>
        <family val="3"/>
        <charset val="129"/>
        <scheme val="major"/>
      </rPr>
      <t>대응</t>
    </r>
    <r>
      <rPr>
        <sz val="12"/>
        <color rgb="FF000000"/>
        <rFont val="Arial"/>
        <family val="2"/>
        <scheme val="major"/>
      </rPr>
      <t xml:space="preserve"> </t>
    </r>
    <r>
      <rPr>
        <sz val="12"/>
        <color rgb="FF000000"/>
        <rFont val="Arial"/>
        <family val="3"/>
        <charset val="129"/>
        <scheme val="major"/>
      </rPr>
      <t>가능한</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</si>
  <si>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04.04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04.04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04.07 </t>
    </r>
    <r>
      <rPr>
        <sz val="12"/>
        <color rgb="FF000000"/>
        <rFont val="Arial"/>
        <family val="3"/>
        <charset val="129"/>
        <scheme val="major"/>
      </rPr>
      <t>품번</t>
    </r>
    <r>
      <rPr>
        <sz val="12"/>
        <color rgb="FF000000"/>
        <rFont val="Arial"/>
        <family val="2"/>
        <scheme val="major"/>
      </rPr>
      <t xml:space="preserve"> SHS30CSS </t>
    </r>
    <r>
      <rPr>
        <sz val="12"/>
        <color rgb="FF000000"/>
        <rFont val="Arial"/>
        <family val="3"/>
        <charset val="129"/>
        <scheme val="major"/>
      </rPr>
      <t>입니다</t>
    </r>
    <r>
      <rPr>
        <sz val="12"/>
        <color rgb="FF000000"/>
        <rFont val="Arial"/>
        <family val="2"/>
        <scheme val="major"/>
      </rPr>
      <t>.</t>
    </r>
    <phoneticPr fontId="26" type="noConversion"/>
  </si>
  <si>
    <r>
      <t>04.08 1</t>
    </r>
    <r>
      <rPr>
        <sz val="12"/>
        <color rgb="FF000000"/>
        <rFont val="Arial"/>
        <family val="3"/>
        <charset val="129"/>
        <scheme val="major"/>
      </rPr>
      <t>팩</t>
    </r>
    <r>
      <rPr>
        <sz val="12"/>
        <color rgb="FF000000"/>
        <rFont val="Arial"/>
        <family val="2"/>
        <scheme val="major"/>
      </rPr>
      <t xml:space="preserve"> = 100EA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</si>
  <si>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*LUBRICATION OIL
04.07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나오는</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같고</t>
    </r>
    <r>
      <rPr>
        <sz val="12"/>
        <color rgb="FF000000"/>
        <rFont val="Arial"/>
        <family val="2"/>
        <scheme val="major"/>
      </rPr>
      <t xml:space="preserve"> OIL </t>
    </r>
    <r>
      <rPr>
        <sz val="12"/>
        <color rgb="FF000000"/>
        <rFont val="Arial"/>
        <family val="3"/>
        <charset val="129"/>
        <scheme val="major"/>
      </rPr>
      <t>이라서</t>
    </r>
    <r>
      <rPr>
        <sz val="12"/>
        <color rgb="FF000000"/>
        <rFont val="Arial"/>
        <family val="2"/>
        <scheme val="major"/>
      </rPr>
      <t xml:space="preserve"> </t>
    </r>
    <r>
      <rPr>
        <sz val="12"/>
        <color rgb="FF000000"/>
        <rFont val="Arial"/>
        <family val="3"/>
        <charset val="129"/>
        <scheme val="major"/>
      </rPr>
      <t>한국에서</t>
    </r>
    <r>
      <rPr>
        <sz val="12"/>
        <color rgb="FF000000"/>
        <rFont val="Arial"/>
        <family val="2"/>
        <scheme val="major"/>
      </rPr>
      <t xml:space="preserve"> </t>
    </r>
    <r>
      <rPr>
        <sz val="12"/>
        <color rgb="FF000000"/>
        <rFont val="Arial"/>
        <family val="3"/>
        <charset val="129"/>
        <scheme val="major"/>
      </rPr>
      <t>하게</t>
    </r>
    <r>
      <rPr>
        <sz val="12"/>
        <color rgb="FF000000"/>
        <rFont val="Arial"/>
        <family val="2"/>
        <scheme val="major"/>
      </rPr>
      <t xml:space="preserve"> </t>
    </r>
    <r>
      <rPr>
        <sz val="12"/>
        <color rgb="FF000000"/>
        <rFont val="Arial"/>
        <family val="3"/>
        <charset val="129"/>
        <scheme val="major"/>
      </rPr>
      <t>되면</t>
    </r>
    <r>
      <rPr>
        <sz val="12"/>
        <color rgb="FF000000"/>
        <rFont val="Arial"/>
        <family val="2"/>
        <scheme val="major"/>
      </rPr>
      <t xml:space="preserve"> </t>
    </r>
    <r>
      <rPr>
        <sz val="12"/>
        <color rgb="FF000000"/>
        <rFont val="Arial"/>
        <family val="3"/>
        <charset val="129"/>
        <scheme val="major"/>
      </rPr>
      <t>발송이</t>
    </r>
    <r>
      <rPr>
        <sz val="12"/>
        <color rgb="FF000000"/>
        <rFont val="Arial"/>
        <family val="2"/>
        <scheme val="major"/>
      </rPr>
      <t xml:space="preserve"> </t>
    </r>
    <r>
      <rPr>
        <sz val="12"/>
        <color rgb="FF000000"/>
        <rFont val="Arial"/>
        <family val="3"/>
        <charset val="129"/>
        <scheme val="major"/>
      </rPr>
      <t>까다롭습니다</t>
    </r>
    <r>
      <rPr>
        <sz val="12"/>
        <color rgb="FF000000"/>
        <rFont val="Arial"/>
        <family val="2"/>
        <scheme val="major"/>
      </rPr>
      <t>.</t>
    </r>
    <phoneticPr fontId="26" type="noConversion"/>
  </si>
  <si>
    <r>
      <t xml:space="preserve">*GREASE, HIGH SPEED BEARING
04.07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나오는</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같고</t>
    </r>
    <r>
      <rPr>
        <sz val="12"/>
        <color rgb="FF000000"/>
        <rFont val="Arial"/>
        <family val="2"/>
        <scheme val="major"/>
      </rPr>
      <t xml:space="preserve"> </t>
    </r>
    <r>
      <rPr>
        <sz val="12"/>
        <color rgb="FF000000"/>
        <rFont val="Arial"/>
        <family val="3"/>
        <charset val="129"/>
        <scheme val="major"/>
      </rPr>
      <t>구리스라서</t>
    </r>
    <r>
      <rPr>
        <sz val="12"/>
        <color rgb="FF000000"/>
        <rFont val="Arial"/>
        <family val="2"/>
        <scheme val="major"/>
      </rPr>
      <t xml:space="preserve"> </t>
    </r>
    <r>
      <rPr>
        <sz val="12"/>
        <color rgb="FF000000"/>
        <rFont val="Arial"/>
        <family val="3"/>
        <charset val="129"/>
        <scheme val="major"/>
      </rPr>
      <t>한국에서</t>
    </r>
    <r>
      <rPr>
        <sz val="12"/>
        <color rgb="FF000000"/>
        <rFont val="Arial"/>
        <family val="2"/>
        <scheme val="major"/>
      </rPr>
      <t xml:space="preserve"> </t>
    </r>
    <r>
      <rPr>
        <sz val="12"/>
        <color rgb="FF000000"/>
        <rFont val="Arial"/>
        <family val="3"/>
        <charset val="129"/>
        <scheme val="major"/>
      </rPr>
      <t>하게</t>
    </r>
    <r>
      <rPr>
        <sz val="12"/>
        <color rgb="FF000000"/>
        <rFont val="Arial"/>
        <family val="2"/>
        <scheme val="major"/>
      </rPr>
      <t xml:space="preserve"> </t>
    </r>
    <r>
      <rPr>
        <sz val="12"/>
        <color rgb="FF000000"/>
        <rFont val="Arial"/>
        <family val="3"/>
        <charset val="129"/>
        <scheme val="major"/>
      </rPr>
      <t>되면</t>
    </r>
    <r>
      <rPr>
        <sz val="12"/>
        <color rgb="FF000000"/>
        <rFont val="Arial"/>
        <family val="2"/>
        <scheme val="major"/>
      </rPr>
      <t xml:space="preserve"> </t>
    </r>
    <r>
      <rPr>
        <sz val="12"/>
        <color rgb="FF000000"/>
        <rFont val="Arial"/>
        <family val="3"/>
        <charset val="129"/>
        <scheme val="major"/>
      </rPr>
      <t>발송이</t>
    </r>
    <r>
      <rPr>
        <sz val="12"/>
        <color rgb="FF000000"/>
        <rFont val="Arial"/>
        <family val="2"/>
        <scheme val="major"/>
      </rPr>
      <t xml:space="preserve"> </t>
    </r>
    <r>
      <rPr>
        <sz val="12"/>
        <color rgb="FF000000"/>
        <rFont val="Arial"/>
        <family val="3"/>
        <charset val="129"/>
        <scheme val="major"/>
      </rPr>
      <t>까다롭습니다</t>
    </r>
    <r>
      <rPr>
        <sz val="12"/>
        <color rgb="FF000000"/>
        <rFont val="Arial"/>
        <family val="2"/>
        <scheme val="major"/>
      </rPr>
      <t>.</t>
    </r>
    <phoneticPr fontId="26" type="noConversion"/>
  </si>
  <si>
    <r>
      <t xml:space="preserve">* LS ELECTRIC INVERTER 
04.07 </t>
    </r>
    <r>
      <rPr>
        <sz val="12"/>
        <color rgb="FF000000"/>
        <rFont val="Arial"/>
        <family val="3"/>
        <charset val="129"/>
        <scheme val="major"/>
      </rPr>
      <t>구형</t>
    </r>
    <r>
      <rPr>
        <sz val="12"/>
        <color rgb="FF000000"/>
        <rFont val="Arial"/>
        <family val="2"/>
        <scheme val="major"/>
      </rPr>
      <t xml:space="preserve"> </t>
    </r>
    <r>
      <rPr>
        <sz val="12"/>
        <color rgb="FF000000"/>
        <rFont val="Arial"/>
        <family val="3"/>
        <charset val="129"/>
        <scheme val="major"/>
      </rPr>
      <t>제품이라</t>
    </r>
    <r>
      <rPr>
        <sz val="12"/>
        <color rgb="FF000000"/>
        <rFont val="Arial"/>
        <family val="2"/>
        <scheme val="major"/>
      </rPr>
      <t xml:space="preserve"> </t>
    </r>
    <r>
      <rPr>
        <sz val="12"/>
        <color rgb="FF000000"/>
        <rFont val="Arial"/>
        <family val="3"/>
        <charset val="129"/>
        <scheme val="major"/>
      </rPr>
      <t>신형</t>
    </r>
    <r>
      <rPr>
        <sz val="12"/>
        <color rgb="FF000000"/>
        <rFont val="Arial"/>
        <family val="2"/>
        <scheme val="major"/>
      </rPr>
      <t xml:space="preserve"> </t>
    </r>
    <r>
      <rPr>
        <sz val="12"/>
        <color rgb="FF000000"/>
        <rFont val="Arial"/>
        <family val="3"/>
        <charset val="129"/>
        <scheme val="major"/>
      </rPr>
      <t>품번인</t>
    </r>
    <r>
      <rPr>
        <sz val="12"/>
        <color rgb="FF000000"/>
        <rFont val="Arial"/>
        <family val="2"/>
        <scheme val="major"/>
      </rPr>
      <t xml:space="preserve"> LSLV0015G100C-4EONN</t>
    </r>
    <r>
      <rPr>
        <sz val="12"/>
        <color rgb="FF000000"/>
        <rFont val="Arial"/>
        <family val="3"/>
        <charset val="129"/>
        <scheme val="major"/>
      </rPr>
      <t>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G100 </t>
    </r>
    <r>
      <rPr>
        <sz val="12"/>
        <color rgb="FF000000"/>
        <rFont val="Arial"/>
        <family val="3"/>
        <charset val="129"/>
        <scheme val="major"/>
      </rPr>
      <t>옵션카드만</t>
    </r>
    <r>
      <rPr>
        <sz val="12"/>
        <color rgb="FF000000"/>
        <rFont val="Arial"/>
        <family val="2"/>
        <scheme val="major"/>
      </rPr>
      <t xml:space="preserve"> </t>
    </r>
    <r>
      <rPr>
        <sz val="12"/>
        <color rgb="FF000000"/>
        <rFont val="Arial"/>
        <family val="3"/>
        <charset val="129"/>
        <scheme val="major"/>
      </rPr>
      <t>사용</t>
    </r>
    <r>
      <rPr>
        <sz val="12"/>
        <color rgb="FF000000"/>
        <rFont val="Arial"/>
        <family val="2"/>
        <scheme val="major"/>
      </rPr>
      <t xml:space="preserve"> </t>
    </r>
    <r>
      <rPr>
        <sz val="12"/>
        <color rgb="FF000000"/>
        <rFont val="Arial"/>
        <family val="3"/>
        <charset val="129"/>
        <scheme val="major"/>
      </rPr>
      <t>가능하고</t>
    </r>
    <r>
      <rPr>
        <sz val="12"/>
        <color rgb="FF000000"/>
        <rFont val="Arial"/>
        <family val="2"/>
        <scheme val="major"/>
      </rPr>
      <t xml:space="preserve"> G100C </t>
    </r>
    <r>
      <rPr>
        <sz val="12"/>
        <color rgb="FF000000"/>
        <rFont val="Arial"/>
        <family val="3"/>
        <charset val="129"/>
        <scheme val="major"/>
      </rPr>
      <t>옵션카드는</t>
    </r>
    <r>
      <rPr>
        <sz val="12"/>
        <color rgb="FF000000"/>
        <rFont val="Arial"/>
        <family val="2"/>
        <scheme val="major"/>
      </rPr>
      <t xml:space="preserve"> </t>
    </r>
    <r>
      <rPr>
        <sz val="12"/>
        <color rgb="FF000000"/>
        <rFont val="Arial"/>
        <family val="3"/>
        <charset val="129"/>
        <scheme val="major"/>
      </rPr>
      <t>사용</t>
    </r>
    <r>
      <rPr>
        <sz val="12"/>
        <color rgb="FF000000"/>
        <rFont val="Arial"/>
        <family val="2"/>
        <scheme val="major"/>
      </rPr>
      <t xml:space="preserve"> </t>
    </r>
    <r>
      <rPr>
        <sz val="12"/>
        <color rgb="FF000000"/>
        <rFont val="Arial"/>
        <family val="3"/>
        <charset val="129"/>
        <scheme val="major"/>
      </rPr>
      <t>불가능해서</t>
    </r>
    <r>
      <rPr>
        <sz val="12"/>
        <color rgb="FF000000"/>
        <rFont val="Arial"/>
        <family val="2"/>
        <scheme val="major"/>
      </rPr>
      <t xml:space="preserve"> </t>
    </r>
    <r>
      <rPr>
        <sz val="12"/>
        <color rgb="FF000000"/>
        <rFont val="Arial"/>
        <family val="3"/>
        <charset val="129"/>
        <scheme val="major"/>
      </rPr>
      <t>옵션카드가</t>
    </r>
    <r>
      <rPr>
        <sz val="12"/>
        <color rgb="FF000000"/>
        <rFont val="Arial"/>
        <family val="2"/>
        <scheme val="major"/>
      </rPr>
      <t xml:space="preserve"> </t>
    </r>
    <r>
      <rPr>
        <sz val="12"/>
        <color rgb="FF000000"/>
        <rFont val="Arial"/>
        <family val="3"/>
        <charset val="129"/>
        <scheme val="major"/>
      </rPr>
      <t>꼭</t>
    </r>
    <r>
      <rPr>
        <sz val="12"/>
        <color rgb="FF000000"/>
        <rFont val="Arial"/>
        <family val="2"/>
        <scheme val="major"/>
      </rPr>
      <t xml:space="preserve"> </t>
    </r>
    <r>
      <rPr>
        <sz val="12"/>
        <color rgb="FF000000"/>
        <rFont val="Arial"/>
        <family val="3"/>
        <charset val="129"/>
        <scheme val="major"/>
      </rPr>
      <t>필요하시면</t>
    </r>
    <r>
      <rPr>
        <sz val="12"/>
        <color rgb="FF000000"/>
        <rFont val="Arial"/>
        <family val="2"/>
        <scheme val="major"/>
      </rPr>
      <t xml:space="preserve"> </t>
    </r>
    <r>
      <rPr>
        <sz val="12"/>
        <color rgb="FF000000"/>
        <rFont val="Arial"/>
        <family val="3"/>
        <charset val="129"/>
        <scheme val="major"/>
      </rPr>
      <t>다른</t>
    </r>
    <r>
      <rPr>
        <sz val="12"/>
        <color rgb="FF000000"/>
        <rFont val="Arial"/>
        <family val="2"/>
        <scheme val="major"/>
      </rPr>
      <t xml:space="preserve"> </t>
    </r>
    <r>
      <rPr>
        <sz val="12"/>
        <color rgb="FF000000"/>
        <rFont val="Arial"/>
        <family val="3"/>
        <charset val="129"/>
        <scheme val="major"/>
      </rPr>
      <t>사양으로</t>
    </r>
    <r>
      <rPr>
        <sz val="12"/>
        <color rgb="FF000000"/>
        <rFont val="Arial"/>
        <family val="2"/>
        <scheme val="major"/>
      </rPr>
      <t xml:space="preserve"> </t>
    </r>
    <r>
      <rPr>
        <sz val="12"/>
        <color rgb="FF000000"/>
        <rFont val="Arial"/>
        <family val="3"/>
        <charset val="129"/>
        <scheme val="major"/>
      </rPr>
      <t>진행해야</t>
    </r>
    <r>
      <rPr>
        <sz val="12"/>
        <color rgb="FF000000"/>
        <rFont val="Arial"/>
        <family val="2"/>
        <scheme val="major"/>
      </rPr>
      <t xml:space="preserve"> </t>
    </r>
    <r>
      <rPr>
        <sz val="12"/>
        <color rgb="FF000000"/>
        <rFont val="Arial"/>
        <family val="3"/>
        <charset val="129"/>
        <scheme val="major"/>
      </rPr>
      <t>한다고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</si>
  <si>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 xml:space="preserve">첨부드렸습니다
</t>
    </r>
    <r>
      <rPr>
        <sz val="12"/>
        <color rgb="FF000000"/>
        <rFont val="Arial"/>
        <family val="2"/>
        <scheme val="major"/>
      </rPr>
      <t xml:space="preserve">04.07 </t>
    </r>
    <r>
      <rPr>
        <sz val="12"/>
        <color rgb="FF000000"/>
        <rFont val="Arial"/>
        <family val="3"/>
        <charset val="129"/>
        <scheme val="major"/>
      </rPr>
      <t>책임번호</t>
    </r>
    <r>
      <rPr>
        <sz val="12"/>
        <color rgb="FF000000"/>
        <rFont val="Arial"/>
        <family val="2"/>
        <scheme val="major"/>
      </rPr>
      <t xml:space="preserve"> 211-0198 </t>
    </r>
    <r>
      <rPr>
        <sz val="12"/>
        <color rgb="FF000000"/>
        <rFont val="Arial"/>
        <family val="3"/>
        <charset val="129"/>
        <scheme val="major"/>
      </rPr>
      <t>입니다</t>
    </r>
    <r>
      <rPr>
        <sz val="12"/>
        <color rgb="FF000000"/>
        <rFont val="Arial"/>
        <family val="2"/>
        <scheme val="major"/>
      </rPr>
      <t>.</t>
    </r>
    <phoneticPr fontId="26" type="noConversion"/>
  </si>
  <si>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 xml:space="preserve">지정부탁드립니다
</t>
    </r>
    <r>
      <rPr>
        <sz val="12"/>
        <color rgb="FF000000"/>
        <rFont val="Arial"/>
        <family val="2"/>
        <scheme val="major"/>
      </rPr>
      <t xml:space="preserve">04.07 </t>
    </r>
    <r>
      <rPr>
        <sz val="12"/>
        <color rgb="FF000000"/>
        <rFont val="Arial"/>
        <family val="3"/>
        <charset val="129"/>
        <scheme val="major"/>
      </rPr>
      <t>브랜드</t>
    </r>
    <r>
      <rPr>
        <sz val="12"/>
        <color rgb="FF000000"/>
        <rFont val="Arial"/>
        <family val="2"/>
        <scheme val="major"/>
      </rPr>
      <t xml:space="preserve"> CONTITECH </t>
    </r>
    <r>
      <rPr>
        <sz val="12"/>
        <color rgb="FF000000"/>
        <rFont val="Arial"/>
        <family val="3"/>
        <charset val="129"/>
        <scheme val="major"/>
      </rPr>
      <t>제품으로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</si>
  <si>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Ration : 5:1
04.03 </t>
    </r>
    <r>
      <rPr>
        <sz val="12"/>
        <color rgb="FF000000"/>
        <rFont val="Arial"/>
        <family val="3"/>
        <charset val="129"/>
        <scheme val="major"/>
      </rPr>
      <t>감속기</t>
    </r>
    <r>
      <rPr>
        <sz val="12"/>
        <color rgb="FF000000"/>
        <rFont val="Arial"/>
        <family val="2"/>
        <scheme val="major"/>
      </rPr>
      <t xml:space="preserve"> </t>
    </r>
    <r>
      <rPr>
        <sz val="12"/>
        <color rgb="FF000000"/>
        <rFont val="Arial"/>
        <family val="3"/>
        <charset val="129"/>
        <scheme val="major"/>
      </rPr>
      <t>종류는</t>
    </r>
    <r>
      <rPr>
        <sz val="12"/>
        <color rgb="FF000000"/>
        <rFont val="Arial"/>
        <family val="2"/>
        <scheme val="major"/>
      </rPr>
      <t xml:space="preserve"> </t>
    </r>
    <r>
      <rPr>
        <sz val="12"/>
        <color rgb="FF000000"/>
        <rFont val="Arial"/>
        <family val="3"/>
        <charset val="129"/>
        <scheme val="major"/>
      </rPr>
      <t>견적하실때</t>
    </r>
    <r>
      <rPr>
        <sz val="12"/>
        <color rgb="FF000000"/>
        <rFont val="Arial"/>
        <family val="2"/>
        <scheme val="major"/>
      </rPr>
      <t xml:space="preserve"> </t>
    </r>
    <r>
      <rPr>
        <sz val="12"/>
        <color rgb="FF000000"/>
        <rFont val="Arial"/>
        <family val="3"/>
        <charset val="129"/>
        <scheme val="major"/>
      </rPr>
      <t>감속비랑</t>
    </r>
    <r>
      <rPr>
        <sz val="12"/>
        <color rgb="FF000000"/>
        <rFont val="Arial"/>
        <family val="2"/>
        <scheme val="major"/>
      </rPr>
      <t xml:space="preserve"> </t>
    </r>
    <r>
      <rPr>
        <sz val="12"/>
        <color rgb="FF000000"/>
        <rFont val="Arial"/>
        <family val="3"/>
        <charset val="129"/>
        <scheme val="major"/>
      </rPr>
      <t>적용</t>
    </r>
    <r>
      <rPr>
        <sz val="12"/>
        <color rgb="FF000000"/>
        <rFont val="Arial"/>
        <family val="2"/>
        <scheme val="major"/>
      </rPr>
      <t xml:space="preserve"> </t>
    </r>
    <r>
      <rPr>
        <sz val="12"/>
        <color rgb="FF000000"/>
        <rFont val="Arial"/>
        <family val="3"/>
        <charset val="129"/>
        <scheme val="major"/>
      </rPr>
      <t>모터</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감속비는</t>
    </r>
    <r>
      <rPr>
        <sz val="12"/>
        <color rgb="FF000000"/>
        <rFont val="Arial"/>
        <family val="2"/>
        <scheme val="major"/>
      </rPr>
      <t xml:space="preserve"> </t>
    </r>
    <r>
      <rPr>
        <sz val="12"/>
        <color rgb="FF000000"/>
        <rFont val="Arial"/>
        <family val="3"/>
        <charset val="129"/>
        <scheme val="major"/>
      </rPr>
      <t>확인해주셨는데</t>
    </r>
    <r>
      <rPr>
        <sz val="12"/>
        <color rgb="FF000000"/>
        <rFont val="Arial"/>
        <family val="2"/>
        <scheme val="major"/>
      </rPr>
      <t xml:space="preserve"> </t>
    </r>
    <r>
      <rPr>
        <sz val="12"/>
        <color rgb="FF000000"/>
        <rFont val="Arial"/>
        <family val="3"/>
        <charset val="129"/>
        <scheme val="major"/>
      </rPr>
      <t>적용모터가</t>
    </r>
    <r>
      <rPr>
        <sz val="12"/>
        <color rgb="FF000000"/>
        <rFont val="Arial"/>
        <family val="2"/>
        <scheme val="major"/>
      </rPr>
      <t xml:space="preserve"> </t>
    </r>
    <r>
      <rPr>
        <sz val="12"/>
        <color rgb="FF000000"/>
        <rFont val="Arial"/>
        <family val="3"/>
        <charset val="129"/>
        <scheme val="major"/>
      </rPr>
      <t>따로</t>
    </r>
    <r>
      <rPr>
        <sz val="12"/>
        <color rgb="FF000000"/>
        <rFont val="Arial"/>
        <family val="2"/>
        <scheme val="major"/>
      </rPr>
      <t xml:space="preserve"> </t>
    </r>
    <r>
      <rPr>
        <sz val="12"/>
        <color rgb="FF000000"/>
        <rFont val="Arial"/>
        <family val="3"/>
        <charset val="129"/>
        <scheme val="major"/>
      </rPr>
      <t>없어서요</t>
    </r>
    <r>
      <rPr>
        <sz val="12"/>
        <color rgb="FF000000"/>
        <rFont val="Arial"/>
        <family val="2"/>
        <scheme val="major"/>
      </rPr>
      <t xml:space="preserve">.
04.07 </t>
    </r>
    <r>
      <rPr>
        <sz val="12"/>
        <color rgb="FF000000"/>
        <rFont val="Arial"/>
        <family val="3"/>
        <charset val="129"/>
        <scheme val="major"/>
      </rPr>
      <t>적용모터</t>
    </r>
    <r>
      <rPr>
        <sz val="12"/>
        <color rgb="FF000000"/>
        <rFont val="Arial"/>
        <family val="2"/>
        <scheme val="major"/>
      </rPr>
      <t xml:space="preserve"> R88M-K7503F-BOS2</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확인해주신</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부착</t>
    </r>
    <r>
      <rPr>
        <sz val="12"/>
        <color rgb="FF000000"/>
        <rFont val="Arial"/>
        <family val="2"/>
        <scheme val="major"/>
      </rPr>
      <t xml:space="preserve"> </t>
    </r>
    <r>
      <rPr>
        <sz val="12"/>
        <color rgb="FF000000"/>
        <rFont val="Arial"/>
        <family val="3"/>
        <charset val="129"/>
        <scheme val="major"/>
      </rPr>
      <t>가능</t>
    </r>
    <r>
      <rPr>
        <sz val="12"/>
        <color rgb="FF000000"/>
        <rFont val="Arial"/>
        <family val="2"/>
        <scheme val="major"/>
      </rPr>
      <t xml:space="preserve"> </t>
    </r>
    <r>
      <rPr>
        <sz val="12"/>
        <color rgb="FF000000"/>
        <rFont val="Arial"/>
        <family val="3"/>
        <charset val="129"/>
        <scheme val="major"/>
      </rPr>
      <t>여부</t>
    </r>
    <r>
      <rPr>
        <sz val="12"/>
        <color rgb="FF000000"/>
        <rFont val="Arial"/>
        <family val="2"/>
        <scheme val="major"/>
      </rPr>
      <t xml:space="preserve"> </t>
    </r>
    <r>
      <rPr>
        <sz val="12"/>
        <color rgb="FF000000"/>
        <rFont val="Arial"/>
        <family val="3"/>
        <charset val="129"/>
        <scheme val="major"/>
      </rPr>
      <t>확인중</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</si>
  <si>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rPr>
        <sz val="12"/>
        <color rgb="FF000000"/>
        <rFont val="Arial"/>
        <family val="3"/>
        <charset val="129"/>
        <scheme val="major"/>
      </rPr>
      <t>체크밸브입니다</t>
    </r>
    <r>
      <rPr>
        <sz val="12"/>
        <color rgb="FF000000"/>
        <rFont val="Arial"/>
        <family val="2"/>
        <scheme val="major"/>
      </rPr>
      <t xml:space="preserve">. 
04.04 </t>
    </r>
    <r>
      <rPr>
        <sz val="12"/>
        <color rgb="FF000000"/>
        <rFont val="Arial"/>
        <family val="3"/>
        <charset val="129"/>
        <scheme val="major"/>
      </rPr>
      <t>의뢰중입니다</t>
    </r>
    <r>
      <rPr>
        <sz val="12"/>
        <color rgb="FF000000"/>
        <rFont val="Arial"/>
        <family val="2"/>
        <scheme val="major"/>
      </rPr>
      <t xml:space="preserve">. </t>
    </r>
    <r>
      <rPr>
        <sz val="12"/>
        <color rgb="FF000000"/>
        <rFont val="Arial"/>
        <family val="3"/>
        <charset val="129"/>
        <scheme val="major"/>
      </rPr>
      <t>답변</t>
    </r>
    <r>
      <rPr>
        <sz val="12"/>
        <color rgb="FF000000"/>
        <rFont val="Arial"/>
        <family val="2"/>
        <scheme val="major"/>
      </rPr>
      <t xml:space="preserve"> </t>
    </r>
    <r>
      <rPr>
        <sz val="12"/>
        <color rgb="FF000000"/>
        <rFont val="Arial"/>
        <family val="3"/>
        <charset val="129"/>
        <scheme val="major"/>
      </rPr>
      <t>받으셨는지</t>
    </r>
    <r>
      <rPr>
        <sz val="12"/>
        <color rgb="FF000000"/>
        <rFont val="Arial"/>
        <family val="2"/>
        <scheme val="major"/>
      </rPr>
      <t xml:space="preserve"> </t>
    </r>
    <r>
      <rPr>
        <sz val="12"/>
        <color rgb="FF000000"/>
        <rFont val="Arial"/>
        <family val="3"/>
        <charset val="129"/>
        <scheme val="major"/>
      </rPr>
      <t xml:space="preserve">문의드립니다
</t>
    </r>
    <r>
      <rPr>
        <sz val="12"/>
        <color rgb="FF000000"/>
        <rFont val="Arial"/>
        <family val="2"/>
        <scheme val="major"/>
      </rPr>
      <t xml:space="preserve">04.08 </t>
    </r>
    <r>
      <rPr>
        <sz val="12"/>
        <color rgb="FF000000"/>
        <rFont val="Arial"/>
        <family val="3"/>
        <charset val="129"/>
        <scheme val="major"/>
      </rPr>
      <t>품번</t>
    </r>
    <r>
      <rPr>
        <sz val="12"/>
        <color rgb="FF000000"/>
        <rFont val="Arial"/>
        <family val="2"/>
        <scheme val="major"/>
      </rPr>
      <t xml:space="preserve"> CIT-03-50-30T</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바뀌었다고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</si>
  <si>
    <r>
      <t xml:space="preserve">04.03 </t>
    </r>
    <r>
      <rPr>
        <sz val="12"/>
        <color rgb="FF000000"/>
        <rFont val="Arial"/>
        <family val="3"/>
        <charset val="129"/>
        <scheme val="major"/>
      </rPr>
      <t>의뢰중입니다</t>
    </r>
    <r>
      <rPr>
        <sz val="12"/>
        <color rgb="FF000000"/>
        <rFont val="Arial"/>
        <family val="2"/>
        <scheme val="major"/>
      </rPr>
      <t xml:space="preserve">. </t>
    </r>
    <r>
      <rPr>
        <sz val="12"/>
        <color rgb="FF000000"/>
        <rFont val="Arial"/>
        <family val="3"/>
        <charset val="129"/>
        <scheme val="major"/>
      </rPr>
      <t>답변</t>
    </r>
    <r>
      <rPr>
        <sz val="12"/>
        <color rgb="FF000000"/>
        <rFont val="Arial"/>
        <family val="2"/>
        <scheme val="major"/>
      </rPr>
      <t xml:space="preserve"> </t>
    </r>
    <r>
      <rPr>
        <sz val="12"/>
        <color rgb="FF000000"/>
        <rFont val="Arial"/>
        <family val="3"/>
        <charset val="129"/>
        <scheme val="major"/>
      </rPr>
      <t>받으셨는지</t>
    </r>
    <r>
      <rPr>
        <sz val="12"/>
        <color rgb="FF000000"/>
        <rFont val="Arial"/>
        <family val="2"/>
        <scheme val="major"/>
      </rPr>
      <t xml:space="preserve"> </t>
    </r>
    <r>
      <rPr>
        <sz val="12"/>
        <color rgb="FF000000"/>
        <rFont val="Arial"/>
        <family val="3"/>
        <charset val="129"/>
        <scheme val="major"/>
      </rPr>
      <t>문의드립니다</t>
    </r>
    <r>
      <rPr>
        <sz val="12"/>
        <color rgb="FF000000"/>
        <rFont val="Arial"/>
        <family val="2"/>
        <scheme val="major"/>
      </rPr>
      <t xml:space="preserve">. 
04.08 </t>
    </r>
    <r>
      <rPr>
        <sz val="12"/>
        <color rgb="FF000000"/>
        <rFont val="Arial"/>
        <family val="3"/>
        <charset val="129"/>
        <scheme val="major"/>
      </rPr>
      <t>아직</t>
    </r>
    <r>
      <rPr>
        <sz val="12"/>
        <color rgb="FF000000"/>
        <rFont val="Arial"/>
        <family val="2"/>
        <scheme val="major"/>
      </rPr>
      <t xml:space="preserve"> </t>
    </r>
    <r>
      <rPr>
        <sz val="12"/>
        <color rgb="FF000000"/>
        <rFont val="Arial"/>
        <family val="3"/>
        <charset val="129"/>
        <scheme val="major"/>
      </rPr>
      <t>의뢰중입니다</t>
    </r>
    <r>
      <rPr>
        <sz val="12"/>
        <color rgb="FF000000"/>
        <rFont val="Arial"/>
        <family val="2"/>
        <scheme val="major"/>
      </rPr>
      <t xml:space="preserve">. </t>
    </r>
    <r>
      <rPr>
        <sz val="12"/>
        <color rgb="FF000000"/>
        <rFont val="Arial"/>
        <family val="3"/>
        <charset val="129"/>
        <scheme val="major"/>
      </rPr>
      <t>본사</t>
    </r>
    <r>
      <rPr>
        <sz val="12"/>
        <color rgb="FF000000"/>
        <rFont val="Arial"/>
        <family val="2"/>
        <scheme val="major"/>
      </rPr>
      <t xml:space="preserve"> </t>
    </r>
    <r>
      <rPr>
        <sz val="12"/>
        <color rgb="FF000000"/>
        <rFont val="Arial"/>
        <family val="3"/>
        <charset val="129"/>
        <scheme val="major"/>
      </rPr>
      <t>통해서</t>
    </r>
    <r>
      <rPr>
        <sz val="12"/>
        <color rgb="FF000000"/>
        <rFont val="Arial"/>
        <family val="2"/>
        <scheme val="major"/>
      </rPr>
      <t xml:space="preserve"> </t>
    </r>
    <r>
      <rPr>
        <sz val="12"/>
        <color rgb="FF000000"/>
        <rFont val="Arial"/>
        <family val="3"/>
        <charset val="129"/>
        <scheme val="major"/>
      </rPr>
      <t>견적을</t>
    </r>
    <r>
      <rPr>
        <sz val="12"/>
        <color rgb="FF000000"/>
        <rFont val="Arial"/>
        <family val="2"/>
        <scheme val="major"/>
      </rPr>
      <t xml:space="preserve"> </t>
    </r>
    <r>
      <rPr>
        <sz val="12"/>
        <color rgb="FF000000"/>
        <rFont val="Arial"/>
        <family val="3"/>
        <charset val="129"/>
        <scheme val="major"/>
      </rPr>
      <t>받아야해서</t>
    </r>
    <r>
      <rPr>
        <sz val="12"/>
        <color rgb="FF000000"/>
        <rFont val="Arial"/>
        <family val="2"/>
        <scheme val="major"/>
      </rPr>
      <t xml:space="preserve"> </t>
    </r>
    <r>
      <rPr>
        <sz val="12"/>
        <color rgb="FF000000"/>
        <rFont val="Arial"/>
        <family val="3"/>
        <charset val="129"/>
        <scheme val="major"/>
      </rPr>
      <t>시간이</t>
    </r>
    <r>
      <rPr>
        <sz val="12"/>
        <color rgb="FF000000"/>
        <rFont val="Arial"/>
        <family val="2"/>
        <scheme val="major"/>
      </rPr>
      <t xml:space="preserve"> </t>
    </r>
    <r>
      <rPr>
        <sz val="12"/>
        <color rgb="FF000000"/>
        <rFont val="Arial"/>
        <family val="3"/>
        <charset val="129"/>
        <scheme val="major"/>
      </rPr>
      <t>좀</t>
    </r>
    <r>
      <rPr>
        <sz val="12"/>
        <color rgb="FF000000"/>
        <rFont val="Arial"/>
        <family val="2"/>
        <scheme val="major"/>
      </rPr>
      <t xml:space="preserve"> </t>
    </r>
    <r>
      <rPr>
        <sz val="12"/>
        <color rgb="FF000000"/>
        <rFont val="Arial"/>
        <family val="3"/>
        <charset val="129"/>
        <scheme val="major"/>
      </rPr>
      <t>걸린다고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최대한</t>
    </r>
    <r>
      <rPr>
        <sz val="12"/>
        <color rgb="FF000000"/>
        <rFont val="Arial"/>
        <family val="2"/>
        <scheme val="major"/>
      </rPr>
      <t xml:space="preserve"> </t>
    </r>
    <r>
      <rPr>
        <sz val="12"/>
        <color rgb="FF000000"/>
        <rFont val="Arial"/>
        <family val="3"/>
        <charset val="129"/>
        <scheme val="major"/>
      </rPr>
      <t>재촉해둔</t>
    </r>
    <r>
      <rPr>
        <sz val="12"/>
        <color rgb="FF000000"/>
        <rFont val="Arial"/>
        <family val="2"/>
        <scheme val="major"/>
      </rPr>
      <t xml:space="preserve"> </t>
    </r>
    <r>
      <rPr>
        <sz val="12"/>
        <color rgb="FF000000"/>
        <rFont val="Arial"/>
        <family val="3"/>
        <charset val="129"/>
        <scheme val="major"/>
      </rPr>
      <t>상태고</t>
    </r>
    <r>
      <rPr>
        <sz val="12"/>
        <color rgb="FF000000"/>
        <rFont val="Arial"/>
        <family val="2"/>
        <scheme val="major"/>
      </rPr>
      <t xml:space="preserve"> </t>
    </r>
    <r>
      <rPr>
        <sz val="12"/>
        <color rgb="FF000000"/>
        <rFont val="Arial"/>
        <family val="3"/>
        <charset val="129"/>
        <scheme val="major"/>
      </rPr>
      <t>답변</t>
    </r>
    <r>
      <rPr>
        <sz val="12"/>
        <color rgb="FF000000"/>
        <rFont val="Arial"/>
        <family val="2"/>
        <scheme val="major"/>
      </rPr>
      <t xml:space="preserve"> </t>
    </r>
    <r>
      <rPr>
        <sz val="12"/>
        <color rgb="FF000000"/>
        <rFont val="Arial"/>
        <family val="3"/>
        <charset val="129"/>
        <scheme val="major"/>
      </rPr>
      <t>오는대로</t>
    </r>
    <r>
      <rPr>
        <sz val="12"/>
        <color rgb="FF000000"/>
        <rFont val="Arial"/>
        <family val="2"/>
        <scheme val="major"/>
      </rPr>
      <t xml:space="preserve"> </t>
    </r>
    <r>
      <rPr>
        <sz val="12"/>
        <color rgb="FF000000"/>
        <rFont val="Arial"/>
        <family val="3"/>
        <charset val="129"/>
        <scheme val="major"/>
      </rPr>
      <t>보내드리도록</t>
    </r>
    <r>
      <rPr>
        <sz val="12"/>
        <color rgb="FF000000"/>
        <rFont val="Arial"/>
        <family val="2"/>
        <scheme val="major"/>
      </rPr>
      <t xml:space="preserve"> </t>
    </r>
    <r>
      <rPr>
        <sz val="12"/>
        <color rgb="FF000000"/>
        <rFont val="Arial"/>
        <family val="3"/>
        <charset val="129"/>
        <scheme val="major"/>
      </rPr>
      <t>하겠습니다</t>
    </r>
    <r>
      <rPr>
        <sz val="12"/>
        <color rgb="FF000000"/>
        <rFont val="Arial"/>
        <family val="2"/>
        <scheme val="major"/>
      </rPr>
      <t>.</t>
    </r>
    <phoneticPr fontId="26" type="noConversion"/>
  </si>
  <si>
    <r>
      <t>No Thread, Round</t>
    </r>
    <r>
      <rPr>
        <sz val="12"/>
        <color rgb="FF000000"/>
        <rFont val="Arial"/>
        <family val="3"/>
        <charset val="129"/>
        <scheme val="major"/>
      </rPr>
      <t>입니다</t>
    </r>
    <r>
      <rPr>
        <sz val="12"/>
        <color rgb="FF000000"/>
        <rFont val="Arial"/>
        <family val="2"/>
        <scheme val="major"/>
      </rPr>
      <t xml:space="preserve">.
04.08 </t>
    </r>
    <r>
      <rPr>
        <sz val="12"/>
        <color rgb="FF000000"/>
        <rFont val="Arial"/>
        <family val="3"/>
        <charset val="129"/>
        <scheme val="major"/>
      </rPr>
      <t>알려주신</t>
    </r>
    <r>
      <rPr>
        <sz val="12"/>
        <color rgb="FF000000"/>
        <rFont val="Arial"/>
        <family val="2"/>
        <scheme val="major"/>
      </rPr>
      <t xml:space="preserve"> </t>
    </r>
    <r>
      <rPr>
        <sz val="12"/>
        <color rgb="FF000000"/>
        <rFont val="Arial"/>
        <family val="3"/>
        <charset val="129"/>
        <scheme val="major"/>
      </rPr>
      <t>품번으로</t>
    </r>
    <r>
      <rPr>
        <sz val="12"/>
        <color rgb="FF000000"/>
        <rFont val="Arial"/>
        <family val="2"/>
        <scheme val="major"/>
      </rPr>
      <t xml:space="preserve"> </t>
    </r>
    <r>
      <rPr>
        <sz val="12"/>
        <color rgb="FF000000"/>
        <rFont val="Arial"/>
        <family val="3"/>
        <charset val="129"/>
        <scheme val="major"/>
      </rPr>
      <t>어떤</t>
    </r>
    <r>
      <rPr>
        <sz val="12"/>
        <color rgb="FF000000"/>
        <rFont val="Arial"/>
        <family val="2"/>
        <scheme val="major"/>
      </rPr>
      <t xml:space="preserve"> </t>
    </r>
    <r>
      <rPr>
        <sz val="12"/>
        <color rgb="FF000000"/>
        <rFont val="Arial"/>
        <family val="3"/>
        <charset val="129"/>
        <scheme val="major"/>
      </rPr>
      <t>제품인지</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어렵습니다</t>
    </r>
    <r>
      <rPr>
        <sz val="12"/>
        <color rgb="FF000000"/>
        <rFont val="Arial"/>
        <family val="2"/>
        <scheme val="major"/>
      </rPr>
      <t xml:space="preserve">. </t>
    </r>
    <r>
      <rPr>
        <sz val="12"/>
        <color rgb="FF000000"/>
        <rFont val="Arial"/>
        <family val="3"/>
        <charset val="129"/>
        <scheme val="major"/>
      </rPr>
      <t>경인</t>
    </r>
    <r>
      <rPr>
        <sz val="12"/>
        <color rgb="FF000000"/>
        <rFont val="Arial"/>
        <family val="2"/>
        <scheme val="major"/>
      </rPr>
      <t xml:space="preserve">MJ </t>
    </r>
    <r>
      <rPr>
        <sz val="12"/>
        <color rgb="FF000000"/>
        <rFont val="Arial"/>
        <family val="3"/>
        <charset val="129"/>
        <scheme val="major"/>
      </rPr>
      <t>홈페이지에서</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지정해주시거나</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형태를</t>
    </r>
    <r>
      <rPr>
        <sz val="12"/>
        <color rgb="FF000000"/>
        <rFont val="Arial"/>
        <family val="2"/>
        <scheme val="major"/>
      </rPr>
      <t xml:space="preserve"> </t>
    </r>
    <r>
      <rPr>
        <sz val="12"/>
        <color rgb="FF000000"/>
        <rFont val="Arial"/>
        <family val="3"/>
        <charset val="129"/>
        <scheme val="major"/>
      </rPr>
      <t>알</t>
    </r>
    <r>
      <rPr>
        <sz val="12"/>
        <color rgb="FF000000"/>
        <rFont val="Arial"/>
        <family val="2"/>
        <scheme val="major"/>
      </rPr>
      <t xml:space="preserve"> </t>
    </r>
    <r>
      <rPr>
        <sz val="12"/>
        <color rgb="FF000000"/>
        <rFont val="Arial"/>
        <family val="3"/>
        <charset val="129"/>
        <scheme val="major"/>
      </rPr>
      <t>수</t>
    </r>
    <r>
      <rPr>
        <sz val="12"/>
        <color rgb="FF000000"/>
        <rFont val="Arial"/>
        <family val="2"/>
        <scheme val="major"/>
      </rPr>
      <t xml:space="preserve"> </t>
    </r>
    <r>
      <rPr>
        <sz val="12"/>
        <color rgb="FF000000"/>
        <rFont val="Arial"/>
        <family val="3"/>
        <charset val="129"/>
        <scheme val="major"/>
      </rPr>
      <t>있는</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</si>
  <si>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FEMALE AWG 18-22 BULLET CONNECTOR </t>
    </r>
    <r>
      <rPr>
        <sz val="12"/>
        <color rgb="FF000000"/>
        <rFont val="Arial"/>
        <family val="3"/>
        <charset val="129"/>
        <scheme val="major"/>
      </rPr>
      <t>입니다</t>
    </r>
    <r>
      <rPr>
        <sz val="12"/>
        <color rgb="FF000000"/>
        <rFont val="Arial"/>
        <family val="2"/>
        <scheme val="major"/>
      </rPr>
      <t>. 3PK/25EA
04.08 1</t>
    </r>
    <r>
      <rPr>
        <sz val="12"/>
        <color rgb="FF000000"/>
        <rFont val="Arial"/>
        <family val="3"/>
        <charset val="129"/>
        <scheme val="major"/>
      </rPr>
      <t>팩</t>
    </r>
    <r>
      <rPr>
        <sz val="12"/>
        <color rgb="FF000000"/>
        <rFont val="Arial"/>
        <family val="2"/>
        <scheme val="major"/>
      </rPr>
      <t xml:space="preserve"> = 1000EA </t>
    </r>
    <r>
      <rPr>
        <sz val="12"/>
        <color rgb="FF000000"/>
        <rFont val="Arial"/>
        <family val="3"/>
        <charset val="129"/>
        <scheme val="major"/>
      </rPr>
      <t>단위로</t>
    </r>
    <r>
      <rPr>
        <sz val="12"/>
        <color rgb="FF000000"/>
        <rFont val="Arial"/>
        <family val="2"/>
        <scheme val="major"/>
      </rPr>
      <t xml:space="preserve"> </t>
    </r>
    <r>
      <rPr>
        <sz val="12"/>
        <color rgb="FF000000"/>
        <rFont val="Arial"/>
        <family val="3"/>
        <charset val="129"/>
        <scheme val="major"/>
      </rPr>
      <t>판매합니다</t>
    </r>
    <r>
      <rPr>
        <sz val="12"/>
        <color rgb="FF000000"/>
        <rFont val="Arial"/>
        <family val="2"/>
        <scheme val="major"/>
      </rPr>
      <t>. 1</t>
    </r>
    <r>
      <rPr>
        <sz val="12"/>
        <color rgb="FF000000"/>
        <rFont val="Arial"/>
        <family val="3"/>
        <charset val="129"/>
        <scheme val="major"/>
      </rPr>
      <t>팩으로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</si>
  <si>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AWG 18-22 MALE BULLET CONNECTOR </t>
    </r>
    <r>
      <rPr>
        <sz val="12"/>
        <color rgb="FF000000"/>
        <rFont val="Arial"/>
        <family val="3"/>
        <charset val="129"/>
        <scheme val="major"/>
      </rPr>
      <t>입니다</t>
    </r>
    <r>
      <rPr>
        <sz val="12"/>
        <color rgb="FF000000"/>
        <rFont val="Arial"/>
        <family val="2"/>
        <scheme val="major"/>
      </rPr>
      <t>. 8PK/25EA
04.08 1</t>
    </r>
    <r>
      <rPr>
        <sz val="12"/>
        <color rgb="FF000000"/>
        <rFont val="Arial"/>
        <family val="3"/>
        <charset val="129"/>
        <scheme val="major"/>
      </rPr>
      <t>팩</t>
    </r>
    <r>
      <rPr>
        <sz val="12"/>
        <color rgb="FF000000"/>
        <rFont val="Arial"/>
        <family val="2"/>
        <scheme val="major"/>
      </rPr>
      <t xml:space="preserve"> = 1000EA </t>
    </r>
    <r>
      <rPr>
        <sz val="12"/>
        <color rgb="FF000000"/>
        <rFont val="Arial"/>
        <family val="3"/>
        <charset val="129"/>
        <scheme val="major"/>
      </rPr>
      <t>단위로</t>
    </r>
    <r>
      <rPr>
        <sz val="12"/>
        <color rgb="FF000000"/>
        <rFont val="Arial"/>
        <family val="2"/>
        <scheme val="major"/>
      </rPr>
      <t xml:space="preserve"> </t>
    </r>
    <r>
      <rPr>
        <sz val="12"/>
        <color rgb="FF000000"/>
        <rFont val="Arial"/>
        <family val="3"/>
        <charset val="129"/>
        <scheme val="major"/>
      </rPr>
      <t>판매합니다</t>
    </r>
    <r>
      <rPr>
        <sz val="12"/>
        <color rgb="FF000000"/>
        <rFont val="Arial"/>
        <family val="2"/>
        <scheme val="major"/>
      </rPr>
      <t>. 1</t>
    </r>
    <r>
      <rPr>
        <sz val="12"/>
        <color rgb="FF000000"/>
        <rFont val="Arial"/>
        <family val="3"/>
        <charset val="129"/>
        <scheme val="major"/>
      </rPr>
      <t>팩으로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</si>
  <si>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M6 Threaded Mandrel</t>
    </r>
    <r>
      <rPr>
        <sz val="12"/>
        <color rgb="FF000000"/>
        <rFont val="Arial"/>
        <family val="3"/>
        <charset val="129"/>
        <scheme val="major"/>
      </rPr>
      <t>입니다</t>
    </r>
    <r>
      <rPr>
        <sz val="12"/>
        <color rgb="FF000000"/>
        <rFont val="Arial"/>
        <family val="2"/>
        <scheme val="major"/>
      </rPr>
      <t xml:space="preserve">. 
04.08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</si>
  <si>
    <r>
      <t xml:space="preserve">Weld Control Q1 </t>
    </r>
    <r>
      <rPr>
        <sz val="12"/>
        <color rgb="FF000000"/>
        <rFont val="Arial"/>
        <family val="3"/>
        <charset val="129"/>
        <scheme val="major"/>
      </rPr>
      <t>입니다</t>
    </r>
    <r>
      <rPr>
        <sz val="12"/>
        <color rgb="FF000000"/>
        <rFont val="Arial"/>
        <family val="2"/>
        <scheme val="major"/>
      </rPr>
      <t xml:space="preserve">. 
04.08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</si>
  <si>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ACE COUPLER</t>
    </r>
    <r>
      <rPr>
        <sz val="12"/>
        <color rgb="FF000000"/>
        <rFont val="Arial"/>
        <family val="3"/>
        <charset val="129"/>
        <scheme val="major"/>
      </rPr>
      <t>입니다</t>
    </r>
    <r>
      <rPr>
        <sz val="12"/>
        <color rgb="FF000000"/>
        <rFont val="Arial"/>
        <family val="2"/>
        <scheme val="major"/>
      </rPr>
      <t>. 
04.08 1</t>
    </r>
    <r>
      <rPr>
        <sz val="12"/>
        <color rgb="FF000000"/>
        <rFont val="Arial"/>
        <family val="3"/>
        <charset val="129"/>
        <scheme val="major"/>
      </rPr>
      <t>팩</t>
    </r>
    <r>
      <rPr>
        <sz val="12"/>
        <color rgb="FF000000"/>
        <rFont val="Arial"/>
        <family val="2"/>
        <scheme val="major"/>
      </rPr>
      <t xml:space="preserve"> = 10EA </t>
    </r>
    <r>
      <rPr>
        <sz val="12"/>
        <color rgb="FF000000"/>
        <rFont val="Arial"/>
        <family val="3"/>
        <charset val="129"/>
        <scheme val="major"/>
      </rPr>
      <t>입니다</t>
    </r>
    <r>
      <rPr>
        <sz val="12"/>
        <color rgb="FF000000"/>
        <rFont val="Arial"/>
        <family val="2"/>
        <scheme val="major"/>
      </rPr>
      <t>.</t>
    </r>
    <phoneticPr fontId="26" type="noConversion"/>
  </si>
  <si>
    <r>
      <t>GAS SPRING</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제조사는</t>
    </r>
    <r>
      <rPr>
        <sz val="12"/>
        <color rgb="FF000000"/>
        <rFont val="Arial"/>
        <family val="2"/>
        <scheme val="major"/>
      </rPr>
      <t xml:space="preserve"> </t>
    </r>
    <r>
      <rPr>
        <sz val="12"/>
        <color rgb="FF000000"/>
        <rFont val="Arial"/>
        <family val="3"/>
        <charset val="129"/>
        <scheme val="major"/>
      </rPr>
      <t>상관없이</t>
    </r>
    <r>
      <rPr>
        <sz val="12"/>
        <color rgb="FF000000"/>
        <rFont val="Arial"/>
        <family val="2"/>
        <scheme val="major"/>
      </rPr>
      <t xml:space="preserve"> </t>
    </r>
    <r>
      <rPr>
        <sz val="12"/>
        <color rgb="FF000000"/>
        <rFont val="Arial"/>
        <family val="3"/>
        <charset val="129"/>
        <scheme val="major"/>
      </rPr>
      <t>스펙만</t>
    </r>
    <r>
      <rPr>
        <sz val="12"/>
        <color rgb="FF000000"/>
        <rFont val="Arial"/>
        <family val="2"/>
        <scheme val="major"/>
      </rPr>
      <t xml:space="preserve"> </t>
    </r>
    <r>
      <rPr>
        <sz val="12"/>
        <color rgb="FF000000"/>
        <rFont val="Arial"/>
        <family val="3"/>
        <charset val="129"/>
        <scheme val="major"/>
      </rPr>
      <t>동일하면</t>
    </r>
    <r>
      <rPr>
        <sz val="12"/>
        <color rgb="FF000000"/>
        <rFont val="Arial"/>
        <family val="2"/>
        <scheme val="major"/>
      </rPr>
      <t xml:space="preserve"> </t>
    </r>
    <r>
      <rPr>
        <sz val="12"/>
        <color rgb="FF000000"/>
        <rFont val="Arial"/>
        <family val="3"/>
        <charset val="129"/>
        <scheme val="major"/>
      </rPr>
      <t>됩니다</t>
    </r>
    <r>
      <rPr>
        <sz val="12"/>
        <color rgb="FF000000"/>
        <rFont val="Arial"/>
        <family val="2"/>
        <scheme val="major"/>
      </rPr>
      <t xml:space="preserve">. ITAC </t>
    </r>
    <r>
      <rPr>
        <sz val="12"/>
        <color rgb="FF000000"/>
        <rFont val="Arial"/>
        <family val="3"/>
        <charset val="129"/>
        <scheme val="major"/>
      </rPr>
      <t>입고</t>
    </r>
    <r>
      <rPr>
        <sz val="12"/>
        <color rgb="FF000000"/>
        <rFont val="Arial"/>
        <family val="2"/>
        <scheme val="major"/>
      </rPr>
      <t xml:space="preserve"> </t>
    </r>
    <r>
      <rPr>
        <sz val="12"/>
        <color rgb="FF000000"/>
        <rFont val="Arial"/>
        <family val="3"/>
        <charset val="129"/>
        <scheme val="major"/>
      </rPr>
      <t>요청기한이</t>
    </r>
    <r>
      <rPr>
        <sz val="12"/>
        <color rgb="FF000000"/>
        <rFont val="Arial"/>
        <family val="2"/>
        <scheme val="major"/>
      </rPr>
      <t xml:space="preserve"> 4/21</t>
    </r>
    <r>
      <rPr>
        <sz val="12"/>
        <color rgb="FF000000"/>
        <rFont val="Arial"/>
        <family val="3"/>
        <charset val="129"/>
        <scheme val="major"/>
      </rPr>
      <t>일</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미국</t>
    </r>
    <r>
      <rPr>
        <sz val="12"/>
        <color rgb="FF000000"/>
        <rFont val="Arial"/>
        <family val="2"/>
        <scheme val="major"/>
      </rPr>
      <t xml:space="preserve"> </t>
    </r>
    <r>
      <rPr>
        <sz val="12"/>
        <color rgb="FF000000"/>
        <rFont val="Arial"/>
        <family val="3"/>
        <charset val="129"/>
        <scheme val="major"/>
      </rPr>
      <t>미수미는</t>
    </r>
    <r>
      <rPr>
        <sz val="12"/>
        <color rgb="FF000000"/>
        <rFont val="Arial"/>
        <family val="2"/>
        <scheme val="major"/>
      </rPr>
      <t xml:space="preserve"> </t>
    </r>
    <r>
      <rPr>
        <sz val="12"/>
        <color rgb="FF000000"/>
        <rFont val="Arial"/>
        <family val="3"/>
        <charset val="129"/>
        <scheme val="major"/>
      </rPr>
      <t>배송이</t>
    </r>
    <r>
      <rPr>
        <sz val="12"/>
        <color rgb="FF000000"/>
        <rFont val="Arial"/>
        <family val="2"/>
        <scheme val="major"/>
      </rPr>
      <t xml:space="preserve"> 1</t>
    </r>
    <r>
      <rPr>
        <sz val="12"/>
        <color rgb="FF000000"/>
        <rFont val="Arial"/>
        <family val="3"/>
        <charset val="129"/>
        <scheme val="major"/>
      </rPr>
      <t>달뒤에</t>
    </r>
    <r>
      <rPr>
        <sz val="12"/>
        <color rgb="FF000000"/>
        <rFont val="Arial"/>
        <family val="2"/>
        <scheme val="major"/>
      </rPr>
      <t xml:space="preserve"> </t>
    </r>
    <r>
      <rPr>
        <sz val="12"/>
        <color rgb="FF000000"/>
        <rFont val="Arial"/>
        <family val="3"/>
        <charset val="129"/>
        <scheme val="major"/>
      </rPr>
      <t>가능하니</t>
    </r>
    <r>
      <rPr>
        <sz val="12"/>
        <color rgb="FF000000"/>
        <rFont val="Arial"/>
        <family val="2"/>
        <scheme val="major"/>
      </rPr>
      <t xml:space="preserve"> </t>
    </r>
    <r>
      <rPr>
        <sz val="12"/>
        <color rgb="FF000000"/>
        <rFont val="Arial"/>
        <family val="3"/>
        <charset val="129"/>
        <scheme val="major"/>
      </rPr>
      <t>최대한</t>
    </r>
    <r>
      <rPr>
        <sz val="12"/>
        <color rgb="FF000000"/>
        <rFont val="Arial"/>
        <family val="2"/>
        <scheme val="major"/>
      </rPr>
      <t xml:space="preserve"> </t>
    </r>
    <r>
      <rPr>
        <sz val="12"/>
        <color rgb="FF000000"/>
        <rFont val="Arial"/>
        <family val="3"/>
        <charset val="129"/>
        <scheme val="major"/>
      </rPr>
      <t>빠른</t>
    </r>
    <r>
      <rPr>
        <sz val="12"/>
        <color rgb="FF000000"/>
        <rFont val="Arial"/>
        <family val="2"/>
        <scheme val="major"/>
      </rPr>
      <t xml:space="preserve"> </t>
    </r>
    <r>
      <rPr>
        <sz val="12"/>
        <color rgb="FF000000"/>
        <rFont val="Arial"/>
        <family val="3"/>
        <charset val="129"/>
        <scheme val="major"/>
      </rPr>
      <t>리드타임이</t>
    </r>
    <r>
      <rPr>
        <sz val="12"/>
        <color rgb="FF000000"/>
        <rFont val="Arial"/>
        <family val="2"/>
        <scheme val="major"/>
      </rPr>
      <t xml:space="preserve"> </t>
    </r>
    <r>
      <rPr>
        <sz val="12"/>
        <color rgb="FF000000"/>
        <rFont val="Arial"/>
        <family val="3"/>
        <charset val="129"/>
        <scheme val="major"/>
      </rPr>
      <t>가능한지</t>
    </r>
    <r>
      <rPr>
        <sz val="12"/>
        <color rgb="FF000000"/>
        <rFont val="Arial"/>
        <family val="2"/>
        <scheme val="major"/>
      </rPr>
      <t xml:space="preserve"> </t>
    </r>
    <r>
      <rPr>
        <sz val="12"/>
        <color rgb="FF000000"/>
        <rFont val="Arial"/>
        <family val="3"/>
        <charset val="129"/>
        <scheme val="major"/>
      </rPr>
      <t>문의드립니다</t>
    </r>
    <r>
      <rPr>
        <sz val="12"/>
        <color rgb="FF000000"/>
        <rFont val="Arial"/>
        <family val="2"/>
        <scheme val="major"/>
      </rPr>
      <t xml:space="preserve">. </t>
    </r>
    <phoneticPr fontId="26" type="noConversion"/>
  </si>
  <si>
    <r>
      <t>GAS SPRING</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제조사는</t>
    </r>
    <r>
      <rPr>
        <sz val="12"/>
        <color rgb="FF000000"/>
        <rFont val="Arial"/>
        <family val="2"/>
        <scheme val="major"/>
      </rPr>
      <t xml:space="preserve"> </t>
    </r>
    <r>
      <rPr>
        <sz val="12"/>
        <color rgb="FF000000"/>
        <rFont val="Arial"/>
        <family val="3"/>
        <charset val="129"/>
        <scheme val="major"/>
      </rPr>
      <t>상관없이</t>
    </r>
    <r>
      <rPr>
        <sz val="12"/>
        <color rgb="FF000000"/>
        <rFont val="Arial"/>
        <family val="2"/>
        <scheme val="major"/>
      </rPr>
      <t xml:space="preserve"> </t>
    </r>
    <r>
      <rPr>
        <sz val="12"/>
        <color rgb="FF000000"/>
        <rFont val="Arial"/>
        <family val="3"/>
        <charset val="129"/>
        <scheme val="major"/>
      </rPr>
      <t>스펙만</t>
    </r>
    <r>
      <rPr>
        <sz val="12"/>
        <color rgb="FF000000"/>
        <rFont val="Arial"/>
        <family val="2"/>
        <scheme val="major"/>
      </rPr>
      <t xml:space="preserve"> </t>
    </r>
    <r>
      <rPr>
        <sz val="12"/>
        <color rgb="FF000000"/>
        <rFont val="Arial"/>
        <family val="3"/>
        <charset val="129"/>
        <scheme val="major"/>
      </rPr>
      <t>동일하면</t>
    </r>
    <r>
      <rPr>
        <sz val="12"/>
        <color rgb="FF000000"/>
        <rFont val="Arial"/>
        <family val="2"/>
        <scheme val="major"/>
      </rPr>
      <t xml:space="preserve"> </t>
    </r>
    <r>
      <rPr>
        <sz val="12"/>
        <color rgb="FF000000"/>
        <rFont val="Arial"/>
        <family val="3"/>
        <charset val="129"/>
        <scheme val="major"/>
      </rPr>
      <t>됩니다</t>
    </r>
    <r>
      <rPr>
        <sz val="12"/>
        <color rgb="FF000000"/>
        <rFont val="Arial"/>
        <family val="2"/>
        <scheme val="major"/>
      </rPr>
      <t xml:space="preserve">. ITAC </t>
    </r>
    <r>
      <rPr>
        <sz val="12"/>
        <color rgb="FF000000"/>
        <rFont val="Arial"/>
        <family val="3"/>
        <charset val="129"/>
        <scheme val="major"/>
      </rPr>
      <t>입고</t>
    </r>
    <r>
      <rPr>
        <sz val="12"/>
        <color rgb="FF000000"/>
        <rFont val="Arial"/>
        <family val="2"/>
        <scheme val="major"/>
      </rPr>
      <t xml:space="preserve"> </t>
    </r>
    <r>
      <rPr>
        <sz val="12"/>
        <color rgb="FF000000"/>
        <rFont val="Arial"/>
        <family val="3"/>
        <charset val="129"/>
        <scheme val="major"/>
      </rPr>
      <t>요청기한이</t>
    </r>
    <r>
      <rPr>
        <sz val="12"/>
        <color rgb="FF000000"/>
        <rFont val="Arial"/>
        <family val="2"/>
        <scheme val="major"/>
      </rPr>
      <t xml:space="preserve"> 4/21</t>
    </r>
    <r>
      <rPr>
        <sz val="12"/>
        <color rgb="FF000000"/>
        <rFont val="Arial"/>
        <family val="3"/>
        <charset val="129"/>
        <scheme val="major"/>
      </rPr>
      <t>일</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미국</t>
    </r>
    <r>
      <rPr>
        <sz val="12"/>
        <color rgb="FF000000"/>
        <rFont val="Arial"/>
        <family val="2"/>
        <scheme val="major"/>
      </rPr>
      <t xml:space="preserve"> </t>
    </r>
    <r>
      <rPr>
        <sz val="12"/>
        <color rgb="FF000000"/>
        <rFont val="Arial"/>
        <family val="3"/>
        <charset val="129"/>
        <scheme val="major"/>
      </rPr>
      <t>미수미는</t>
    </r>
    <r>
      <rPr>
        <sz val="12"/>
        <color rgb="FF000000"/>
        <rFont val="Arial"/>
        <family val="2"/>
        <scheme val="major"/>
      </rPr>
      <t xml:space="preserve"> </t>
    </r>
    <r>
      <rPr>
        <sz val="12"/>
        <color rgb="FF000000"/>
        <rFont val="Arial"/>
        <family val="3"/>
        <charset val="129"/>
        <scheme val="major"/>
      </rPr>
      <t>배송이</t>
    </r>
    <r>
      <rPr>
        <sz val="12"/>
        <color rgb="FF000000"/>
        <rFont val="Arial"/>
        <family val="2"/>
        <scheme val="major"/>
      </rPr>
      <t xml:space="preserve"> 1</t>
    </r>
    <r>
      <rPr>
        <sz val="12"/>
        <color rgb="FF000000"/>
        <rFont val="Arial"/>
        <family val="3"/>
        <charset val="129"/>
        <scheme val="major"/>
      </rPr>
      <t>달뒤에</t>
    </r>
    <r>
      <rPr>
        <sz val="12"/>
        <color rgb="FF000000"/>
        <rFont val="Arial"/>
        <family val="2"/>
        <scheme val="major"/>
      </rPr>
      <t xml:space="preserve"> </t>
    </r>
    <r>
      <rPr>
        <sz val="12"/>
        <color rgb="FF000000"/>
        <rFont val="Arial"/>
        <family val="3"/>
        <charset val="129"/>
        <scheme val="major"/>
      </rPr>
      <t>가능하니</t>
    </r>
    <r>
      <rPr>
        <sz val="12"/>
        <color rgb="FF000000"/>
        <rFont val="Arial"/>
        <family val="2"/>
        <scheme val="major"/>
      </rPr>
      <t xml:space="preserve"> </t>
    </r>
    <r>
      <rPr>
        <sz val="12"/>
        <color rgb="FF000000"/>
        <rFont val="Arial"/>
        <family val="3"/>
        <charset val="129"/>
        <scheme val="major"/>
      </rPr>
      <t>최대한</t>
    </r>
    <r>
      <rPr>
        <sz val="12"/>
        <color rgb="FF000000"/>
        <rFont val="Arial"/>
        <family val="2"/>
        <scheme val="major"/>
      </rPr>
      <t xml:space="preserve"> </t>
    </r>
    <r>
      <rPr>
        <sz val="12"/>
        <color rgb="FF000000"/>
        <rFont val="Arial"/>
        <family val="3"/>
        <charset val="129"/>
        <scheme val="major"/>
      </rPr>
      <t>빠른</t>
    </r>
    <r>
      <rPr>
        <sz val="12"/>
        <color rgb="FF000000"/>
        <rFont val="Arial"/>
        <family val="2"/>
        <scheme val="major"/>
      </rPr>
      <t xml:space="preserve"> </t>
    </r>
    <r>
      <rPr>
        <sz val="12"/>
        <color rgb="FF000000"/>
        <rFont val="Arial"/>
        <family val="3"/>
        <charset val="129"/>
        <scheme val="major"/>
      </rPr>
      <t>리드타임이</t>
    </r>
    <r>
      <rPr>
        <sz val="12"/>
        <color rgb="FF000000"/>
        <rFont val="Arial"/>
        <family val="2"/>
        <scheme val="major"/>
      </rPr>
      <t xml:space="preserve"> </t>
    </r>
    <r>
      <rPr>
        <sz val="12"/>
        <color rgb="FF000000"/>
        <rFont val="Arial"/>
        <family val="3"/>
        <charset val="129"/>
        <scheme val="major"/>
      </rPr>
      <t>가능한지</t>
    </r>
    <r>
      <rPr>
        <sz val="12"/>
        <color rgb="FF000000"/>
        <rFont val="Arial"/>
        <family val="2"/>
        <scheme val="major"/>
      </rPr>
      <t xml:space="preserve"> </t>
    </r>
    <r>
      <rPr>
        <sz val="12"/>
        <color rgb="FF000000"/>
        <rFont val="Arial"/>
        <family val="3"/>
        <charset val="129"/>
        <scheme val="major"/>
      </rPr>
      <t>문의드립니다</t>
    </r>
    <r>
      <rPr>
        <sz val="12"/>
        <color rgb="FF000000"/>
        <rFont val="Arial"/>
        <family val="2"/>
        <scheme val="major"/>
      </rPr>
      <t>. 
04.08 30</t>
    </r>
    <r>
      <rPr>
        <sz val="12"/>
        <color rgb="FF000000"/>
        <rFont val="Arial"/>
        <family val="3"/>
        <charset val="129"/>
        <scheme val="major"/>
      </rPr>
      <t>개는</t>
    </r>
    <r>
      <rPr>
        <sz val="12"/>
        <color rgb="FF000000"/>
        <rFont val="Arial"/>
        <family val="2"/>
        <scheme val="major"/>
      </rPr>
      <t xml:space="preserve"> </t>
    </r>
    <r>
      <rPr>
        <sz val="12"/>
        <color rgb="FF000000"/>
        <rFont val="Arial"/>
        <family val="3"/>
        <charset val="129"/>
        <scheme val="major"/>
      </rPr>
      <t>국내</t>
    </r>
    <r>
      <rPr>
        <sz val="12"/>
        <color rgb="FF000000"/>
        <rFont val="Arial"/>
        <family val="2"/>
        <scheme val="major"/>
      </rPr>
      <t xml:space="preserve"> </t>
    </r>
    <r>
      <rPr>
        <sz val="12"/>
        <color rgb="FF000000"/>
        <rFont val="Arial"/>
        <family val="3"/>
        <charset val="129"/>
        <scheme val="major"/>
      </rPr>
      <t>납기</t>
    </r>
    <r>
      <rPr>
        <sz val="12"/>
        <color rgb="FF000000"/>
        <rFont val="Arial"/>
        <family val="2"/>
        <scheme val="major"/>
      </rPr>
      <t xml:space="preserve"> 4</t>
    </r>
    <r>
      <rPr>
        <sz val="12"/>
        <color rgb="FF000000"/>
        <rFont val="Arial"/>
        <family val="3"/>
        <charset val="129"/>
        <scheme val="major"/>
      </rPr>
      <t>개월로</t>
    </r>
    <r>
      <rPr>
        <sz val="12"/>
        <color rgb="FF000000"/>
        <rFont val="Arial"/>
        <family val="2"/>
        <scheme val="major"/>
      </rPr>
      <t xml:space="preserve"> </t>
    </r>
    <r>
      <rPr>
        <sz val="12"/>
        <color rgb="FF000000"/>
        <rFont val="Arial"/>
        <family val="3"/>
        <charset val="129"/>
        <scheme val="major"/>
      </rPr>
      <t>확인됩니다</t>
    </r>
    <r>
      <rPr>
        <sz val="12"/>
        <color rgb="FF000000"/>
        <rFont val="Arial"/>
        <family val="2"/>
        <scheme val="major"/>
      </rPr>
      <t>.</t>
    </r>
    <phoneticPr fontId="26" type="noConversion"/>
  </si>
  <si>
    <r>
      <t>GAS SPRING</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제조사는</t>
    </r>
    <r>
      <rPr>
        <sz val="12"/>
        <color rgb="FF000000"/>
        <rFont val="Arial"/>
        <family val="2"/>
        <scheme val="major"/>
      </rPr>
      <t xml:space="preserve"> </t>
    </r>
    <r>
      <rPr>
        <sz val="12"/>
        <color rgb="FF000000"/>
        <rFont val="Arial"/>
        <family val="3"/>
        <charset val="129"/>
        <scheme val="major"/>
      </rPr>
      <t>상관없이</t>
    </r>
    <r>
      <rPr>
        <sz val="12"/>
        <color rgb="FF000000"/>
        <rFont val="Arial"/>
        <family val="2"/>
        <scheme val="major"/>
      </rPr>
      <t xml:space="preserve"> </t>
    </r>
    <r>
      <rPr>
        <sz val="12"/>
        <color rgb="FF000000"/>
        <rFont val="Arial"/>
        <family val="3"/>
        <charset val="129"/>
        <scheme val="major"/>
      </rPr>
      <t>스펙만</t>
    </r>
    <r>
      <rPr>
        <sz val="12"/>
        <color rgb="FF000000"/>
        <rFont val="Arial"/>
        <family val="2"/>
        <scheme val="major"/>
      </rPr>
      <t xml:space="preserve"> </t>
    </r>
    <r>
      <rPr>
        <sz val="12"/>
        <color rgb="FF000000"/>
        <rFont val="Arial"/>
        <family val="3"/>
        <charset val="129"/>
        <scheme val="major"/>
      </rPr>
      <t>동일하면</t>
    </r>
    <r>
      <rPr>
        <sz val="12"/>
        <color rgb="FF000000"/>
        <rFont val="Arial"/>
        <family val="2"/>
        <scheme val="major"/>
      </rPr>
      <t xml:space="preserve"> </t>
    </r>
    <r>
      <rPr>
        <sz val="12"/>
        <color rgb="FF000000"/>
        <rFont val="Arial"/>
        <family val="3"/>
        <charset val="129"/>
        <scheme val="major"/>
      </rPr>
      <t>됩니다</t>
    </r>
    <r>
      <rPr>
        <sz val="12"/>
        <color rgb="FF000000"/>
        <rFont val="Arial"/>
        <family val="2"/>
        <scheme val="major"/>
      </rPr>
      <t xml:space="preserve">. ITAC </t>
    </r>
    <r>
      <rPr>
        <sz val="12"/>
        <color rgb="FF000000"/>
        <rFont val="Arial"/>
        <family val="3"/>
        <charset val="129"/>
        <scheme val="major"/>
      </rPr>
      <t>입고</t>
    </r>
    <r>
      <rPr>
        <sz val="12"/>
        <color rgb="FF000000"/>
        <rFont val="Arial"/>
        <family val="2"/>
        <scheme val="major"/>
      </rPr>
      <t xml:space="preserve"> </t>
    </r>
    <r>
      <rPr>
        <sz val="12"/>
        <color rgb="FF000000"/>
        <rFont val="Arial"/>
        <family val="3"/>
        <charset val="129"/>
        <scheme val="major"/>
      </rPr>
      <t>요청기한이</t>
    </r>
    <r>
      <rPr>
        <sz val="12"/>
        <color rgb="FF000000"/>
        <rFont val="Arial"/>
        <family val="2"/>
        <scheme val="major"/>
      </rPr>
      <t xml:space="preserve"> 4/21</t>
    </r>
    <r>
      <rPr>
        <sz val="12"/>
        <color rgb="FF000000"/>
        <rFont val="Arial"/>
        <family val="3"/>
        <charset val="129"/>
        <scheme val="major"/>
      </rPr>
      <t>일</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미국</t>
    </r>
    <r>
      <rPr>
        <sz val="12"/>
        <color rgb="FF000000"/>
        <rFont val="Arial"/>
        <family val="2"/>
        <scheme val="major"/>
      </rPr>
      <t xml:space="preserve"> </t>
    </r>
    <r>
      <rPr>
        <sz val="12"/>
        <color rgb="FF000000"/>
        <rFont val="Arial"/>
        <family val="3"/>
        <charset val="129"/>
        <scheme val="major"/>
      </rPr>
      <t>미수미는</t>
    </r>
    <r>
      <rPr>
        <sz val="12"/>
        <color rgb="FF000000"/>
        <rFont val="Arial"/>
        <family val="2"/>
        <scheme val="major"/>
      </rPr>
      <t xml:space="preserve"> </t>
    </r>
    <r>
      <rPr>
        <sz val="12"/>
        <color rgb="FF000000"/>
        <rFont val="Arial"/>
        <family val="3"/>
        <charset val="129"/>
        <scheme val="major"/>
      </rPr>
      <t>배송이</t>
    </r>
    <r>
      <rPr>
        <sz val="12"/>
        <color rgb="FF000000"/>
        <rFont val="Arial"/>
        <family val="2"/>
        <scheme val="major"/>
      </rPr>
      <t xml:space="preserve"> 1</t>
    </r>
    <r>
      <rPr>
        <sz val="12"/>
        <color rgb="FF000000"/>
        <rFont val="Arial"/>
        <family val="3"/>
        <charset val="129"/>
        <scheme val="major"/>
      </rPr>
      <t>달뒤에</t>
    </r>
    <r>
      <rPr>
        <sz val="12"/>
        <color rgb="FF000000"/>
        <rFont val="Arial"/>
        <family val="2"/>
        <scheme val="major"/>
      </rPr>
      <t xml:space="preserve"> </t>
    </r>
    <r>
      <rPr>
        <sz val="12"/>
        <color rgb="FF000000"/>
        <rFont val="Arial"/>
        <family val="3"/>
        <charset val="129"/>
        <scheme val="major"/>
      </rPr>
      <t>가능하니</t>
    </r>
    <r>
      <rPr>
        <sz val="12"/>
        <color rgb="FF000000"/>
        <rFont val="Arial"/>
        <family val="2"/>
        <scheme val="major"/>
      </rPr>
      <t xml:space="preserve"> </t>
    </r>
    <r>
      <rPr>
        <sz val="12"/>
        <color rgb="FF000000"/>
        <rFont val="Arial"/>
        <family val="3"/>
        <charset val="129"/>
        <scheme val="major"/>
      </rPr>
      <t>최대한</t>
    </r>
    <r>
      <rPr>
        <sz val="12"/>
        <color rgb="FF000000"/>
        <rFont val="Arial"/>
        <family val="2"/>
        <scheme val="major"/>
      </rPr>
      <t xml:space="preserve"> </t>
    </r>
    <r>
      <rPr>
        <sz val="12"/>
        <color rgb="FF000000"/>
        <rFont val="Arial"/>
        <family val="3"/>
        <charset val="129"/>
        <scheme val="major"/>
      </rPr>
      <t>빠른</t>
    </r>
    <r>
      <rPr>
        <sz val="12"/>
        <color rgb="FF000000"/>
        <rFont val="Arial"/>
        <family val="2"/>
        <scheme val="major"/>
      </rPr>
      <t xml:space="preserve"> </t>
    </r>
    <r>
      <rPr>
        <sz val="12"/>
        <color rgb="FF000000"/>
        <rFont val="Arial"/>
        <family val="3"/>
        <charset val="129"/>
        <scheme val="major"/>
      </rPr>
      <t>리드타임이</t>
    </r>
    <r>
      <rPr>
        <sz val="12"/>
        <color rgb="FF000000"/>
        <rFont val="Arial"/>
        <family val="2"/>
        <scheme val="major"/>
      </rPr>
      <t xml:space="preserve"> </t>
    </r>
    <r>
      <rPr>
        <sz val="12"/>
        <color rgb="FF000000"/>
        <rFont val="Arial"/>
        <family val="3"/>
        <charset val="129"/>
        <scheme val="major"/>
      </rPr>
      <t>가능한지</t>
    </r>
    <r>
      <rPr>
        <sz val="12"/>
        <color rgb="FF000000"/>
        <rFont val="Arial"/>
        <family val="2"/>
        <scheme val="major"/>
      </rPr>
      <t xml:space="preserve"> </t>
    </r>
    <r>
      <rPr>
        <sz val="12"/>
        <color rgb="FF000000"/>
        <rFont val="Arial"/>
        <family val="3"/>
        <charset val="129"/>
        <scheme val="major"/>
      </rPr>
      <t>문의드립니다</t>
    </r>
    <r>
      <rPr>
        <sz val="12"/>
        <color rgb="FF000000"/>
        <rFont val="Arial"/>
        <family val="2"/>
        <scheme val="major"/>
      </rPr>
      <t>. 
04.08 8</t>
    </r>
    <r>
      <rPr>
        <sz val="12"/>
        <color rgb="FF000000"/>
        <rFont val="Arial"/>
        <family val="3"/>
        <charset val="129"/>
        <scheme val="major"/>
      </rPr>
      <t>개는</t>
    </r>
    <r>
      <rPr>
        <sz val="12"/>
        <color rgb="FF000000"/>
        <rFont val="Arial"/>
        <family val="2"/>
        <scheme val="major"/>
      </rPr>
      <t xml:space="preserve"> </t>
    </r>
    <r>
      <rPr>
        <sz val="12"/>
        <color rgb="FF000000"/>
        <rFont val="Arial"/>
        <family val="3"/>
        <charset val="129"/>
        <scheme val="major"/>
      </rPr>
      <t>국내</t>
    </r>
    <r>
      <rPr>
        <sz val="12"/>
        <color rgb="FF000000"/>
        <rFont val="Arial"/>
        <family val="2"/>
        <scheme val="major"/>
      </rPr>
      <t xml:space="preserve"> </t>
    </r>
    <r>
      <rPr>
        <sz val="12"/>
        <color rgb="FF000000"/>
        <rFont val="Arial"/>
        <family val="3"/>
        <charset val="129"/>
        <scheme val="major"/>
      </rPr>
      <t>납기</t>
    </r>
    <r>
      <rPr>
        <sz val="12"/>
        <color rgb="FF000000"/>
        <rFont val="Arial"/>
        <family val="2"/>
        <scheme val="major"/>
      </rPr>
      <t xml:space="preserve"> 2</t>
    </r>
    <r>
      <rPr>
        <sz val="12"/>
        <color rgb="FF000000"/>
        <rFont val="Arial"/>
        <family val="3"/>
        <charset val="129"/>
        <scheme val="major"/>
      </rPr>
      <t>개월로</t>
    </r>
    <r>
      <rPr>
        <sz val="12"/>
        <color rgb="FF000000"/>
        <rFont val="Arial"/>
        <family val="2"/>
        <scheme val="major"/>
      </rPr>
      <t xml:space="preserve"> </t>
    </r>
    <r>
      <rPr>
        <sz val="12"/>
        <color rgb="FF000000"/>
        <rFont val="Arial"/>
        <family val="3"/>
        <charset val="129"/>
        <scheme val="major"/>
      </rPr>
      <t>확인됩니다</t>
    </r>
    <r>
      <rPr>
        <sz val="12"/>
        <color rgb="FF000000"/>
        <rFont val="Arial"/>
        <family val="2"/>
        <scheme val="major"/>
      </rPr>
      <t>.</t>
    </r>
    <phoneticPr fontId="26" type="noConversion"/>
  </si>
  <si>
    <r>
      <t xml:space="preserve">CARBON STEEL OUTER RING </t>
    </r>
    <r>
      <rPr>
        <sz val="12"/>
        <color rgb="FF000000"/>
        <rFont val="Arial"/>
        <family val="3"/>
        <charset val="129"/>
        <scheme val="major"/>
      </rPr>
      <t>입니다</t>
    </r>
    <r>
      <rPr>
        <sz val="12"/>
        <color rgb="FF000000"/>
        <rFont val="Arial"/>
        <family val="2"/>
        <scheme val="major"/>
      </rPr>
      <t xml:space="preserve">. 
04.08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하시는</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t>
    </r>
    <phoneticPr fontId="26" type="noConversion"/>
  </si>
  <si>
    <r>
      <t>VITON TYPE OIL SEAL </t>
    </r>
    <r>
      <rPr>
        <sz val="12"/>
        <color rgb="FF000000"/>
        <rFont val="Arial"/>
        <family val="3"/>
        <charset val="129"/>
        <scheme val="major"/>
      </rPr>
      <t>입니다</t>
    </r>
    <r>
      <rPr>
        <sz val="12"/>
        <color rgb="FF000000"/>
        <rFont val="Arial"/>
        <family val="2"/>
        <scheme val="major"/>
      </rPr>
      <t xml:space="preserve">. 
04.08 </t>
    </r>
    <r>
      <rPr>
        <sz val="12"/>
        <color rgb="FF000000"/>
        <rFont val="Arial"/>
        <family val="3"/>
        <charset val="129"/>
        <scheme val="major"/>
      </rPr>
      <t>규격</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14</t>
    </r>
    <r>
      <rPr>
        <sz val="12"/>
        <color rgb="FF000000"/>
        <rFont val="Arial"/>
        <family val="3"/>
        <charset val="129"/>
        <scheme val="major"/>
      </rPr>
      <t>로는</t>
    </r>
    <r>
      <rPr>
        <sz val="12"/>
        <color rgb="FF000000"/>
        <rFont val="Arial"/>
        <family val="2"/>
        <scheme val="major"/>
      </rPr>
      <t xml:space="preserve"> </t>
    </r>
    <r>
      <rPr>
        <sz val="12"/>
        <color rgb="FF000000"/>
        <rFont val="Arial"/>
        <family val="3"/>
        <charset val="129"/>
        <scheme val="major"/>
      </rPr>
      <t>확인되지</t>
    </r>
    <r>
      <rPr>
        <sz val="12"/>
        <color rgb="FF000000"/>
        <rFont val="Arial"/>
        <family val="2"/>
        <scheme val="major"/>
      </rPr>
      <t xml:space="preserve"> </t>
    </r>
    <r>
      <rPr>
        <sz val="12"/>
        <color rgb="FF000000"/>
        <rFont val="Arial"/>
        <family val="3"/>
        <charset val="129"/>
        <scheme val="major"/>
      </rPr>
      <t>않는다고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</si>
  <si>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MECHANICAL SEAL </t>
    </r>
    <r>
      <rPr>
        <sz val="12"/>
        <color rgb="FF000000"/>
        <rFont val="Arial"/>
        <family val="3"/>
        <charset val="129"/>
        <scheme val="major"/>
      </rPr>
      <t>입니다</t>
    </r>
    <r>
      <rPr>
        <sz val="12"/>
        <color rgb="FF000000"/>
        <rFont val="Arial"/>
        <family val="2"/>
        <scheme val="major"/>
      </rPr>
      <t xml:space="preserve">. 
04.08 </t>
    </r>
    <r>
      <rPr>
        <sz val="12"/>
        <color rgb="FF000000"/>
        <rFont val="Arial"/>
        <family val="3"/>
        <charset val="129"/>
        <scheme val="major"/>
      </rPr>
      <t>품번</t>
    </r>
    <r>
      <rPr>
        <sz val="12"/>
        <color rgb="FF000000"/>
        <rFont val="Arial"/>
        <family val="2"/>
        <scheme val="major"/>
      </rPr>
      <t xml:space="preserve"> C7B-040-92CJ </t>
    </r>
    <r>
      <rPr>
        <sz val="12"/>
        <color rgb="FF000000"/>
        <rFont val="Arial"/>
        <family val="3"/>
        <charset val="129"/>
        <scheme val="major"/>
      </rPr>
      <t>입니다</t>
    </r>
    <r>
      <rPr>
        <sz val="12"/>
        <color rgb="FF000000"/>
        <rFont val="Arial"/>
        <family val="2"/>
        <scheme val="major"/>
      </rPr>
      <t>.</t>
    </r>
    <phoneticPr fontId="26" type="noConversion"/>
  </si>
  <si>
    <r>
      <t xml:space="preserve">04.08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미스미에서</t>
    </r>
    <r>
      <rPr>
        <sz val="12"/>
        <color rgb="FF000000"/>
        <rFont val="Arial"/>
        <family val="2"/>
        <scheme val="major"/>
      </rPr>
      <t xml:space="preserve"> </t>
    </r>
    <r>
      <rPr>
        <sz val="12"/>
        <color rgb="FF000000"/>
        <rFont val="Arial"/>
        <family val="3"/>
        <charset val="129"/>
        <scheme val="major"/>
      </rPr>
      <t>조회되지</t>
    </r>
    <r>
      <rPr>
        <sz val="12"/>
        <color rgb="FF000000"/>
        <rFont val="Arial"/>
        <family val="2"/>
        <scheme val="major"/>
      </rPr>
      <t xml:space="preserve"> </t>
    </r>
    <r>
      <rPr>
        <sz val="12"/>
        <color rgb="FF000000"/>
        <rFont val="Arial"/>
        <family val="3"/>
        <charset val="129"/>
        <scheme val="major"/>
      </rPr>
      <t>않는</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</si>
  <si>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04.08 </t>
    </r>
    <r>
      <rPr>
        <sz val="12"/>
        <color rgb="FF000000"/>
        <rFont val="Arial"/>
        <family val="3"/>
        <charset val="129"/>
        <scheme val="major"/>
      </rPr>
      <t>책임번호</t>
    </r>
    <r>
      <rPr>
        <sz val="12"/>
        <color rgb="FF000000"/>
        <rFont val="Arial"/>
        <family val="2"/>
        <scheme val="major"/>
      </rPr>
      <t xml:space="preserve"> 135-0721 </t>
    </r>
    <r>
      <rPr>
        <sz val="12"/>
        <color rgb="FF000000"/>
        <rFont val="Arial"/>
        <family val="3"/>
        <charset val="129"/>
        <scheme val="major"/>
      </rPr>
      <t>입니다</t>
    </r>
    <r>
      <rPr>
        <sz val="12"/>
        <color rgb="FF000000"/>
        <rFont val="Arial"/>
        <family val="2"/>
        <scheme val="major"/>
      </rPr>
      <t>.</t>
    </r>
    <phoneticPr fontId="26" type="noConversion"/>
  </si>
  <si>
    <r>
      <t xml:space="preserve">04.08 </t>
    </r>
    <r>
      <rPr>
        <sz val="12"/>
        <color rgb="FF000000"/>
        <rFont val="Arial"/>
        <family val="3"/>
        <charset val="129"/>
        <scheme val="major"/>
      </rPr>
      <t>책임번호</t>
    </r>
    <r>
      <rPr>
        <sz val="12"/>
        <color rgb="FF000000"/>
        <rFont val="Arial"/>
        <family val="2"/>
        <scheme val="major"/>
      </rPr>
      <t xml:space="preserve"> 135-0758 </t>
    </r>
    <r>
      <rPr>
        <sz val="12"/>
        <color rgb="FF000000"/>
        <rFont val="Arial"/>
        <family val="3"/>
        <charset val="129"/>
        <scheme val="major"/>
      </rPr>
      <t>입니다</t>
    </r>
    <r>
      <rPr>
        <sz val="12"/>
        <color rgb="FF000000"/>
        <rFont val="Arial"/>
        <family val="2"/>
        <scheme val="major"/>
      </rPr>
      <t>.</t>
    </r>
    <phoneticPr fontId="26" type="noConversion"/>
  </si>
  <si>
    <r>
      <t xml:space="preserve">04.08 </t>
    </r>
    <r>
      <rPr>
        <sz val="12"/>
        <color rgb="FF000000"/>
        <rFont val="Arial"/>
        <family val="3"/>
        <charset val="129"/>
        <scheme val="major"/>
      </rPr>
      <t>책임번호</t>
    </r>
    <r>
      <rPr>
        <sz val="12"/>
        <color rgb="FF000000"/>
        <rFont val="Arial"/>
        <family val="2"/>
        <scheme val="major"/>
      </rPr>
      <t xml:space="preserve"> 263-0878 </t>
    </r>
    <r>
      <rPr>
        <sz val="12"/>
        <color rgb="FF000000"/>
        <rFont val="Arial"/>
        <family val="3"/>
        <charset val="129"/>
        <scheme val="major"/>
      </rPr>
      <t>입니다</t>
    </r>
    <r>
      <rPr>
        <sz val="12"/>
        <color rgb="FF000000"/>
        <rFont val="Arial"/>
        <family val="2"/>
        <scheme val="major"/>
      </rPr>
      <t>.</t>
    </r>
    <phoneticPr fontId="26" type="noConversion"/>
  </si>
  <si>
    <r>
      <t xml:space="preserve">04.08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단종이라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불가능하다고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</si>
  <si>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04.08 TDK LAMBDA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</si>
  <si>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04.08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단종이라</t>
    </r>
    <r>
      <rPr>
        <sz val="12"/>
        <color rgb="FF000000"/>
        <rFont val="Arial"/>
        <family val="2"/>
        <scheme val="major"/>
      </rPr>
      <t xml:space="preserve"> </t>
    </r>
    <r>
      <rPr>
        <sz val="12"/>
        <color rgb="FF000000"/>
        <rFont val="Arial"/>
        <family val="3"/>
        <charset val="129"/>
        <scheme val="major"/>
      </rPr>
      <t>대체품</t>
    </r>
    <r>
      <rPr>
        <sz val="12"/>
        <color rgb="FF000000"/>
        <rFont val="Arial"/>
        <family val="2"/>
        <scheme val="major"/>
      </rPr>
      <t xml:space="preserve"> SBI35FL</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그런데</t>
    </r>
    <r>
      <rPr>
        <sz val="12"/>
        <color rgb="FF000000"/>
        <rFont val="Arial"/>
        <family val="2"/>
        <scheme val="major"/>
      </rPr>
      <t xml:space="preserve"> </t>
    </r>
    <r>
      <rPr>
        <sz val="12"/>
        <color rgb="FF000000"/>
        <rFont val="Arial"/>
        <family val="3"/>
        <charset val="129"/>
        <scheme val="major"/>
      </rPr>
      <t>기존에</t>
    </r>
    <r>
      <rPr>
        <sz val="12"/>
        <color rgb="FF000000"/>
        <rFont val="Arial"/>
        <family val="2"/>
        <scheme val="major"/>
      </rPr>
      <t xml:space="preserve"> SBG </t>
    </r>
    <r>
      <rPr>
        <sz val="12"/>
        <color rgb="FF000000"/>
        <rFont val="Arial"/>
        <family val="3"/>
        <charset val="129"/>
        <scheme val="major"/>
      </rPr>
      <t>레일을</t>
    </r>
    <r>
      <rPr>
        <sz val="12"/>
        <color rgb="FF000000"/>
        <rFont val="Arial"/>
        <family val="2"/>
        <scheme val="major"/>
      </rPr>
      <t xml:space="preserve"> </t>
    </r>
    <r>
      <rPr>
        <sz val="12"/>
        <color rgb="FF000000"/>
        <rFont val="Arial"/>
        <family val="3"/>
        <charset val="129"/>
        <scheme val="major"/>
      </rPr>
      <t>썼으면</t>
    </r>
    <r>
      <rPr>
        <sz val="12"/>
        <color rgb="FF000000"/>
        <rFont val="Arial"/>
        <family val="2"/>
        <scheme val="major"/>
      </rPr>
      <t xml:space="preserve"> </t>
    </r>
    <r>
      <rPr>
        <sz val="12"/>
        <color rgb="FF000000"/>
        <rFont val="Arial"/>
        <family val="3"/>
        <charset val="129"/>
        <scheme val="major"/>
      </rPr>
      <t>레일도</t>
    </r>
    <r>
      <rPr>
        <sz val="12"/>
        <color rgb="FF000000"/>
        <rFont val="Arial"/>
        <family val="2"/>
        <scheme val="major"/>
      </rPr>
      <t xml:space="preserve"> </t>
    </r>
    <r>
      <rPr>
        <sz val="12"/>
        <color rgb="FF000000"/>
        <rFont val="Arial"/>
        <family val="3"/>
        <charset val="129"/>
        <scheme val="major"/>
      </rPr>
      <t>같이</t>
    </r>
    <r>
      <rPr>
        <sz val="12"/>
        <color rgb="FF000000"/>
        <rFont val="Arial"/>
        <family val="2"/>
        <scheme val="major"/>
      </rPr>
      <t xml:space="preserve"> </t>
    </r>
    <r>
      <rPr>
        <sz val="12"/>
        <color rgb="FF000000"/>
        <rFont val="Arial"/>
        <family val="3"/>
        <charset val="129"/>
        <scheme val="major"/>
      </rPr>
      <t>바꿔야</t>
    </r>
    <r>
      <rPr>
        <sz val="12"/>
        <color rgb="FF000000"/>
        <rFont val="Arial"/>
        <family val="2"/>
        <scheme val="major"/>
      </rPr>
      <t xml:space="preserve"> </t>
    </r>
    <r>
      <rPr>
        <sz val="12"/>
        <color rgb="FF000000"/>
        <rFont val="Arial"/>
        <family val="3"/>
        <charset val="129"/>
        <scheme val="major"/>
      </rPr>
      <t>한다고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</si>
  <si>
    <r>
      <t xml:space="preserve">The operating voltage: DC24 V
Lens color: Red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t>
    </r>
    <phoneticPr fontId="26" type="noConversion"/>
  </si>
  <si>
    <r>
      <t xml:space="preserve">Shipping requirements: The chain needs to be packaged in multiple crates weighing no more than 4,000lbs each. 
</t>
    </r>
    <r>
      <rPr>
        <sz val="12"/>
        <color rgb="FF000000"/>
        <rFont val="Arial"/>
        <family val="3"/>
        <charset val="129"/>
        <scheme val="major"/>
      </rPr>
      <t>이렇게</t>
    </r>
    <r>
      <rPr>
        <sz val="12"/>
        <color rgb="FF000000"/>
        <rFont val="Arial"/>
        <family val="2"/>
        <scheme val="major"/>
      </rPr>
      <t xml:space="preserve"> </t>
    </r>
    <r>
      <rPr>
        <sz val="12"/>
        <color rgb="FF000000"/>
        <rFont val="Arial"/>
        <family val="3"/>
        <charset val="129"/>
        <scheme val="major"/>
      </rPr>
      <t>나눠서</t>
    </r>
    <r>
      <rPr>
        <sz val="12"/>
        <color rgb="FF000000"/>
        <rFont val="Arial"/>
        <family val="2"/>
        <scheme val="major"/>
      </rPr>
      <t xml:space="preserve"> </t>
    </r>
    <r>
      <rPr>
        <sz val="12"/>
        <color rgb="FF000000"/>
        <rFont val="Arial"/>
        <family val="3"/>
        <charset val="129"/>
        <scheme val="major"/>
      </rPr>
      <t>배송</t>
    </r>
    <r>
      <rPr>
        <sz val="12"/>
        <color rgb="FF000000"/>
        <rFont val="Arial"/>
        <family val="2"/>
        <scheme val="major"/>
      </rPr>
      <t xml:space="preserve"> </t>
    </r>
    <r>
      <rPr>
        <sz val="12"/>
        <color rgb="FF000000"/>
        <rFont val="Arial"/>
        <family val="3"/>
        <charset val="129"/>
        <scheme val="major"/>
      </rPr>
      <t>가능한가요</t>
    </r>
    <r>
      <rPr>
        <sz val="12"/>
        <color rgb="FF000000"/>
        <rFont val="Arial"/>
        <family val="2"/>
        <scheme val="major"/>
      </rPr>
      <t>?
04.08 1</t>
    </r>
    <r>
      <rPr>
        <sz val="12"/>
        <color rgb="FF000000"/>
        <rFont val="Arial"/>
        <family val="3"/>
        <charset val="129"/>
        <scheme val="major"/>
      </rPr>
      <t>박스</t>
    </r>
    <r>
      <rPr>
        <sz val="12"/>
        <color rgb="FF000000"/>
        <rFont val="Arial"/>
        <family val="2"/>
        <scheme val="major"/>
      </rPr>
      <t xml:space="preserve"> = 10FT</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4,000LBS 1,814KG</t>
    </r>
    <r>
      <rPr>
        <sz val="12"/>
        <color rgb="FF000000"/>
        <rFont val="Arial"/>
        <family val="3"/>
        <charset val="129"/>
        <scheme val="major"/>
      </rPr>
      <t>인데</t>
    </r>
    <r>
      <rPr>
        <sz val="12"/>
        <color rgb="FF000000"/>
        <rFont val="Arial"/>
        <family val="2"/>
        <scheme val="major"/>
      </rPr>
      <t xml:space="preserve"> 3000M 100</t>
    </r>
    <r>
      <rPr>
        <sz val="12"/>
        <color rgb="FF000000"/>
        <rFont val="Arial"/>
        <family val="3"/>
        <charset val="129"/>
        <scheme val="major"/>
      </rPr>
      <t>박스</t>
    </r>
    <r>
      <rPr>
        <sz val="12"/>
        <color rgb="FF000000"/>
        <rFont val="Arial"/>
        <family val="2"/>
        <scheme val="major"/>
      </rPr>
      <t xml:space="preserve"> </t>
    </r>
    <r>
      <rPr>
        <sz val="12"/>
        <color rgb="FF000000"/>
        <rFont val="Arial"/>
        <family val="3"/>
        <charset val="129"/>
        <scheme val="major"/>
      </rPr>
      <t>하게</t>
    </r>
    <r>
      <rPr>
        <sz val="12"/>
        <color rgb="FF000000"/>
        <rFont val="Arial"/>
        <family val="2"/>
        <scheme val="major"/>
      </rPr>
      <t xml:space="preserve"> </t>
    </r>
    <r>
      <rPr>
        <sz val="12"/>
        <color rgb="FF000000"/>
        <rFont val="Arial"/>
        <family val="3"/>
        <charset val="129"/>
        <scheme val="major"/>
      </rPr>
      <t>되어도</t>
    </r>
    <r>
      <rPr>
        <sz val="12"/>
        <color rgb="FF000000"/>
        <rFont val="Arial"/>
        <family val="2"/>
        <scheme val="major"/>
      </rPr>
      <t xml:space="preserve"> 1400KG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그냥</t>
    </r>
    <r>
      <rPr>
        <sz val="12"/>
        <color rgb="FF000000"/>
        <rFont val="Arial"/>
        <family val="2"/>
        <scheme val="major"/>
      </rPr>
      <t xml:space="preserve"> 100</t>
    </r>
    <r>
      <rPr>
        <sz val="12"/>
        <color rgb="FF000000"/>
        <rFont val="Arial"/>
        <family val="3"/>
        <charset val="129"/>
        <scheme val="major"/>
      </rPr>
      <t>박스</t>
    </r>
    <r>
      <rPr>
        <sz val="12"/>
        <color rgb="FF000000"/>
        <rFont val="Arial"/>
        <family val="2"/>
        <scheme val="major"/>
      </rPr>
      <t xml:space="preserve"> </t>
    </r>
    <r>
      <rPr>
        <sz val="12"/>
        <color rgb="FF000000"/>
        <rFont val="Arial"/>
        <family val="3"/>
        <charset val="129"/>
        <scheme val="major"/>
      </rPr>
      <t>통으로</t>
    </r>
    <r>
      <rPr>
        <sz val="12"/>
        <color rgb="FF000000"/>
        <rFont val="Arial"/>
        <family val="2"/>
        <scheme val="major"/>
      </rPr>
      <t xml:space="preserve"> </t>
    </r>
    <r>
      <rPr>
        <sz val="12"/>
        <color rgb="FF000000"/>
        <rFont val="Arial"/>
        <family val="3"/>
        <charset val="129"/>
        <scheme val="major"/>
      </rPr>
      <t>보내도</t>
    </r>
    <r>
      <rPr>
        <sz val="12"/>
        <color rgb="FF000000"/>
        <rFont val="Arial"/>
        <family val="2"/>
        <scheme val="major"/>
      </rPr>
      <t xml:space="preserve"> </t>
    </r>
    <r>
      <rPr>
        <sz val="12"/>
        <color rgb="FF000000"/>
        <rFont val="Arial"/>
        <family val="3"/>
        <charset val="129"/>
        <scheme val="major"/>
      </rPr>
      <t>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t>
    </r>
    <phoneticPr fontId="26" type="noConversion"/>
  </si>
  <si>
    <r>
      <t xml:space="preserve">SPRING BALANCER 
04.04 </t>
    </r>
    <r>
      <rPr>
        <sz val="12"/>
        <color rgb="FF000000"/>
        <rFont val="Arial"/>
        <family val="3"/>
        <charset val="129"/>
        <scheme val="major"/>
      </rPr>
      <t>잘</t>
    </r>
    <r>
      <rPr>
        <sz val="12"/>
        <color rgb="FF000000"/>
        <rFont val="Arial"/>
        <family val="2"/>
        <scheme val="major"/>
      </rPr>
      <t xml:space="preserve"> </t>
    </r>
    <r>
      <rPr>
        <sz val="12"/>
        <color rgb="FF000000"/>
        <rFont val="Arial"/>
        <family val="3"/>
        <charset val="129"/>
        <scheme val="major"/>
      </rPr>
      <t>나가는</t>
    </r>
    <r>
      <rPr>
        <sz val="12"/>
        <color rgb="FF000000"/>
        <rFont val="Arial"/>
        <family val="2"/>
        <scheme val="major"/>
      </rPr>
      <t xml:space="preserve"> </t>
    </r>
    <r>
      <rPr>
        <sz val="12"/>
        <color rgb="FF000000"/>
        <rFont val="Arial"/>
        <family val="3"/>
        <charset val="129"/>
        <scheme val="major"/>
      </rPr>
      <t>규격이</t>
    </r>
    <r>
      <rPr>
        <sz val="12"/>
        <color rgb="FF000000"/>
        <rFont val="Arial"/>
        <family val="2"/>
        <scheme val="major"/>
      </rPr>
      <t xml:space="preserve"> </t>
    </r>
    <r>
      <rPr>
        <sz val="12"/>
        <color rgb="FF000000"/>
        <rFont val="Arial"/>
        <family val="3"/>
        <charset val="129"/>
        <scheme val="major"/>
      </rPr>
      <t>아니라서</t>
    </r>
    <r>
      <rPr>
        <sz val="12"/>
        <color rgb="FF000000"/>
        <rFont val="Arial"/>
        <family val="2"/>
        <scheme val="major"/>
      </rPr>
      <t xml:space="preserve"> </t>
    </r>
    <r>
      <rPr>
        <sz val="12"/>
        <color rgb="FF000000"/>
        <rFont val="Arial"/>
        <family val="3"/>
        <charset val="129"/>
        <scheme val="major"/>
      </rPr>
      <t>책임말고</t>
    </r>
    <r>
      <rPr>
        <sz val="12"/>
        <color rgb="FF000000"/>
        <rFont val="Arial"/>
        <family val="2"/>
        <scheme val="major"/>
      </rPr>
      <t xml:space="preserve"> </t>
    </r>
    <r>
      <rPr>
        <sz val="12"/>
        <color rgb="FF000000"/>
        <rFont val="Arial"/>
        <family val="3"/>
        <charset val="129"/>
        <scheme val="major"/>
      </rPr>
      <t>따로</t>
    </r>
    <r>
      <rPr>
        <sz val="12"/>
        <color rgb="FF000000"/>
        <rFont val="Arial"/>
        <family val="2"/>
        <scheme val="major"/>
      </rPr>
      <t xml:space="preserve"> </t>
    </r>
    <r>
      <rPr>
        <sz val="12"/>
        <color rgb="FF000000"/>
        <rFont val="Arial"/>
        <family val="3"/>
        <charset val="129"/>
        <scheme val="major"/>
      </rPr>
      <t>의뢰를</t>
    </r>
    <r>
      <rPr>
        <sz val="12"/>
        <color rgb="FF000000"/>
        <rFont val="Arial"/>
        <family val="2"/>
        <scheme val="major"/>
      </rPr>
      <t xml:space="preserve"> </t>
    </r>
    <r>
      <rPr>
        <sz val="12"/>
        <color rgb="FF000000"/>
        <rFont val="Arial"/>
        <family val="3"/>
        <charset val="129"/>
        <scheme val="major"/>
      </rPr>
      <t>해야하는데</t>
    </r>
    <r>
      <rPr>
        <sz val="12"/>
        <color rgb="FF000000"/>
        <rFont val="Arial"/>
        <family val="2"/>
        <scheme val="major"/>
      </rPr>
      <t xml:space="preserve"> </t>
    </r>
    <r>
      <rPr>
        <sz val="12"/>
        <color rgb="FF000000"/>
        <rFont val="Arial"/>
        <family val="3"/>
        <charset val="129"/>
        <scheme val="major"/>
      </rPr>
      <t>담당자가</t>
    </r>
    <r>
      <rPr>
        <sz val="12"/>
        <color rgb="FF000000"/>
        <rFont val="Arial"/>
        <family val="2"/>
        <scheme val="major"/>
      </rPr>
      <t xml:space="preserve"> </t>
    </r>
    <r>
      <rPr>
        <sz val="12"/>
        <color rgb="FF000000"/>
        <rFont val="Arial"/>
        <family val="3"/>
        <charset val="129"/>
        <scheme val="major"/>
      </rPr>
      <t>오늘</t>
    </r>
    <r>
      <rPr>
        <sz val="12"/>
        <color rgb="FF000000"/>
        <rFont val="Arial"/>
        <family val="2"/>
        <scheme val="major"/>
      </rPr>
      <t xml:space="preserve"> </t>
    </r>
    <r>
      <rPr>
        <sz val="12"/>
        <color rgb="FF000000"/>
        <rFont val="Arial"/>
        <family val="3"/>
        <charset val="129"/>
        <scheme val="major"/>
      </rPr>
      <t>월차라서</t>
    </r>
    <r>
      <rPr>
        <sz val="12"/>
        <color rgb="FF000000"/>
        <rFont val="Arial"/>
        <family val="2"/>
        <scheme val="major"/>
      </rPr>
      <t xml:space="preserve"> </t>
    </r>
    <r>
      <rPr>
        <sz val="12"/>
        <color rgb="FF000000"/>
        <rFont val="Arial"/>
        <family val="3"/>
        <charset val="129"/>
        <scheme val="major"/>
      </rPr>
      <t>다음주에</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</si>
  <si>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04.07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첨부드렸습니다</t>
    </r>
    <r>
      <rPr>
        <sz val="12"/>
        <color rgb="FF000000"/>
        <rFont val="Arial"/>
        <family val="2"/>
        <scheme val="major"/>
      </rPr>
      <t xml:space="preserve"> (</t>
    </r>
    <r>
      <rPr>
        <sz val="12"/>
        <color rgb="FF000000"/>
        <rFont val="Arial"/>
        <family val="3"/>
        <charset val="129"/>
        <scheme val="major"/>
      </rPr>
      <t>노란색</t>
    </r>
    <r>
      <rPr>
        <sz val="12"/>
        <color rgb="FF000000"/>
        <rFont val="Arial"/>
        <family val="2"/>
        <scheme val="major"/>
      </rPr>
      <t xml:space="preserve"> </t>
    </r>
    <r>
      <rPr>
        <sz val="12"/>
        <color rgb="FF000000"/>
        <rFont val="Arial"/>
        <family val="3"/>
        <charset val="129"/>
        <scheme val="major"/>
      </rPr>
      <t>표시</t>
    </r>
    <r>
      <rPr>
        <sz val="12"/>
        <color rgb="FF000000"/>
        <rFont val="Arial"/>
        <family val="2"/>
        <scheme val="major"/>
      </rPr>
      <t xml:space="preserve"> </t>
    </r>
    <r>
      <rPr>
        <sz val="12"/>
        <color rgb="FF000000"/>
        <rFont val="Arial"/>
        <family val="3"/>
        <charset val="129"/>
        <scheme val="major"/>
      </rPr>
      <t>부분</t>
    </r>
    <r>
      <rPr>
        <sz val="12"/>
        <color rgb="FF000000"/>
        <rFont val="Arial"/>
        <family val="2"/>
        <scheme val="major"/>
      </rPr>
      <t xml:space="preserve">). 
</t>
    </r>
    <r>
      <rPr>
        <sz val="12"/>
        <color rgb="FF000000"/>
        <rFont val="Arial"/>
        <family val="3"/>
        <charset val="129"/>
        <scheme val="major"/>
      </rPr>
      <t>꼭</t>
    </r>
    <r>
      <rPr>
        <sz val="12"/>
        <color rgb="FF000000"/>
        <rFont val="Arial"/>
        <family val="2"/>
        <scheme val="major"/>
      </rPr>
      <t xml:space="preserve"> </t>
    </r>
    <r>
      <rPr>
        <sz val="12"/>
        <color rgb="FF000000"/>
        <rFont val="Arial"/>
        <family val="3"/>
        <charset val="129"/>
        <scheme val="major"/>
      </rPr>
      <t>해당</t>
    </r>
    <r>
      <rPr>
        <sz val="12"/>
        <color rgb="FF000000"/>
        <rFont val="Arial"/>
        <family val="2"/>
        <scheme val="major"/>
      </rPr>
      <t xml:space="preserve"> </t>
    </r>
    <r>
      <rPr>
        <sz val="12"/>
        <color rgb="FF000000"/>
        <rFont val="Arial"/>
        <family val="3"/>
        <charset val="129"/>
        <scheme val="major"/>
      </rPr>
      <t>제품일</t>
    </r>
    <r>
      <rPr>
        <sz val="12"/>
        <color rgb="FF000000"/>
        <rFont val="Arial"/>
        <family val="2"/>
        <scheme val="major"/>
      </rPr>
      <t xml:space="preserve"> </t>
    </r>
    <r>
      <rPr>
        <sz val="12"/>
        <color rgb="FF000000"/>
        <rFont val="Arial"/>
        <family val="3"/>
        <charset val="129"/>
        <scheme val="major"/>
      </rPr>
      <t>필요</t>
    </r>
    <r>
      <rPr>
        <sz val="12"/>
        <color rgb="FF000000"/>
        <rFont val="Arial"/>
        <family val="2"/>
        <scheme val="major"/>
      </rPr>
      <t xml:space="preserve"> </t>
    </r>
    <r>
      <rPr>
        <sz val="12"/>
        <color rgb="FF000000"/>
        <rFont val="Arial"/>
        <family val="3"/>
        <charset val="129"/>
        <scheme val="major"/>
      </rPr>
      <t>없이</t>
    </r>
    <r>
      <rPr>
        <sz val="12"/>
        <color rgb="FF000000"/>
        <rFont val="Arial"/>
        <family val="2"/>
        <scheme val="major"/>
      </rPr>
      <t xml:space="preserve"> </t>
    </r>
    <r>
      <rPr>
        <sz val="12"/>
        <color rgb="FF000000"/>
        <rFont val="Arial"/>
        <family val="3"/>
        <charset val="129"/>
        <scheme val="major"/>
      </rPr>
      <t>유사스펙의</t>
    </r>
    <r>
      <rPr>
        <sz val="12"/>
        <color rgb="FF000000"/>
        <rFont val="Arial"/>
        <family val="2"/>
        <scheme val="major"/>
      </rPr>
      <t xml:space="preserve"> </t>
    </r>
    <r>
      <rPr>
        <sz val="12"/>
        <color rgb="FF000000"/>
        <rFont val="Arial"/>
        <family val="3"/>
        <charset val="129"/>
        <scheme val="major"/>
      </rPr>
      <t>다른</t>
    </r>
    <r>
      <rPr>
        <sz val="12"/>
        <color rgb="FF000000"/>
        <rFont val="Arial"/>
        <family val="2"/>
        <scheme val="major"/>
      </rPr>
      <t xml:space="preserve"> </t>
    </r>
    <r>
      <rPr>
        <sz val="12"/>
        <color rgb="FF000000"/>
        <rFont val="Arial"/>
        <family val="3"/>
        <charset val="129"/>
        <scheme val="major"/>
      </rPr>
      <t>브랜드나</t>
    </r>
    <r>
      <rPr>
        <sz val="12"/>
        <color rgb="FF000000"/>
        <rFont val="Arial"/>
        <family val="2"/>
        <scheme val="major"/>
      </rPr>
      <t xml:space="preserve"> </t>
    </r>
    <r>
      <rPr>
        <sz val="12"/>
        <color rgb="FF000000"/>
        <rFont val="Arial"/>
        <family val="3"/>
        <charset val="129"/>
        <scheme val="major"/>
      </rPr>
      <t>품번의</t>
    </r>
    <r>
      <rPr>
        <sz val="12"/>
        <color rgb="FF000000"/>
        <rFont val="Arial"/>
        <family val="2"/>
        <scheme val="major"/>
      </rPr>
      <t xml:space="preserve"> </t>
    </r>
    <r>
      <rPr>
        <sz val="12"/>
        <color rgb="FF000000"/>
        <rFont val="Arial"/>
        <family val="3"/>
        <charset val="129"/>
        <scheme val="major"/>
      </rPr>
      <t>모터</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있으면</t>
    </r>
    <r>
      <rPr>
        <sz val="12"/>
        <color rgb="FF000000"/>
        <rFont val="Arial"/>
        <family val="2"/>
        <scheme val="major"/>
      </rPr>
      <t xml:space="preserve"> </t>
    </r>
    <r>
      <rPr>
        <sz val="12"/>
        <color rgb="FF000000"/>
        <rFont val="Arial"/>
        <family val="3"/>
        <charset val="129"/>
        <scheme val="major"/>
      </rPr>
      <t>그것으로</t>
    </r>
    <r>
      <rPr>
        <sz val="12"/>
        <color rgb="FF000000"/>
        <rFont val="Arial"/>
        <family val="2"/>
        <scheme val="major"/>
      </rPr>
      <t xml:space="preserve"> </t>
    </r>
    <r>
      <rPr>
        <sz val="12"/>
        <color rgb="FF000000"/>
        <rFont val="Arial"/>
        <family val="3"/>
        <charset val="129"/>
        <scheme val="major"/>
      </rPr>
      <t>견적주셔도</t>
    </r>
    <r>
      <rPr>
        <sz val="12"/>
        <color rgb="FF000000"/>
        <rFont val="Arial"/>
        <family val="2"/>
        <scheme val="major"/>
      </rPr>
      <t xml:space="preserve"> </t>
    </r>
    <r>
      <rPr>
        <sz val="12"/>
        <color rgb="FF000000"/>
        <rFont val="Arial"/>
        <family val="3"/>
        <charset val="129"/>
        <scheme val="major"/>
      </rPr>
      <t>됩니다</t>
    </r>
    <r>
      <rPr>
        <sz val="12"/>
        <color rgb="FF000000"/>
        <rFont val="Arial"/>
        <family val="2"/>
        <scheme val="major"/>
      </rPr>
      <t xml:space="preserve">. 
</t>
    </r>
    <r>
      <rPr>
        <sz val="12"/>
        <color rgb="FF000000"/>
        <rFont val="Arial"/>
        <family val="3"/>
        <charset val="129"/>
        <scheme val="major"/>
      </rPr>
      <t>모터만</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04.08 </t>
    </r>
    <r>
      <rPr>
        <sz val="12"/>
        <color rgb="FF000000"/>
        <rFont val="Arial"/>
        <family val="3"/>
        <charset val="129"/>
        <scheme val="major"/>
      </rPr>
      <t>부속이라</t>
    </r>
    <r>
      <rPr>
        <sz val="12"/>
        <color rgb="FF000000"/>
        <rFont val="Arial"/>
        <family val="2"/>
        <scheme val="major"/>
      </rPr>
      <t xml:space="preserve"> </t>
    </r>
    <r>
      <rPr>
        <sz val="12"/>
        <color rgb="FF000000"/>
        <rFont val="Arial"/>
        <family val="3"/>
        <charset val="129"/>
        <scheme val="major"/>
      </rPr>
      <t>품번은</t>
    </r>
    <r>
      <rPr>
        <sz val="12"/>
        <color rgb="FF000000"/>
        <rFont val="Arial"/>
        <family val="2"/>
        <scheme val="major"/>
      </rPr>
      <t xml:space="preserve"> </t>
    </r>
    <r>
      <rPr>
        <sz val="12"/>
        <color rgb="FF000000"/>
        <rFont val="Arial"/>
        <family val="3"/>
        <charset val="129"/>
        <scheme val="major"/>
      </rPr>
      <t>따로</t>
    </r>
    <r>
      <rPr>
        <sz val="12"/>
        <color rgb="FF000000"/>
        <rFont val="Arial"/>
        <family val="2"/>
        <scheme val="major"/>
      </rPr>
      <t xml:space="preserve"> </t>
    </r>
    <r>
      <rPr>
        <sz val="12"/>
        <color rgb="FF000000"/>
        <rFont val="Arial"/>
        <family val="3"/>
        <charset val="129"/>
        <scheme val="major"/>
      </rPr>
      <t>없고</t>
    </r>
    <r>
      <rPr>
        <sz val="12"/>
        <color rgb="FF000000"/>
        <rFont val="Arial"/>
        <family val="2"/>
        <scheme val="major"/>
      </rPr>
      <t xml:space="preserve"> KJ3AB-200JS</t>
    </r>
    <r>
      <rPr>
        <sz val="12"/>
        <color rgb="FF000000"/>
        <rFont val="Arial"/>
        <family val="3"/>
        <charset val="129"/>
        <scheme val="major"/>
      </rPr>
      <t>용</t>
    </r>
    <r>
      <rPr>
        <sz val="12"/>
        <color rgb="FF000000"/>
        <rFont val="Arial"/>
        <family val="2"/>
        <scheme val="major"/>
      </rPr>
      <t xml:space="preserve"> </t>
    </r>
    <r>
      <rPr>
        <sz val="12"/>
        <color rgb="FF000000"/>
        <rFont val="Arial"/>
        <family val="3"/>
        <charset val="129"/>
        <scheme val="major"/>
      </rPr>
      <t>모터라고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</si>
  <si>
    <r>
      <t xml:space="preserve">04.08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하시는</t>
    </r>
    <r>
      <rPr>
        <sz val="12"/>
        <color rgb="FF000000"/>
        <rFont val="Arial"/>
        <family val="2"/>
        <scheme val="major"/>
      </rPr>
      <t xml:space="preserve"> </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t>
    </r>
    <phoneticPr fontId="26" type="noConversion"/>
  </si>
  <si>
    <r>
      <t xml:space="preserve">04.08 </t>
    </r>
    <r>
      <rPr>
        <sz val="12"/>
        <color rgb="FF000000"/>
        <rFont val="Arial"/>
        <family val="3"/>
        <charset val="129"/>
        <scheme val="major"/>
      </rPr>
      <t>브랜드</t>
    </r>
    <r>
      <rPr>
        <sz val="12"/>
        <color rgb="FF000000"/>
        <rFont val="Arial"/>
        <family val="2"/>
        <scheme val="major"/>
      </rPr>
      <t xml:space="preserve"> BNC </t>
    </r>
    <r>
      <rPr>
        <sz val="12"/>
        <color rgb="FF000000"/>
        <rFont val="Arial"/>
        <family val="3"/>
        <charset val="129"/>
        <scheme val="major"/>
      </rPr>
      <t>입니다</t>
    </r>
    <r>
      <rPr>
        <sz val="12"/>
        <color rgb="FF000000"/>
        <rFont val="Arial"/>
        <family val="2"/>
        <scheme val="major"/>
      </rPr>
      <t>.</t>
    </r>
    <phoneticPr fontId="26" type="noConversion"/>
  </si>
  <si>
    <r>
      <t xml:space="preserve">04.08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단종이라</t>
    </r>
    <r>
      <rPr>
        <sz val="12"/>
        <color rgb="FF000000"/>
        <rFont val="Arial"/>
        <family val="2"/>
        <scheme val="major"/>
      </rPr>
      <t xml:space="preserve"> </t>
    </r>
    <r>
      <rPr>
        <sz val="12"/>
        <color rgb="FF000000"/>
        <rFont val="Arial"/>
        <family val="3"/>
        <charset val="129"/>
        <scheme val="major"/>
      </rPr>
      <t>현재</t>
    </r>
    <r>
      <rPr>
        <sz val="12"/>
        <color rgb="FF000000"/>
        <rFont val="Arial"/>
        <family val="2"/>
        <scheme val="major"/>
      </rPr>
      <t xml:space="preserve"> </t>
    </r>
    <r>
      <rPr>
        <sz val="12"/>
        <color rgb="FF000000"/>
        <rFont val="Arial"/>
        <family val="3"/>
        <charset val="129"/>
        <scheme val="major"/>
      </rPr>
      <t>리퍼</t>
    </r>
    <r>
      <rPr>
        <sz val="12"/>
        <color rgb="FF000000"/>
        <rFont val="Arial"/>
        <family val="2"/>
        <scheme val="major"/>
      </rPr>
      <t xml:space="preserve"> </t>
    </r>
    <r>
      <rPr>
        <sz val="12"/>
        <color rgb="FF000000"/>
        <rFont val="Arial"/>
        <family val="3"/>
        <charset val="129"/>
        <scheme val="major"/>
      </rPr>
      <t>제품으로만</t>
    </r>
    <r>
      <rPr>
        <sz val="12"/>
        <color rgb="FF000000"/>
        <rFont val="Arial"/>
        <family val="2"/>
        <scheme val="major"/>
      </rPr>
      <t xml:space="preserve"> </t>
    </r>
    <r>
      <rPr>
        <sz val="12"/>
        <color rgb="FF000000"/>
        <rFont val="Arial"/>
        <family val="3"/>
        <charset val="129"/>
        <scheme val="major"/>
      </rPr>
      <t>대응</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참고</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</si>
  <si>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b/>
        <sz val="12"/>
        <color rgb="FF000000"/>
        <rFont val="Arial"/>
        <family val="2"/>
        <scheme val="major"/>
      </rPr>
      <t>*</t>
    </r>
    <r>
      <rPr>
        <b/>
        <sz val="12"/>
        <color rgb="FF000000"/>
        <rFont val="Arial"/>
        <family val="3"/>
        <charset val="129"/>
        <scheme val="major"/>
      </rPr>
      <t>긴급</t>
    </r>
    <r>
      <rPr>
        <sz val="12"/>
        <color rgb="FF000000"/>
        <rFont val="Arial"/>
        <family val="2"/>
        <scheme val="major"/>
      </rPr>
      <t xml:space="preserve"> 04.02 </t>
    </r>
    <r>
      <rPr>
        <sz val="12"/>
        <color rgb="FF000000"/>
        <rFont val="Arial"/>
        <family val="3"/>
        <charset val="129"/>
        <scheme val="major"/>
      </rPr>
      <t>의뢰중입니다</t>
    </r>
    <r>
      <rPr>
        <sz val="12"/>
        <color rgb="FF000000"/>
        <rFont val="Arial"/>
        <family val="2"/>
        <scheme val="major"/>
      </rPr>
      <t xml:space="preserve">.
04.08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제품이랑</t>
    </r>
    <r>
      <rPr>
        <sz val="12"/>
        <color rgb="FF000000"/>
        <rFont val="Arial"/>
        <family val="2"/>
        <scheme val="major"/>
      </rPr>
      <t xml:space="preserve"> </t>
    </r>
    <r>
      <rPr>
        <sz val="12"/>
        <color rgb="FF000000"/>
        <rFont val="Arial"/>
        <family val="3"/>
        <charset val="129"/>
        <scheme val="major"/>
      </rPr>
      <t>아래</t>
    </r>
    <r>
      <rPr>
        <sz val="12"/>
        <color rgb="FF000000"/>
        <rFont val="Arial"/>
        <family val="2"/>
        <scheme val="major"/>
      </rPr>
      <t xml:space="preserve"> </t>
    </r>
    <r>
      <rPr>
        <sz val="12"/>
        <color rgb="FF000000"/>
        <rFont val="Arial"/>
        <family val="3"/>
        <charset val="129"/>
        <scheme val="major"/>
      </rPr>
      <t>제품들</t>
    </r>
    <r>
      <rPr>
        <sz val="12"/>
        <color rgb="FF000000"/>
        <rFont val="Arial"/>
        <family val="2"/>
        <scheme val="major"/>
      </rPr>
      <t xml:space="preserve"> </t>
    </r>
    <r>
      <rPr>
        <sz val="12"/>
        <color rgb="FF000000"/>
        <rFont val="Arial"/>
        <family val="3"/>
        <charset val="129"/>
        <scheme val="major"/>
      </rPr>
      <t>실무게만</t>
    </r>
    <r>
      <rPr>
        <sz val="12"/>
        <color rgb="FF000000"/>
        <rFont val="Arial"/>
        <family val="2"/>
        <scheme val="major"/>
      </rPr>
      <t xml:space="preserve"> 2T</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넘어가는</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무조건</t>
    </r>
    <r>
      <rPr>
        <sz val="12"/>
        <color rgb="FF000000"/>
        <rFont val="Arial"/>
        <family val="2"/>
        <scheme val="major"/>
      </rPr>
      <t xml:space="preserve"> </t>
    </r>
    <r>
      <rPr>
        <sz val="12"/>
        <color rgb="FF000000"/>
        <rFont val="Arial"/>
        <family val="3"/>
        <charset val="129"/>
        <scheme val="major"/>
      </rPr>
      <t>해운으로</t>
    </r>
    <r>
      <rPr>
        <sz val="12"/>
        <color rgb="FF000000"/>
        <rFont val="Arial"/>
        <family val="2"/>
        <scheme val="major"/>
      </rPr>
      <t xml:space="preserve"> </t>
    </r>
    <r>
      <rPr>
        <sz val="12"/>
        <color rgb="FF000000"/>
        <rFont val="Arial"/>
        <family val="3"/>
        <charset val="129"/>
        <scheme val="major"/>
      </rPr>
      <t>진행하셔야</t>
    </r>
    <r>
      <rPr>
        <sz val="12"/>
        <color rgb="FF000000"/>
        <rFont val="Arial"/>
        <family val="2"/>
        <scheme val="major"/>
      </rPr>
      <t xml:space="preserve"> </t>
    </r>
    <r>
      <rPr>
        <sz val="12"/>
        <color rgb="FF000000"/>
        <rFont val="Arial"/>
        <family val="3"/>
        <charset val="129"/>
        <scheme val="major"/>
      </rPr>
      <t>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t>
    </r>
    <r>
      <rPr>
        <sz val="12"/>
        <color rgb="FF000000"/>
        <rFont val="Arial"/>
        <family val="3"/>
        <charset val="129"/>
        <scheme val="major"/>
      </rPr>
      <t>한국에서</t>
    </r>
    <r>
      <rPr>
        <sz val="12"/>
        <color rgb="FF000000"/>
        <rFont val="Arial"/>
        <family val="2"/>
        <scheme val="major"/>
      </rPr>
      <t xml:space="preserve"> </t>
    </r>
    <r>
      <rPr>
        <sz val="12"/>
        <color rgb="FF000000"/>
        <rFont val="Arial"/>
        <family val="3"/>
        <charset val="129"/>
        <scheme val="major"/>
      </rPr>
      <t>받는</t>
    </r>
    <r>
      <rPr>
        <sz val="12"/>
        <color rgb="FF000000"/>
        <rFont val="Arial"/>
        <family val="2"/>
        <scheme val="major"/>
      </rPr>
      <t xml:space="preserve"> </t>
    </r>
    <r>
      <rPr>
        <sz val="12"/>
        <color rgb="FF000000"/>
        <rFont val="Arial"/>
        <family val="3"/>
        <charset val="129"/>
        <scheme val="major"/>
      </rPr>
      <t>금액이랑</t>
    </r>
    <r>
      <rPr>
        <sz val="12"/>
        <color rgb="FF000000"/>
        <rFont val="Arial"/>
        <family val="2"/>
        <scheme val="major"/>
      </rPr>
      <t xml:space="preserve"> </t>
    </r>
    <r>
      <rPr>
        <sz val="12"/>
        <color rgb="FF000000"/>
        <rFont val="Arial"/>
        <family val="3"/>
        <charset val="129"/>
        <scheme val="major"/>
      </rPr>
      <t>납기만</t>
    </r>
    <r>
      <rPr>
        <sz val="12"/>
        <color rgb="FF000000"/>
        <rFont val="Arial"/>
        <family val="2"/>
        <scheme val="major"/>
      </rPr>
      <t xml:space="preserve"> </t>
    </r>
    <r>
      <rPr>
        <sz val="12"/>
        <color rgb="FF000000"/>
        <rFont val="Arial"/>
        <family val="3"/>
        <charset val="129"/>
        <scheme val="major"/>
      </rPr>
      <t>알려</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그리고</t>
    </r>
    <r>
      <rPr>
        <sz val="12"/>
        <color rgb="FF000000"/>
        <rFont val="Arial"/>
        <family val="2"/>
        <scheme val="major"/>
      </rPr>
      <t xml:space="preserve"> </t>
    </r>
    <r>
      <rPr>
        <sz val="12"/>
        <color rgb="FF000000"/>
        <rFont val="Arial"/>
        <family val="3"/>
        <charset val="129"/>
        <scheme val="major"/>
      </rPr>
      <t>설치는</t>
    </r>
    <r>
      <rPr>
        <sz val="12"/>
        <color rgb="FF000000"/>
        <rFont val="Arial"/>
        <family val="2"/>
        <scheme val="major"/>
      </rPr>
      <t xml:space="preserve"> </t>
    </r>
    <r>
      <rPr>
        <sz val="12"/>
        <color rgb="FF000000"/>
        <rFont val="Arial"/>
        <family val="3"/>
        <charset val="129"/>
        <scheme val="major"/>
      </rPr>
      <t>작년에</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드렸던</t>
    </r>
    <r>
      <rPr>
        <sz val="12"/>
        <color rgb="FF000000"/>
        <rFont val="Arial"/>
        <family val="2"/>
        <scheme val="major"/>
      </rPr>
      <t xml:space="preserve"> </t>
    </r>
    <r>
      <rPr>
        <sz val="12"/>
        <color rgb="FF000000"/>
        <rFont val="Arial"/>
        <family val="3"/>
        <charset val="129"/>
        <scheme val="major"/>
      </rPr>
      <t>제품들이랑</t>
    </r>
    <r>
      <rPr>
        <sz val="12"/>
        <color rgb="FF000000"/>
        <rFont val="Arial"/>
        <family val="2"/>
        <scheme val="major"/>
      </rPr>
      <t xml:space="preserve"> </t>
    </r>
    <r>
      <rPr>
        <sz val="12"/>
        <color rgb="FF000000"/>
        <rFont val="Arial"/>
        <family val="3"/>
        <charset val="129"/>
        <scheme val="major"/>
      </rPr>
      <t>마찬가지로</t>
    </r>
    <r>
      <rPr>
        <sz val="12"/>
        <color rgb="FF000000"/>
        <rFont val="Arial"/>
        <family val="2"/>
        <scheme val="major"/>
      </rPr>
      <t xml:space="preserve"> </t>
    </r>
    <r>
      <rPr>
        <sz val="12"/>
        <color rgb="FF000000"/>
        <rFont val="Arial"/>
        <family val="3"/>
        <charset val="129"/>
        <scheme val="major"/>
      </rPr>
      <t>화천쪽</t>
    </r>
    <r>
      <rPr>
        <sz val="12"/>
        <color rgb="FF000000"/>
        <rFont val="Arial"/>
        <family val="2"/>
        <scheme val="major"/>
      </rPr>
      <t xml:space="preserve"> </t>
    </r>
    <r>
      <rPr>
        <sz val="12"/>
        <color rgb="FF000000"/>
        <rFont val="Arial"/>
        <family val="3"/>
        <charset val="129"/>
        <scheme val="major"/>
      </rPr>
      <t>도움</t>
    </r>
    <r>
      <rPr>
        <sz val="12"/>
        <color rgb="FF000000"/>
        <rFont val="Arial"/>
        <family val="2"/>
        <scheme val="major"/>
      </rPr>
      <t xml:space="preserve"> </t>
    </r>
    <r>
      <rPr>
        <sz val="12"/>
        <color rgb="FF000000"/>
        <rFont val="Arial"/>
        <family val="3"/>
        <charset val="129"/>
        <scheme val="major"/>
      </rPr>
      <t>없이</t>
    </r>
    <r>
      <rPr>
        <sz val="12"/>
        <color rgb="FF000000"/>
        <rFont val="Arial"/>
        <family val="2"/>
        <scheme val="major"/>
      </rPr>
      <t xml:space="preserve"> </t>
    </r>
    <r>
      <rPr>
        <sz val="12"/>
        <color rgb="FF000000"/>
        <rFont val="Arial"/>
        <family val="3"/>
        <charset val="129"/>
        <scheme val="major"/>
      </rPr>
      <t>설치해서</t>
    </r>
    <r>
      <rPr>
        <sz val="12"/>
        <color rgb="FF000000"/>
        <rFont val="Arial"/>
        <family val="2"/>
        <scheme val="major"/>
      </rPr>
      <t xml:space="preserve"> </t>
    </r>
    <r>
      <rPr>
        <sz val="12"/>
        <color rgb="FF000000"/>
        <rFont val="Arial"/>
        <family val="3"/>
        <charset val="129"/>
        <scheme val="major"/>
      </rPr>
      <t>사용</t>
    </r>
    <r>
      <rPr>
        <sz val="12"/>
        <color rgb="FF000000"/>
        <rFont val="Arial"/>
        <family val="2"/>
        <scheme val="major"/>
      </rPr>
      <t xml:space="preserve"> </t>
    </r>
    <r>
      <rPr>
        <sz val="12"/>
        <color rgb="FF000000"/>
        <rFont val="Arial"/>
        <family val="3"/>
        <charset val="129"/>
        <scheme val="major"/>
      </rPr>
      <t>가능한</t>
    </r>
    <r>
      <rPr>
        <sz val="12"/>
        <color rgb="FF000000"/>
        <rFont val="Arial"/>
        <family val="2"/>
        <scheme val="major"/>
      </rPr>
      <t xml:space="preserve"> </t>
    </r>
    <r>
      <rPr>
        <sz val="12"/>
        <color rgb="FF000000"/>
        <rFont val="Arial"/>
        <family val="3"/>
        <charset val="129"/>
        <scheme val="major"/>
      </rPr>
      <t>제품이라고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</si>
  <si>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rPr>
        <b/>
        <sz val="12"/>
        <color rgb="FF000000"/>
        <rFont val="Arial"/>
        <family val="2"/>
        <scheme val="major"/>
      </rPr>
      <t>*</t>
    </r>
    <r>
      <rPr>
        <b/>
        <sz val="12"/>
        <color rgb="FF000000"/>
        <rFont val="Arial"/>
        <family val="3"/>
        <charset val="129"/>
        <scheme val="major"/>
      </rPr>
      <t>긴급</t>
    </r>
    <r>
      <rPr>
        <sz val="12"/>
        <color rgb="FF000000"/>
        <rFont val="Arial"/>
        <family val="2"/>
        <scheme val="major"/>
      </rPr>
      <t xml:space="preserve"> 04.02 </t>
    </r>
    <r>
      <rPr>
        <sz val="12"/>
        <color rgb="FF000000"/>
        <rFont val="Arial"/>
        <family val="3"/>
        <charset val="129"/>
        <scheme val="major"/>
      </rPr>
      <t>의뢰중입니다</t>
    </r>
    <r>
      <rPr>
        <sz val="12"/>
        <color rgb="FF000000"/>
        <rFont val="Arial"/>
        <family val="2"/>
        <scheme val="major"/>
      </rPr>
      <t>.</t>
    </r>
    <phoneticPr fontId="26" type="noConversion"/>
  </si>
  <si>
    <r>
      <rPr>
        <b/>
        <sz val="12"/>
        <color rgb="FF000000"/>
        <rFont val="Arial"/>
        <family val="2"/>
        <scheme val="major"/>
      </rPr>
      <t>*긴급</t>
    </r>
    <r>
      <rPr>
        <sz val="12"/>
        <color rgb="FF000000"/>
        <rFont val="Arial"/>
        <family val="2"/>
        <scheme val="major"/>
      </rPr>
      <t xml:space="preserve"> 04.02 </t>
    </r>
    <r>
      <rPr>
        <sz val="12"/>
        <color rgb="FF000000"/>
        <rFont val="Arial"/>
        <family val="3"/>
        <charset val="129"/>
        <scheme val="major"/>
      </rPr>
      <t>의뢰중입니다</t>
    </r>
    <r>
      <rPr>
        <sz val="12"/>
        <color rgb="FF000000"/>
        <rFont val="Arial"/>
        <family val="2"/>
        <scheme val="major"/>
      </rPr>
      <t>.</t>
    </r>
  </si>
  <si>
    <r>
      <t>*3700mm (</t>
    </r>
    <r>
      <rPr>
        <sz val="12"/>
        <color rgb="FF000000"/>
        <rFont val="Arial"/>
        <family val="3"/>
        <charset val="129"/>
        <scheme val="major"/>
      </rPr>
      <t>가로</t>
    </r>
    <r>
      <rPr>
        <sz val="12"/>
        <color rgb="FF000000"/>
        <rFont val="Arial"/>
        <family val="2"/>
        <scheme val="major"/>
      </rPr>
      <t>) * 960mm (</t>
    </r>
    <r>
      <rPr>
        <sz val="12"/>
        <color rgb="FF000000"/>
        <rFont val="Arial"/>
        <family val="3"/>
        <charset val="129"/>
        <scheme val="major"/>
      </rPr>
      <t>세로</t>
    </r>
    <r>
      <rPr>
        <sz val="12"/>
        <color rgb="FF000000"/>
        <rFont val="Arial"/>
        <family val="2"/>
        <scheme val="major"/>
      </rPr>
      <t xml:space="preserve">) * </t>
    </r>
    <r>
      <rPr>
        <sz val="12"/>
        <color rgb="FF000000"/>
        <rFont val="Arial"/>
        <family val="3"/>
        <charset val="129"/>
        <scheme val="major"/>
      </rPr>
      <t>대략</t>
    </r>
    <r>
      <rPr>
        <sz val="12"/>
        <color rgb="FF000000"/>
        <rFont val="Arial"/>
        <family val="2"/>
        <scheme val="major"/>
      </rPr>
      <t xml:space="preserve"> 3T (</t>
    </r>
    <r>
      <rPr>
        <sz val="12"/>
        <color rgb="FF000000"/>
        <rFont val="Arial"/>
        <family val="3"/>
        <charset val="129"/>
        <scheme val="major"/>
      </rPr>
      <t>높이</t>
    </r>
    <r>
      <rPr>
        <sz val="12"/>
        <color rgb="FF000000"/>
        <rFont val="Arial"/>
        <family val="2"/>
        <scheme val="major"/>
      </rPr>
      <t xml:space="preserve">)
04.08 https://www.amazon.com/Bakelite-Phenolic-6mmx300mmx300mm-Suitable-Machinery/dp/B09G16HGMS </t>
    </r>
    <r>
      <rPr>
        <sz val="12"/>
        <color rgb="FF000000"/>
        <rFont val="Arial"/>
        <family val="3"/>
        <charset val="129"/>
        <scheme val="major"/>
      </rPr>
      <t>이런</t>
    </r>
    <r>
      <rPr>
        <sz val="12"/>
        <color rgb="FF000000"/>
        <rFont val="Arial"/>
        <family val="2"/>
        <scheme val="major"/>
      </rPr>
      <t xml:space="preserve"> </t>
    </r>
    <r>
      <rPr>
        <sz val="12"/>
        <color rgb="FF000000"/>
        <rFont val="Arial"/>
        <family val="3"/>
        <charset val="129"/>
        <scheme val="major"/>
      </rPr>
      <t>제품을</t>
    </r>
    <r>
      <rPr>
        <sz val="12"/>
        <color rgb="FF000000"/>
        <rFont val="Arial"/>
        <family val="2"/>
        <scheme val="major"/>
      </rPr>
      <t xml:space="preserve"> </t>
    </r>
    <r>
      <rPr>
        <sz val="12"/>
        <color rgb="FF000000"/>
        <rFont val="Arial"/>
        <family val="3"/>
        <charset val="129"/>
        <scheme val="major"/>
      </rPr>
      <t>테이블</t>
    </r>
    <r>
      <rPr>
        <sz val="12"/>
        <color rgb="FF000000"/>
        <rFont val="Arial"/>
        <family val="2"/>
        <scheme val="major"/>
      </rPr>
      <t xml:space="preserve"> </t>
    </r>
    <r>
      <rPr>
        <sz val="12"/>
        <color rgb="FF000000"/>
        <rFont val="Arial"/>
        <family val="3"/>
        <charset val="129"/>
        <scheme val="major"/>
      </rPr>
      <t>위에</t>
    </r>
    <r>
      <rPr>
        <sz val="12"/>
        <color rgb="FF000000"/>
        <rFont val="Arial"/>
        <family val="2"/>
        <scheme val="major"/>
      </rPr>
      <t xml:space="preserve"> </t>
    </r>
    <r>
      <rPr>
        <sz val="12"/>
        <color rgb="FF000000"/>
        <rFont val="Arial"/>
        <family val="3"/>
        <charset val="129"/>
        <scheme val="major"/>
      </rPr>
      <t>부착하신다는</t>
    </r>
    <r>
      <rPr>
        <sz val="12"/>
        <color rgb="FF000000"/>
        <rFont val="Arial"/>
        <family val="2"/>
        <scheme val="major"/>
      </rPr>
      <t xml:space="preserve"> </t>
    </r>
    <r>
      <rPr>
        <sz val="12"/>
        <color rgb="FF000000"/>
        <rFont val="Arial"/>
        <family val="3"/>
        <charset val="129"/>
        <scheme val="major"/>
      </rPr>
      <t>건가요</t>
    </r>
    <r>
      <rPr>
        <sz val="12"/>
        <color rgb="FF000000"/>
        <rFont val="Arial"/>
        <family val="2"/>
        <scheme val="major"/>
      </rPr>
      <t xml:space="preserve">? </t>
    </r>
    <r>
      <rPr>
        <sz val="12"/>
        <color rgb="FF000000"/>
        <rFont val="Arial"/>
        <family val="3"/>
        <charset val="129"/>
        <scheme val="major"/>
      </rPr>
      <t>제품이</t>
    </r>
    <r>
      <rPr>
        <sz val="12"/>
        <color rgb="FF000000"/>
        <rFont val="Arial"/>
        <family val="2"/>
        <scheme val="major"/>
      </rPr>
      <t xml:space="preserve"> </t>
    </r>
    <r>
      <rPr>
        <sz val="12"/>
        <color rgb="FF000000"/>
        <rFont val="Arial"/>
        <family val="3"/>
        <charset val="129"/>
        <scheme val="major"/>
      </rPr>
      <t>정확히</t>
    </r>
    <r>
      <rPr>
        <sz val="12"/>
        <color rgb="FF000000"/>
        <rFont val="Arial"/>
        <family val="2"/>
        <scheme val="major"/>
      </rPr>
      <t xml:space="preserve"> </t>
    </r>
    <r>
      <rPr>
        <sz val="12"/>
        <color rgb="FF000000"/>
        <rFont val="Arial"/>
        <family val="3"/>
        <charset val="129"/>
        <scheme val="major"/>
      </rPr>
      <t>뭔지를</t>
    </r>
    <r>
      <rPr>
        <sz val="12"/>
        <color rgb="FF000000"/>
        <rFont val="Arial"/>
        <family val="2"/>
        <scheme val="major"/>
      </rPr>
      <t xml:space="preserve"> </t>
    </r>
    <r>
      <rPr>
        <sz val="12"/>
        <color rgb="FF000000"/>
        <rFont val="Arial"/>
        <family val="3"/>
        <charset val="129"/>
        <scheme val="major"/>
      </rPr>
      <t>모르겠는데</t>
    </r>
    <r>
      <rPr>
        <sz val="12"/>
        <color rgb="FF000000"/>
        <rFont val="Arial"/>
        <family val="2"/>
        <scheme val="major"/>
      </rPr>
      <t xml:space="preserve"> </t>
    </r>
    <r>
      <rPr>
        <sz val="12"/>
        <color rgb="FF000000"/>
        <rFont val="Arial"/>
        <family val="3"/>
        <charset val="129"/>
        <scheme val="major"/>
      </rPr>
      <t>저런</t>
    </r>
    <r>
      <rPr>
        <sz val="12"/>
        <color rgb="FF000000"/>
        <rFont val="Arial"/>
        <family val="2"/>
        <scheme val="major"/>
      </rPr>
      <t xml:space="preserve"> </t>
    </r>
    <r>
      <rPr>
        <sz val="12"/>
        <color rgb="FF000000"/>
        <rFont val="Arial"/>
        <family val="3"/>
        <charset val="129"/>
        <scheme val="major"/>
      </rPr>
      <t>제품이</t>
    </r>
    <r>
      <rPr>
        <sz val="12"/>
        <color rgb="FF000000"/>
        <rFont val="Arial"/>
        <family val="2"/>
        <scheme val="major"/>
      </rPr>
      <t xml:space="preserve"> </t>
    </r>
    <r>
      <rPr>
        <sz val="12"/>
        <color rgb="FF000000"/>
        <rFont val="Arial"/>
        <family val="3"/>
        <charset val="129"/>
        <scheme val="major"/>
      </rPr>
      <t>맞다면</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하셔야</t>
    </r>
    <r>
      <rPr>
        <sz val="12"/>
        <color rgb="FF000000"/>
        <rFont val="Arial"/>
        <family val="2"/>
        <scheme val="major"/>
      </rPr>
      <t xml:space="preserve"> </t>
    </r>
    <r>
      <rPr>
        <sz val="12"/>
        <color rgb="FF000000"/>
        <rFont val="Arial"/>
        <family val="3"/>
        <charset val="129"/>
        <scheme val="major"/>
      </rPr>
      <t>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t>
    </r>
    <phoneticPr fontId="26" type="noConversion"/>
  </si>
  <si>
    <r>
      <t xml:space="preserve">Ration : 5:1
04.03 </t>
    </r>
    <r>
      <rPr>
        <sz val="12"/>
        <color rgb="FF000000"/>
        <rFont val="Arial"/>
        <family val="3"/>
        <charset val="129"/>
        <scheme val="major"/>
      </rPr>
      <t>감속기</t>
    </r>
    <r>
      <rPr>
        <sz val="12"/>
        <color rgb="FF000000"/>
        <rFont val="Arial"/>
        <family val="2"/>
        <scheme val="major"/>
      </rPr>
      <t xml:space="preserve"> </t>
    </r>
    <r>
      <rPr>
        <sz val="12"/>
        <color rgb="FF000000"/>
        <rFont val="Arial"/>
        <family val="3"/>
        <charset val="129"/>
        <scheme val="major"/>
      </rPr>
      <t>종류는</t>
    </r>
    <r>
      <rPr>
        <sz val="12"/>
        <color rgb="FF000000"/>
        <rFont val="Arial"/>
        <family val="2"/>
        <scheme val="major"/>
      </rPr>
      <t xml:space="preserve"> </t>
    </r>
    <r>
      <rPr>
        <sz val="12"/>
        <color rgb="FF000000"/>
        <rFont val="Arial"/>
        <family val="3"/>
        <charset val="129"/>
        <scheme val="major"/>
      </rPr>
      <t>견적하실때</t>
    </r>
    <r>
      <rPr>
        <sz val="12"/>
        <color rgb="FF000000"/>
        <rFont val="Arial"/>
        <family val="2"/>
        <scheme val="major"/>
      </rPr>
      <t xml:space="preserve"> </t>
    </r>
    <r>
      <rPr>
        <sz val="12"/>
        <color rgb="FF000000"/>
        <rFont val="Arial"/>
        <family val="3"/>
        <charset val="129"/>
        <scheme val="major"/>
      </rPr>
      <t>감속비랑</t>
    </r>
    <r>
      <rPr>
        <sz val="12"/>
        <color rgb="FF000000"/>
        <rFont val="Arial"/>
        <family val="2"/>
        <scheme val="major"/>
      </rPr>
      <t xml:space="preserve"> </t>
    </r>
    <r>
      <rPr>
        <sz val="12"/>
        <color rgb="FF000000"/>
        <rFont val="Arial"/>
        <family val="3"/>
        <charset val="129"/>
        <scheme val="major"/>
      </rPr>
      <t>적용</t>
    </r>
    <r>
      <rPr>
        <sz val="12"/>
        <color rgb="FF000000"/>
        <rFont val="Arial"/>
        <family val="2"/>
        <scheme val="major"/>
      </rPr>
      <t xml:space="preserve"> </t>
    </r>
    <r>
      <rPr>
        <sz val="12"/>
        <color rgb="FF000000"/>
        <rFont val="Arial"/>
        <family val="3"/>
        <charset val="129"/>
        <scheme val="major"/>
      </rPr>
      <t>모터</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감속비는</t>
    </r>
    <r>
      <rPr>
        <sz val="12"/>
        <color rgb="FF000000"/>
        <rFont val="Arial"/>
        <family val="2"/>
        <scheme val="major"/>
      </rPr>
      <t xml:space="preserve"> </t>
    </r>
    <r>
      <rPr>
        <sz val="12"/>
        <color rgb="FF000000"/>
        <rFont val="Arial"/>
        <family val="3"/>
        <charset val="129"/>
        <scheme val="major"/>
      </rPr>
      <t>확인해주셨는데</t>
    </r>
    <r>
      <rPr>
        <sz val="12"/>
        <color rgb="FF000000"/>
        <rFont val="Arial"/>
        <family val="2"/>
        <scheme val="major"/>
      </rPr>
      <t xml:space="preserve"> </t>
    </r>
    <r>
      <rPr>
        <sz val="12"/>
        <color rgb="FF000000"/>
        <rFont val="Arial"/>
        <family val="3"/>
        <charset val="129"/>
        <scheme val="major"/>
      </rPr>
      <t>적용모터가</t>
    </r>
    <r>
      <rPr>
        <sz val="12"/>
        <color rgb="FF000000"/>
        <rFont val="Arial"/>
        <family val="2"/>
        <scheme val="major"/>
      </rPr>
      <t xml:space="preserve"> </t>
    </r>
    <r>
      <rPr>
        <sz val="12"/>
        <color rgb="FF000000"/>
        <rFont val="Arial"/>
        <family val="3"/>
        <charset val="129"/>
        <scheme val="major"/>
      </rPr>
      <t>따로</t>
    </r>
    <r>
      <rPr>
        <sz val="12"/>
        <color rgb="FF000000"/>
        <rFont val="Arial"/>
        <family val="2"/>
        <scheme val="major"/>
      </rPr>
      <t xml:space="preserve"> </t>
    </r>
    <r>
      <rPr>
        <sz val="12"/>
        <color rgb="FF000000"/>
        <rFont val="Arial"/>
        <family val="3"/>
        <charset val="129"/>
        <scheme val="major"/>
      </rPr>
      <t>없어서요</t>
    </r>
    <r>
      <rPr>
        <sz val="12"/>
        <color rgb="FF000000"/>
        <rFont val="Arial"/>
        <family val="2"/>
        <scheme val="major"/>
      </rPr>
      <t xml:space="preserve">.
04.07 </t>
    </r>
    <r>
      <rPr>
        <sz val="12"/>
        <color rgb="FF000000"/>
        <rFont val="Arial"/>
        <family val="3"/>
        <charset val="129"/>
        <scheme val="major"/>
      </rPr>
      <t>적용모터</t>
    </r>
    <r>
      <rPr>
        <sz val="12"/>
        <color rgb="FF000000"/>
        <rFont val="Arial"/>
        <family val="2"/>
        <scheme val="major"/>
      </rPr>
      <t xml:space="preserve"> R88M-K7503F-BOS2</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확인해주신</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부착</t>
    </r>
    <r>
      <rPr>
        <sz val="12"/>
        <color rgb="FF000000"/>
        <rFont val="Arial"/>
        <family val="2"/>
        <scheme val="major"/>
      </rPr>
      <t xml:space="preserve"> </t>
    </r>
    <r>
      <rPr>
        <sz val="12"/>
        <color rgb="FF000000"/>
        <rFont val="Arial"/>
        <family val="3"/>
        <charset val="129"/>
        <scheme val="major"/>
      </rPr>
      <t>가능</t>
    </r>
    <r>
      <rPr>
        <sz val="12"/>
        <color rgb="FF000000"/>
        <rFont val="Arial"/>
        <family val="2"/>
        <scheme val="major"/>
      </rPr>
      <t xml:space="preserve"> </t>
    </r>
    <r>
      <rPr>
        <sz val="12"/>
        <color rgb="FF000000"/>
        <rFont val="Arial"/>
        <family val="3"/>
        <charset val="129"/>
        <scheme val="major"/>
      </rPr>
      <t>여부</t>
    </r>
    <r>
      <rPr>
        <sz val="12"/>
        <color rgb="FF000000"/>
        <rFont val="Arial"/>
        <family val="2"/>
        <scheme val="major"/>
      </rPr>
      <t xml:space="preserve"> </t>
    </r>
    <r>
      <rPr>
        <sz val="12"/>
        <color rgb="FF000000"/>
        <rFont val="Arial"/>
        <family val="3"/>
        <charset val="129"/>
        <scheme val="major"/>
      </rPr>
      <t>확인중</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04.08 </t>
    </r>
    <r>
      <rPr>
        <sz val="12"/>
        <color rgb="FF000000"/>
        <rFont val="Arial"/>
        <family val="3"/>
        <charset val="129"/>
        <scheme val="major"/>
      </rPr>
      <t>부착</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감속비</t>
    </r>
    <r>
      <rPr>
        <sz val="12"/>
        <color rgb="FF000000"/>
        <rFont val="Arial"/>
        <family val="2"/>
        <scheme val="major"/>
      </rPr>
      <t xml:space="preserve"> </t>
    </r>
    <r>
      <rPr>
        <sz val="12"/>
        <color rgb="FF000000"/>
        <rFont val="Arial"/>
        <family val="3"/>
        <charset val="129"/>
        <scheme val="major"/>
      </rPr>
      <t>적용하면</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AB090-005-S2-P2 </t>
    </r>
    <r>
      <rPr>
        <sz val="12"/>
        <color rgb="FF000000"/>
        <rFont val="Arial"/>
        <family val="3"/>
        <charset val="129"/>
        <scheme val="major"/>
      </rPr>
      <t>입니다</t>
    </r>
    <r>
      <rPr>
        <sz val="12"/>
        <color rgb="FF000000"/>
        <rFont val="Arial"/>
        <family val="2"/>
        <scheme val="major"/>
      </rPr>
      <t>.</t>
    </r>
    <phoneticPr fontId="26" type="noConversion"/>
  </si>
  <si>
    <r>
      <t xml:space="preserve">04.08 TPC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</si>
  <si>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t>
    </r>
    <r>
      <rPr>
        <sz val="12"/>
        <color rgb="FF000000"/>
        <rFont val="Arial"/>
        <family val="3"/>
        <charset val="129"/>
        <scheme val="major"/>
      </rPr>
      <t>부품번호</t>
    </r>
    <r>
      <rPr>
        <sz val="12"/>
        <color rgb="FF000000"/>
        <rFont val="Arial"/>
        <family val="2"/>
        <scheme val="major"/>
      </rPr>
      <t xml:space="preserve"> WCAB1371 (PHOTOELECTRIC SENSOR)</t>
    </r>
  </si>
  <si>
    <r>
      <t xml:space="preserve">Button Switch, </t>
    </r>
    <r>
      <rPr>
        <sz val="12"/>
        <color rgb="FF000000"/>
        <rFont val="Arial"/>
        <family val="3"/>
        <charset val="129"/>
        <scheme val="major"/>
      </rPr>
      <t>램프</t>
    </r>
    <r>
      <rPr>
        <sz val="12"/>
        <color rgb="FF000000"/>
        <rFont val="Arial"/>
        <family val="2"/>
        <scheme val="major"/>
      </rPr>
      <t xml:space="preserve"> </t>
    </r>
    <r>
      <rPr>
        <sz val="12"/>
        <color rgb="FF000000"/>
        <rFont val="Arial"/>
        <family val="3"/>
        <charset val="129"/>
        <scheme val="major"/>
      </rPr>
      <t>색상</t>
    </r>
    <r>
      <rPr>
        <sz val="12"/>
        <color rgb="FF000000"/>
        <rFont val="Arial"/>
        <family val="2"/>
        <scheme val="major"/>
      </rPr>
      <t xml:space="preserve"> R</t>
    </r>
  </si>
  <si>
    <r>
      <t xml:space="preserve">04.07 </t>
    </r>
    <r>
      <rPr>
        <sz val="12"/>
        <color rgb="FF000000"/>
        <rFont val="Arial"/>
        <family val="3"/>
        <charset val="129"/>
        <scheme val="major"/>
      </rPr>
      <t>뒤에</t>
    </r>
    <r>
      <rPr>
        <sz val="12"/>
        <color rgb="FF000000"/>
        <rFont val="Arial"/>
        <family val="2"/>
        <scheme val="major"/>
      </rPr>
      <t xml:space="preserve"> </t>
    </r>
    <r>
      <rPr>
        <sz val="12"/>
        <color rgb="FF000000"/>
        <rFont val="Arial"/>
        <family val="3"/>
        <charset val="129"/>
        <scheme val="major"/>
      </rPr>
      <t>코일</t>
    </r>
    <r>
      <rPr>
        <sz val="12"/>
        <color rgb="FF000000"/>
        <rFont val="Arial"/>
        <family val="2"/>
        <scheme val="major"/>
      </rPr>
      <t xml:space="preserve"> </t>
    </r>
    <r>
      <rPr>
        <sz val="12"/>
        <color rgb="FF000000"/>
        <rFont val="Arial"/>
        <family val="3"/>
        <charset val="129"/>
        <scheme val="major"/>
      </rPr>
      <t>전압을</t>
    </r>
    <r>
      <rPr>
        <sz val="12"/>
        <color rgb="FF000000"/>
        <rFont val="Arial"/>
        <family val="2"/>
        <scheme val="major"/>
      </rPr>
      <t xml:space="preserve"> </t>
    </r>
    <r>
      <rPr>
        <sz val="12"/>
        <color rgb="FF000000"/>
        <rFont val="Arial"/>
        <family val="3"/>
        <charset val="129"/>
        <scheme val="major"/>
      </rPr>
      <t>나타내는</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더</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7.5HP AT 230V, 15HP AT 460V, DC24V
https://controlparts.com/products/siemens-sirius-3rt1015-1b</t>
    </r>
    <phoneticPr fontId="26" type="noConversion"/>
  </si>
  <si>
    <r>
      <t xml:space="preserve">04.07 </t>
    </r>
    <r>
      <rPr>
        <sz val="12"/>
        <color rgb="FF000000"/>
        <rFont val="Arial"/>
        <family val="3"/>
        <charset val="129"/>
        <scheme val="major"/>
      </rPr>
      <t>뒤에</t>
    </r>
    <r>
      <rPr>
        <sz val="12"/>
        <color rgb="FF000000"/>
        <rFont val="Arial"/>
        <family val="2"/>
        <scheme val="major"/>
      </rPr>
      <t xml:space="preserve"> </t>
    </r>
    <r>
      <rPr>
        <sz val="12"/>
        <color rgb="FF000000"/>
        <rFont val="Arial"/>
        <family val="3"/>
        <charset val="129"/>
        <scheme val="major"/>
      </rPr>
      <t>코일</t>
    </r>
    <r>
      <rPr>
        <sz val="12"/>
        <color rgb="FF000000"/>
        <rFont val="Arial"/>
        <family val="2"/>
        <scheme val="major"/>
      </rPr>
      <t xml:space="preserve"> </t>
    </r>
    <r>
      <rPr>
        <sz val="12"/>
        <color rgb="FF000000"/>
        <rFont val="Arial"/>
        <family val="3"/>
        <charset val="129"/>
        <scheme val="major"/>
      </rPr>
      <t>전압을</t>
    </r>
    <r>
      <rPr>
        <sz val="12"/>
        <color rgb="FF000000"/>
        <rFont val="Arial"/>
        <family val="2"/>
        <scheme val="major"/>
      </rPr>
      <t xml:space="preserve"> </t>
    </r>
    <r>
      <rPr>
        <sz val="12"/>
        <color rgb="FF000000"/>
        <rFont val="Arial"/>
        <family val="3"/>
        <charset val="129"/>
        <scheme val="major"/>
      </rPr>
      <t>나타내는</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더</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2HP AT 230V, 3HP AT 460V, DC24
1NO, 10E
https://controlparts.com/products/siemens-sirius-3rt1026-1b</t>
    </r>
    <phoneticPr fontId="26" type="noConversion"/>
  </si>
  <si>
    <r>
      <t xml:space="preserve">2 Pt Splitter and bracket for Memolub
04.09 </t>
    </r>
    <r>
      <rPr>
        <sz val="12"/>
        <color rgb="FF000000"/>
        <rFont val="Arial"/>
        <family val="3"/>
        <charset val="129"/>
        <scheme val="major"/>
      </rPr>
      <t>알려주신</t>
    </r>
    <r>
      <rPr>
        <sz val="12"/>
        <color rgb="FF000000"/>
        <rFont val="Arial"/>
        <family val="2"/>
        <scheme val="major"/>
      </rPr>
      <t xml:space="preserve"> </t>
    </r>
    <r>
      <rPr>
        <sz val="12"/>
        <color rgb="FF000000"/>
        <rFont val="Arial"/>
        <family val="3"/>
        <charset val="129"/>
        <scheme val="major"/>
      </rPr>
      <t>품번과</t>
    </r>
    <r>
      <rPr>
        <sz val="12"/>
        <color rgb="FF000000"/>
        <rFont val="Arial"/>
        <family val="2"/>
        <scheme val="major"/>
      </rPr>
      <t xml:space="preserve"> </t>
    </r>
    <r>
      <rPr>
        <sz val="12"/>
        <color rgb="FF000000"/>
        <rFont val="Arial"/>
        <family val="3"/>
        <charset val="129"/>
        <scheme val="major"/>
      </rPr>
      <t>브랜드로</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되지</t>
    </r>
    <r>
      <rPr>
        <sz val="12"/>
        <color rgb="FF000000"/>
        <rFont val="Arial"/>
        <family val="2"/>
        <scheme val="major"/>
      </rPr>
      <t xml:space="preserve"> </t>
    </r>
    <r>
      <rPr>
        <sz val="12"/>
        <color rgb="FF000000"/>
        <rFont val="Arial"/>
        <family val="3"/>
        <charset val="129"/>
        <scheme val="major"/>
      </rPr>
      <t>않습니다</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하시는</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같기는</t>
    </r>
    <r>
      <rPr>
        <sz val="12"/>
        <color rgb="FF000000"/>
        <rFont val="Arial"/>
        <family val="2"/>
        <scheme val="major"/>
      </rPr>
      <t xml:space="preserve"> </t>
    </r>
    <r>
      <rPr>
        <sz val="12"/>
        <color rgb="FF000000"/>
        <rFont val="Arial"/>
        <family val="3"/>
        <charset val="129"/>
        <scheme val="major"/>
      </rPr>
      <t>한데</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사진이나</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</si>
  <si>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Spring Balancer, 1-3kg
04.09 </t>
    </r>
    <r>
      <rPr>
        <sz val="12"/>
        <color rgb="FF000000"/>
        <rFont val="Arial"/>
        <family val="3"/>
        <charset val="129"/>
        <scheme val="major"/>
      </rPr>
      <t>책임번호</t>
    </r>
    <r>
      <rPr>
        <sz val="12"/>
        <color rgb="FF000000"/>
        <rFont val="Arial"/>
        <family val="2"/>
        <scheme val="major"/>
      </rPr>
      <t xml:space="preserve"> 609-0573 </t>
    </r>
    <r>
      <rPr>
        <sz val="12"/>
        <color rgb="FF000000"/>
        <rFont val="Arial"/>
        <family val="3"/>
        <charset val="129"/>
        <scheme val="major"/>
      </rPr>
      <t>입니다</t>
    </r>
    <r>
      <rPr>
        <sz val="12"/>
        <color rgb="FF000000"/>
        <rFont val="Arial"/>
        <family val="2"/>
        <scheme val="major"/>
      </rPr>
      <t>.</t>
    </r>
    <phoneticPr fontId="26" type="noConversion"/>
  </si>
  <si>
    <r>
      <t>10~20</t>
    </r>
    <r>
      <rPr>
        <sz val="12"/>
        <color rgb="FF000000"/>
        <rFont val="Arial"/>
        <family val="3"/>
        <charset val="129"/>
        <scheme val="major"/>
      </rPr>
      <t>개</t>
    </r>
    <r>
      <rPr>
        <sz val="12"/>
        <color rgb="FF000000"/>
        <rFont val="Arial"/>
        <family val="2"/>
        <scheme val="major"/>
      </rPr>
      <t xml:space="preserve"> </t>
    </r>
    <r>
      <rPr>
        <sz val="12"/>
        <color rgb="FF000000"/>
        <rFont val="Arial"/>
        <family val="3"/>
        <charset val="129"/>
        <scheme val="major"/>
      </rPr>
      <t>구매</t>
    </r>
    <r>
      <rPr>
        <sz val="12"/>
        <color rgb="FF000000"/>
        <rFont val="Arial"/>
        <family val="2"/>
        <scheme val="major"/>
      </rPr>
      <t xml:space="preserve"> </t>
    </r>
    <r>
      <rPr>
        <sz val="12"/>
        <color rgb="FF000000"/>
        <rFont val="Arial"/>
        <family val="3"/>
        <charset val="129"/>
        <scheme val="major"/>
      </rPr>
      <t>예정이신데</t>
    </r>
    <r>
      <rPr>
        <sz val="12"/>
        <color rgb="FF000000"/>
        <rFont val="Arial"/>
        <family val="2"/>
        <scheme val="major"/>
      </rPr>
      <t xml:space="preserve"> </t>
    </r>
    <r>
      <rPr>
        <sz val="12"/>
        <color rgb="FF000000"/>
        <rFont val="Arial"/>
        <family val="3"/>
        <charset val="129"/>
        <scheme val="major"/>
      </rPr>
      <t>혹시</t>
    </r>
    <r>
      <rPr>
        <sz val="12"/>
        <color rgb="FF000000"/>
        <rFont val="Arial"/>
        <family val="2"/>
        <scheme val="major"/>
      </rPr>
      <t xml:space="preserve"> </t>
    </r>
    <r>
      <rPr>
        <sz val="12"/>
        <color rgb="FF000000"/>
        <rFont val="Arial"/>
        <family val="3"/>
        <charset val="129"/>
        <scheme val="major"/>
      </rPr>
      <t>수량</t>
    </r>
    <r>
      <rPr>
        <sz val="12"/>
        <color rgb="FF000000"/>
        <rFont val="Arial"/>
        <family val="2"/>
        <scheme val="major"/>
      </rPr>
      <t xml:space="preserve"> </t>
    </r>
    <r>
      <rPr>
        <sz val="12"/>
        <color rgb="FF000000"/>
        <rFont val="Arial"/>
        <family val="3"/>
        <charset val="129"/>
        <scheme val="major"/>
      </rPr>
      <t>변동되면</t>
    </r>
    <r>
      <rPr>
        <sz val="12"/>
        <color rgb="FF000000"/>
        <rFont val="Arial"/>
        <family val="2"/>
        <scheme val="major"/>
      </rPr>
      <t xml:space="preserve"> </t>
    </r>
    <r>
      <rPr>
        <sz val="12"/>
        <color rgb="FF000000"/>
        <rFont val="Arial"/>
        <family val="3"/>
        <charset val="129"/>
        <scheme val="major"/>
      </rPr>
      <t>가격도</t>
    </r>
    <r>
      <rPr>
        <sz val="12"/>
        <color rgb="FF000000"/>
        <rFont val="Arial"/>
        <family val="2"/>
        <scheme val="major"/>
      </rPr>
      <t xml:space="preserve"> </t>
    </r>
    <r>
      <rPr>
        <sz val="12"/>
        <color rgb="FF000000"/>
        <rFont val="Arial"/>
        <family val="3"/>
        <charset val="129"/>
        <scheme val="major"/>
      </rPr>
      <t>변동</t>
    </r>
    <r>
      <rPr>
        <sz val="12"/>
        <color rgb="FF000000"/>
        <rFont val="Arial"/>
        <family val="2"/>
        <scheme val="major"/>
      </rPr>
      <t xml:space="preserve"> </t>
    </r>
    <r>
      <rPr>
        <sz val="12"/>
        <color rgb="FF000000"/>
        <rFont val="Arial"/>
        <family val="3"/>
        <charset val="129"/>
        <scheme val="major"/>
      </rPr>
      <t>되는지도</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04.09 </t>
    </r>
    <r>
      <rPr>
        <sz val="12"/>
        <color rgb="FF000000"/>
        <rFont val="Arial"/>
        <family val="3"/>
        <charset val="129"/>
        <scheme val="major"/>
      </rPr>
      <t>오늘</t>
    </r>
    <r>
      <rPr>
        <sz val="12"/>
        <color rgb="FF000000"/>
        <rFont val="Arial"/>
        <family val="2"/>
        <scheme val="major"/>
      </rPr>
      <t xml:space="preserve"> </t>
    </r>
    <r>
      <rPr>
        <sz val="12"/>
        <color rgb="FF000000"/>
        <rFont val="Arial"/>
        <family val="3"/>
        <charset val="129"/>
        <scheme val="major"/>
      </rPr>
      <t>인포메일로도</t>
    </r>
    <r>
      <rPr>
        <sz val="12"/>
        <color rgb="FF000000"/>
        <rFont val="Arial"/>
        <family val="2"/>
        <scheme val="major"/>
      </rPr>
      <t xml:space="preserve"> </t>
    </r>
    <r>
      <rPr>
        <sz val="12"/>
        <color rgb="FF000000"/>
        <rFont val="Arial"/>
        <family val="3"/>
        <charset val="129"/>
        <scheme val="major"/>
      </rPr>
      <t>별도로</t>
    </r>
    <r>
      <rPr>
        <sz val="12"/>
        <color rgb="FF000000"/>
        <rFont val="Arial"/>
        <family val="2"/>
        <scheme val="major"/>
      </rPr>
      <t xml:space="preserve"> </t>
    </r>
    <r>
      <rPr>
        <sz val="12"/>
        <color rgb="FF000000"/>
        <rFont val="Arial"/>
        <family val="3"/>
        <charset val="129"/>
        <scheme val="major"/>
      </rPr>
      <t>보내드렸습니다</t>
    </r>
    <r>
      <rPr>
        <sz val="12"/>
        <color rgb="FF000000"/>
        <rFont val="Arial"/>
        <family val="2"/>
        <scheme val="major"/>
      </rPr>
      <t>.</t>
    </r>
    <r>
      <rPr>
        <sz val="12"/>
        <color rgb="FF000000"/>
        <rFont val="Arial"/>
        <family val="3"/>
        <charset val="129"/>
        <scheme val="major"/>
      </rPr>
      <t>자료도</t>
    </r>
    <r>
      <rPr>
        <sz val="12"/>
        <color rgb="FF000000"/>
        <rFont val="Arial"/>
        <family val="2"/>
        <scheme val="major"/>
      </rPr>
      <t xml:space="preserve"> </t>
    </r>
    <r>
      <rPr>
        <sz val="12"/>
        <color rgb="FF000000"/>
        <rFont val="Arial"/>
        <family val="3"/>
        <charset val="129"/>
        <scheme val="major"/>
      </rPr>
      <t>보내드렸으니</t>
    </r>
    <r>
      <rPr>
        <sz val="12"/>
        <color rgb="FF000000"/>
        <rFont val="Arial"/>
        <family val="2"/>
        <scheme val="major"/>
      </rPr>
      <t xml:space="preserve"> </t>
    </r>
    <r>
      <rPr>
        <sz val="12"/>
        <color rgb="FF000000"/>
        <rFont val="Arial"/>
        <family val="3"/>
        <charset val="129"/>
        <scheme val="major"/>
      </rPr>
      <t>참고</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</si>
  <si>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M6 Threaded Mandrel</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하였습니다</t>
    </r>
    <r>
      <rPr>
        <sz val="12"/>
        <color rgb="FF000000"/>
        <rFont val="Arial"/>
        <family val="2"/>
        <scheme val="major"/>
      </rPr>
      <t xml:space="preserve"> - </t>
    </r>
    <r>
      <rPr>
        <sz val="12"/>
        <color rgb="FFFF0000"/>
        <rFont val="Arial"/>
        <family val="2"/>
        <scheme val="major"/>
      </rPr>
      <t xml:space="preserve">1436214
</t>
    </r>
    <r>
      <rPr>
        <sz val="12"/>
        <color theme="1"/>
        <rFont val="Arial"/>
        <family val="2"/>
        <scheme val="major"/>
      </rPr>
      <t xml:space="preserve">04.09 </t>
    </r>
    <r>
      <rPr>
        <sz val="12"/>
        <color theme="1"/>
        <rFont val="Arial"/>
        <family val="3"/>
        <charset val="129"/>
        <scheme val="major"/>
      </rPr>
      <t>정기</t>
    </r>
    <r>
      <rPr>
        <sz val="12"/>
        <color theme="1"/>
        <rFont val="Arial"/>
        <family val="2"/>
        <scheme val="major"/>
      </rPr>
      <t xml:space="preserve"> </t>
    </r>
    <r>
      <rPr>
        <sz val="12"/>
        <color theme="1"/>
        <rFont val="Arial"/>
        <family val="3"/>
        <charset val="129"/>
        <scheme val="major"/>
      </rPr>
      <t>발주하게</t>
    </r>
    <r>
      <rPr>
        <sz val="12"/>
        <color theme="1"/>
        <rFont val="Arial"/>
        <family val="2"/>
        <scheme val="major"/>
      </rPr>
      <t xml:space="preserve"> </t>
    </r>
    <r>
      <rPr>
        <sz val="12"/>
        <color theme="1"/>
        <rFont val="Arial"/>
        <family val="3"/>
        <charset val="129"/>
        <scheme val="major"/>
      </rPr>
      <t>되면</t>
    </r>
    <r>
      <rPr>
        <sz val="12"/>
        <color theme="1"/>
        <rFont val="Arial"/>
        <family val="2"/>
        <scheme val="major"/>
      </rPr>
      <t xml:space="preserve"> </t>
    </r>
    <r>
      <rPr>
        <sz val="12"/>
        <color theme="1"/>
        <rFont val="Arial"/>
        <family val="3"/>
        <charset val="129"/>
        <scheme val="major"/>
      </rPr>
      <t>납기가</t>
    </r>
    <r>
      <rPr>
        <sz val="12"/>
        <color theme="1"/>
        <rFont val="Arial"/>
        <family val="2"/>
        <scheme val="major"/>
      </rPr>
      <t xml:space="preserve"> 2~3</t>
    </r>
    <r>
      <rPr>
        <sz val="12"/>
        <color theme="1"/>
        <rFont val="Arial"/>
        <family val="3"/>
        <charset val="129"/>
        <scheme val="major"/>
      </rPr>
      <t>개월</t>
    </r>
    <r>
      <rPr>
        <sz val="12"/>
        <color theme="1"/>
        <rFont val="Arial"/>
        <family val="2"/>
        <scheme val="major"/>
      </rPr>
      <t xml:space="preserve"> </t>
    </r>
    <r>
      <rPr>
        <sz val="12"/>
        <color theme="1"/>
        <rFont val="Arial"/>
        <family val="3"/>
        <charset val="129"/>
        <scheme val="major"/>
      </rPr>
      <t>정도인데</t>
    </r>
    <r>
      <rPr>
        <sz val="12"/>
        <color theme="1"/>
        <rFont val="Arial"/>
        <family val="2"/>
        <scheme val="major"/>
      </rPr>
      <t xml:space="preserve"> </t>
    </r>
    <r>
      <rPr>
        <sz val="12"/>
        <color theme="1"/>
        <rFont val="Arial"/>
        <family val="3"/>
        <charset val="129"/>
        <scheme val="major"/>
      </rPr>
      <t>이</t>
    </r>
    <r>
      <rPr>
        <sz val="12"/>
        <color theme="1"/>
        <rFont val="Arial"/>
        <family val="2"/>
        <scheme val="major"/>
      </rPr>
      <t xml:space="preserve"> </t>
    </r>
    <r>
      <rPr>
        <sz val="12"/>
        <color theme="1"/>
        <rFont val="Arial"/>
        <family val="3"/>
        <charset val="129"/>
        <scheme val="major"/>
      </rPr>
      <t>제품만</t>
    </r>
    <r>
      <rPr>
        <sz val="12"/>
        <color theme="1"/>
        <rFont val="Arial"/>
        <family val="2"/>
        <scheme val="major"/>
      </rPr>
      <t xml:space="preserve"> </t>
    </r>
    <r>
      <rPr>
        <sz val="12"/>
        <color theme="1"/>
        <rFont val="Arial"/>
        <family val="3"/>
        <charset val="129"/>
        <scheme val="major"/>
      </rPr>
      <t>급해서</t>
    </r>
    <r>
      <rPr>
        <sz val="12"/>
        <color theme="1"/>
        <rFont val="Arial"/>
        <family val="2"/>
        <scheme val="major"/>
      </rPr>
      <t xml:space="preserve"> </t>
    </r>
    <r>
      <rPr>
        <sz val="12"/>
        <color theme="1"/>
        <rFont val="Arial"/>
        <family val="3"/>
        <charset val="129"/>
        <scheme val="major"/>
      </rPr>
      <t>별도로</t>
    </r>
    <r>
      <rPr>
        <sz val="12"/>
        <color theme="1"/>
        <rFont val="Arial"/>
        <family val="2"/>
        <scheme val="major"/>
      </rPr>
      <t xml:space="preserve"> </t>
    </r>
    <r>
      <rPr>
        <sz val="12"/>
        <color theme="1"/>
        <rFont val="Arial"/>
        <family val="3"/>
        <charset val="129"/>
        <scheme val="major"/>
      </rPr>
      <t>납기를</t>
    </r>
    <r>
      <rPr>
        <sz val="12"/>
        <color theme="1"/>
        <rFont val="Arial"/>
        <family val="2"/>
        <scheme val="major"/>
      </rPr>
      <t xml:space="preserve"> </t>
    </r>
    <r>
      <rPr>
        <sz val="12"/>
        <color theme="1"/>
        <rFont val="Arial"/>
        <family val="3"/>
        <charset val="129"/>
        <scheme val="major"/>
      </rPr>
      <t>당기게</t>
    </r>
    <r>
      <rPr>
        <sz val="12"/>
        <color theme="1"/>
        <rFont val="Arial"/>
        <family val="2"/>
        <scheme val="major"/>
      </rPr>
      <t xml:space="preserve"> </t>
    </r>
    <r>
      <rPr>
        <sz val="12"/>
        <color theme="1"/>
        <rFont val="Arial"/>
        <family val="3"/>
        <charset val="129"/>
        <scheme val="major"/>
      </rPr>
      <t>되면</t>
    </r>
    <r>
      <rPr>
        <sz val="12"/>
        <color theme="1"/>
        <rFont val="Arial"/>
        <family val="2"/>
        <scheme val="major"/>
      </rPr>
      <t xml:space="preserve"> </t>
    </r>
    <r>
      <rPr>
        <sz val="12"/>
        <color theme="1"/>
        <rFont val="Arial"/>
        <family val="3"/>
        <charset val="129"/>
        <scheme val="major"/>
      </rPr>
      <t>물류비가</t>
    </r>
    <r>
      <rPr>
        <sz val="12"/>
        <color theme="1"/>
        <rFont val="Arial"/>
        <family val="2"/>
        <scheme val="major"/>
      </rPr>
      <t xml:space="preserve"> 200,000</t>
    </r>
    <r>
      <rPr>
        <sz val="12"/>
        <color theme="1"/>
        <rFont val="Arial"/>
        <family val="3"/>
        <charset val="129"/>
        <scheme val="major"/>
      </rPr>
      <t>원정도</t>
    </r>
    <r>
      <rPr>
        <sz val="12"/>
        <color theme="1"/>
        <rFont val="Arial"/>
        <family val="2"/>
        <scheme val="major"/>
      </rPr>
      <t xml:space="preserve"> </t>
    </r>
    <r>
      <rPr>
        <sz val="12"/>
        <color theme="1"/>
        <rFont val="Arial"/>
        <family val="3"/>
        <charset val="129"/>
        <scheme val="major"/>
      </rPr>
      <t>든다고</t>
    </r>
    <r>
      <rPr>
        <sz val="12"/>
        <color theme="1"/>
        <rFont val="Arial"/>
        <family val="2"/>
        <scheme val="major"/>
      </rPr>
      <t xml:space="preserve"> </t>
    </r>
    <r>
      <rPr>
        <sz val="12"/>
        <color theme="1"/>
        <rFont val="Arial"/>
        <family val="3"/>
        <charset val="129"/>
        <scheme val="major"/>
      </rPr>
      <t>합니다</t>
    </r>
    <r>
      <rPr>
        <sz val="12"/>
        <color theme="1"/>
        <rFont val="Arial"/>
        <family val="2"/>
        <scheme val="major"/>
      </rPr>
      <t xml:space="preserve">. </t>
    </r>
    <r>
      <rPr>
        <sz val="12"/>
        <color theme="1"/>
        <rFont val="Arial"/>
        <family val="3"/>
        <charset val="129"/>
        <scheme val="major"/>
      </rPr>
      <t>참고</t>
    </r>
    <r>
      <rPr>
        <sz val="12"/>
        <color theme="1"/>
        <rFont val="Arial"/>
        <family val="2"/>
        <scheme val="major"/>
      </rPr>
      <t xml:space="preserve"> </t>
    </r>
    <r>
      <rPr>
        <sz val="12"/>
        <color theme="1"/>
        <rFont val="Arial"/>
        <family val="3"/>
        <charset val="129"/>
        <scheme val="major"/>
      </rPr>
      <t>부탁</t>
    </r>
    <r>
      <rPr>
        <sz val="12"/>
        <color theme="1"/>
        <rFont val="Arial"/>
        <family val="2"/>
        <scheme val="major"/>
      </rPr>
      <t xml:space="preserve"> </t>
    </r>
    <r>
      <rPr>
        <sz val="12"/>
        <color theme="1"/>
        <rFont val="Arial"/>
        <family val="3"/>
        <charset val="129"/>
        <scheme val="major"/>
      </rPr>
      <t>드립니다</t>
    </r>
    <r>
      <rPr>
        <sz val="12"/>
        <color theme="1"/>
        <rFont val="Arial"/>
        <family val="2"/>
        <scheme val="major"/>
      </rPr>
      <t>.</t>
    </r>
  </si>
  <si>
    <r>
      <t xml:space="preserve">04.09 </t>
    </r>
    <r>
      <rPr>
        <sz val="12"/>
        <color rgb="FF000000"/>
        <rFont val="Arial"/>
        <family val="3"/>
        <charset val="129"/>
        <scheme val="major"/>
      </rPr>
      <t>재고</t>
    </r>
    <r>
      <rPr>
        <sz val="12"/>
        <color rgb="FF000000"/>
        <rFont val="Arial"/>
        <family val="2"/>
        <scheme val="major"/>
      </rPr>
      <t xml:space="preserve"> </t>
    </r>
    <r>
      <rPr>
        <sz val="12"/>
        <color rgb="FF000000"/>
        <rFont val="Arial"/>
        <family val="3"/>
        <charset val="129"/>
        <scheme val="major"/>
      </rPr>
      <t>보유중인</t>
    </r>
    <r>
      <rPr>
        <sz val="12"/>
        <color rgb="FF000000"/>
        <rFont val="Arial"/>
        <family val="2"/>
        <scheme val="major"/>
      </rPr>
      <t xml:space="preserve"> </t>
    </r>
    <r>
      <rPr>
        <sz val="12"/>
        <color rgb="FF000000"/>
        <rFont val="Arial"/>
        <family val="3"/>
        <charset val="129"/>
        <scheme val="major"/>
      </rPr>
      <t>일반</t>
    </r>
    <r>
      <rPr>
        <sz val="12"/>
        <color rgb="FF000000"/>
        <rFont val="Arial"/>
        <family val="2"/>
        <scheme val="major"/>
      </rPr>
      <t xml:space="preserve"> </t>
    </r>
    <r>
      <rPr>
        <sz val="12"/>
        <color rgb="FF000000"/>
        <rFont val="Arial"/>
        <family val="3"/>
        <charset val="129"/>
        <scheme val="major"/>
      </rPr>
      <t>튜빙</t>
    </r>
    <r>
      <rPr>
        <sz val="12"/>
        <color rgb="FF000000"/>
        <rFont val="Arial"/>
        <family val="2"/>
        <scheme val="major"/>
      </rPr>
      <t xml:space="preserve"> </t>
    </r>
    <r>
      <rPr>
        <sz val="12"/>
        <color rgb="FF000000"/>
        <rFont val="Arial"/>
        <family val="3"/>
        <charset val="129"/>
        <scheme val="major"/>
      </rPr>
      <t>제품도</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참고</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카탈로그도</t>
    </r>
    <r>
      <rPr>
        <sz val="12"/>
        <color rgb="FF000000"/>
        <rFont val="Arial"/>
        <family val="2"/>
        <scheme val="major"/>
      </rPr>
      <t xml:space="preserve"> </t>
    </r>
    <r>
      <rPr>
        <sz val="12"/>
        <color rgb="FF000000"/>
        <rFont val="Arial"/>
        <family val="3"/>
        <charset val="129"/>
        <scheme val="major"/>
      </rPr>
      <t>보내드립니다</t>
    </r>
    <r>
      <rPr>
        <sz val="12"/>
        <color rgb="FF000000"/>
        <rFont val="Arial"/>
        <family val="2"/>
        <scheme val="major"/>
      </rPr>
      <t>.</t>
    </r>
    <phoneticPr fontId="26" type="noConversion"/>
  </si>
  <si>
    <r>
      <t>Small Terminal Crimpers</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대응</t>
    </r>
    <r>
      <rPr>
        <sz val="12"/>
        <color rgb="FF000000"/>
        <rFont val="Arial"/>
        <family val="2"/>
        <scheme val="major"/>
      </rPr>
      <t xml:space="preserve"> </t>
    </r>
    <r>
      <rPr>
        <sz val="12"/>
        <color rgb="FF000000"/>
        <rFont val="Arial"/>
        <family val="3"/>
        <charset val="129"/>
        <scheme val="major"/>
      </rPr>
      <t>불가능한</t>
    </r>
    <r>
      <rPr>
        <sz val="12"/>
        <color rgb="FF000000"/>
        <rFont val="Arial"/>
        <family val="2"/>
        <scheme val="major"/>
      </rPr>
      <t xml:space="preserve"> </t>
    </r>
    <r>
      <rPr>
        <sz val="12"/>
        <color rgb="FF000000"/>
        <rFont val="Arial"/>
        <family val="3"/>
        <charset val="129"/>
        <scheme val="major"/>
      </rPr>
      <t>제품입니다</t>
    </r>
    <r>
      <rPr>
        <sz val="12"/>
        <color rgb="FF000000"/>
        <rFont val="Arial"/>
        <family val="2"/>
        <scheme val="major"/>
      </rPr>
      <t xml:space="preserve">. 
04.09 </t>
    </r>
    <r>
      <rPr>
        <sz val="12"/>
        <color rgb="FF000000"/>
        <rFont val="Arial"/>
        <family val="3"/>
        <charset val="129"/>
        <scheme val="major"/>
      </rPr>
      <t>압착기라고</t>
    </r>
    <r>
      <rPr>
        <sz val="12"/>
        <color rgb="FF000000"/>
        <rFont val="Arial"/>
        <family val="2"/>
        <scheme val="major"/>
      </rPr>
      <t xml:space="preserve"> </t>
    </r>
    <r>
      <rPr>
        <sz val="12"/>
        <color rgb="FF000000"/>
        <rFont val="Arial"/>
        <family val="3"/>
        <charset val="129"/>
        <scheme val="major"/>
      </rPr>
      <t>하셨는데</t>
    </r>
    <r>
      <rPr>
        <sz val="12"/>
        <color rgb="FF000000"/>
        <rFont val="Arial"/>
        <family val="2"/>
        <scheme val="major"/>
      </rPr>
      <t xml:space="preserve"> </t>
    </r>
    <r>
      <rPr>
        <sz val="12"/>
        <color rgb="FF000000"/>
        <rFont val="Arial"/>
        <family val="3"/>
        <charset val="129"/>
        <scheme val="major"/>
      </rPr>
      <t>알려주신</t>
    </r>
    <r>
      <rPr>
        <sz val="12"/>
        <color rgb="FF000000"/>
        <rFont val="Arial"/>
        <family val="2"/>
        <scheme val="major"/>
      </rPr>
      <t xml:space="preserve"> </t>
    </r>
    <r>
      <rPr>
        <sz val="12"/>
        <color rgb="FF000000"/>
        <rFont val="Arial"/>
        <family val="3"/>
        <charset val="129"/>
        <scheme val="major"/>
      </rPr>
      <t>품번으로는</t>
    </r>
    <r>
      <rPr>
        <sz val="12"/>
        <color rgb="FF000000"/>
        <rFont val="Arial"/>
        <family val="2"/>
        <scheme val="major"/>
      </rPr>
      <t xml:space="preserve"> </t>
    </r>
    <r>
      <rPr>
        <sz val="12"/>
        <color rgb="FF000000"/>
        <rFont val="Arial"/>
        <family val="3"/>
        <charset val="129"/>
        <scheme val="major"/>
      </rPr>
      <t>압착기</t>
    </r>
    <r>
      <rPr>
        <sz val="12"/>
        <color rgb="FF000000"/>
        <rFont val="Arial"/>
        <family val="2"/>
        <scheme val="major"/>
      </rPr>
      <t xml:space="preserve"> </t>
    </r>
    <r>
      <rPr>
        <sz val="12"/>
        <color rgb="FF000000"/>
        <rFont val="Arial"/>
        <family val="3"/>
        <charset val="129"/>
        <scheme val="major"/>
      </rPr>
      <t>케이스로</t>
    </r>
    <r>
      <rPr>
        <sz val="12"/>
        <color rgb="FF000000"/>
        <rFont val="Arial"/>
        <family val="2"/>
        <scheme val="major"/>
      </rPr>
      <t xml:space="preserve"> </t>
    </r>
    <r>
      <rPr>
        <sz val="12"/>
        <color rgb="FF000000"/>
        <rFont val="Arial"/>
        <family val="3"/>
        <charset val="129"/>
        <scheme val="major"/>
      </rPr>
      <t>확인되는데</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한번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압착기</t>
    </r>
    <r>
      <rPr>
        <sz val="12"/>
        <color rgb="FF000000"/>
        <rFont val="Arial"/>
        <family val="2"/>
        <scheme val="major"/>
      </rPr>
      <t xml:space="preserve"> </t>
    </r>
    <r>
      <rPr>
        <sz val="12"/>
        <color rgb="FF000000"/>
        <rFont val="Arial"/>
        <family val="3"/>
        <charset val="129"/>
        <scheme val="major"/>
      </rPr>
      <t>케이스는</t>
    </r>
    <r>
      <rPr>
        <sz val="12"/>
        <color rgb="FF000000"/>
        <rFont val="Arial"/>
        <family val="2"/>
        <scheme val="major"/>
      </rPr>
      <t xml:space="preserve"> </t>
    </r>
    <r>
      <rPr>
        <sz val="12"/>
        <color rgb="FF000000"/>
        <rFont val="Arial"/>
        <family val="3"/>
        <charset val="129"/>
        <scheme val="major"/>
      </rPr>
      <t>별도로</t>
    </r>
    <r>
      <rPr>
        <sz val="12"/>
        <color rgb="FF000000"/>
        <rFont val="Arial"/>
        <family val="2"/>
        <scheme val="major"/>
      </rPr>
      <t xml:space="preserve"> </t>
    </r>
    <r>
      <rPr>
        <sz val="12"/>
        <color rgb="FF000000"/>
        <rFont val="Arial"/>
        <family val="3"/>
        <charset val="129"/>
        <scheme val="major"/>
      </rPr>
      <t>구매가</t>
    </r>
    <r>
      <rPr>
        <sz val="12"/>
        <color rgb="FF000000"/>
        <rFont val="Arial"/>
        <family val="2"/>
        <scheme val="major"/>
      </rPr>
      <t xml:space="preserve"> </t>
    </r>
    <r>
      <rPr>
        <sz val="12"/>
        <color rgb="FF000000"/>
        <rFont val="Arial"/>
        <family val="3"/>
        <charset val="129"/>
        <scheme val="major"/>
      </rPr>
      <t>불가능합니다</t>
    </r>
    <r>
      <rPr>
        <sz val="12"/>
        <color rgb="FF000000"/>
        <rFont val="Arial"/>
        <family val="2"/>
        <scheme val="major"/>
      </rPr>
      <t>.</t>
    </r>
    <phoneticPr fontId="26" type="noConversion"/>
  </si>
  <si>
    <r>
      <t xml:space="preserve">Allen Wrench Set
04.09 </t>
    </r>
    <r>
      <rPr>
        <sz val="12"/>
        <color rgb="FF000000"/>
        <rFont val="Arial"/>
        <family val="3"/>
        <charset val="129"/>
        <scheme val="major"/>
      </rPr>
      <t>책임번호</t>
    </r>
    <r>
      <rPr>
        <sz val="12"/>
        <color rgb="FF000000"/>
        <rFont val="Arial"/>
        <family val="2"/>
        <scheme val="major"/>
      </rPr>
      <t xml:space="preserve"> 211-3043 </t>
    </r>
    <r>
      <rPr>
        <sz val="12"/>
        <color rgb="FF000000"/>
        <rFont val="Arial"/>
        <family val="3"/>
        <charset val="129"/>
        <scheme val="major"/>
      </rPr>
      <t>입니다</t>
    </r>
    <r>
      <rPr>
        <sz val="12"/>
        <color rgb="FF000000"/>
        <rFont val="Arial"/>
        <family val="2"/>
        <scheme val="major"/>
      </rPr>
      <t>.</t>
    </r>
    <phoneticPr fontId="26" type="noConversion"/>
  </si>
  <si>
    <r>
      <t xml:space="preserve">Power Switch
04.09 </t>
    </r>
    <r>
      <rPr>
        <sz val="12"/>
        <color rgb="FF000000"/>
        <rFont val="Arial"/>
        <family val="3"/>
        <charset val="129"/>
        <scheme val="major"/>
      </rPr>
      <t>의뢰중입니다</t>
    </r>
    <r>
      <rPr>
        <sz val="12"/>
        <color rgb="FF000000"/>
        <rFont val="Arial"/>
        <family val="2"/>
        <scheme val="major"/>
      </rPr>
      <t>.</t>
    </r>
    <phoneticPr fontId="26" type="noConversion"/>
  </si>
  <si>
    <r>
      <t xml:space="preserve">04.03 </t>
    </r>
    <r>
      <rPr>
        <sz val="12"/>
        <color rgb="FF000000"/>
        <rFont val="Arial"/>
        <family val="3"/>
        <charset val="129"/>
        <scheme val="major"/>
      </rPr>
      <t>의뢰중입니다</t>
    </r>
    <r>
      <rPr>
        <sz val="12"/>
        <color rgb="FF000000"/>
        <rFont val="Arial"/>
        <family val="2"/>
        <scheme val="major"/>
      </rPr>
      <t xml:space="preserve">. </t>
    </r>
    <r>
      <rPr>
        <sz val="12"/>
        <color rgb="FF000000"/>
        <rFont val="Arial"/>
        <family val="3"/>
        <charset val="129"/>
        <scheme val="major"/>
      </rPr>
      <t>답변</t>
    </r>
    <r>
      <rPr>
        <sz val="12"/>
        <color rgb="FF000000"/>
        <rFont val="Arial"/>
        <family val="2"/>
        <scheme val="major"/>
      </rPr>
      <t xml:space="preserve"> </t>
    </r>
    <r>
      <rPr>
        <sz val="12"/>
        <color rgb="FF000000"/>
        <rFont val="Arial"/>
        <family val="3"/>
        <charset val="129"/>
        <scheme val="major"/>
      </rPr>
      <t>받으셨는지</t>
    </r>
    <r>
      <rPr>
        <sz val="12"/>
        <color rgb="FF000000"/>
        <rFont val="Arial"/>
        <family val="2"/>
        <scheme val="major"/>
      </rPr>
      <t xml:space="preserve"> </t>
    </r>
    <r>
      <rPr>
        <sz val="12"/>
        <color rgb="FF000000"/>
        <rFont val="Arial"/>
        <family val="3"/>
        <charset val="129"/>
        <scheme val="major"/>
      </rPr>
      <t>문의드립니다</t>
    </r>
    <r>
      <rPr>
        <sz val="12"/>
        <color rgb="FF000000"/>
        <rFont val="Arial"/>
        <family val="2"/>
        <scheme val="major"/>
      </rPr>
      <t xml:space="preserve">. 
04.08 </t>
    </r>
    <r>
      <rPr>
        <sz val="12"/>
        <color rgb="FF000000"/>
        <rFont val="Arial"/>
        <family val="3"/>
        <charset val="129"/>
        <scheme val="major"/>
      </rPr>
      <t>아직</t>
    </r>
    <r>
      <rPr>
        <sz val="12"/>
        <color rgb="FF000000"/>
        <rFont val="Arial"/>
        <family val="2"/>
        <scheme val="major"/>
      </rPr>
      <t xml:space="preserve"> </t>
    </r>
    <r>
      <rPr>
        <sz val="12"/>
        <color rgb="FF000000"/>
        <rFont val="Arial"/>
        <family val="3"/>
        <charset val="129"/>
        <scheme val="major"/>
      </rPr>
      <t>의뢰중입니다</t>
    </r>
    <r>
      <rPr>
        <sz val="12"/>
        <color rgb="FF000000"/>
        <rFont val="Arial"/>
        <family val="2"/>
        <scheme val="major"/>
      </rPr>
      <t xml:space="preserve">. </t>
    </r>
    <r>
      <rPr>
        <sz val="12"/>
        <color rgb="FF000000"/>
        <rFont val="Arial"/>
        <family val="3"/>
        <charset val="129"/>
        <scheme val="major"/>
      </rPr>
      <t>본사</t>
    </r>
    <r>
      <rPr>
        <sz val="12"/>
        <color rgb="FF000000"/>
        <rFont val="Arial"/>
        <family val="2"/>
        <scheme val="major"/>
      </rPr>
      <t xml:space="preserve"> </t>
    </r>
    <r>
      <rPr>
        <sz val="12"/>
        <color rgb="FF000000"/>
        <rFont val="Arial"/>
        <family val="3"/>
        <charset val="129"/>
        <scheme val="major"/>
      </rPr>
      <t>통해서</t>
    </r>
    <r>
      <rPr>
        <sz val="12"/>
        <color rgb="FF000000"/>
        <rFont val="Arial"/>
        <family val="2"/>
        <scheme val="major"/>
      </rPr>
      <t xml:space="preserve"> </t>
    </r>
    <r>
      <rPr>
        <sz val="12"/>
        <color rgb="FF000000"/>
        <rFont val="Arial"/>
        <family val="3"/>
        <charset val="129"/>
        <scheme val="major"/>
      </rPr>
      <t>견적을</t>
    </r>
    <r>
      <rPr>
        <sz val="12"/>
        <color rgb="FF000000"/>
        <rFont val="Arial"/>
        <family val="2"/>
        <scheme val="major"/>
      </rPr>
      <t xml:space="preserve"> </t>
    </r>
    <r>
      <rPr>
        <sz val="12"/>
        <color rgb="FF000000"/>
        <rFont val="Arial"/>
        <family val="3"/>
        <charset val="129"/>
        <scheme val="major"/>
      </rPr>
      <t>받아야해서</t>
    </r>
    <r>
      <rPr>
        <sz val="12"/>
        <color rgb="FF000000"/>
        <rFont val="Arial"/>
        <family val="2"/>
        <scheme val="major"/>
      </rPr>
      <t xml:space="preserve"> </t>
    </r>
    <r>
      <rPr>
        <sz val="12"/>
        <color rgb="FF000000"/>
        <rFont val="Arial"/>
        <family val="3"/>
        <charset val="129"/>
        <scheme val="major"/>
      </rPr>
      <t>시간이</t>
    </r>
    <r>
      <rPr>
        <sz val="12"/>
        <color rgb="FF000000"/>
        <rFont val="Arial"/>
        <family val="2"/>
        <scheme val="major"/>
      </rPr>
      <t xml:space="preserve"> </t>
    </r>
    <r>
      <rPr>
        <sz val="12"/>
        <color rgb="FF000000"/>
        <rFont val="Arial"/>
        <family val="3"/>
        <charset val="129"/>
        <scheme val="major"/>
      </rPr>
      <t>좀</t>
    </r>
    <r>
      <rPr>
        <sz val="12"/>
        <color rgb="FF000000"/>
        <rFont val="Arial"/>
        <family val="2"/>
        <scheme val="major"/>
      </rPr>
      <t xml:space="preserve"> </t>
    </r>
    <r>
      <rPr>
        <sz val="12"/>
        <color rgb="FF000000"/>
        <rFont val="Arial"/>
        <family val="3"/>
        <charset val="129"/>
        <scheme val="major"/>
      </rPr>
      <t>걸린다고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최대한</t>
    </r>
    <r>
      <rPr>
        <sz val="12"/>
        <color rgb="FF000000"/>
        <rFont val="Arial"/>
        <family val="2"/>
        <scheme val="major"/>
      </rPr>
      <t xml:space="preserve"> </t>
    </r>
    <r>
      <rPr>
        <sz val="12"/>
        <color rgb="FF000000"/>
        <rFont val="Arial"/>
        <family val="3"/>
        <charset val="129"/>
        <scheme val="major"/>
      </rPr>
      <t>재촉해둔</t>
    </r>
    <r>
      <rPr>
        <sz val="12"/>
        <color rgb="FF000000"/>
        <rFont val="Arial"/>
        <family val="2"/>
        <scheme val="major"/>
      </rPr>
      <t xml:space="preserve"> </t>
    </r>
    <r>
      <rPr>
        <sz val="12"/>
        <color rgb="FF000000"/>
        <rFont val="Arial"/>
        <family val="3"/>
        <charset val="129"/>
        <scheme val="major"/>
      </rPr>
      <t>상태고</t>
    </r>
    <r>
      <rPr>
        <sz val="12"/>
        <color rgb="FF000000"/>
        <rFont val="Arial"/>
        <family val="2"/>
        <scheme val="major"/>
      </rPr>
      <t xml:space="preserve"> </t>
    </r>
    <r>
      <rPr>
        <sz val="12"/>
        <color rgb="FF000000"/>
        <rFont val="Arial"/>
        <family val="3"/>
        <charset val="129"/>
        <scheme val="major"/>
      </rPr>
      <t>답변</t>
    </r>
    <r>
      <rPr>
        <sz val="12"/>
        <color rgb="FF000000"/>
        <rFont val="Arial"/>
        <family val="2"/>
        <scheme val="major"/>
      </rPr>
      <t xml:space="preserve"> </t>
    </r>
    <r>
      <rPr>
        <sz val="12"/>
        <color rgb="FF000000"/>
        <rFont val="Arial"/>
        <family val="3"/>
        <charset val="129"/>
        <scheme val="major"/>
      </rPr>
      <t>오는대로</t>
    </r>
    <r>
      <rPr>
        <sz val="12"/>
        <color rgb="FF000000"/>
        <rFont val="Arial"/>
        <family val="2"/>
        <scheme val="major"/>
      </rPr>
      <t xml:space="preserve"> </t>
    </r>
    <r>
      <rPr>
        <sz val="12"/>
        <color rgb="FF000000"/>
        <rFont val="Arial"/>
        <family val="3"/>
        <charset val="129"/>
        <scheme val="major"/>
      </rPr>
      <t>보내드리도록</t>
    </r>
    <r>
      <rPr>
        <sz val="12"/>
        <color rgb="FF000000"/>
        <rFont val="Arial"/>
        <family val="2"/>
        <scheme val="major"/>
      </rPr>
      <t xml:space="preserve"> </t>
    </r>
    <r>
      <rPr>
        <sz val="12"/>
        <color rgb="FF000000"/>
        <rFont val="Arial"/>
        <family val="3"/>
        <charset val="129"/>
        <scheme val="major"/>
      </rPr>
      <t>하겠습니다</t>
    </r>
    <r>
      <rPr>
        <sz val="12"/>
        <color rgb="FF000000"/>
        <rFont val="Arial"/>
        <family val="2"/>
        <scheme val="major"/>
      </rPr>
      <t xml:space="preserve">.
04.09 </t>
    </r>
    <r>
      <rPr>
        <sz val="12"/>
        <color rgb="FF000000"/>
        <rFont val="Arial"/>
        <family val="3"/>
        <charset val="129"/>
        <scheme val="major"/>
      </rPr>
      <t>금일</t>
    </r>
    <r>
      <rPr>
        <sz val="12"/>
        <color rgb="FF000000"/>
        <rFont val="Arial"/>
        <family val="2"/>
        <scheme val="major"/>
      </rPr>
      <t xml:space="preserve"> </t>
    </r>
    <r>
      <rPr>
        <sz val="12"/>
        <color rgb="FF000000"/>
        <rFont val="Arial"/>
        <family val="3"/>
        <charset val="129"/>
        <scheme val="major"/>
      </rPr>
      <t>확인되어</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위에</t>
    </r>
    <r>
      <rPr>
        <sz val="12"/>
        <color rgb="FF000000"/>
        <rFont val="Arial"/>
        <family val="2"/>
        <scheme val="major"/>
      </rPr>
      <t xml:space="preserve"> </t>
    </r>
    <r>
      <rPr>
        <sz val="12"/>
        <color rgb="FF000000"/>
        <rFont val="Arial"/>
        <family val="3"/>
        <charset val="129"/>
        <scheme val="major"/>
      </rPr>
      <t>제품이랑</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</si>
  <si>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Bearing
04.09 </t>
    </r>
    <r>
      <rPr>
        <sz val="12"/>
        <color rgb="FF000000"/>
        <rFont val="Arial"/>
        <family val="3"/>
        <charset val="129"/>
        <scheme val="major"/>
      </rPr>
      <t>품번</t>
    </r>
    <r>
      <rPr>
        <sz val="12"/>
        <color rgb="FF000000"/>
        <rFont val="Arial"/>
        <family val="2"/>
        <scheme val="major"/>
      </rPr>
      <t xml:space="preserve"> 6203C3 </t>
    </r>
    <r>
      <rPr>
        <sz val="12"/>
        <color rgb="FF000000"/>
        <rFont val="Arial"/>
        <family val="3"/>
        <charset val="129"/>
        <scheme val="major"/>
      </rPr>
      <t>입니다</t>
    </r>
    <r>
      <rPr>
        <sz val="12"/>
        <color rgb="FF000000"/>
        <rFont val="Arial"/>
        <family val="2"/>
        <scheme val="major"/>
      </rPr>
      <t>.</t>
    </r>
    <phoneticPr fontId="26" type="noConversion"/>
  </si>
  <si>
    <r>
      <t xml:space="preserve">Valve
04.09 </t>
    </r>
    <r>
      <rPr>
        <sz val="12"/>
        <color rgb="FF000000"/>
        <rFont val="Arial"/>
        <family val="3"/>
        <charset val="129"/>
        <scheme val="major"/>
      </rPr>
      <t>없는</t>
    </r>
    <r>
      <rPr>
        <sz val="12"/>
        <color rgb="FF000000"/>
        <rFont val="Arial"/>
        <family val="2"/>
        <scheme val="major"/>
      </rPr>
      <t xml:space="preserve"> </t>
    </r>
    <r>
      <rPr>
        <sz val="12"/>
        <color rgb="FF000000"/>
        <rFont val="Arial"/>
        <family val="3"/>
        <charset val="129"/>
        <scheme val="major"/>
      </rPr>
      <t>품번입니다</t>
    </r>
    <r>
      <rPr>
        <sz val="12"/>
        <color rgb="FF000000"/>
        <rFont val="Arial"/>
        <family val="2"/>
        <scheme val="major"/>
      </rPr>
      <t xml:space="preserve">. </t>
    </r>
    <r>
      <rPr>
        <sz val="12"/>
        <color rgb="FF000000"/>
        <rFont val="Arial"/>
        <family val="3"/>
        <charset val="129"/>
        <scheme val="major"/>
      </rPr>
      <t>견적은</t>
    </r>
    <r>
      <rPr>
        <sz val="12"/>
        <color rgb="FF000000"/>
        <rFont val="Arial"/>
        <family val="2"/>
        <scheme val="major"/>
      </rPr>
      <t xml:space="preserve"> </t>
    </r>
    <r>
      <rPr>
        <sz val="12"/>
        <color rgb="FF000000"/>
        <rFont val="Arial"/>
        <family val="3"/>
        <charset val="129"/>
        <scheme val="major"/>
      </rPr>
      <t>유사한</t>
    </r>
    <r>
      <rPr>
        <sz val="12"/>
        <color rgb="FF000000"/>
        <rFont val="Arial"/>
        <family val="2"/>
        <scheme val="major"/>
      </rPr>
      <t xml:space="preserve"> </t>
    </r>
    <r>
      <rPr>
        <sz val="12"/>
        <color rgb="FF000000"/>
        <rFont val="Arial"/>
        <family val="3"/>
        <charset val="129"/>
        <scheme val="major"/>
      </rPr>
      <t>품번인</t>
    </r>
    <r>
      <rPr>
        <sz val="12"/>
        <color rgb="FF000000"/>
        <rFont val="Arial"/>
        <family val="2"/>
        <scheme val="major"/>
      </rPr>
      <t xml:space="preserve"> TVH300-03</t>
    </r>
    <r>
      <rPr>
        <sz val="12"/>
        <color rgb="FF000000"/>
        <rFont val="Arial"/>
        <family val="3"/>
        <charset val="129"/>
        <scheme val="major"/>
      </rPr>
      <t>으로</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</si>
  <si>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Butterfly Valve
04.09 </t>
    </r>
    <r>
      <rPr>
        <sz val="12"/>
        <color rgb="FF000000"/>
        <rFont val="Arial"/>
        <family val="3"/>
        <charset val="129"/>
        <scheme val="major"/>
      </rPr>
      <t>품번</t>
    </r>
    <r>
      <rPr>
        <sz val="12"/>
        <color rgb="FF000000"/>
        <rFont val="Arial"/>
        <family val="2"/>
        <scheme val="major"/>
      </rPr>
      <t xml:space="preserve"> FA-10XJMEA-50A </t>
    </r>
    <r>
      <rPr>
        <sz val="12"/>
        <color rgb="FF000000"/>
        <rFont val="Arial"/>
        <family val="3"/>
        <charset val="129"/>
        <scheme val="major"/>
      </rPr>
      <t>입니다</t>
    </r>
    <r>
      <rPr>
        <sz val="12"/>
        <color rgb="FF000000"/>
        <rFont val="Arial"/>
        <family val="2"/>
        <scheme val="major"/>
      </rPr>
      <t>.</t>
    </r>
    <phoneticPr fontId="26" type="noConversion"/>
  </si>
  <si>
    <r>
      <t xml:space="preserve">Butterfly Valve
04.09 </t>
    </r>
    <r>
      <rPr>
        <sz val="12"/>
        <color rgb="FF000000"/>
        <rFont val="Arial"/>
        <family val="3"/>
        <charset val="129"/>
        <scheme val="major"/>
      </rPr>
      <t>품번</t>
    </r>
    <r>
      <rPr>
        <sz val="12"/>
        <color rgb="FF000000"/>
        <rFont val="Arial"/>
        <family val="2"/>
        <scheme val="major"/>
      </rPr>
      <t xml:space="preserve"> FA-10XJMEA-100A </t>
    </r>
    <r>
      <rPr>
        <sz val="12"/>
        <color rgb="FF000000"/>
        <rFont val="Arial"/>
        <family val="3"/>
        <charset val="129"/>
        <scheme val="major"/>
      </rPr>
      <t>입니다</t>
    </r>
    <r>
      <rPr>
        <sz val="12"/>
        <color rgb="FF000000"/>
        <rFont val="Arial"/>
        <family val="2"/>
        <scheme val="major"/>
      </rPr>
      <t>.</t>
    </r>
    <phoneticPr fontId="26" type="noConversion"/>
  </si>
  <si>
    <r>
      <t xml:space="preserve">SENSOR
04.09 </t>
    </r>
    <r>
      <rPr>
        <sz val="12"/>
        <color rgb="FF000000"/>
        <rFont val="Arial"/>
        <family val="3"/>
        <charset val="129"/>
        <scheme val="major"/>
      </rPr>
      <t>품번</t>
    </r>
    <r>
      <rPr>
        <sz val="12"/>
        <color rgb="FF000000"/>
        <rFont val="Arial"/>
        <family val="2"/>
        <scheme val="major"/>
      </rPr>
      <t xml:space="preserve"> 1040938 </t>
    </r>
    <r>
      <rPr>
        <sz val="12"/>
        <color rgb="FF000000"/>
        <rFont val="Arial"/>
        <family val="3"/>
        <charset val="129"/>
        <scheme val="major"/>
      </rPr>
      <t>입니다</t>
    </r>
    <r>
      <rPr>
        <sz val="12"/>
        <color rgb="FF000000"/>
        <rFont val="Arial"/>
        <family val="2"/>
        <scheme val="major"/>
      </rPr>
      <t>.</t>
    </r>
    <phoneticPr fontId="26" type="noConversion"/>
  </si>
  <si>
    <r>
      <rPr>
        <sz val="12"/>
        <color rgb="FF000000"/>
        <rFont val="Arial"/>
        <family val="3"/>
        <charset val="129"/>
        <scheme val="major"/>
      </rPr>
      <t>최대한</t>
    </r>
    <r>
      <rPr>
        <sz val="12"/>
        <color rgb="FF000000"/>
        <rFont val="Arial"/>
        <family val="2"/>
        <scheme val="major"/>
      </rPr>
      <t xml:space="preserve"> </t>
    </r>
    <r>
      <rPr>
        <sz val="12"/>
        <color rgb="FF000000"/>
        <rFont val="Arial"/>
        <family val="3"/>
        <charset val="129"/>
        <scheme val="major"/>
      </rPr>
      <t>빠른</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요청드립니다</t>
    </r>
    <r>
      <rPr>
        <sz val="12"/>
        <color rgb="FF000000"/>
        <rFont val="Arial"/>
        <family val="2"/>
        <scheme val="major"/>
      </rPr>
      <t xml:space="preserve">. H Wire stripper
04.09 215-0293, LS-55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원하시는</t>
    </r>
    <r>
      <rPr>
        <sz val="12"/>
        <color rgb="FF000000"/>
        <rFont val="Arial"/>
        <family val="2"/>
        <scheme val="major"/>
      </rPr>
      <t xml:space="preserve"> </t>
    </r>
    <r>
      <rPr>
        <sz val="12"/>
        <color rgb="FF000000"/>
        <rFont val="Arial"/>
        <family val="3"/>
        <charset val="129"/>
        <scheme val="major"/>
      </rPr>
      <t>제품이</t>
    </r>
    <r>
      <rPr>
        <sz val="12"/>
        <color rgb="FF000000"/>
        <rFont val="Arial"/>
        <family val="2"/>
        <scheme val="major"/>
      </rPr>
      <t xml:space="preserve"> </t>
    </r>
    <r>
      <rPr>
        <sz val="12"/>
        <color rgb="FF000000"/>
        <rFont val="Arial"/>
        <family val="3"/>
        <charset val="129"/>
        <scheme val="major"/>
      </rPr>
      <t>맞는지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</si>
  <si>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AIR FILTER BAG, 1KG
04.09 </t>
    </r>
    <r>
      <rPr>
        <sz val="12"/>
        <color rgb="FF000000"/>
        <rFont val="Arial"/>
        <family val="3"/>
        <charset val="129"/>
        <scheme val="major"/>
      </rPr>
      <t>한별님한테</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드렸던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얼마전</t>
    </r>
    <r>
      <rPr>
        <sz val="12"/>
        <color rgb="FF000000"/>
        <rFont val="Arial"/>
        <family val="2"/>
        <scheme val="major"/>
      </rPr>
      <t xml:space="preserve"> </t>
    </r>
    <r>
      <rPr>
        <sz val="12"/>
        <color rgb="FF000000"/>
        <rFont val="Arial"/>
        <family val="3"/>
        <charset val="129"/>
        <scheme val="major"/>
      </rPr>
      <t>문의하신</t>
    </r>
    <r>
      <rPr>
        <sz val="12"/>
        <color rgb="FF000000"/>
        <rFont val="Arial"/>
        <family val="2"/>
        <scheme val="major"/>
      </rPr>
      <t xml:space="preserve"> LCF25</t>
    </r>
    <r>
      <rPr>
        <sz val="12"/>
        <color rgb="FF000000"/>
        <rFont val="Arial"/>
        <family val="3"/>
        <charset val="129"/>
        <scheme val="major"/>
      </rPr>
      <t>랑</t>
    </r>
    <r>
      <rPr>
        <sz val="12"/>
        <color rgb="FF000000"/>
        <rFont val="Arial"/>
        <family val="2"/>
        <scheme val="major"/>
      </rPr>
      <t xml:space="preserve"> </t>
    </r>
    <r>
      <rPr>
        <sz val="12"/>
        <color rgb="FF000000"/>
        <rFont val="Arial"/>
        <family val="3"/>
        <charset val="129"/>
        <scheme val="major"/>
      </rPr>
      <t>가격</t>
    </r>
    <r>
      <rPr>
        <sz val="12"/>
        <color rgb="FF000000"/>
        <rFont val="Arial"/>
        <family val="2"/>
        <scheme val="major"/>
      </rPr>
      <t xml:space="preserve"> </t>
    </r>
    <r>
      <rPr>
        <sz val="12"/>
        <color rgb="FF000000"/>
        <rFont val="Arial"/>
        <family val="3"/>
        <charset val="129"/>
        <scheme val="major"/>
      </rPr>
      <t>동일합니다</t>
    </r>
    <r>
      <rPr>
        <sz val="12"/>
        <color rgb="FF000000"/>
        <rFont val="Arial"/>
        <family val="2"/>
        <scheme val="major"/>
      </rPr>
      <t>.</t>
    </r>
    <phoneticPr fontId="26" type="noConversion"/>
  </si>
  <si>
    <r>
      <rPr>
        <sz val="12"/>
        <color rgb="FF000000"/>
        <rFont val="Arial"/>
        <family val="3"/>
        <charset val="129"/>
        <scheme val="major"/>
      </rPr>
      <t>스프링</t>
    </r>
    <r>
      <rPr>
        <sz val="12"/>
        <color rgb="FF000000"/>
        <rFont val="Arial"/>
        <family val="2"/>
        <scheme val="major"/>
      </rPr>
      <t xml:space="preserve"> </t>
    </r>
    <r>
      <rPr>
        <sz val="12"/>
        <color rgb="FF000000"/>
        <rFont val="Arial"/>
        <family val="3"/>
        <charset val="129"/>
        <scheme val="major"/>
      </rPr>
      <t>선경</t>
    </r>
    <r>
      <rPr>
        <sz val="12"/>
        <color rgb="FF000000"/>
        <rFont val="Arial"/>
        <family val="2"/>
        <scheme val="major"/>
      </rPr>
      <t>1.2Ø </t>
    </r>
    <r>
      <rPr>
        <sz val="12"/>
        <color rgb="FF000000"/>
        <rFont val="Arial"/>
        <family val="3"/>
        <charset val="129"/>
        <scheme val="major"/>
      </rPr>
      <t>내강</t>
    </r>
    <r>
      <rPr>
        <sz val="12"/>
        <color rgb="FF000000"/>
        <rFont val="Arial"/>
        <family val="2"/>
        <scheme val="major"/>
      </rPr>
      <t>1.2Ø </t>
    </r>
    <r>
      <rPr>
        <sz val="12"/>
        <color rgb="FF000000"/>
        <rFont val="Arial"/>
        <family val="3"/>
        <charset val="129"/>
        <scheme val="major"/>
      </rPr>
      <t>자유장</t>
    </r>
    <r>
      <rPr>
        <sz val="12"/>
        <color rgb="FF000000"/>
        <rFont val="Arial"/>
        <family val="2"/>
        <scheme val="major"/>
      </rPr>
      <t xml:space="preserve">25
04.09 </t>
    </r>
    <r>
      <rPr>
        <sz val="12"/>
        <color rgb="FF000000"/>
        <rFont val="Arial"/>
        <family val="3"/>
        <charset val="129"/>
        <scheme val="major"/>
      </rPr>
      <t>미스미</t>
    </r>
    <r>
      <rPr>
        <sz val="12"/>
        <color rgb="FF000000"/>
        <rFont val="Arial"/>
        <family val="2"/>
        <scheme val="major"/>
      </rPr>
      <t xml:space="preserve"> </t>
    </r>
    <r>
      <rPr>
        <sz val="12"/>
        <color rgb="FF000000"/>
        <rFont val="Arial"/>
        <family val="3"/>
        <charset val="129"/>
        <scheme val="major"/>
      </rPr>
      <t>스프링들</t>
    </r>
    <r>
      <rPr>
        <sz val="12"/>
        <color rgb="FF000000"/>
        <rFont val="Arial"/>
        <family val="2"/>
        <scheme val="major"/>
      </rPr>
      <t xml:space="preserve"> </t>
    </r>
    <r>
      <rPr>
        <sz val="12"/>
        <color rgb="FF000000"/>
        <rFont val="Arial"/>
        <family val="3"/>
        <charset val="129"/>
        <scheme val="major"/>
      </rPr>
      <t>종류가</t>
    </r>
    <r>
      <rPr>
        <sz val="12"/>
        <color rgb="FF000000"/>
        <rFont val="Arial"/>
        <family val="2"/>
        <scheme val="major"/>
      </rPr>
      <t xml:space="preserve"> </t>
    </r>
    <r>
      <rPr>
        <sz val="12"/>
        <color rgb="FF000000"/>
        <rFont val="Arial"/>
        <family val="3"/>
        <charset val="129"/>
        <scheme val="major"/>
      </rPr>
      <t>많아서</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확인해주셔야</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가능합니다</t>
    </r>
    <r>
      <rPr>
        <sz val="12"/>
        <color rgb="FF000000"/>
        <rFont val="Arial"/>
        <family val="2"/>
        <scheme val="major"/>
      </rPr>
      <t xml:space="preserve">. </t>
    </r>
    <phoneticPr fontId="26" type="noConversion"/>
  </si>
  <si>
    <r>
      <t xml:space="preserve">04.09 </t>
    </r>
    <r>
      <rPr>
        <sz val="12"/>
        <color rgb="FF000000"/>
        <rFont val="Arial"/>
        <family val="3"/>
        <charset val="129"/>
        <scheme val="major"/>
      </rPr>
      <t>얼마전</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드렸던</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</si>
  <si>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03.25 </t>
    </r>
    <r>
      <rPr>
        <sz val="12"/>
        <color rgb="FF000000"/>
        <rFont val="Arial"/>
        <family val="3"/>
        <charset val="129"/>
        <scheme val="major"/>
      </rPr>
      <t>엔드유저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컨범</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엔드유저가</t>
    </r>
    <r>
      <rPr>
        <sz val="12"/>
        <color rgb="FF000000"/>
        <rFont val="Arial"/>
        <family val="2"/>
        <scheme val="major"/>
      </rPr>
      <t xml:space="preserve"> </t>
    </r>
    <r>
      <rPr>
        <sz val="12"/>
        <color rgb="FF000000"/>
        <rFont val="Arial"/>
        <family val="3"/>
        <charset val="129"/>
        <scheme val="major"/>
      </rPr>
      <t>있어야</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b/>
        <sz val="12"/>
        <color rgb="FF000000"/>
        <rFont val="Arial"/>
        <family val="2"/>
        <scheme val="major"/>
      </rPr>
      <t xml:space="preserve">03.25 </t>
    </r>
    <r>
      <rPr>
        <b/>
        <sz val="12"/>
        <color rgb="FF000000"/>
        <rFont val="Arial"/>
        <family val="3"/>
        <charset val="129"/>
        <scheme val="major"/>
      </rPr>
      <t>엔드유저</t>
    </r>
    <r>
      <rPr>
        <b/>
        <sz val="12"/>
        <color rgb="FF000000"/>
        <rFont val="Arial"/>
        <family val="2"/>
        <scheme val="major"/>
      </rPr>
      <t xml:space="preserve"> </t>
    </r>
    <r>
      <rPr>
        <b/>
        <sz val="12"/>
        <color rgb="FF000000"/>
        <rFont val="Arial"/>
        <family val="3"/>
        <charset val="129"/>
        <scheme val="major"/>
      </rPr>
      <t>한화큐셀</t>
    </r>
    <r>
      <rPr>
        <b/>
        <sz val="12"/>
        <color rgb="FF000000"/>
        <rFont val="Arial"/>
        <family val="2"/>
        <scheme val="major"/>
      </rPr>
      <t xml:space="preserve"> CARTERSVILLE</t>
    </r>
    <r>
      <rPr>
        <b/>
        <sz val="12"/>
        <color rgb="FF000000"/>
        <rFont val="Arial"/>
        <family val="3"/>
        <charset val="129"/>
        <scheme val="major"/>
      </rPr>
      <t>입니다</t>
    </r>
    <r>
      <rPr>
        <b/>
        <sz val="12"/>
        <color rgb="FF000000"/>
        <rFont val="Arial"/>
        <family val="2"/>
        <scheme val="major"/>
      </rPr>
      <t xml:space="preserve">.
03.26 </t>
    </r>
    <r>
      <rPr>
        <b/>
        <sz val="12"/>
        <color rgb="FF000000"/>
        <rFont val="Arial"/>
        <family val="3"/>
        <charset val="129"/>
        <scheme val="major"/>
      </rPr>
      <t>어제</t>
    </r>
    <r>
      <rPr>
        <b/>
        <sz val="12"/>
        <color rgb="FF000000"/>
        <rFont val="Arial"/>
        <family val="2"/>
        <scheme val="major"/>
      </rPr>
      <t xml:space="preserve"> </t>
    </r>
    <r>
      <rPr>
        <b/>
        <sz val="12"/>
        <color rgb="FF000000"/>
        <rFont val="Arial"/>
        <family val="3"/>
        <charset val="129"/>
        <scheme val="major"/>
      </rPr>
      <t>견적</t>
    </r>
    <r>
      <rPr>
        <b/>
        <sz val="12"/>
        <color rgb="FF000000"/>
        <rFont val="Arial"/>
        <family val="2"/>
        <scheme val="major"/>
      </rPr>
      <t xml:space="preserve"> </t>
    </r>
    <r>
      <rPr>
        <b/>
        <sz val="12"/>
        <color rgb="FF000000"/>
        <rFont val="Arial"/>
        <family val="3"/>
        <charset val="129"/>
        <scheme val="major"/>
      </rPr>
      <t>드렸던</t>
    </r>
    <r>
      <rPr>
        <b/>
        <sz val="12"/>
        <color rgb="FF000000"/>
        <rFont val="Arial"/>
        <family val="2"/>
        <scheme val="major"/>
      </rPr>
      <t xml:space="preserve"> </t>
    </r>
    <r>
      <rPr>
        <b/>
        <sz val="12"/>
        <color rgb="FF000000"/>
        <rFont val="Arial"/>
        <family val="3"/>
        <charset val="129"/>
        <scheme val="major"/>
      </rPr>
      <t>제품이라고</t>
    </r>
    <r>
      <rPr>
        <b/>
        <sz val="12"/>
        <color rgb="FF000000"/>
        <rFont val="Arial"/>
        <family val="2"/>
        <scheme val="major"/>
      </rPr>
      <t xml:space="preserve"> </t>
    </r>
    <r>
      <rPr>
        <b/>
        <sz val="12"/>
        <color rgb="FF000000"/>
        <rFont val="Arial"/>
        <family val="3"/>
        <charset val="129"/>
        <scheme val="major"/>
      </rPr>
      <t>합니다</t>
    </r>
    <r>
      <rPr>
        <b/>
        <sz val="12"/>
        <color rgb="FF000000"/>
        <rFont val="Arial"/>
        <family val="2"/>
        <scheme val="major"/>
      </rPr>
      <t xml:space="preserve">. </t>
    </r>
    <r>
      <rPr>
        <b/>
        <sz val="12"/>
        <color rgb="FF000000"/>
        <rFont val="Arial"/>
        <family val="3"/>
        <charset val="129"/>
        <scheme val="major"/>
      </rPr>
      <t>두가지</t>
    </r>
    <r>
      <rPr>
        <b/>
        <sz val="12"/>
        <color rgb="FF000000"/>
        <rFont val="Arial"/>
        <family val="2"/>
        <scheme val="major"/>
      </rPr>
      <t xml:space="preserve"> </t>
    </r>
    <r>
      <rPr>
        <b/>
        <sz val="12"/>
        <color rgb="FF000000"/>
        <rFont val="Arial"/>
        <family val="3"/>
        <charset val="129"/>
        <scheme val="major"/>
      </rPr>
      <t>제품을</t>
    </r>
    <r>
      <rPr>
        <b/>
        <sz val="12"/>
        <color rgb="FF000000"/>
        <rFont val="Arial"/>
        <family val="2"/>
        <scheme val="major"/>
      </rPr>
      <t xml:space="preserve"> </t>
    </r>
    <r>
      <rPr>
        <b/>
        <sz val="12"/>
        <color rgb="FF000000"/>
        <rFont val="Arial"/>
        <family val="3"/>
        <charset val="129"/>
        <scheme val="major"/>
      </rPr>
      <t>의뢰하셔서</t>
    </r>
    <r>
      <rPr>
        <b/>
        <sz val="12"/>
        <color rgb="FF000000"/>
        <rFont val="Arial"/>
        <family val="2"/>
        <scheme val="major"/>
      </rPr>
      <t xml:space="preserve"> </t>
    </r>
    <r>
      <rPr>
        <b/>
        <sz val="12"/>
        <color rgb="FF000000"/>
        <rFont val="Arial"/>
        <family val="3"/>
        <charset val="129"/>
        <scheme val="major"/>
      </rPr>
      <t>아래</t>
    </r>
    <r>
      <rPr>
        <b/>
        <sz val="12"/>
        <color rgb="FF000000"/>
        <rFont val="Arial"/>
        <family val="2"/>
        <scheme val="major"/>
      </rPr>
      <t xml:space="preserve"> </t>
    </r>
    <r>
      <rPr>
        <b/>
        <sz val="12"/>
        <color rgb="FF000000"/>
        <rFont val="Arial"/>
        <family val="3"/>
        <charset val="129"/>
        <scheme val="major"/>
      </rPr>
      <t>나눠서</t>
    </r>
    <r>
      <rPr>
        <b/>
        <sz val="12"/>
        <color rgb="FF000000"/>
        <rFont val="Arial"/>
        <family val="2"/>
        <scheme val="major"/>
      </rPr>
      <t xml:space="preserve"> </t>
    </r>
    <r>
      <rPr>
        <b/>
        <sz val="12"/>
        <color rgb="FF000000"/>
        <rFont val="Arial"/>
        <family val="3"/>
        <charset val="129"/>
        <scheme val="major"/>
      </rPr>
      <t>견적</t>
    </r>
    <r>
      <rPr>
        <b/>
        <sz val="12"/>
        <color rgb="FF000000"/>
        <rFont val="Arial"/>
        <family val="2"/>
        <scheme val="major"/>
      </rPr>
      <t xml:space="preserve"> </t>
    </r>
    <r>
      <rPr>
        <b/>
        <sz val="12"/>
        <color rgb="FF000000"/>
        <rFont val="Arial"/>
        <family val="3"/>
        <charset val="129"/>
        <scheme val="major"/>
      </rPr>
      <t>드립니다</t>
    </r>
    <r>
      <rPr>
        <b/>
        <sz val="12"/>
        <color rgb="FF000000"/>
        <rFont val="Arial"/>
        <family val="2"/>
        <scheme val="major"/>
      </rPr>
      <t>.</t>
    </r>
    <phoneticPr fontId="26" type="noConversion"/>
  </si>
  <si>
    <r>
      <t xml:space="preserve">03.25 </t>
    </r>
    <r>
      <rPr>
        <sz val="12"/>
        <color rgb="FF000000"/>
        <rFont val="Arial"/>
        <family val="3"/>
        <charset val="129"/>
        <scheme val="major"/>
      </rPr>
      <t>엔드유저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컨범</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엔드유저가</t>
    </r>
    <r>
      <rPr>
        <sz val="12"/>
        <color rgb="FF000000"/>
        <rFont val="Arial"/>
        <family val="2"/>
        <scheme val="major"/>
      </rPr>
      <t xml:space="preserve"> </t>
    </r>
    <r>
      <rPr>
        <sz val="12"/>
        <color rgb="FF000000"/>
        <rFont val="Arial"/>
        <family val="3"/>
        <charset val="129"/>
        <scheme val="major"/>
      </rPr>
      <t>있어야</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b/>
        <sz val="12"/>
        <color rgb="FF000000"/>
        <rFont val="Arial"/>
        <family val="2"/>
        <scheme val="major"/>
      </rPr>
      <t xml:space="preserve">03.25 </t>
    </r>
    <r>
      <rPr>
        <b/>
        <sz val="12"/>
        <color rgb="FF000000"/>
        <rFont val="Arial"/>
        <family val="3"/>
        <charset val="129"/>
        <scheme val="major"/>
      </rPr>
      <t>엔드유저</t>
    </r>
    <r>
      <rPr>
        <b/>
        <sz val="12"/>
        <color rgb="FF000000"/>
        <rFont val="Arial"/>
        <family val="2"/>
        <scheme val="major"/>
      </rPr>
      <t xml:space="preserve"> </t>
    </r>
    <r>
      <rPr>
        <b/>
        <sz val="12"/>
        <color rgb="FF000000"/>
        <rFont val="Arial"/>
        <family val="3"/>
        <charset val="129"/>
        <scheme val="major"/>
      </rPr>
      <t>한화큐셀</t>
    </r>
    <r>
      <rPr>
        <b/>
        <sz val="12"/>
        <color rgb="FF000000"/>
        <rFont val="Arial"/>
        <family val="2"/>
        <scheme val="major"/>
      </rPr>
      <t xml:space="preserve"> CARTERSVILLE</t>
    </r>
    <r>
      <rPr>
        <b/>
        <sz val="12"/>
        <color rgb="FF000000"/>
        <rFont val="Arial"/>
        <family val="3"/>
        <charset val="129"/>
        <scheme val="major"/>
      </rPr>
      <t>입니다</t>
    </r>
    <r>
      <rPr>
        <b/>
        <sz val="12"/>
        <color rgb="FF000000"/>
        <rFont val="Arial"/>
        <family val="2"/>
        <scheme val="major"/>
      </rPr>
      <t xml:space="preserve">.
03.26 </t>
    </r>
    <r>
      <rPr>
        <b/>
        <sz val="12"/>
        <color rgb="FF000000"/>
        <rFont val="Arial"/>
        <family val="3"/>
        <charset val="129"/>
        <scheme val="major"/>
      </rPr>
      <t>어제</t>
    </r>
    <r>
      <rPr>
        <b/>
        <sz val="12"/>
        <color rgb="FF000000"/>
        <rFont val="Arial"/>
        <family val="2"/>
        <scheme val="major"/>
      </rPr>
      <t xml:space="preserve"> </t>
    </r>
    <r>
      <rPr>
        <b/>
        <sz val="12"/>
        <color rgb="FF000000"/>
        <rFont val="Arial"/>
        <family val="3"/>
        <charset val="129"/>
        <scheme val="major"/>
      </rPr>
      <t>견적</t>
    </r>
    <r>
      <rPr>
        <b/>
        <sz val="12"/>
        <color rgb="FF000000"/>
        <rFont val="Arial"/>
        <family val="2"/>
        <scheme val="major"/>
      </rPr>
      <t xml:space="preserve"> </t>
    </r>
    <r>
      <rPr>
        <b/>
        <sz val="12"/>
        <color rgb="FF000000"/>
        <rFont val="Arial"/>
        <family val="3"/>
        <charset val="129"/>
        <scheme val="major"/>
      </rPr>
      <t>드렸던</t>
    </r>
    <r>
      <rPr>
        <b/>
        <sz val="12"/>
        <color rgb="FF000000"/>
        <rFont val="Arial"/>
        <family val="2"/>
        <scheme val="major"/>
      </rPr>
      <t xml:space="preserve"> </t>
    </r>
    <r>
      <rPr>
        <b/>
        <sz val="12"/>
        <color rgb="FF000000"/>
        <rFont val="Arial"/>
        <family val="3"/>
        <charset val="129"/>
        <scheme val="major"/>
      </rPr>
      <t>제품이라고</t>
    </r>
    <r>
      <rPr>
        <b/>
        <sz val="12"/>
        <color rgb="FF000000"/>
        <rFont val="Arial"/>
        <family val="2"/>
        <scheme val="major"/>
      </rPr>
      <t xml:space="preserve"> </t>
    </r>
    <r>
      <rPr>
        <b/>
        <sz val="12"/>
        <color rgb="FF000000"/>
        <rFont val="Arial"/>
        <family val="3"/>
        <charset val="129"/>
        <scheme val="major"/>
      </rPr>
      <t>합니다</t>
    </r>
    <r>
      <rPr>
        <b/>
        <sz val="12"/>
        <color rgb="FF000000"/>
        <rFont val="Arial"/>
        <family val="2"/>
        <scheme val="major"/>
      </rPr>
      <t>.</t>
    </r>
    <phoneticPr fontId="26" type="noConversion"/>
  </si>
  <si>
    <r>
      <t xml:space="preserve">03.25 </t>
    </r>
    <r>
      <rPr>
        <sz val="12"/>
        <color rgb="FF000000"/>
        <rFont val="Arial"/>
        <family val="3"/>
        <charset val="129"/>
        <scheme val="major"/>
      </rPr>
      <t>엔드유저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컨범</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엔드유저가</t>
    </r>
    <r>
      <rPr>
        <sz val="12"/>
        <color rgb="FF000000"/>
        <rFont val="Arial"/>
        <family val="2"/>
        <scheme val="major"/>
      </rPr>
      <t xml:space="preserve"> </t>
    </r>
    <r>
      <rPr>
        <sz val="12"/>
        <color rgb="FF000000"/>
        <rFont val="Arial"/>
        <family val="3"/>
        <charset val="129"/>
        <scheme val="major"/>
      </rPr>
      <t>있어야</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b/>
        <sz val="12"/>
        <color rgb="FF000000"/>
        <rFont val="Arial"/>
        <family val="2"/>
        <scheme val="major"/>
      </rPr>
      <t xml:space="preserve">03.25 </t>
    </r>
    <r>
      <rPr>
        <b/>
        <sz val="12"/>
        <color rgb="FF000000"/>
        <rFont val="Arial"/>
        <family val="3"/>
        <charset val="129"/>
        <scheme val="major"/>
      </rPr>
      <t>엔드유저</t>
    </r>
    <r>
      <rPr>
        <b/>
        <sz val="12"/>
        <color rgb="FF000000"/>
        <rFont val="Arial"/>
        <family val="2"/>
        <scheme val="major"/>
      </rPr>
      <t xml:space="preserve"> </t>
    </r>
    <r>
      <rPr>
        <b/>
        <sz val="12"/>
        <color rgb="FF000000"/>
        <rFont val="Arial"/>
        <family val="3"/>
        <charset val="129"/>
        <scheme val="major"/>
      </rPr>
      <t>한화큐셀</t>
    </r>
    <r>
      <rPr>
        <b/>
        <sz val="12"/>
        <color rgb="FF000000"/>
        <rFont val="Arial"/>
        <family val="2"/>
        <scheme val="major"/>
      </rPr>
      <t xml:space="preserve"> CARTERSVILLE</t>
    </r>
    <r>
      <rPr>
        <b/>
        <sz val="12"/>
        <color rgb="FF000000"/>
        <rFont val="Arial"/>
        <family val="3"/>
        <charset val="129"/>
        <scheme val="major"/>
      </rPr>
      <t>입니다</t>
    </r>
    <r>
      <rPr>
        <b/>
        <sz val="12"/>
        <color rgb="FF000000"/>
        <rFont val="Arial"/>
        <family val="2"/>
        <scheme val="major"/>
      </rPr>
      <t>.
03.26 PO103563</t>
    </r>
    <r>
      <rPr>
        <b/>
        <sz val="12"/>
        <color rgb="FF000000"/>
        <rFont val="Arial"/>
        <family val="3"/>
        <charset val="129"/>
        <scheme val="major"/>
      </rPr>
      <t>이랑</t>
    </r>
    <r>
      <rPr>
        <b/>
        <sz val="12"/>
        <color rgb="FF000000"/>
        <rFont val="Arial"/>
        <family val="2"/>
        <scheme val="major"/>
      </rPr>
      <t xml:space="preserve"> </t>
    </r>
    <r>
      <rPr>
        <b/>
        <sz val="12"/>
        <color rgb="FF000000"/>
        <rFont val="Arial"/>
        <family val="3"/>
        <charset val="129"/>
        <scheme val="major"/>
      </rPr>
      <t>같은</t>
    </r>
    <r>
      <rPr>
        <b/>
        <sz val="12"/>
        <color rgb="FF000000"/>
        <rFont val="Arial"/>
        <family val="2"/>
        <scheme val="major"/>
      </rPr>
      <t xml:space="preserve"> </t>
    </r>
    <r>
      <rPr>
        <b/>
        <sz val="12"/>
        <color rgb="FF000000"/>
        <rFont val="Arial"/>
        <family val="3"/>
        <charset val="129"/>
        <scheme val="major"/>
      </rPr>
      <t>금액으로</t>
    </r>
    <r>
      <rPr>
        <b/>
        <sz val="12"/>
        <color rgb="FF000000"/>
        <rFont val="Arial"/>
        <family val="2"/>
        <scheme val="major"/>
      </rPr>
      <t xml:space="preserve"> </t>
    </r>
    <r>
      <rPr>
        <b/>
        <sz val="12"/>
        <color rgb="FF000000"/>
        <rFont val="Arial"/>
        <family val="3"/>
        <charset val="129"/>
        <scheme val="major"/>
      </rPr>
      <t>보시면</t>
    </r>
    <r>
      <rPr>
        <b/>
        <sz val="12"/>
        <color rgb="FF000000"/>
        <rFont val="Arial"/>
        <family val="2"/>
        <scheme val="major"/>
      </rPr>
      <t xml:space="preserve"> </t>
    </r>
    <r>
      <rPr>
        <b/>
        <sz val="12"/>
        <color rgb="FF000000"/>
        <rFont val="Arial"/>
        <family val="3"/>
        <charset val="129"/>
        <scheme val="major"/>
      </rPr>
      <t>됩니다</t>
    </r>
    <r>
      <rPr>
        <b/>
        <sz val="12"/>
        <color rgb="FF000000"/>
        <rFont val="Arial"/>
        <family val="2"/>
        <scheme val="major"/>
      </rPr>
      <t>.</t>
    </r>
    <phoneticPr fontId="26" type="noConversion"/>
  </si>
  <si>
    <r>
      <t xml:space="preserve">04.09 </t>
    </r>
    <r>
      <rPr>
        <sz val="12"/>
        <color rgb="FF000000"/>
        <rFont val="Arial"/>
        <family val="3"/>
        <charset val="129"/>
        <scheme val="major"/>
      </rPr>
      <t>작년</t>
    </r>
    <r>
      <rPr>
        <sz val="12"/>
        <color rgb="FF000000"/>
        <rFont val="Arial"/>
        <family val="2"/>
        <scheme val="major"/>
      </rPr>
      <t xml:space="preserve"> </t>
    </r>
    <r>
      <rPr>
        <sz val="12"/>
        <color rgb="FF000000"/>
        <rFont val="Arial"/>
        <family val="3"/>
        <charset val="129"/>
        <scheme val="major"/>
      </rPr>
      <t>리스트</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당시</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하셔야</t>
    </r>
    <r>
      <rPr>
        <sz val="12"/>
        <color rgb="FF000000"/>
        <rFont val="Arial"/>
        <family val="2"/>
        <scheme val="major"/>
      </rPr>
      <t xml:space="preserve"> </t>
    </r>
    <r>
      <rPr>
        <sz val="12"/>
        <color rgb="FF000000"/>
        <rFont val="Arial"/>
        <family val="3"/>
        <charset val="129"/>
        <scheme val="major"/>
      </rPr>
      <t>하는</t>
    </r>
    <r>
      <rPr>
        <sz val="12"/>
        <color rgb="FF000000"/>
        <rFont val="Arial"/>
        <family val="2"/>
        <scheme val="major"/>
      </rPr>
      <t xml:space="preserve"> </t>
    </r>
    <r>
      <rPr>
        <sz val="12"/>
        <color rgb="FF000000"/>
        <rFont val="Arial"/>
        <family val="3"/>
        <charset val="129"/>
        <scheme val="major"/>
      </rPr>
      <t>제품이라고</t>
    </r>
    <r>
      <rPr>
        <sz val="12"/>
        <color rgb="FF000000"/>
        <rFont val="Arial"/>
        <family val="2"/>
        <scheme val="major"/>
      </rPr>
      <t xml:space="preserve"> </t>
    </r>
    <r>
      <rPr>
        <sz val="12"/>
        <color rgb="FF000000"/>
        <rFont val="Arial"/>
        <family val="3"/>
        <charset val="129"/>
        <scheme val="major"/>
      </rPr>
      <t>말씀</t>
    </r>
    <r>
      <rPr>
        <sz val="12"/>
        <color rgb="FF000000"/>
        <rFont val="Arial"/>
        <family val="2"/>
        <scheme val="major"/>
      </rPr>
      <t xml:space="preserve"> </t>
    </r>
    <r>
      <rPr>
        <sz val="12"/>
        <color rgb="FF000000"/>
        <rFont val="Arial"/>
        <family val="3"/>
        <charset val="129"/>
        <scheme val="major"/>
      </rPr>
      <t>드린</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</si>
  <si>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04.09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</si>
  <si>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04.09 </t>
    </r>
    <r>
      <rPr>
        <sz val="12"/>
        <color rgb="FF000000"/>
        <rFont val="Arial"/>
        <family val="3"/>
        <charset val="129"/>
        <scheme val="major"/>
      </rPr>
      <t>알려주신</t>
    </r>
    <r>
      <rPr>
        <sz val="12"/>
        <color rgb="FF000000"/>
        <rFont val="Arial"/>
        <family val="2"/>
        <scheme val="major"/>
      </rPr>
      <t xml:space="preserve"> </t>
    </r>
    <r>
      <rPr>
        <sz val="12"/>
        <color rgb="FF000000"/>
        <rFont val="Arial"/>
        <family val="3"/>
        <charset val="129"/>
        <scheme val="major"/>
      </rPr>
      <t>품번으로</t>
    </r>
    <r>
      <rPr>
        <sz val="12"/>
        <color rgb="FF000000"/>
        <rFont val="Arial"/>
        <family val="2"/>
        <scheme val="major"/>
      </rPr>
      <t xml:space="preserve"> </t>
    </r>
    <r>
      <rPr>
        <sz val="12"/>
        <color rgb="FF000000"/>
        <rFont val="Arial"/>
        <family val="3"/>
        <charset val="129"/>
        <scheme val="major"/>
      </rPr>
      <t>어떤</t>
    </r>
    <r>
      <rPr>
        <sz val="12"/>
        <color rgb="FF000000"/>
        <rFont val="Arial"/>
        <family val="2"/>
        <scheme val="major"/>
      </rPr>
      <t xml:space="preserve"> </t>
    </r>
    <r>
      <rPr>
        <sz val="12"/>
        <color rgb="FF000000"/>
        <rFont val="Arial"/>
        <family val="3"/>
        <charset val="129"/>
        <scheme val="major"/>
      </rPr>
      <t>제품인지</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어렵습니다</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사진이나</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</si>
  <si>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04.09 </t>
    </r>
    <r>
      <rPr>
        <sz val="12"/>
        <color rgb="FF000000"/>
        <rFont val="Arial"/>
        <family val="3"/>
        <charset val="129"/>
        <scheme val="major"/>
      </rPr>
      <t>작년에</t>
    </r>
    <r>
      <rPr>
        <sz val="12"/>
        <color rgb="FF000000"/>
        <rFont val="Arial"/>
        <family val="2"/>
        <scheme val="major"/>
      </rPr>
      <t xml:space="preserve"> </t>
    </r>
    <r>
      <rPr>
        <sz val="12"/>
        <color rgb="FF000000"/>
        <rFont val="Arial"/>
        <family val="3"/>
        <charset val="129"/>
        <scheme val="major"/>
      </rPr>
      <t>리스트</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당시에</t>
    </r>
    <r>
      <rPr>
        <sz val="12"/>
        <color rgb="FF000000"/>
        <rFont val="Arial"/>
        <family val="2"/>
        <scheme val="major"/>
      </rPr>
      <t xml:space="preserve"> </t>
    </r>
    <r>
      <rPr>
        <sz val="12"/>
        <color rgb="FF000000"/>
        <rFont val="Arial"/>
        <family val="3"/>
        <charset val="129"/>
        <scheme val="major"/>
      </rPr>
      <t>명판사진</t>
    </r>
    <r>
      <rPr>
        <sz val="12"/>
        <color rgb="FF000000"/>
        <rFont val="Arial"/>
        <family val="2"/>
        <scheme val="major"/>
      </rPr>
      <t xml:space="preserve">, </t>
    </r>
    <r>
      <rPr>
        <sz val="12"/>
        <color rgb="FF000000"/>
        <rFont val="Arial"/>
        <family val="3"/>
        <charset val="129"/>
        <scheme val="major"/>
      </rPr>
      <t>적용</t>
    </r>
    <r>
      <rPr>
        <sz val="12"/>
        <color rgb="FF000000"/>
        <rFont val="Arial"/>
        <family val="2"/>
        <scheme val="major"/>
      </rPr>
      <t xml:space="preserve"> </t>
    </r>
    <r>
      <rPr>
        <sz val="12"/>
        <color rgb="FF000000"/>
        <rFont val="Arial"/>
        <family val="3"/>
        <charset val="129"/>
        <scheme val="major"/>
      </rPr>
      <t>모터</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요청</t>
    </r>
    <r>
      <rPr>
        <sz val="12"/>
        <color rgb="FF000000"/>
        <rFont val="Arial"/>
        <family val="2"/>
        <scheme val="major"/>
      </rPr>
      <t xml:space="preserve"> </t>
    </r>
    <r>
      <rPr>
        <sz val="12"/>
        <color rgb="FF000000"/>
        <rFont val="Arial"/>
        <family val="3"/>
        <charset val="129"/>
        <scheme val="major"/>
      </rPr>
      <t>드렸던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</si>
  <si>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04.09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제품으로는</t>
    </r>
    <r>
      <rPr>
        <sz val="12"/>
        <color rgb="FF000000"/>
        <rFont val="Arial"/>
        <family val="2"/>
        <scheme val="major"/>
      </rPr>
      <t xml:space="preserve"> </t>
    </r>
    <r>
      <rPr>
        <sz val="12"/>
        <color rgb="FF000000"/>
        <rFont val="Arial"/>
        <family val="3"/>
        <charset val="129"/>
        <scheme val="major"/>
      </rPr>
      <t>대응이</t>
    </r>
    <r>
      <rPr>
        <sz val="12"/>
        <color rgb="FF000000"/>
        <rFont val="Arial"/>
        <family val="2"/>
        <scheme val="major"/>
      </rPr>
      <t xml:space="preserve"> </t>
    </r>
    <r>
      <rPr>
        <sz val="12"/>
        <color rgb="FF000000"/>
        <rFont val="Arial"/>
        <family val="3"/>
        <charset val="129"/>
        <scheme val="major"/>
      </rPr>
      <t>불가능하고</t>
    </r>
    <r>
      <rPr>
        <sz val="12"/>
        <color rgb="FF000000"/>
        <rFont val="Arial"/>
        <family val="2"/>
        <scheme val="major"/>
      </rPr>
      <t xml:space="preserve"> </t>
    </r>
    <r>
      <rPr>
        <sz val="12"/>
        <color rgb="FF000000"/>
        <rFont val="Arial"/>
        <family val="3"/>
        <charset val="129"/>
        <scheme val="major"/>
      </rPr>
      <t>브랜드</t>
    </r>
    <r>
      <rPr>
        <sz val="12"/>
        <color rgb="FF000000"/>
        <rFont val="Arial"/>
        <family val="2"/>
        <scheme val="major"/>
      </rPr>
      <t xml:space="preserve"> JNS, NAST10R </t>
    </r>
    <r>
      <rPr>
        <sz val="12"/>
        <color rgb="FF000000"/>
        <rFont val="Arial"/>
        <family val="3"/>
        <charset val="129"/>
        <scheme val="major"/>
      </rPr>
      <t>제품으로만</t>
    </r>
    <r>
      <rPr>
        <sz val="12"/>
        <color rgb="FF000000"/>
        <rFont val="Arial"/>
        <family val="2"/>
        <scheme val="major"/>
      </rPr>
      <t xml:space="preserve"> </t>
    </r>
    <r>
      <rPr>
        <sz val="12"/>
        <color rgb="FF000000"/>
        <rFont val="Arial"/>
        <family val="3"/>
        <charset val="129"/>
        <scheme val="major"/>
      </rPr>
      <t>대응</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요청하신</t>
    </r>
    <r>
      <rPr>
        <sz val="12"/>
        <color rgb="FF000000"/>
        <rFont val="Arial"/>
        <family val="2"/>
        <scheme val="major"/>
      </rPr>
      <t xml:space="preserve"> FYCR</t>
    </r>
    <r>
      <rPr>
        <sz val="12"/>
        <color rgb="FF000000"/>
        <rFont val="Arial"/>
        <family val="3"/>
        <charset val="129"/>
        <scheme val="major"/>
      </rPr>
      <t>은</t>
    </r>
    <r>
      <rPr>
        <sz val="12"/>
        <color rgb="FF000000"/>
        <rFont val="Arial"/>
        <family val="2"/>
        <scheme val="major"/>
      </rPr>
      <t xml:space="preserve"> </t>
    </r>
    <r>
      <rPr>
        <sz val="12"/>
        <color rgb="FF000000"/>
        <rFont val="Arial"/>
        <family val="3"/>
        <charset val="129"/>
        <scheme val="major"/>
      </rPr>
      <t>스트레이트형</t>
    </r>
    <r>
      <rPr>
        <sz val="12"/>
        <color rgb="FF000000"/>
        <rFont val="Arial"/>
        <family val="2"/>
        <scheme val="major"/>
      </rPr>
      <t xml:space="preserve"> </t>
    </r>
    <r>
      <rPr>
        <sz val="12"/>
        <color rgb="FF000000"/>
        <rFont val="Arial"/>
        <family val="3"/>
        <charset val="129"/>
        <scheme val="major"/>
      </rPr>
      <t>제품이고</t>
    </r>
    <r>
      <rPr>
        <sz val="12"/>
        <color rgb="FF000000"/>
        <rFont val="Arial"/>
        <family val="2"/>
        <scheme val="major"/>
      </rPr>
      <t xml:space="preserve"> NAST10R</t>
    </r>
    <r>
      <rPr>
        <sz val="12"/>
        <color rgb="FF000000"/>
        <rFont val="Arial"/>
        <family val="3"/>
        <charset val="129"/>
        <scheme val="major"/>
      </rPr>
      <t>은</t>
    </r>
    <r>
      <rPr>
        <sz val="12"/>
        <color rgb="FF000000"/>
        <rFont val="Arial"/>
        <family val="2"/>
        <scheme val="major"/>
      </rPr>
      <t xml:space="preserve"> </t>
    </r>
    <r>
      <rPr>
        <sz val="12"/>
        <color rgb="FF000000"/>
        <rFont val="Arial"/>
        <family val="3"/>
        <charset val="129"/>
        <scheme val="major"/>
      </rPr>
      <t>구면외륜</t>
    </r>
    <r>
      <rPr>
        <sz val="12"/>
        <color rgb="FF000000"/>
        <rFont val="Arial"/>
        <family val="2"/>
        <scheme val="major"/>
      </rPr>
      <t xml:space="preserve"> </t>
    </r>
    <r>
      <rPr>
        <sz val="12"/>
        <color rgb="FF000000"/>
        <rFont val="Arial"/>
        <family val="3"/>
        <charset val="129"/>
        <scheme val="major"/>
      </rPr>
      <t>제품이라</t>
    </r>
    <r>
      <rPr>
        <sz val="12"/>
        <color rgb="FF000000"/>
        <rFont val="Arial"/>
        <family val="2"/>
        <scheme val="major"/>
      </rPr>
      <t xml:space="preserve"> </t>
    </r>
    <r>
      <rPr>
        <sz val="12"/>
        <color rgb="FF000000"/>
        <rFont val="Arial"/>
        <family val="3"/>
        <charset val="129"/>
        <scheme val="major"/>
      </rPr>
      <t>공차</t>
    </r>
    <r>
      <rPr>
        <sz val="12"/>
        <color rgb="FF000000"/>
        <rFont val="Arial"/>
        <family val="2"/>
        <scheme val="major"/>
      </rPr>
      <t xml:space="preserve"> </t>
    </r>
    <r>
      <rPr>
        <sz val="12"/>
        <color rgb="FF000000"/>
        <rFont val="Arial"/>
        <family val="3"/>
        <charset val="129"/>
        <scheme val="major"/>
      </rPr>
      <t>차이가</t>
    </r>
    <r>
      <rPr>
        <sz val="12"/>
        <color rgb="FF000000"/>
        <rFont val="Arial"/>
        <family val="2"/>
        <scheme val="major"/>
      </rPr>
      <t xml:space="preserve"> </t>
    </r>
    <r>
      <rPr>
        <sz val="12"/>
        <color rgb="FF000000"/>
        <rFont val="Arial"/>
        <family val="3"/>
        <charset val="129"/>
        <scheme val="major"/>
      </rPr>
      <t>조금</t>
    </r>
    <r>
      <rPr>
        <sz val="12"/>
        <color rgb="FF000000"/>
        <rFont val="Arial"/>
        <family val="2"/>
        <scheme val="major"/>
      </rPr>
      <t xml:space="preserve"> </t>
    </r>
    <r>
      <rPr>
        <sz val="12"/>
        <color rgb="FF000000"/>
        <rFont val="Arial"/>
        <family val="3"/>
        <charset val="129"/>
        <scheme val="major"/>
      </rPr>
      <t>있을거라고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</si>
  <si>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04.09 </t>
    </r>
    <r>
      <rPr>
        <sz val="12"/>
        <color rgb="FF000000"/>
        <rFont val="Arial"/>
        <family val="3"/>
        <charset val="129"/>
        <scheme val="major"/>
      </rPr>
      <t>베어링</t>
    </r>
    <r>
      <rPr>
        <sz val="12"/>
        <color rgb="FF000000"/>
        <rFont val="Arial"/>
        <family val="2"/>
        <scheme val="major"/>
      </rPr>
      <t xml:space="preserve"> NTN, </t>
    </r>
    <r>
      <rPr>
        <sz val="12"/>
        <color rgb="FF000000"/>
        <rFont val="Arial"/>
        <family val="3"/>
        <charset val="129"/>
        <scheme val="major"/>
      </rPr>
      <t>케이스</t>
    </r>
    <r>
      <rPr>
        <sz val="12"/>
        <color rgb="FF000000"/>
        <rFont val="Arial"/>
        <family val="2"/>
        <scheme val="major"/>
      </rPr>
      <t xml:space="preserve"> SWH</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</si>
  <si>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04.09 </t>
    </r>
    <r>
      <rPr>
        <sz val="12"/>
        <color rgb="FF000000"/>
        <rFont val="Arial"/>
        <family val="3"/>
        <charset val="129"/>
        <scheme val="major"/>
      </rPr>
      <t>품번</t>
    </r>
    <r>
      <rPr>
        <sz val="12"/>
        <color rgb="FF000000"/>
        <rFont val="Arial"/>
        <family val="2"/>
        <scheme val="major"/>
      </rPr>
      <t xml:space="preserve"> 22207EAW33</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</si>
  <si>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04.09 </t>
    </r>
    <r>
      <rPr>
        <sz val="12"/>
        <color rgb="FF000000"/>
        <rFont val="Arial"/>
        <family val="3"/>
        <charset val="129"/>
        <scheme val="major"/>
      </rPr>
      <t>품번</t>
    </r>
    <r>
      <rPr>
        <sz val="12"/>
        <color rgb="FF000000"/>
        <rFont val="Arial"/>
        <family val="2"/>
        <scheme val="major"/>
      </rPr>
      <t xml:space="preserve"> HR32922J</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</si>
  <si>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04.09 </t>
    </r>
    <r>
      <rPr>
        <sz val="12"/>
        <color rgb="FF000000"/>
        <rFont val="Arial"/>
        <family val="3"/>
        <charset val="129"/>
        <scheme val="major"/>
      </rPr>
      <t>브랜드</t>
    </r>
    <r>
      <rPr>
        <sz val="12"/>
        <color rgb="FF000000"/>
        <rFont val="Arial"/>
        <family val="2"/>
        <scheme val="major"/>
      </rPr>
      <t xml:space="preserve"> BNC</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</si>
  <si>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04.09 </t>
    </r>
    <r>
      <rPr>
        <sz val="12"/>
        <color rgb="FF000000"/>
        <rFont val="Arial"/>
        <family val="3"/>
        <charset val="129"/>
        <scheme val="major"/>
      </rPr>
      <t>체인인건가요</t>
    </r>
    <r>
      <rPr>
        <sz val="12"/>
        <color rgb="FF000000"/>
        <rFont val="Arial"/>
        <family val="2"/>
        <scheme val="major"/>
      </rPr>
      <t xml:space="preserve">? </t>
    </r>
    <r>
      <rPr>
        <sz val="12"/>
        <color rgb="FF000000"/>
        <rFont val="Arial"/>
        <family val="3"/>
        <charset val="129"/>
        <scheme val="major"/>
      </rPr>
      <t>어떤</t>
    </r>
    <r>
      <rPr>
        <sz val="12"/>
        <color rgb="FF000000"/>
        <rFont val="Arial"/>
        <family val="2"/>
        <scheme val="major"/>
      </rPr>
      <t xml:space="preserve"> </t>
    </r>
    <r>
      <rPr>
        <sz val="12"/>
        <color rgb="FF000000"/>
        <rFont val="Arial"/>
        <family val="3"/>
        <charset val="129"/>
        <scheme val="major"/>
      </rPr>
      <t>제품인지</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어렵습니다</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사진이나</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</si>
  <si>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04.04 </t>
    </r>
    <r>
      <rPr>
        <sz val="12"/>
        <color rgb="FF000000"/>
        <rFont val="Arial"/>
        <family val="3"/>
        <charset val="129"/>
        <scheme val="major"/>
      </rPr>
      <t>인포에서</t>
    </r>
    <r>
      <rPr>
        <sz val="12"/>
        <color rgb="FF000000"/>
        <rFont val="Arial"/>
        <family val="2"/>
        <scheme val="major"/>
      </rPr>
      <t xml:space="preserve"> </t>
    </r>
    <r>
      <rPr>
        <sz val="12"/>
        <color rgb="FF000000"/>
        <rFont val="Arial"/>
        <family val="3"/>
        <charset val="129"/>
        <scheme val="major"/>
      </rPr>
      <t>내용</t>
    </r>
    <r>
      <rPr>
        <sz val="12"/>
        <color rgb="FF000000"/>
        <rFont val="Arial"/>
        <family val="2"/>
        <scheme val="major"/>
      </rPr>
      <t xml:space="preserve"> </t>
    </r>
    <r>
      <rPr>
        <sz val="12"/>
        <color rgb="FF000000"/>
        <rFont val="Arial"/>
        <family val="3"/>
        <charset val="129"/>
        <scheme val="major"/>
      </rPr>
      <t>남겨</t>
    </r>
    <r>
      <rPr>
        <sz val="12"/>
        <color rgb="FF000000"/>
        <rFont val="Arial"/>
        <family val="2"/>
        <scheme val="major"/>
      </rPr>
      <t xml:space="preserve"> </t>
    </r>
    <r>
      <rPr>
        <sz val="12"/>
        <color rgb="FF000000"/>
        <rFont val="Arial"/>
        <family val="3"/>
        <charset val="129"/>
        <scheme val="major"/>
      </rPr>
      <t>드린</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T-</t>
    </r>
    <r>
      <rPr>
        <sz val="12"/>
        <color rgb="FF000000"/>
        <rFont val="Arial"/>
        <family val="3"/>
        <charset val="129"/>
        <scheme val="major"/>
      </rPr>
      <t>볼트</t>
    </r>
    <r>
      <rPr>
        <sz val="12"/>
        <color rgb="FF000000"/>
        <rFont val="Arial"/>
        <family val="2"/>
        <scheme val="major"/>
      </rPr>
      <t xml:space="preserve"> M6X25</t>
    </r>
    <r>
      <rPr>
        <sz val="12"/>
        <color rgb="FF000000"/>
        <rFont val="Arial"/>
        <family val="3"/>
        <charset val="129"/>
        <scheme val="major"/>
      </rPr>
      <t>를</t>
    </r>
    <r>
      <rPr>
        <sz val="12"/>
        <color rgb="FF000000"/>
        <rFont val="Arial"/>
        <family val="2"/>
        <scheme val="major"/>
      </rPr>
      <t xml:space="preserve"> </t>
    </r>
    <r>
      <rPr>
        <sz val="12"/>
        <color rgb="FF000000"/>
        <rFont val="Arial"/>
        <family val="3"/>
        <charset val="129"/>
        <scheme val="major"/>
      </rPr>
      <t>말씀하시는</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한</t>
    </r>
    <r>
      <rPr>
        <sz val="12"/>
        <color rgb="FF000000"/>
        <rFont val="Arial"/>
        <family val="2"/>
        <scheme val="major"/>
      </rPr>
      <t xml:space="preserve"> </t>
    </r>
    <r>
      <rPr>
        <sz val="12"/>
        <color rgb="FF000000"/>
        <rFont val="Arial"/>
        <family val="3"/>
        <charset val="129"/>
        <scheme val="major"/>
      </rPr>
      <t>팩</t>
    </r>
    <r>
      <rPr>
        <sz val="12"/>
        <color rgb="FF000000"/>
        <rFont val="Arial"/>
        <family val="2"/>
        <scheme val="major"/>
      </rPr>
      <t xml:space="preserve"> </t>
    </r>
    <r>
      <rPr>
        <sz val="12"/>
        <color rgb="FF000000"/>
        <rFont val="Arial"/>
        <family val="3"/>
        <charset val="129"/>
        <scheme val="major"/>
      </rPr>
      <t>당</t>
    </r>
    <r>
      <rPr>
        <sz val="12"/>
        <color rgb="FF000000"/>
        <rFont val="Arial"/>
        <family val="2"/>
        <scheme val="major"/>
      </rPr>
      <t xml:space="preserve"> </t>
    </r>
    <r>
      <rPr>
        <sz val="12"/>
        <color rgb="FF000000"/>
        <rFont val="Arial"/>
        <family val="3"/>
        <charset val="129"/>
        <scheme val="major"/>
      </rPr>
      <t>수량이</t>
    </r>
    <r>
      <rPr>
        <sz val="12"/>
        <color rgb="FF000000"/>
        <rFont val="Arial"/>
        <family val="2"/>
        <scheme val="major"/>
      </rPr>
      <t xml:space="preserve"> </t>
    </r>
    <r>
      <rPr>
        <sz val="12"/>
        <color rgb="FF000000"/>
        <rFont val="Arial"/>
        <family val="3"/>
        <charset val="129"/>
        <scheme val="major"/>
      </rPr>
      <t>따로</t>
    </r>
    <r>
      <rPr>
        <sz val="12"/>
        <color rgb="FF000000"/>
        <rFont val="Arial"/>
        <family val="2"/>
        <scheme val="major"/>
      </rPr>
      <t xml:space="preserve"> </t>
    </r>
    <r>
      <rPr>
        <sz val="12"/>
        <color rgb="FF000000"/>
        <rFont val="Arial"/>
        <family val="3"/>
        <charset val="129"/>
        <scheme val="major"/>
      </rPr>
      <t>퀵북에</t>
    </r>
    <r>
      <rPr>
        <sz val="12"/>
        <color rgb="FF000000"/>
        <rFont val="Arial"/>
        <family val="2"/>
        <scheme val="major"/>
      </rPr>
      <t xml:space="preserve"> </t>
    </r>
    <r>
      <rPr>
        <sz val="12"/>
        <color rgb="FF000000"/>
        <rFont val="Arial"/>
        <family val="3"/>
        <charset val="129"/>
        <scheme val="major"/>
      </rPr>
      <t>나와</t>
    </r>
    <r>
      <rPr>
        <sz val="12"/>
        <color rgb="FF000000"/>
        <rFont val="Arial"/>
        <family val="2"/>
        <scheme val="major"/>
      </rPr>
      <t xml:space="preserve"> </t>
    </r>
    <r>
      <rPr>
        <sz val="12"/>
        <color rgb="FF000000"/>
        <rFont val="Arial"/>
        <family val="3"/>
        <charset val="129"/>
        <scheme val="major"/>
      </rPr>
      <t>있지</t>
    </r>
    <r>
      <rPr>
        <sz val="12"/>
        <color rgb="FF000000"/>
        <rFont val="Arial"/>
        <family val="2"/>
        <scheme val="major"/>
      </rPr>
      <t xml:space="preserve"> </t>
    </r>
    <r>
      <rPr>
        <sz val="12"/>
        <color rgb="FF000000"/>
        <rFont val="Arial"/>
        <family val="3"/>
        <charset val="129"/>
        <scheme val="major"/>
      </rPr>
      <t>않습니다</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b/>
        <sz val="12"/>
        <color rgb="FF000000"/>
        <rFont val="Arial"/>
        <family val="2"/>
        <scheme val="major"/>
      </rPr>
      <t>04.07 고객님께서 200EA 원하십니다.
* 품번 수정하여 재문의드립니다</t>
    </r>
  </si>
  <si>
    <r>
      <t xml:space="preserve">04.04 </t>
    </r>
    <r>
      <rPr>
        <sz val="12"/>
        <color rgb="FF000000"/>
        <rFont val="Arial"/>
        <family val="3"/>
        <charset val="129"/>
        <scheme val="major"/>
      </rPr>
      <t>인포에서</t>
    </r>
    <r>
      <rPr>
        <sz val="12"/>
        <color rgb="FF000000"/>
        <rFont val="Arial"/>
        <family val="2"/>
        <scheme val="major"/>
      </rPr>
      <t xml:space="preserve"> </t>
    </r>
    <r>
      <rPr>
        <sz val="12"/>
        <color rgb="FF000000"/>
        <rFont val="Arial"/>
        <family val="3"/>
        <charset val="129"/>
        <scheme val="major"/>
      </rPr>
      <t>내용</t>
    </r>
    <r>
      <rPr>
        <sz val="12"/>
        <color rgb="FF000000"/>
        <rFont val="Arial"/>
        <family val="2"/>
        <scheme val="major"/>
      </rPr>
      <t xml:space="preserve"> </t>
    </r>
    <r>
      <rPr>
        <sz val="12"/>
        <color rgb="FF000000"/>
        <rFont val="Arial"/>
        <family val="3"/>
        <charset val="129"/>
        <scheme val="major"/>
      </rPr>
      <t>남겨</t>
    </r>
    <r>
      <rPr>
        <sz val="12"/>
        <color rgb="FF000000"/>
        <rFont val="Arial"/>
        <family val="2"/>
        <scheme val="major"/>
      </rPr>
      <t xml:space="preserve"> </t>
    </r>
    <r>
      <rPr>
        <sz val="12"/>
        <color rgb="FF000000"/>
        <rFont val="Arial"/>
        <family val="3"/>
        <charset val="129"/>
        <scheme val="major"/>
      </rPr>
      <t>드린</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규격은</t>
    </r>
    <r>
      <rPr>
        <sz val="12"/>
        <color rgb="FF000000"/>
        <rFont val="Arial"/>
        <family val="2"/>
        <scheme val="major"/>
      </rPr>
      <t xml:space="preserve"> </t>
    </r>
    <r>
      <rPr>
        <sz val="12"/>
        <color rgb="FF000000"/>
        <rFont val="Arial"/>
        <family val="3"/>
        <charset val="129"/>
        <scheme val="major"/>
      </rPr>
      <t>없는</t>
    </r>
    <r>
      <rPr>
        <sz val="12"/>
        <color rgb="FF000000"/>
        <rFont val="Arial"/>
        <family val="2"/>
        <scheme val="major"/>
      </rPr>
      <t xml:space="preserve"> </t>
    </r>
    <r>
      <rPr>
        <sz val="12"/>
        <color rgb="FF000000"/>
        <rFont val="Arial"/>
        <family val="3"/>
        <charset val="129"/>
        <scheme val="major"/>
      </rPr>
      <t>규격</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한</t>
    </r>
    <r>
      <rPr>
        <sz val="12"/>
        <color rgb="FF000000"/>
        <rFont val="Arial"/>
        <family val="2"/>
        <scheme val="major"/>
      </rPr>
      <t xml:space="preserve"> </t>
    </r>
    <r>
      <rPr>
        <sz val="12"/>
        <color rgb="FF000000"/>
        <rFont val="Arial"/>
        <family val="3"/>
        <charset val="129"/>
        <scheme val="major"/>
      </rPr>
      <t>팩</t>
    </r>
    <r>
      <rPr>
        <sz val="12"/>
        <color rgb="FF000000"/>
        <rFont val="Arial"/>
        <family val="2"/>
        <scheme val="major"/>
      </rPr>
      <t xml:space="preserve"> </t>
    </r>
    <r>
      <rPr>
        <sz val="12"/>
        <color rgb="FF000000"/>
        <rFont val="Arial"/>
        <family val="3"/>
        <charset val="129"/>
        <scheme val="major"/>
      </rPr>
      <t>당</t>
    </r>
    <r>
      <rPr>
        <sz val="12"/>
        <color rgb="FF000000"/>
        <rFont val="Arial"/>
        <family val="2"/>
        <scheme val="major"/>
      </rPr>
      <t xml:space="preserve"> </t>
    </r>
    <r>
      <rPr>
        <sz val="12"/>
        <color rgb="FF000000"/>
        <rFont val="Arial"/>
        <family val="3"/>
        <charset val="129"/>
        <scheme val="major"/>
      </rPr>
      <t>수량이랑</t>
    </r>
    <r>
      <rPr>
        <sz val="12"/>
        <color rgb="FF000000"/>
        <rFont val="Arial"/>
        <family val="2"/>
        <scheme val="major"/>
      </rPr>
      <t xml:space="preserve"> </t>
    </r>
    <r>
      <rPr>
        <sz val="12"/>
        <color rgb="FF000000"/>
        <rFont val="Arial"/>
        <family val="3"/>
        <charset val="129"/>
        <scheme val="major"/>
      </rPr>
      <t>같이</t>
    </r>
    <r>
      <rPr>
        <sz val="12"/>
        <color rgb="FF000000"/>
        <rFont val="Arial"/>
        <family val="2"/>
        <scheme val="major"/>
      </rPr>
      <t xml:space="preserve"> </t>
    </r>
    <r>
      <rPr>
        <sz val="12"/>
        <color rgb="FF000000"/>
        <rFont val="Arial"/>
        <family val="3"/>
        <charset val="129"/>
        <scheme val="major"/>
      </rPr>
      <t>원하시는</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신우산업</t>
    </r>
    <r>
      <rPr>
        <sz val="12"/>
        <color rgb="FF000000"/>
        <rFont val="Arial"/>
        <family val="2"/>
        <scheme val="major"/>
      </rPr>
      <t xml:space="preserve"> </t>
    </r>
    <r>
      <rPr>
        <sz val="12"/>
        <color rgb="FF000000"/>
        <rFont val="Arial"/>
        <family val="3"/>
        <charset val="129"/>
        <scheme val="major"/>
      </rPr>
      <t>홈페이지</t>
    </r>
    <r>
      <rPr>
        <sz val="12"/>
        <color rgb="FF000000"/>
        <rFont val="Arial"/>
        <family val="2"/>
        <scheme val="major"/>
      </rPr>
      <t xml:space="preserve"> </t>
    </r>
    <r>
      <rPr>
        <sz val="12"/>
        <color rgb="FF000000"/>
        <rFont val="Arial"/>
        <family val="3"/>
        <charset val="129"/>
        <scheme val="major"/>
      </rPr>
      <t>링크</t>
    </r>
    <r>
      <rPr>
        <sz val="12"/>
        <color rgb="FF000000"/>
        <rFont val="Arial"/>
        <family val="2"/>
        <scheme val="major"/>
      </rPr>
      <t xml:space="preserve"> </t>
    </r>
    <r>
      <rPr>
        <sz val="12"/>
        <color rgb="FF000000"/>
        <rFont val="Arial"/>
        <family val="3"/>
        <charset val="129"/>
        <scheme val="major"/>
      </rPr>
      <t>첨부</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https://www.alsw.co.kr/goods/goods_list.php?cateCd=002003
</t>
    </r>
    <r>
      <rPr>
        <b/>
        <sz val="12"/>
        <color rgb="FF000000"/>
        <rFont val="Arial"/>
        <family val="2"/>
        <scheme val="major"/>
      </rPr>
      <t xml:space="preserve">04.07 </t>
    </r>
    <r>
      <rPr>
        <b/>
        <sz val="12"/>
        <color rgb="FF000000"/>
        <rFont val="Arial"/>
        <family val="3"/>
        <charset val="129"/>
        <scheme val="major"/>
      </rPr>
      <t>고객님께서</t>
    </r>
    <r>
      <rPr>
        <b/>
        <sz val="12"/>
        <color rgb="FF000000"/>
        <rFont val="Arial"/>
        <family val="2"/>
        <scheme val="major"/>
      </rPr>
      <t xml:space="preserve"> 200EA </t>
    </r>
    <r>
      <rPr>
        <b/>
        <sz val="12"/>
        <color rgb="FF000000"/>
        <rFont val="Arial"/>
        <family val="3"/>
        <charset val="129"/>
        <scheme val="major"/>
      </rPr>
      <t>원하십니다</t>
    </r>
    <r>
      <rPr>
        <b/>
        <sz val="12"/>
        <color rgb="FF000000"/>
        <rFont val="Arial"/>
        <family val="2"/>
        <scheme val="major"/>
      </rPr>
      <t xml:space="preserve">.
04.08 </t>
    </r>
    <r>
      <rPr>
        <b/>
        <sz val="12"/>
        <color rgb="FF000000"/>
        <rFont val="Arial"/>
        <family val="3"/>
        <charset val="129"/>
        <scheme val="major"/>
      </rPr>
      <t>이</t>
    </r>
    <r>
      <rPr>
        <b/>
        <sz val="12"/>
        <color rgb="FF000000"/>
        <rFont val="Arial"/>
        <family val="2"/>
        <scheme val="major"/>
      </rPr>
      <t xml:space="preserve"> </t>
    </r>
    <r>
      <rPr>
        <b/>
        <sz val="12"/>
        <color rgb="FF000000"/>
        <rFont val="Arial"/>
        <family val="3"/>
        <charset val="129"/>
        <scheme val="major"/>
      </rPr>
      <t>규격은</t>
    </r>
    <r>
      <rPr>
        <b/>
        <sz val="12"/>
        <color rgb="FF000000"/>
        <rFont val="Arial"/>
        <family val="2"/>
        <scheme val="major"/>
      </rPr>
      <t xml:space="preserve"> </t>
    </r>
    <r>
      <rPr>
        <b/>
        <sz val="12"/>
        <color rgb="FF000000"/>
        <rFont val="Arial"/>
        <family val="3"/>
        <charset val="129"/>
        <scheme val="major"/>
      </rPr>
      <t>없는</t>
    </r>
    <r>
      <rPr>
        <b/>
        <sz val="12"/>
        <color rgb="FF000000"/>
        <rFont val="Arial"/>
        <family val="2"/>
        <scheme val="major"/>
      </rPr>
      <t xml:space="preserve"> </t>
    </r>
    <r>
      <rPr>
        <b/>
        <sz val="12"/>
        <color rgb="FF000000"/>
        <rFont val="Arial"/>
        <family val="3"/>
        <charset val="129"/>
        <scheme val="major"/>
      </rPr>
      <t>규격입니다</t>
    </r>
    <r>
      <rPr>
        <b/>
        <sz val="12"/>
        <color rgb="FF000000"/>
        <rFont val="Arial"/>
        <family val="2"/>
        <scheme val="major"/>
      </rPr>
      <t xml:space="preserve">. </t>
    </r>
    <r>
      <rPr>
        <b/>
        <sz val="12"/>
        <color rgb="FF000000"/>
        <rFont val="Arial"/>
        <family val="3"/>
        <charset val="129"/>
        <scheme val="major"/>
      </rPr>
      <t>수량이</t>
    </r>
    <r>
      <rPr>
        <b/>
        <sz val="12"/>
        <color rgb="FF000000"/>
        <rFont val="Arial"/>
        <family val="2"/>
        <scheme val="major"/>
      </rPr>
      <t xml:space="preserve"> </t>
    </r>
    <r>
      <rPr>
        <b/>
        <sz val="12"/>
        <color rgb="FF000000"/>
        <rFont val="Arial"/>
        <family val="3"/>
        <charset val="129"/>
        <scheme val="major"/>
      </rPr>
      <t>아니라</t>
    </r>
    <r>
      <rPr>
        <b/>
        <sz val="12"/>
        <color rgb="FF000000"/>
        <rFont val="Arial"/>
        <family val="2"/>
        <scheme val="major"/>
      </rPr>
      <t xml:space="preserve"> </t>
    </r>
    <r>
      <rPr>
        <b/>
        <sz val="12"/>
        <color rgb="FF000000"/>
        <rFont val="Arial"/>
        <family val="3"/>
        <charset val="129"/>
        <scheme val="major"/>
      </rPr>
      <t>규격을</t>
    </r>
    <r>
      <rPr>
        <b/>
        <sz val="12"/>
        <color rgb="FF000000"/>
        <rFont val="Arial"/>
        <family val="2"/>
        <scheme val="major"/>
      </rPr>
      <t xml:space="preserve"> </t>
    </r>
    <r>
      <rPr>
        <b/>
        <sz val="12"/>
        <color rgb="FF000000"/>
        <rFont val="Arial"/>
        <family val="3"/>
        <charset val="129"/>
        <scheme val="major"/>
      </rPr>
      <t>확인해주셔야</t>
    </r>
    <r>
      <rPr>
        <b/>
        <sz val="12"/>
        <color rgb="FF000000"/>
        <rFont val="Arial"/>
        <family val="2"/>
        <scheme val="major"/>
      </rPr>
      <t xml:space="preserve"> </t>
    </r>
    <r>
      <rPr>
        <b/>
        <sz val="12"/>
        <color rgb="FF000000"/>
        <rFont val="Arial"/>
        <family val="3"/>
        <charset val="129"/>
        <scheme val="major"/>
      </rPr>
      <t>합니다</t>
    </r>
    <r>
      <rPr>
        <b/>
        <sz val="12"/>
        <color rgb="FF000000"/>
        <rFont val="Arial"/>
        <family val="2"/>
        <scheme val="major"/>
      </rPr>
      <t xml:space="preserve">. </t>
    </r>
    <r>
      <rPr>
        <b/>
        <sz val="12"/>
        <color rgb="FF000000"/>
        <rFont val="Arial"/>
        <family val="3"/>
        <charset val="129"/>
        <scheme val="major"/>
      </rPr>
      <t>링크</t>
    </r>
    <r>
      <rPr>
        <b/>
        <sz val="12"/>
        <color rgb="FF000000"/>
        <rFont val="Arial"/>
        <family val="2"/>
        <scheme val="major"/>
      </rPr>
      <t xml:space="preserve"> </t>
    </r>
    <r>
      <rPr>
        <b/>
        <sz val="12"/>
        <color rgb="FF000000"/>
        <rFont val="Arial"/>
        <family val="3"/>
        <charset val="129"/>
        <scheme val="major"/>
      </rPr>
      <t>참고</t>
    </r>
    <r>
      <rPr>
        <b/>
        <sz val="12"/>
        <color rgb="FF000000"/>
        <rFont val="Arial"/>
        <family val="2"/>
        <scheme val="major"/>
      </rPr>
      <t xml:space="preserve"> </t>
    </r>
    <r>
      <rPr>
        <b/>
        <sz val="12"/>
        <color rgb="FF000000"/>
        <rFont val="Arial"/>
        <family val="3"/>
        <charset val="129"/>
        <scheme val="major"/>
      </rPr>
      <t>부탁</t>
    </r>
    <r>
      <rPr>
        <b/>
        <sz val="12"/>
        <color rgb="FF000000"/>
        <rFont val="Arial"/>
        <family val="2"/>
        <scheme val="major"/>
      </rPr>
      <t xml:space="preserve"> </t>
    </r>
    <r>
      <rPr>
        <b/>
        <sz val="12"/>
        <color rgb="FF000000"/>
        <rFont val="Arial"/>
        <family val="3"/>
        <charset val="129"/>
        <scheme val="major"/>
      </rPr>
      <t>드립니다</t>
    </r>
    <r>
      <rPr>
        <b/>
        <sz val="12"/>
        <color rgb="FF000000"/>
        <rFont val="Arial"/>
        <family val="2"/>
        <scheme val="major"/>
      </rPr>
      <t xml:space="preserve">.
* </t>
    </r>
    <r>
      <rPr>
        <b/>
        <sz val="12"/>
        <color rgb="FF000000"/>
        <rFont val="Arial"/>
        <family val="3"/>
        <charset val="129"/>
        <scheme val="major"/>
      </rPr>
      <t>품번</t>
    </r>
    <r>
      <rPr>
        <b/>
        <sz val="12"/>
        <color rgb="FF000000"/>
        <rFont val="Arial"/>
        <family val="2"/>
        <scheme val="major"/>
      </rPr>
      <t xml:space="preserve"> </t>
    </r>
    <r>
      <rPr>
        <b/>
        <sz val="12"/>
        <color rgb="FF000000"/>
        <rFont val="Arial"/>
        <family val="3"/>
        <charset val="129"/>
        <scheme val="major"/>
      </rPr>
      <t>수정하여</t>
    </r>
    <r>
      <rPr>
        <b/>
        <sz val="12"/>
        <color rgb="FF000000"/>
        <rFont val="Arial"/>
        <family val="2"/>
        <scheme val="major"/>
      </rPr>
      <t xml:space="preserve"> </t>
    </r>
    <r>
      <rPr>
        <b/>
        <sz val="12"/>
        <color rgb="FF000000"/>
        <rFont val="Arial"/>
        <family val="3"/>
        <charset val="129"/>
        <scheme val="major"/>
      </rPr>
      <t xml:space="preserve">재문의드립니다
</t>
    </r>
    <r>
      <rPr>
        <b/>
        <sz val="12"/>
        <color rgb="FF000000"/>
        <rFont val="Arial"/>
        <family val="2"/>
        <scheme val="major"/>
      </rPr>
      <t xml:space="preserve">04.09 </t>
    </r>
    <r>
      <rPr>
        <b/>
        <sz val="12"/>
        <color rgb="FF000000"/>
        <rFont val="Arial"/>
        <family val="3"/>
        <charset val="129"/>
        <scheme val="major"/>
      </rPr>
      <t>전달이</t>
    </r>
    <r>
      <rPr>
        <b/>
        <sz val="12"/>
        <color rgb="FF000000"/>
        <rFont val="Arial"/>
        <family val="2"/>
        <scheme val="major"/>
      </rPr>
      <t xml:space="preserve"> </t>
    </r>
    <r>
      <rPr>
        <b/>
        <sz val="12"/>
        <color rgb="FF000000"/>
        <rFont val="Arial"/>
        <family val="3"/>
        <charset val="129"/>
        <scheme val="major"/>
      </rPr>
      <t>제대로</t>
    </r>
    <r>
      <rPr>
        <b/>
        <sz val="12"/>
        <color rgb="FF000000"/>
        <rFont val="Arial"/>
        <family val="2"/>
        <scheme val="major"/>
      </rPr>
      <t xml:space="preserve"> </t>
    </r>
    <r>
      <rPr>
        <b/>
        <sz val="12"/>
        <color rgb="FF000000"/>
        <rFont val="Arial"/>
        <family val="3"/>
        <charset val="129"/>
        <scheme val="major"/>
      </rPr>
      <t>되지</t>
    </r>
    <r>
      <rPr>
        <b/>
        <sz val="12"/>
        <color rgb="FF000000"/>
        <rFont val="Arial"/>
        <family val="2"/>
        <scheme val="major"/>
      </rPr>
      <t xml:space="preserve"> </t>
    </r>
    <r>
      <rPr>
        <b/>
        <sz val="12"/>
        <color rgb="FF000000"/>
        <rFont val="Arial"/>
        <family val="3"/>
        <charset val="129"/>
        <scheme val="major"/>
      </rPr>
      <t>않은</t>
    </r>
    <r>
      <rPr>
        <b/>
        <sz val="12"/>
        <color rgb="FF000000"/>
        <rFont val="Arial"/>
        <family val="2"/>
        <scheme val="major"/>
      </rPr>
      <t xml:space="preserve"> </t>
    </r>
    <r>
      <rPr>
        <b/>
        <sz val="12"/>
        <color rgb="FF000000"/>
        <rFont val="Arial"/>
        <family val="3"/>
        <charset val="129"/>
        <scheme val="major"/>
      </rPr>
      <t>것</t>
    </r>
    <r>
      <rPr>
        <b/>
        <sz val="12"/>
        <color rgb="FF000000"/>
        <rFont val="Arial"/>
        <family val="2"/>
        <scheme val="major"/>
      </rPr>
      <t xml:space="preserve"> </t>
    </r>
    <r>
      <rPr>
        <b/>
        <sz val="12"/>
        <color rgb="FF000000"/>
        <rFont val="Arial"/>
        <family val="3"/>
        <charset val="129"/>
        <scheme val="major"/>
      </rPr>
      <t>같은데</t>
    </r>
    <r>
      <rPr>
        <b/>
        <sz val="12"/>
        <color rgb="FF000000"/>
        <rFont val="Arial"/>
        <family val="2"/>
        <scheme val="major"/>
      </rPr>
      <t xml:space="preserve"> T</t>
    </r>
    <r>
      <rPr>
        <b/>
        <sz val="12"/>
        <color rgb="FF000000"/>
        <rFont val="Arial"/>
        <family val="3"/>
        <charset val="129"/>
        <scheme val="major"/>
      </rPr>
      <t>볼트</t>
    </r>
    <r>
      <rPr>
        <b/>
        <sz val="12"/>
        <color rgb="FF000000"/>
        <rFont val="Arial"/>
        <family val="2"/>
        <scheme val="major"/>
      </rPr>
      <t xml:space="preserve"> </t>
    </r>
    <r>
      <rPr>
        <b/>
        <sz val="12"/>
        <color rgb="FF000000"/>
        <rFont val="Arial"/>
        <family val="3"/>
        <charset val="129"/>
        <scheme val="major"/>
      </rPr>
      <t>인것은</t>
    </r>
    <r>
      <rPr>
        <b/>
        <sz val="12"/>
        <color rgb="FF000000"/>
        <rFont val="Arial"/>
        <family val="2"/>
        <scheme val="major"/>
      </rPr>
      <t xml:space="preserve"> </t>
    </r>
    <r>
      <rPr>
        <b/>
        <sz val="12"/>
        <color rgb="FF000000"/>
        <rFont val="Arial"/>
        <family val="3"/>
        <charset val="129"/>
        <scheme val="major"/>
      </rPr>
      <t>대략적으로</t>
    </r>
    <r>
      <rPr>
        <b/>
        <sz val="12"/>
        <color rgb="FF000000"/>
        <rFont val="Arial"/>
        <family val="2"/>
        <scheme val="major"/>
      </rPr>
      <t xml:space="preserve"> </t>
    </r>
    <r>
      <rPr>
        <b/>
        <sz val="12"/>
        <color rgb="FF000000"/>
        <rFont val="Arial"/>
        <family val="3"/>
        <charset val="129"/>
        <scheme val="major"/>
      </rPr>
      <t>확인을</t>
    </r>
    <r>
      <rPr>
        <b/>
        <sz val="12"/>
        <color rgb="FF000000"/>
        <rFont val="Arial"/>
        <family val="2"/>
        <scheme val="major"/>
      </rPr>
      <t xml:space="preserve"> </t>
    </r>
    <r>
      <rPr>
        <b/>
        <sz val="12"/>
        <color rgb="FF000000"/>
        <rFont val="Arial"/>
        <family val="3"/>
        <charset val="129"/>
        <scheme val="major"/>
      </rPr>
      <t>했었습니다</t>
    </r>
    <r>
      <rPr>
        <b/>
        <sz val="12"/>
        <color rgb="FF000000"/>
        <rFont val="Arial"/>
        <family val="2"/>
        <scheme val="major"/>
      </rPr>
      <t xml:space="preserve">. </t>
    </r>
    <r>
      <rPr>
        <b/>
        <sz val="12"/>
        <color rgb="FF000000"/>
        <rFont val="Arial"/>
        <family val="3"/>
        <charset val="129"/>
        <scheme val="major"/>
      </rPr>
      <t>길이가</t>
    </r>
    <r>
      <rPr>
        <b/>
        <sz val="12"/>
        <color rgb="FF000000"/>
        <rFont val="Arial"/>
        <family val="2"/>
        <scheme val="major"/>
      </rPr>
      <t xml:space="preserve"> 30</t>
    </r>
    <r>
      <rPr>
        <b/>
        <sz val="12"/>
        <color rgb="FF000000"/>
        <rFont val="Arial"/>
        <family val="3"/>
        <charset val="129"/>
        <scheme val="major"/>
      </rPr>
      <t>이</t>
    </r>
    <r>
      <rPr>
        <b/>
        <sz val="12"/>
        <color rgb="FF000000"/>
        <rFont val="Arial"/>
        <family val="2"/>
        <scheme val="major"/>
      </rPr>
      <t xml:space="preserve"> </t>
    </r>
    <r>
      <rPr>
        <b/>
        <sz val="12"/>
        <color rgb="FF000000"/>
        <rFont val="Arial"/>
        <family val="3"/>
        <charset val="129"/>
        <scheme val="major"/>
      </rPr>
      <t>나오지</t>
    </r>
    <r>
      <rPr>
        <b/>
        <sz val="12"/>
        <color rgb="FF000000"/>
        <rFont val="Arial"/>
        <family val="2"/>
        <scheme val="major"/>
      </rPr>
      <t xml:space="preserve"> </t>
    </r>
    <r>
      <rPr>
        <b/>
        <sz val="12"/>
        <color rgb="FF000000"/>
        <rFont val="Arial"/>
        <family val="3"/>
        <charset val="129"/>
        <scheme val="major"/>
      </rPr>
      <t>않아서</t>
    </r>
    <r>
      <rPr>
        <b/>
        <sz val="12"/>
        <color rgb="FF000000"/>
        <rFont val="Arial"/>
        <family val="2"/>
        <scheme val="major"/>
      </rPr>
      <t xml:space="preserve"> </t>
    </r>
    <r>
      <rPr>
        <b/>
        <sz val="12"/>
        <color rgb="FF000000"/>
        <rFont val="Arial"/>
        <family val="3"/>
        <charset val="129"/>
        <scheme val="major"/>
      </rPr>
      <t>규격을</t>
    </r>
    <r>
      <rPr>
        <b/>
        <sz val="12"/>
        <color rgb="FF000000"/>
        <rFont val="Arial"/>
        <family val="2"/>
        <scheme val="major"/>
      </rPr>
      <t xml:space="preserve"> </t>
    </r>
    <r>
      <rPr>
        <b/>
        <sz val="12"/>
        <color rgb="FF000000"/>
        <rFont val="Arial"/>
        <family val="3"/>
        <charset val="129"/>
        <scheme val="major"/>
      </rPr>
      <t>재확인</t>
    </r>
    <r>
      <rPr>
        <b/>
        <sz val="12"/>
        <color rgb="FF000000"/>
        <rFont val="Arial"/>
        <family val="2"/>
        <scheme val="major"/>
      </rPr>
      <t xml:space="preserve"> </t>
    </r>
    <r>
      <rPr>
        <b/>
        <sz val="12"/>
        <color rgb="FF000000"/>
        <rFont val="Arial"/>
        <family val="3"/>
        <charset val="129"/>
        <scheme val="major"/>
      </rPr>
      <t>해달라고</t>
    </r>
    <r>
      <rPr>
        <b/>
        <sz val="12"/>
        <color rgb="FF000000"/>
        <rFont val="Arial"/>
        <family val="2"/>
        <scheme val="major"/>
      </rPr>
      <t xml:space="preserve"> </t>
    </r>
    <r>
      <rPr>
        <b/>
        <sz val="12"/>
        <color rgb="FF000000"/>
        <rFont val="Arial"/>
        <family val="3"/>
        <charset val="129"/>
        <scheme val="major"/>
      </rPr>
      <t>말씀</t>
    </r>
    <r>
      <rPr>
        <b/>
        <sz val="12"/>
        <color rgb="FF000000"/>
        <rFont val="Arial"/>
        <family val="2"/>
        <scheme val="major"/>
      </rPr>
      <t xml:space="preserve"> </t>
    </r>
    <r>
      <rPr>
        <b/>
        <sz val="12"/>
        <color rgb="FF000000"/>
        <rFont val="Arial"/>
        <family val="3"/>
        <charset val="129"/>
        <scheme val="major"/>
      </rPr>
      <t>드린</t>
    </r>
    <r>
      <rPr>
        <b/>
        <sz val="12"/>
        <color rgb="FF000000"/>
        <rFont val="Arial"/>
        <family val="2"/>
        <scheme val="major"/>
      </rPr>
      <t xml:space="preserve"> </t>
    </r>
    <r>
      <rPr>
        <b/>
        <sz val="12"/>
        <color rgb="FF000000"/>
        <rFont val="Arial"/>
        <family val="3"/>
        <charset val="129"/>
        <scheme val="major"/>
      </rPr>
      <t>것</t>
    </r>
    <r>
      <rPr>
        <b/>
        <sz val="12"/>
        <color rgb="FF000000"/>
        <rFont val="Arial"/>
        <family val="2"/>
        <scheme val="major"/>
      </rPr>
      <t xml:space="preserve"> </t>
    </r>
    <r>
      <rPr>
        <b/>
        <sz val="12"/>
        <color rgb="FF000000"/>
        <rFont val="Arial"/>
        <family val="3"/>
        <charset val="129"/>
        <scheme val="major"/>
      </rPr>
      <t>입니다</t>
    </r>
    <r>
      <rPr>
        <b/>
        <sz val="12"/>
        <color rgb="FF000000"/>
        <rFont val="Arial"/>
        <family val="2"/>
        <scheme val="major"/>
      </rPr>
      <t xml:space="preserve">. https://www.alsw.co.kr/goods/goods_list.php?cateCd=002003 </t>
    </r>
    <r>
      <rPr>
        <b/>
        <sz val="12"/>
        <color rgb="FF000000"/>
        <rFont val="Arial"/>
        <family val="3"/>
        <charset val="129"/>
        <scheme val="major"/>
      </rPr>
      <t>첨부</t>
    </r>
    <r>
      <rPr>
        <b/>
        <sz val="12"/>
        <color rgb="FF000000"/>
        <rFont val="Arial"/>
        <family val="2"/>
        <scheme val="major"/>
      </rPr>
      <t xml:space="preserve"> </t>
    </r>
    <r>
      <rPr>
        <b/>
        <sz val="12"/>
        <color rgb="FF000000"/>
        <rFont val="Arial"/>
        <family val="3"/>
        <charset val="129"/>
        <scheme val="major"/>
      </rPr>
      <t>드린</t>
    </r>
    <r>
      <rPr>
        <b/>
        <sz val="12"/>
        <color rgb="FF000000"/>
        <rFont val="Arial"/>
        <family val="2"/>
        <scheme val="major"/>
      </rPr>
      <t xml:space="preserve"> </t>
    </r>
    <r>
      <rPr>
        <b/>
        <sz val="12"/>
        <color rgb="FF000000"/>
        <rFont val="Arial"/>
        <family val="3"/>
        <charset val="129"/>
        <scheme val="major"/>
      </rPr>
      <t>링크</t>
    </r>
    <r>
      <rPr>
        <b/>
        <sz val="12"/>
        <color rgb="FF000000"/>
        <rFont val="Arial"/>
        <family val="2"/>
        <scheme val="major"/>
      </rPr>
      <t xml:space="preserve"> </t>
    </r>
    <r>
      <rPr>
        <b/>
        <sz val="12"/>
        <color rgb="FF000000"/>
        <rFont val="Arial"/>
        <family val="3"/>
        <charset val="129"/>
        <scheme val="major"/>
      </rPr>
      <t>참고</t>
    </r>
    <r>
      <rPr>
        <b/>
        <sz val="12"/>
        <color rgb="FF000000"/>
        <rFont val="Arial"/>
        <family val="2"/>
        <scheme val="major"/>
      </rPr>
      <t xml:space="preserve"> </t>
    </r>
    <r>
      <rPr>
        <b/>
        <sz val="12"/>
        <color rgb="FF000000"/>
        <rFont val="Arial"/>
        <family val="3"/>
        <charset val="129"/>
        <scheme val="major"/>
      </rPr>
      <t>부탁</t>
    </r>
    <r>
      <rPr>
        <b/>
        <sz val="12"/>
        <color rgb="FF000000"/>
        <rFont val="Arial"/>
        <family val="2"/>
        <scheme val="major"/>
      </rPr>
      <t xml:space="preserve"> </t>
    </r>
    <r>
      <rPr>
        <b/>
        <sz val="12"/>
        <color rgb="FF000000"/>
        <rFont val="Arial"/>
        <family val="3"/>
        <charset val="129"/>
        <scheme val="major"/>
      </rPr>
      <t>드립니다</t>
    </r>
    <r>
      <rPr>
        <b/>
        <sz val="12"/>
        <color rgb="FF000000"/>
        <rFont val="Arial"/>
        <family val="2"/>
        <scheme val="major"/>
      </rPr>
      <t>.</t>
    </r>
    <phoneticPr fontId="26" type="noConversion"/>
  </si>
  <si>
    <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첨부드렸습니다</t>
    </r>
  </si>
  <si>
    <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 xml:space="preserve">첨부드렸습니다
</t>
    </r>
    <r>
      <rPr>
        <sz val="12"/>
        <color rgb="FF000000"/>
        <rFont val="Arial"/>
        <family val="2"/>
        <scheme val="major"/>
      </rPr>
      <t xml:space="preserve">04.09 </t>
    </r>
    <r>
      <rPr>
        <sz val="12"/>
        <color rgb="FF000000"/>
        <rFont val="Arial"/>
        <family val="3"/>
        <charset val="129"/>
        <scheme val="major"/>
      </rPr>
      <t>슈말츠</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10.02.02.03820 </t>
    </r>
    <r>
      <rPr>
        <sz val="12"/>
        <color rgb="FF000000"/>
        <rFont val="Arial"/>
        <family val="3"/>
        <charset val="129"/>
        <scheme val="major"/>
      </rPr>
      <t>입니다</t>
    </r>
    <r>
      <rPr>
        <sz val="12"/>
        <color rgb="FF000000"/>
        <rFont val="Arial"/>
        <family val="2"/>
        <scheme val="major"/>
      </rPr>
      <t>.</t>
    </r>
    <phoneticPr fontId="26" type="noConversion"/>
  </si>
  <si>
    <r>
      <t xml:space="preserve">04.09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사양의</t>
    </r>
    <r>
      <rPr>
        <sz val="12"/>
        <color rgb="FF000000"/>
        <rFont val="Arial"/>
        <family val="2"/>
        <scheme val="major"/>
      </rPr>
      <t xml:space="preserve"> </t>
    </r>
    <r>
      <rPr>
        <sz val="12"/>
        <color rgb="FF000000"/>
        <rFont val="Arial"/>
        <family val="3"/>
        <charset val="129"/>
        <scheme val="major"/>
      </rPr>
      <t>특가</t>
    </r>
    <r>
      <rPr>
        <sz val="12"/>
        <color rgb="FF000000"/>
        <rFont val="Arial"/>
        <family val="2"/>
        <scheme val="major"/>
      </rPr>
      <t xml:space="preserve">, </t>
    </r>
    <r>
      <rPr>
        <sz val="12"/>
        <color rgb="FF000000"/>
        <rFont val="Arial"/>
        <family val="3"/>
        <charset val="129"/>
        <scheme val="major"/>
      </rPr>
      <t>재고</t>
    </r>
    <r>
      <rPr>
        <sz val="12"/>
        <color rgb="FF000000"/>
        <rFont val="Arial"/>
        <family val="2"/>
        <scheme val="major"/>
      </rPr>
      <t xml:space="preserve"> </t>
    </r>
    <r>
      <rPr>
        <sz val="12"/>
        <color rgb="FF000000"/>
        <rFont val="Arial"/>
        <family val="3"/>
        <charset val="129"/>
        <scheme val="major"/>
      </rPr>
      <t>있는</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10.02.02.04939</t>
    </r>
    <r>
      <rPr>
        <sz val="12"/>
        <color rgb="FF000000"/>
        <rFont val="Arial"/>
        <family val="3"/>
        <charset val="129"/>
        <scheme val="major"/>
      </rPr>
      <t>도</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</si>
  <si>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 xml:space="preserve">첨부드렸습니다
</t>
    </r>
    <r>
      <rPr>
        <sz val="12"/>
        <color rgb="FF000000"/>
        <rFont val="Arial"/>
        <family val="2"/>
        <scheme val="major"/>
      </rPr>
      <t xml:space="preserve">04.09 </t>
    </r>
    <r>
      <rPr>
        <sz val="12"/>
        <color rgb="FF000000"/>
        <rFont val="Arial"/>
        <family val="3"/>
        <charset val="129"/>
        <scheme val="major"/>
      </rPr>
      <t>슈말츠</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10.02.02.04283 </t>
    </r>
    <r>
      <rPr>
        <sz val="12"/>
        <color rgb="FF000000"/>
        <rFont val="Arial"/>
        <family val="3"/>
        <charset val="129"/>
        <scheme val="major"/>
      </rPr>
      <t>입니다</t>
    </r>
    <r>
      <rPr>
        <sz val="12"/>
        <color rgb="FF000000"/>
        <rFont val="Arial"/>
        <family val="2"/>
        <scheme val="major"/>
      </rPr>
      <t>.</t>
    </r>
    <phoneticPr fontId="26" type="noConversion"/>
  </si>
  <si>
    <r>
      <t xml:space="preserve">11.22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1</t>
    </r>
    <r>
      <rPr>
        <sz val="12"/>
        <color rgb="FF000000"/>
        <rFont val="Arial"/>
        <family val="3"/>
        <charset val="129"/>
        <scheme val="major"/>
      </rPr>
      <t>롤에</t>
    </r>
    <r>
      <rPr>
        <sz val="12"/>
        <color rgb="FF000000"/>
        <rFont val="Arial"/>
        <family val="2"/>
        <scheme val="major"/>
      </rPr>
      <t xml:space="preserve"> 103M</t>
    </r>
    <r>
      <rPr>
        <sz val="12"/>
        <color rgb="FF000000"/>
        <rFont val="Arial"/>
        <family val="3"/>
        <charset val="129"/>
        <scheme val="major"/>
      </rPr>
      <t>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1</t>
    </r>
    <r>
      <rPr>
        <sz val="12"/>
        <color rgb="FF000000"/>
        <rFont val="Arial"/>
        <family val="3"/>
        <charset val="129"/>
        <scheme val="major"/>
      </rPr>
      <t>롤로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04.09 </t>
    </r>
    <r>
      <rPr>
        <sz val="12"/>
        <color rgb="FF000000"/>
        <rFont val="Arial"/>
        <family val="3"/>
        <charset val="129"/>
        <scheme val="major"/>
      </rPr>
      <t>오늘</t>
    </r>
    <r>
      <rPr>
        <sz val="12"/>
        <color rgb="FF000000"/>
        <rFont val="Arial"/>
        <family val="2"/>
        <scheme val="major"/>
      </rPr>
      <t xml:space="preserve"> </t>
    </r>
    <r>
      <rPr>
        <sz val="12"/>
        <color rgb="FF000000"/>
        <rFont val="Arial"/>
        <family val="3"/>
        <charset val="129"/>
        <scheme val="major"/>
      </rPr>
      <t>다시</t>
    </r>
    <r>
      <rPr>
        <sz val="12"/>
        <color rgb="FF000000"/>
        <rFont val="Arial"/>
        <family val="2"/>
        <scheme val="major"/>
      </rPr>
      <t xml:space="preserve"> 8</t>
    </r>
    <r>
      <rPr>
        <sz val="12"/>
        <color rgb="FF000000"/>
        <rFont val="Arial"/>
        <family val="3"/>
        <charset val="129"/>
        <scheme val="major"/>
      </rPr>
      <t>롤</t>
    </r>
    <r>
      <rPr>
        <sz val="12"/>
        <color rgb="FF000000"/>
        <rFont val="Arial"/>
        <family val="2"/>
        <scheme val="major"/>
      </rPr>
      <t xml:space="preserve">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문의하신</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단가</t>
    </r>
    <r>
      <rPr>
        <sz val="12"/>
        <color rgb="FF000000"/>
        <rFont val="Arial"/>
        <family val="2"/>
        <scheme val="major"/>
      </rPr>
      <t xml:space="preserve"> </t>
    </r>
    <r>
      <rPr>
        <sz val="12"/>
        <color rgb="FF000000"/>
        <rFont val="Arial"/>
        <family val="3"/>
        <charset val="129"/>
        <scheme val="major"/>
      </rPr>
      <t>동일하다고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</si>
  <si>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25 </t>
    </r>
    <r>
      <rPr>
        <sz val="12"/>
        <color rgb="FF000000"/>
        <rFont val="Arial"/>
        <family val="3"/>
        <charset val="129"/>
        <scheme val="major"/>
      </rPr>
      <t>미터</t>
    </r>
    <r>
      <rPr>
        <sz val="12"/>
        <color rgb="FF000000"/>
        <rFont val="Arial"/>
        <family val="2"/>
        <scheme val="major"/>
      </rPr>
      <t xml:space="preserve">, with quick disconnects on both cable ends.
04.09 SCPWS-GG  </t>
    </r>
    <r>
      <rPr>
        <sz val="12"/>
        <color rgb="FF000000"/>
        <rFont val="Arial"/>
        <family val="3"/>
        <charset val="129"/>
        <scheme val="major"/>
      </rPr>
      <t>센서</t>
    </r>
    <r>
      <rPr>
        <sz val="12"/>
        <color rgb="FF000000"/>
        <rFont val="Arial"/>
        <family val="2"/>
        <scheme val="major"/>
      </rPr>
      <t xml:space="preserve"> </t>
    </r>
    <r>
      <rPr>
        <sz val="12"/>
        <color rgb="FF000000"/>
        <rFont val="Arial"/>
        <family val="3"/>
        <charset val="129"/>
        <scheme val="major"/>
      </rPr>
      <t>케이블</t>
    </r>
    <r>
      <rPr>
        <sz val="12"/>
        <color rgb="FF000000"/>
        <rFont val="Arial"/>
        <family val="2"/>
        <scheme val="major"/>
      </rPr>
      <t xml:space="preserve">, </t>
    </r>
    <r>
      <rPr>
        <sz val="12"/>
        <color rgb="FF000000"/>
        <rFont val="Arial"/>
        <family val="3"/>
        <charset val="129"/>
        <scheme val="major"/>
      </rPr>
      <t>요청하신대로</t>
    </r>
    <r>
      <rPr>
        <sz val="12"/>
        <color rgb="FF000000"/>
        <rFont val="Arial"/>
        <family val="2"/>
        <scheme val="major"/>
      </rPr>
      <t xml:space="preserve"> 25M</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</si>
  <si>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04.03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의뢰중입니다</t>
    </r>
    <r>
      <rPr>
        <sz val="12"/>
        <color rgb="FF000000"/>
        <rFont val="Arial"/>
        <family val="2"/>
        <scheme val="major"/>
      </rPr>
      <t xml:space="preserve">.
04.09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건은</t>
    </r>
    <r>
      <rPr>
        <sz val="12"/>
        <color rgb="FF000000"/>
        <rFont val="Arial"/>
        <family val="2"/>
        <scheme val="major"/>
      </rPr>
      <t xml:space="preserve"> </t>
    </r>
    <r>
      <rPr>
        <sz val="12"/>
        <color rgb="FF000000"/>
        <rFont val="Arial"/>
        <family val="3"/>
        <charset val="129"/>
        <scheme val="major"/>
      </rPr>
      <t>업체에서</t>
    </r>
    <r>
      <rPr>
        <sz val="12"/>
        <color rgb="FF000000"/>
        <rFont val="Arial"/>
        <family val="2"/>
        <scheme val="major"/>
      </rPr>
      <t xml:space="preserve"> </t>
    </r>
    <r>
      <rPr>
        <sz val="12"/>
        <color rgb="FF000000"/>
        <rFont val="Arial"/>
        <family val="3"/>
        <charset val="129"/>
        <scheme val="major"/>
      </rPr>
      <t>여러군데</t>
    </r>
    <r>
      <rPr>
        <sz val="12"/>
        <color rgb="FF000000"/>
        <rFont val="Arial"/>
        <family val="2"/>
        <scheme val="major"/>
      </rPr>
      <t xml:space="preserve"> </t>
    </r>
    <r>
      <rPr>
        <sz val="12"/>
        <color rgb="FF000000"/>
        <rFont val="Arial"/>
        <family val="3"/>
        <charset val="129"/>
        <scheme val="major"/>
      </rPr>
      <t>확인해봤는데</t>
    </r>
    <r>
      <rPr>
        <sz val="12"/>
        <color rgb="FF000000"/>
        <rFont val="Arial"/>
        <family val="2"/>
        <scheme val="major"/>
      </rPr>
      <t xml:space="preserve"> </t>
    </r>
    <r>
      <rPr>
        <sz val="12"/>
        <color rgb="FF000000"/>
        <rFont val="Arial"/>
        <family val="3"/>
        <charset val="129"/>
        <scheme val="major"/>
      </rPr>
      <t>취급하는</t>
    </r>
    <r>
      <rPr>
        <sz val="12"/>
        <color rgb="FF000000"/>
        <rFont val="Arial"/>
        <family val="2"/>
        <scheme val="major"/>
      </rPr>
      <t xml:space="preserve"> </t>
    </r>
    <r>
      <rPr>
        <sz val="12"/>
        <color rgb="FF000000"/>
        <rFont val="Arial"/>
        <family val="3"/>
        <charset val="129"/>
        <scheme val="major"/>
      </rPr>
      <t>곳이</t>
    </r>
    <r>
      <rPr>
        <sz val="12"/>
        <color rgb="FF000000"/>
        <rFont val="Arial"/>
        <family val="2"/>
        <scheme val="major"/>
      </rPr>
      <t xml:space="preserve"> </t>
    </r>
    <r>
      <rPr>
        <sz val="12"/>
        <color rgb="FF000000"/>
        <rFont val="Arial"/>
        <family val="3"/>
        <charset val="129"/>
        <scheme val="major"/>
      </rPr>
      <t>없고</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자체도</t>
    </r>
    <r>
      <rPr>
        <sz val="12"/>
        <color rgb="FF000000"/>
        <rFont val="Arial"/>
        <family val="2"/>
        <scheme val="major"/>
      </rPr>
      <t xml:space="preserve"> </t>
    </r>
    <r>
      <rPr>
        <sz val="12"/>
        <color rgb="FF000000"/>
        <rFont val="Arial"/>
        <family val="3"/>
        <charset val="129"/>
        <scheme val="major"/>
      </rPr>
      <t>좀</t>
    </r>
    <r>
      <rPr>
        <sz val="12"/>
        <color rgb="FF000000"/>
        <rFont val="Arial"/>
        <family val="2"/>
        <scheme val="major"/>
      </rPr>
      <t xml:space="preserve"> </t>
    </r>
    <r>
      <rPr>
        <sz val="12"/>
        <color rgb="FF000000"/>
        <rFont val="Arial"/>
        <family val="3"/>
        <charset val="129"/>
        <scheme val="major"/>
      </rPr>
      <t>생소하다고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대응</t>
    </r>
    <r>
      <rPr>
        <sz val="12"/>
        <color rgb="FF000000"/>
        <rFont val="Arial"/>
        <family val="2"/>
        <scheme val="major"/>
      </rPr>
      <t xml:space="preserve"> </t>
    </r>
    <r>
      <rPr>
        <sz val="12"/>
        <color rgb="FF000000"/>
        <rFont val="Arial"/>
        <family val="3"/>
        <charset val="129"/>
        <scheme val="major"/>
      </rPr>
      <t>불가능할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t>
    </r>
    <phoneticPr fontId="26" type="noConversion"/>
  </si>
  <si>
    <r>
      <t xml:space="preserve">04.07 </t>
    </r>
    <r>
      <rPr>
        <sz val="12"/>
        <color rgb="FF000000"/>
        <rFont val="Arial"/>
        <family val="3"/>
        <charset val="129"/>
        <scheme val="major"/>
      </rPr>
      <t>고객사에서</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제공해주시지</t>
    </r>
    <r>
      <rPr>
        <sz val="12"/>
        <color rgb="FF000000"/>
        <rFont val="Arial"/>
        <family val="2"/>
        <scheme val="major"/>
      </rPr>
      <t xml:space="preserve"> </t>
    </r>
    <r>
      <rPr>
        <sz val="12"/>
        <color rgb="FF000000"/>
        <rFont val="Arial"/>
        <family val="3"/>
        <charset val="129"/>
        <scheme val="major"/>
      </rPr>
      <t>않고</t>
    </r>
    <r>
      <rPr>
        <sz val="12"/>
        <color rgb="FF000000"/>
        <rFont val="Arial"/>
        <family val="2"/>
        <scheme val="major"/>
      </rPr>
      <t xml:space="preserve"> </t>
    </r>
    <r>
      <rPr>
        <sz val="12"/>
        <color rgb="FF000000"/>
        <rFont val="Arial"/>
        <family val="3"/>
        <charset val="129"/>
        <scheme val="major"/>
      </rPr>
      <t>저</t>
    </r>
    <r>
      <rPr>
        <sz val="12"/>
        <color rgb="FF000000"/>
        <rFont val="Arial"/>
        <family val="2"/>
        <scheme val="major"/>
      </rPr>
      <t xml:space="preserve"> </t>
    </r>
    <r>
      <rPr>
        <sz val="12"/>
        <color rgb="FF000000"/>
        <rFont val="Arial"/>
        <family val="3"/>
        <charset val="129"/>
        <scheme val="major"/>
      </rPr>
      <t>스펙의</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요청주셨습니다</t>
    </r>
    <r>
      <rPr>
        <sz val="12"/>
        <color rgb="FF000000"/>
        <rFont val="Arial"/>
        <family val="2"/>
        <scheme val="major"/>
      </rPr>
      <t xml:space="preserve">. 
04.08 </t>
    </r>
    <r>
      <rPr>
        <sz val="12"/>
        <color rgb="FF000000"/>
        <rFont val="Arial"/>
        <family val="3"/>
        <charset val="129"/>
        <scheme val="major"/>
      </rPr>
      <t>의뢰중입니다</t>
    </r>
    <r>
      <rPr>
        <sz val="12"/>
        <color rgb="FF000000"/>
        <rFont val="Arial"/>
        <family val="2"/>
        <scheme val="major"/>
      </rPr>
      <t xml:space="preserve">.
04.10 </t>
    </r>
    <r>
      <rPr>
        <sz val="12"/>
        <color rgb="FF000000"/>
        <rFont val="Arial"/>
        <family val="3"/>
        <charset val="129"/>
        <scheme val="major"/>
      </rPr>
      <t>알려주신</t>
    </r>
    <r>
      <rPr>
        <sz val="12"/>
        <color rgb="FF000000"/>
        <rFont val="Arial"/>
        <family val="2"/>
        <scheme val="major"/>
      </rPr>
      <t xml:space="preserve"> </t>
    </r>
    <r>
      <rPr>
        <sz val="12"/>
        <color rgb="FF000000"/>
        <rFont val="Arial"/>
        <family val="3"/>
        <charset val="129"/>
        <scheme val="major"/>
      </rPr>
      <t>오토닉스</t>
    </r>
    <r>
      <rPr>
        <sz val="12"/>
        <color rgb="FF000000"/>
        <rFont val="Arial"/>
        <family val="2"/>
        <scheme val="major"/>
      </rPr>
      <t xml:space="preserve"> </t>
    </r>
    <r>
      <rPr>
        <sz val="12"/>
        <color rgb="FF000000"/>
        <rFont val="Arial"/>
        <family val="3"/>
        <charset val="129"/>
        <scheme val="major"/>
      </rPr>
      <t>제품의</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한번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없는</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t>
    </r>
    <r>
      <rPr>
        <sz val="12"/>
        <color rgb="FF000000"/>
        <rFont val="Arial"/>
        <family val="3"/>
        <charset val="129"/>
        <scheme val="major"/>
      </rPr>
      <t>일단</t>
    </r>
    <r>
      <rPr>
        <sz val="12"/>
        <color rgb="FF000000"/>
        <rFont val="Arial"/>
        <family val="2"/>
        <scheme val="major"/>
      </rPr>
      <t xml:space="preserve"> </t>
    </r>
    <r>
      <rPr>
        <sz val="12"/>
        <color rgb="FF000000"/>
        <rFont val="Arial"/>
        <family val="3"/>
        <charset val="129"/>
        <scheme val="major"/>
      </rPr>
      <t>적어주신</t>
    </r>
    <r>
      <rPr>
        <sz val="12"/>
        <color rgb="FF000000"/>
        <rFont val="Arial"/>
        <family val="2"/>
        <scheme val="major"/>
      </rPr>
      <t xml:space="preserve"> </t>
    </r>
    <r>
      <rPr>
        <sz val="12"/>
        <color rgb="FF000000"/>
        <rFont val="Arial"/>
        <family val="3"/>
        <charset val="129"/>
        <scheme val="major"/>
      </rPr>
      <t>사양에</t>
    </r>
    <r>
      <rPr>
        <sz val="12"/>
        <color rgb="FF000000"/>
        <rFont val="Arial"/>
        <family val="2"/>
        <scheme val="major"/>
      </rPr>
      <t xml:space="preserve"> </t>
    </r>
    <r>
      <rPr>
        <sz val="12"/>
        <color rgb="FF000000"/>
        <rFont val="Arial"/>
        <family val="3"/>
        <charset val="129"/>
        <scheme val="major"/>
      </rPr>
      <t>맞는</t>
    </r>
    <r>
      <rPr>
        <sz val="12"/>
        <color rgb="FF000000"/>
        <rFont val="Arial"/>
        <family val="2"/>
        <scheme val="major"/>
      </rPr>
      <t xml:space="preserve"> </t>
    </r>
    <r>
      <rPr>
        <sz val="12"/>
        <color rgb="FF000000"/>
        <rFont val="Arial"/>
        <family val="3"/>
        <charset val="129"/>
        <scheme val="major"/>
      </rPr>
      <t>옴론</t>
    </r>
    <r>
      <rPr>
        <sz val="12"/>
        <color rgb="FF000000"/>
        <rFont val="Arial"/>
        <family val="2"/>
        <scheme val="major"/>
      </rPr>
      <t xml:space="preserve"> </t>
    </r>
    <r>
      <rPr>
        <sz val="12"/>
        <color rgb="FF000000"/>
        <rFont val="Arial"/>
        <family val="3"/>
        <charset val="129"/>
        <scheme val="major"/>
      </rPr>
      <t>제품으로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E2E-X1R5C18-M1TJ 0.3M </t>
    </r>
    <r>
      <rPr>
        <sz val="12"/>
        <color rgb="FF000000"/>
        <rFont val="Arial"/>
        <family val="3"/>
        <charset val="129"/>
        <scheme val="major"/>
      </rPr>
      <t>입니다</t>
    </r>
    <r>
      <rPr>
        <sz val="12"/>
        <color rgb="FF000000"/>
        <rFont val="Arial"/>
        <family val="2"/>
        <scheme val="major"/>
      </rPr>
      <t>.</t>
    </r>
    <phoneticPr fontId="26" type="noConversion"/>
  </si>
  <si>
    <r>
      <t xml:space="preserve">04.09 </t>
    </r>
    <r>
      <rPr>
        <sz val="12"/>
        <color rgb="FF000000"/>
        <rFont val="Arial"/>
        <family val="3"/>
        <charset val="129"/>
        <scheme val="major"/>
      </rPr>
      <t>알려주신</t>
    </r>
    <r>
      <rPr>
        <sz val="12"/>
        <color rgb="FF000000"/>
        <rFont val="Arial"/>
        <family val="2"/>
        <scheme val="major"/>
      </rPr>
      <t xml:space="preserve"> </t>
    </r>
    <r>
      <rPr>
        <sz val="12"/>
        <color rgb="FF000000"/>
        <rFont val="Arial"/>
        <family val="3"/>
        <charset val="129"/>
        <scheme val="major"/>
      </rPr>
      <t>품번으로</t>
    </r>
    <r>
      <rPr>
        <sz val="12"/>
        <color rgb="FF000000"/>
        <rFont val="Arial"/>
        <family val="2"/>
        <scheme val="major"/>
      </rPr>
      <t xml:space="preserve"> </t>
    </r>
    <r>
      <rPr>
        <sz val="12"/>
        <color rgb="FF000000"/>
        <rFont val="Arial"/>
        <family val="3"/>
        <charset val="129"/>
        <scheme val="major"/>
      </rPr>
      <t>어떤</t>
    </r>
    <r>
      <rPr>
        <sz val="12"/>
        <color rgb="FF000000"/>
        <rFont val="Arial"/>
        <family val="2"/>
        <scheme val="major"/>
      </rPr>
      <t xml:space="preserve"> </t>
    </r>
    <r>
      <rPr>
        <sz val="12"/>
        <color rgb="FF000000"/>
        <rFont val="Arial"/>
        <family val="3"/>
        <charset val="129"/>
        <scheme val="major"/>
      </rPr>
      <t>제품인지</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어렵습니다</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사진이나</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04.09 </t>
    </r>
    <r>
      <rPr>
        <sz val="12"/>
        <color rgb="FF000000"/>
        <rFont val="Arial"/>
        <family val="3"/>
        <charset val="129"/>
        <scheme val="major"/>
      </rPr>
      <t>품번과</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설명</t>
    </r>
    <r>
      <rPr>
        <sz val="12"/>
        <color rgb="FF000000"/>
        <rFont val="Arial"/>
        <family val="2"/>
        <scheme val="major"/>
      </rPr>
      <t xml:space="preserve"> </t>
    </r>
    <r>
      <rPr>
        <sz val="12"/>
        <color rgb="FF000000"/>
        <rFont val="Arial"/>
        <family val="3"/>
        <charset val="129"/>
        <scheme val="major"/>
      </rPr>
      <t>추가했습니다</t>
    </r>
    <r>
      <rPr>
        <sz val="12"/>
        <color rgb="FF000000"/>
        <rFont val="Arial"/>
        <family val="2"/>
        <scheme val="major"/>
      </rPr>
      <t xml:space="preserve">.
04.10 </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일반</t>
    </r>
    <r>
      <rPr>
        <sz val="12"/>
        <color rgb="FF000000"/>
        <rFont val="Arial"/>
        <family val="2"/>
        <scheme val="major"/>
      </rPr>
      <t xml:space="preserve"> </t>
    </r>
    <r>
      <rPr>
        <sz val="12"/>
        <color rgb="FF000000"/>
        <rFont val="Arial"/>
        <family val="3"/>
        <charset val="129"/>
        <scheme val="major"/>
      </rPr>
      <t>국산</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</si>
  <si>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04.09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첨부드렸습니다</t>
    </r>
    <r>
      <rPr>
        <sz val="12"/>
        <color rgb="FF000000"/>
        <rFont val="Arial"/>
        <family val="2"/>
        <scheme val="major"/>
      </rPr>
      <t xml:space="preserve">. 
04.10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</si>
  <si>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AIR FILTER BAG, 1KG
04.09 </t>
    </r>
    <r>
      <rPr>
        <sz val="12"/>
        <color rgb="FF000000"/>
        <rFont val="Arial"/>
        <family val="3"/>
        <charset val="129"/>
        <scheme val="major"/>
      </rPr>
      <t>한별님한테</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드렸던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얼마전</t>
    </r>
    <r>
      <rPr>
        <sz val="12"/>
        <color rgb="FF000000"/>
        <rFont val="Arial"/>
        <family val="2"/>
        <scheme val="major"/>
      </rPr>
      <t xml:space="preserve"> </t>
    </r>
    <r>
      <rPr>
        <sz val="12"/>
        <color rgb="FF000000"/>
        <rFont val="Arial"/>
        <family val="3"/>
        <charset val="129"/>
        <scheme val="major"/>
      </rPr>
      <t>문의하신</t>
    </r>
    <r>
      <rPr>
        <sz val="12"/>
        <color rgb="FF000000"/>
        <rFont val="Arial"/>
        <family val="2"/>
        <scheme val="major"/>
      </rPr>
      <t xml:space="preserve"> LCF25</t>
    </r>
    <r>
      <rPr>
        <sz val="12"/>
        <color rgb="FF000000"/>
        <rFont val="Arial"/>
        <family val="3"/>
        <charset val="129"/>
        <scheme val="major"/>
      </rPr>
      <t>랑</t>
    </r>
    <r>
      <rPr>
        <sz val="12"/>
        <color rgb="FF000000"/>
        <rFont val="Arial"/>
        <family val="2"/>
        <scheme val="major"/>
      </rPr>
      <t xml:space="preserve"> </t>
    </r>
    <r>
      <rPr>
        <sz val="12"/>
        <color rgb="FF000000"/>
        <rFont val="Arial"/>
        <family val="3"/>
        <charset val="129"/>
        <scheme val="major"/>
      </rPr>
      <t>가격</t>
    </r>
    <r>
      <rPr>
        <sz val="12"/>
        <color rgb="FF000000"/>
        <rFont val="Arial"/>
        <family val="2"/>
        <scheme val="major"/>
      </rPr>
      <t xml:space="preserve"> </t>
    </r>
    <r>
      <rPr>
        <sz val="12"/>
        <color rgb="FF000000"/>
        <rFont val="Arial"/>
        <family val="3"/>
        <charset val="129"/>
        <scheme val="major"/>
      </rPr>
      <t>동일합니다</t>
    </r>
    <r>
      <rPr>
        <sz val="12"/>
        <color rgb="FF000000"/>
        <rFont val="Arial"/>
        <family val="2"/>
        <scheme val="major"/>
      </rPr>
      <t xml:space="preserve">.                                               </t>
    </r>
    <r>
      <rPr>
        <b/>
        <sz val="12"/>
        <color rgb="FF000000"/>
        <rFont val="Arial"/>
        <family val="3"/>
        <charset val="129"/>
        <scheme val="major"/>
      </rPr>
      <t>견적</t>
    </r>
    <r>
      <rPr>
        <b/>
        <sz val="12"/>
        <color rgb="FF000000"/>
        <rFont val="Arial"/>
        <family val="2"/>
        <scheme val="major"/>
      </rPr>
      <t xml:space="preserve"> </t>
    </r>
    <r>
      <rPr>
        <b/>
        <sz val="12"/>
        <color rgb="FF000000"/>
        <rFont val="Arial"/>
        <family val="3"/>
        <charset val="129"/>
        <scheme val="major"/>
      </rPr>
      <t>감사드립니다</t>
    </r>
    <r>
      <rPr>
        <b/>
        <sz val="12"/>
        <color rgb="FF000000"/>
        <rFont val="Arial"/>
        <family val="2"/>
        <scheme val="major"/>
      </rPr>
      <t xml:space="preserve">. </t>
    </r>
    <r>
      <rPr>
        <b/>
        <sz val="12"/>
        <color rgb="FF000000"/>
        <rFont val="Arial"/>
        <family val="3"/>
        <charset val="129"/>
        <scheme val="major"/>
      </rPr>
      <t>수량</t>
    </r>
    <r>
      <rPr>
        <b/>
        <sz val="12"/>
        <color rgb="FF000000"/>
        <rFont val="Arial"/>
        <family val="2"/>
        <scheme val="major"/>
      </rPr>
      <t xml:space="preserve"> </t>
    </r>
    <r>
      <rPr>
        <b/>
        <sz val="12"/>
        <color rgb="FF000000"/>
        <rFont val="Arial"/>
        <family val="3"/>
        <charset val="129"/>
        <scheme val="major"/>
      </rPr>
      <t>변경있는데</t>
    </r>
    <r>
      <rPr>
        <b/>
        <sz val="12"/>
        <color rgb="FF000000"/>
        <rFont val="Arial"/>
        <family val="2"/>
        <scheme val="major"/>
      </rPr>
      <t xml:space="preserve"> </t>
    </r>
    <r>
      <rPr>
        <b/>
        <sz val="12"/>
        <color rgb="FF000000"/>
        <rFont val="Arial"/>
        <family val="3"/>
        <charset val="129"/>
        <scheme val="major"/>
      </rPr>
      <t>가격과</t>
    </r>
    <r>
      <rPr>
        <b/>
        <sz val="12"/>
        <color rgb="FF000000"/>
        <rFont val="Arial"/>
        <family val="2"/>
        <scheme val="major"/>
      </rPr>
      <t xml:space="preserve"> </t>
    </r>
    <r>
      <rPr>
        <b/>
        <sz val="12"/>
        <color rgb="FF000000"/>
        <rFont val="Arial"/>
        <family val="3"/>
        <charset val="129"/>
        <scheme val="major"/>
      </rPr>
      <t>리드타임이</t>
    </r>
    <r>
      <rPr>
        <b/>
        <sz val="12"/>
        <color rgb="FF000000"/>
        <rFont val="Arial"/>
        <family val="2"/>
        <scheme val="major"/>
      </rPr>
      <t xml:space="preserve"> </t>
    </r>
    <r>
      <rPr>
        <b/>
        <sz val="12"/>
        <color rgb="FF000000"/>
        <rFont val="Arial"/>
        <family val="3"/>
        <charset val="129"/>
        <scheme val="major"/>
      </rPr>
      <t>똑같을까요</t>
    </r>
    <r>
      <rPr>
        <b/>
        <sz val="12"/>
        <color rgb="FF000000"/>
        <rFont val="Arial"/>
        <family val="2"/>
        <scheme val="major"/>
      </rPr>
      <t xml:space="preserve">? 
04.10 </t>
    </r>
    <r>
      <rPr>
        <b/>
        <sz val="12"/>
        <color rgb="FF000000"/>
        <rFont val="Arial"/>
        <family val="3"/>
        <charset val="129"/>
        <scheme val="major"/>
      </rPr>
      <t>확인중에</t>
    </r>
    <r>
      <rPr>
        <b/>
        <sz val="12"/>
        <color rgb="FF000000"/>
        <rFont val="Arial"/>
        <family val="2"/>
        <scheme val="major"/>
      </rPr>
      <t xml:space="preserve"> </t>
    </r>
    <r>
      <rPr>
        <b/>
        <sz val="12"/>
        <color rgb="FF000000"/>
        <rFont val="Arial"/>
        <family val="3"/>
        <charset val="129"/>
        <scheme val="major"/>
      </rPr>
      <t>있습니다</t>
    </r>
    <r>
      <rPr>
        <b/>
        <sz val="12"/>
        <color rgb="FF000000"/>
        <rFont val="Arial"/>
        <family val="2"/>
        <scheme val="major"/>
      </rPr>
      <t>.</t>
    </r>
    <phoneticPr fontId="26" type="noConversion"/>
  </si>
  <si>
    <r>
      <t xml:space="preserve">04.10 </t>
    </r>
    <r>
      <rPr>
        <sz val="12"/>
        <color rgb="FF000000"/>
        <rFont val="Arial"/>
        <family val="3"/>
        <charset val="129"/>
        <scheme val="major"/>
      </rPr>
      <t>아래</t>
    </r>
    <r>
      <rPr>
        <sz val="12"/>
        <color rgb="FF000000"/>
        <rFont val="Arial"/>
        <family val="2"/>
        <scheme val="major"/>
      </rPr>
      <t xml:space="preserve"> </t>
    </r>
    <r>
      <rPr>
        <sz val="12"/>
        <color rgb="FF000000"/>
        <rFont val="Arial"/>
        <family val="3"/>
        <charset val="129"/>
        <scheme val="major"/>
      </rPr>
      <t>제품이랑</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t>
    </r>
    <phoneticPr fontId="26" type="noConversion"/>
  </si>
  <si>
    <r>
      <t xml:space="preserve">LINEAR ASSEMBLY  
04.10 </t>
    </r>
    <r>
      <rPr>
        <sz val="12"/>
        <color rgb="FF000000"/>
        <rFont val="Arial"/>
        <family val="3"/>
        <charset val="129"/>
        <scheme val="major"/>
      </rPr>
      <t>브랜드</t>
    </r>
    <r>
      <rPr>
        <sz val="12"/>
        <color rgb="FF000000"/>
        <rFont val="Arial"/>
        <family val="2"/>
        <scheme val="major"/>
      </rPr>
      <t xml:space="preserve"> SAMICK THK, </t>
    </r>
    <r>
      <rPr>
        <sz val="12"/>
        <color rgb="FF000000"/>
        <rFont val="Arial"/>
        <family val="3"/>
        <charset val="129"/>
        <scheme val="major"/>
      </rPr>
      <t>품번</t>
    </r>
    <r>
      <rPr>
        <sz val="12"/>
        <color rgb="FF000000"/>
        <rFont val="Arial"/>
        <family val="2"/>
        <scheme val="major"/>
      </rPr>
      <t xml:space="preserve"> SHS15LC2UU+340L G:20</t>
    </r>
    <r>
      <rPr>
        <sz val="12"/>
        <color rgb="FF000000"/>
        <rFont val="Arial"/>
        <family val="3"/>
        <charset val="129"/>
        <scheme val="major"/>
      </rPr>
      <t>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</si>
  <si>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04.04 </t>
    </r>
    <r>
      <rPr>
        <sz val="12"/>
        <color rgb="FF000000"/>
        <rFont val="Arial"/>
        <family val="3"/>
        <charset val="129"/>
        <scheme val="major"/>
      </rPr>
      <t>명판</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 </t>
    </r>
    <r>
      <rPr>
        <sz val="12"/>
        <color rgb="FF000000"/>
        <rFont val="Arial"/>
        <family val="3"/>
        <charset val="129"/>
        <scheme val="major"/>
      </rPr>
      <t>고객님</t>
    </r>
    <r>
      <rPr>
        <sz val="12"/>
        <color rgb="FF000000"/>
        <rFont val="Arial"/>
        <family val="2"/>
        <scheme val="major"/>
      </rPr>
      <t xml:space="preserve"> </t>
    </r>
    <r>
      <rPr>
        <sz val="12"/>
        <color rgb="FF000000"/>
        <rFont val="Arial"/>
        <family val="3"/>
        <charset val="129"/>
        <scheme val="major"/>
      </rPr>
      <t xml:space="preserve">대기중입니다
</t>
    </r>
    <r>
      <rPr>
        <sz val="12"/>
        <color rgb="FF000000"/>
        <rFont val="Arial"/>
        <family val="2"/>
        <scheme val="major"/>
      </rPr>
      <t xml:space="preserve">04.08 </t>
    </r>
    <r>
      <rPr>
        <sz val="12"/>
        <color rgb="FF000000"/>
        <rFont val="Arial"/>
        <family val="3"/>
        <charset val="129"/>
        <scheme val="major"/>
      </rPr>
      <t>인포로</t>
    </r>
    <r>
      <rPr>
        <sz val="12"/>
        <color rgb="FF000000"/>
        <rFont val="Arial"/>
        <family val="2"/>
        <scheme val="major"/>
      </rPr>
      <t xml:space="preserve"> </t>
    </r>
    <r>
      <rPr>
        <sz val="12"/>
        <color rgb="FF000000"/>
        <rFont val="Arial"/>
        <family val="3"/>
        <charset val="129"/>
        <scheme val="major"/>
      </rPr>
      <t>보내주신</t>
    </r>
    <r>
      <rPr>
        <sz val="12"/>
        <color rgb="FF000000"/>
        <rFont val="Arial"/>
        <family val="2"/>
        <scheme val="major"/>
      </rPr>
      <t xml:space="preserve"> </t>
    </r>
    <r>
      <rPr>
        <sz val="12"/>
        <color rgb="FF000000"/>
        <rFont val="Arial"/>
        <family val="3"/>
        <charset val="129"/>
        <scheme val="major"/>
      </rPr>
      <t>명판사진으로</t>
    </r>
    <r>
      <rPr>
        <sz val="12"/>
        <color rgb="FF000000"/>
        <rFont val="Arial"/>
        <family val="2"/>
        <scheme val="major"/>
      </rPr>
      <t xml:space="preserve"> </t>
    </r>
    <r>
      <rPr>
        <sz val="12"/>
        <color rgb="FF000000"/>
        <rFont val="Arial"/>
        <family val="3"/>
        <charset val="129"/>
        <scheme val="major"/>
      </rPr>
      <t>확인해봤는데</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경우는</t>
    </r>
    <r>
      <rPr>
        <sz val="12"/>
        <color rgb="FF000000"/>
        <rFont val="Arial"/>
        <family val="2"/>
        <scheme val="major"/>
      </rPr>
      <t xml:space="preserve"> </t>
    </r>
    <r>
      <rPr>
        <sz val="12"/>
        <color rgb="FF000000"/>
        <rFont val="Arial"/>
        <family val="3"/>
        <charset val="129"/>
        <scheme val="major"/>
      </rPr>
      <t>전체</t>
    </r>
    <r>
      <rPr>
        <sz val="12"/>
        <color rgb="FF000000"/>
        <rFont val="Arial"/>
        <family val="2"/>
        <scheme val="major"/>
      </rPr>
      <t xml:space="preserve"> </t>
    </r>
    <r>
      <rPr>
        <sz val="12"/>
        <color rgb="FF000000"/>
        <rFont val="Arial"/>
        <family val="3"/>
        <charset val="129"/>
        <scheme val="major"/>
      </rPr>
      <t>사진이</t>
    </r>
    <r>
      <rPr>
        <sz val="12"/>
        <color rgb="FF000000"/>
        <rFont val="Arial"/>
        <family val="2"/>
        <scheme val="major"/>
      </rPr>
      <t xml:space="preserve"> </t>
    </r>
    <r>
      <rPr>
        <sz val="12"/>
        <color rgb="FF000000"/>
        <rFont val="Arial"/>
        <family val="3"/>
        <charset val="129"/>
        <scheme val="major"/>
      </rPr>
      <t>있어야</t>
    </r>
    <r>
      <rPr>
        <sz val="12"/>
        <color rgb="FF000000"/>
        <rFont val="Arial"/>
        <family val="2"/>
        <scheme val="major"/>
      </rPr>
      <t xml:space="preserve"> </t>
    </r>
    <r>
      <rPr>
        <sz val="12"/>
        <color rgb="FF000000"/>
        <rFont val="Arial"/>
        <family val="3"/>
        <charset val="129"/>
        <scheme val="major"/>
      </rPr>
      <t>한다고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04.09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첨부하였습니다</t>
    </r>
    <r>
      <rPr>
        <sz val="12"/>
        <color rgb="FF000000"/>
        <rFont val="Arial"/>
        <family val="2"/>
        <scheme val="major"/>
      </rPr>
      <t xml:space="preserve">.
04.10 </t>
    </r>
    <r>
      <rPr>
        <sz val="12"/>
        <color rgb="FF000000"/>
        <rFont val="Arial"/>
        <family val="3"/>
        <charset val="129"/>
        <scheme val="major"/>
      </rPr>
      <t>보내주신</t>
    </r>
    <r>
      <rPr>
        <sz val="12"/>
        <color rgb="FF000000"/>
        <rFont val="Arial"/>
        <family val="2"/>
        <scheme val="major"/>
      </rPr>
      <t xml:space="preserve"> </t>
    </r>
    <r>
      <rPr>
        <sz val="12"/>
        <color rgb="FF000000"/>
        <rFont val="Arial"/>
        <family val="3"/>
        <charset val="129"/>
        <scheme val="major"/>
      </rPr>
      <t>전체</t>
    </r>
    <r>
      <rPr>
        <sz val="12"/>
        <color rgb="FF000000"/>
        <rFont val="Arial"/>
        <family val="2"/>
        <scheme val="major"/>
      </rPr>
      <t xml:space="preserve"> </t>
    </r>
    <r>
      <rPr>
        <sz val="12"/>
        <color rgb="FF000000"/>
        <rFont val="Arial"/>
        <family val="3"/>
        <charset val="129"/>
        <scheme val="major"/>
      </rPr>
      <t>사진으로</t>
    </r>
    <r>
      <rPr>
        <sz val="12"/>
        <color rgb="FF000000"/>
        <rFont val="Arial"/>
        <family val="2"/>
        <scheme val="major"/>
      </rPr>
      <t xml:space="preserve"> </t>
    </r>
    <r>
      <rPr>
        <sz val="12"/>
        <color rgb="FF000000"/>
        <rFont val="Arial"/>
        <family val="3"/>
        <charset val="129"/>
        <scheme val="major"/>
      </rPr>
      <t>의뢰중입니다</t>
    </r>
    <r>
      <rPr>
        <sz val="12"/>
        <color rgb="FF000000"/>
        <rFont val="Arial"/>
        <family val="2"/>
        <scheme val="major"/>
      </rPr>
      <t>.</t>
    </r>
    <phoneticPr fontId="26" type="noConversion"/>
  </si>
  <si>
    <r>
      <t>*</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첨부드렸습니다</t>
    </r>
    <r>
      <rPr>
        <sz val="12"/>
        <color rgb="FF000000"/>
        <rFont val="Arial"/>
        <family val="2"/>
        <scheme val="major"/>
      </rPr>
      <t xml:space="preserve">.
04.10 </t>
    </r>
    <r>
      <rPr>
        <sz val="12"/>
        <color rgb="FF000000"/>
        <rFont val="Arial"/>
        <family val="3"/>
        <charset val="129"/>
        <scheme val="major"/>
      </rPr>
      <t>어제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드린</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</si>
  <si>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0-6 BAR, 0 to 0.6 MPA, DIA: 2-1/2”, ¼” PT
*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 xml:space="preserve">첨부드렸습니다
</t>
    </r>
    <r>
      <rPr>
        <sz val="12"/>
        <color rgb="FF000000"/>
        <rFont val="Arial"/>
        <family val="2"/>
        <scheme val="major"/>
      </rPr>
      <t xml:space="preserve">04.10 </t>
    </r>
    <r>
      <rPr>
        <sz val="12"/>
        <color rgb="FF000000"/>
        <rFont val="Arial"/>
        <family val="3"/>
        <charset val="129"/>
        <scheme val="major"/>
      </rPr>
      <t>품번</t>
    </r>
    <r>
      <rPr>
        <sz val="12"/>
        <color rgb="FF000000"/>
        <rFont val="Arial"/>
        <family val="2"/>
        <scheme val="major"/>
      </rPr>
      <t xml:space="preserve"> 64152383, </t>
    </r>
    <r>
      <rPr>
        <sz val="12"/>
        <color rgb="FF000000"/>
        <rFont val="Arial"/>
        <family val="3"/>
        <charset val="129"/>
        <scheme val="major"/>
      </rPr>
      <t>모델</t>
    </r>
    <r>
      <rPr>
        <sz val="12"/>
        <color rgb="FF000000"/>
        <rFont val="Arial"/>
        <family val="2"/>
        <scheme val="major"/>
      </rPr>
      <t xml:space="preserve"> </t>
    </r>
    <r>
      <rPr>
        <sz val="12"/>
        <color rgb="FF000000"/>
        <rFont val="Arial"/>
        <family val="3"/>
        <charset val="129"/>
        <scheme val="major"/>
      </rPr>
      <t>타입</t>
    </r>
    <r>
      <rPr>
        <sz val="12"/>
        <color rgb="FF000000"/>
        <rFont val="Arial"/>
        <family val="2"/>
        <scheme val="major"/>
      </rPr>
      <t xml:space="preserve"> 213.53</t>
    </r>
    <r>
      <rPr>
        <sz val="12"/>
        <color rgb="FF000000"/>
        <rFont val="Arial"/>
        <family val="3"/>
        <charset val="129"/>
        <scheme val="major"/>
      </rPr>
      <t>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</si>
  <si>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WCBA1721 (</t>
    </r>
    <r>
      <rPr>
        <sz val="12"/>
        <color rgb="FF000000"/>
        <rFont val="Arial"/>
        <family val="3"/>
        <charset val="129"/>
        <scheme val="major"/>
      </rPr>
      <t>부품번호</t>
    </r>
    <r>
      <rPr>
        <sz val="12"/>
        <color rgb="FF000000"/>
        <rFont val="Arial"/>
        <family val="2"/>
        <scheme val="major"/>
      </rPr>
      <t xml:space="preserve">)
*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 xml:space="preserve">첨부드렸습니다
</t>
    </r>
    <r>
      <rPr>
        <sz val="12"/>
        <color rgb="FF000000"/>
        <rFont val="Arial"/>
        <family val="2"/>
        <scheme val="major"/>
      </rPr>
      <t xml:space="preserve">04.10 </t>
    </r>
    <r>
      <rPr>
        <sz val="12"/>
        <color rgb="FF000000"/>
        <rFont val="Arial"/>
        <family val="3"/>
        <charset val="129"/>
        <scheme val="major"/>
      </rPr>
      <t>미스미</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1</t>
    </r>
    <r>
      <rPr>
        <sz val="12"/>
        <color rgb="FF000000"/>
        <rFont val="Arial"/>
        <family val="3"/>
        <charset val="129"/>
        <scheme val="major"/>
      </rPr>
      <t>팩</t>
    </r>
    <r>
      <rPr>
        <sz val="12"/>
        <color rgb="FF000000"/>
        <rFont val="Arial"/>
        <family val="2"/>
        <scheme val="major"/>
      </rPr>
      <t xml:space="preserve"> = 100EA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phoneticPr fontId="26" type="noConversion"/>
  </si>
  <si>
    <r>
      <t>WCBA1722 (</t>
    </r>
    <r>
      <rPr>
        <sz val="12"/>
        <color rgb="FF000000"/>
        <rFont val="Arial"/>
        <family val="3"/>
        <charset val="129"/>
        <scheme val="major"/>
      </rPr>
      <t>부품번호</t>
    </r>
    <r>
      <rPr>
        <sz val="12"/>
        <color rgb="FF000000"/>
        <rFont val="Arial"/>
        <family val="2"/>
        <scheme val="major"/>
      </rPr>
      <t xml:space="preserve">)
*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 xml:space="preserve">첨부드렸습니다
</t>
    </r>
    <r>
      <rPr>
        <sz val="12"/>
        <color rgb="FF000000"/>
        <rFont val="Arial"/>
        <family val="2"/>
        <scheme val="major"/>
      </rPr>
      <t xml:space="preserve">04.10 </t>
    </r>
    <r>
      <rPr>
        <sz val="12"/>
        <color rgb="FF000000"/>
        <rFont val="Arial"/>
        <family val="3"/>
        <charset val="129"/>
        <scheme val="major"/>
      </rPr>
      <t>미스미</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1</t>
    </r>
    <r>
      <rPr>
        <sz val="12"/>
        <color rgb="FF000000"/>
        <rFont val="Arial"/>
        <family val="3"/>
        <charset val="129"/>
        <scheme val="major"/>
      </rPr>
      <t>팩</t>
    </r>
    <r>
      <rPr>
        <sz val="12"/>
        <color rgb="FF000000"/>
        <rFont val="Arial"/>
        <family val="2"/>
        <scheme val="major"/>
      </rPr>
      <t xml:space="preserve"> = 100EA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</si>
  <si>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 2KG /  (REPLACEMENT OF PK20B050002386Z)
04.10 </t>
    </r>
    <r>
      <rPr>
        <sz val="12"/>
        <color rgb="FF000000"/>
        <rFont val="Arial"/>
        <family val="3"/>
        <charset val="129"/>
        <scheme val="major"/>
      </rPr>
      <t>알려주신</t>
    </r>
    <r>
      <rPr>
        <sz val="12"/>
        <color rgb="FF000000"/>
        <rFont val="Arial"/>
        <family val="2"/>
        <scheme val="major"/>
      </rPr>
      <t xml:space="preserve"> </t>
    </r>
    <r>
      <rPr>
        <sz val="12"/>
        <color rgb="FF000000"/>
        <rFont val="Arial"/>
        <family val="3"/>
        <charset val="129"/>
        <scheme val="major"/>
      </rPr>
      <t>품번으로</t>
    </r>
    <r>
      <rPr>
        <sz val="12"/>
        <color rgb="FF000000"/>
        <rFont val="Arial"/>
        <family val="2"/>
        <scheme val="major"/>
      </rPr>
      <t xml:space="preserve"> </t>
    </r>
    <r>
      <rPr>
        <sz val="12"/>
        <color rgb="FF000000"/>
        <rFont val="Arial"/>
        <family val="3"/>
        <charset val="129"/>
        <scheme val="major"/>
      </rPr>
      <t>어떤</t>
    </r>
    <r>
      <rPr>
        <sz val="12"/>
        <color rgb="FF000000"/>
        <rFont val="Arial"/>
        <family val="2"/>
        <scheme val="major"/>
      </rPr>
      <t xml:space="preserve"> </t>
    </r>
    <r>
      <rPr>
        <sz val="12"/>
        <color rgb="FF000000"/>
        <rFont val="Arial"/>
        <family val="3"/>
        <charset val="129"/>
        <scheme val="major"/>
      </rPr>
      <t>제품인지</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어렵습니다</t>
    </r>
    <r>
      <rPr>
        <sz val="12"/>
        <color rgb="FF000000"/>
        <rFont val="Arial"/>
        <family val="2"/>
        <scheme val="major"/>
      </rPr>
      <t>.</t>
    </r>
    <phoneticPr fontId="26" type="noConversion"/>
  </si>
  <si>
    <r>
      <t xml:space="preserve">04.10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</si>
  <si>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Circuit Breaker </t>
    </r>
    <r>
      <rPr>
        <sz val="12"/>
        <color rgb="FF000000"/>
        <rFont val="Arial"/>
        <family val="3"/>
        <charset val="129"/>
        <scheme val="major"/>
      </rPr>
      <t xml:space="preserve">입니다
</t>
    </r>
    <r>
      <rPr>
        <sz val="12"/>
        <color rgb="FF000000"/>
        <rFont val="Arial"/>
        <family val="2"/>
        <scheme val="major"/>
      </rPr>
      <t xml:space="preserve">04.04 </t>
    </r>
    <r>
      <rPr>
        <sz val="12"/>
        <color rgb="FF000000"/>
        <rFont val="Arial"/>
        <family val="3"/>
        <charset val="129"/>
        <scheme val="major"/>
      </rPr>
      <t>의뢰중입니다</t>
    </r>
    <r>
      <rPr>
        <sz val="12"/>
        <color rgb="FF000000"/>
        <rFont val="Arial"/>
        <family val="2"/>
        <scheme val="major"/>
      </rPr>
      <t xml:space="preserve">.  </t>
    </r>
    <r>
      <rPr>
        <sz val="12"/>
        <color rgb="FF000000"/>
        <rFont val="Arial"/>
        <family val="3"/>
        <charset val="129"/>
        <scheme val="major"/>
      </rPr>
      <t>답변</t>
    </r>
    <r>
      <rPr>
        <sz val="12"/>
        <color rgb="FF000000"/>
        <rFont val="Arial"/>
        <family val="2"/>
        <scheme val="major"/>
      </rPr>
      <t xml:space="preserve"> </t>
    </r>
    <r>
      <rPr>
        <sz val="12"/>
        <color rgb="FF000000"/>
        <rFont val="Arial"/>
        <family val="3"/>
        <charset val="129"/>
        <scheme val="major"/>
      </rPr>
      <t>받으셨는지</t>
    </r>
    <r>
      <rPr>
        <sz val="12"/>
        <color rgb="FF000000"/>
        <rFont val="Arial"/>
        <family val="2"/>
        <scheme val="major"/>
      </rPr>
      <t xml:space="preserve"> </t>
    </r>
    <r>
      <rPr>
        <sz val="12"/>
        <color rgb="FF000000"/>
        <rFont val="Arial"/>
        <family val="3"/>
        <charset val="129"/>
        <scheme val="major"/>
      </rPr>
      <t>문의드립니다</t>
    </r>
    <r>
      <rPr>
        <sz val="12"/>
        <color rgb="FF000000"/>
        <rFont val="Arial"/>
        <family val="2"/>
        <scheme val="major"/>
      </rPr>
      <t xml:space="preserve">. 
04.08 </t>
    </r>
    <r>
      <rPr>
        <sz val="12"/>
        <color rgb="FF000000"/>
        <rFont val="Arial"/>
        <family val="3"/>
        <charset val="129"/>
        <scheme val="major"/>
      </rPr>
      <t>아직</t>
    </r>
    <r>
      <rPr>
        <sz val="12"/>
        <color rgb="FF000000"/>
        <rFont val="Arial"/>
        <family val="2"/>
        <scheme val="major"/>
      </rPr>
      <t xml:space="preserve"> </t>
    </r>
    <r>
      <rPr>
        <sz val="12"/>
        <color rgb="FF000000"/>
        <rFont val="Arial"/>
        <family val="3"/>
        <charset val="129"/>
        <scheme val="major"/>
      </rPr>
      <t>의뢰중입니다</t>
    </r>
    <r>
      <rPr>
        <sz val="12"/>
        <color rgb="FF000000"/>
        <rFont val="Arial"/>
        <family val="2"/>
        <scheme val="major"/>
      </rPr>
      <t xml:space="preserve">. </t>
    </r>
    <r>
      <rPr>
        <sz val="12"/>
        <color rgb="FF000000"/>
        <rFont val="Arial"/>
        <family val="3"/>
        <charset val="129"/>
        <scheme val="major"/>
      </rPr>
      <t>본사</t>
    </r>
    <r>
      <rPr>
        <sz val="12"/>
        <color rgb="FF000000"/>
        <rFont val="Arial"/>
        <family val="2"/>
        <scheme val="major"/>
      </rPr>
      <t xml:space="preserve"> </t>
    </r>
    <r>
      <rPr>
        <sz val="12"/>
        <color rgb="FF000000"/>
        <rFont val="Arial"/>
        <family val="3"/>
        <charset val="129"/>
        <scheme val="major"/>
      </rPr>
      <t>통해서</t>
    </r>
    <r>
      <rPr>
        <sz val="12"/>
        <color rgb="FF000000"/>
        <rFont val="Arial"/>
        <family val="2"/>
        <scheme val="major"/>
      </rPr>
      <t xml:space="preserve"> </t>
    </r>
    <r>
      <rPr>
        <sz val="12"/>
        <color rgb="FF000000"/>
        <rFont val="Arial"/>
        <family val="3"/>
        <charset val="129"/>
        <scheme val="major"/>
      </rPr>
      <t>견적을</t>
    </r>
    <r>
      <rPr>
        <sz val="12"/>
        <color rgb="FF000000"/>
        <rFont val="Arial"/>
        <family val="2"/>
        <scheme val="major"/>
      </rPr>
      <t xml:space="preserve"> </t>
    </r>
    <r>
      <rPr>
        <sz val="12"/>
        <color rgb="FF000000"/>
        <rFont val="Arial"/>
        <family val="3"/>
        <charset val="129"/>
        <scheme val="major"/>
      </rPr>
      <t>받아야해서</t>
    </r>
    <r>
      <rPr>
        <sz val="12"/>
        <color rgb="FF000000"/>
        <rFont val="Arial"/>
        <family val="2"/>
        <scheme val="major"/>
      </rPr>
      <t xml:space="preserve"> </t>
    </r>
    <r>
      <rPr>
        <sz val="12"/>
        <color rgb="FF000000"/>
        <rFont val="Arial"/>
        <family val="3"/>
        <charset val="129"/>
        <scheme val="major"/>
      </rPr>
      <t>시간이</t>
    </r>
    <r>
      <rPr>
        <sz val="12"/>
        <color rgb="FF000000"/>
        <rFont val="Arial"/>
        <family val="2"/>
        <scheme val="major"/>
      </rPr>
      <t xml:space="preserve"> </t>
    </r>
    <r>
      <rPr>
        <sz val="12"/>
        <color rgb="FF000000"/>
        <rFont val="Arial"/>
        <family val="3"/>
        <charset val="129"/>
        <scheme val="major"/>
      </rPr>
      <t>좀</t>
    </r>
    <r>
      <rPr>
        <sz val="12"/>
        <color rgb="FF000000"/>
        <rFont val="Arial"/>
        <family val="2"/>
        <scheme val="major"/>
      </rPr>
      <t xml:space="preserve"> </t>
    </r>
    <r>
      <rPr>
        <sz val="12"/>
        <color rgb="FF000000"/>
        <rFont val="Arial"/>
        <family val="3"/>
        <charset val="129"/>
        <scheme val="major"/>
      </rPr>
      <t>걸린다고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최대한</t>
    </r>
    <r>
      <rPr>
        <sz val="12"/>
        <color rgb="FF000000"/>
        <rFont val="Arial"/>
        <family val="2"/>
        <scheme val="major"/>
      </rPr>
      <t xml:space="preserve"> </t>
    </r>
    <r>
      <rPr>
        <sz val="12"/>
        <color rgb="FF000000"/>
        <rFont val="Arial"/>
        <family val="3"/>
        <charset val="129"/>
        <scheme val="major"/>
      </rPr>
      <t>재촉해둔</t>
    </r>
    <r>
      <rPr>
        <sz val="12"/>
        <color rgb="FF000000"/>
        <rFont val="Arial"/>
        <family val="2"/>
        <scheme val="major"/>
      </rPr>
      <t xml:space="preserve"> </t>
    </r>
    <r>
      <rPr>
        <sz val="12"/>
        <color rgb="FF000000"/>
        <rFont val="Arial"/>
        <family val="3"/>
        <charset val="129"/>
        <scheme val="major"/>
      </rPr>
      <t>상태고</t>
    </r>
    <r>
      <rPr>
        <sz val="12"/>
        <color rgb="FF000000"/>
        <rFont val="Arial"/>
        <family val="2"/>
        <scheme val="major"/>
      </rPr>
      <t xml:space="preserve"> </t>
    </r>
    <r>
      <rPr>
        <sz val="12"/>
        <color rgb="FF000000"/>
        <rFont val="Arial"/>
        <family val="3"/>
        <charset val="129"/>
        <scheme val="major"/>
      </rPr>
      <t>답변</t>
    </r>
    <r>
      <rPr>
        <sz val="12"/>
        <color rgb="FF000000"/>
        <rFont val="Arial"/>
        <family val="2"/>
        <scheme val="major"/>
      </rPr>
      <t xml:space="preserve"> </t>
    </r>
    <r>
      <rPr>
        <sz val="12"/>
        <color rgb="FF000000"/>
        <rFont val="Arial"/>
        <family val="3"/>
        <charset val="129"/>
        <scheme val="major"/>
      </rPr>
      <t>오는대로</t>
    </r>
    <r>
      <rPr>
        <sz val="12"/>
        <color rgb="FF000000"/>
        <rFont val="Arial"/>
        <family val="2"/>
        <scheme val="major"/>
      </rPr>
      <t xml:space="preserve"> </t>
    </r>
    <r>
      <rPr>
        <sz val="12"/>
        <color rgb="FF000000"/>
        <rFont val="Arial"/>
        <family val="3"/>
        <charset val="129"/>
        <scheme val="major"/>
      </rPr>
      <t>보내드리도록</t>
    </r>
    <r>
      <rPr>
        <sz val="12"/>
        <color rgb="FF000000"/>
        <rFont val="Arial"/>
        <family val="2"/>
        <scheme val="major"/>
      </rPr>
      <t xml:space="preserve"> </t>
    </r>
    <r>
      <rPr>
        <sz val="12"/>
        <color rgb="FF000000"/>
        <rFont val="Arial"/>
        <family val="3"/>
        <charset val="129"/>
        <scheme val="major"/>
      </rPr>
      <t>하겠습니다</t>
    </r>
    <r>
      <rPr>
        <sz val="12"/>
        <color rgb="FF000000"/>
        <rFont val="Arial"/>
        <family val="2"/>
        <scheme val="major"/>
      </rPr>
      <t>.</t>
    </r>
    <phoneticPr fontId="26" type="noConversion"/>
  </si>
  <si>
    <r>
      <rPr>
        <sz val="12"/>
        <color rgb="FF000000"/>
        <rFont val="Arial"/>
        <family val="3"/>
        <charset val="129"/>
        <scheme val="major"/>
      </rPr>
      <t>고무</t>
    </r>
    <r>
      <rPr>
        <sz val="12"/>
        <color rgb="FF000000"/>
        <rFont val="Arial"/>
        <family val="2"/>
        <scheme val="major"/>
      </rPr>
      <t xml:space="preserve"> </t>
    </r>
    <r>
      <rPr>
        <sz val="12"/>
        <color rgb="FF000000"/>
        <rFont val="Arial"/>
        <family val="3"/>
        <charset val="129"/>
        <scheme val="major"/>
      </rPr>
      <t>부싱</t>
    </r>
    <r>
      <rPr>
        <sz val="12"/>
        <color rgb="FF000000"/>
        <rFont val="Arial"/>
        <family val="2"/>
        <scheme val="major"/>
      </rPr>
      <t xml:space="preserve"> Ø 40
04.11 </t>
    </r>
    <r>
      <rPr>
        <sz val="12"/>
        <color rgb="FF000000"/>
        <rFont val="Arial"/>
        <family val="3"/>
        <charset val="129"/>
        <scheme val="major"/>
      </rPr>
      <t>품번</t>
    </r>
    <r>
      <rPr>
        <sz val="12"/>
        <color rgb="FF000000"/>
        <rFont val="Arial"/>
        <family val="2"/>
        <scheme val="major"/>
      </rPr>
      <t xml:space="preserve"> H2A-040-92CJ </t>
    </r>
    <r>
      <rPr>
        <sz val="12"/>
        <color rgb="FF000000"/>
        <rFont val="Arial"/>
        <family val="3"/>
        <charset val="129"/>
        <scheme val="major"/>
      </rPr>
      <t>입니다</t>
    </r>
    <r>
      <rPr>
        <sz val="12"/>
        <color rgb="FF000000"/>
        <rFont val="Arial"/>
        <family val="2"/>
        <scheme val="major"/>
      </rPr>
      <t>.</t>
    </r>
    <phoneticPr fontId="26" type="noConversion"/>
  </si>
  <si>
    <r>
      <rPr>
        <sz val="12"/>
        <color rgb="FF000000"/>
        <rFont val="Arial"/>
        <family val="3"/>
        <charset val="129"/>
        <scheme val="major"/>
      </rPr>
      <t>인포에</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받은</t>
    </r>
    <r>
      <rPr>
        <sz val="12"/>
        <color rgb="FF000000"/>
        <rFont val="Arial"/>
        <family val="2"/>
        <scheme val="major"/>
      </rPr>
      <t xml:space="preserve"> </t>
    </r>
    <r>
      <rPr>
        <sz val="12"/>
        <color rgb="FF000000"/>
        <rFont val="Arial"/>
        <family val="3"/>
        <charset val="129"/>
        <scheme val="major"/>
      </rPr>
      <t>제품인데</t>
    </r>
    <r>
      <rPr>
        <sz val="12"/>
        <color rgb="FF000000"/>
        <rFont val="Arial"/>
        <family val="2"/>
        <scheme val="major"/>
      </rPr>
      <t xml:space="preserve"> </t>
    </r>
    <r>
      <rPr>
        <sz val="12"/>
        <color rgb="FF000000"/>
        <rFont val="Arial"/>
        <family val="3"/>
        <charset val="129"/>
        <scheme val="major"/>
      </rPr>
      <t>수량</t>
    </r>
    <r>
      <rPr>
        <sz val="12"/>
        <color rgb="FF000000"/>
        <rFont val="Arial"/>
        <family val="2"/>
        <scheme val="major"/>
      </rPr>
      <t xml:space="preserve"> </t>
    </r>
    <r>
      <rPr>
        <sz val="12"/>
        <color rgb="FF000000"/>
        <rFont val="Arial"/>
        <family val="3"/>
        <charset val="129"/>
        <scheme val="major"/>
      </rPr>
      <t>변경있어서</t>
    </r>
    <r>
      <rPr>
        <sz val="12"/>
        <color rgb="FF000000"/>
        <rFont val="Arial"/>
        <family val="2"/>
        <scheme val="major"/>
      </rPr>
      <t xml:space="preserve"> </t>
    </r>
    <r>
      <rPr>
        <sz val="12"/>
        <color rgb="FF000000"/>
        <rFont val="Arial"/>
        <family val="3"/>
        <charset val="129"/>
        <scheme val="major"/>
      </rPr>
      <t>인사이드</t>
    </r>
    <r>
      <rPr>
        <sz val="12"/>
        <color rgb="FF000000"/>
        <rFont val="Arial"/>
        <family val="2"/>
        <scheme val="major"/>
      </rPr>
      <t xml:space="preserve"> </t>
    </r>
    <r>
      <rPr>
        <sz val="12"/>
        <color rgb="FF000000"/>
        <rFont val="Arial"/>
        <family val="3"/>
        <charset val="129"/>
        <scheme val="major"/>
      </rPr>
      <t>올립니다</t>
    </r>
    <r>
      <rPr>
        <sz val="12"/>
        <color rgb="FF000000"/>
        <rFont val="Arial"/>
        <family val="2"/>
        <scheme val="major"/>
      </rPr>
      <t xml:space="preserve">. </t>
    </r>
    <r>
      <rPr>
        <sz val="12"/>
        <color rgb="FF000000"/>
        <rFont val="Arial"/>
        <family val="3"/>
        <charset val="129"/>
        <scheme val="major"/>
      </rPr>
      <t>가격과</t>
    </r>
    <r>
      <rPr>
        <sz val="12"/>
        <color rgb="FF000000"/>
        <rFont val="Arial"/>
        <family val="2"/>
        <scheme val="major"/>
      </rPr>
      <t xml:space="preserve"> </t>
    </r>
    <r>
      <rPr>
        <sz val="12"/>
        <color rgb="FF000000"/>
        <rFont val="Arial"/>
        <family val="3"/>
        <charset val="129"/>
        <scheme val="major"/>
      </rPr>
      <t>리드타임</t>
    </r>
    <r>
      <rPr>
        <sz val="12"/>
        <color rgb="FF000000"/>
        <rFont val="Arial"/>
        <family val="2"/>
        <scheme val="major"/>
      </rPr>
      <t xml:space="preserve"> </t>
    </r>
    <r>
      <rPr>
        <sz val="12"/>
        <color rgb="FF000000"/>
        <rFont val="Arial"/>
        <family val="3"/>
        <charset val="129"/>
        <scheme val="major"/>
      </rPr>
      <t>변동</t>
    </r>
    <r>
      <rPr>
        <sz val="12"/>
        <color rgb="FF000000"/>
        <rFont val="Arial"/>
        <family val="2"/>
        <scheme val="major"/>
      </rPr>
      <t xml:space="preserve"> </t>
    </r>
    <r>
      <rPr>
        <sz val="12"/>
        <color rgb="FF000000"/>
        <rFont val="Arial"/>
        <family val="3"/>
        <charset val="129"/>
        <scheme val="major"/>
      </rPr>
      <t>있을까요</t>
    </r>
    <r>
      <rPr>
        <sz val="12"/>
        <color rgb="FF000000"/>
        <rFont val="Arial"/>
        <family val="2"/>
        <scheme val="major"/>
      </rPr>
      <t xml:space="preserve">? 
04.11 </t>
    </r>
    <r>
      <rPr>
        <sz val="12"/>
        <color rgb="FF000000"/>
        <rFont val="Arial"/>
        <family val="3"/>
        <charset val="129"/>
        <scheme val="major"/>
      </rPr>
      <t>변동</t>
    </r>
    <r>
      <rPr>
        <sz val="12"/>
        <color rgb="FF000000"/>
        <rFont val="Arial"/>
        <family val="2"/>
        <scheme val="major"/>
      </rPr>
      <t xml:space="preserve"> </t>
    </r>
    <r>
      <rPr>
        <sz val="12"/>
        <color rgb="FF000000"/>
        <rFont val="Arial"/>
        <family val="3"/>
        <charset val="129"/>
        <scheme val="major"/>
      </rPr>
      <t>없습니다</t>
    </r>
    <r>
      <rPr>
        <sz val="12"/>
        <color rgb="FF000000"/>
        <rFont val="Arial"/>
        <family val="2"/>
        <scheme val="major"/>
      </rPr>
      <t>.</t>
    </r>
    <phoneticPr fontId="26" type="noConversion"/>
  </si>
  <si>
    <r>
      <rPr>
        <sz val="12"/>
        <color rgb="FF000000"/>
        <rFont val="Arial"/>
        <family val="3"/>
        <charset val="129"/>
        <scheme val="major"/>
      </rPr>
      <t>인포에</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받은</t>
    </r>
    <r>
      <rPr>
        <sz val="12"/>
        <color rgb="FF000000"/>
        <rFont val="Arial"/>
        <family val="2"/>
        <scheme val="major"/>
      </rPr>
      <t xml:space="preserve"> </t>
    </r>
    <r>
      <rPr>
        <sz val="12"/>
        <color rgb="FF000000"/>
        <rFont val="Arial"/>
        <family val="3"/>
        <charset val="129"/>
        <scheme val="major"/>
      </rPr>
      <t>제품인데</t>
    </r>
    <r>
      <rPr>
        <sz val="12"/>
        <color rgb="FF000000"/>
        <rFont val="Arial"/>
        <family val="2"/>
        <scheme val="major"/>
      </rPr>
      <t xml:space="preserve"> </t>
    </r>
    <r>
      <rPr>
        <sz val="12"/>
        <color rgb="FF000000"/>
        <rFont val="Arial"/>
        <family val="3"/>
        <charset val="129"/>
        <scheme val="major"/>
      </rPr>
      <t>수량</t>
    </r>
    <r>
      <rPr>
        <sz val="12"/>
        <color rgb="FF000000"/>
        <rFont val="Arial"/>
        <family val="2"/>
        <scheme val="major"/>
      </rPr>
      <t xml:space="preserve"> </t>
    </r>
    <r>
      <rPr>
        <sz val="12"/>
        <color rgb="FF000000"/>
        <rFont val="Arial"/>
        <family val="3"/>
        <charset val="129"/>
        <scheme val="major"/>
      </rPr>
      <t>변경있어서</t>
    </r>
    <r>
      <rPr>
        <sz val="12"/>
        <color rgb="FF000000"/>
        <rFont val="Arial"/>
        <family val="2"/>
        <scheme val="major"/>
      </rPr>
      <t xml:space="preserve"> </t>
    </r>
    <r>
      <rPr>
        <sz val="12"/>
        <color rgb="FF000000"/>
        <rFont val="Arial"/>
        <family val="3"/>
        <charset val="129"/>
        <scheme val="major"/>
      </rPr>
      <t>인사이드</t>
    </r>
    <r>
      <rPr>
        <sz val="12"/>
        <color rgb="FF000000"/>
        <rFont val="Arial"/>
        <family val="2"/>
        <scheme val="major"/>
      </rPr>
      <t xml:space="preserve"> </t>
    </r>
    <r>
      <rPr>
        <sz val="12"/>
        <color rgb="FF000000"/>
        <rFont val="Arial"/>
        <family val="3"/>
        <charset val="129"/>
        <scheme val="major"/>
      </rPr>
      <t>올립니다</t>
    </r>
    <r>
      <rPr>
        <sz val="12"/>
        <color rgb="FF000000"/>
        <rFont val="Arial"/>
        <family val="2"/>
        <scheme val="major"/>
      </rPr>
      <t xml:space="preserve">. </t>
    </r>
    <r>
      <rPr>
        <sz val="12"/>
        <color rgb="FF000000"/>
        <rFont val="Arial"/>
        <family val="3"/>
        <charset val="129"/>
        <scheme val="major"/>
      </rPr>
      <t>가격과</t>
    </r>
    <r>
      <rPr>
        <sz val="12"/>
        <color rgb="FF000000"/>
        <rFont val="Arial"/>
        <family val="2"/>
        <scheme val="major"/>
      </rPr>
      <t xml:space="preserve"> </t>
    </r>
    <r>
      <rPr>
        <sz val="12"/>
        <color rgb="FF000000"/>
        <rFont val="Arial"/>
        <family val="3"/>
        <charset val="129"/>
        <scheme val="major"/>
      </rPr>
      <t>리드타임</t>
    </r>
    <r>
      <rPr>
        <sz val="12"/>
        <color rgb="FF000000"/>
        <rFont val="Arial"/>
        <family val="2"/>
        <scheme val="major"/>
      </rPr>
      <t xml:space="preserve"> </t>
    </r>
    <r>
      <rPr>
        <sz val="12"/>
        <color rgb="FF000000"/>
        <rFont val="Arial"/>
        <family val="3"/>
        <charset val="129"/>
        <scheme val="major"/>
      </rPr>
      <t>변동</t>
    </r>
    <r>
      <rPr>
        <sz val="12"/>
        <color rgb="FF000000"/>
        <rFont val="Arial"/>
        <family val="2"/>
        <scheme val="major"/>
      </rPr>
      <t xml:space="preserve"> </t>
    </r>
    <r>
      <rPr>
        <sz val="12"/>
        <color rgb="FF000000"/>
        <rFont val="Arial"/>
        <family val="3"/>
        <charset val="129"/>
        <scheme val="major"/>
      </rPr>
      <t>있을까요</t>
    </r>
    <r>
      <rPr>
        <sz val="12"/>
        <color rgb="FF000000"/>
        <rFont val="Arial"/>
        <family val="2"/>
        <scheme val="major"/>
      </rPr>
      <t>? 
04.11 20</t>
    </r>
    <r>
      <rPr>
        <sz val="12"/>
        <color rgb="FF000000"/>
        <rFont val="Arial"/>
        <family val="3"/>
        <charset val="129"/>
        <scheme val="major"/>
      </rPr>
      <t>개</t>
    </r>
    <r>
      <rPr>
        <sz val="12"/>
        <color rgb="FF000000"/>
        <rFont val="Arial"/>
        <family val="2"/>
        <scheme val="major"/>
      </rPr>
      <t xml:space="preserve"> -&gt; 30</t>
    </r>
    <r>
      <rPr>
        <sz val="12"/>
        <color rgb="FF000000"/>
        <rFont val="Arial"/>
        <family val="3"/>
        <charset val="129"/>
        <scheme val="major"/>
      </rPr>
      <t>개는</t>
    </r>
    <r>
      <rPr>
        <sz val="12"/>
        <color rgb="FF000000"/>
        <rFont val="Arial"/>
        <family val="2"/>
        <scheme val="major"/>
      </rPr>
      <t xml:space="preserve"> </t>
    </r>
    <r>
      <rPr>
        <sz val="12"/>
        <color rgb="FF000000"/>
        <rFont val="Arial"/>
        <family val="3"/>
        <charset val="129"/>
        <scheme val="major"/>
      </rPr>
      <t>변동</t>
    </r>
    <r>
      <rPr>
        <sz val="12"/>
        <color rgb="FF000000"/>
        <rFont val="Arial"/>
        <family val="2"/>
        <scheme val="major"/>
      </rPr>
      <t xml:space="preserve"> </t>
    </r>
    <r>
      <rPr>
        <sz val="12"/>
        <color rgb="FF000000"/>
        <rFont val="Arial"/>
        <family val="3"/>
        <charset val="129"/>
        <scheme val="major"/>
      </rPr>
      <t>없다고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</si>
  <si>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rPr>
        <sz val="12"/>
        <color rgb="FF000000"/>
        <rFont val="Arial"/>
        <family val="3"/>
        <charset val="129"/>
        <scheme val="major"/>
      </rPr>
      <t>종범님이</t>
    </r>
    <r>
      <rPr>
        <sz val="12"/>
        <color rgb="FF000000"/>
        <rFont val="Arial"/>
        <family val="2"/>
        <scheme val="major"/>
      </rPr>
      <t xml:space="preserve"> </t>
    </r>
    <r>
      <rPr>
        <sz val="12"/>
        <color rgb="FF000000"/>
        <rFont val="Arial"/>
        <family val="3"/>
        <charset val="129"/>
        <scheme val="major"/>
      </rPr>
      <t>한달</t>
    </r>
    <r>
      <rPr>
        <sz val="12"/>
        <color rgb="FF000000"/>
        <rFont val="Arial"/>
        <family val="2"/>
        <scheme val="major"/>
      </rPr>
      <t xml:space="preserve"> </t>
    </r>
    <r>
      <rPr>
        <sz val="12"/>
        <color rgb="FF000000"/>
        <rFont val="Arial"/>
        <family val="3"/>
        <charset val="129"/>
        <scheme val="major"/>
      </rPr>
      <t>전에</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받으셨는데</t>
    </r>
    <r>
      <rPr>
        <sz val="12"/>
        <color rgb="FF000000"/>
        <rFont val="Arial"/>
        <family val="2"/>
        <scheme val="major"/>
      </rPr>
      <t xml:space="preserve">, </t>
    </r>
    <r>
      <rPr>
        <sz val="12"/>
        <color rgb="FF000000"/>
        <rFont val="Arial"/>
        <family val="3"/>
        <charset val="129"/>
        <scheme val="major"/>
      </rPr>
      <t>가격과</t>
    </r>
    <r>
      <rPr>
        <sz val="12"/>
        <color rgb="FF000000"/>
        <rFont val="Arial"/>
        <family val="2"/>
        <scheme val="major"/>
      </rPr>
      <t xml:space="preserve"> </t>
    </r>
    <r>
      <rPr>
        <sz val="12"/>
        <color rgb="FF000000"/>
        <rFont val="Arial"/>
        <family val="3"/>
        <charset val="129"/>
        <scheme val="major"/>
      </rPr>
      <t>리드타임에</t>
    </r>
    <r>
      <rPr>
        <sz val="12"/>
        <color rgb="FF000000"/>
        <rFont val="Arial"/>
        <family val="2"/>
        <scheme val="major"/>
      </rPr>
      <t xml:space="preserve"> </t>
    </r>
    <r>
      <rPr>
        <sz val="12"/>
        <color rgb="FF000000"/>
        <rFont val="Arial"/>
        <family val="3"/>
        <charset val="129"/>
        <scheme val="major"/>
      </rPr>
      <t>변동</t>
    </r>
    <r>
      <rPr>
        <sz val="12"/>
        <color rgb="FF000000"/>
        <rFont val="Arial"/>
        <family val="2"/>
        <scheme val="major"/>
      </rPr>
      <t xml:space="preserve"> </t>
    </r>
    <r>
      <rPr>
        <sz val="12"/>
        <color rgb="FF000000"/>
        <rFont val="Arial"/>
        <family val="3"/>
        <charset val="129"/>
        <scheme val="major"/>
      </rPr>
      <t>있을까요</t>
    </r>
    <r>
      <rPr>
        <sz val="12"/>
        <color rgb="FF000000"/>
        <rFont val="Arial"/>
        <family val="2"/>
        <scheme val="major"/>
      </rPr>
      <t xml:space="preserve">? 
04.11 </t>
    </r>
    <r>
      <rPr>
        <sz val="12"/>
        <color rgb="FF000000"/>
        <rFont val="Arial"/>
        <family val="3"/>
        <charset val="129"/>
        <scheme val="major"/>
      </rPr>
      <t>동일하다고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</si>
  <si>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Insert Tip, 10EA
04.11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한번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대구텍</t>
    </r>
    <r>
      <rPr>
        <sz val="12"/>
        <color rgb="FF000000"/>
        <rFont val="Arial"/>
        <family val="2"/>
        <scheme val="major"/>
      </rPr>
      <t xml:space="preserve"> </t>
    </r>
    <r>
      <rPr>
        <sz val="12"/>
        <color rgb="FF000000"/>
        <rFont val="Arial"/>
        <family val="3"/>
        <charset val="129"/>
        <scheme val="major"/>
      </rPr>
      <t>본사에서도</t>
    </r>
    <r>
      <rPr>
        <sz val="12"/>
        <color rgb="FF000000"/>
        <rFont val="Arial"/>
        <family val="2"/>
        <scheme val="major"/>
      </rPr>
      <t xml:space="preserve"> </t>
    </r>
    <r>
      <rPr>
        <sz val="12"/>
        <color rgb="FF000000"/>
        <rFont val="Arial"/>
        <family val="3"/>
        <charset val="129"/>
        <scheme val="major"/>
      </rPr>
      <t>조회되지</t>
    </r>
    <r>
      <rPr>
        <sz val="12"/>
        <color rgb="FF000000"/>
        <rFont val="Arial"/>
        <family val="2"/>
        <scheme val="major"/>
      </rPr>
      <t xml:space="preserve"> </t>
    </r>
    <r>
      <rPr>
        <sz val="12"/>
        <color rgb="FF000000"/>
        <rFont val="Arial"/>
        <family val="3"/>
        <charset val="129"/>
        <scheme val="major"/>
      </rPr>
      <t>않는</t>
    </r>
    <r>
      <rPr>
        <sz val="12"/>
        <color rgb="FF000000"/>
        <rFont val="Arial"/>
        <family val="2"/>
        <scheme val="major"/>
      </rPr>
      <t xml:space="preserve"> </t>
    </r>
    <r>
      <rPr>
        <sz val="12"/>
        <color rgb="FF000000"/>
        <rFont val="Arial"/>
        <family val="3"/>
        <charset val="129"/>
        <scheme val="major"/>
      </rPr>
      <t>품번이라고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케이스라도</t>
    </r>
    <r>
      <rPr>
        <sz val="12"/>
        <color rgb="FF000000"/>
        <rFont val="Arial"/>
        <family val="2"/>
        <scheme val="major"/>
      </rPr>
      <t xml:space="preserve"> </t>
    </r>
    <r>
      <rPr>
        <sz val="12"/>
        <color rgb="FF000000"/>
        <rFont val="Arial"/>
        <family val="3"/>
        <charset val="129"/>
        <scheme val="major"/>
      </rPr>
      <t>한번</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특정</t>
    </r>
    <r>
      <rPr>
        <sz val="12"/>
        <color rgb="FF000000"/>
        <rFont val="Arial"/>
        <family val="2"/>
        <scheme val="major"/>
      </rPr>
      <t xml:space="preserve"> </t>
    </r>
    <r>
      <rPr>
        <sz val="12"/>
        <color rgb="FF000000"/>
        <rFont val="Arial"/>
        <family val="3"/>
        <charset val="129"/>
        <scheme val="major"/>
      </rPr>
      <t>나라에서</t>
    </r>
    <r>
      <rPr>
        <sz val="12"/>
        <color rgb="FF000000"/>
        <rFont val="Arial"/>
        <family val="2"/>
        <scheme val="major"/>
      </rPr>
      <t xml:space="preserve"> </t>
    </r>
    <r>
      <rPr>
        <sz val="12"/>
        <color rgb="FF000000"/>
        <rFont val="Arial"/>
        <family val="3"/>
        <charset val="129"/>
        <scheme val="major"/>
      </rPr>
      <t>생산하는</t>
    </r>
    <r>
      <rPr>
        <sz val="12"/>
        <color rgb="FF000000"/>
        <rFont val="Arial"/>
        <family val="2"/>
        <scheme val="major"/>
      </rPr>
      <t xml:space="preserve"> </t>
    </r>
    <r>
      <rPr>
        <sz val="12"/>
        <color rgb="FF000000"/>
        <rFont val="Arial"/>
        <family val="3"/>
        <charset val="129"/>
        <scheme val="major"/>
      </rPr>
      <t>제품이라면</t>
    </r>
    <r>
      <rPr>
        <sz val="12"/>
        <color rgb="FF000000"/>
        <rFont val="Arial"/>
        <family val="2"/>
        <scheme val="major"/>
      </rPr>
      <t xml:space="preserve"> </t>
    </r>
    <r>
      <rPr>
        <sz val="12"/>
        <color rgb="FF000000"/>
        <rFont val="Arial"/>
        <family val="3"/>
        <charset val="129"/>
        <scheme val="major"/>
      </rPr>
      <t>이렇게</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국내에서</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안되고</t>
    </r>
    <r>
      <rPr>
        <sz val="12"/>
        <color rgb="FF000000"/>
        <rFont val="Arial"/>
        <family val="2"/>
        <scheme val="major"/>
      </rPr>
      <t xml:space="preserve"> </t>
    </r>
    <r>
      <rPr>
        <sz val="12"/>
        <color rgb="FF000000"/>
        <rFont val="Arial"/>
        <family val="3"/>
        <charset val="129"/>
        <scheme val="major"/>
      </rPr>
      <t>견적도</t>
    </r>
    <r>
      <rPr>
        <sz val="12"/>
        <color rgb="FF000000"/>
        <rFont val="Arial"/>
        <family val="2"/>
        <scheme val="major"/>
      </rPr>
      <t xml:space="preserve"> </t>
    </r>
    <r>
      <rPr>
        <sz val="12"/>
        <color rgb="FF000000"/>
        <rFont val="Arial"/>
        <family val="3"/>
        <charset val="129"/>
        <scheme val="major"/>
      </rPr>
      <t>불가능한</t>
    </r>
    <r>
      <rPr>
        <sz val="12"/>
        <color rgb="FF000000"/>
        <rFont val="Arial"/>
        <family val="2"/>
        <scheme val="major"/>
      </rPr>
      <t xml:space="preserve"> </t>
    </r>
    <r>
      <rPr>
        <sz val="12"/>
        <color rgb="FF000000"/>
        <rFont val="Arial"/>
        <family val="3"/>
        <charset val="129"/>
        <scheme val="major"/>
      </rPr>
      <t>경우가</t>
    </r>
    <r>
      <rPr>
        <sz val="12"/>
        <color rgb="FF000000"/>
        <rFont val="Arial"/>
        <family val="2"/>
        <scheme val="major"/>
      </rPr>
      <t xml:space="preserve"> </t>
    </r>
    <r>
      <rPr>
        <sz val="12"/>
        <color rgb="FF000000"/>
        <rFont val="Arial"/>
        <family val="3"/>
        <charset val="129"/>
        <scheme val="major"/>
      </rPr>
      <t>있다고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</si>
  <si>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Insert Tip, 10EA
04.09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한번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대구텍</t>
    </r>
    <r>
      <rPr>
        <sz val="12"/>
        <color rgb="FF000000"/>
        <rFont val="Arial"/>
        <family val="2"/>
        <scheme val="major"/>
      </rPr>
      <t xml:space="preserve"> </t>
    </r>
    <r>
      <rPr>
        <sz val="12"/>
        <color rgb="FF000000"/>
        <rFont val="Arial"/>
        <family val="3"/>
        <charset val="129"/>
        <scheme val="major"/>
      </rPr>
      <t>본사에서도</t>
    </r>
    <r>
      <rPr>
        <sz val="12"/>
        <color rgb="FF000000"/>
        <rFont val="Arial"/>
        <family val="2"/>
        <scheme val="major"/>
      </rPr>
      <t xml:space="preserve"> </t>
    </r>
    <r>
      <rPr>
        <sz val="12"/>
        <color rgb="FF000000"/>
        <rFont val="Arial"/>
        <family val="3"/>
        <charset val="129"/>
        <scheme val="major"/>
      </rPr>
      <t>조회되지</t>
    </r>
    <r>
      <rPr>
        <sz val="12"/>
        <color rgb="FF000000"/>
        <rFont val="Arial"/>
        <family val="2"/>
        <scheme val="major"/>
      </rPr>
      <t xml:space="preserve"> </t>
    </r>
    <r>
      <rPr>
        <sz val="12"/>
        <color rgb="FF000000"/>
        <rFont val="Arial"/>
        <family val="3"/>
        <charset val="129"/>
        <scheme val="major"/>
      </rPr>
      <t>않는</t>
    </r>
    <r>
      <rPr>
        <sz val="12"/>
        <color rgb="FF000000"/>
        <rFont val="Arial"/>
        <family val="2"/>
        <scheme val="major"/>
      </rPr>
      <t xml:space="preserve"> </t>
    </r>
    <r>
      <rPr>
        <sz val="12"/>
        <color rgb="FF000000"/>
        <rFont val="Arial"/>
        <family val="3"/>
        <charset val="129"/>
        <scheme val="major"/>
      </rPr>
      <t>품번이라고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고객사에서</t>
    </r>
    <r>
      <rPr>
        <sz val="12"/>
        <color rgb="FF000000"/>
        <rFont val="Arial"/>
        <family val="2"/>
        <scheme val="major"/>
      </rPr>
      <t xml:space="preserve"> </t>
    </r>
    <r>
      <rPr>
        <sz val="12"/>
        <color rgb="FF000000"/>
        <rFont val="Arial"/>
        <family val="3"/>
        <charset val="129"/>
        <scheme val="major"/>
      </rPr>
      <t>하기</t>
    </r>
    <r>
      <rPr>
        <sz val="12"/>
        <color rgb="FF000000"/>
        <rFont val="Arial"/>
        <family val="2"/>
        <scheme val="major"/>
      </rPr>
      <t xml:space="preserve"> </t>
    </r>
    <r>
      <rPr>
        <sz val="12"/>
        <color rgb="FF000000"/>
        <rFont val="Arial"/>
        <family val="3"/>
        <charset val="129"/>
        <scheme val="major"/>
      </rPr>
      <t>정보</t>
    </r>
    <r>
      <rPr>
        <sz val="12"/>
        <color rgb="FF000000"/>
        <rFont val="Arial"/>
        <family val="2"/>
        <scheme val="major"/>
      </rPr>
      <t xml:space="preserve"> </t>
    </r>
    <r>
      <rPr>
        <sz val="12"/>
        <color rgb="FF000000"/>
        <rFont val="Arial"/>
        <family val="3"/>
        <charset val="129"/>
        <scheme val="major"/>
      </rPr>
      <t>보내주셨습니다</t>
    </r>
    <r>
      <rPr>
        <sz val="12"/>
        <color rgb="FF000000"/>
        <rFont val="Arial"/>
        <family val="2"/>
        <scheme val="major"/>
      </rPr>
      <t>. CNMG 120408-WT TT5100 P=5 
CNMG (</t>
    </r>
    <r>
      <rPr>
        <sz val="12"/>
        <color rgb="FF000000"/>
        <rFont val="Arial"/>
        <family val="3"/>
        <charset val="129"/>
        <scheme val="major"/>
      </rPr>
      <t>사각형</t>
    </r>
    <r>
      <rPr>
        <sz val="12"/>
        <color rgb="FF000000"/>
        <rFont val="Arial"/>
        <family val="2"/>
        <scheme val="major"/>
      </rPr>
      <t xml:space="preserve"> </t>
    </r>
    <r>
      <rPr>
        <sz val="12"/>
        <color rgb="FF000000"/>
        <rFont val="Arial"/>
        <family val="3"/>
        <charset val="129"/>
        <scheme val="major"/>
      </rPr>
      <t>형상</t>
    </r>
    <r>
      <rPr>
        <sz val="12"/>
        <color rgb="FF000000"/>
        <rFont val="Arial"/>
        <family val="2"/>
        <scheme val="major"/>
      </rPr>
      <t xml:space="preserve"> </t>
    </r>
    <r>
      <rPr>
        <sz val="12"/>
        <color rgb="FF000000"/>
        <rFont val="Arial"/>
        <family val="3"/>
        <charset val="129"/>
        <scheme val="major"/>
      </rPr>
      <t>인서트</t>
    </r>
    <r>
      <rPr>
        <sz val="12"/>
        <color rgb="FF000000"/>
        <rFont val="Arial"/>
        <family val="2"/>
        <scheme val="major"/>
      </rPr>
      <t>)
120408 (</t>
    </r>
    <r>
      <rPr>
        <sz val="12"/>
        <color rgb="FF000000"/>
        <rFont val="Arial"/>
        <family val="3"/>
        <charset val="129"/>
        <scheme val="major"/>
      </rPr>
      <t>외경</t>
    </r>
    <r>
      <rPr>
        <sz val="12"/>
        <color rgb="FF000000"/>
        <rFont val="Arial"/>
        <family val="2"/>
        <scheme val="major"/>
      </rPr>
      <t xml:space="preserve"> 12.7mm, </t>
    </r>
    <r>
      <rPr>
        <sz val="12"/>
        <color rgb="FF000000"/>
        <rFont val="Arial"/>
        <family val="3"/>
        <charset val="129"/>
        <scheme val="major"/>
      </rPr>
      <t>두께</t>
    </r>
    <r>
      <rPr>
        <sz val="12"/>
        <color rgb="FF000000"/>
        <rFont val="Arial"/>
        <family val="2"/>
        <scheme val="major"/>
      </rPr>
      <t xml:space="preserve"> 4.76mm)
P=5 </t>
    </r>
    <r>
      <rPr>
        <sz val="12"/>
        <color rgb="FF000000"/>
        <rFont val="Arial"/>
        <family val="3"/>
        <charset val="129"/>
        <scheme val="major"/>
      </rPr>
      <t>비합금</t>
    </r>
    <r>
      <rPr>
        <sz val="12"/>
        <color rgb="FF000000"/>
        <rFont val="Arial"/>
        <family val="2"/>
        <scheme val="major"/>
      </rPr>
      <t xml:space="preserve"> </t>
    </r>
    <r>
      <rPr>
        <sz val="12"/>
        <color rgb="FF000000"/>
        <rFont val="Arial"/>
        <family val="3"/>
        <charset val="129"/>
        <scheme val="major"/>
      </rPr>
      <t>강</t>
    </r>
    <r>
      <rPr>
        <sz val="12"/>
        <color rgb="FF000000"/>
        <rFont val="Arial"/>
        <family val="2"/>
        <scheme val="major"/>
      </rPr>
      <t xml:space="preserve">, </t>
    </r>
    <r>
      <rPr>
        <sz val="12"/>
        <color rgb="FF000000"/>
        <rFont val="Arial"/>
        <family val="3"/>
        <charset val="129"/>
        <scheme val="major"/>
      </rPr>
      <t>절삭</t>
    </r>
    <r>
      <rPr>
        <sz val="12"/>
        <color rgb="FF000000"/>
        <rFont val="Arial"/>
        <family val="2"/>
        <scheme val="major"/>
      </rPr>
      <t xml:space="preserve"> </t>
    </r>
    <r>
      <rPr>
        <sz val="12"/>
        <color rgb="FF000000"/>
        <rFont val="Arial"/>
        <family val="3"/>
        <charset val="129"/>
        <scheme val="major"/>
      </rPr>
      <t>강으로</t>
    </r>
    <r>
      <rPr>
        <sz val="12"/>
        <color rgb="FF000000"/>
        <rFont val="Arial"/>
        <family val="2"/>
        <scheme val="major"/>
      </rPr>
      <t xml:space="preserve"> </t>
    </r>
    <r>
      <rPr>
        <sz val="12"/>
        <color rgb="FF000000"/>
        <rFont val="Arial"/>
        <family val="3"/>
        <charset val="129"/>
        <scheme val="major"/>
      </rPr>
      <t xml:space="preserve">열처리됨
</t>
    </r>
    <r>
      <rPr>
        <sz val="12"/>
        <color rgb="FF000000"/>
        <rFont val="Arial"/>
        <family val="2"/>
        <scheme val="major"/>
      </rPr>
      <t>TT5100</t>
    </r>
    <r>
      <rPr>
        <sz val="12"/>
        <color rgb="FF000000"/>
        <rFont val="Arial"/>
        <family val="3"/>
        <charset val="129"/>
        <scheme val="major"/>
      </rPr>
      <t xml:space="preserve">등급
</t>
    </r>
    <r>
      <rPr>
        <sz val="12"/>
        <color rgb="FF000000"/>
        <rFont val="Arial"/>
        <family val="2"/>
        <scheme val="major"/>
      </rPr>
      <t xml:space="preserve">04.11 </t>
    </r>
    <r>
      <rPr>
        <sz val="12"/>
        <color rgb="FF000000"/>
        <rFont val="Arial"/>
        <family val="3"/>
        <charset val="129"/>
        <scheme val="major"/>
      </rPr>
      <t>알려주신</t>
    </r>
    <r>
      <rPr>
        <sz val="12"/>
        <color rgb="FF000000"/>
        <rFont val="Arial"/>
        <family val="2"/>
        <scheme val="major"/>
      </rPr>
      <t xml:space="preserve"> </t>
    </r>
    <r>
      <rPr>
        <sz val="12"/>
        <color rgb="FF000000"/>
        <rFont val="Arial"/>
        <family val="3"/>
        <charset val="129"/>
        <scheme val="major"/>
      </rPr>
      <t>스펙의</t>
    </r>
    <r>
      <rPr>
        <sz val="12"/>
        <color rgb="FF000000"/>
        <rFont val="Arial"/>
        <family val="2"/>
        <scheme val="major"/>
      </rPr>
      <t xml:space="preserve"> </t>
    </r>
    <r>
      <rPr>
        <sz val="12"/>
        <color rgb="FF000000"/>
        <rFont val="Arial"/>
        <family val="3"/>
        <charset val="129"/>
        <scheme val="major"/>
      </rPr>
      <t>제품으로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1</t>
    </r>
    <r>
      <rPr>
        <sz val="12"/>
        <color rgb="FF000000"/>
        <rFont val="Arial"/>
        <family val="3"/>
        <charset val="129"/>
        <scheme val="major"/>
      </rPr>
      <t>팩</t>
    </r>
    <r>
      <rPr>
        <sz val="12"/>
        <color rgb="FF000000"/>
        <rFont val="Arial"/>
        <family val="2"/>
        <scheme val="major"/>
      </rPr>
      <t xml:space="preserve"> = 10EA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</si>
  <si>
    <r>
      <rPr>
        <sz val="12"/>
        <color rgb="FF000000"/>
        <rFont val="Arial"/>
        <family val="3"/>
        <charset val="129"/>
        <scheme val="major"/>
      </rPr>
      <t>인포에</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받은</t>
    </r>
    <r>
      <rPr>
        <sz val="12"/>
        <color rgb="FF000000"/>
        <rFont val="Arial"/>
        <family val="2"/>
        <scheme val="major"/>
      </rPr>
      <t xml:space="preserve"> </t>
    </r>
    <r>
      <rPr>
        <sz val="12"/>
        <color rgb="FF000000"/>
        <rFont val="Arial"/>
        <family val="3"/>
        <charset val="129"/>
        <scheme val="major"/>
      </rPr>
      <t>제품인데</t>
    </r>
    <r>
      <rPr>
        <sz val="12"/>
        <color rgb="FF000000"/>
        <rFont val="Arial"/>
        <family val="2"/>
        <scheme val="major"/>
      </rPr>
      <t xml:space="preserve"> </t>
    </r>
    <r>
      <rPr>
        <sz val="12"/>
        <color rgb="FF000000"/>
        <rFont val="Arial"/>
        <family val="3"/>
        <charset val="129"/>
        <scheme val="major"/>
      </rPr>
      <t>수량</t>
    </r>
    <r>
      <rPr>
        <sz val="12"/>
        <color rgb="FF000000"/>
        <rFont val="Arial"/>
        <family val="2"/>
        <scheme val="major"/>
      </rPr>
      <t xml:space="preserve"> </t>
    </r>
    <r>
      <rPr>
        <sz val="12"/>
        <color rgb="FF000000"/>
        <rFont val="Arial"/>
        <family val="3"/>
        <charset val="129"/>
        <scheme val="major"/>
      </rPr>
      <t>변경있어서</t>
    </r>
    <r>
      <rPr>
        <sz val="12"/>
        <color rgb="FF000000"/>
        <rFont val="Arial"/>
        <family val="2"/>
        <scheme val="major"/>
      </rPr>
      <t xml:space="preserve"> </t>
    </r>
    <r>
      <rPr>
        <sz val="12"/>
        <color rgb="FF000000"/>
        <rFont val="Arial"/>
        <family val="3"/>
        <charset val="129"/>
        <scheme val="major"/>
      </rPr>
      <t>인사이드</t>
    </r>
    <r>
      <rPr>
        <sz val="12"/>
        <color rgb="FF000000"/>
        <rFont val="Arial"/>
        <family val="2"/>
        <scheme val="major"/>
      </rPr>
      <t xml:space="preserve"> </t>
    </r>
    <r>
      <rPr>
        <sz val="12"/>
        <color rgb="FF000000"/>
        <rFont val="Arial"/>
        <family val="3"/>
        <charset val="129"/>
        <scheme val="major"/>
      </rPr>
      <t>올립니다</t>
    </r>
    <r>
      <rPr>
        <sz val="12"/>
        <color rgb="FF000000"/>
        <rFont val="Arial"/>
        <family val="2"/>
        <scheme val="major"/>
      </rPr>
      <t xml:space="preserve">. </t>
    </r>
    <r>
      <rPr>
        <sz val="12"/>
        <color rgb="FF000000"/>
        <rFont val="Arial"/>
        <family val="3"/>
        <charset val="129"/>
        <scheme val="major"/>
      </rPr>
      <t>가격과</t>
    </r>
    <r>
      <rPr>
        <sz val="12"/>
        <color rgb="FF000000"/>
        <rFont val="Arial"/>
        <family val="2"/>
        <scheme val="major"/>
      </rPr>
      <t xml:space="preserve"> </t>
    </r>
    <r>
      <rPr>
        <sz val="12"/>
        <color rgb="FF000000"/>
        <rFont val="Arial"/>
        <family val="3"/>
        <charset val="129"/>
        <scheme val="major"/>
      </rPr>
      <t>리드타임</t>
    </r>
    <r>
      <rPr>
        <sz val="12"/>
        <color rgb="FF000000"/>
        <rFont val="Arial"/>
        <family val="2"/>
        <scheme val="major"/>
      </rPr>
      <t xml:space="preserve"> </t>
    </r>
    <r>
      <rPr>
        <sz val="12"/>
        <color rgb="FF000000"/>
        <rFont val="Arial"/>
        <family val="3"/>
        <charset val="129"/>
        <scheme val="major"/>
      </rPr>
      <t>변동</t>
    </r>
    <r>
      <rPr>
        <sz val="12"/>
        <color rgb="FF000000"/>
        <rFont val="Arial"/>
        <family val="2"/>
        <scheme val="major"/>
      </rPr>
      <t xml:space="preserve"> </t>
    </r>
    <r>
      <rPr>
        <sz val="12"/>
        <color rgb="FF000000"/>
        <rFont val="Arial"/>
        <family val="3"/>
        <charset val="129"/>
        <scheme val="major"/>
      </rPr>
      <t>있을까요</t>
    </r>
    <r>
      <rPr>
        <sz val="12"/>
        <color rgb="FF000000"/>
        <rFont val="Arial"/>
        <family val="2"/>
        <scheme val="major"/>
      </rPr>
      <t xml:space="preserve">? 
04.11 </t>
    </r>
    <r>
      <rPr>
        <sz val="12"/>
        <color rgb="FF000000"/>
        <rFont val="Arial"/>
        <family val="3"/>
        <charset val="129"/>
        <scheme val="major"/>
      </rPr>
      <t>가격</t>
    </r>
    <r>
      <rPr>
        <sz val="12"/>
        <color rgb="FF000000"/>
        <rFont val="Arial"/>
        <family val="2"/>
        <scheme val="major"/>
      </rPr>
      <t xml:space="preserve">  </t>
    </r>
    <r>
      <rPr>
        <sz val="12"/>
        <color rgb="FF000000"/>
        <rFont val="Arial"/>
        <family val="3"/>
        <charset val="129"/>
        <scheme val="major"/>
      </rPr>
      <t>리드타임</t>
    </r>
    <r>
      <rPr>
        <sz val="12"/>
        <color rgb="FF000000"/>
        <rFont val="Arial"/>
        <family val="2"/>
        <scheme val="major"/>
      </rPr>
      <t xml:space="preserve"> </t>
    </r>
    <r>
      <rPr>
        <sz val="12"/>
        <color rgb="FF000000"/>
        <rFont val="Arial"/>
        <family val="3"/>
        <charset val="129"/>
        <scheme val="major"/>
      </rPr>
      <t>변동</t>
    </r>
    <r>
      <rPr>
        <sz val="12"/>
        <color rgb="FF000000"/>
        <rFont val="Arial"/>
        <family val="2"/>
        <scheme val="major"/>
      </rPr>
      <t xml:space="preserve"> </t>
    </r>
    <r>
      <rPr>
        <sz val="12"/>
        <color rgb="FF000000"/>
        <rFont val="Arial"/>
        <family val="3"/>
        <charset val="129"/>
        <scheme val="major"/>
      </rPr>
      <t>없다고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</si>
  <si>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rPr>
        <sz val="12"/>
        <color rgb="FF000000"/>
        <rFont val="Arial"/>
        <family val="3"/>
        <charset val="129"/>
        <scheme val="major"/>
      </rPr>
      <t>위</t>
    </r>
    <r>
      <rPr>
        <sz val="12"/>
        <color rgb="FF000000"/>
        <rFont val="Arial"/>
        <family val="2"/>
        <scheme val="major"/>
      </rPr>
      <t xml:space="preserve"> W29 GUAGE</t>
    </r>
    <r>
      <rPr>
        <sz val="12"/>
        <color rgb="FF000000"/>
        <rFont val="Arial"/>
        <family val="3"/>
        <charset val="129"/>
        <scheme val="major"/>
      </rPr>
      <t>에</t>
    </r>
    <r>
      <rPr>
        <sz val="12"/>
        <color rgb="FF000000"/>
        <rFont val="Arial"/>
        <family val="2"/>
        <scheme val="major"/>
      </rPr>
      <t xml:space="preserve"> </t>
    </r>
    <r>
      <rPr>
        <sz val="12"/>
        <color rgb="FF000000"/>
        <rFont val="Arial"/>
        <family val="3"/>
        <charset val="129"/>
        <scheme val="major"/>
      </rPr>
      <t>호환</t>
    </r>
    <r>
      <rPr>
        <sz val="12"/>
        <color rgb="FF000000"/>
        <rFont val="Arial"/>
        <family val="2"/>
        <scheme val="major"/>
      </rPr>
      <t xml:space="preserve"> </t>
    </r>
    <r>
      <rPr>
        <sz val="12"/>
        <color rgb="FF000000"/>
        <rFont val="Arial"/>
        <family val="3"/>
        <charset val="129"/>
        <scheme val="major"/>
      </rPr>
      <t>가능한</t>
    </r>
    <r>
      <rPr>
        <sz val="12"/>
        <color rgb="FF000000"/>
        <rFont val="Arial"/>
        <family val="2"/>
        <scheme val="major"/>
      </rPr>
      <t xml:space="preserve"> </t>
    </r>
    <r>
      <rPr>
        <sz val="12"/>
        <color rgb="FF000000"/>
        <rFont val="Arial"/>
        <family val="3"/>
        <charset val="129"/>
        <scheme val="major"/>
      </rPr>
      <t>연결</t>
    </r>
    <r>
      <rPr>
        <sz val="12"/>
        <color rgb="FF000000"/>
        <rFont val="Arial"/>
        <family val="2"/>
        <scheme val="major"/>
      </rPr>
      <t xml:space="preserve"> </t>
    </r>
    <r>
      <rPr>
        <sz val="12"/>
        <color rgb="FF000000"/>
        <rFont val="Arial"/>
        <family val="3"/>
        <charset val="129"/>
        <scheme val="major"/>
      </rPr>
      <t>케이블</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긴급하게</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t>
    </r>
    <r>
      <rPr>
        <sz val="12"/>
        <color rgb="FF000000"/>
        <rFont val="Arial"/>
        <family val="3"/>
        <charset val="129"/>
        <scheme val="major"/>
      </rPr>
      <t>파트넘버를</t>
    </r>
    <r>
      <rPr>
        <sz val="12"/>
        <color rgb="FF000000"/>
        <rFont val="Arial"/>
        <family val="2"/>
        <scheme val="major"/>
      </rPr>
      <t xml:space="preserve"> </t>
    </r>
    <r>
      <rPr>
        <sz val="12"/>
        <color rgb="FF000000"/>
        <rFont val="Arial"/>
        <family val="3"/>
        <charset val="129"/>
        <scheme val="major"/>
      </rPr>
      <t>찾지</t>
    </r>
    <r>
      <rPr>
        <sz val="12"/>
        <color rgb="FF000000"/>
        <rFont val="Arial"/>
        <family val="2"/>
        <scheme val="major"/>
      </rPr>
      <t xml:space="preserve"> </t>
    </r>
    <r>
      <rPr>
        <sz val="12"/>
        <color rgb="FF000000"/>
        <rFont val="Arial"/>
        <family val="3"/>
        <charset val="129"/>
        <scheme val="major"/>
      </rPr>
      <t>못한점</t>
    </r>
    <r>
      <rPr>
        <sz val="12"/>
        <color rgb="FF000000"/>
        <rFont val="Arial"/>
        <family val="2"/>
        <scheme val="major"/>
      </rPr>
      <t xml:space="preserve"> </t>
    </r>
    <r>
      <rPr>
        <sz val="12"/>
        <color rgb="FF000000"/>
        <rFont val="Arial"/>
        <family val="3"/>
        <charset val="129"/>
        <scheme val="major"/>
      </rPr>
      <t>양해드립니다</t>
    </r>
    <r>
      <rPr>
        <sz val="12"/>
        <color rgb="FF000000"/>
        <rFont val="Arial"/>
        <family val="2"/>
        <scheme val="major"/>
      </rPr>
      <t xml:space="preserve">. 
04.11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드린</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W26</t>
    </r>
    <r>
      <rPr>
        <sz val="12"/>
        <color rgb="FF000000"/>
        <rFont val="Arial"/>
        <family val="3"/>
        <charset val="129"/>
        <scheme val="major"/>
      </rPr>
      <t>인데</t>
    </r>
    <r>
      <rPr>
        <sz val="12"/>
        <color rgb="FF000000"/>
        <rFont val="Arial"/>
        <family val="2"/>
        <scheme val="major"/>
      </rPr>
      <t xml:space="preserve"> W29</t>
    </r>
    <r>
      <rPr>
        <sz val="12"/>
        <color rgb="FF000000"/>
        <rFont val="Arial"/>
        <family val="3"/>
        <charset val="129"/>
        <scheme val="major"/>
      </rPr>
      <t>를</t>
    </r>
    <r>
      <rPr>
        <sz val="12"/>
        <color rgb="FF000000"/>
        <rFont val="Arial"/>
        <family val="2"/>
        <scheme val="major"/>
      </rPr>
      <t xml:space="preserve"> </t>
    </r>
    <r>
      <rPr>
        <sz val="12"/>
        <color rgb="FF000000"/>
        <rFont val="Arial"/>
        <family val="3"/>
        <charset val="129"/>
        <scheme val="major"/>
      </rPr>
      <t>원하시는게</t>
    </r>
    <r>
      <rPr>
        <sz val="12"/>
        <color rgb="FF000000"/>
        <rFont val="Arial"/>
        <family val="2"/>
        <scheme val="major"/>
      </rPr>
      <t xml:space="preserve"> </t>
    </r>
    <r>
      <rPr>
        <sz val="12"/>
        <color rgb="FF000000"/>
        <rFont val="Arial"/>
        <family val="3"/>
        <charset val="129"/>
        <scheme val="major"/>
      </rPr>
      <t>맞나요</t>
    </r>
    <r>
      <rPr>
        <sz val="12"/>
        <color rgb="FF000000"/>
        <rFont val="Arial"/>
        <family val="2"/>
        <scheme val="major"/>
      </rPr>
      <t xml:space="preserve">? </t>
    </r>
    <r>
      <rPr>
        <sz val="12"/>
        <color rgb="FF000000"/>
        <rFont val="Arial"/>
        <family val="3"/>
        <charset val="129"/>
        <scheme val="major"/>
      </rPr>
      <t>그리고</t>
    </r>
    <r>
      <rPr>
        <sz val="12"/>
        <color rgb="FF000000"/>
        <rFont val="Arial"/>
        <family val="2"/>
        <scheme val="major"/>
      </rPr>
      <t xml:space="preserve"> </t>
    </r>
    <r>
      <rPr>
        <sz val="12"/>
        <color rgb="FF000000"/>
        <rFont val="Arial"/>
        <family val="3"/>
        <charset val="129"/>
        <scheme val="major"/>
      </rPr>
      <t>기본적으로</t>
    </r>
    <r>
      <rPr>
        <sz val="12"/>
        <color rgb="FF000000"/>
        <rFont val="Arial"/>
        <family val="2"/>
        <scheme val="major"/>
      </rPr>
      <t xml:space="preserve"> W26</t>
    </r>
    <r>
      <rPr>
        <sz val="12"/>
        <color rgb="FF000000"/>
        <rFont val="Arial"/>
        <family val="3"/>
        <charset val="129"/>
        <scheme val="major"/>
      </rPr>
      <t>에</t>
    </r>
    <r>
      <rPr>
        <sz val="12"/>
        <color rgb="FF000000"/>
        <rFont val="Arial"/>
        <family val="2"/>
        <scheme val="major"/>
      </rPr>
      <t xml:space="preserve"> </t>
    </r>
    <r>
      <rPr>
        <sz val="12"/>
        <color rgb="FF000000"/>
        <rFont val="Arial"/>
        <family val="3"/>
        <charset val="129"/>
        <scheme val="major"/>
      </rPr>
      <t>연결</t>
    </r>
    <r>
      <rPr>
        <sz val="12"/>
        <color rgb="FF000000"/>
        <rFont val="Arial"/>
        <family val="2"/>
        <scheme val="major"/>
      </rPr>
      <t xml:space="preserve"> </t>
    </r>
    <r>
      <rPr>
        <sz val="12"/>
        <color rgb="FF000000"/>
        <rFont val="Arial"/>
        <family val="3"/>
        <charset val="129"/>
        <scheme val="major"/>
      </rPr>
      <t>케이블이</t>
    </r>
    <r>
      <rPr>
        <sz val="12"/>
        <color rgb="FF000000"/>
        <rFont val="Arial"/>
        <family val="2"/>
        <scheme val="major"/>
      </rPr>
      <t xml:space="preserve"> 1.5M</t>
    </r>
    <r>
      <rPr>
        <sz val="12"/>
        <color rgb="FF000000"/>
        <rFont val="Arial"/>
        <family val="3"/>
        <charset val="129"/>
        <scheme val="major"/>
      </rPr>
      <t>가</t>
    </r>
    <r>
      <rPr>
        <sz val="12"/>
        <color rgb="FF000000"/>
        <rFont val="Arial"/>
        <family val="2"/>
        <scheme val="major"/>
      </rPr>
      <t xml:space="preserve"> </t>
    </r>
    <r>
      <rPr>
        <sz val="12"/>
        <color rgb="FF000000"/>
        <rFont val="Arial"/>
        <family val="3"/>
        <charset val="129"/>
        <scheme val="major"/>
      </rPr>
      <t>있다고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추가로</t>
    </r>
    <r>
      <rPr>
        <sz val="12"/>
        <color rgb="FF000000"/>
        <rFont val="Arial"/>
        <family val="2"/>
        <scheme val="major"/>
      </rPr>
      <t xml:space="preserve"> </t>
    </r>
    <r>
      <rPr>
        <sz val="12"/>
        <color rgb="FF000000"/>
        <rFont val="Arial"/>
        <family val="3"/>
        <charset val="129"/>
        <scheme val="major"/>
      </rPr>
      <t>필요하신거면</t>
    </r>
    <r>
      <rPr>
        <sz val="12"/>
        <color rgb="FF000000"/>
        <rFont val="Arial"/>
        <family val="2"/>
        <scheme val="major"/>
      </rPr>
      <t xml:space="preserve"> </t>
    </r>
    <r>
      <rPr>
        <sz val="12"/>
        <color rgb="FF000000"/>
        <rFont val="Arial"/>
        <family val="3"/>
        <charset val="129"/>
        <scheme val="major"/>
      </rPr>
      <t>케이블</t>
    </r>
    <r>
      <rPr>
        <sz val="12"/>
        <color rgb="FF000000"/>
        <rFont val="Arial"/>
        <family val="2"/>
        <scheme val="major"/>
      </rPr>
      <t xml:space="preserve"> </t>
    </r>
    <r>
      <rPr>
        <sz val="12"/>
        <color rgb="FF000000"/>
        <rFont val="Arial"/>
        <family val="3"/>
        <charset val="129"/>
        <scheme val="major"/>
      </rPr>
      <t>길이가</t>
    </r>
    <r>
      <rPr>
        <sz val="12"/>
        <color rgb="FF000000"/>
        <rFont val="Arial"/>
        <family val="2"/>
        <scheme val="major"/>
      </rPr>
      <t xml:space="preserve"> 6M</t>
    </r>
    <r>
      <rPr>
        <sz val="12"/>
        <color rgb="FF000000"/>
        <rFont val="Arial"/>
        <family val="3"/>
        <charset val="129"/>
        <scheme val="major"/>
      </rPr>
      <t>부터</t>
    </r>
    <r>
      <rPr>
        <sz val="12"/>
        <color rgb="FF000000"/>
        <rFont val="Arial"/>
        <family val="2"/>
        <scheme val="major"/>
      </rPr>
      <t xml:space="preserve"> </t>
    </r>
    <r>
      <rPr>
        <sz val="12"/>
        <color rgb="FF000000"/>
        <rFont val="Arial"/>
        <family val="3"/>
        <charset val="129"/>
        <scheme val="major"/>
      </rPr>
      <t>나오는데</t>
    </r>
    <r>
      <rPr>
        <sz val="12"/>
        <color rgb="FF000000"/>
        <rFont val="Arial"/>
        <family val="2"/>
        <scheme val="major"/>
      </rPr>
      <t xml:space="preserve"> </t>
    </r>
    <r>
      <rPr>
        <sz val="12"/>
        <color rgb="FF000000"/>
        <rFont val="Arial"/>
        <family val="3"/>
        <charset val="129"/>
        <scheme val="major"/>
      </rPr>
      <t>길이랑</t>
    </r>
    <r>
      <rPr>
        <sz val="12"/>
        <color rgb="FF000000"/>
        <rFont val="Arial"/>
        <family val="2"/>
        <scheme val="major"/>
      </rPr>
      <t xml:space="preserve"> </t>
    </r>
    <r>
      <rPr>
        <sz val="12"/>
        <color rgb="FF000000"/>
        <rFont val="Arial"/>
        <family val="3"/>
        <charset val="129"/>
        <scheme val="major"/>
      </rPr>
      <t>수량</t>
    </r>
    <r>
      <rPr>
        <sz val="12"/>
        <color rgb="FF000000"/>
        <rFont val="Arial"/>
        <family val="2"/>
        <scheme val="major"/>
      </rPr>
      <t xml:space="preserve"> </t>
    </r>
    <r>
      <rPr>
        <sz val="12"/>
        <color rgb="FF000000"/>
        <rFont val="Arial"/>
        <family val="3"/>
        <charset val="129"/>
        <scheme val="major"/>
      </rPr>
      <t>선정해주셔야</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참고용</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보내</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확인하시고</t>
    </r>
    <r>
      <rPr>
        <sz val="12"/>
        <color rgb="FF000000"/>
        <rFont val="Arial"/>
        <family val="2"/>
        <scheme val="major"/>
      </rPr>
      <t xml:space="preserve"> </t>
    </r>
    <r>
      <rPr>
        <sz val="12"/>
        <color rgb="FF000000"/>
        <rFont val="Arial"/>
        <family val="3"/>
        <charset val="129"/>
        <scheme val="major"/>
      </rPr>
      <t>어떤</t>
    </r>
    <r>
      <rPr>
        <sz val="12"/>
        <color rgb="FF000000"/>
        <rFont val="Arial"/>
        <family val="2"/>
        <scheme val="major"/>
      </rPr>
      <t xml:space="preserve"> </t>
    </r>
    <r>
      <rPr>
        <sz val="12"/>
        <color rgb="FF000000"/>
        <rFont val="Arial"/>
        <family val="3"/>
        <charset val="129"/>
        <scheme val="major"/>
      </rPr>
      <t>케이블이</t>
    </r>
    <r>
      <rPr>
        <sz val="12"/>
        <color rgb="FF000000"/>
        <rFont val="Arial"/>
        <family val="2"/>
        <scheme val="major"/>
      </rPr>
      <t xml:space="preserve"> </t>
    </r>
    <r>
      <rPr>
        <sz val="12"/>
        <color rgb="FF000000"/>
        <rFont val="Arial"/>
        <family val="3"/>
        <charset val="129"/>
        <scheme val="major"/>
      </rPr>
      <t>몇</t>
    </r>
    <r>
      <rPr>
        <sz val="12"/>
        <color rgb="FF000000"/>
        <rFont val="Arial"/>
        <family val="2"/>
        <scheme val="major"/>
      </rPr>
      <t>M</t>
    </r>
    <r>
      <rPr>
        <sz val="12"/>
        <color rgb="FF000000"/>
        <rFont val="Arial"/>
        <family val="3"/>
        <charset val="129"/>
        <scheme val="major"/>
      </rPr>
      <t>가</t>
    </r>
    <r>
      <rPr>
        <sz val="12"/>
        <color rgb="FF000000"/>
        <rFont val="Arial"/>
        <family val="2"/>
        <scheme val="major"/>
      </rPr>
      <t xml:space="preserve"> </t>
    </r>
    <r>
      <rPr>
        <sz val="12"/>
        <color rgb="FF000000"/>
        <rFont val="Arial"/>
        <family val="3"/>
        <charset val="129"/>
        <scheme val="major"/>
      </rPr>
      <t>필요하신건지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</si>
  <si>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SHAFT
04.11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알려주신</t>
    </r>
    <r>
      <rPr>
        <sz val="12"/>
        <color rgb="FF000000"/>
        <rFont val="Arial"/>
        <family val="2"/>
        <scheme val="major"/>
      </rPr>
      <t xml:space="preserve"> </t>
    </r>
    <r>
      <rPr>
        <sz val="12"/>
        <color rgb="FF000000"/>
        <rFont val="Arial"/>
        <family val="3"/>
        <charset val="129"/>
        <scheme val="major"/>
      </rPr>
      <t>품번으로는</t>
    </r>
    <r>
      <rPr>
        <sz val="12"/>
        <color rgb="FF000000"/>
        <rFont val="Arial"/>
        <family val="2"/>
        <scheme val="major"/>
      </rPr>
      <t xml:space="preserve"> </t>
    </r>
    <r>
      <rPr>
        <sz val="12"/>
        <color rgb="FF000000"/>
        <rFont val="Arial"/>
        <family val="3"/>
        <charset val="129"/>
        <scheme val="major"/>
      </rPr>
      <t>제품이</t>
    </r>
    <r>
      <rPr>
        <sz val="12"/>
        <color rgb="FF000000"/>
        <rFont val="Arial"/>
        <family val="2"/>
        <scheme val="major"/>
      </rPr>
      <t xml:space="preserve"> </t>
    </r>
    <r>
      <rPr>
        <sz val="12"/>
        <color rgb="FF000000"/>
        <rFont val="Arial"/>
        <family val="3"/>
        <charset val="129"/>
        <scheme val="major"/>
      </rPr>
      <t>조회가</t>
    </r>
    <r>
      <rPr>
        <sz val="12"/>
        <color rgb="FF000000"/>
        <rFont val="Arial"/>
        <family val="2"/>
        <scheme val="major"/>
      </rPr>
      <t xml:space="preserve"> </t>
    </r>
    <r>
      <rPr>
        <sz val="12"/>
        <color rgb="FF000000"/>
        <rFont val="Arial"/>
        <family val="3"/>
        <charset val="129"/>
        <scheme val="major"/>
      </rPr>
      <t>되지</t>
    </r>
    <r>
      <rPr>
        <sz val="12"/>
        <color rgb="FF000000"/>
        <rFont val="Arial"/>
        <family val="2"/>
        <scheme val="major"/>
      </rPr>
      <t xml:space="preserve"> </t>
    </r>
    <r>
      <rPr>
        <sz val="12"/>
        <color rgb="FF000000"/>
        <rFont val="Arial"/>
        <family val="3"/>
        <charset val="129"/>
        <scheme val="major"/>
      </rPr>
      <t>않습니다</t>
    </r>
    <r>
      <rPr>
        <sz val="12"/>
        <color rgb="FF000000"/>
        <rFont val="Arial"/>
        <family val="2"/>
        <scheme val="major"/>
      </rPr>
      <t>.</t>
    </r>
    <phoneticPr fontId="26" type="noConversion"/>
  </si>
  <si>
    <r>
      <t xml:space="preserve">Servo Motor
04.11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</si>
  <si>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04.07 </t>
    </r>
    <r>
      <rPr>
        <sz val="12"/>
        <color rgb="FFFF0000"/>
        <rFont val="Arial"/>
        <family val="3"/>
        <charset val="129"/>
        <scheme val="major"/>
      </rPr>
      <t>뒤에</t>
    </r>
    <r>
      <rPr>
        <sz val="12"/>
        <color rgb="FFFF0000"/>
        <rFont val="Arial"/>
        <family val="2"/>
        <scheme val="major"/>
      </rPr>
      <t xml:space="preserve"> </t>
    </r>
    <r>
      <rPr>
        <sz val="12"/>
        <color rgb="FFFF0000"/>
        <rFont val="Arial"/>
        <family val="3"/>
        <charset val="129"/>
        <scheme val="major"/>
      </rPr>
      <t>코일</t>
    </r>
    <r>
      <rPr>
        <sz val="12"/>
        <color rgb="FFFF0000"/>
        <rFont val="Arial"/>
        <family val="2"/>
        <scheme val="major"/>
      </rPr>
      <t xml:space="preserve"> </t>
    </r>
    <r>
      <rPr>
        <sz val="12"/>
        <color rgb="FFFF0000"/>
        <rFont val="Arial"/>
        <family val="3"/>
        <charset val="129"/>
        <scheme val="major"/>
      </rPr>
      <t>전압을</t>
    </r>
    <r>
      <rPr>
        <sz val="12"/>
        <color rgb="FFFF0000"/>
        <rFont val="Arial"/>
        <family val="2"/>
        <scheme val="major"/>
      </rPr>
      <t xml:space="preserve"> </t>
    </r>
    <r>
      <rPr>
        <sz val="12"/>
        <color rgb="FFFF0000"/>
        <rFont val="Arial"/>
        <family val="3"/>
        <charset val="129"/>
        <scheme val="major"/>
      </rPr>
      <t>나타내는</t>
    </r>
    <r>
      <rPr>
        <sz val="12"/>
        <color rgb="FFFF0000"/>
        <rFont val="Arial"/>
        <family val="2"/>
        <scheme val="major"/>
      </rPr>
      <t xml:space="preserve"> </t>
    </r>
    <r>
      <rPr>
        <sz val="12"/>
        <color rgb="FFFF0000"/>
        <rFont val="Arial"/>
        <family val="3"/>
        <charset val="129"/>
        <scheme val="major"/>
      </rPr>
      <t>품번이</t>
    </r>
    <r>
      <rPr>
        <sz val="12"/>
        <color rgb="FFFF0000"/>
        <rFont val="Arial"/>
        <family val="2"/>
        <scheme val="major"/>
      </rPr>
      <t xml:space="preserve"> </t>
    </r>
    <r>
      <rPr>
        <sz val="12"/>
        <color rgb="FFFF0000"/>
        <rFont val="Arial"/>
        <family val="3"/>
        <charset val="129"/>
        <scheme val="major"/>
      </rPr>
      <t>더</t>
    </r>
    <r>
      <rPr>
        <sz val="12"/>
        <color rgb="FFFF0000"/>
        <rFont val="Arial"/>
        <family val="2"/>
        <scheme val="major"/>
      </rPr>
      <t xml:space="preserve"> </t>
    </r>
    <r>
      <rPr>
        <sz val="12"/>
        <color rgb="FFFF0000"/>
        <rFont val="Arial"/>
        <family val="3"/>
        <charset val="129"/>
        <scheme val="major"/>
      </rPr>
      <t>있습니다</t>
    </r>
    <r>
      <rPr>
        <sz val="12"/>
        <color rgb="FFFF0000"/>
        <rFont val="Arial"/>
        <family val="2"/>
        <scheme val="major"/>
      </rPr>
      <t xml:space="preserve">. </t>
    </r>
    <r>
      <rPr>
        <sz val="12"/>
        <color rgb="FFFF0000"/>
        <rFont val="Arial"/>
        <family val="3"/>
        <charset val="129"/>
        <scheme val="major"/>
      </rPr>
      <t>확인</t>
    </r>
    <r>
      <rPr>
        <sz val="12"/>
        <color rgb="FFFF0000"/>
        <rFont val="Arial"/>
        <family val="2"/>
        <scheme val="major"/>
      </rPr>
      <t xml:space="preserve"> </t>
    </r>
    <r>
      <rPr>
        <sz val="12"/>
        <color rgb="FFFF0000"/>
        <rFont val="Arial"/>
        <family val="3"/>
        <charset val="129"/>
        <scheme val="major"/>
      </rPr>
      <t>부탁</t>
    </r>
    <r>
      <rPr>
        <sz val="12"/>
        <color rgb="FFFF0000"/>
        <rFont val="Arial"/>
        <family val="2"/>
        <scheme val="major"/>
      </rPr>
      <t xml:space="preserve"> </t>
    </r>
    <r>
      <rPr>
        <sz val="12"/>
        <color rgb="FFFF0000"/>
        <rFont val="Arial"/>
        <family val="3"/>
        <charset val="129"/>
        <scheme val="major"/>
      </rPr>
      <t>드립니다</t>
    </r>
    <r>
      <rPr>
        <sz val="12"/>
        <color rgb="FFFF0000"/>
        <rFont val="Arial"/>
        <family val="2"/>
        <scheme val="major"/>
      </rPr>
      <t xml:space="preserve">.
7.5HP AT 230V, 15HP AT 460V, DC24V
https://controlparts.com/products/siemens-sirius-3rt1015-1b
04.11 </t>
    </r>
    <r>
      <rPr>
        <sz val="12"/>
        <color rgb="FFFF0000"/>
        <rFont val="Arial"/>
        <family val="3"/>
        <charset val="129"/>
        <scheme val="major"/>
      </rPr>
      <t>품번</t>
    </r>
    <r>
      <rPr>
        <sz val="12"/>
        <color rgb="FFFF0000"/>
        <rFont val="Arial"/>
        <family val="2"/>
        <scheme val="major"/>
      </rPr>
      <t xml:space="preserve"> </t>
    </r>
    <r>
      <rPr>
        <sz val="12"/>
        <color rgb="FFFF0000"/>
        <rFont val="Arial"/>
        <family val="3"/>
        <charset val="129"/>
        <scheme val="major"/>
      </rPr>
      <t>확인</t>
    </r>
    <r>
      <rPr>
        <sz val="12"/>
        <color rgb="FFFF0000"/>
        <rFont val="Arial"/>
        <family val="2"/>
        <scheme val="major"/>
      </rPr>
      <t xml:space="preserve"> </t>
    </r>
    <r>
      <rPr>
        <sz val="12"/>
        <color rgb="FFFF0000"/>
        <rFont val="Arial"/>
        <family val="3"/>
        <charset val="129"/>
        <scheme val="major"/>
      </rPr>
      <t>결과</t>
    </r>
    <r>
      <rPr>
        <sz val="12"/>
        <color rgb="FFFF0000"/>
        <rFont val="Arial"/>
        <family val="2"/>
        <scheme val="major"/>
      </rPr>
      <t xml:space="preserve"> 3RT1015-1BB41 </t>
    </r>
    <r>
      <rPr>
        <sz val="12"/>
        <color rgb="FFFF0000"/>
        <rFont val="Arial"/>
        <family val="3"/>
        <charset val="129"/>
        <scheme val="major"/>
      </rPr>
      <t>입니다</t>
    </r>
    <r>
      <rPr>
        <sz val="12"/>
        <color rgb="FFFF0000"/>
        <rFont val="Arial"/>
        <family val="2"/>
        <scheme val="major"/>
      </rPr>
      <t xml:space="preserve">. </t>
    </r>
    <r>
      <rPr>
        <sz val="12"/>
        <color rgb="FFFF0000"/>
        <rFont val="Arial"/>
        <family val="3"/>
        <charset val="129"/>
        <scheme val="major"/>
      </rPr>
      <t>이</t>
    </r>
    <r>
      <rPr>
        <sz val="12"/>
        <color rgb="FFFF0000"/>
        <rFont val="Arial"/>
        <family val="2"/>
        <scheme val="major"/>
      </rPr>
      <t xml:space="preserve"> </t>
    </r>
    <r>
      <rPr>
        <sz val="12"/>
        <color rgb="FFFF0000"/>
        <rFont val="Arial"/>
        <family val="3"/>
        <charset val="129"/>
        <scheme val="major"/>
      </rPr>
      <t>제품은</t>
    </r>
    <r>
      <rPr>
        <sz val="12"/>
        <color rgb="FFFF0000"/>
        <rFont val="Arial"/>
        <family val="2"/>
        <scheme val="major"/>
      </rPr>
      <t xml:space="preserve"> </t>
    </r>
    <r>
      <rPr>
        <sz val="12"/>
        <color rgb="FFFF0000"/>
        <rFont val="Arial"/>
        <family val="3"/>
        <charset val="129"/>
        <scheme val="major"/>
      </rPr>
      <t>단종인데</t>
    </r>
    <r>
      <rPr>
        <sz val="12"/>
        <color rgb="FFFF0000"/>
        <rFont val="Arial"/>
        <family val="2"/>
        <scheme val="major"/>
      </rPr>
      <t xml:space="preserve"> </t>
    </r>
    <r>
      <rPr>
        <sz val="12"/>
        <color rgb="FFFF0000"/>
        <rFont val="Arial"/>
        <family val="3"/>
        <charset val="129"/>
        <scheme val="major"/>
      </rPr>
      <t>현재</t>
    </r>
    <r>
      <rPr>
        <sz val="12"/>
        <color rgb="FFFF0000"/>
        <rFont val="Arial"/>
        <family val="2"/>
        <scheme val="major"/>
      </rPr>
      <t xml:space="preserve"> </t>
    </r>
    <r>
      <rPr>
        <sz val="12"/>
        <color rgb="FFFF0000"/>
        <rFont val="Arial"/>
        <family val="3"/>
        <charset val="129"/>
        <scheme val="major"/>
      </rPr>
      <t>재고가</t>
    </r>
    <r>
      <rPr>
        <sz val="12"/>
        <color rgb="FFFF0000"/>
        <rFont val="Arial"/>
        <family val="2"/>
        <scheme val="major"/>
      </rPr>
      <t xml:space="preserve"> </t>
    </r>
    <r>
      <rPr>
        <sz val="12"/>
        <color rgb="FFFF0000"/>
        <rFont val="Arial"/>
        <family val="3"/>
        <charset val="129"/>
        <scheme val="major"/>
      </rPr>
      <t>있다고</t>
    </r>
    <r>
      <rPr>
        <sz val="12"/>
        <color rgb="FFFF0000"/>
        <rFont val="Arial"/>
        <family val="2"/>
        <scheme val="major"/>
      </rPr>
      <t xml:space="preserve"> </t>
    </r>
    <r>
      <rPr>
        <sz val="12"/>
        <color rgb="FFFF0000"/>
        <rFont val="Arial"/>
        <family val="3"/>
        <charset val="129"/>
        <scheme val="major"/>
      </rPr>
      <t>합니다</t>
    </r>
    <r>
      <rPr>
        <sz val="12"/>
        <color rgb="FFFF0000"/>
        <rFont val="Arial"/>
        <family val="2"/>
        <scheme val="major"/>
      </rPr>
      <t>.</t>
    </r>
    <phoneticPr fontId="26" type="noConversion"/>
  </si>
  <si>
    <r>
      <t xml:space="preserve">04.07 </t>
    </r>
    <r>
      <rPr>
        <sz val="12"/>
        <color rgb="FFFF0000"/>
        <rFont val="Arial"/>
        <family val="3"/>
        <charset val="129"/>
        <scheme val="major"/>
      </rPr>
      <t>뒤에</t>
    </r>
    <r>
      <rPr>
        <sz val="12"/>
        <color rgb="FFFF0000"/>
        <rFont val="Arial"/>
        <family val="2"/>
        <scheme val="major"/>
      </rPr>
      <t xml:space="preserve"> </t>
    </r>
    <r>
      <rPr>
        <sz val="12"/>
        <color rgb="FFFF0000"/>
        <rFont val="Arial"/>
        <family val="3"/>
        <charset val="129"/>
        <scheme val="major"/>
      </rPr>
      <t>코일</t>
    </r>
    <r>
      <rPr>
        <sz val="12"/>
        <color rgb="FFFF0000"/>
        <rFont val="Arial"/>
        <family val="2"/>
        <scheme val="major"/>
      </rPr>
      <t xml:space="preserve"> </t>
    </r>
    <r>
      <rPr>
        <sz val="12"/>
        <color rgb="FFFF0000"/>
        <rFont val="Arial"/>
        <family val="3"/>
        <charset val="129"/>
        <scheme val="major"/>
      </rPr>
      <t>전압을</t>
    </r>
    <r>
      <rPr>
        <sz val="12"/>
        <color rgb="FFFF0000"/>
        <rFont val="Arial"/>
        <family val="2"/>
        <scheme val="major"/>
      </rPr>
      <t xml:space="preserve"> </t>
    </r>
    <r>
      <rPr>
        <sz val="12"/>
        <color rgb="FFFF0000"/>
        <rFont val="Arial"/>
        <family val="3"/>
        <charset val="129"/>
        <scheme val="major"/>
      </rPr>
      <t>나타내는</t>
    </r>
    <r>
      <rPr>
        <sz val="12"/>
        <color rgb="FFFF0000"/>
        <rFont val="Arial"/>
        <family val="2"/>
        <scheme val="major"/>
      </rPr>
      <t xml:space="preserve"> </t>
    </r>
    <r>
      <rPr>
        <sz val="12"/>
        <color rgb="FFFF0000"/>
        <rFont val="Arial"/>
        <family val="3"/>
        <charset val="129"/>
        <scheme val="major"/>
      </rPr>
      <t>품번이</t>
    </r>
    <r>
      <rPr>
        <sz val="12"/>
        <color rgb="FFFF0000"/>
        <rFont val="Arial"/>
        <family val="2"/>
        <scheme val="major"/>
      </rPr>
      <t xml:space="preserve"> </t>
    </r>
    <r>
      <rPr>
        <sz val="12"/>
        <color rgb="FFFF0000"/>
        <rFont val="Arial"/>
        <family val="3"/>
        <charset val="129"/>
        <scheme val="major"/>
      </rPr>
      <t>더</t>
    </r>
    <r>
      <rPr>
        <sz val="12"/>
        <color rgb="FFFF0000"/>
        <rFont val="Arial"/>
        <family val="2"/>
        <scheme val="major"/>
      </rPr>
      <t xml:space="preserve"> </t>
    </r>
    <r>
      <rPr>
        <sz val="12"/>
        <color rgb="FFFF0000"/>
        <rFont val="Arial"/>
        <family val="3"/>
        <charset val="129"/>
        <scheme val="major"/>
      </rPr>
      <t>있습니다</t>
    </r>
    <r>
      <rPr>
        <sz val="12"/>
        <color rgb="FFFF0000"/>
        <rFont val="Arial"/>
        <family val="2"/>
        <scheme val="major"/>
      </rPr>
      <t xml:space="preserve">. </t>
    </r>
    <r>
      <rPr>
        <sz val="12"/>
        <color rgb="FFFF0000"/>
        <rFont val="Arial"/>
        <family val="3"/>
        <charset val="129"/>
        <scheme val="major"/>
      </rPr>
      <t>확인</t>
    </r>
    <r>
      <rPr>
        <sz val="12"/>
        <color rgb="FFFF0000"/>
        <rFont val="Arial"/>
        <family val="2"/>
        <scheme val="major"/>
      </rPr>
      <t xml:space="preserve"> </t>
    </r>
    <r>
      <rPr>
        <sz val="12"/>
        <color rgb="FFFF0000"/>
        <rFont val="Arial"/>
        <family val="3"/>
        <charset val="129"/>
        <scheme val="major"/>
      </rPr>
      <t>부탁</t>
    </r>
    <r>
      <rPr>
        <sz val="12"/>
        <color rgb="FFFF0000"/>
        <rFont val="Arial"/>
        <family val="2"/>
        <scheme val="major"/>
      </rPr>
      <t xml:space="preserve"> </t>
    </r>
    <r>
      <rPr>
        <sz val="12"/>
        <color rgb="FFFF0000"/>
        <rFont val="Arial"/>
        <family val="3"/>
        <charset val="129"/>
        <scheme val="major"/>
      </rPr>
      <t>드립니다</t>
    </r>
    <r>
      <rPr>
        <sz val="12"/>
        <color rgb="FFFF0000"/>
        <rFont val="Arial"/>
        <family val="2"/>
        <scheme val="major"/>
      </rPr>
      <t xml:space="preserve">.
2HP AT 230V, 3HP AT 460V, DC24
1NO, 10E
https://controlparts.com/products/siemens-sirius-3rt1026-1b
04.11 </t>
    </r>
    <r>
      <rPr>
        <sz val="12"/>
        <color rgb="FFFF0000"/>
        <rFont val="Arial"/>
        <family val="3"/>
        <charset val="129"/>
        <scheme val="major"/>
      </rPr>
      <t>품번</t>
    </r>
    <r>
      <rPr>
        <sz val="12"/>
        <color rgb="FFFF0000"/>
        <rFont val="Arial"/>
        <family val="2"/>
        <scheme val="major"/>
      </rPr>
      <t xml:space="preserve"> </t>
    </r>
    <r>
      <rPr>
        <sz val="12"/>
        <color rgb="FFFF0000"/>
        <rFont val="Arial"/>
        <family val="3"/>
        <charset val="129"/>
        <scheme val="major"/>
      </rPr>
      <t>확인</t>
    </r>
    <r>
      <rPr>
        <sz val="12"/>
        <color rgb="FFFF0000"/>
        <rFont val="Arial"/>
        <family val="2"/>
        <scheme val="major"/>
      </rPr>
      <t xml:space="preserve"> </t>
    </r>
    <r>
      <rPr>
        <sz val="12"/>
        <color rgb="FFFF0000"/>
        <rFont val="Arial"/>
        <family val="3"/>
        <charset val="129"/>
        <scheme val="major"/>
      </rPr>
      <t>결과</t>
    </r>
    <r>
      <rPr>
        <sz val="12"/>
        <color rgb="FFFF0000"/>
        <rFont val="Arial"/>
        <family val="2"/>
        <scheme val="major"/>
      </rPr>
      <t xml:space="preserve"> 3RT1026-1B40</t>
    </r>
    <r>
      <rPr>
        <sz val="12"/>
        <color rgb="FFFF0000"/>
        <rFont val="Arial"/>
        <family val="3"/>
        <charset val="129"/>
        <scheme val="major"/>
      </rPr>
      <t>입니다</t>
    </r>
    <r>
      <rPr>
        <sz val="12"/>
        <color rgb="FFFF0000"/>
        <rFont val="Arial"/>
        <family val="2"/>
        <scheme val="major"/>
      </rPr>
      <t xml:space="preserve">. </t>
    </r>
    <r>
      <rPr>
        <sz val="12"/>
        <color rgb="FFFF0000"/>
        <rFont val="Arial"/>
        <family val="3"/>
        <charset val="129"/>
        <scheme val="major"/>
      </rPr>
      <t>이</t>
    </r>
    <r>
      <rPr>
        <sz val="12"/>
        <color rgb="FFFF0000"/>
        <rFont val="Arial"/>
        <family val="2"/>
        <scheme val="major"/>
      </rPr>
      <t xml:space="preserve"> </t>
    </r>
    <r>
      <rPr>
        <sz val="12"/>
        <color rgb="FFFF0000"/>
        <rFont val="Arial"/>
        <family val="3"/>
        <charset val="129"/>
        <scheme val="major"/>
      </rPr>
      <t>제품도</t>
    </r>
    <r>
      <rPr>
        <sz val="12"/>
        <color rgb="FFFF0000"/>
        <rFont val="Arial"/>
        <family val="2"/>
        <scheme val="major"/>
      </rPr>
      <t xml:space="preserve"> </t>
    </r>
    <r>
      <rPr>
        <sz val="12"/>
        <color rgb="FFFF0000"/>
        <rFont val="Arial"/>
        <family val="3"/>
        <charset val="129"/>
        <scheme val="major"/>
      </rPr>
      <t>마찬가지로</t>
    </r>
    <r>
      <rPr>
        <sz val="12"/>
        <color rgb="FFFF0000"/>
        <rFont val="Arial"/>
        <family val="2"/>
        <scheme val="major"/>
      </rPr>
      <t xml:space="preserve"> </t>
    </r>
    <r>
      <rPr>
        <sz val="12"/>
        <color rgb="FFFF0000"/>
        <rFont val="Arial"/>
        <family val="3"/>
        <charset val="129"/>
        <scheme val="major"/>
      </rPr>
      <t>단종인데</t>
    </r>
    <r>
      <rPr>
        <sz val="12"/>
        <color rgb="FFFF0000"/>
        <rFont val="Arial"/>
        <family val="2"/>
        <scheme val="major"/>
      </rPr>
      <t xml:space="preserve"> </t>
    </r>
    <r>
      <rPr>
        <sz val="12"/>
        <color rgb="FFFF0000"/>
        <rFont val="Arial"/>
        <family val="3"/>
        <charset val="129"/>
        <scheme val="major"/>
      </rPr>
      <t>재고분이</t>
    </r>
    <r>
      <rPr>
        <sz val="12"/>
        <color rgb="FFFF0000"/>
        <rFont val="Arial"/>
        <family val="2"/>
        <scheme val="major"/>
      </rPr>
      <t xml:space="preserve"> </t>
    </r>
    <r>
      <rPr>
        <sz val="12"/>
        <color rgb="FFFF0000"/>
        <rFont val="Arial"/>
        <family val="3"/>
        <charset val="129"/>
        <scheme val="major"/>
      </rPr>
      <t>있다고</t>
    </r>
    <r>
      <rPr>
        <sz val="12"/>
        <color rgb="FFFF0000"/>
        <rFont val="Arial"/>
        <family val="2"/>
        <scheme val="major"/>
      </rPr>
      <t xml:space="preserve"> </t>
    </r>
    <r>
      <rPr>
        <sz val="12"/>
        <color rgb="FFFF0000"/>
        <rFont val="Arial"/>
        <family val="3"/>
        <charset val="129"/>
        <scheme val="major"/>
      </rPr>
      <t>합니다</t>
    </r>
    <r>
      <rPr>
        <sz val="12"/>
        <color rgb="FFFF0000"/>
        <rFont val="Arial"/>
        <family val="2"/>
        <scheme val="major"/>
      </rPr>
      <t xml:space="preserve">. </t>
    </r>
    <r>
      <rPr>
        <sz val="12"/>
        <color rgb="FFFF0000"/>
        <rFont val="Arial"/>
        <family val="3"/>
        <charset val="129"/>
        <scheme val="minor"/>
      </rPr>
      <t/>
    </r>
    <phoneticPr fontId="26" type="noConversion"/>
  </si>
  <si>
    <r>
      <rPr>
        <sz val="12"/>
        <color rgb="FF000000"/>
        <rFont val="Arial"/>
        <family val="3"/>
        <charset val="129"/>
        <scheme val="major"/>
      </rPr>
      <t xml:space="preserve">사진첨부
</t>
    </r>
    <r>
      <rPr>
        <sz val="12"/>
        <color rgb="FF000000"/>
        <rFont val="Arial"/>
        <family val="2"/>
        <scheme val="major"/>
      </rPr>
      <t xml:space="preserve">04.11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국내에서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가능한</t>
    </r>
    <r>
      <rPr>
        <sz val="12"/>
        <color rgb="FF000000"/>
        <rFont val="Arial"/>
        <family val="2"/>
        <scheme val="major"/>
      </rPr>
      <t xml:space="preserve"> </t>
    </r>
    <r>
      <rPr>
        <sz val="12"/>
        <color rgb="FF000000"/>
        <rFont val="Arial"/>
        <family val="3"/>
        <charset val="129"/>
        <scheme val="major"/>
      </rPr>
      <t>제품이</t>
    </r>
    <r>
      <rPr>
        <sz val="12"/>
        <color rgb="FF000000"/>
        <rFont val="Arial"/>
        <family val="2"/>
        <scheme val="major"/>
      </rPr>
      <t xml:space="preserve"> </t>
    </r>
    <r>
      <rPr>
        <sz val="12"/>
        <color rgb="FF000000"/>
        <rFont val="Arial"/>
        <family val="3"/>
        <charset val="129"/>
        <scheme val="major"/>
      </rPr>
      <t>아니라고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</si>
  <si>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rPr>
        <sz val="12"/>
        <color rgb="FF000000"/>
        <rFont val="Arial"/>
        <family val="3"/>
        <charset val="129"/>
        <scheme val="major"/>
      </rPr>
      <t>혹시몰라</t>
    </r>
    <r>
      <rPr>
        <sz val="12"/>
        <color rgb="FF000000"/>
        <rFont val="Arial"/>
        <family val="2"/>
        <scheme val="major"/>
      </rPr>
      <t xml:space="preserve"> </t>
    </r>
    <r>
      <rPr>
        <sz val="12"/>
        <color rgb="FF000000"/>
        <rFont val="Arial"/>
        <family val="3"/>
        <charset val="129"/>
        <scheme val="major"/>
      </rPr>
      <t xml:space="preserve">여쭤봅니다
</t>
    </r>
    <r>
      <rPr>
        <sz val="12"/>
        <color rgb="FF000000"/>
        <rFont val="Arial"/>
        <family val="2"/>
        <scheme val="major"/>
      </rPr>
      <t xml:space="preserve">04.11 </t>
    </r>
    <r>
      <rPr>
        <sz val="12"/>
        <color rgb="FF000000"/>
        <rFont val="Arial"/>
        <family val="3"/>
        <charset val="129"/>
        <scheme val="major"/>
      </rPr>
      <t>어떤</t>
    </r>
    <r>
      <rPr>
        <sz val="12"/>
        <color rgb="FF000000"/>
        <rFont val="Arial"/>
        <family val="2"/>
        <scheme val="major"/>
      </rPr>
      <t xml:space="preserve"> </t>
    </r>
    <r>
      <rPr>
        <sz val="12"/>
        <color rgb="FF000000"/>
        <rFont val="Arial"/>
        <family val="3"/>
        <charset val="129"/>
        <scheme val="major"/>
      </rPr>
      <t>제품인지</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어려운데</t>
    </r>
    <r>
      <rPr>
        <sz val="12"/>
        <color rgb="FF000000"/>
        <rFont val="Arial"/>
        <family val="2"/>
        <scheme val="major"/>
      </rPr>
      <t xml:space="preserve"> </t>
    </r>
    <r>
      <rPr>
        <sz val="12"/>
        <color rgb="FF000000"/>
        <rFont val="Arial"/>
        <family val="3"/>
        <charset val="129"/>
        <scheme val="major"/>
      </rPr>
      <t>알려주신</t>
    </r>
    <r>
      <rPr>
        <sz val="12"/>
        <color rgb="FF000000"/>
        <rFont val="Arial"/>
        <family val="2"/>
        <scheme val="major"/>
      </rPr>
      <t xml:space="preserve"> </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하시는</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t>
    </r>
    <phoneticPr fontId="26" type="noConversion"/>
  </si>
  <si>
    <r>
      <t>VITON TYPE OIL SEAL </t>
    </r>
    <r>
      <rPr>
        <sz val="12"/>
        <color rgb="FF000000"/>
        <rFont val="Arial"/>
        <family val="3"/>
        <charset val="129"/>
        <scheme val="major"/>
      </rPr>
      <t>입니다</t>
    </r>
    <r>
      <rPr>
        <sz val="12"/>
        <color rgb="FF000000"/>
        <rFont val="Arial"/>
        <family val="2"/>
        <scheme val="major"/>
      </rPr>
      <t xml:space="preserve">. 
04.08 </t>
    </r>
    <r>
      <rPr>
        <sz val="12"/>
        <color rgb="FF000000"/>
        <rFont val="Arial"/>
        <family val="3"/>
        <charset val="129"/>
        <scheme val="major"/>
      </rPr>
      <t>규격</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14</t>
    </r>
    <r>
      <rPr>
        <sz val="12"/>
        <color rgb="FF000000"/>
        <rFont val="Arial"/>
        <family val="3"/>
        <charset val="129"/>
        <scheme val="major"/>
      </rPr>
      <t>로는</t>
    </r>
    <r>
      <rPr>
        <sz val="12"/>
        <color rgb="FF000000"/>
        <rFont val="Arial"/>
        <family val="2"/>
        <scheme val="major"/>
      </rPr>
      <t xml:space="preserve"> </t>
    </r>
    <r>
      <rPr>
        <sz val="12"/>
        <color rgb="FF000000"/>
        <rFont val="Arial"/>
        <family val="3"/>
        <charset val="129"/>
        <scheme val="major"/>
      </rPr>
      <t>확인되지</t>
    </r>
    <r>
      <rPr>
        <sz val="12"/>
        <color rgb="FF000000"/>
        <rFont val="Arial"/>
        <family val="2"/>
        <scheme val="major"/>
      </rPr>
      <t xml:space="preserve"> </t>
    </r>
    <r>
      <rPr>
        <sz val="12"/>
        <color rgb="FF000000"/>
        <rFont val="Arial"/>
        <family val="3"/>
        <charset val="129"/>
        <scheme val="major"/>
      </rPr>
      <t>않는다고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고객이 다른 정보는 없고 사진 전달 주셨습니다. 이걸로 견적 가능할까요? </t>
    </r>
  </si>
  <si>
    <r>
      <t>Small Terminal Crimpers</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대응</t>
    </r>
    <r>
      <rPr>
        <sz val="12"/>
        <color rgb="FF000000"/>
        <rFont val="Arial"/>
        <family val="2"/>
        <scheme val="major"/>
      </rPr>
      <t xml:space="preserve"> </t>
    </r>
    <r>
      <rPr>
        <sz val="12"/>
        <color rgb="FF000000"/>
        <rFont val="Arial"/>
        <family val="3"/>
        <charset val="129"/>
        <scheme val="major"/>
      </rPr>
      <t>불가능한</t>
    </r>
    <r>
      <rPr>
        <sz val="12"/>
        <color rgb="FF000000"/>
        <rFont val="Arial"/>
        <family val="2"/>
        <scheme val="major"/>
      </rPr>
      <t xml:space="preserve"> </t>
    </r>
    <r>
      <rPr>
        <sz val="12"/>
        <color rgb="FF000000"/>
        <rFont val="Arial"/>
        <family val="3"/>
        <charset val="129"/>
        <scheme val="major"/>
      </rPr>
      <t>제품입니다</t>
    </r>
    <r>
      <rPr>
        <sz val="12"/>
        <color rgb="FF000000"/>
        <rFont val="Arial"/>
        <family val="2"/>
        <scheme val="major"/>
      </rPr>
      <t xml:space="preserve">. 
04.09 </t>
    </r>
    <r>
      <rPr>
        <sz val="12"/>
        <color rgb="FF000000"/>
        <rFont val="Arial"/>
        <family val="3"/>
        <charset val="129"/>
        <scheme val="major"/>
      </rPr>
      <t>압착기라고</t>
    </r>
    <r>
      <rPr>
        <sz val="12"/>
        <color rgb="FF000000"/>
        <rFont val="Arial"/>
        <family val="2"/>
        <scheme val="major"/>
      </rPr>
      <t xml:space="preserve"> </t>
    </r>
    <r>
      <rPr>
        <sz val="12"/>
        <color rgb="FF000000"/>
        <rFont val="Arial"/>
        <family val="3"/>
        <charset val="129"/>
        <scheme val="major"/>
      </rPr>
      <t>하셨는데</t>
    </r>
    <r>
      <rPr>
        <sz val="12"/>
        <color rgb="FF000000"/>
        <rFont val="Arial"/>
        <family val="2"/>
        <scheme val="major"/>
      </rPr>
      <t xml:space="preserve"> </t>
    </r>
    <r>
      <rPr>
        <sz val="12"/>
        <color rgb="FF000000"/>
        <rFont val="Arial"/>
        <family val="3"/>
        <charset val="129"/>
        <scheme val="major"/>
      </rPr>
      <t>알려주신</t>
    </r>
    <r>
      <rPr>
        <sz val="12"/>
        <color rgb="FF000000"/>
        <rFont val="Arial"/>
        <family val="2"/>
        <scheme val="major"/>
      </rPr>
      <t xml:space="preserve"> </t>
    </r>
    <r>
      <rPr>
        <sz val="12"/>
        <color rgb="FF000000"/>
        <rFont val="Arial"/>
        <family val="3"/>
        <charset val="129"/>
        <scheme val="major"/>
      </rPr>
      <t>품번으로는</t>
    </r>
    <r>
      <rPr>
        <sz val="12"/>
        <color rgb="FF000000"/>
        <rFont val="Arial"/>
        <family val="2"/>
        <scheme val="major"/>
      </rPr>
      <t xml:space="preserve"> </t>
    </r>
    <r>
      <rPr>
        <sz val="12"/>
        <color rgb="FF000000"/>
        <rFont val="Arial"/>
        <family val="3"/>
        <charset val="129"/>
        <scheme val="major"/>
      </rPr>
      <t>압착기</t>
    </r>
    <r>
      <rPr>
        <sz val="12"/>
        <color rgb="FF000000"/>
        <rFont val="Arial"/>
        <family val="2"/>
        <scheme val="major"/>
      </rPr>
      <t xml:space="preserve"> </t>
    </r>
    <r>
      <rPr>
        <sz val="12"/>
        <color rgb="FF000000"/>
        <rFont val="Arial"/>
        <family val="3"/>
        <charset val="129"/>
        <scheme val="major"/>
      </rPr>
      <t>케이스로</t>
    </r>
    <r>
      <rPr>
        <sz val="12"/>
        <color rgb="FF000000"/>
        <rFont val="Arial"/>
        <family val="2"/>
        <scheme val="major"/>
      </rPr>
      <t xml:space="preserve"> </t>
    </r>
    <r>
      <rPr>
        <sz val="12"/>
        <color rgb="FF000000"/>
        <rFont val="Arial"/>
        <family val="3"/>
        <charset val="129"/>
        <scheme val="major"/>
      </rPr>
      <t>확인되는데</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한번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압착기</t>
    </r>
    <r>
      <rPr>
        <sz val="12"/>
        <color rgb="FF000000"/>
        <rFont val="Arial"/>
        <family val="2"/>
        <scheme val="major"/>
      </rPr>
      <t xml:space="preserve"> </t>
    </r>
    <r>
      <rPr>
        <sz val="12"/>
        <color rgb="FF000000"/>
        <rFont val="Arial"/>
        <family val="3"/>
        <charset val="129"/>
        <scheme val="major"/>
      </rPr>
      <t>케이스는</t>
    </r>
    <r>
      <rPr>
        <sz val="12"/>
        <color rgb="FF000000"/>
        <rFont val="Arial"/>
        <family val="2"/>
        <scheme val="major"/>
      </rPr>
      <t xml:space="preserve"> </t>
    </r>
    <r>
      <rPr>
        <sz val="12"/>
        <color rgb="FF000000"/>
        <rFont val="Arial"/>
        <family val="3"/>
        <charset val="129"/>
        <scheme val="major"/>
      </rPr>
      <t>별도로</t>
    </r>
    <r>
      <rPr>
        <sz val="12"/>
        <color rgb="FF000000"/>
        <rFont val="Arial"/>
        <family val="2"/>
        <scheme val="major"/>
      </rPr>
      <t xml:space="preserve"> </t>
    </r>
    <r>
      <rPr>
        <sz val="12"/>
        <color rgb="FF000000"/>
        <rFont val="Arial"/>
        <family val="3"/>
        <charset val="129"/>
        <scheme val="major"/>
      </rPr>
      <t>구매가</t>
    </r>
    <r>
      <rPr>
        <sz val="12"/>
        <color rgb="FF000000"/>
        <rFont val="Arial"/>
        <family val="2"/>
        <scheme val="major"/>
      </rPr>
      <t xml:space="preserve"> </t>
    </r>
    <r>
      <rPr>
        <sz val="12"/>
        <color rgb="FF000000"/>
        <rFont val="Arial"/>
        <family val="3"/>
        <charset val="129"/>
        <scheme val="major"/>
      </rPr>
      <t>불가능합니다</t>
    </r>
    <r>
      <rPr>
        <sz val="12"/>
        <color rgb="FF000000"/>
        <rFont val="Arial"/>
        <family val="2"/>
        <scheme val="major"/>
      </rPr>
      <t xml:space="preserve">. </t>
    </r>
    <r>
      <rPr>
        <sz val="12"/>
        <color rgb="FF000000"/>
        <rFont val="Arial"/>
        <family val="3"/>
        <charset val="129"/>
        <scheme val="major"/>
      </rPr>
      <t>압착기로</t>
    </r>
    <r>
      <rPr>
        <sz val="12"/>
        <color rgb="FF000000"/>
        <rFont val="Arial"/>
        <family val="2"/>
        <scheme val="major"/>
      </rPr>
      <t xml:space="preserve"> </t>
    </r>
    <r>
      <rPr>
        <sz val="12"/>
        <color rgb="FF000000"/>
        <rFont val="Arial"/>
        <family val="3"/>
        <charset val="129"/>
        <scheme val="major"/>
      </rPr>
      <t>견적주실</t>
    </r>
    <r>
      <rPr>
        <sz val="12"/>
        <color rgb="FF000000"/>
        <rFont val="Arial"/>
        <family val="2"/>
        <scheme val="major"/>
      </rPr>
      <t xml:space="preserve"> </t>
    </r>
    <r>
      <rPr>
        <sz val="12"/>
        <color rgb="FF000000"/>
        <rFont val="Arial"/>
        <family val="3"/>
        <charset val="129"/>
        <scheme val="major"/>
      </rPr>
      <t>수</t>
    </r>
    <r>
      <rPr>
        <sz val="12"/>
        <color rgb="FF000000"/>
        <rFont val="Arial"/>
        <family val="2"/>
        <scheme val="major"/>
      </rPr>
      <t xml:space="preserve"> </t>
    </r>
    <r>
      <rPr>
        <sz val="12"/>
        <color rgb="FF000000"/>
        <rFont val="Arial"/>
        <family val="3"/>
        <charset val="129"/>
        <scheme val="major"/>
      </rPr>
      <t>있나요</t>
    </r>
    <r>
      <rPr>
        <sz val="12"/>
        <color rgb="FF000000"/>
        <rFont val="Arial"/>
        <family val="2"/>
        <scheme val="major"/>
      </rPr>
      <t xml:space="preserve">? 
04.11 </t>
    </r>
    <r>
      <rPr>
        <sz val="12"/>
        <color rgb="FF000000"/>
        <rFont val="Arial"/>
        <family val="3"/>
        <charset val="129"/>
        <scheme val="major"/>
      </rPr>
      <t>첨부</t>
    </r>
    <r>
      <rPr>
        <sz val="12"/>
        <color rgb="FF000000"/>
        <rFont val="Arial"/>
        <family val="2"/>
        <scheme val="major"/>
      </rPr>
      <t xml:space="preserve"> </t>
    </r>
    <r>
      <rPr>
        <sz val="12"/>
        <color rgb="FF000000"/>
        <rFont val="Arial"/>
        <family val="3"/>
        <charset val="129"/>
        <scheme val="major"/>
      </rPr>
      <t>드렸던</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보시면</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케이스가</t>
    </r>
    <r>
      <rPr>
        <sz val="12"/>
        <color rgb="FF000000"/>
        <rFont val="Arial"/>
        <family val="2"/>
        <scheme val="major"/>
      </rPr>
      <t xml:space="preserve"> </t>
    </r>
    <r>
      <rPr>
        <sz val="12"/>
        <color rgb="FF000000"/>
        <rFont val="Arial"/>
        <family val="3"/>
        <charset val="129"/>
        <scheme val="major"/>
      </rPr>
      <t>적용되는</t>
    </r>
    <r>
      <rPr>
        <sz val="12"/>
        <color rgb="FF000000"/>
        <rFont val="Arial"/>
        <family val="2"/>
        <scheme val="major"/>
      </rPr>
      <t xml:space="preserve"> </t>
    </r>
    <r>
      <rPr>
        <sz val="12"/>
        <color rgb="FF000000"/>
        <rFont val="Arial"/>
        <family val="3"/>
        <charset val="129"/>
        <scheme val="major"/>
      </rPr>
      <t>압착기는</t>
    </r>
    <r>
      <rPr>
        <sz val="12"/>
        <color rgb="FF000000"/>
        <rFont val="Arial"/>
        <family val="2"/>
        <scheme val="major"/>
      </rPr>
      <t xml:space="preserve"> </t>
    </r>
    <r>
      <rPr>
        <sz val="12"/>
        <color rgb="FF000000"/>
        <rFont val="Arial"/>
        <family val="3"/>
        <charset val="129"/>
        <scheme val="major"/>
      </rPr>
      <t>여러가지가</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 xml:space="preserve">. </t>
    </r>
    <r>
      <rPr>
        <sz val="12"/>
        <color rgb="FF000000"/>
        <rFont val="Arial"/>
        <family val="3"/>
        <charset val="129"/>
        <scheme val="major"/>
      </rPr>
      <t>선정해주셔야</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</si>
  <si>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rPr>
        <sz val="12"/>
        <color rgb="FF000000"/>
        <rFont val="Arial"/>
        <family val="3"/>
        <charset val="129"/>
        <scheme val="major"/>
      </rPr>
      <t>긴급</t>
    </r>
    <r>
      <rPr>
        <sz val="12"/>
        <color rgb="FF000000"/>
        <rFont val="Arial"/>
        <family val="2"/>
        <scheme val="major"/>
      </rPr>
      <t xml:space="preserve">! </t>
    </r>
    <r>
      <rPr>
        <sz val="12"/>
        <color rgb="FF000000"/>
        <rFont val="Arial"/>
        <family val="3"/>
        <charset val="129"/>
        <scheme val="major"/>
      </rPr>
      <t>고객님께서</t>
    </r>
    <r>
      <rPr>
        <sz val="12"/>
        <color rgb="FF000000"/>
        <rFont val="Arial"/>
        <family val="2"/>
        <scheme val="major"/>
      </rPr>
      <t xml:space="preserve"> </t>
    </r>
    <r>
      <rPr>
        <sz val="12"/>
        <color rgb="FF000000"/>
        <rFont val="Arial"/>
        <family val="3"/>
        <charset val="129"/>
        <scheme val="major"/>
      </rPr>
      <t>주신</t>
    </r>
    <r>
      <rPr>
        <sz val="12"/>
        <color rgb="FF000000"/>
        <rFont val="Arial"/>
        <family val="2"/>
        <scheme val="major"/>
      </rPr>
      <t xml:space="preserve"> </t>
    </r>
    <r>
      <rPr>
        <sz val="12"/>
        <color rgb="FF000000"/>
        <rFont val="Arial"/>
        <family val="3"/>
        <charset val="129"/>
        <scheme val="major"/>
      </rPr>
      <t>링크</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https://angei202.cafe24.com/shop2/product/mixing-nozzle-b-type-large-diameter/407/category/91/display/1/
2/26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 xml:space="preserve">변경
</t>
    </r>
    <r>
      <rPr>
        <sz val="12"/>
        <color rgb="FF000000"/>
        <rFont val="Arial"/>
        <family val="2"/>
        <scheme val="major"/>
      </rPr>
      <t xml:space="preserve">02.28 </t>
    </r>
    <r>
      <rPr>
        <sz val="12"/>
        <color rgb="FF000000"/>
        <rFont val="Arial"/>
        <family val="3"/>
        <charset val="129"/>
        <scheme val="major"/>
      </rPr>
      <t>확인해봤는데</t>
    </r>
    <r>
      <rPr>
        <sz val="12"/>
        <color rgb="FF000000"/>
        <rFont val="Arial"/>
        <family val="2"/>
        <scheme val="major"/>
      </rPr>
      <t xml:space="preserve"> K-MBS2023T-2 PA</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제품이랑</t>
    </r>
    <r>
      <rPr>
        <sz val="12"/>
        <color rgb="FF000000"/>
        <rFont val="Arial"/>
        <family val="2"/>
        <scheme val="major"/>
      </rPr>
      <t xml:space="preserve"> </t>
    </r>
    <r>
      <rPr>
        <sz val="12"/>
        <color rgb="FF000000"/>
        <rFont val="Arial"/>
        <family val="3"/>
        <charset val="129"/>
        <scheme val="major"/>
      </rPr>
      <t>이전에</t>
    </r>
    <r>
      <rPr>
        <sz val="12"/>
        <color rgb="FF000000"/>
        <rFont val="Arial"/>
        <family val="2"/>
        <scheme val="major"/>
      </rPr>
      <t xml:space="preserve"> </t>
    </r>
    <r>
      <rPr>
        <sz val="12"/>
        <color rgb="FF000000"/>
        <rFont val="Arial"/>
        <family val="3"/>
        <charset val="129"/>
        <scheme val="major"/>
      </rPr>
      <t>알려주신</t>
    </r>
    <r>
      <rPr>
        <sz val="12"/>
        <color rgb="FF000000"/>
        <rFont val="Arial"/>
        <family val="2"/>
        <scheme val="major"/>
      </rPr>
      <t xml:space="preserve"> </t>
    </r>
    <r>
      <rPr>
        <sz val="12"/>
        <color rgb="FF000000"/>
        <rFont val="Arial"/>
        <family val="3"/>
        <charset val="129"/>
        <scheme val="major"/>
      </rPr>
      <t>품번인</t>
    </r>
    <r>
      <rPr>
        <sz val="12"/>
        <color rgb="FF000000"/>
        <rFont val="Arial"/>
        <family val="2"/>
        <scheme val="major"/>
      </rPr>
      <t xml:space="preserve"> SMBT2023T-2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제품이</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제품이라고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리뉴얼되어</t>
    </r>
    <r>
      <rPr>
        <sz val="12"/>
        <color rgb="FF000000"/>
        <rFont val="Arial"/>
        <family val="2"/>
        <scheme val="major"/>
      </rPr>
      <t xml:space="preserve"> </t>
    </r>
    <r>
      <rPr>
        <sz val="12"/>
        <color rgb="FF000000"/>
        <rFont val="Arial"/>
        <family val="3"/>
        <charset val="129"/>
        <scheme val="major"/>
      </rPr>
      <t>현재</t>
    </r>
    <r>
      <rPr>
        <sz val="12"/>
        <color rgb="FF000000"/>
        <rFont val="Arial"/>
        <family val="2"/>
        <scheme val="major"/>
      </rPr>
      <t xml:space="preserve"> K-MBS</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바뀐거고</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자체는</t>
    </r>
    <r>
      <rPr>
        <sz val="12"/>
        <color rgb="FF000000"/>
        <rFont val="Arial"/>
        <family val="2"/>
        <scheme val="major"/>
      </rPr>
      <t xml:space="preserve"> </t>
    </r>
    <r>
      <rPr>
        <sz val="12"/>
        <color rgb="FF000000"/>
        <rFont val="Arial"/>
        <family val="3"/>
        <charset val="129"/>
        <scheme val="major"/>
      </rPr>
      <t>같다고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</si>
  <si>
    <r>
      <t xml:space="preserve">4/10 </t>
    </r>
    <r>
      <rPr>
        <sz val="12"/>
        <color rgb="FF000000"/>
        <rFont val="Arial"/>
        <family val="3"/>
        <charset val="129"/>
        <scheme val="major"/>
      </rPr>
      <t>위와</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제품인데</t>
    </r>
    <r>
      <rPr>
        <sz val="12"/>
        <color rgb="FF000000"/>
        <rFont val="Arial"/>
        <family val="2"/>
        <scheme val="major"/>
      </rPr>
      <t xml:space="preserve"> 300</t>
    </r>
    <r>
      <rPr>
        <sz val="12"/>
        <color rgb="FF000000"/>
        <rFont val="Arial"/>
        <family val="3"/>
        <charset val="129"/>
        <scheme val="major"/>
      </rPr>
      <t>개</t>
    </r>
    <r>
      <rPr>
        <sz val="12"/>
        <color rgb="FF000000"/>
        <rFont val="Arial"/>
        <family val="2"/>
        <scheme val="major"/>
      </rPr>
      <t xml:space="preserve"> </t>
    </r>
    <r>
      <rPr>
        <sz val="12"/>
        <color rgb="FF000000"/>
        <rFont val="Arial"/>
        <family val="3"/>
        <charset val="129"/>
        <scheme val="major"/>
      </rPr>
      <t>재견적</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t>
    </r>
  </si>
  <si>
    <r>
      <t xml:space="preserve">04.09 </t>
    </r>
    <r>
      <rPr>
        <sz val="12"/>
        <color rgb="FF000000"/>
        <rFont val="Arial"/>
        <family val="3"/>
        <charset val="129"/>
        <scheme val="major"/>
      </rPr>
      <t>스마트스토어</t>
    </r>
    <r>
      <rPr>
        <sz val="12"/>
        <color rgb="FF000000"/>
        <rFont val="Arial"/>
        <family val="2"/>
        <scheme val="major"/>
      </rPr>
      <t xml:space="preserve"> </t>
    </r>
    <r>
      <rPr>
        <sz val="12"/>
        <color rgb="FF000000"/>
        <rFont val="Arial"/>
        <family val="3"/>
        <charset val="129"/>
        <scheme val="major"/>
      </rPr>
      <t>링크</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04.11 TSUBAKI </t>
    </r>
    <r>
      <rPr>
        <sz val="12"/>
        <color rgb="FF000000"/>
        <rFont val="Arial"/>
        <family val="3"/>
        <charset val="129"/>
        <scheme val="major"/>
      </rPr>
      <t>제품으로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TL500A </t>
    </r>
    <r>
      <rPr>
        <sz val="12"/>
        <color rgb="FF000000"/>
        <rFont val="Arial"/>
        <family val="3"/>
        <charset val="129"/>
        <scheme val="major"/>
      </rPr>
      <t>입니다</t>
    </r>
    <r>
      <rPr>
        <sz val="12"/>
        <color rgb="FF000000"/>
        <rFont val="Arial"/>
        <family val="2"/>
        <scheme val="major"/>
      </rPr>
      <t>.</t>
    </r>
    <phoneticPr fontId="26" type="noConversion"/>
  </si>
  <si>
    <r>
      <t xml:space="preserve">04.11 </t>
    </r>
    <r>
      <rPr>
        <sz val="12"/>
        <color rgb="FF000000"/>
        <rFont val="Arial"/>
        <family val="3"/>
        <charset val="129"/>
        <scheme val="major"/>
      </rPr>
      <t>책임번호</t>
    </r>
    <r>
      <rPr>
        <sz val="12"/>
        <color rgb="FF000000"/>
        <rFont val="Arial"/>
        <family val="2"/>
        <scheme val="major"/>
      </rPr>
      <t xml:space="preserve"> 215-3980 </t>
    </r>
    <r>
      <rPr>
        <sz val="12"/>
        <color rgb="FF000000"/>
        <rFont val="Arial"/>
        <family val="3"/>
        <charset val="129"/>
        <scheme val="major"/>
      </rPr>
      <t>입니다</t>
    </r>
    <r>
      <rPr>
        <sz val="12"/>
        <color rgb="FF000000"/>
        <rFont val="Arial"/>
        <family val="2"/>
        <scheme val="major"/>
      </rPr>
      <t>.</t>
    </r>
    <phoneticPr fontId="26" type="noConversion"/>
  </si>
  <si>
    <r>
      <t xml:space="preserve">04.10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첨부드렸습니다</t>
    </r>
    <r>
      <rPr>
        <sz val="12"/>
        <color rgb="FF000000"/>
        <rFont val="Arial"/>
        <family val="2"/>
        <scheme val="major"/>
      </rPr>
      <t xml:space="preserve">. </t>
    </r>
  </si>
  <si>
    <r>
      <t xml:space="preserve">04.11 MITSUBISHI </t>
    </r>
    <r>
      <rPr>
        <sz val="12"/>
        <color rgb="FF000000"/>
        <rFont val="Arial"/>
        <family val="3"/>
        <charset val="129"/>
        <scheme val="major"/>
      </rPr>
      <t>본사가</t>
    </r>
    <r>
      <rPr>
        <sz val="12"/>
        <color rgb="FF000000"/>
        <rFont val="Arial"/>
        <family val="2"/>
        <scheme val="major"/>
      </rPr>
      <t xml:space="preserve"> </t>
    </r>
    <r>
      <rPr>
        <sz val="12"/>
        <color rgb="FF000000"/>
        <rFont val="Arial"/>
        <family val="3"/>
        <charset val="129"/>
        <scheme val="major"/>
      </rPr>
      <t>휴무라서</t>
    </r>
    <r>
      <rPr>
        <sz val="12"/>
        <color rgb="FF000000"/>
        <rFont val="Arial"/>
        <family val="2"/>
        <scheme val="major"/>
      </rPr>
      <t xml:space="preserve"> </t>
    </r>
    <r>
      <rPr>
        <sz val="12"/>
        <color rgb="FF000000"/>
        <rFont val="Arial"/>
        <family val="3"/>
        <charset val="129"/>
        <scheme val="major"/>
      </rPr>
      <t>다음주</t>
    </r>
    <r>
      <rPr>
        <sz val="12"/>
        <color rgb="FF000000"/>
        <rFont val="Arial"/>
        <family val="2"/>
        <scheme val="major"/>
      </rPr>
      <t xml:space="preserve"> </t>
    </r>
    <r>
      <rPr>
        <sz val="12"/>
        <color rgb="FF000000"/>
        <rFont val="Arial"/>
        <family val="3"/>
        <charset val="129"/>
        <scheme val="major"/>
      </rPr>
      <t>화요일쯤</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</si>
  <si>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04.10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첨부드렸습니다</t>
    </r>
    <r>
      <rPr>
        <sz val="12"/>
        <color rgb="FF000000"/>
        <rFont val="Arial"/>
        <family val="2"/>
        <scheme val="major"/>
      </rPr>
      <t xml:space="preserve">. 
PT TAP 1/8, 1/4, 3/8, 1/2 </t>
    </r>
    <r>
      <rPr>
        <sz val="12"/>
        <color rgb="FF000000"/>
        <rFont val="Arial"/>
        <family val="3"/>
        <charset val="129"/>
        <scheme val="major"/>
      </rPr>
      <t>각</t>
    </r>
    <r>
      <rPr>
        <sz val="12"/>
        <color rgb="FF000000"/>
        <rFont val="Arial"/>
        <family val="2"/>
        <scheme val="major"/>
      </rPr>
      <t xml:space="preserve"> </t>
    </r>
    <r>
      <rPr>
        <sz val="12"/>
        <color rgb="FF000000"/>
        <rFont val="Arial"/>
        <family val="3"/>
        <charset val="129"/>
        <scheme val="major"/>
      </rPr>
      <t>사이즈별로</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t>
    </r>
    <r>
      <rPr>
        <sz val="12"/>
        <color rgb="FF000000"/>
        <rFont val="Arial"/>
        <family val="3"/>
        <charset val="129"/>
        <scheme val="major"/>
      </rPr>
      <t>해당</t>
    </r>
    <r>
      <rPr>
        <sz val="12"/>
        <color rgb="FF000000"/>
        <rFont val="Arial"/>
        <family val="2"/>
        <scheme val="major"/>
      </rPr>
      <t xml:space="preserve"> </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없으시면</t>
    </r>
    <r>
      <rPr>
        <sz val="12"/>
        <color rgb="FF000000"/>
        <rFont val="Arial"/>
        <family val="2"/>
        <scheme val="major"/>
      </rPr>
      <t xml:space="preserve"> </t>
    </r>
    <r>
      <rPr>
        <sz val="12"/>
        <color rgb="FF000000"/>
        <rFont val="Arial"/>
        <family val="3"/>
        <charset val="129"/>
        <scheme val="major"/>
      </rPr>
      <t>제일</t>
    </r>
    <r>
      <rPr>
        <sz val="12"/>
        <color rgb="FF000000"/>
        <rFont val="Arial"/>
        <family val="2"/>
        <scheme val="major"/>
      </rPr>
      <t xml:space="preserve"> </t>
    </r>
    <r>
      <rPr>
        <sz val="12"/>
        <color rgb="FF000000"/>
        <rFont val="Arial"/>
        <family val="3"/>
        <charset val="129"/>
        <scheme val="major"/>
      </rPr>
      <t>잘</t>
    </r>
    <r>
      <rPr>
        <sz val="12"/>
        <color rgb="FF000000"/>
        <rFont val="Arial"/>
        <family val="2"/>
        <scheme val="major"/>
      </rPr>
      <t xml:space="preserve"> </t>
    </r>
    <r>
      <rPr>
        <sz val="12"/>
        <color rgb="FF000000"/>
        <rFont val="Arial"/>
        <family val="3"/>
        <charset val="129"/>
        <scheme val="major"/>
      </rPr>
      <t>나가는</t>
    </r>
    <r>
      <rPr>
        <sz val="12"/>
        <color rgb="FF000000"/>
        <rFont val="Arial"/>
        <family val="2"/>
        <scheme val="major"/>
      </rPr>
      <t xml:space="preserve"> </t>
    </r>
    <r>
      <rPr>
        <sz val="12"/>
        <color rgb="FF000000"/>
        <rFont val="Arial"/>
        <family val="3"/>
        <charset val="129"/>
        <scheme val="major"/>
      </rPr>
      <t>걸로</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t>
    </r>
  </si>
  <si>
    <r>
      <t xml:space="preserve">04.11 </t>
    </r>
    <r>
      <rPr>
        <sz val="12"/>
        <color rgb="FF000000"/>
        <rFont val="Arial"/>
        <family val="3"/>
        <charset val="129"/>
        <scheme val="major"/>
      </rPr>
      <t>책임번호</t>
    </r>
    <r>
      <rPr>
        <sz val="12"/>
        <color rgb="FF000000"/>
        <rFont val="Arial"/>
        <family val="2"/>
        <scheme val="major"/>
      </rPr>
      <t xml:space="preserve"> 303-4460 </t>
    </r>
    <r>
      <rPr>
        <sz val="12"/>
        <color rgb="FF000000"/>
        <rFont val="Arial"/>
        <family val="3"/>
        <charset val="129"/>
        <scheme val="major"/>
      </rPr>
      <t>입니다</t>
    </r>
    <r>
      <rPr>
        <sz val="12"/>
        <color rgb="FF000000"/>
        <rFont val="Arial"/>
        <family val="2"/>
        <scheme val="major"/>
      </rPr>
      <t>.</t>
    </r>
    <phoneticPr fontId="26" type="noConversion"/>
  </si>
  <si>
    <r>
      <t xml:space="preserve">04.11 </t>
    </r>
    <r>
      <rPr>
        <sz val="12"/>
        <color rgb="FF000000"/>
        <rFont val="Arial"/>
        <family val="3"/>
        <charset val="129"/>
        <scheme val="major"/>
      </rPr>
      <t>책임번호</t>
    </r>
    <r>
      <rPr>
        <sz val="12"/>
        <color rgb="FF000000"/>
        <rFont val="Arial"/>
        <family val="2"/>
        <scheme val="major"/>
      </rPr>
      <t xml:space="preserve"> 303-4479 </t>
    </r>
    <r>
      <rPr>
        <sz val="12"/>
        <color rgb="FF000000"/>
        <rFont val="Arial"/>
        <family val="3"/>
        <charset val="129"/>
        <scheme val="major"/>
      </rPr>
      <t>입니다</t>
    </r>
    <r>
      <rPr>
        <sz val="12"/>
        <color rgb="FF000000"/>
        <rFont val="Arial"/>
        <family val="2"/>
        <scheme val="major"/>
      </rPr>
      <t>.</t>
    </r>
    <phoneticPr fontId="26" type="noConversion"/>
  </si>
  <si>
    <r>
      <t xml:space="preserve">04.11 </t>
    </r>
    <r>
      <rPr>
        <sz val="12"/>
        <color rgb="FF000000"/>
        <rFont val="Arial"/>
        <family val="3"/>
        <charset val="129"/>
        <scheme val="major"/>
      </rPr>
      <t>책임번호</t>
    </r>
    <r>
      <rPr>
        <sz val="12"/>
        <color rgb="FF000000"/>
        <rFont val="Arial"/>
        <family val="2"/>
        <scheme val="major"/>
      </rPr>
      <t xml:space="preserve"> 303-4451 </t>
    </r>
    <r>
      <rPr>
        <sz val="12"/>
        <color rgb="FF000000"/>
        <rFont val="Arial"/>
        <family val="3"/>
        <charset val="129"/>
        <scheme val="major"/>
      </rPr>
      <t>입니다</t>
    </r>
    <r>
      <rPr>
        <sz val="12"/>
        <color rgb="FF000000"/>
        <rFont val="Arial"/>
        <family val="2"/>
        <scheme val="major"/>
      </rPr>
      <t>.</t>
    </r>
    <phoneticPr fontId="26" type="noConversion"/>
  </si>
  <si>
    <r>
      <t xml:space="preserve">04.11 </t>
    </r>
    <r>
      <rPr>
        <sz val="12"/>
        <color rgb="FF000000"/>
        <rFont val="Arial"/>
        <family val="3"/>
        <charset val="129"/>
        <scheme val="major"/>
      </rPr>
      <t>책임번호</t>
    </r>
    <r>
      <rPr>
        <sz val="12"/>
        <color rgb="FF000000"/>
        <rFont val="Arial"/>
        <family val="2"/>
        <scheme val="major"/>
      </rPr>
      <t xml:space="preserve"> 303-4488 </t>
    </r>
    <r>
      <rPr>
        <sz val="12"/>
        <color rgb="FF000000"/>
        <rFont val="Arial"/>
        <family val="3"/>
        <charset val="129"/>
        <scheme val="major"/>
      </rPr>
      <t>입니다</t>
    </r>
    <r>
      <rPr>
        <sz val="12"/>
        <color rgb="FF000000"/>
        <rFont val="Arial"/>
        <family val="2"/>
        <scheme val="major"/>
      </rPr>
      <t>.</t>
    </r>
    <phoneticPr fontId="26" type="noConversion"/>
  </si>
  <si>
    <r>
      <t xml:space="preserve">* </t>
    </r>
    <r>
      <rPr>
        <sz val="12"/>
        <color rgb="FF000000"/>
        <rFont val="Arial"/>
        <family val="3"/>
        <charset val="129"/>
        <scheme val="major"/>
      </rPr>
      <t>긴급</t>
    </r>
    <r>
      <rPr>
        <sz val="12"/>
        <color rgb="FF000000"/>
        <rFont val="Arial"/>
        <family val="2"/>
        <scheme val="major"/>
      </rPr>
      <t xml:space="preserve">, 15MM
04.11 </t>
    </r>
    <r>
      <rPr>
        <sz val="12"/>
        <color rgb="FF000000"/>
        <rFont val="Arial"/>
        <family val="3"/>
        <charset val="129"/>
        <scheme val="major"/>
      </rPr>
      <t>열수축</t>
    </r>
    <r>
      <rPr>
        <sz val="12"/>
        <color rgb="FF000000"/>
        <rFont val="Arial"/>
        <family val="2"/>
        <scheme val="major"/>
      </rPr>
      <t xml:space="preserve"> </t>
    </r>
    <r>
      <rPr>
        <sz val="12"/>
        <color rgb="FF000000"/>
        <rFont val="Arial"/>
        <family val="3"/>
        <charset val="129"/>
        <scheme val="major"/>
      </rPr>
      <t>튜브</t>
    </r>
    <r>
      <rPr>
        <sz val="12"/>
        <color rgb="FF000000"/>
        <rFont val="Arial"/>
        <family val="2"/>
        <scheme val="major"/>
      </rPr>
      <t xml:space="preserve">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흑색</t>
    </r>
    <r>
      <rPr>
        <sz val="12"/>
        <color rgb="FF000000"/>
        <rFont val="Arial"/>
        <family val="2"/>
        <scheme val="major"/>
      </rPr>
      <t xml:space="preserve">, </t>
    </r>
    <r>
      <rPr>
        <sz val="12"/>
        <color rgb="FF000000"/>
        <rFont val="Arial"/>
        <family val="3"/>
        <charset val="129"/>
        <scheme val="major"/>
      </rPr>
      <t>투명</t>
    </r>
    <r>
      <rPr>
        <sz val="12"/>
        <color rgb="FF000000"/>
        <rFont val="Arial"/>
        <family val="2"/>
        <scheme val="major"/>
      </rPr>
      <t xml:space="preserve"> </t>
    </r>
    <r>
      <rPr>
        <sz val="12"/>
        <color rgb="FF000000"/>
        <rFont val="Arial"/>
        <family val="3"/>
        <charset val="129"/>
        <scheme val="major"/>
      </rPr>
      <t>색깔</t>
    </r>
    <r>
      <rPr>
        <sz val="12"/>
        <color rgb="FF000000"/>
        <rFont val="Arial"/>
        <family val="2"/>
        <scheme val="major"/>
      </rPr>
      <t xml:space="preserve"> </t>
    </r>
    <r>
      <rPr>
        <sz val="12"/>
        <color rgb="FF000000"/>
        <rFont val="Arial"/>
        <family val="3"/>
        <charset val="129"/>
        <scheme val="major"/>
      </rPr>
      <t>선정</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일단</t>
    </r>
    <r>
      <rPr>
        <sz val="12"/>
        <color rgb="FF000000"/>
        <rFont val="Arial"/>
        <family val="2"/>
        <scheme val="major"/>
      </rPr>
      <t xml:space="preserve"> </t>
    </r>
    <r>
      <rPr>
        <sz val="12"/>
        <color rgb="FF000000"/>
        <rFont val="Arial"/>
        <family val="3"/>
        <charset val="129"/>
        <scheme val="major"/>
      </rPr>
      <t>견적은</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1</t>
    </r>
    <r>
      <rPr>
        <sz val="12"/>
        <color rgb="FF000000"/>
        <rFont val="Arial"/>
        <family val="3"/>
        <charset val="129"/>
        <scheme val="major"/>
      </rPr>
      <t>롤</t>
    </r>
    <r>
      <rPr>
        <sz val="12"/>
        <color rgb="FF000000"/>
        <rFont val="Arial"/>
        <family val="2"/>
        <scheme val="major"/>
      </rPr>
      <t xml:space="preserve"> = 100M </t>
    </r>
    <r>
      <rPr>
        <sz val="12"/>
        <color rgb="FF000000"/>
        <rFont val="Arial"/>
        <family val="3"/>
        <charset val="129"/>
        <scheme val="major"/>
      </rPr>
      <t>입니다</t>
    </r>
    <r>
      <rPr>
        <sz val="12"/>
        <color rgb="FF000000"/>
        <rFont val="Arial"/>
        <family val="2"/>
        <scheme val="major"/>
      </rPr>
      <t>.</t>
    </r>
    <phoneticPr fontId="26" type="noConversion"/>
  </si>
  <si>
    <r>
      <t xml:space="preserve">* </t>
    </r>
    <r>
      <rPr>
        <sz val="12"/>
        <color rgb="FF000000"/>
        <rFont val="Arial"/>
        <family val="3"/>
        <charset val="129"/>
        <scheme val="major"/>
      </rPr>
      <t xml:space="preserve">긴급
</t>
    </r>
    <r>
      <rPr>
        <sz val="12"/>
        <color rgb="FF000000"/>
        <rFont val="Arial"/>
        <family val="2"/>
        <scheme val="major"/>
      </rPr>
      <t xml:space="preserve">WCAA-040
04.11 LUMBERG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하시는걸로</t>
    </r>
    <r>
      <rPr>
        <sz val="12"/>
        <color rgb="FF000000"/>
        <rFont val="Arial"/>
        <family val="2"/>
        <scheme val="major"/>
      </rPr>
      <t xml:space="preserve"> </t>
    </r>
    <r>
      <rPr>
        <sz val="12"/>
        <color rgb="FF000000"/>
        <rFont val="Arial"/>
        <family val="3"/>
        <charset val="129"/>
        <scheme val="major"/>
      </rPr>
      <t>알고</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t>
    </r>
    <phoneticPr fontId="26" type="noConversion"/>
  </si>
  <si>
    <r>
      <t xml:space="preserve">CABLE ASSEMBLY INTERFACE
04.03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 </t>
    </r>
    <r>
      <rPr>
        <sz val="12"/>
        <color rgb="FF000000"/>
        <rFont val="Arial"/>
        <family val="3"/>
        <charset val="129"/>
        <scheme val="major"/>
      </rPr>
      <t>고객께서</t>
    </r>
    <r>
      <rPr>
        <sz val="12"/>
        <color rgb="FF000000"/>
        <rFont val="Arial"/>
        <family val="2"/>
        <scheme val="major"/>
      </rPr>
      <t xml:space="preserve"> </t>
    </r>
    <r>
      <rPr>
        <sz val="12"/>
        <color rgb="FF000000"/>
        <rFont val="Arial"/>
        <family val="3"/>
        <charset val="129"/>
        <scheme val="major"/>
      </rPr>
      <t>품번에</t>
    </r>
    <r>
      <rPr>
        <sz val="12"/>
        <color rgb="FF000000"/>
        <rFont val="Arial"/>
        <family val="2"/>
        <scheme val="major"/>
      </rPr>
      <t xml:space="preserve"> </t>
    </r>
    <r>
      <rPr>
        <sz val="12"/>
        <color rgb="FF000000"/>
        <rFont val="Arial"/>
        <family val="3"/>
        <charset val="129"/>
        <scheme val="major"/>
      </rPr>
      <t>문제</t>
    </r>
    <r>
      <rPr>
        <sz val="12"/>
        <color rgb="FF000000"/>
        <rFont val="Arial"/>
        <family val="2"/>
        <scheme val="major"/>
      </rPr>
      <t xml:space="preserve"> </t>
    </r>
    <r>
      <rPr>
        <sz val="12"/>
        <color rgb="FF000000"/>
        <rFont val="Arial"/>
        <family val="3"/>
        <charset val="129"/>
        <scheme val="major"/>
      </rPr>
      <t>없는</t>
    </r>
    <r>
      <rPr>
        <sz val="12"/>
        <color rgb="FF000000"/>
        <rFont val="Arial"/>
        <family val="2"/>
        <scheme val="major"/>
      </rPr>
      <t xml:space="preserve"> </t>
    </r>
    <r>
      <rPr>
        <sz val="12"/>
        <color rgb="FF000000"/>
        <rFont val="Arial"/>
        <family val="3"/>
        <charset val="129"/>
        <scheme val="major"/>
      </rPr>
      <t>것으로</t>
    </r>
    <r>
      <rPr>
        <sz val="12"/>
        <color rgb="FF000000"/>
        <rFont val="Arial"/>
        <family val="2"/>
        <scheme val="major"/>
      </rPr>
      <t xml:space="preserve"> </t>
    </r>
    <r>
      <rPr>
        <sz val="12"/>
        <color rgb="FF000000"/>
        <rFont val="Arial"/>
        <family val="3"/>
        <charset val="129"/>
        <scheme val="major"/>
      </rPr>
      <t>말씀하십니다</t>
    </r>
    <r>
      <rPr>
        <sz val="12"/>
        <color rgb="FF000000"/>
        <rFont val="Arial"/>
        <family val="2"/>
        <scheme val="major"/>
      </rPr>
      <t xml:space="preserve">  …
</t>
    </r>
    <r>
      <rPr>
        <sz val="12"/>
        <color rgb="FF000000"/>
        <rFont val="Arial"/>
        <family val="3"/>
        <charset val="129"/>
        <scheme val="major"/>
      </rPr>
      <t>다만</t>
    </r>
    <r>
      <rPr>
        <sz val="12"/>
        <color rgb="FF000000"/>
        <rFont val="Arial"/>
        <family val="2"/>
        <scheme val="major"/>
      </rPr>
      <t xml:space="preserve"> OMRON </t>
    </r>
    <r>
      <rPr>
        <sz val="12"/>
        <color rgb="FF000000"/>
        <rFont val="Arial"/>
        <family val="3"/>
        <charset val="129"/>
        <scheme val="major"/>
      </rPr>
      <t>제품이</t>
    </r>
    <r>
      <rPr>
        <sz val="12"/>
        <color rgb="FF000000"/>
        <rFont val="Arial"/>
        <family val="2"/>
        <scheme val="major"/>
      </rPr>
      <t xml:space="preserve"> </t>
    </r>
    <r>
      <rPr>
        <sz val="12"/>
        <color rgb="FF000000"/>
        <rFont val="Arial"/>
        <family val="3"/>
        <charset val="129"/>
        <scheme val="major"/>
      </rPr>
      <t>아니더라도</t>
    </r>
    <r>
      <rPr>
        <sz val="12"/>
        <color rgb="FF000000"/>
        <rFont val="Arial"/>
        <family val="2"/>
        <scheme val="major"/>
      </rPr>
      <t xml:space="preserve"> </t>
    </r>
    <r>
      <rPr>
        <sz val="12"/>
        <color rgb="FF000000"/>
        <rFont val="Arial"/>
        <family val="3"/>
        <charset val="129"/>
        <scheme val="major"/>
      </rPr>
      <t>관계없다</t>
    </r>
    <r>
      <rPr>
        <sz val="12"/>
        <color rgb="FF000000"/>
        <rFont val="Arial"/>
        <family val="2"/>
        <scheme val="major"/>
      </rPr>
      <t xml:space="preserve"> </t>
    </r>
    <r>
      <rPr>
        <sz val="12"/>
        <color rgb="FF000000"/>
        <rFont val="Arial"/>
        <family val="3"/>
        <charset val="129"/>
        <scheme val="major"/>
      </rPr>
      <t>하십니다</t>
    </r>
    <r>
      <rPr>
        <sz val="12"/>
        <color rgb="FF000000"/>
        <rFont val="Arial"/>
        <family val="2"/>
        <scheme val="major"/>
      </rPr>
      <t xml:space="preserve">.
04.08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검색해보면</t>
    </r>
    <r>
      <rPr>
        <sz val="12"/>
        <color rgb="FF000000"/>
        <rFont val="Arial"/>
        <family val="2"/>
        <scheme val="major"/>
      </rPr>
      <t xml:space="preserve"> 100J, 200J</t>
    </r>
    <r>
      <rPr>
        <sz val="12"/>
        <color rgb="FF000000"/>
        <rFont val="Arial"/>
        <family val="3"/>
        <charset val="129"/>
        <scheme val="major"/>
      </rPr>
      <t>만</t>
    </r>
    <r>
      <rPr>
        <sz val="12"/>
        <color rgb="FF000000"/>
        <rFont val="Arial"/>
        <family val="2"/>
        <scheme val="major"/>
      </rPr>
      <t xml:space="preserve"> </t>
    </r>
    <r>
      <rPr>
        <sz val="12"/>
        <color rgb="FF000000"/>
        <rFont val="Arial"/>
        <family val="3"/>
        <charset val="129"/>
        <scheme val="major"/>
      </rPr>
      <t>나오는걸로</t>
    </r>
    <r>
      <rPr>
        <sz val="12"/>
        <color rgb="FF000000"/>
        <rFont val="Arial"/>
        <family val="2"/>
        <scheme val="major"/>
      </rPr>
      <t xml:space="preserve"> </t>
    </r>
    <r>
      <rPr>
        <sz val="12"/>
        <color rgb="FF000000"/>
        <rFont val="Arial"/>
        <family val="3"/>
        <charset val="129"/>
        <scheme val="major"/>
      </rPr>
      <t>확인됩니다</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 </t>
    </r>
    <r>
      <rPr>
        <sz val="12"/>
        <color rgb="FF000000"/>
        <rFont val="Arial"/>
        <family val="3"/>
        <charset val="129"/>
        <scheme val="major"/>
      </rPr>
      <t>고객</t>
    </r>
    <r>
      <rPr>
        <sz val="12"/>
        <color rgb="FF000000"/>
        <rFont val="Arial"/>
        <family val="2"/>
        <scheme val="major"/>
      </rPr>
      <t xml:space="preserve"> </t>
    </r>
    <r>
      <rPr>
        <sz val="12"/>
        <color rgb="FF000000"/>
        <rFont val="Arial"/>
        <family val="3"/>
        <charset val="129"/>
        <scheme val="major"/>
      </rPr>
      <t>답변</t>
    </r>
    <r>
      <rPr>
        <sz val="12"/>
        <color rgb="FF000000"/>
        <rFont val="Arial"/>
        <family val="2"/>
        <scheme val="major"/>
      </rPr>
      <t xml:space="preserve"> </t>
    </r>
    <r>
      <rPr>
        <sz val="12"/>
        <color rgb="FF000000"/>
        <rFont val="Arial"/>
        <family val="3"/>
        <charset val="129"/>
        <scheme val="major"/>
      </rPr>
      <t>대기중</t>
    </r>
  </si>
  <si>
    <r>
      <t xml:space="preserve">04.08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끝에</t>
    </r>
    <r>
      <rPr>
        <sz val="12"/>
        <color rgb="FF000000"/>
        <rFont val="Arial"/>
        <family val="2"/>
        <scheme val="major"/>
      </rPr>
      <t xml:space="preserve"> </t>
    </r>
    <r>
      <rPr>
        <sz val="12"/>
        <color rgb="FF000000"/>
        <rFont val="Arial"/>
        <family val="3"/>
        <charset val="129"/>
        <scheme val="major"/>
      </rPr>
      <t>코일</t>
    </r>
    <r>
      <rPr>
        <sz val="12"/>
        <color rgb="FF000000"/>
        <rFont val="Arial"/>
        <family val="2"/>
        <scheme val="major"/>
      </rPr>
      <t xml:space="preserve"> </t>
    </r>
    <r>
      <rPr>
        <sz val="12"/>
        <color rgb="FF000000"/>
        <rFont val="Arial"/>
        <family val="3"/>
        <charset val="129"/>
        <scheme val="major"/>
      </rPr>
      <t>전압코드</t>
    </r>
    <r>
      <rPr>
        <sz val="12"/>
        <color rgb="FF000000"/>
        <rFont val="Arial"/>
        <family val="2"/>
        <scheme val="major"/>
      </rPr>
      <t xml:space="preserve"> 2</t>
    </r>
    <r>
      <rPr>
        <sz val="12"/>
        <color rgb="FF000000"/>
        <rFont val="Arial"/>
        <family val="3"/>
        <charset val="129"/>
        <scheme val="major"/>
      </rPr>
      <t>자리</t>
    </r>
    <r>
      <rPr>
        <sz val="12"/>
        <color rgb="FF000000"/>
        <rFont val="Arial"/>
        <family val="2"/>
        <scheme val="major"/>
      </rPr>
      <t xml:space="preserve"> </t>
    </r>
    <r>
      <rPr>
        <sz val="12"/>
        <color rgb="FF000000"/>
        <rFont val="Arial"/>
        <family val="3"/>
        <charset val="129"/>
        <scheme val="major"/>
      </rPr>
      <t>모델이</t>
    </r>
    <r>
      <rPr>
        <sz val="12"/>
        <color rgb="FF000000"/>
        <rFont val="Arial"/>
        <family val="2"/>
        <scheme val="major"/>
      </rPr>
      <t xml:space="preserve"> </t>
    </r>
    <r>
      <rPr>
        <sz val="12"/>
        <color rgb="FF000000"/>
        <rFont val="Arial"/>
        <family val="3"/>
        <charset val="129"/>
        <scheme val="major"/>
      </rPr>
      <t>더</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 xml:space="preserve">.
* </t>
    </r>
    <r>
      <rPr>
        <sz val="12"/>
        <color rgb="FF000000"/>
        <rFont val="Arial"/>
        <family val="3"/>
        <charset val="129"/>
        <scheme val="major"/>
      </rPr>
      <t>고객</t>
    </r>
    <r>
      <rPr>
        <sz val="12"/>
        <color rgb="FF000000"/>
        <rFont val="Arial"/>
        <family val="2"/>
        <scheme val="major"/>
      </rPr>
      <t xml:space="preserve"> </t>
    </r>
    <r>
      <rPr>
        <sz val="12"/>
        <color rgb="FF000000"/>
        <rFont val="Arial"/>
        <family val="3"/>
        <charset val="129"/>
        <scheme val="major"/>
      </rPr>
      <t>답변</t>
    </r>
    <r>
      <rPr>
        <sz val="12"/>
        <color rgb="FF000000"/>
        <rFont val="Arial"/>
        <family val="2"/>
        <scheme val="major"/>
      </rPr>
      <t xml:space="preserve"> </t>
    </r>
    <r>
      <rPr>
        <sz val="12"/>
        <color rgb="FF000000"/>
        <rFont val="Arial"/>
        <family val="3"/>
        <charset val="129"/>
        <scheme val="major"/>
      </rPr>
      <t>대기중</t>
    </r>
  </si>
  <si>
    <r>
      <t xml:space="preserve">04.08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알려주신</t>
    </r>
    <r>
      <rPr>
        <sz val="12"/>
        <color rgb="FF000000"/>
        <rFont val="Arial"/>
        <family val="2"/>
        <scheme val="major"/>
      </rPr>
      <t xml:space="preserve"> C60 63A</t>
    </r>
    <r>
      <rPr>
        <sz val="12"/>
        <color rgb="FF000000"/>
        <rFont val="Arial"/>
        <family val="3"/>
        <charset val="129"/>
        <scheme val="major"/>
      </rPr>
      <t>는</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아닙니다</t>
    </r>
    <r>
      <rPr>
        <sz val="12"/>
        <color rgb="FF000000"/>
        <rFont val="Arial"/>
        <family val="2"/>
        <scheme val="major"/>
      </rPr>
      <t xml:space="preserve">.
* </t>
    </r>
    <r>
      <rPr>
        <sz val="12"/>
        <color rgb="FF000000"/>
        <rFont val="Arial"/>
        <family val="3"/>
        <charset val="129"/>
        <scheme val="major"/>
      </rPr>
      <t>고객</t>
    </r>
    <r>
      <rPr>
        <sz val="12"/>
        <color rgb="FF000000"/>
        <rFont val="Arial"/>
        <family val="2"/>
        <scheme val="major"/>
      </rPr>
      <t xml:space="preserve"> </t>
    </r>
    <r>
      <rPr>
        <sz val="12"/>
        <color rgb="FF000000"/>
        <rFont val="Arial"/>
        <family val="3"/>
        <charset val="129"/>
        <scheme val="major"/>
      </rPr>
      <t>답변</t>
    </r>
    <r>
      <rPr>
        <sz val="12"/>
        <color rgb="FF000000"/>
        <rFont val="Arial"/>
        <family val="2"/>
        <scheme val="major"/>
      </rPr>
      <t xml:space="preserve"> </t>
    </r>
    <r>
      <rPr>
        <sz val="12"/>
        <color rgb="FF000000"/>
        <rFont val="Arial"/>
        <family val="3"/>
        <charset val="129"/>
        <scheme val="major"/>
      </rPr>
      <t>대기중</t>
    </r>
    <phoneticPr fontId="26" type="noConversion"/>
  </si>
  <si>
    <r>
      <t>*</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 xml:space="preserve">첨부드렸습니다
</t>
    </r>
    <r>
      <rPr>
        <sz val="12"/>
        <color rgb="FF000000"/>
        <rFont val="Arial"/>
        <family val="2"/>
        <scheme val="major"/>
      </rPr>
      <t xml:space="preserve">04.08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확인해봤는데</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샘플</t>
    </r>
    <r>
      <rPr>
        <sz val="12"/>
        <color rgb="FF000000"/>
        <rFont val="Arial"/>
        <family val="2"/>
        <scheme val="major"/>
      </rPr>
      <t xml:space="preserve"> </t>
    </r>
    <r>
      <rPr>
        <sz val="12"/>
        <color rgb="FF000000"/>
        <rFont val="Arial"/>
        <family val="3"/>
        <charset val="129"/>
        <scheme val="major"/>
      </rPr>
      <t>있어야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가능할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 </t>
    </r>
    <r>
      <rPr>
        <sz val="12"/>
        <color rgb="FF000000"/>
        <rFont val="Arial"/>
        <family val="3"/>
        <charset val="129"/>
        <scheme val="major"/>
      </rPr>
      <t>준석님</t>
    </r>
    <r>
      <rPr>
        <sz val="12"/>
        <color rgb="FF000000"/>
        <rFont val="Arial"/>
        <family val="2"/>
        <scheme val="major"/>
      </rPr>
      <t xml:space="preserve"> </t>
    </r>
    <r>
      <rPr>
        <sz val="12"/>
        <color rgb="FF000000"/>
        <rFont val="Arial"/>
        <family val="3"/>
        <charset val="129"/>
        <scheme val="major"/>
      </rPr>
      <t>대기중</t>
    </r>
  </si>
  <si>
    <r>
      <t xml:space="preserve">04.04 </t>
    </r>
    <r>
      <rPr>
        <sz val="12"/>
        <color rgb="FF000000"/>
        <rFont val="Arial"/>
        <family val="3"/>
        <charset val="129"/>
        <scheme val="major"/>
      </rPr>
      <t>명판</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 </t>
    </r>
    <r>
      <rPr>
        <sz val="12"/>
        <color rgb="FF000000"/>
        <rFont val="Arial"/>
        <family val="3"/>
        <charset val="129"/>
        <scheme val="major"/>
      </rPr>
      <t>고객님</t>
    </r>
    <r>
      <rPr>
        <sz val="12"/>
        <color rgb="FF000000"/>
        <rFont val="Arial"/>
        <family val="2"/>
        <scheme val="major"/>
      </rPr>
      <t xml:space="preserve"> </t>
    </r>
    <r>
      <rPr>
        <sz val="12"/>
        <color rgb="FF000000"/>
        <rFont val="Arial"/>
        <family val="3"/>
        <charset val="129"/>
        <scheme val="major"/>
      </rPr>
      <t xml:space="preserve">대기중입니다
</t>
    </r>
    <r>
      <rPr>
        <sz val="12"/>
        <color rgb="FF000000"/>
        <rFont val="Arial"/>
        <family val="2"/>
        <scheme val="major"/>
      </rPr>
      <t xml:space="preserve">04.08 </t>
    </r>
    <r>
      <rPr>
        <sz val="12"/>
        <color rgb="FF000000"/>
        <rFont val="Arial"/>
        <family val="3"/>
        <charset val="129"/>
        <scheme val="major"/>
      </rPr>
      <t>인포로</t>
    </r>
    <r>
      <rPr>
        <sz val="12"/>
        <color rgb="FF000000"/>
        <rFont val="Arial"/>
        <family val="2"/>
        <scheme val="major"/>
      </rPr>
      <t xml:space="preserve"> </t>
    </r>
    <r>
      <rPr>
        <sz val="12"/>
        <color rgb="FF000000"/>
        <rFont val="Arial"/>
        <family val="3"/>
        <charset val="129"/>
        <scheme val="major"/>
      </rPr>
      <t>보내주신</t>
    </r>
    <r>
      <rPr>
        <sz val="12"/>
        <color rgb="FF000000"/>
        <rFont val="Arial"/>
        <family val="2"/>
        <scheme val="major"/>
      </rPr>
      <t xml:space="preserve"> </t>
    </r>
    <r>
      <rPr>
        <sz val="12"/>
        <color rgb="FF000000"/>
        <rFont val="Arial"/>
        <family val="3"/>
        <charset val="129"/>
        <scheme val="major"/>
      </rPr>
      <t>명판사진으로</t>
    </r>
    <r>
      <rPr>
        <sz val="12"/>
        <color rgb="FF000000"/>
        <rFont val="Arial"/>
        <family val="2"/>
        <scheme val="major"/>
      </rPr>
      <t xml:space="preserve"> </t>
    </r>
    <r>
      <rPr>
        <sz val="12"/>
        <color rgb="FF000000"/>
        <rFont val="Arial"/>
        <family val="3"/>
        <charset val="129"/>
        <scheme val="major"/>
      </rPr>
      <t>확인해봤는데</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경우는</t>
    </r>
    <r>
      <rPr>
        <sz val="12"/>
        <color rgb="FF000000"/>
        <rFont val="Arial"/>
        <family val="2"/>
        <scheme val="major"/>
      </rPr>
      <t xml:space="preserve"> </t>
    </r>
    <r>
      <rPr>
        <sz val="12"/>
        <color rgb="FF000000"/>
        <rFont val="Arial"/>
        <family val="3"/>
        <charset val="129"/>
        <scheme val="major"/>
      </rPr>
      <t>전체</t>
    </r>
    <r>
      <rPr>
        <sz val="12"/>
        <color rgb="FF000000"/>
        <rFont val="Arial"/>
        <family val="2"/>
        <scheme val="major"/>
      </rPr>
      <t xml:space="preserve"> </t>
    </r>
    <r>
      <rPr>
        <sz val="12"/>
        <color rgb="FF000000"/>
        <rFont val="Arial"/>
        <family val="3"/>
        <charset val="129"/>
        <scheme val="major"/>
      </rPr>
      <t>사진이</t>
    </r>
    <r>
      <rPr>
        <sz val="12"/>
        <color rgb="FF000000"/>
        <rFont val="Arial"/>
        <family val="2"/>
        <scheme val="major"/>
      </rPr>
      <t xml:space="preserve"> </t>
    </r>
    <r>
      <rPr>
        <sz val="12"/>
        <color rgb="FF000000"/>
        <rFont val="Arial"/>
        <family val="3"/>
        <charset val="129"/>
        <scheme val="major"/>
      </rPr>
      <t>있어야</t>
    </r>
    <r>
      <rPr>
        <sz val="12"/>
        <color rgb="FF000000"/>
        <rFont val="Arial"/>
        <family val="2"/>
        <scheme val="major"/>
      </rPr>
      <t xml:space="preserve"> </t>
    </r>
    <r>
      <rPr>
        <sz val="12"/>
        <color rgb="FF000000"/>
        <rFont val="Arial"/>
        <family val="3"/>
        <charset val="129"/>
        <scheme val="major"/>
      </rPr>
      <t>한다고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04.09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첨부하였습니다</t>
    </r>
    <r>
      <rPr>
        <sz val="12"/>
        <color rgb="FF000000"/>
        <rFont val="Arial"/>
        <family val="2"/>
        <scheme val="major"/>
      </rPr>
      <t xml:space="preserve">.
04.10 </t>
    </r>
    <r>
      <rPr>
        <sz val="12"/>
        <color rgb="FF000000"/>
        <rFont val="Arial"/>
        <family val="3"/>
        <charset val="129"/>
        <scheme val="major"/>
      </rPr>
      <t>보내주신</t>
    </r>
    <r>
      <rPr>
        <sz val="12"/>
        <color rgb="FF000000"/>
        <rFont val="Arial"/>
        <family val="2"/>
        <scheme val="major"/>
      </rPr>
      <t xml:space="preserve"> </t>
    </r>
    <r>
      <rPr>
        <sz val="12"/>
        <color rgb="FF000000"/>
        <rFont val="Arial"/>
        <family val="3"/>
        <charset val="129"/>
        <scheme val="major"/>
      </rPr>
      <t>전체</t>
    </r>
    <r>
      <rPr>
        <sz val="12"/>
        <color rgb="FF000000"/>
        <rFont val="Arial"/>
        <family val="2"/>
        <scheme val="major"/>
      </rPr>
      <t xml:space="preserve"> </t>
    </r>
    <r>
      <rPr>
        <sz val="12"/>
        <color rgb="FF000000"/>
        <rFont val="Arial"/>
        <family val="3"/>
        <charset val="129"/>
        <scheme val="major"/>
      </rPr>
      <t>사진으로</t>
    </r>
    <r>
      <rPr>
        <sz val="12"/>
        <color rgb="FF000000"/>
        <rFont val="Arial"/>
        <family val="2"/>
        <scheme val="major"/>
      </rPr>
      <t xml:space="preserve"> </t>
    </r>
    <r>
      <rPr>
        <sz val="12"/>
        <color rgb="FF000000"/>
        <rFont val="Arial"/>
        <family val="3"/>
        <charset val="129"/>
        <scheme val="major"/>
      </rPr>
      <t>의뢰중입니다</t>
    </r>
    <r>
      <rPr>
        <sz val="12"/>
        <color rgb="FF000000"/>
        <rFont val="Arial"/>
        <family val="2"/>
        <scheme val="major"/>
      </rPr>
      <t xml:space="preserve">.
04.11 </t>
    </r>
    <r>
      <rPr>
        <sz val="12"/>
        <color rgb="FF000000"/>
        <rFont val="Arial"/>
        <family val="3"/>
        <charset val="129"/>
        <scheme val="major"/>
      </rPr>
      <t>엑셀에</t>
    </r>
    <r>
      <rPr>
        <sz val="12"/>
        <color rgb="FF000000"/>
        <rFont val="Arial"/>
        <family val="2"/>
        <scheme val="major"/>
      </rPr>
      <t xml:space="preserve"> </t>
    </r>
    <r>
      <rPr>
        <sz val="12"/>
        <color rgb="FF000000"/>
        <rFont val="Arial"/>
        <family val="3"/>
        <charset val="129"/>
        <scheme val="major"/>
      </rPr>
      <t>수식이</t>
    </r>
    <r>
      <rPr>
        <sz val="12"/>
        <color rgb="FF000000"/>
        <rFont val="Arial"/>
        <family val="2"/>
        <scheme val="major"/>
      </rPr>
      <t xml:space="preserve"> 0</t>
    </r>
    <r>
      <rPr>
        <sz val="12"/>
        <color rgb="FF000000"/>
        <rFont val="Arial"/>
        <family val="3"/>
        <charset val="129"/>
        <scheme val="major"/>
      </rPr>
      <t>으로</t>
    </r>
    <r>
      <rPr>
        <sz val="12"/>
        <color rgb="FF000000"/>
        <rFont val="Arial"/>
        <family val="2"/>
        <scheme val="major"/>
      </rPr>
      <t xml:space="preserve"> </t>
    </r>
    <r>
      <rPr>
        <sz val="12"/>
        <color rgb="FF000000"/>
        <rFont val="Arial"/>
        <family val="3"/>
        <charset val="129"/>
        <scheme val="major"/>
      </rPr>
      <t>되어</t>
    </r>
    <r>
      <rPr>
        <sz val="12"/>
        <color rgb="FF000000"/>
        <rFont val="Arial"/>
        <family val="2"/>
        <scheme val="major"/>
      </rPr>
      <t xml:space="preserve"> </t>
    </r>
    <r>
      <rPr>
        <sz val="12"/>
        <color rgb="FF000000"/>
        <rFont val="Arial"/>
        <family val="3"/>
        <charset val="129"/>
        <scheme val="major"/>
      </rPr>
      <t>있었는데</t>
    </r>
    <r>
      <rPr>
        <sz val="12"/>
        <color rgb="FF000000"/>
        <rFont val="Arial"/>
        <family val="2"/>
        <scheme val="major"/>
      </rPr>
      <t xml:space="preserve"> </t>
    </r>
    <r>
      <rPr>
        <sz val="12"/>
        <color rgb="FF000000"/>
        <rFont val="Arial"/>
        <family val="3"/>
        <charset val="129"/>
        <scheme val="major"/>
      </rPr>
      <t>수식만</t>
    </r>
    <r>
      <rPr>
        <sz val="12"/>
        <color rgb="FF000000"/>
        <rFont val="Arial"/>
        <family val="2"/>
        <scheme val="major"/>
      </rPr>
      <t xml:space="preserve"> </t>
    </r>
    <r>
      <rPr>
        <sz val="12"/>
        <color rgb="FF000000"/>
        <rFont val="Arial"/>
        <family val="3"/>
        <charset val="129"/>
        <scheme val="major"/>
      </rPr>
      <t>바꿔서</t>
    </r>
    <r>
      <rPr>
        <sz val="12"/>
        <color rgb="FF000000"/>
        <rFont val="Arial"/>
        <family val="2"/>
        <scheme val="major"/>
      </rPr>
      <t xml:space="preserve"> </t>
    </r>
    <r>
      <rPr>
        <sz val="12"/>
        <color rgb="FF000000"/>
        <rFont val="Arial"/>
        <family val="3"/>
        <charset val="129"/>
        <scheme val="major"/>
      </rPr>
      <t>가격</t>
    </r>
    <r>
      <rPr>
        <sz val="12"/>
        <color rgb="FF000000"/>
        <rFont val="Arial"/>
        <family val="2"/>
        <scheme val="major"/>
      </rPr>
      <t xml:space="preserve"> </t>
    </r>
    <r>
      <rPr>
        <sz val="12"/>
        <color rgb="FF000000"/>
        <rFont val="Arial"/>
        <family val="3"/>
        <charset val="129"/>
        <scheme val="major"/>
      </rPr>
      <t>보시면</t>
    </r>
    <r>
      <rPr>
        <sz val="12"/>
        <color rgb="FF000000"/>
        <rFont val="Arial"/>
        <family val="2"/>
        <scheme val="major"/>
      </rPr>
      <t xml:space="preserve"> </t>
    </r>
    <r>
      <rPr>
        <sz val="12"/>
        <color rgb="FF000000"/>
        <rFont val="Arial"/>
        <family val="3"/>
        <charset val="129"/>
        <scheme val="major"/>
      </rPr>
      <t>됩니다</t>
    </r>
    <r>
      <rPr>
        <sz val="12"/>
        <color rgb="FF000000"/>
        <rFont val="Arial"/>
        <family val="2"/>
        <scheme val="major"/>
      </rPr>
      <t>.</t>
    </r>
    <phoneticPr fontId="26" type="noConversion"/>
  </si>
  <si>
    <r>
      <t xml:space="preserve">04.11 </t>
    </r>
    <r>
      <rPr>
        <sz val="12"/>
        <color rgb="FF000000"/>
        <rFont val="Arial"/>
        <family val="3"/>
        <charset val="129"/>
        <scheme val="major"/>
      </rPr>
      <t>미등록</t>
    </r>
    <r>
      <rPr>
        <sz val="12"/>
        <color rgb="FF000000"/>
        <rFont val="Arial"/>
        <family val="2"/>
        <scheme val="major"/>
      </rPr>
      <t xml:space="preserve"> </t>
    </r>
    <r>
      <rPr>
        <sz val="12"/>
        <color rgb="FF000000"/>
        <rFont val="Arial"/>
        <family val="3"/>
        <charset val="129"/>
        <scheme val="major"/>
      </rPr>
      <t>제품이라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불가능하다고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</si>
  <si>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Repair KIT-WET (S15M NE/TF,TF,TF)
* </t>
    </r>
    <r>
      <rPr>
        <sz val="12"/>
        <color rgb="FF000000"/>
        <rFont val="Arial"/>
        <family val="3"/>
        <charset val="129"/>
        <scheme val="major"/>
      </rPr>
      <t>도면</t>
    </r>
    <r>
      <rPr>
        <sz val="12"/>
        <color rgb="FF000000"/>
        <rFont val="Arial"/>
        <family val="2"/>
        <scheme val="major"/>
      </rPr>
      <t xml:space="preserve"> </t>
    </r>
    <r>
      <rPr>
        <sz val="12"/>
        <color rgb="FF000000"/>
        <rFont val="Arial"/>
        <family val="3"/>
        <charset val="129"/>
        <scheme val="major"/>
      </rPr>
      <t xml:space="preserve">첨부했습니다
</t>
    </r>
    <r>
      <rPr>
        <sz val="12"/>
        <color rgb="FF000000"/>
        <rFont val="Arial"/>
        <family val="2"/>
        <scheme val="major"/>
      </rPr>
      <t xml:space="preserve">04.11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제품이랑</t>
    </r>
    <r>
      <rPr>
        <sz val="12"/>
        <color rgb="FF000000"/>
        <rFont val="Arial"/>
        <family val="2"/>
        <scheme val="major"/>
      </rPr>
      <t xml:space="preserve"> </t>
    </r>
    <r>
      <rPr>
        <sz val="12"/>
        <color rgb="FF000000"/>
        <rFont val="Arial"/>
        <family val="3"/>
        <charset val="129"/>
        <scheme val="major"/>
      </rPr>
      <t>아래</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도면</t>
    </r>
    <r>
      <rPr>
        <sz val="12"/>
        <color rgb="FF000000"/>
        <rFont val="Arial"/>
        <family val="2"/>
        <scheme val="major"/>
      </rPr>
      <t xml:space="preserve"> </t>
    </r>
    <r>
      <rPr>
        <sz val="12"/>
        <color rgb="FF000000"/>
        <rFont val="Arial"/>
        <family val="3"/>
        <charset val="129"/>
        <scheme val="major"/>
      </rPr>
      <t>확인해봤는데</t>
    </r>
    <r>
      <rPr>
        <sz val="12"/>
        <color rgb="FF000000"/>
        <rFont val="Arial"/>
        <family val="2"/>
        <scheme val="major"/>
      </rPr>
      <t xml:space="preserve"> TURCK 4MB12Z-4P2-*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도면</t>
    </r>
    <r>
      <rPr>
        <sz val="12"/>
        <color rgb="FF000000"/>
        <rFont val="Arial"/>
        <family val="2"/>
        <scheme val="major"/>
      </rPr>
      <t xml:space="preserve"> </t>
    </r>
    <r>
      <rPr>
        <sz val="12"/>
        <color rgb="FF000000"/>
        <rFont val="Arial"/>
        <family val="3"/>
        <charset val="129"/>
        <scheme val="major"/>
      </rPr>
      <t>아닌가요</t>
    </r>
    <r>
      <rPr>
        <sz val="12"/>
        <color rgb="FF000000"/>
        <rFont val="Arial"/>
        <family val="2"/>
        <scheme val="major"/>
      </rPr>
      <t xml:space="preserve">? </t>
    </r>
    <r>
      <rPr>
        <sz val="12"/>
        <color rgb="FF000000"/>
        <rFont val="Arial"/>
        <family val="3"/>
        <charset val="129"/>
        <scheme val="major"/>
      </rPr>
      <t>원하시는</t>
    </r>
    <r>
      <rPr>
        <sz val="12"/>
        <color rgb="FF000000"/>
        <rFont val="Arial"/>
        <family val="2"/>
        <scheme val="major"/>
      </rPr>
      <t xml:space="preserve"> </t>
    </r>
    <r>
      <rPr>
        <sz val="12"/>
        <color rgb="FF000000"/>
        <rFont val="Arial"/>
        <family val="3"/>
        <charset val="129"/>
        <scheme val="major"/>
      </rPr>
      <t>리페어키트는</t>
    </r>
    <r>
      <rPr>
        <sz val="12"/>
        <color rgb="FF000000"/>
        <rFont val="Arial"/>
        <family val="2"/>
        <scheme val="major"/>
      </rPr>
      <t xml:space="preserve"> </t>
    </r>
    <r>
      <rPr>
        <sz val="12"/>
        <color rgb="FF000000"/>
        <rFont val="Arial"/>
        <family val="3"/>
        <charset val="129"/>
        <scheme val="major"/>
      </rPr>
      <t>도면에</t>
    </r>
    <r>
      <rPr>
        <sz val="12"/>
        <color rgb="FF000000"/>
        <rFont val="Arial"/>
        <family val="2"/>
        <scheme val="major"/>
      </rPr>
      <t xml:space="preserve"> </t>
    </r>
    <r>
      <rPr>
        <sz val="12"/>
        <color rgb="FF000000"/>
        <rFont val="Arial"/>
        <family val="3"/>
        <charset val="129"/>
        <scheme val="major"/>
      </rPr>
      <t>있는</t>
    </r>
    <r>
      <rPr>
        <sz val="12"/>
        <color rgb="FF000000"/>
        <rFont val="Arial"/>
        <family val="2"/>
        <scheme val="major"/>
      </rPr>
      <t xml:space="preserve"> </t>
    </r>
    <r>
      <rPr>
        <sz val="12"/>
        <color rgb="FF000000"/>
        <rFont val="Arial"/>
        <family val="3"/>
        <charset val="129"/>
        <scheme val="major"/>
      </rPr>
      <t>스펙에도</t>
    </r>
    <r>
      <rPr>
        <sz val="12"/>
        <color rgb="FF000000"/>
        <rFont val="Arial"/>
        <family val="2"/>
        <scheme val="major"/>
      </rPr>
      <t xml:space="preserve"> </t>
    </r>
    <r>
      <rPr>
        <sz val="12"/>
        <color rgb="FF000000"/>
        <rFont val="Arial"/>
        <family val="3"/>
        <charset val="129"/>
        <scheme val="major"/>
      </rPr>
      <t>없는</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t>
    </r>
    <r>
      <rPr>
        <sz val="12"/>
        <color rgb="FF000000"/>
        <rFont val="Arial"/>
        <family val="3"/>
        <charset val="129"/>
        <scheme val="major"/>
      </rPr>
      <t>어떤</t>
    </r>
    <r>
      <rPr>
        <sz val="12"/>
        <color rgb="FF000000"/>
        <rFont val="Arial"/>
        <family val="2"/>
        <scheme val="major"/>
      </rPr>
      <t xml:space="preserve"> </t>
    </r>
    <r>
      <rPr>
        <sz val="12"/>
        <color rgb="FF000000"/>
        <rFont val="Arial"/>
        <family val="3"/>
        <charset val="129"/>
        <scheme val="major"/>
      </rPr>
      <t>제품을</t>
    </r>
    <r>
      <rPr>
        <sz val="12"/>
        <color rgb="FF000000"/>
        <rFont val="Arial"/>
        <family val="2"/>
        <scheme val="major"/>
      </rPr>
      <t xml:space="preserve"> </t>
    </r>
    <r>
      <rPr>
        <sz val="12"/>
        <color rgb="FF000000"/>
        <rFont val="Arial"/>
        <family val="3"/>
        <charset val="129"/>
        <scheme val="major"/>
      </rPr>
      <t>원하시는지</t>
    </r>
    <r>
      <rPr>
        <sz val="12"/>
        <color rgb="FF000000"/>
        <rFont val="Arial"/>
        <family val="2"/>
        <scheme val="major"/>
      </rPr>
      <t xml:space="preserve">, </t>
    </r>
    <r>
      <rPr>
        <sz val="12"/>
        <color rgb="FF000000"/>
        <rFont val="Arial"/>
        <family val="3"/>
        <charset val="129"/>
        <scheme val="major"/>
      </rPr>
      <t>아니면</t>
    </r>
    <r>
      <rPr>
        <sz val="12"/>
        <color rgb="FF000000"/>
        <rFont val="Arial"/>
        <family val="2"/>
        <scheme val="major"/>
      </rPr>
      <t xml:space="preserve"> </t>
    </r>
    <r>
      <rPr>
        <sz val="12"/>
        <color rgb="FF000000"/>
        <rFont val="Arial"/>
        <family val="3"/>
        <charset val="129"/>
        <scheme val="major"/>
      </rPr>
      <t>도면을</t>
    </r>
    <r>
      <rPr>
        <sz val="12"/>
        <color rgb="FF000000"/>
        <rFont val="Arial"/>
        <family val="2"/>
        <scheme val="major"/>
      </rPr>
      <t xml:space="preserve"> </t>
    </r>
    <r>
      <rPr>
        <sz val="12"/>
        <color rgb="FF000000"/>
        <rFont val="Arial"/>
        <family val="3"/>
        <charset val="129"/>
        <scheme val="major"/>
      </rPr>
      <t>잘못</t>
    </r>
    <r>
      <rPr>
        <sz val="12"/>
        <color rgb="FF000000"/>
        <rFont val="Arial"/>
        <family val="2"/>
        <scheme val="major"/>
      </rPr>
      <t xml:space="preserve"> </t>
    </r>
    <r>
      <rPr>
        <sz val="12"/>
        <color rgb="FF000000"/>
        <rFont val="Arial"/>
        <family val="3"/>
        <charset val="129"/>
        <scheme val="major"/>
      </rPr>
      <t>첨부</t>
    </r>
    <r>
      <rPr>
        <sz val="12"/>
        <color rgb="FF000000"/>
        <rFont val="Arial"/>
        <family val="2"/>
        <scheme val="major"/>
      </rPr>
      <t xml:space="preserve"> </t>
    </r>
    <r>
      <rPr>
        <sz val="12"/>
        <color rgb="FF000000"/>
        <rFont val="Arial"/>
        <family val="3"/>
        <charset val="129"/>
        <scheme val="major"/>
      </rPr>
      <t>하신건지</t>
    </r>
    <r>
      <rPr>
        <sz val="12"/>
        <color rgb="FF000000"/>
        <rFont val="Arial"/>
        <family val="2"/>
        <scheme val="major"/>
      </rPr>
      <t xml:space="preserve"> </t>
    </r>
    <r>
      <rPr>
        <sz val="12"/>
        <color rgb="FF000000"/>
        <rFont val="Arial"/>
        <family val="3"/>
        <charset val="129"/>
        <scheme val="major"/>
      </rPr>
      <t>한번</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https://www.springerparts.com/pump-parts-kits/diaphragm-pump-parts/476-182-635?srsltid=AfmBOop7KtKTdpcGj4zwOML3OEI1ar2P7OsFYZ_CL5P_W744-hHBl-Cb </t>
    </r>
    <r>
      <rPr>
        <sz val="12"/>
        <color rgb="FF000000"/>
        <rFont val="Arial"/>
        <family val="3"/>
        <charset val="129"/>
        <scheme val="major"/>
      </rPr>
      <t>이런</t>
    </r>
    <r>
      <rPr>
        <sz val="12"/>
        <color rgb="FF000000"/>
        <rFont val="Arial"/>
        <family val="2"/>
        <scheme val="major"/>
      </rPr>
      <t xml:space="preserve"> </t>
    </r>
    <r>
      <rPr>
        <sz val="12"/>
        <color rgb="FF000000"/>
        <rFont val="Arial"/>
        <family val="3"/>
        <charset val="129"/>
        <scheme val="major"/>
      </rPr>
      <t>링크에</t>
    </r>
    <r>
      <rPr>
        <sz val="12"/>
        <color rgb="FF000000"/>
        <rFont val="Arial"/>
        <family val="2"/>
        <scheme val="major"/>
      </rPr>
      <t xml:space="preserve"> </t>
    </r>
    <r>
      <rPr>
        <sz val="12"/>
        <color rgb="FF000000"/>
        <rFont val="Arial"/>
        <family val="3"/>
        <charset val="129"/>
        <scheme val="major"/>
      </rPr>
      <t>있는</t>
    </r>
    <r>
      <rPr>
        <sz val="12"/>
        <color rgb="FF000000"/>
        <rFont val="Arial"/>
        <family val="2"/>
        <scheme val="major"/>
      </rPr>
      <t xml:space="preserve"> </t>
    </r>
    <r>
      <rPr>
        <sz val="12"/>
        <color rgb="FF000000"/>
        <rFont val="Arial"/>
        <family val="3"/>
        <charset val="129"/>
        <scheme val="major"/>
      </rPr>
      <t>제품이라면</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하셔야</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</si>
  <si>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Repair KIT-AIR (S15/S20/S30 M)
* </t>
    </r>
    <r>
      <rPr>
        <sz val="12"/>
        <color rgb="FF000000"/>
        <rFont val="Arial"/>
        <family val="3"/>
        <charset val="129"/>
        <scheme val="major"/>
      </rPr>
      <t>도면</t>
    </r>
    <r>
      <rPr>
        <sz val="12"/>
        <color rgb="FF000000"/>
        <rFont val="Arial"/>
        <family val="2"/>
        <scheme val="major"/>
      </rPr>
      <t xml:space="preserve"> </t>
    </r>
    <r>
      <rPr>
        <sz val="12"/>
        <color rgb="FF000000"/>
        <rFont val="Arial"/>
        <family val="3"/>
        <charset val="129"/>
        <scheme val="major"/>
      </rPr>
      <t>첨부했습니다</t>
    </r>
    <phoneticPr fontId="26" type="noConversion"/>
  </si>
  <si>
    <r>
      <t xml:space="preserve">04.11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하시는</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t>
    </r>
    <phoneticPr fontId="26" type="noConversion"/>
  </si>
  <si>
    <r>
      <t xml:space="preserve">* </t>
    </r>
    <r>
      <rPr>
        <b/>
        <sz val="12"/>
        <color rgb="FFFF0000"/>
        <rFont val="Arial"/>
        <family val="3"/>
        <charset val="129"/>
        <scheme val="major"/>
      </rPr>
      <t>매우</t>
    </r>
    <r>
      <rPr>
        <b/>
        <sz val="12"/>
        <color rgb="FFFF0000"/>
        <rFont val="Arial"/>
        <family val="2"/>
        <scheme val="major"/>
      </rPr>
      <t xml:space="preserve"> </t>
    </r>
    <r>
      <rPr>
        <b/>
        <sz val="12"/>
        <color rgb="FFFF0000"/>
        <rFont val="Arial"/>
        <family val="3"/>
        <charset val="129"/>
        <scheme val="major"/>
      </rPr>
      <t>긴급입니다</t>
    </r>
    <r>
      <rPr>
        <b/>
        <sz val="12"/>
        <color rgb="FFFF0000"/>
        <rFont val="Arial"/>
        <family val="2"/>
        <scheme val="major"/>
      </rPr>
      <t xml:space="preserve">.
</t>
    </r>
    <r>
      <rPr>
        <sz val="12"/>
        <color theme="1"/>
        <rFont val="Arial"/>
        <family val="2"/>
        <scheme val="major"/>
      </rPr>
      <t xml:space="preserve">04.11 </t>
    </r>
    <r>
      <rPr>
        <sz val="12"/>
        <color theme="1"/>
        <rFont val="Arial"/>
        <family val="3"/>
        <charset val="129"/>
        <scheme val="major"/>
      </rPr>
      <t>동일한</t>
    </r>
    <r>
      <rPr>
        <sz val="12"/>
        <color theme="1"/>
        <rFont val="Arial"/>
        <family val="2"/>
        <scheme val="major"/>
      </rPr>
      <t xml:space="preserve"> </t>
    </r>
    <r>
      <rPr>
        <sz val="12"/>
        <color theme="1"/>
        <rFont val="Arial"/>
        <family val="3"/>
        <charset val="129"/>
        <scheme val="major"/>
      </rPr>
      <t>브랜드의</t>
    </r>
    <r>
      <rPr>
        <sz val="12"/>
        <color theme="1"/>
        <rFont val="Arial"/>
        <family val="2"/>
        <scheme val="major"/>
      </rPr>
      <t xml:space="preserve"> </t>
    </r>
    <r>
      <rPr>
        <sz val="12"/>
        <color theme="1"/>
        <rFont val="Arial"/>
        <family val="3"/>
        <charset val="129"/>
        <scheme val="major"/>
      </rPr>
      <t>제품으로는</t>
    </r>
    <r>
      <rPr>
        <sz val="12"/>
        <color theme="1"/>
        <rFont val="Arial"/>
        <family val="2"/>
        <scheme val="major"/>
      </rPr>
      <t xml:space="preserve"> </t>
    </r>
    <r>
      <rPr>
        <sz val="12"/>
        <color theme="1"/>
        <rFont val="Arial"/>
        <family val="3"/>
        <charset val="129"/>
        <scheme val="major"/>
      </rPr>
      <t>납기가</t>
    </r>
    <r>
      <rPr>
        <sz val="12"/>
        <color theme="1"/>
        <rFont val="Arial"/>
        <family val="2"/>
        <scheme val="major"/>
      </rPr>
      <t xml:space="preserve"> 1</t>
    </r>
    <r>
      <rPr>
        <sz val="12"/>
        <color theme="1"/>
        <rFont val="Arial"/>
        <family val="3"/>
        <charset val="129"/>
        <scheme val="major"/>
      </rPr>
      <t>년</t>
    </r>
    <r>
      <rPr>
        <sz val="12"/>
        <color theme="1"/>
        <rFont val="Arial"/>
        <family val="2"/>
        <scheme val="major"/>
      </rPr>
      <t xml:space="preserve"> </t>
    </r>
    <r>
      <rPr>
        <sz val="12"/>
        <color theme="1"/>
        <rFont val="Arial"/>
        <family val="3"/>
        <charset val="129"/>
        <scheme val="major"/>
      </rPr>
      <t>이상</t>
    </r>
    <r>
      <rPr>
        <sz val="12"/>
        <color theme="1"/>
        <rFont val="Arial"/>
        <family val="2"/>
        <scheme val="major"/>
      </rPr>
      <t xml:space="preserve"> </t>
    </r>
    <r>
      <rPr>
        <sz val="12"/>
        <color theme="1"/>
        <rFont val="Arial"/>
        <family val="3"/>
        <charset val="129"/>
        <scheme val="major"/>
      </rPr>
      <t>걸린다고</t>
    </r>
    <r>
      <rPr>
        <sz val="12"/>
        <color theme="1"/>
        <rFont val="Arial"/>
        <family val="2"/>
        <scheme val="major"/>
      </rPr>
      <t xml:space="preserve"> </t>
    </r>
    <r>
      <rPr>
        <sz val="12"/>
        <color theme="1"/>
        <rFont val="Arial"/>
        <family val="3"/>
        <charset val="129"/>
        <scheme val="major"/>
      </rPr>
      <t>합니다</t>
    </r>
    <r>
      <rPr>
        <sz val="12"/>
        <color theme="1"/>
        <rFont val="Arial"/>
        <family val="2"/>
        <scheme val="major"/>
      </rPr>
      <t xml:space="preserve">. </t>
    </r>
    <r>
      <rPr>
        <sz val="12"/>
        <color theme="1"/>
        <rFont val="Arial"/>
        <family val="3"/>
        <charset val="129"/>
        <scheme val="major"/>
      </rPr>
      <t>재고</t>
    </r>
    <r>
      <rPr>
        <sz val="12"/>
        <color theme="1"/>
        <rFont val="Arial"/>
        <family val="2"/>
        <scheme val="major"/>
      </rPr>
      <t xml:space="preserve"> </t>
    </r>
    <r>
      <rPr>
        <sz val="12"/>
        <color theme="1"/>
        <rFont val="Arial"/>
        <family val="3"/>
        <charset val="129"/>
        <scheme val="major"/>
      </rPr>
      <t>가능한</t>
    </r>
    <r>
      <rPr>
        <sz val="12"/>
        <color theme="1"/>
        <rFont val="Arial"/>
        <family val="2"/>
        <scheme val="major"/>
      </rPr>
      <t xml:space="preserve"> INA </t>
    </r>
    <r>
      <rPr>
        <sz val="12"/>
        <color theme="1"/>
        <rFont val="Arial"/>
        <family val="3"/>
        <charset val="129"/>
        <scheme val="major"/>
      </rPr>
      <t>제품으로</t>
    </r>
    <r>
      <rPr>
        <sz val="12"/>
        <color theme="1"/>
        <rFont val="Arial"/>
        <family val="2"/>
        <scheme val="major"/>
      </rPr>
      <t xml:space="preserve"> </t>
    </r>
    <r>
      <rPr>
        <sz val="12"/>
        <color theme="1"/>
        <rFont val="Arial"/>
        <family val="3"/>
        <charset val="129"/>
        <scheme val="major"/>
      </rPr>
      <t>견적</t>
    </r>
    <r>
      <rPr>
        <sz val="12"/>
        <color theme="1"/>
        <rFont val="Arial"/>
        <family val="2"/>
        <scheme val="major"/>
      </rPr>
      <t xml:space="preserve"> </t>
    </r>
    <r>
      <rPr>
        <sz val="12"/>
        <color theme="1"/>
        <rFont val="Arial"/>
        <family val="3"/>
        <charset val="129"/>
        <scheme val="major"/>
      </rPr>
      <t>드립니다</t>
    </r>
    <r>
      <rPr>
        <sz val="12"/>
        <color theme="1"/>
        <rFont val="Arial"/>
        <family val="2"/>
        <scheme val="major"/>
      </rPr>
      <t>.</t>
    </r>
    <phoneticPr fontId="26" type="noConversion"/>
  </si>
  <si>
    <r>
      <t xml:space="preserve">* </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 xml:space="preserve">지정부탁드립니다
</t>
    </r>
    <r>
      <rPr>
        <sz val="12"/>
        <color rgb="FF000000"/>
        <rFont val="Arial"/>
        <family val="2"/>
        <scheme val="major"/>
      </rPr>
      <t xml:space="preserve">04.11 </t>
    </r>
    <r>
      <rPr>
        <sz val="12"/>
        <color rgb="FF000000"/>
        <rFont val="Arial"/>
        <family val="3"/>
        <charset val="129"/>
        <scheme val="major"/>
      </rPr>
      <t>위</t>
    </r>
    <r>
      <rPr>
        <sz val="12"/>
        <color rgb="FF000000"/>
        <rFont val="Arial"/>
        <family val="2"/>
        <scheme val="major"/>
      </rPr>
      <t xml:space="preserve"> </t>
    </r>
    <r>
      <rPr>
        <sz val="12"/>
        <color rgb="FF000000"/>
        <rFont val="Arial"/>
        <family val="3"/>
        <charset val="129"/>
        <scheme val="major"/>
      </rPr>
      <t>제품이랑</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</si>
  <si>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MOTOR (SEW)
04.11 SEW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명판사진</t>
    </r>
    <r>
      <rPr>
        <sz val="12"/>
        <color rgb="FF000000"/>
        <rFont val="Arial"/>
        <family val="2"/>
        <scheme val="major"/>
      </rPr>
      <t xml:space="preserve"> </t>
    </r>
    <r>
      <rPr>
        <sz val="12"/>
        <color rgb="FF000000"/>
        <rFont val="Arial"/>
        <family val="3"/>
        <charset val="129"/>
        <scheme val="major"/>
      </rPr>
      <t>있어야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가능합니다</t>
    </r>
    <r>
      <rPr>
        <sz val="12"/>
        <color rgb="FF000000"/>
        <rFont val="Arial"/>
        <family val="2"/>
        <scheme val="major"/>
      </rPr>
      <t xml:space="preserve">. </t>
    </r>
    <r>
      <rPr>
        <sz val="12"/>
        <color rgb="FF000000"/>
        <rFont val="Arial"/>
        <family val="3"/>
        <charset val="129"/>
        <scheme val="major"/>
      </rPr>
      <t>그리고</t>
    </r>
    <r>
      <rPr>
        <sz val="12"/>
        <color rgb="FF000000"/>
        <rFont val="Arial"/>
        <family val="2"/>
        <scheme val="major"/>
      </rPr>
      <t xml:space="preserve"> </t>
    </r>
    <r>
      <rPr>
        <sz val="12"/>
        <color rgb="FF000000"/>
        <rFont val="Arial"/>
        <family val="3"/>
        <charset val="129"/>
        <scheme val="major"/>
      </rPr>
      <t>미국에서도</t>
    </r>
    <r>
      <rPr>
        <sz val="12"/>
        <color rgb="FF000000"/>
        <rFont val="Arial"/>
        <family val="2"/>
        <scheme val="major"/>
      </rPr>
      <t xml:space="preserve"> </t>
    </r>
    <r>
      <rPr>
        <sz val="12"/>
        <color rgb="FF000000"/>
        <rFont val="Arial"/>
        <family val="3"/>
        <charset val="129"/>
        <scheme val="major"/>
      </rPr>
      <t>하시는걸로</t>
    </r>
    <r>
      <rPr>
        <sz val="12"/>
        <color rgb="FF000000"/>
        <rFont val="Arial"/>
        <family val="2"/>
        <scheme val="major"/>
      </rPr>
      <t xml:space="preserve"> </t>
    </r>
    <r>
      <rPr>
        <sz val="12"/>
        <color rgb="FF000000"/>
        <rFont val="Arial"/>
        <family val="3"/>
        <charset val="129"/>
        <scheme val="major"/>
      </rPr>
      <t>알고</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t>
    </r>
    <phoneticPr fontId="26" type="noConversion"/>
  </si>
  <si>
    <r>
      <t>04.11 1</t>
    </r>
    <r>
      <rPr>
        <sz val="12"/>
        <color rgb="FF000000"/>
        <rFont val="Arial"/>
        <family val="3"/>
        <charset val="129"/>
        <scheme val="major"/>
      </rPr>
      <t>팩</t>
    </r>
    <r>
      <rPr>
        <sz val="12"/>
        <color rgb="FF000000"/>
        <rFont val="Arial"/>
        <family val="2"/>
        <scheme val="major"/>
      </rPr>
      <t xml:space="preserve"> = 100EA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</si>
  <si>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FF0000"/>
        <rFont val="Arial"/>
        <family val="3"/>
        <charset val="129"/>
        <scheme val="major"/>
      </rPr>
      <t>긴급</t>
    </r>
    <r>
      <rPr>
        <sz val="12"/>
        <color rgb="FFFF0000"/>
        <rFont val="Arial"/>
        <family val="2"/>
        <scheme val="major"/>
      </rPr>
      <t xml:space="preserve">!  </t>
    </r>
    <r>
      <rPr>
        <sz val="12"/>
        <rFont val="Arial"/>
        <family val="3"/>
        <charset val="129"/>
        <scheme val="major"/>
      </rPr>
      <t>전조탭</t>
    </r>
    <r>
      <rPr>
        <sz val="12"/>
        <rFont val="Arial"/>
        <family val="2"/>
        <scheme val="major"/>
      </rPr>
      <t xml:space="preserve"> </t>
    </r>
    <r>
      <rPr>
        <sz val="12"/>
        <rFont val="Arial"/>
        <family val="3"/>
        <charset val="129"/>
        <scheme val="major"/>
      </rPr>
      <t>요청</t>
    </r>
    <r>
      <rPr>
        <sz val="12"/>
        <rFont val="Arial"/>
        <family val="2"/>
        <scheme val="major"/>
      </rPr>
      <t xml:space="preserve">, </t>
    </r>
    <r>
      <rPr>
        <sz val="12"/>
        <rFont val="Arial"/>
        <family val="3"/>
        <charset val="129"/>
        <scheme val="major"/>
      </rPr>
      <t>일반탭</t>
    </r>
    <r>
      <rPr>
        <sz val="12"/>
        <rFont val="Arial"/>
        <family val="2"/>
        <scheme val="major"/>
      </rPr>
      <t xml:space="preserve"> </t>
    </r>
    <r>
      <rPr>
        <sz val="12"/>
        <rFont val="Arial"/>
        <family val="3"/>
        <charset val="129"/>
        <scheme val="major"/>
      </rPr>
      <t>아닙니다</t>
    </r>
    <r>
      <rPr>
        <sz val="12"/>
        <rFont val="Arial"/>
        <family val="2"/>
        <scheme val="major"/>
      </rPr>
      <t xml:space="preserve">. </t>
    </r>
    <r>
      <rPr>
        <sz val="12"/>
        <rFont val="Arial"/>
        <family val="3"/>
        <charset val="129"/>
        <scheme val="major"/>
      </rPr>
      <t>사진</t>
    </r>
    <r>
      <rPr>
        <sz val="12"/>
        <rFont val="Arial"/>
        <family val="2"/>
        <scheme val="major"/>
      </rPr>
      <t xml:space="preserve"> </t>
    </r>
    <r>
      <rPr>
        <sz val="12"/>
        <rFont val="Arial"/>
        <family val="3"/>
        <charset val="129"/>
        <scheme val="major"/>
      </rPr>
      <t>첨부드립니다</t>
    </r>
    <r>
      <rPr>
        <sz val="12"/>
        <rFont val="Arial"/>
        <family val="2"/>
        <scheme val="major"/>
      </rPr>
      <t xml:space="preserve">.
04.11 </t>
    </r>
    <r>
      <rPr>
        <sz val="12"/>
        <rFont val="Arial"/>
        <family val="3"/>
        <charset val="129"/>
        <scheme val="major"/>
      </rPr>
      <t>이</t>
    </r>
    <r>
      <rPr>
        <sz val="12"/>
        <rFont val="Arial"/>
        <family val="2"/>
        <scheme val="major"/>
      </rPr>
      <t xml:space="preserve"> </t>
    </r>
    <r>
      <rPr>
        <sz val="12"/>
        <rFont val="Arial"/>
        <family val="3"/>
        <charset val="129"/>
        <scheme val="major"/>
      </rPr>
      <t>제품</t>
    </r>
    <r>
      <rPr>
        <sz val="12"/>
        <rFont val="Arial"/>
        <family val="2"/>
        <scheme val="major"/>
      </rPr>
      <t xml:space="preserve"> </t>
    </r>
    <r>
      <rPr>
        <sz val="12"/>
        <rFont val="Arial"/>
        <family val="3"/>
        <charset val="129"/>
        <scheme val="major"/>
      </rPr>
      <t>단종인데</t>
    </r>
    <r>
      <rPr>
        <sz val="12"/>
        <rFont val="Arial"/>
        <family val="2"/>
        <scheme val="major"/>
      </rPr>
      <t xml:space="preserve"> </t>
    </r>
    <r>
      <rPr>
        <sz val="12"/>
        <rFont val="Arial"/>
        <family val="3"/>
        <charset val="129"/>
        <scheme val="major"/>
      </rPr>
      <t>현재는</t>
    </r>
    <r>
      <rPr>
        <sz val="12"/>
        <rFont val="Arial"/>
        <family val="2"/>
        <scheme val="major"/>
      </rPr>
      <t xml:space="preserve"> </t>
    </r>
    <r>
      <rPr>
        <sz val="12"/>
        <rFont val="Arial"/>
        <family val="3"/>
        <charset val="129"/>
        <scheme val="major"/>
      </rPr>
      <t>재고</t>
    </r>
    <r>
      <rPr>
        <sz val="12"/>
        <rFont val="Arial"/>
        <family val="2"/>
        <scheme val="major"/>
      </rPr>
      <t xml:space="preserve"> </t>
    </r>
    <r>
      <rPr>
        <sz val="12"/>
        <rFont val="Arial"/>
        <family val="3"/>
        <charset val="129"/>
        <scheme val="major"/>
      </rPr>
      <t>보유중이라</t>
    </r>
    <r>
      <rPr>
        <sz val="12"/>
        <rFont val="Arial"/>
        <family val="2"/>
        <scheme val="major"/>
      </rPr>
      <t xml:space="preserve"> </t>
    </r>
    <r>
      <rPr>
        <sz val="12"/>
        <rFont val="Arial"/>
        <family val="3"/>
        <charset val="129"/>
        <scheme val="major"/>
      </rPr>
      <t>진행</t>
    </r>
    <r>
      <rPr>
        <sz val="12"/>
        <rFont val="Arial"/>
        <family val="2"/>
        <scheme val="major"/>
      </rPr>
      <t xml:space="preserve"> </t>
    </r>
    <r>
      <rPr>
        <sz val="12"/>
        <rFont val="Arial"/>
        <family val="3"/>
        <charset val="129"/>
        <scheme val="major"/>
      </rPr>
      <t>가능하다고</t>
    </r>
    <r>
      <rPr>
        <sz val="12"/>
        <rFont val="Arial"/>
        <family val="2"/>
        <scheme val="major"/>
      </rPr>
      <t xml:space="preserve"> </t>
    </r>
    <r>
      <rPr>
        <sz val="12"/>
        <rFont val="Arial"/>
        <family val="3"/>
        <charset val="129"/>
        <scheme val="major"/>
      </rPr>
      <t>합니다</t>
    </r>
    <r>
      <rPr>
        <sz val="12"/>
        <rFont val="Arial"/>
        <family val="2"/>
        <scheme val="major"/>
      </rPr>
      <t xml:space="preserve">. </t>
    </r>
    <r>
      <rPr>
        <sz val="12"/>
        <rFont val="Arial"/>
        <family val="3"/>
        <charset val="129"/>
        <scheme val="major"/>
      </rPr>
      <t>소진시에는</t>
    </r>
    <r>
      <rPr>
        <sz val="12"/>
        <rFont val="Arial"/>
        <family val="2"/>
        <scheme val="major"/>
      </rPr>
      <t xml:space="preserve"> </t>
    </r>
    <r>
      <rPr>
        <sz val="12"/>
        <rFont val="Arial"/>
        <family val="3"/>
        <charset val="129"/>
        <scheme val="major"/>
      </rPr>
      <t>대응</t>
    </r>
    <r>
      <rPr>
        <sz val="12"/>
        <rFont val="Arial"/>
        <family val="2"/>
        <scheme val="major"/>
      </rPr>
      <t xml:space="preserve"> </t>
    </r>
    <r>
      <rPr>
        <sz val="12"/>
        <rFont val="Arial"/>
        <family val="3"/>
        <charset val="129"/>
        <scheme val="major"/>
      </rPr>
      <t>불가능하다고</t>
    </r>
    <r>
      <rPr>
        <sz val="12"/>
        <rFont val="Arial"/>
        <family val="2"/>
        <scheme val="major"/>
      </rPr>
      <t xml:space="preserve"> </t>
    </r>
    <r>
      <rPr>
        <sz val="12"/>
        <rFont val="Arial"/>
        <family val="3"/>
        <charset val="129"/>
        <scheme val="major"/>
      </rPr>
      <t>하니</t>
    </r>
    <r>
      <rPr>
        <sz val="12"/>
        <rFont val="Arial"/>
        <family val="2"/>
        <scheme val="major"/>
      </rPr>
      <t xml:space="preserve"> </t>
    </r>
    <r>
      <rPr>
        <sz val="12"/>
        <rFont val="Arial"/>
        <family val="3"/>
        <charset val="129"/>
        <scheme val="major"/>
      </rPr>
      <t>최대한</t>
    </r>
    <r>
      <rPr>
        <sz val="12"/>
        <rFont val="Arial"/>
        <family val="2"/>
        <scheme val="major"/>
      </rPr>
      <t xml:space="preserve"> </t>
    </r>
    <r>
      <rPr>
        <sz val="12"/>
        <rFont val="Arial"/>
        <family val="3"/>
        <charset val="129"/>
        <scheme val="major"/>
      </rPr>
      <t>빠르게</t>
    </r>
    <r>
      <rPr>
        <sz val="12"/>
        <rFont val="Arial"/>
        <family val="2"/>
        <scheme val="major"/>
      </rPr>
      <t xml:space="preserve"> </t>
    </r>
    <r>
      <rPr>
        <sz val="12"/>
        <rFont val="Arial"/>
        <family val="3"/>
        <charset val="129"/>
        <scheme val="major"/>
      </rPr>
      <t>진행</t>
    </r>
    <r>
      <rPr>
        <sz val="12"/>
        <rFont val="Arial"/>
        <family val="2"/>
        <scheme val="major"/>
      </rPr>
      <t xml:space="preserve"> </t>
    </r>
    <r>
      <rPr>
        <sz val="12"/>
        <rFont val="Arial"/>
        <family val="3"/>
        <charset val="129"/>
        <scheme val="major"/>
      </rPr>
      <t>부탁</t>
    </r>
    <r>
      <rPr>
        <sz val="12"/>
        <rFont val="Arial"/>
        <family val="2"/>
        <scheme val="major"/>
      </rPr>
      <t xml:space="preserve"> </t>
    </r>
    <r>
      <rPr>
        <sz val="12"/>
        <rFont val="Arial"/>
        <family val="3"/>
        <charset val="129"/>
        <scheme val="major"/>
      </rPr>
      <t>드리겠습니다</t>
    </r>
    <r>
      <rPr>
        <sz val="12"/>
        <rFont val="Arial"/>
        <family val="2"/>
        <scheme val="major"/>
      </rPr>
      <t>.</t>
    </r>
    <phoneticPr fontId="26" type="noConversion"/>
  </si>
  <si>
    <r>
      <rPr>
        <sz val="12"/>
        <color rgb="FF000000"/>
        <rFont val="Arial"/>
        <family val="3"/>
        <charset val="129"/>
        <scheme val="major"/>
      </rPr>
      <t>사진과</t>
    </r>
    <r>
      <rPr>
        <sz val="12"/>
        <color rgb="FF000000"/>
        <rFont val="Arial"/>
        <family val="2"/>
        <scheme val="major"/>
      </rPr>
      <t xml:space="preserve"> </t>
    </r>
    <r>
      <rPr>
        <sz val="12"/>
        <color rgb="FF000000"/>
        <rFont val="Arial"/>
        <family val="3"/>
        <charset val="129"/>
        <scheme val="major"/>
      </rPr>
      <t>링크</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https://geniuss.kr/temp-digital/?idx=3318
04.02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측면에</t>
    </r>
    <r>
      <rPr>
        <sz val="12"/>
        <color rgb="FF000000"/>
        <rFont val="Arial"/>
        <family val="2"/>
        <scheme val="major"/>
      </rPr>
      <t xml:space="preserve"> </t>
    </r>
    <r>
      <rPr>
        <sz val="12"/>
        <color rgb="FF000000"/>
        <rFont val="Arial"/>
        <family val="3"/>
        <charset val="129"/>
        <scheme val="major"/>
      </rPr>
      <t>코드명이</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 xml:space="preserve">. </t>
    </r>
    <r>
      <rPr>
        <sz val="12"/>
        <color rgb="FF000000"/>
        <rFont val="Arial"/>
        <family val="3"/>
        <charset val="129"/>
        <scheme val="major"/>
      </rPr>
      <t>이게</t>
    </r>
    <r>
      <rPr>
        <sz val="12"/>
        <color rgb="FF000000"/>
        <rFont val="Arial"/>
        <family val="2"/>
        <scheme val="major"/>
      </rPr>
      <t xml:space="preserve"> </t>
    </r>
    <r>
      <rPr>
        <sz val="12"/>
        <color rgb="FF000000"/>
        <rFont val="Arial"/>
        <family val="3"/>
        <charset val="129"/>
        <scheme val="major"/>
      </rPr>
      <t>확인되어야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코드명은</t>
    </r>
    <r>
      <rPr>
        <sz val="12"/>
        <color rgb="FF000000"/>
        <rFont val="Arial"/>
        <family val="2"/>
        <scheme val="major"/>
      </rPr>
      <t xml:space="preserve"> CB100FK02-M*AB-NN/A/Y </t>
    </r>
    <r>
      <rPr>
        <sz val="12"/>
        <color rgb="FF000000"/>
        <rFont val="Arial"/>
        <family val="3"/>
        <charset val="129"/>
        <scheme val="major"/>
      </rPr>
      <t>이런식으로</t>
    </r>
    <r>
      <rPr>
        <sz val="12"/>
        <color rgb="FF000000"/>
        <rFont val="Arial"/>
        <family val="2"/>
        <scheme val="major"/>
      </rPr>
      <t xml:space="preserve"> </t>
    </r>
    <r>
      <rPr>
        <sz val="12"/>
        <color rgb="FF000000"/>
        <rFont val="Arial"/>
        <family val="3"/>
        <charset val="129"/>
        <scheme val="major"/>
      </rPr>
      <t>되어</t>
    </r>
    <r>
      <rPr>
        <sz val="12"/>
        <color rgb="FF000000"/>
        <rFont val="Arial"/>
        <family val="2"/>
        <scheme val="major"/>
      </rPr>
      <t xml:space="preserve"> </t>
    </r>
    <r>
      <rPr>
        <sz val="12"/>
        <color rgb="FF000000"/>
        <rFont val="Arial"/>
        <family val="3"/>
        <charset val="129"/>
        <scheme val="major"/>
      </rPr>
      <t>있다고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</si>
  <si>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04.02 </t>
    </r>
    <r>
      <rPr>
        <sz val="12"/>
        <color rgb="FF000000"/>
        <rFont val="Arial"/>
        <family val="3"/>
        <charset val="129"/>
        <scheme val="major"/>
      </rPr>
      <t>코드명</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</si>
  <si>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04.14 1</t>
    </r>
    <r>
      <rPr>
        <sz val="12"/>
        <color rgb="FF000000"/>
        <rFont val="Arial"/>
        <family val="3"/>
        <charset val="129"/>
        <scheme val="major"/>
      </rPr>
      <t>팩</t>
    </r>
    <r>
      <rPr>
        <sz val="12"/>
        <color rgb="FF000000"/>
        <rFont val="Arial"/>
        <family val="2"/>
        <scheme val="major"/>
      </rPr>
      <t xml:space="preserve"> = 100EA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</si>
  <si>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04.14 MOQ 20EA</t>
    </r>
    <r>
      <rPr>
        <sz val="12"/>
        <color rgb="FF000000"/>
        <rFont val="Arial"/>
        <family val="3"/>
        <charset val="129"/>
        <scheme val="major"/>
      </rPr>
      <t>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견적은</t>
    </r>
    <r>
      <rPr>
        <sz val="12"/>
        <color rgb="FF000000"/>
        <rFont val="Arial"/>
        <family val="2"/>
        <scheme val="major"/>
      </rPr>
      <t xml:space="preserve"> </t>
    </r>
    <r>
      <rPr>
        <sz val="12"/>
        <color rgb="FF000000"/>
        <rFont val="Arial"/>
        <family val="3"/>
        <charset val="129"/>
        <scheme val="major"/>
      </rPr>
      <t>낱개</t>
    </r>
    <r>
      <rPr>
        <sz val="12"/>
        <color rgb="FF000000"/>
        <rFont val="Arial"/>
        <family val="2"/>
        <scheme val="major"/>
      </rPr>
      <t xml:space="preserve"> </t>
    </r>
    <r>
      <rPr>
        <sz val="12"/>
        <color rgb="FF000000"/>
        <rFont val="Arial"/>
        <family val="3"/>
        <charset val="129"/>
        <scheme val="major"/>
      </rPr>
      <t>가격</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</si>
  <si>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50MM SPIRAL WRAP
04.04 </t>
    </r>
    <r>
      <rPr>
        <sz val="12"/>
        <color rgb="FF000000"/>
        <rFont val="Arial"/>
        <family val="3"/>
        <charset val="129"/>
        <scheme val="major"/>
      </rPr>
      <t>헤리칼</t>
    </r>
    <r>
      <rPr>
        <sz val="12"/>
        <color rgb="FF000000"/>
        <rFont val="Arial"/>
        <family val="2"/>
        <scheme val="major"/>
      </rPr>
      <t xml:space="preserve"> </t>
    </r>
    <r>
      <rPr>
        <sz val="12"/>
        <color rgb="FF000000"/>
        <rFont val="Arial"/>
        <family val="3"/>
        <charset val="129"/>
        <scheme val="major"/>
      </rPr>
      <t>밴드</t>
    </r>
    <r>
      <rPr>
        <sz val="12"/>
        <color rgb="FF000000"/>
        <rFont val="Arial"/>
        <family val="2"/>
        <scheme val="major"/>
      </rPr>
      <t xml:space="preserve">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사진이나</t>
    </r>
    <r>
      <rPr>
        <sz val="12"/>
        <color rgb="FF000000"/>
        <rFont val="Arial"/>
        <family val="2"/>
        <scheme val="major"/>
      </rPr>
      <t xml:space="preserve"> </t>
    </r>
    <r>
      <rPr>
        <sz val="12"/>
        <color rgb="FF000000"/>
        <rFont val="Arial"/>
        <family val="3"/>
        <charset val="129"/>
        <scheme val="major"/>
      </rPr>
      <t>링크</t>
    </r>
    <r>
      <rPr>
        <sz val="12"/>
        <color rgb="FF000000"/>
        <rFont val="Arial"/>
        <family val="2"/>
        <scheme val="major"/>
      </rPr>
      <t xml:space="preserve"> </t>
    </r>
    <r>
      <rPr>
        <sz val="12"/>
        <color rgb="FF000000"/>
        <rFont val="Arial"/>
        <family val="3"/>
        <charset val="129"/>
        <scheme val="major"/>
      </rPr>
      <t>있는지</t>
    </r>
    <r>
      <rPr>
        <sz val="12"/>
        <color rgb="FF000000"/>
        <rFont val="Arial"/>
        <family val="2"/>
        <scheme val="major"/>
      </rPr>
      <t xml:space="preserve"> </t>
    </r>
    <r>
      <rPr>
        <sz val="12"/>
        <color rgb="FF000000"/>
        <rFont val="Arial"/>
        <family val="3"/>
        <charset val="129"/>
        <scheme val="major"/>
      </rPr>
      <t>알</t>
    </r>
    <r>
      <rPr>
        <sz val="12"/>
        <color rgb="FF000000"/>
        <rFont val="Arial"/>
        <family val="2"/>
        <scheme val="major"/>
      </rPr>
      <t xml:space="preserve"> </t>
    </r>
    <r>
      <rPr>
        <sz val="12"/>
        <color rgb="FF000000"/>
        <rFont val="Arial"/>
        <family val="3"/>
        <charset val="129"/>
        <scheme val="major"/>
      </rPr>
      <t>수</t>
    </r>
    <r>
      <rPr>
        <sz val="12"/>
        <color rgb="FF000000"/>
        <rFont val="Arial"/>
        <family val="2"/>
        <scheme val="major"/>
      </rPr>
      <t xml:space="preserve"> </t>
    </r>
    <r>
      <rPr>
        <sz val="12"/>
        <color rgb="FF000000"/>
        <rFont val="Arial"/>
        <family val="3"/>
        <charset val="129"/>
        <scheme val="major"/>
      </rPr>
      <t>있을까요</t>
    </r>
    <r>
      <rPr>
        <sz val="12"/>
        <color rgb="FF000000"/>
        <rFont val="Arial"/>
        <family val="2"/>
        <scheme val="major"/>
      </rPr>
      <t xml:space="preserve">? </t>
    </r>
    <r>
      <rPr>
        <sz val="12"/>
        <color rgb="FF000000"/>
        <rFont val="Arial"/>
        <family val="3"/>
        <charset val="129"/>
        <scheme val="major"/>
      </rPr>
      <t>아니면</t>
    </r>
    <r>
      <rPr>
        <sz val="12"/>
        <color rgb="FF000000"/>
        <rFont val="Arial"/>
        <family val="2"/>
        <scheme val="major"/>
      </rPr>
      <t xml:space="preserve"> http://itempage3.auction.co.kr/DetailView.aspx?itemno=B256942184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링크에서</t>
    </r>
    <r>
      <rPr>
        <sz val="12"/>
        <color rgb="FF000000"/>
        <rFont val="Arial"/>
        <family val="2"/>
        <scheme val="major"/>
      </rPr>
      <t xml:space="preserve"> </t>
    </r>
    <r>
      <rPr>
        <sz val="12"/>
        <color rgb="FF000000"/>
        <rFont val="Arial"/>
        <family val="3"/>
        <charset val="129"/>
        <scheme val="major"/>
      </rPr>
      <t>원하시는</t>
    </r>
    <r>
      <rPr>
        <sz val="12"/>
        <color rgb="FF000000"/>
        <rFont val="Arial"/>
        <family val="2"/>
        <scheme val="major"/>
      </rPr>
      <t xml:space="preserve"> </t>
    </r>
    <r>
      <rPr>
        <sz val="12"/>
        <color rgb="FF000000"/>
        <rFont val="Arial"/>
        <family val="3"/>
        <charset val="129"/>
        <scheme val="major"/>
      </rPr>
      <t>규격</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4/4 50MM (1M) </t>
    </r>
    <r>
      <rPr>
        <sz val="12"/>
        <color rgb="FF000000"/>
        <rFont val="Arial"/>
        <family val="3"/>
        <charset val="129"/>
        <scheme val="major"/>
      </rPr>
      <t>규격</t>
    </r>
    <r>
      <rPr>
        <sz val="12"/>
        <color rgb="FF000000"/>
        <rFont val="Arial"/>
        <family val="2"/>
        <scheme val="major"/>
      </rPr>
      <t xml:space="preserve"> - 20EA </t>
    </r>
    <r>
      <rPr>
        <sz val="12"/>
        <color rgb="FF000000"/>
        <rFont val="Arial"/>
        <family val="3"/>
        <charset val="129"/>
        <scheme val="major"/>
      </rPr>
      <t>가능하신지</t>
    </r>
    <r>
      <rPr>
        <sz val="12"/>
        <color rgb="FF000000"/>
        <rFont val="Arial"/>
        <family val="2"/>
        <scheme val="major"/>
      </rPr>
      <t xml:space="preserve"> </t>
    </r>
    <r>
      <rPr>
        <sz val="12"/>
        <color rgb="FF000000"/>
        <rFont val="Arial"/>
        <family val="3"/>
        <charset val="129"/>
        <scheme val="major"/>
      </rPr>
      <t>요청하셨습니다</t>
    </r>
    <r>
      <rPr>
        <sz val="12"/>
        <color rgb="FF000000"/>
        <rFont val="Arial"/>
        <family val="2"/>
        <scheme val="major"/>
      </rPr>
      <t xml:space="preserve">.
4/14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1M</t>
    </r>
    <r>
      <rPr>
        <sz val="12"/>
        <color rgb="FF000000"/>
        <rFont val="Arial"/>
        <family val="3"/>
        <charset val="129"/>
        <scheme val="major"/>
      </rPr>
      <t>라서</t>
    </r>
    <r>
      <rPr>
        <sz val="12"/>
        <color rgb="FF000000"/>
        <rFont val="Arial"/>
        <family val="2"/>
        <scheme val="major"/>
      </rPr>
      <t xml:space="preserve"> </t>
    </r>
    <r>
      <rPr>
        <sz val="12"/>
        <color rgb="FF000000"/>
        <rFont val="Arial"/>
        <family val="3"/>
        <charset val="129"/>
        <scheme val="major"/>
      </rPr>
      <t>무게</t>
    </r>
    <r>
      <rPr>
        <sz val="12"/>
        <color rgb="FF000000"/>
        <rFont val="Arial"/>
        <family val="2"/>
        <scheme val="major"/>
      </rPr>
      <t xml:space="preserve"> </t>
    </r>
    <r>
      <rPr>
        <sz val="12"/>
        <color rgb="FF000000"/>
        <rFont val="Arial"/>
        <family val="3"/>
        <charset val="129"/>
        <scheme val="major"/>
      </rPr>
      <t>기존</t>
    </r>
    <r>
      <rPr>
        <sz val="12"/>
        <color rgb="FF000000"/>
        <rFont val="Arial"/>
        <family val="2"/>
        <scheme val="major"/>
      </rPr>
      <t xml:space="preserve"> 5KG</t>
    </r>
    <r>
      <rPr>
        <sz val="12"/>
        <color rgb="FF000000"/>
        <rFont val="Arial"/>
        <family val="3"/>
        <charset val="129"/>
        <scheme val="major"/>
      </rPr>
      <t>에서</t>
    </r>
    <r>
      <rPr>
        <sz val="12"/>
        <color rgb="FF000000"/>
        <rFont val="Arial"/>
        <family val="2"/>
        <scheme val="major"/>
      </rPr>
      <t xml:space="preserve"> 2.5KG</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수정해서</t>
    </r>
    <r>
      <rPr>
        <sz val="12"/>
        <color rgb="FF000000"/>
        <rFont val="Arial"/>
        <family val="2"/>
        <scheme val="major"/>
      </rPr>
      <t xml:space="preserve"> </t>
    </r>
    <r>
      <rPr>
        <sz val="12"/>
        <color rgb="FF000000"/>
        <rFont val="Arial"/>
        <family val="3"/>
        <charset val="129"/>
        <scheme val="major"/>
      </rPr>
      <t>다시</t>
    </r>
    <r>
      <rPr>
        <sz val="12"/>
        <color rgb="FF000000"/>
        <rFont val="Arial"/>
        <family val="2"/>
        <scheme val="major"/>
      </rPr>
      <t xml:space="preserve"> </t>
    </r>
    <r>
      <rPr>
        <sz val="12"/>
        <color rgb="FF000000"/>
        <rFont val="Arial"/>
        <family val="3"/>
        <charset val="129"/>
        <scheme val="major"/>
      </rPr>
      <t>알려드립니다</t>
    </r>
    <r>
      <rPr>
        <sz val="12"/>
        <color rgb="FF000000"/>
        <rFont val="Arial"/>
        <family val="2"/>
        <scheme val="major"/>
      </rPr>
      <t>.</t>
    </r>
  </si>
  <si>
    <r>
      <t>PANEL DOOR SWITCH
04.14 1</t>
    </r>
    <r>
      <rPr>
        <sz val="12"/>
        <color rgb="FF000000"/>
        <rFont val="Arial"/>
        <family val="3"/>
        <charset val="129"/>
        <scheme val="major"/>
      </rPr>
      <t>팩</t>
    </r>
    <r>
      <rPr>
        <sz val="12"/>
        <color rgb="FF000000"/>
        <rFont val="Arial"/>
        <family val="2"/>
        <scheme val="major"/>
      </rPr>
      <t xml:space="preserve"> </t>
    </r>
    <r>
      <rPr>
        <sz val="12"/>
        <color rgb="FF000000"/>
        <rFont val="Arial"/>
        <family val="3"/>
        <charset val="129"/>
        <scheme val="major"/>
      </rPr>
      <t>단위로</t>
    </r>
    <r>
      <rPr>
        <sz val="12"/>
        <color rgb="FF000000"/>
        <rFont val="Arial"/>
        <family val="2"/>
        <scheme val="major"/>
      </rPr>
      <t xml:space="preserve"> </t>
    </r>
    <r>
      <rPr>
        <sz val="12"/>
        <color rgb="FF000000"/>
        <rFont val="Arial"/>
        <family val="3"/>
        <charset val="129"/>
        <scheme val="major"/>
      </rPr>
      <t>판매한다고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1</t>
    </r>
    <r>
      <rPr>
        <sz val="12"/>
        <color rgb="FF000000"/>
        <rFont val="Arial"/>
        <family val="3"/>
        <charset val="129"/>
        <scheme val="major"/>
      </rPr>
      <t>팩</t>
    </r>
    <r>
      <rPr>
        <sz val="12"/>
        <color rgb="FF000000"/>
        <rFont val="Arial"/>
        <family val="2"/>
        <scheme val="major"/>
      </rPr>
      <t xml:space="preserve"> = 20EA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</si>
  <si>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고무</t>
    </r>
    <r>
      <rPr>
        <sz val="12"/>
        <color rgb="FF000000"/>
        <rFont val="Arial"/>
        <family val="2"/>
        <scheme val="major"/>
      </rPr>
      <t xml:space="preserve"> </t>
    </r>
    <r>
      <rPr>
        <sz val="12"/>
        <color rgb="FF000000"/>
        <rFont val="Arial"/>
        <family val="3"/>
        <charset val="129"/>
        <scheme val="major"/>
      </rPr>
      <t>부싱</t>
    </r>
    <r>
      <rPr>
        <sz val="12"/>
        <color rgb="FF000000"/>
        <rFont val="Arial"/>
        <family val="2"/>
        <scheme val="major"/>
      </rPr>
      <t xml:space="preserve"> Ø 40
04.11 </t>
    </r>
    <r>
      <rPr>
        <sz val="12"/>
        <color rgb="FF000000"/>
        <rFont val="Arial"/>
        <family val="3"/>
        <charset val="129"/>
        <scheme val="major"/>
      </rPr>
      <t>품번</t>
    </r>
    <r>
      <rPr>
        <sz val="12"/>
        <color rgb="FF000000"/>
        <rFont val="Arial"/>
        <family val="2"/>
        <scheme val="major"/>
      </rPr>
      <t xml:space="preserve"> H2A-040-92CJ </t>
    </r>
    <r>
      <rPr>
        <sz val="12"/>
        <color rgb="FF000000"/>
        <rFont val="Arial"/>
        <family val="3"/>
        <charset val="129"/>
        <scheme val="major"/>
      </rPr>
      <t>입니다</t>
    </r>
    <r>
      <rPr>
        <sz val="12"/>
        <color rgb="FF000000"/>
        <rFont val="Arial"/>
        <family val="2"/>
        <scheme val="major"/>
      </rPr>
      <t>. H2A-92CJ</t>
    </r>
    <r>
      <rPr>
        <sz val="12"/>
        <color rgb="FF000000"/>
        <rFont val="Arial"/>
        <family val="3"/>
        <charset val="129"/>
        <scheme val="major"/>
      </rPr>
      <t>는</t>
    </r>
    <r>
      <rPr>
        <sz val="12"/>
        <color rgb="FF000000"/>
        <rFont val="Arial"/>
        <family val="2"/>
        <scheme val="major"/>
      </rPr>
      <t xml:space="preserve"> </t>
    </r>
    <r>
      <rPr>
        <sz val="12"/>
        <color rgb="FF000000"/>
        <rFont val="Arial"/>
        <family val="3"/>
        <charset val="129"/>
        <scheme val="major"/>
      </rPr>
      <t>없으신건가요</t>
    </r>
    <r>
      <rPr>
        <sz val="12"/>
        <color rgb="FF000000"/>
        <rFont val="Arial"/>
        <family val="2"/>
        <scheme val="major"/>
      </rPr>
      <t xml:space="preserve">? </t>
    </r>
    <r>
      <rPr>
        <sz val="12"/>
        <color rgb="FF000000"/>
        <rFont val="Arial"/>
        <family val="3"/>
        <charset val="129"/>
        <scheme val="major"/>
      </rPr>
      <t>둘의</t>
    </r>
    <r>
      <rPr>
        <sz val="12"/>
        <color rgb="FF000000"/>
        <rFont val="Arial"/>
        <family val="2"/>
        <scheme val="major"/>
      </rPr>
      <t xml:space="preserve"> </t>
    </r>
    <r>
      <rPr>
        <sz val="12"/>
        <color rgb="FF000000"/>
        <rFont val="Arial"/>
        <family val="3"/>
        <charset val="129"/>
        <scheme val="major"/>
      </rPr>
      <t>차이점이</t>
    </r>
    <r>
      <rPr>
        <sz val="12"/>
        <color rgb="FF000000"/>
        <rFont val="Arial"/>
        <family val="2"/>
        <scheme val="major"/>
      </rPr>
      <t xml:space="preserve"> </t>
    </r>
    <r>
      <rPr>
        <sz val="12"/>
        <color rgb="FF000000"/>
        <rFont val="Arial"/>
        <family val="3"/>
        <charset val="129"/>
        <scheme val="major"/>
      </rPr>
      <t>어떻게</t>
    </r>
    <r>
      <rPr>
        <sz val="12"/>
        <color rgb="FF000000"/>
        <rFont val="Arial"/>
        <family val="2"/>
        <scheme val="major"/>
      </rPr>
      <t xml:space="preserve"> </t>
    </r>
    <r>
      <rPr>
        <sz val="12"/>
        <color rgb="FF000000"/>
        <rFont val="Arial"/>
        <family val="3"/>
        <charset val="129"/>
        <scheme val="major"/>
      </rPr>
      <t>될까요</t>
    </r>
    <r>
      <rPr>
        <sz val="12"/>
        <color rgb="FF000000"/>
        <rFont val="Arial"/>
        <family val="2"/>
        <scheme val="major"/>
      </rPr>
      <t xml:space="preserve">? 
04.14 </t>
    </r>
    <r>
      <rPr>
        <sz val="12"/>
        <color rgb="FF000000"/>
        <rFont val="Arial"/>
        <family val="3"/>
        <charset val="129"/>
        <scheme val="major"/>
      </rPr>
      <t>둘의</t>
    </r>
    <r>
      <rPr>
        <sz val="12"/>
        <color rgb="FF000000"/>
        <rFont val="Arial"/>
        <family val="2"/>
        <scheme val="major"/>
      </rPr>
      <t xml:space="preserve"> </t>
    </r>
    <r>
      <rPr>
        <sz val="12"/>
        <color rgb="FF000000"/>
        <rFont val="Arial"/>
        <family val="3"/>
        <charset val="129"/>
        <scheme val="major"/>
      </rPr>
      <t>차이점이</t>
    </r>
    <r>
      <rPr>
        <sz val="12"/>
        <color rgb="FF000000"/>
        <rFont val="Arial"/>
        <family val="2"/>
        <scheme val="major"/>
      </rPr>
      <t xml:space="preserve"> </t>
    </r>
    <r>
      <rPr>
        <sz val="12"/>
        <color rgb="FF000000"/>
        <rFont val="Arial"/>
        <family val="3"/>
        <charset val="129"/>
        <scheme val="major"/>
      </rPr>
      <t>있는게</t>
    </r>
    <r>
      <rPr>
        <sz val="12"/>
        <color rgb="FF000000"/>
        <rFont val="Arial"/>
        <family val="2"/>
        <scheme val="major"/>
      </rPr>
      <t xml:space="preserve"> </t>
    </r>
    <r>
      <rPr>
        <sz val="12"/>
        <color rgb="FF000000"/>
        <rFont val="Arial"/>
        <family val="3"/>
        <charset val="129"/>
        <scheme val="major"/>
      </rPr>
      <t>아니라</t>
    </r>
    <r>
      <rPr>
        <sz val="12"/>
        <color rgb="FF000000"/>
        <rFont val="Arial"/>
        <family val="2"/>
        <scheme val="major"/>
      </rPr>
      <t xml:space="preserve"> H2A-92CJ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경우는</t>
    </r>
    <r>
      <rPr>
        <sz val="12"/>
        <color rgb="FF000000"/>
        <rFont val="Arial"/>
        <family val="2"/>
        <scheme val="major"/>
      </rPr>
      <t xml:space="preserve"> </t>
    </r>
    <r>
      <rPr>
        <sz val="12"/>
        <color rgb="FF000000"/>
        <rFont val="Arial"/>
        <family val="3"/>
        <charset val="129"/>
        <scheme val="major"/>
      </rPr>
      <t>규격이</t>
    </r>
    <r>
      <rPr>
        <sz val="12"/>
        <color rgb="FF000000"/>
        <rFont val="Arial"/>
        <family val="2"/>
        <scheme val="major"/>
      </rPr>
      <t xml:space="preserve"> </t>
    </r>
    <r>
      <rPr>
        <sz val="12"/>
        <color rgb="FF000000"/>
        <rFont val="Arial"/>
        <family val="3"/>
        <charset val="129"/>
        <scheme val="major"/>
      </rPr>
      <t>나와있지</t>
    </r>
    <r>
      <rPr>
        <sz val="12"/>
        <color rgb="FF000000"/>
        <rFont val="Arial"/>
        <family val="2"/>
        <scheme val="major"/>
      </rPr>
      <t xml:space="preserve"> </t>
    </r>
    <r>
      <rPr>
        <sz val="12"/>
        <color rgb="FF000000"/>
        <rFont val="Arial"/>
        <family val="3"/>
        <charset val="129"/>
        <scheme val="major"/>
      </rPr>
      <t>않습니다</t>
    </r>
    <r>
      <rPr>
        <sz val="12"/>
        <color rgb="FF000000"/>
        <rFont val="Arial"/>
        <family val="2"/>
        <scheme val="major"/>
      </rPr>
      <t xml:space="preserve">. </t>
    </r>
    <r>
      <rPr>
        <sz val="12"/>
        <color rgb="FF000000"/>
        <rFont val="Arial"/>
        <family val="3"/>
        <charset val="129"/>
        <scheme val="major"/>
      </rPr>
      <t>별도로</t>
    </r>
    <r>
      <rPr>
        <sz val="12"/>
        <color rgb="FF000000"/>
        <rFont val="Arial"/>
        <family val="2"/>
        <scheme val="major"/>
      </rPr>
      <t xml:space="preserve"> </t>
    </r>
    <r>
      <rPr>
        <sz val="12"/>
        <color rgb="FF000000"/>
        <rFont val="Arial"/>
        <family val="3"/>
        <charset val="129"/>
        <scheme val="major"/>
      </rPr>
      <t>알려주신</t>
    </r>
    <r>
      <rPr>
        <sz val="12"/>
        <color rgb="FF000000"/>
        <rFont val="Arial"/>
        <family val="2"/>
        <scheme val="major"/>
      </rPr>
      <t xml:space="preserve"> 40</t>
    </r>
    <r>
      <rPr>
        <sz val="12"/>
        <color rgb="FF000000"/>
        <rFont val="Arial"/>
        <family val="3"/>
        <charset val="129"/>
        <scheme val="major"/>
      </rPr>
      <t>파이</t>
    </r>
    <r>
      <rPr>
        <sz val="12"/>
        <color rgb="FF000000"/>
        <rFont val="Arial"/>
        <family val="2"/>
        <scheme val="major"/>
      </rPr>
      <t xml:space="preserve"> </t>
    </r>
    <r>
      <rPr>
        <sz val="12"/>
        <color rgb="FF000000"/>
        <rFont val="Arial"/>
        <family val="3"/>
        <charset val="129"/>
        <scheme val="major"/>
      </rPr>
      <t>규격이</t>
    </r>
    <r>
      <rPr>
        <sz val="12"/>
        <color rgb="FF000000"/>
        <rFont val="Arial"/>
        <family val="2"/>
        <scheme val="major"/>
      </rPr>
      <t xml:space="preserve"> </t>
    </r>
    <r>
      <rPr>
        <sz val="12"/>
        <color rgb="FF000000"/>
        <rFont val="Arial"/>
        <family val="3"/>
        <charset val="129"/>
        <scheme val="major"/>
      </rPr>
      <t>품번에</t>
    </r>
    <r>
      <rPr>
        <sz val="12"/>
        <color rgb="FF000000"/>
        <rFont val="Arial"/>
        <family val="2"/>
        <scheme val="major"/>
      </rPr>
      <t xml:space="preserve"> </t>
    </r>
    <r>
      <rPr>
        <sz val="12"/>
        <color rgb="FF000000"/>
        <rFont val="Arial"/>
        <family val="3"/>
        <charset val="129"/>
        <scheme val="major"/>
      </rPr>
      <t>녹아있는</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</si>
  <si>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Insert Tip, 10EA
04.11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한번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대구텍</t>
    </r>
    <r>
      <rPr>
        <sz val="12"/>
        <color rgb="FF000000"/>
        <rFont val="Arial"/>
        <family val="2"/>
        <scheme val="major"/>
      </rPr>
      <t xml:space="preserve"> </t>
    </r>
    <r>
      <rPr>
        <sz val="12"/>
        <color rgb="FF000000"/>
        <rFont val="Arial"/>
        <family val="3"/>
        <charset val="129"/>
        <scheme val="major"/>
      </rPr>
      <t>본사에서도</t>
    </r>
    <r>
      <rPr>
        <sz val="12"/>
        <color rgb="FF000000"/>
        <rFont val="Arial"/>
        <family val="2"/>
        <scheme val="major"/>
      </rPr>
      <t xml:space="preserve"> </t>
    </r>
    <r>
      <rPr>
        <sz val="12"/>
        <color rgb="FF000000"/>
        <rFont val="Arial"/>
        <family val="3"/>
        <charset val="129"/>
        <scheme val="major"/>
      </rPr>
      <t>조회되지</t>
    </r>
    <r>
      <rPr>
        <sz val="12"/>
        <color rgb="FF000000"/>
        <rFont val="Arial"/>
        <family val="2"/>
        <scheme val="major"/>
      </rPr>
      <t xml:space="preserve"> </t>
    </r>
    <r>
      <rPr>
        <sz val="12"/>
        <color rgb="FF000000"/>
        <rFont val="Arial"/>
        <family val="3"/>
        <charset val="129"/>
        <scheme val="major"/>
      </rPr>
      <t>않는</t>
    </r>
    <r>
      <rPr>
        <sz val="12"/>
        <color rgb="FF000000"/>
        <rFont val="Arial"/>
        <family val="2"/>
        <scheme val="major"/>
      </rPr>
      <t xml:space="preserve"> </t>
    </r>
    <r>
      <rPr>
        <sz val="12"/>
        <color rgb="FF000000"/>
        <rFont val="Arial"/>
        <family val="3"/>
        <charset val="129"/>
        <scheme val="major"/>
      </rPr>
      <t>품번이라고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케이스라도</t>
    </r>
    <r>
      <rPr>
        <sz val="12"/>
        <color rgb="FF000000"/>
        <rFont val="Arial"/>
        <family val="2"/>
        <scheme val="major"/>
      </rPr>
      <t xml:space="preserve"> </t>
    </r>
    <r>
      <rPr>
        <sz val="12"/>
        <color rgb="FF000000"/>
        <rFont val="Arial"/>
        <family val="3"/>
        <charset val="129"/>
        <scheme val="major"/>
      </rPr>
      <t>한번</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특정</t>
    </r>
    <r>
      <rPr>
        <sz val="12"/>
        <color rgb="FF000000"/>
        <rFont val="Arial"/>
        <family val="2"/>
        <scheme val="major"/>
      </rPr>
      <t xml:space="preserve"> </t>
    </r>
    <r>
      <rPr>
        <sz val="12"/>
        <color rgb="FF000000"/>
        <rFont val="Arial"/>
        <family val="3"/>
        <charset val="129"/>
        <scheme val="major"/>
      </rPr>
      <t>나라에서</t>
    </r>
    <r>
      <rPr>
        <sz val="12"/>
        <color rgb="FF000000"/>
        <rFont val="Arial"/>
        <family val="2"/>
        <scheme val="major"/>
      </rPr>
      <t xml:space="preserve"> </t>
    </r>
    <r>
      <rPr>
        <sz val="12"/>
        <color rgb="FF000000"/>
        <rFont val="Arial"/>
        <family val="3"/>
        <charset val="129"/>
        <scheme val="major"/>
      </rPr>
      <t>생산하는</t>
    </r>
    <r>
      <rPr>
        <sz val="12"/>
        <color rgb="FF000000"/>
        <rFont val="Arial"/>
        <family val="2"/>
        <scheme val="major"/>
      </rPr>
      <t xml:space="preserve"> </t>
    </r>
    <r>
      <rPr>
        <sz val="12"/>
        <color rgb="FF000000"/>
        <rFont val="Arial"/>
        <family val="3"/>
        <charset val="129"/>
        <scheme val="major"/>
      </rPr>
      <t>제품이라면</t>
    </r>
    <r>
      <rPr>
        <sz val="12"/>
        <color rgb="FF000000"/>
        <rFont val="Arial"/>
        <family val="2"/>
        <scheme val="major"/>
      </rPr>
      <t xml:space="preserve"> </t>
    </r>
    <r>
      <rPr>
        <sz val="12"/>
        <color rgb="FF000000"/>
        <rFont val="Arial"/>
        <family val="3"/>
        <charset val="129"/>
        <scheme val="major"/>
      </rPr>
      <t>이렇게</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국내에서</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안되고</t>
    </r>
    <r>
      <rPr>
        <sz val="12"/>
        <color rgb="FF000000"/>
        <rFont val="Arial"/>
        <family val="2"/>
        <scheme val="major"/>
      </rPr>
      <t xml:space="preserve"> </t>
    </r>
    <r>
      <rPr>
        <sz val="12"/>
        <color rgb="FF000000"/>
        <rFont val="Arial"/>
        <family val="3"/>
        <charset val="129"/>
        <scheme val="major"/>
      </rPr>
      <t>견적도</t>
    </r>
    <r>
      <rPr>
        <sz val="12"/>
        <color rgb="FF000000"/>
        <rFont val="Arial"/>
        <family val="2"/>
        <scheme val="major"/>
      </rPr>
      <t xml:space="preserve"> </t>
    </r>
    <r>
      <rPr>
        <sz val="12"/>
        <color rgb="FF000000"/>
        <rFont val="Arial"/>
        <family val="3"/>
        <charset val="129"/>
        <scheme val="major"/>
      </rPr>
      <t>불가능한</t>
    </r>
    <r>
      <rPr>
        <sz val="12"/>
        <color rgb="FF000000"/>
        <rFont val="Arial"/>
        <family val="2"/>
        <scheme val="major"/>
      </rPr>
      <t xml:space="preserve"> </t>
    </r>
    <r>
      <rPr>
        <sz val="12"/>
        <color rgb="FF000000"/>
        <rFont val="Arial"/>
        <family val="3"/>
        <charset val="129"/>
        <scheme val="major"/>
      </rPr>
      <t>경우가</t>
    </r>
    <r>
      <rPr>
        <sz val="12"/>
        <color rgb="FF000000"/>
        <rFont val="Arial"/>
        <family val="2"/>
        <scheme val="major"/>
      </rPr>
      <t xml:space="preserve"> </t>
    </r>
    <r>
      <rPr>
        <sz val="12"/>
        <color rgb="FF000000"/>
        <rFont val="Arial"/>
        <family val="3"/>
        <charset val="129"/>
        <scheme val="major"/>
      </rPr>
      <t>있다고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첨부드렸습니다</t>
    </r>
    <r>
      <rPr>
        <sz val="12"/>
        <color rgb="FF000000"/>
        <rFont val="Arial"/>
        <family val="2"/>
        <scheme val="major"/>
      </rPr>
      <t xml:space="preserve">. 
04.14 </t>
    </r>
    <r>
      <rPr>
        <sz val="12"/>
        <color rgb="FF000000"/>
        <rFont val="Arial"/>
        <family val="3"/>
        <charset val="129"/>
        <scheme val="major"/>
      </rPr>
      <t>현재</t>
    </r>
    <r>
      <rPr>
        <sz val="12"/>
        <color rgb="FF000000"/>
        <rFont val="Arial"/>
        <family val="2"/>
        <scheme val="major"/>
      </rPr>
      <t xml:space="preserve"> </t>
    </r>
    <r>
      <rPr>
        <sz val="12"/>
        <color rgb="FF000000"/>
        <rFont val="Arial"/>
        <family val="3"/>
        <charset val="129"/>
        <scheme val="major"/>
      </rPr>
      <t>사용하시는</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케이스</t>
    </r>
    <r>
      <rPr>
        <sz val="12"/>
        <color rgb="FF000000"/>
        <rFont val="Arial"/>
        <family val="2"/>
        <scheme val="major"/>
      </rPr>
      <t xml:space="preserve"> </t>
    </r>
    <r>
      <rPr>
        <sz val="12"/>
        <color rgb="FF000000"/>
        <rFont val="Arial"/>
        <family val="3"/>
        <charset val="129"/>
        <scheme val="major"/>
      </rPr>
      <t>사진은</t>
    </r>
    <r>
      <rPr>
        <sz val="12"/>
        <color rgb="FF000000"/>
        <rFont val="Arial"/>
        <family val="2"/>
        <scheme val="major"/>
      </rPr>
      <t xml:space="preserve"> </t>
    </r>
    <r>
      <rPr>
        <sz val="12"/>
        <color rgb="FF000000"/>
        <rFont val="Arial"/>
        <family val="3"/>
        <charset val="129"/>
        <scheme val="major"/>
      </rPr>
      <t>힘드신걸까요</t>
    </r>
    <r>
      <rPr>
        <sz val="12"/>
        <color rgb="FF000000"/>
        <rFont val="Arial"/>
        <family val="2"/>
        <scheme val="major"/>
      </rPr>
      <t xml:space="preserve">? </t>
    </r>
    <r>
      <rPr>
        <sz val="12"/>
        <color rgb="FF000000"/>
        <rFont val="Arial"/>
        <family val="3"/>
        <charset val="129"/>
        <scheme val="major"/>
      </rPr>
      <t>일단</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품번으로는</t>
    </r>
    <r>
      <rPr>
        <sz val="12"/>
        <color rgb="FF000000"/>
        <rFont val="Arial"/>
        <family val="2"/>
        <scheme val="major"/>
      </rPr>
      <t xml:space="preserve"> </t>
    </r>
    <r>
      <rPr>
        <sz val="12"/>
        <color rgb="FF000000"/>
        <rFont val="Arial"/>
        <family val="3"/>
        <charset val="129"/>
        <scheme val="major"/>
      </rPr>
      <t>국내</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불가능합니다</t>
    </r>
    <r>
      <rPr>
        <sz val="12"/>
        <color rgb="FF000000"/>
        <rFont val="Arial"/>
        <family val="2"/>
        <scheme val="major"/>
      </rPr>
      <t>.</t>
    </r>
    <phoneticPr fontId="26" type="noConversion"/>
  </si>
  <si>
    <r>
      <t xml:space="preserve">* </t>
    </r>
    <r>
      <rPr>
        <sz val="12"/>
        <color rgb="FF000000"/>
        <rFont val="Arial"/>
        <family val="3"/>
        <charset val="129"/>
        <scheme val="major"/>
      </rPr>
      <t xml:space="preserve">긴급
</t>
    </r>
    <r>
      <rPr>
        <sz val="12"/>
        <color rgb="FF000000"/>
        <rFont val="Arial"/>
        <family val="2"/>
        <scheme val="major"/>
      </rPr>
      <t xml:space="preserve">04.02 </t>
    </r>
    <r>
      <rPr>
        <sz val="12"/>
        <color rgb="FF000000"/>
        <rFont val="Arial"/>
        <family val="3"/>
        <charset val="129"/>
        <scheme val="major"/>
      </rPr>
      <t>퀵북에</t>
    </r>
    <r>
      <rPr>
        <sz val="12"/>
        <color rgb="FF000000"/>
        <rFont val="Arial"/>
        <family val="2"/>
        <scheme val="major"/>
      </rPr>
      <t xml:space="preserve"> </t>
    </r>
    <r>
      <rPr>
        <sz val="12"/>
        <color rgb="FF000000"/>
        <rFont val="Arial"/>
        <family val="3"/>
        <charset val="129"/>
        <scheme val="major"/>
      </rPr>
      <t>제품이</t>
    </r>
    <r>
      <rPr>
        <sz val="12"/>
        <color rgb="FF000000"/>
        <rFont val="Arial"/>
        <family val="2"/>
        <scheme val="major"/>
      </rPr>
      <t xml:space="preserve"> </t>
    </r>
    <r>
      <rPr>
        <sz val="12"/>
        <color rgb="FF000000"/>
        <rFont val="Arial"/>
        <family val="3"/>
        <charset val="129"/>
        <scheme val="major"/>
      </rPr>
      <t>등록되어</t>
    </r>
    <r>
      <rPr>
        <sz val="12"/>
        <color rgb="FF000000"/>
        <rFont val="Arial"/>
        <family val="2"/>
        <scheme val="major"/>
      </rPr>
      <t xml:space="preserve"> </t>
    </r>
    <r>
      <rPr>
        <sz val="12"/>
        <color rgb="FF000000"/>
        <rFont val="Arial"/>
        <family val="3"/>
        <charset val="129"/>
        <scheme val="major"/>
      </rPr>
      <t>있기는</t>
    </r>
    <r>
      <rPr>
        <sz val="12"/>
        <color rgb="FF000000"/>
        <rFont val="Arial"/>
        <family val="2"/>
        <scheme val="major"/>
      </rPr>
      <t xml:space="preserve"> </t>
    </r>
    <r>
      <rPr>
        <sz val="12"/>
        <color rgb="FF000000"/>
        <rFont val="Arial"/>
        <family val="3"/>
        <charset val="129"/>
        <scheme val="major"/>
      </rPr>
      <t>한데</t>
    </r>
    <r>
      <rPr>
        <sz val="12"/>
        <color rgb="FF000000"/>
        <rFont val="Arial"/>
        <family val="2"/>
        <scheme val="major"/>
      </rPr>
      <t xml:space="preserve">  22</t>
    </r>
    <r>
      <rPr>
        <sz val="12"/>
        <color rgb="FF000000"/>
        <rFont val="Arial"/>
        <family val="3"/>
        <charset val="129"/>
        <scheme val="major"/>
      </rPr>
      <t>년도에</t>
    </r>
    <r>
      <rPr>
        <sz val="12"/>
        <color rgb="FF000000"/>
        <rFont val="Arial"/>
        <family val="2"/>
        <scheme val="major"/>
      </rPr>
      <t xml:space="preserve"> </t>
    </r>
    <r>
      <rPr>
        <sz val="12"/>
        <color rgb="FF000000"/>
        <rFont val="Arial"/>
        <family val="3"/>
        <charset val="129"/>
        <scheme val="major"/>
      </rPr>
      <t>나간</t>
    </r>
    <r>
      <rPr>
        <sz val="12"/>
        <color rgb="FF000000"/>
        <rFont val="Arial"/>
        <family val="2"/>
        <scheme val="major"/>
      </rPr>
      <t xml:space="preserve"> </t>
    </r>
    <r>
      <rPr>
        <sz val="12"/>
        <color rgb="FF000000"/>
        <rFont val="Arial"/>
        <family val="3"/>
        <charset val="129"/>
        <scheme val="major"/>
      </rPr>
      <t>제품이라</t>
    </r>
    <r>
      <rPr>
        <sz val="12"/>
        <color rgb="FF000000"/>
        <rFont val="Arial"/>
        <family val="2"/>
        <scheme val="major"/>
      </rPr>
      <t xml:space="preserve"> </t>
    </r>
    <r>
      <rPr>
        <sz val="12"/>
        <color rgb="FF000000"/>
        <rFont val="Arial"/>
        <family val="3"/>
        <charset val="129"/>
        <scheme val="major"/>
      </rPr>
      <t>어디에</t>
    </r>
    <r>
      <rPr>
        <sz val="12"/>
        <color rgb="FF000000"/>
        <rFont val="Arial"/>
        <family val="2"/>
        <scheme val="major"/>
      </rPr>
      <t xml:space="preserve"> </t>
    </r>
    <r>
      <rPr>
        <sz val="12"/>
        <color rgb="FF000000"/>
        <rFont val="Arial"/>
        <family val="3"/>
        <charset val="129"/>
        <scheme val="major"/>
      </rPr>
      <t>나갔는지</t>
    </r>
    <r>
      <rPr>
        <sz val="12"/>
        <color rgb="FF000000"/>
        <rFont val="Arial"/>
        <family val="2"/>
        <scheme val="major"/>
      </rPr>
      <t xml:space="preserve"> </t>
    </r>
    <r>
      <rPr>
        <sz val="12"/>
        <color rgb="FF000000"/>
        <rFont val="Arial"/>
        <family val="3"/>
        <charset val="129"/>
        <scheme val="major"/>
      </rPr>
      <t>정확히</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힘듭니다</t>
    </r>
    <r>
      <rPr>
        <sz val="12"/>
        <color rgb="FF000000"/>
        <rFont val="Arial"/>
        <family val="2"/>
        <scheme val="major"/>
      </rPr>
      <t xml:space="preserve">. </t>
    </r>
    <r>
      <rPr>
        <sz val="12"/>
        <color rgb="FF000000"/>
        <rFont val="Arial"/>
        <family val="3"/>
        <charset val="129"/>
        <scheme val="major"/>
      </rPr>
      <t>이력으로는</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불가능해서</t>
    </r>
    <r>
      <rPr>
        <sz val="12"/>
        <color rgb="FF000000"/>
        <rFont val="Arial"/>
        <family val="2"/>
        <scheme val="major"/>
      </rPr>
      <t xml:space="preserve"> </t>
    </r>
    <r>
      <rPr>
        <sz val="12"/>
        <color rgb="FF000000"/>
        <rFont val="Arial"/>
        <family val="3"/>
        <charset val="129"/>
        <scheme val="major"/>
      </rPr>
      <t>재료</t>
    </r>
    <r>
      <rPr>
        <sz val="12"/>
        <color rgb="FF000000"/>
        <rFont val="Arial"/>
        <family val="2"/>
        <scheme val="major"/>
      </rPr>
      <t xml:space="preserve"> </t>
    </r>
    <r>
      <rPr>
        <sz val="12"/>
        <color rgb="FF000000"/>
        <rFont val="Arial"/>
        <family val="3"/>
        <charset val="129"/>
        <scheme val="major"/>
      </rPr>
      <t>재질</t>
    </r>
    <r>
      <rPr>
        <sz val="12"/>
        <color rgb="FF000000"/>
        <rFont val="Arial"/>
        <family val="2"/>
        <scheme val="major"/>
      </rPr>
      <t xml:space="preserve">, </t>
    </r>
    <r>
      <rPr>
        <sz val="12"/>
        <color rgb="FF000000"/>
        <rFont val="Arial"/>
        <family val="3"/>
        <charset val="129"/>
        <scheme val="major"/>
      </rPr>
      <t>선경</t>
    </r>
    <r>
      <rPr>
        <sz val="12"/>
        <color rgb="FF000000"/>
        <rFont val="Arial"/>
        <family val="2"/>
        <scheme val="major"/>
      </rPr>
      <t xml:space="preserve">, </t>
    </r>
    <r>
      <rPr>
        <sz val="12"/>
        <color rgb="FF000000"/>
        <rFont val="Arial"/>
        <family val="3"/>
        <charset val="129"/>
        <scheme val="major"/>
      </rPr>
      <t>외경</t>
    </r>
    <r>
      <rPr>
        <sz val="12"/>
        <color rgb="FF000000"/>
        <rFont val="Arial"/>
        <family val="2"/>
        <scheme val="major"/>
      </rPr>
      <t xml:space="preserve">, </t>
    </r>
    <r>
      <rPr>
        <sz val="12"/>
        <color rgb="FF000000"/>
        <rFont val="Arial"/>
        <family val="3"/>
        <charset val="129"/>
        <scheme val="major"/>
      </rPr>
      <t>압축</t>
    </r>
    <r>
      <rPr>
        <sz val="12"/>
        <color rgb="FF000000"/>
        <rFont val="Arial"/>
        <family val="2"/>
        <scheme val="major"/>
      </rPr>
      <t xml:space="preserve"> </t>
    </r>
    <r>
      <rPr>
        <sz val="12"/>
        <color rgb="FF000000"/>
        <rFont val="Arial"/>
        <family val="3"/>
        <charset val="129"/>
        <scheme val="major"/>
      </rPr>
      <t>스프링인지</t>
    </r>
    <r>
      <rPr>
        <sz val="12"/>
        <color rgb="FF000000"/>
        <rFont val="Arial"/>
        <family val="2"/>
        <scheme val="major"/>
      </rPr>
      <t xml:space="preserve"> </t>
    </r>
    <r>
      <rPr>
        <sz val="12"/>
        <color rgb="FF000000"/>
        <rFont val="Arial"/>
        <family val="3"/>
        <charset val="129"/>
        <scheme val="major"/>
      </rPr>
      <t>인장스프링인지</t>
    </r>
    <r>
      <rPr>
        <sz val="12"/>
        <color rgb="FF000000"/>
        <rFont val="Arial"/>
        <family val="2"/>
        <scheme val="major"/>
      </rPr>
      <t xml:space="preserve">, </t>
    </r>
    <r>
      <rPr>
        <sz val="12"/>
        <color rgb="FF000000"/>
        <rFont val="Arial"/>
        <family val="3"/>
        <charset val="129"/>
        <scheme val="major"/>
      </rPr>
      <t>압축스프링일시에는</t>
    </r>
    <r>
      <rPr>
        <sz val="12"/>
        <color rgb="FF000000"/>
        <rFont val="Arial"/>
        <family val="2"/>
        <scheme val="major"/>
      </rPr>
      <t xml:space="preserve"> </t>
    </r>
    <r>
      <rPr>
        <sz val="12"/>
        <color rgb="FF000000"/>
        <rFont val="Arial"/>
        <family val="3"/>
        <charset val="129"/>
        <scheme val="major"/>
      </rPr>
      <t>총</t>
    </r>
    <r>
      <rPr>
        <sz val="12"/>
        <color rgb="FF000000"/>
        <rFont val="Arial"/>
        <family val="2"/>
        <scheme val="major"/>
      </rPr>
      <t xml:space="preserve"> </t>
    </r>
    <r>
      <rPr>
        <sz val="12"/>
        <color rgb="FF000000"/>
        <rFont val="Arial"/>
        <family val="3"/>
        <charset val="129"/>
        <scheme val="major"/>
      </rPr>
      <t>권수</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 </t>
    </r>
    <r>
      <rPr>
        <sz val="12"/>
        <color rgb="FF000000"/>
        <rFont val="Arial"/>
        <family val="3"/>
        <charset val="129"/>
        <scheme val="major"/>
      </rPr>
      <t>위</t>
    </r>
    <r>
      <rPr>
        <sz val="12"/>
        <color rgb="FF000000"/>
        <rFont val="Arial"/>
        <family val="2"/>
        <scheme val="major"/>
      </rPr>
      <t xml:space="preserve"> </t>
    </r>
    <r>
      <rPr>
        <sz val="12"/>
        <color rgb="FF000000"/>
        <rFont val="Arial"/>
        <family val="3"/>
        <charset val="129"/>
        <scheme val="major"/>
      </rPr>
      <t>정보</t>
    </r>
    <r>
      <rPr>
        <sz val="12"/>
        <color rgb="FF000000"/>
        <rFont val="Arial"/>
        <family val="2"/>
        <scheme val="major"/>
      </rPr>
      <t xml:space="preserve"> </t>
    </r>
    <r>
      <rPr>
        <sz val="12"/>
        <color rgb="FF000000"/>
        <rFont val="Arial"/>
        <family val="3"/>
        <charset val="129"/>
        <scheme val="major"/>
      </rPr>
      <t>고객</t>
    </r>
    <r>
      <rPr>
        <sz val="12"/>
        <color rgb="FF000000"/>
        <rFont val="Arial"/>
        <family val="2"/>
        <scheme val="major"/>
      </rPr>
      <t xml:space="preserve"> </t>
    </r>
    <r>
      <rPr>
        <sz val="12"/>
        <color rgb="FF000000"/>
        <rFont val="Arial"/>
        <family val="3"/>
        <charset val="129"/>
        <scheme val="major"/>
      </rPr>
      <t>대기중</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첨부드렸습니다</t>
    </r>
    <r>
      <rPr>
        <sz val="12"/>
        <color rgb="FF000000"/>
        <rFont val="Arial"/>
        <family val="2"/>
        <scheme val="major"/>
      </rPr>
      <t xml:space="preserve">)
04.09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사진으로</t>
    </r>
    <r>
      <rPr>
        <sz val="12"/>
        <color rgb="FF000000"/>
        <rFont val="Arial"/>
        <family val="2"/>
        <scheme val="major"/>
      </rPr>
      <t xml:space="preserve"> </t>
    </r>
    <r>
      <rPr>
        <sz val="12"/>
        <color rgb="FF000000"/>
        <rFont val="Arial"/>
        <family val="3"/>
        <charset val="129"/>
        <scheme val="major"/>
      </rPr>
      <t>나간</t>
    </r>
    <r>
      <rPr>
        <sz val="12"/>
        <color rgb="FF000000"/>
        <rFont val="Arial"/>
        <family val="2"/>
        <scheme val="major"/>
      </rPr>
      <t xml:space="preserve"> </t>
    </r>
    <r>
      <rPr>
        <sz val="12"/>
        <color rgb="FF000000"/>
        <rFont val="Arial"/>
        <family val="3"/>
        <charset val="129"/>
        <scheme val="major"/>
      </rPr>
      <t>업체</t>
    </r>
    <r>
      <rPr>
        <sz val="12"/>
        <color rgb="FF000000"/>
        <rFont val="Arial"/>
        <family val="2"/>
        <scheme val="major"/>
      </rPr>
      <t xml:space="preserve"> </t>
    </r>
    <r>
      <rPr>
        <sz val="12"/>
        <color rgb="FF000000"/>
        <rFont val="Arial"/>
        <family val="3"/>
        <charset val="129"/>
        <scheme val="major"/>
      </rPr>
      <t>확인을</t>
    </r>
    <r>
      <rPr>
        <sz val="12"/>
        <color rgb="FF000000"/>
        <rFont val="Arial"/>
        <family val="2"/>
        <scheme val="major"/>
      </rPr>
      <t xml:space="preserve"> </t>
    </r>
    <r>
      <rPr>
        <sz val="12"/>
        <color rgb="FF000000"/>
        <rFont val="Arial"/>
        <family val="3"/>
        <charset val="129"/>
        <scheme val="major"/>
      </rPr>
      <t>했습니다</t>
    </r>
    <r>
      <rPr>
        <sz val="12"/>
        <color rgb="FF000000"/>
        <rFont val="Arial"/>
        <family val="2"/>
        <scheme val="major"/>
      </rPr>
      <t xml:space="preserve">. </t>
    </r>
    <r>
      <rPr>
        <sz val="12"/>
        <color rgb="FF000000"/>
        <rFont val="Arial"/>
        <family val="3"/>
        <charset val="129"/>
        <scheme val="major"/>
      </rPr>
      <t>그런데</t>
    </r>
    <r>
      <rPr>
        <sz val="12"/>
        <color rgb="FF000000"/>
        <rFont val="Arial"/>
        <family val="2"/>
        <scheme val="major"/>
      </rPr>
      <t xml:space="preserve"> 22</t>
    </r>
    <r>
      <rPr>
        <sz val="12"/>
        <color rgb="FF000000"/>
        <rFont val="Arial"/>
        <family val="3"/>
        <charset val="129"/>
        <scheme val="major"/>
      </rPr>
      <t>년이라</t>
    </r>
    <r>
      <rPr>
        <sz val="12"/>
        <color rgb="FF000000"/>
        <rFont val="Arial"/>
        <family val="2"/>
        <scheme val="major"/>
      </rPr>
      <t xml:space="preserve"> </t>
    </r>
    <r>
      <rPr>
        <sz val="12"/>
        <color rgb="FF000000"/>
        <rFont val="Arial"/>
        <family val="3"/>
        <charset val="129"/>
        <scheme val="major"/>
      </rPr>
      <t>너무</t>
    </r>
    <r>
      <rPr>
        <sz val="12"/>
        <color rgb="FF000000"/>
        <rFont val="Arial"/>
        <family val="2"/>
        <scheme val="major"/>
      </rPr>
      <t xml:space="preserve"> </t>
    </r>
    <r>
      <rPr>
        <sz val="12"/>
        <color rgb="FF000000"/>
        <rFont val="Arial"/>
        <family val="3"/>
        <charset val="129"/>
        <scheme val="major"/>
      </rPr>
      <t>오래되어</t>
    </r>
    <r>
      <rPr>
        <sz val="12"/>
        <color rgb="FF000000"/>
        <rFont val="Arial"/>
        <family val="2"/>
        <scheme val="major"/>
      </rPr>
      <t xml:space="preserve"> </t>
    </r>
    <r>
      <rPr>
        <sz val="12"/>
        <color rgb="FF000000"/>
        <rFont val="Arial"/>
        <family val="3"/>
        <charset val="129"/>
        <scheme val="major"/>
      </rPr>
      <t>샘플이나</t>
    </r>
    <r>
      <rPr>
        <sz val="12"/>
        <color rgb="FF000000"/>
        <rFont val="Arial"/>
        <family val="2"/>
        <scheme val="major"/>
      </rPr>
      <t xml:space="preserve"> </t>
    </r>
    <r>
      <rPr>
        <sz val="12"/>
        <color rgb="FF000000"/>
        <rFont val="Arial"/>
        <family val="3"/>
        <charset val="129"/>
        <scheme val="major"/>
      </rPr>
      <t>자료가</t>
    </r>
    <r>
      <rPr>
        <sz val="12"/>
        <color rgb="FF000000"/>
        <rFont val="Arial"/>
        <family val="2"/>
        <scheme val="major"/>
      </rPr>
      <t xml:space="preserve"> </t>
    </r>
    <r>
      <rPr>
        <sz val="12"/>
        <color rgb="FF000000"/>
        <rFont val="Arial"/>
        <family val="3"/>
        <charset val="129"/>
        <scheme val="major"/>
      </rPr>
      <t>남아있지</t>
    </r>
    <r>
      <rPr>
        <sz val="12"/>
        <color rgb="FF000000"/>
        <rFont val="Arial"/>
        <family val="2"/>
        <scheme val="major"/>
      </rPr>
      <t xml:space="preserve"> </t>
    </r>
    <r>
      <rPr>
        <sz val="12"/>
        <color rgb="FF000000"/>
        <rFont val="Arial"/>
        <family val="3"/>
        <charset val="129"/>
        <scheme val="major"/>
      </rPr>
      <t>않다고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퀵북에</t>
    </r>
    <r>
      <rPr>
        <sz val="12"/>
        <color rgb="FF000000"/>
        <rFont val="Arial"/>
        <family val="2"/>
        <scheme val="major"/>
      </rPr>
      <t xml:space="preserve"> L:96, 14 X 9-14-43</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저장</t>
    </r>
    <r>
      <rPr>
        <sz val="12"/>
        <color rgb="FF000000"/>
        <rFont val="Arial"/>
        <family val="2"/>
        <scheme val="major"/>
      </rPr>
      <t xml:space="preserve"> </t>
    </r>
    <r>
      <rPr>
        <sz val="12"/>
        <color rgb="FF000000"/>
        <rFont val="Arial"/>
        <family val="3"/>
        <charset val="129"/>
        <scheme val="major"/>
      </rPr>
      <t>되어</t>
    </r>
    <r>
      <rPr>
        <sz val="12"/>
        <color rgb="FF000000"/>
        <rFont val="Arial"/>
        <family val="2"/>
        <scheme val="major"/>
      </rPr>
      <t xml:space="preserve"> </t>
    </r>
    <r>
      <rPr>
        <sz val="12"/>
        <color rgb="FF000000"/>
        <rFont val="Arial"/>
        <family val="3"/>
        <charset val="129"/>
        <scheme val="major"/>
      </rPr>
      <t>있는데</t>
    </r>
    <r>
      <rPr>
        <sz val="12"/>
        <color rgb="FF000000"/>
        <rFont val="Arial"/>
        <family val="2"/>
        <scheme val="major"/>
      </rPr>
      <t xml:space="preserve"> </t>
    </r>
    <r>
      <rPr>
        <sz val="12"/>
        <color rgb="FF000000"/>
        <rFont val="Arial"/>
        <family val="3"/>
        <charset val="129"/>
        <scheme val="major"/>
      </rPr>
      <t>당시</t>
    </r>
    <r>
      <rPr>
        <sz val="12"/>
        <color rgb="FF000000"/>
        <rFont val="Arial"/>
        <family val="2"/>
        <scheme val="major"/>
      </rPr>
      <t xml:space="preserve"> </t>
    </r>
    <r>
      <rPr>
        <sz val="12"/>
        <color rgb="FF000000"/>
        <rFont val="Arial"/>
        <family val="3"/>
        <charset val="129"/>
        <scheme val="major"/>
      </rPr>
      <t>총</t>
    </r>
    <r>
      <rPr>
        <sz val="12"/>
        <color rgb="FF000000"/>
        <rFont val="Arial"/>
        <family val="2"/>
        <scheme val="major"/>
      </rPr>
      <t xml:space="preserve"> </t>
    </r>
    <r>
      <rPr>
        <sz val="12"/>
        <color rgb="FF000000"/>
        <rFont val="Arial"/>
        <family val="3"/>
        <charset val="129"/>
        <scheme val="major"/>
      </rPr>
      <t>기장을</t>
    </r>
    <r>
      <rPr>
        <sz val="12"/>
        <color rgb="FF000000"/>
        <rFont val="Arial"/>
        <family val="2"/>
        <scheme val="major"/>
      </rPr>
      <t xml:space="preserve"> 98</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수정해서</t>
    </r>
    <r>
      <rPr>
        <sz val="12"/>
        <color rgb="FF000000"/>
        <rFont val="Arial"/>
        <family val="2"/>
        <scheme val="major"/>
      </rPr>
      <t xml:space="preserve"> </t>
    </r>
    <r>
      <rPr>
        <sz val="12"/>
        <color rgb="FF000000"/>
        <rFont val="Arial"/>
        <family val="3"/>
        <charset val="129"/>
        <scheme val="major"/>
      </rPr>
      <t>요청하셨던걸로</t>
    </r>
    <r>
      <rPr>
        <sz val="12"/>
        <color rgb="FF000000"/>
        <rFont val="Arial"/>
        <family val="2"/>
        <scheme val="major"/>
      </rPr>
      <t xml:space="preserve"> </t>
    </r>
    <r>
      <rPr>
        <sz val="12"/>
        <color rgb="FF000000"/>
        <rFont val="Arial"/>
        <family val="3"/>
        <charset val="129"/>
        <scheme val="major"/>
      </rPr>
      <t>기억</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위에</t>
    </r>
    <r>
      <rPr>
        <sz val="12"/>
        <color rgb="FF000000"/>
        <rFont val="Arial"/>
        <family val="2"/>
        <scheme val="major"/>
      </rPr>
      <t xml:space="preserve"> </t>
    </r>
    <r>
      <rPr>
        <sz val="12"/>
        <color rgb="FF000000"/>
        <rFont val="Arial"/>
        <family val="3"/>
        <charset val="129"/>
        <scheme val="major"/>
      </rPr>
      <t>말씀</t>
    </r>
    <r>
      <rPr>
        <sz val="12"/>
        <color rgb="FF000000"/>
        <rFont val="Arial"/>
        <family val="2"/>
        <scheme val="major"/>
      </rPr>
      <t xml:space="preserve"> </t>
    </r>
    <r>
      <rPr>
        <sz val="12"/>
        <color rgb="FF000000"/>
        <rFont val="Arial"/>
        <family val="3"/>
        <charset val="129"/>
        <scheme val="major"/>
      </rPr>
      <t>드린</t>
    </r>
    <r>
      <rPr>
        <sz val="12"/>
        <color rgb="FF000000"/>
        <rFont val="Arial"/>
        <family val="2"/>
        <scheme val="major"/>
      </rPr>
      <t xml:space="preserve"> </t>
    </r>
    <r>
      <rPr>
        <sz val="12"/>
        <color rgb="FF000000"/>
        <rFont val="Arial"/>
        <family val="3"/>
        <charset val="129"/>
        <scheme val="major"/>
      </rPr>
      <t>재료</t>
    </r>
    <r>
      <rPr>
        <sz val="12"/>
        <color rgb="FF000000"/>
        <rFont val="Arial"/>
        <family val="2"/>
        <scheme val="major"/>
      </rPr>
      <t xml:space="preserve"> </t>
    </r>
    <r>
      <rPr>
        <sz val="12"/>
        <color rgb="FF000000"/>
        <rFont val="Arial"/>
        <family val="3"/>
        <charset val="129"/>
        <scheme val="major"/>
      </rPr>
      <t>재질</t>
    </r>
    <r>
      <rPr>
        <sz val="12"/>
        <color rgb="FF000000"/>
        <rFont val="Arial"/>
        <family val="2"/>
        <scheme val="major"/>
      </rPr>
      <t xml:space="preserve">, </t>
    </r>
    <r>
      <rPr>
        <sz val="12"/>
        <color rgb="FF000000"/>
        <rFont val="Arial"/>
        <family val="3"/>
        <charset val="129"/>
        <scheme val="major"/>
      </rPr>
      <t>선경</t>
    </r>
    <r>
      <rPr>
        <sz val="12"/>
        <color rgb="FF000000"/>
        <rFont val="Arial"/>
        <family val="2"/>
        <scheme val="major"/>
      </rPr>
      <t xml:space="preserve">, </t>
    </r>
    <r>
      <rPr>
        <sz val="12"/>
        <color rgb="FF000000"/>
        <rFont val="Arial"/>
        <family val="3"/>
        <charset val="129"/>
        <scheme val="major"/>
      </rPr>
      <t>외경</t>
    </r>
    <r>
      <rPr>
        <sz val="12"/>
        <color rgb="FF000000"/>
        <rFont val="Arial"/>
        <family val="2"/>
        <scheme val="major"/>
      </rPr>
      <t xml:space="preserve">, </t>
    </r>
    <r>
      <rPr>
        <sz val="12"/>
        <color rgb="FF000000"/>
        <rFont val="Arial"/>
        <family val="3"/>
        <charset val="129"/>
        <scheme val="major"/>
      </rPr>
      <t>압축</t>
    </r>
    <r>
      <rPr>
        <sz val="12"/>
        <color rgb="FF000000"/>
        <rFont val="Arial"/>
        <family val="2"/>
        <scheme val="major"/>
      </rPr>
      <t xml:space="preserve"> </t>
    </r>
    <r>
      <rPr>
        <sz val="12"/>
        <color rgb="FF000000"/>
        <rFont val="Arial"/>
        <family val="3"/>
        <charset val="129"/>
        <scheme val="major"/>
      </rPr>
      <t>스프링인지</t>
    </r>
    <r>
      <rPr>
        <sz val="12"/>
        <color rgb="FF000000"/>
        <rFont val="Arial"/>
        <family val="2"/>
        <scheme val="major"/>
      </rPr>
      <t xml:space="preserve"> </t>
    </r>
    <r>
      <rPr>
        <sz val="12"/>
        <color rgb="FF000000"/>
        <rFont val="Arial"/>
        <family val="3"/>
        <charset val="129"/>
        <scheme val="major"/>
      </rPr>
      <t>인장스프링인지</t>
    </r>
    <r>
      <rPr>
        <sz val="12"/>
        <color rgb="FF000000"/>
        <rFont val="Arial"/>
        <family val="2"/>
        <scheme val="major"/>
      </rPr>
      <t xml:space="preserve">, </t>
    </r>
    <r>
      <rPr>
        <sz val="12"/>
        <color rgb="FF000000"/>
        <rFont val="Arial"/>
        <family val="3"/>
        <charset val="129"/>
        <scheme val="major"/>
      </rPr>
      <t>압축스프링일시에는</t>
    </r>
    <r>
      <rPr>
        <sz val="12"/>
        <color rgb="FF000000"/>
        <rFont val="Arial"/>
        <family val="2"/>
        <scheme val="major"/>
      </rPr>
      <t xml:space="preserve"> </t>
    </r>
    <r>
      <rPr>
        <sz val="12"/>
        <color rgb="FF000000"/>
        <rFont val="Arial"/>
        <family val="3"/>
        <charset val="129"/>
        <scheme val="major"/>
      </rPr>
      <t>총</t>
    </r>
    <r>
      <rPr>
        <sz val="12"/>
        <color rgb="FF000000"/>
        <rFont val="Arial"/>
        <family val="2"/>
        <scheme val="major"/>
      </rPr>
      <t xml:space="preserve"> </t>
    </r>
    <r>
      <rPr>
        <sz val="12"/>
        <color rgb="FF000000"/>
        <rFont val="Arial"/>
        <family val="3"/>
        <charset val="129"/>
        <scheme val="major"/>
      </rPr>
      <t>권수는</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안해주셔도</t>
    </r>
    <r>
      <rPr>
        <sz val="12"/>
        <color rgb="FF000000"/>
        <rFont val="Arial"/>
        <family val="2"/>
        <scheme val="major"/>
      </rPr>
      <t xml:space="preserve"> </t>
    </r>
    <r>
      <rPr>
        <sz val="12"/>
        <color rgb="FF000000"/>
        <rFont val="Arial"/>
        <family val="3"/>
        <charset val="129"/>
        <scheme val="major"/>
      </rPr>
      <t>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t>
    </r>
    <r>
      <rPr>
        <sz val="12"/>
        <color rgb="FF000000"/>
        <rFont val="Arial"/>
        <family val="3"/>
        <charset val="129"/>
        <scheme val="major"/>
      </rPr>
      <t>저희쪽이</t>
    </r>
    <r>
      <rPr>
        <sz val="12"/>
        <color rgb="FF000000"/>
        <rFont val="Arial"/>
        <family val="2"/>
        <scheme val="major"/>
      </rPr>
      <t xml:space="preserve"> </t>
    </r>
    <r>
      <rPr>
        <sz val="12"/>
        <color rgb="FF000000"/>
        <rFont val="Arial"/>
        <family val="3"/>
        <charset val="129"/>
        <scheme val="major"/>
      </rPr>
      <t>가지고</t>
    </r>
    <r>
      <rPr>
        <sz val="12"/>
        <color rgb="FF000000"/>
        <rFont val="Arial"/>
        <family val="2"/>
        <scheme val="major"/>
      </rPr>
      <t xml:space="preserve"> </t>
    </r>
    <r>
      <rPr>
        <sz val="12"/>
        <color rgb="FF000000"/>
        <rFont val="Arial"/>
        <family val="3"/>
        <charset val="129"/>
        <scheme val="major"/>
      </rPr>
      <t>있던</t>
    </r>
    <r>
      <rPr>
        <sz val="12"/>
        <color rgb="FF000000"/>
        <rFont val="Arial"/>
        <family val="2"/>
        <scheme val="major"/>
      </rPr>
      <t xml:space="preserve"> </t>
    </r>
    <r>
      <rPr>
        <sz val="12"/>
        <color rgb="FF000000"/>
        <rFont val="Arial"/>
        <family val="3"/>
        <charset val="129"/>
        <scheme val="major"/>
      </rPr>
      <t>수치</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보내</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이게</t>
    </r>
    <r>
      <rPr>
        <sz val="12"/>
        <color rgb="FF000000"/>
        <rFont val="Arial"/>
        <family val="2"/>
        <scheme val="major"/>
      </rPr>
      <t xml:space="preserve"> </t>
    </r>
    <r>
      <rPr>
        <sz val="12"/>
        <color rgb="FF000000"/>
        <rFont val="Arial"/>
        <family val="3"/>
        <charset val="129"/>
        <scheme val="major"/>
      </rPr>
      <t>맞는지</t>
    </r>
    <r>
      <rPr>
        <sz val="12"/>
        <color rgb="FF000000"/>
        <rFont val="Arial"/>
        <family val="2"/>
        <scheme val="major"/>
      </rPr>
      <t xml:space="preserve"> </t>
    </r>
    <r>
      <rPr>
        <sz val="12"/>
        <color rgb="FF000000"/>
        <rFont val="Arial"/>
        <family val="3"/>
        <charset val="129"/>
        <scheme val="major"/>
      </rPr>
      <t>한번</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아니면</t>
    </r>
    <r>
      <rPr>
        <sz val="12"/>
        <color rgb="FF000000"/>
        <rFont val="Arial"/>
        <family val="2"/>
        <scheme val="major"/>
      </rPr>
      <t xml:space="preserve"> </t>
    </r>
    <r>
      <rPr>
        <sz val="12"/>
        <color rgb="FF000000"/>
        <rFont val="Arial"/>
        <family val="3"/>
        <charset val="129"/>
        <scheme val="major"/>
      </rPr>
      <t>샘플</t>
    </r>
    <r>
      <rPr>
        <sz val="12"/>
        <color rgb="FF000000"/>
        <rFont val="Arial"/>
        <family val="2"/>
        <scheme val="major"/>
      </rPr>
      <t xml:space="preserve"> </t>
    </r>
    <r>
      <rPr>
        <sz val="12"/>
        <color rgb="FF000000"/>
        <rFont val="Arial"/>
        <family val="3"/>
        <charset val="129"/>
        <scheme val="major"/>
      </rPr>
      <t>보내주셔야</t>
    </r>
    <r>
      <rPr>
        <sz val="12"/>
        <color rgb="FF000000"/>
        <rFont val="Arial"/>
        <family val="2"/>
        <scheme val="major"/>
      </rPr>
      <t xml:space="preserve"> </t>
    </r>
    <r>
      <rPr>
        <sz val="12"/>
        <color rgb="FF000000"/>
        <rFont val="Arial"/>
        <family val="3"/>
        <charset val="129"/>
        <scheme val="major"/>
      </rPr>
      <t>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 04.09  </t>
    </r>
    <r>
      <rPr>
        <sz val="12"/>
        <color rgb="FF000000"/>
        <rFont val="Arial"/>
        <family val="3"/>
        <charset val="129"/>
        <scheme val="major"/>
      </rPr>
      <t>위</t>
    </r>
    <r>
      <rPr>
        <sz val="12"/>
        <color rgb="FF000000"/>
        <rFont val="Arial"/>
        <family val="2"/>
        <scheme val="major"/>
      </rPr>
      <t xml:space="preserve"> </t>
    </r>
    <r>
      <rPr>
        <sz val="12"/>
        <color rgb="FF000000"/>
        <rFont val="Arial"/>
        <family val="3"/>
        <charset val="129"/>
        <scheme val="major"/>
      </rPr>
      <t>정보</t>
    </r>
    <r>
      <rPr>
        <sz val="12"/>
        <color rgb="FF000000"/>
        <rFont val="Arial"/>
        <family val="2"/>
        <scheme val="major"/>
      </rPr>
      <t xml:space="preserve"> </t>
    </r>
    <r>
      <rPr>
        <sz val="12"/>
        <color rgb="FF000000"/>
        <rFont val="Arial"/>
        <family val="3"/>
        <charset val="129"/>
        <scheme val="major"/>
      </rPr>
      <t>고객</t>
    </r>
    <r>
      <rPr>
        <sz val="12"/>
        <color rgb="FF000000"/>
        <rFont val="Arial"/>
        <family val="2"/>
        <scheme val="major"/>
      </rPr>
      <t xml:space="preserve"> </t>
    </r>
    <r>
      <rPr>
        <sz val="12"/>
        <color rgb="FF000000"/>
        <rFont val="Arial"/>
        <family val="3"/>
        <charset val="129"/>
        <scheme val="major"/>
      </rPr>
      <t>대기중</t>
    </r>
  </si>
  <si>
    <r>
      <t xml:space="preserve">04.14 </t>
    </r>
    <r>
      <rPr>
        <sz val="12"/>
        <color rgb="FF000000"/>
        <rFont val="Arial"/>
        <family val="3"/>
        <charset val="129"/>
        <scheme val="major"/>
      </rPr>
      <t>위</t>
    </r>
    <r>
      <rPr>
        <sz val="12"/>
        <color rgb="FF000000"/>
        <rFont val="Arial"/>
        <family val="2"/>
        <scheme val="major"/>
      </rPr>
      <t xml:space="preserve"> </t>
    </r>
    <r>
      <rPr>
        <sz val="12"/>
        <color rgb="FF000000"/>
        <rFont val="Arial"/>
        <family val="3"/>
        <charset val="129"/>
        <scheme val="major"/>
      </rPr>
      <t>제품들</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건들로</t>
    </r>
    <r>
      <rPr>
        <sz val="12"/>
        <color rgb="FF000000"/>
        <rFont val="Arial"/>
        <family val="2"/>
        <scheme val="major"/>
      </rPr>
      <t xml:space="preserve"> </t>
    </r>
    <r>
      <rPr>
        <sz val="12"/>
        <color rgb="FF000000"/>
        <rFont val="Arial"/>
        <family val="3"/>
        <charset val="129"/>
        <scheme val="major"/>
      </rPr>
      <t>답변</t>
    </r>
    <r>
      <rPr>
        <sz val="12"/>
        <color rgb="FF000000"/>
        <rFont val="Arial"/>
        <family val="2"/>
        <scheme val="major"/>
      </rPr>
      <t xml:space="preserve"> </t>
    </r>
    <r>
      <rPr>
        <sz val="12"/>
        <color rgb="FF000000"/>
        <rFont val="Arial"/>
        <family val="3"/>
        <charset val="129"/>
        <scheme val="major"/>
      </rPr>
      <t>확인된</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t>
    </r>
    <phoneticPr fontId="26" type="noConversion"/>
  </si>
  <si>
    <r>
      <t xml:space="preserve">04.08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알려주신</t>
    </r>
    <r>
      <rPr>
        <sz val="12"/>
        <color rgb="FF000000"/>
        <rFont val="Arial"/>
        <family val="2"/>
        <scheme val="major"/>
      </rPr>
      <t xml:space="preserve"> C60 63A</t>
    </r>
    <r>
      <rPr>
        <sz val="12"/>
        <color rgb="FF000000"/>
        <rFont val="Arial"/>
        <family val="3"/>
        <charset val="129"/>
        <scheme val="major"/>
      </rPr>
      <t>는</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아닙니다</t>
    </r>
    <r>
      <rPr>
        <sz val="12"/>
        <color rgb="FF000000"/>
        <rFont val="Arial"/>
        <family val="2"/>
        <scheme val="major"/>
      </rPr>
      <t xml:space="preserve">.
* </t>
    </r>
    <r>
      <rPr>
        <sz val="12"/>
        <color rgb="FF000000"/>
        <rFont val="Arial"/>
        <family val="3"/>
        <charset val="129"/>
        <scheme val="major"/>
      </rPr>
      <t>고객</t>
    </r>
    <r>
      <rPr>
        <sz val="12"/>
        <color rgb="FF000000"/>
        <rFont val="Arial"/>
        <family val="2"/>
        <scheme val="major"/>
      </rPr>
      <t xml:space="preserve"> </t>
    </r>
    <r>
      <rPr>
        <sz val="12"/>
        <color rgb="FF000000"/>
        <rFont val="Arial"/>
        <family val="3"/>
        <charset val="129"/>
        <scheme val="major"/>
      </rPr>
      <t>답변</t>
    </r>
    <r>
      <rPr>
        <sz val="12"/>
        <color rgb="FF000000"/>
        <rFont val="Arial"/>
        <family val="2"/>
        <scheme val="major"/>
      </rPr>
      <t xml:space="preserve"> </t>
    </r>
    <r>
      <rPr>
        <sz val="12"/>
        <color rgb="FF000000"/>
        <rFont val="Arial"/>
        <family val="3"/>
        <charset val="129"/>
        <scheme val="major"/>
      </rPr>
      <t>대기중</t>
    </r>
  </si>
  <si>
    <r>
      <t xml:space="preserve">* </t>
    </r>
    <r>
      <rPr>
        <b/>
        <sz val="12"/>
        <color rgb="FFFF0000"/>
        <rFont val="Arial"/>
        <family val="3"/>
        <charset val="129"/>
        <scheme val="major"/>
      </rPr>
      <t>매우</t>
    </r>
    <r>
      <rPr>
        <b/>
        <sz val="12"/>
        <color rgb="FFFF0000"/>
        <rFont val="Arial"/>
        <family val="2"/>
        <scheme val="major"/>
      </rPr>
      <t xml:space="preserve"> </t>
    </r>
    <r>
      <rPr>
        <b/>
        <sz val="12"/>
        <color rgb="FFFF0000"/>
        <rFont val="Arial"/>
        <family val="3"/>
        <charset val="129"/>
        <scheme val="major"/>
      </rPr>
      <t>긴급입니다</t>
    </r>
    <r>
      <rPr>
        <b/>
        <sz val="12"/>
        <color rgb="FFFF0000"/>
        <rFont val="Arial"/>
        <family val="2"/>
        <scheme val="major"/>
      </rPr>
      <t xml:space="preserve">.
</t>
    </r>
    <r>
      <rPr>
        <sz val="12"/>
        <color theme="1"/>
        <rFont val="Arial"/>
        <family val="2"/>
        <scheme val="major"/>
      </rPr>
      <t xml:space="preserve">04.11 </t>
    </r>
    <r>
      <rPr>
        <sz val="12"/>
        <color theme="1"/>
        <rFont val="Arial"/>
        <family val="3"/>
        <charset val="129"/>
        <scheme val="major"/>
      </rPr>
      <t>동일한</t>
    </r>
    <r>
      <rPr>
        <sz val="12"/>
        <color theme="1"/>
        <rFont val="Arial"/>
        <family val="2"/>
        <scheme val="major"/>
      </rPr>
      <t xml:space="preserve"> </t>
    </r>
    <r>
      <rPr>
        <sz val="12"/>
        <color theme="1"/>
        <rFont val="Arial"/>
        <family val="3"/>
        <charset val="129"/>
        <scheme val="major"/>
      </rPr>
      <t>브랜드의</t>
    </r>
    <r>
      <rPr>
        <sz val="12"/>
        <color theme="1"/>
        <rFont val="Arial"/>
        <family val="2"/>
        <scheme val="major"/>
      </rPr>
      <t xml:space="preserve"> </t>
    </r>
    <r>
      <rPr>
        <sz val="12"/>
        <color theme="1"/>
        <rFont val="Arial"/>
        <family val="3"/>
        <charset val="129"/>
        <scheme val="major"/>
      </rPr>
      <t>제품으로는</t>
    </r>
    <r>
      <rPr>
        <sz val="12"/>
        <color theme="1"/>
        <rFont val="Arial"/>
        <family val="2"/>
        <scheme val="major"/>
      </rPr>
      <t xml:space="preserve"> </t>
    </r>
    <r>
      <rPr>
        <sz val="12"/>
        <color theme="1"/>
        <rFont val="Arial"/>
        <family val="3"/>
        <charset val="129"/>
        <scheme val="major"/>
      </rPr>
      <t>납기가</t>
    </r>
    <r>
      <rPr>
        <sz val="12"/>
        <color theme="1"/>
        <rFont val="Arial"/>
        <family val="2"/>
        <scheme val="major"/>
      </rPr>
      <t xml:space="preserve"> 1</t>
    </r>
    <r>
      <rPr>
        <sz val="12"/>
        <color theme="1"/>
        <rFont val="Arial"/>
        <family val="3"/>
        <charset val="129"/>
        <scheme val="major"/>
      </rPr>
      <t>년</t>
    </r>
    <r>
      <rPr>
        <sz val="12"/>
        <color theme="1"/>
        <rFont val="Arial"/>
        <family val="2"/>
        <scheme val="major"/>
      </rPr>
      <t xml:space="preserve"> </t>
    </r>
    <r>
      <rPr>
        <sz val="12"/>
        <color theme="1"/>
        <rFont val="Arial"/>
        <family val="3"/>
        <charset val="129"/>
        <scheme val="major"/>
      </rPr>
      <t>이상</t>
    </r>
    <r>
      <rPr>
        <sz val="12"/>
        <color theme="1"/>
        <rFont val="Arial"/>
        <family val="2"/>
        <scheme val="major"/>
      </rPr>
      <t xml:space="preserve"> </t>
    </r>
    <r>
      <rPr>
        <sz val="12"/>
        <color theme="1"/>
        <rFont val="Arial"/>
        <family val="3"/>
        <charset val="129"/>
        <scheme val="major"/>
      </rPr>
      <t>걸린다고</t>
    </r>
    <r>
      <rPr>
        <sz val="12"/>
        <color theme="1"/>
        <rFont val="Arial"/>
        <family val="2"/>
        <scheme val="major"/>
      </rPr>
      <t xml:space="preserve"> </t>
    </r>
    <r>
      <rPr>
        <sz val="12"/>
        <color theme="1"/>
        <rFont val="Arial"/>
        <family val="3"/>
        <charset val="129"/>
        <scheme val="major"/>
      </rPr>
      <t>합니다</t>
    </r>
    <r>
      <rPr>
        <sz val="12"/>
        <color theme="1"/>
        <rFont val="Arial"/>
        <family val="2"/>
        <scheme val="major"/>
      </rPr>
      <t xml:space="preserve">. </t>
    </r>
    <r>
      <rPr>
        <sz val="12"/>
        <color theme="1"/>
        <rFont val="Arial"/>
        <family val="3"/>
        <charset val="129"/>
        <scheme val="major"/>
      </rPr>
      <t>재고</t>
    </r>
    <r>
      <rPr>
        <sz val="12"/>
        <color theme="1"/>
        <rFont val="Arial"/>
        <family val="2"/>
        <scheme val="major"/>
      </rPr>
      <t xml:space="preserve"> </t>
    </r>
    <r>
      <rPr>
        <sz val="12"/>
        <color theme="1"/>
        <rFont val="Arial"/>
        <family val="3"/>
        <charset val="129"/>
        <scheme val="major"/>
      </rPr>
      <t>가능한</t>
    </r>
    <r>
      <rPr>
        <sz val="12"/>
        <color theme="1"/>
        <rFont val="Arial"/>
        <family val="2"/>
        <scheme val="major"/>
      </rPr>
      <t xml:space="preserve"> INA </t>
    </r>
    <r>
      <rPr>
        <sz val="12"/>
        <color theme="1"/>
        <rFont val="Arial"/>
        <family val="3"/>
        <charset val="129"/>
        <scheme val="major"/>
      </rPr>
      <t>제품으로</t>
    </r>
    <r>
      <rPr>
        <sz val="12"/>
        <color theme="1"/>
        <rFont val="Arial"/>
        <family val="2"/>
        <scheme val="major"/>
      </rPr>
      <t xml:space="preserve"> </t>
    </r>
    <r>
      <rPr>
        <sz val="12"/>
        <color theme="1"/>
        <rFont val="Arial"/>
        <family val="3"/>
        <charset val="129"/>
        <scheme val="major"/>
      </rPr>
      <t>견적</t>
    </r>
    <r>
      <rPr>
        <sz val="12"/>
        <color theme="1"/>
        <rFont val="Arial"/>
        <family val="2"/>
        <scheme val="major"/>
      </rPr>
      <t xml:space="preserve"> </t>
    </r>
    <r>
      <rPr>
        <sz val="12"/>
        <color theme="1"/>
        <rFont val="Arial"/>
        <family val="3"/>
        <charset val="129"/>
        <scheme val="major"/>
      </rPr>
      <t>드립니다</t>
    </r>
    <r>
      <rPr>
        <sz val="12"/>
        <color theme="1"/>
        <rFont val="Arial"/>
        <family val="2"/>
        <scheme val="major"/>
      </rPr>
      <t xml:space="preserve">.
* </t>
    </r>
    <r>
      <rPr>
        <sz val="12"/>
        <color theme="1"/>
        <rFont val="Arial"/>
        <family val="3"/>
        <charset val="129"/>
        <scheme val="major"/>
      </rPr>
      <t>카톡</t>
    </r>
    <r>
      <rPr>
        <sz val="12"/>
        <color theme="1"/>
        <rFont val="Arial"/>
        <family val="2"/>
        <scheme val="major"/>
      </rPr>
      <t xml:space="preserve"> </t>
    </r>
    <r>
      <rPr>
        <sz val="12"/>
        <color theme="1"/>
        <rFont val="Arial"/>
        <family val="3"/>
        <charset val="129"/>
        <scheme val="major"/>
      </rPr>
      <t>드렸습니다</t>
    </r>
    <r>
      <rPr>
        <sz val="12"/>
        <color theme="1"/>
        <rFont val="Arial"/>
        <family val="2"/>
        <scheme val="major"/>
      </rPr>
      <t xml:space="preserve">. </t>
    </r>
    <r>
      <rPr>
        <sz val="12"/>
        <color theme="1"/>
        <rFont val="Arial"/>
        <family val="3"/>
        <charset val="129"/>
        <scheme val="major"/>
      </rPr>
      <t>수량</t>
    </r>
    <r>
      <rPr>
        <sz val="12"/>
        <color theme="1"/>
        <rFont val="Arial"/>
        <family val="2"/>
        <scheme val="major"/>
      </rPr>
      <t xml:space="preserve"> </t>
    </r>
    <r>
      <rPr>
        <sz val="12"/>
        <color theme="1"/>
        <rFont val="Arial"/>
        <family val="3"/>
        <charset val="129"/>
        <scheme val="major"/>
      </rPr>
      <t>최대로</t>
    </r>
    <r>
      <rPr>
        <sz val="12"/>
        <color theme="1"/>
        <rFont val="Arial"/>
        <family val="2"/>
        <scheme val="major"/>
      </rPr>
      <t xml:space="preserve"> </t>
    </r>
    <r>
      <rPr>
        <sz val="12"/>
        <color theme="1"/>
        <rFont val="Arial"/>
        <family val="3"/>
        <charset val="129"/>
        <scheme val="major"/>
      </rPr>
      <t>확보</t>
    </r>
    <r>
      <rPr>
        <sz val="12"/>
        <color theme="1"/>
        <rFont val="Arial"/>
        <family val="2"/>
        <scheme val="major"/>
      </rPr>
      <t xml:space="preserve"> </t>
    </r>
    <r>
      <rPr>
        <sz val="12"/>
        <color theme="1"/>
        <rFont val="Arial"/>
        <family val="3"/>
        <charset val="129"/>
        <scheme val="major"/>
      </rPr>
      <t>필요하여</t>
    </r>
    <r>
      <rPr>
        <sz val="12"/>
        <color theme="1"/>
        <rFont val="Arial"/>
        <family val="2"/>
        <scheme val="major"/>
      </rPr>
      <t xml:space="preserve"> </t>
    </r>
    <r>
      <rPr>
        <sz val="12"/>
        <color theme="1"/>
        <rFont val="Arial"/>
        <family val="3"/>
        <charset val="129"/>
        <scheme val="major"/>
      </rPr>
      <t>다시</t>
    </r>
    <r>
      <rPr>
        <sz val="12"/>
        <color theme="1"/>
        <rFont val="Arial"/>
        <family val="2"/>
        <scheme val="major"/>
      </rPr>
      <t xml:space="preserve"> </t>
    </r>
    <r>
      <rPr>
        <sz val="12"/>
        <color theme="1"/>
        <rFont val="Arial"/>
        <family val="3"/>
        <charset val="129"/>
        <scheme val="major"/>
      </rPr>
      <t>문의드립ㄴ다</t>
    </r>
    <r>
      <rPr>
        <sz val="12"/>
        <color theme="1"/>
        <rFont val="Arial"/>
        <family val="2"/>
        <scheme val="major"/>
      </rPr>
      <t xml:space="preserve">.
04.14 </t>
    </r>
    <r>
      <rPr>
        <sz val="12"/>
        <color theme="1"/>
        <rFont val="Arial"/>
        <family val="3"/>
        <charset val="129"/>
        <scheme val="major"/>
      </rPr>
      <t>현재</t>
    </r>
    <r>
      <rPr>
        <sz val="12"/>
        <color theme="1"/>
        <rFont val="Arial"/>
        <family val="2"/>
        <scheme val="major"/>
      </rPr>
      <t xml:space="preserve"> 100EA </t>
    </r>
    <r>
      <rPr>
        <sz val="12"/>
        <color theme="1"/>
        <rFont val="Arial"/>
        <family val="3"/>
        <charset val="129"/>
        <scheme val="major"/>
      </rPr>
      <t>정도</t>
    </r>
    <r>
      <rPr>
        <sz val="12"/>
        <color theme="1"/>
        <rFont val="Arial"/>
        <family val="2"/>
        <scheme val="major"/>
      </rPr>
      <t xml:space="preserve"> </t>
    </r>
    <r>
      <rPr>
        <sz val="12"/>
        <color theme="1"/>
        <rFont val="Arial"/>
        <family val="3"/>
        <charset val="129"/>
        <scheme val="major"/>
      </rPr>
      <t>가능할</t>
    </r>
    <r>
      <rPr>
        <sz val="12"/>
        <color theme="1"/>
        <rFont val="Arial"/>
        <family val="2"/>
        <scheme val="major"/>
      </rPr>
      <t xml:space="preserve"> </t>
    </r>
    <r>
      <rPr>
        <sz val="12"/>
        <color theme="1"/>
        <rFont val="Arial"/>
        <family val="3"/>
        <charset val="129"/>
        <scheme val="major"/>
      </rPr>
      <t>것</t>
    </r>
    <r>
      <rPr>
        <sz val="12"/>
        <color theme="1"/>
        <rFont val="Arial"/>
        <family val="2"/>
        <scheme val="major"/>
      </rPr>
      <t xml:space="preserve"> </t>
    </r>
    <r>
      <rPr>
        <sz val="12"/>
        <color theme="1"/>
        <rFont val="Arial"/>
        <family val="3"/>
        <charset val="129"/>
        <scheme val="major"/>
      </rPr>
      <t>같다고</t>
    </r>
    <r>
      <rPr>
        <sz val="12"/>
        <color theme="1"/>
        <rFont val="Arial"/>
        <family val="2"/>
        <scheme val="major"/>
      </rPr>
      <t xml:space="preserve"> </t>
    </r>
    <r>
      <rPr>
        <sz val="12"/>
        <color theme="1"/>
        <rFont val="Arial"/>
        <family val="3"/>
        <charset val="129"/>
        <scheme val="major"/>
      </rPr>
      <t>합니다</t>
    </r>
    <r>
      <rPr>
        <sz val="12"/>
        <color theme="1"/>
        <rFont val="Arial"/>
        <family val="2"/>
        <scheme val="major"/>
      </rPr>
      <t>.</t>
    </r>
    <phoneticPr fontId="26" type="noConversion"/>
  </si>
  <si>
    <r>
      <t xml:space="preserve">04.14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</si>
  <si>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04.14 </t>
    </r>
    <r>
      <rPr>
        <sz val="12"/>
        <color rgb="FF000000"/>
        <rFont val="Arial"/>
        <family val="3"/>
        <charset val="129"/>
        <scheme val="major"/>
      </rPr>
      <t>납기</t>
    </r>
    <r>
      <rPr>
        <sz val="12"/>
        <color rgb="FF000000"/>
        <rFont val="Arial"/>
        <family val="2"/>
        <scheme val="major"/>
      </rPr>
      <t xml:space="preserve"> </t>
    </r>
    <r>
      <rPr>
        <sz val="12"/>
        <color rgb="FF000000"/>
        <rFont val="Arial"/>
        <family val="3"/>
        <charset val="129"/>
        <scheme val="major"/>
      </rPr>
      <t>확인되어</t>
    </r>
    <r>
      <rPr>
        <sz val="12"/>
        <color rgb="FF000000"/>
        <rFont val="Arial"/>
        <family val="2"/>
        <scheme val="major"/>
      </rPr>
      <t xml:space="preserve"> </t>
    </r>
    <r>
      <rPr>
        <sz val="12"/>
        <color rgb="FF000000"/>
        <rFont val="Arial"/>
        <family val="3"/>
        <charset val="129"/>
        <scheme val="major"/>
      </rPr>
      <t>알려드립니다</t>
    </r>
    <r>
      <rPr>
        <sz val="12"/>
        <color rgb="FF000000"/>
        <rFont val="Arial"/>
        <family val="2"/>
        <scheme val="major"/>
      </rPr>
      <t>.</t>
    </r>
    <phoneticPr fontId="26" type="noConversion"/>
  </si>
  <si>
    <r>
      <t xml:space="preserve">Photoeye
04.14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알려주신</t>
    </r>
    <r>
      <rPr>
        <sz val="12"/>
        <color rgb="FF000000"/>
        <rFont val="Arial"/>
        <family val="2"/>
        <scheme val="major"/>
      </rPr>
      <t xml:space="preserve"> </t>
    </r>
    <r>
      <rPr>
        <sz val="12"/>
        <color rgb="FF000000"/>
        <rFont val="Arial"/>
        <family val="3"/>
        <charset val="129"/>
        <scheme val="major"/>
      </rPr>
      <t>품번은</t>
    </r>
    <r>
      <rPr>
        <sz val="12"/>
        <color rgb="FF000000"/>
        <rFont val="Arial"/>
        <family val="2"/>
        <scheme val="major"/>
      </rPr>
      <t xml:space="preserve"> </t>
    </r>
    <r>
      <rPr>
        <sz val="12"/>
        <color rgb="FF000000"/>
        <rFont val="Arial"/>
        <family val="3"/>
        <charset val="129"/>
        <scheme val="major"/>
      </rPr>
      <t>없는</t>
    </r>
    <r>
      <rPr>
        <sz val="12"/>
        <color rgb="FF000000"/>
        <rFont val="Arial"/>
        <family val="2"/>
        <scheme val="major"/>
      </rPr>
      <t xml:space="preserve"> </t>
    </r>
    <r>
      <rPr>
        <sz val="12"/>
        <color rgb="FF000000"/>
        <rFont val="Arial"/>
        <family val="3"/>
        <charset val="129"/>
        <scheme val="major"/>
      </rPr>
      <t>품번입니다</t>
    </r>
    <r>
      <rPr>
        <sz val="12"/>
        <color rgb="FF000000"/>
        <rFont val="Arial"/>
        <family val="2"/>
        <scheme val="major"/>
      </rPr>
      <t xml:space="preserve">. </t>
    </r>
    <r>
      <rPr>
        <sz val="12"/>
        <color rgb="FF000000"/>
        <rFont val="Arial"/>
        <family val="3"/>
        <charset val="129"/>
        <scheme val="major"/>
      </rPr>
      <t>견적은</t>
    </r>
    <r>
      <rPr>
        <sz val="12"/>
        <color rgb="FF000000"/>
        <rFont val="Arial"/>
        <family val="2"/>
        <scheme val="major"/>
      </rPr>
      <t xml:space="preserve"> </t>
    </r>
    <r>
      <rPr>
        <sz val="12"/>
        <color rgb="FF000000"/>
        <rFont val="Arial"/>
        <family val="3"/>
        <charset val="129"/>
        <scheme val="major"/>
      </rPr>
      <t>유사한</t>
    </r>
    <r>
      <rPr>
        <sz val="12"/>
        <color rgb="FF000000"/>
        <rFont val="Arial"/>
        <family val="2"/>
        <scheme val="major"/>
      </rPr>
      <t xml:space="preserve"> </t>
    </r>
    <r>
      <rPr>
        <sz val="12"/>
        <color rgb="FF000000"/>
        <rFont val="Arial"/>
        <family val="3"/>
        <charset val="129"/>
        <scheme val="major"/>
      </rPr>
      <t>품번인</t>
    </r>
    <r>
      <rPr>
        <sz val="12"/>
        <color rgb="FF000000"/>
        <rFont val="Arial"/>
        <family val="2"/>
        <scheme val="major"/>
      </rPr>
      <t xml:space="preserve"> BYD3M-TDT</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</si>
  <si>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TM NUT
04.14 </t>
    </r>
    <r>
      <rPr>
        <sz val="12"/>
        <color rgb="FF000000"/>
        <rFont val="Arial"/>
        <family val="3"/>
        <charset val="129"/>
        <scheme val="major"/>
      </rPr>
      <t>브랜드</t>
    </r>
    <r>
      <rPr>
        <sz val="12"/>
        <color rgb="FF000000"/>
        <rFont val="Arial"/>
        <family val="2"/>
        <scheme val="major"/>
      </rPr>
      <t xml:space="preserve"> HNA, </t>
    </r>
    <r>
      <rPr>
        <sz val="12"/>
        <color rgb="FF000000"/>
        <rFont val="Arial"/>
        <family val="3"/>
        <charset val="129"/>
        <scheme val="major"/>
      </rPr>
      <t>국산</t>
    </r>
    <r>
      <rPr>
        <sz val="12"/>
        <color rgb="FF000000"/>
        <rFont val="Arial"/>
        <family val="2"/>
        <scheme val="major"/>
      </rPr>
      <t xml:space="preserve"> </t>
    </r>
    <r>
      <rPr>
        <sz val="12"/>
        <color rgb="FF000000"/>
        <rFont val="Arial"/>
        <family val="3"/>
        <charset val="129"/>
        <scheme val="major"/>
      </rPr>
      <t>제품으로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</si>
  <si>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TM SHAFT
04.14 </t>
    </r>
    <r>
      <rPr>
        <sz val="12"/>
        <color rgb="FF000000"/>
        <rFont val="Arial"/>
        <family val="3"/>
        <charset val="129"/>
        <scheme val="major"/>
      </rPr>
      <t>도면</t>
    </r>
    <r>
      <rPr>
        <sz val="12"/>
        <color rgb="FF000000"/>
        <rFont val="Arial"/>
        <family val="2"/>
        <scheme val="major"/>
      </rPr>
      <t xml:space="preserve"> </t>
    </r>
    <r>
      <rPr>
        <sz val="12"/>
        <color rgb="FF000000"/>
        <rFont val="Arial"/>
        <family val="3"/>
        <charset val="129"/>
        <scheme val="major"/>
      </rPr>
      <t>있어야</t>
    </r>
    <r>
      <rPr>
        <sz val="12"/>
        <color rgb="FF000000"/>
        <rFont val="Arial"/>
        <family val="2"/>
        <scheme val="major"/>
      </rPr>
      <t xml:space="preserve"> </t>
    </r>
    <r>
      <rPr>
        <sz val="12"/>
        <color rgb="FF000000"/>
        <rFont val="Arial"/>
        <family val="3"/>
        <charset val="129"/>
        <scheme val="major"/>
      </rPr>
      <t>진행</t>
    </r>
    <r>
      <rPr>
        <sz val="12"/>
        <color rgb="FF000000"/>
        <rFont val="Arial"/>
        <family val="2"/>
        <scheme val="major"/>
      </rPr>
      <t xml:space="preserve"> </t>
    </r>
    <r>
      <rPr>
        <sz val="12"/>
        <color rgb="FF000000"/>
        <rFont val="Arial"/>
        <family val="3"/>
        <charset val="129"/>
        <scheme val="major"/>
      </rPr>
      <t>가능한</t>
    </r>
    <r>
      <rPr>
        <sz val="12"/>
        <color rgb="FF000000"/>
        <rFont val="Arial"/>
        <family val="2"/>
        <scheme val="major"/>
      </rPr>
      <t xml:space="preserve"> </t>
    </r>
    <r>
      <rPr>
        <sz val="12"/>
        <color rgb="FF000000"/>
        <rFont val="Arial"/>
        <family val="3"/>
        <charset val="129"/>
        <scheme val="major"/>
      </rPr>
      <t>제품이라고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도면</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일단</t>
    </r>
    <r>
      <rPr>
        <sz val="12"/>
        <color rgb="FF000000"/>
        <rFont val="Arial"/>
        <family val="2"/>
        <scheme val="major"/>
      </rPr>
      <t xml:space="preserve"> </t>
    </r>
    <r>
      <rPr>
        <sz val="12"/>
        <color rgb="FF000000"/>
        <rFont val="Arial"/>
        <family val="3"/>
        <charset val="129"/>
        <scheme val="major"/>
      </rPr>
      <t>브랜드</t>
    </r>
    <r>
      <rPr>
        <sz val="12"/>
        <color rgb="FF000000"/>
        <rFont val="Arial"/>
        <family val="2"/>
        <scheme val="major"/>
      </rPr>
      <t xml:space="preserve"> HNA, </t>
    </r>
    <r>
      <rPr>
        <sz val="12"/>
        <color rgb="FF000000"/>
        <rFont val="Arial"/>
        <family val="3"/>
        <charset val="129"/>
        <scheme val="major"/>
      </rPr>
      <t>국산</t>
    </r>
    <r>
      <rPr>
        <sz val="12"/>
        <color rgb="FF000000"/>
        <rFont val="Arial"/>
        <family val="2"/>
        <scheme val="major"/>
      </rPr>
      <t xml:space="preserve"> </t>
    </r>
    <r>
      <rPr>
        <sz val="12"/>
        <color rgb="FF000000"/>
        <rFont val="Arial"/>
        <family val="3"/>
        <charset val="129"/>
        <scheme val="major"/>
      </rPr>
      <t>제품으로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</si>
  <si>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04.15 0.578</t>
    </r>
    <r>
      <rPr>
        <sz val="12"/>
        <color rgb="FF000000"/>
        <rFont val="Arial"/>
        <family val="3"/>
        <charset val="129"/>
        <scheme val="major"/>
      </rPr>
      <t>은</t>
    </r>
    <r>
      <rPr>
        <sz val="12"/>
        <color rgb="FF000000"/>
        <rFont val="Arial"/>
        <family val="2"/>
        <scheme val="major"/>
      </rPr>
      <t xml:space="preserve"> </t>
    </r>
    <r>
      <rPr>
        <sz val="12"/>
        <color rgb="FF000000"/>
        <rFont val="Arial"/>
        <family val="3"/>
        <charset val="129"/>
        <scheme val="major"/>
      </rPr>
      <t>내경이고</t>
    </r>
    <r>
      <rPr>
        <sz val="12"/>
        <color rgb="FF000000"/>
        <rFont val="Arial"/>
        <family val="2"/>
        <scheme val="major"/>
      </rPr>
      <t xml:space="preserve"> </t>
    </r>
    <r>
      <rPr>
        <sz val="12"/>
        <color rgb="FF000000"/>
        <rFont val="Arial"/>
        <family val="3"/>
        <charset val="129"/>
        <scheme val="major"/>
      </rPr>
      <t>뒤에</t>
    </r>
    <r>
      <rPr>
        <sz val="12"/>
        <color rgb="FF000000"/>
        <rFont val="Arial"/>
        <family val="2"/>
        <scheme val="major"/>
      </rPr>
      <t xml:space="preserve"> </t>
    </r>
    <r>
      <rPr>
        <sz val="12"/>
        <color rgb="FF000000"/>
        <rFont val="Arial"/>
        <family val="3"/>
        <charset val="129"/>
        <scheme val="major"/>
      </rPr>
      <t>적어주신</t>
    </r>
    <r>
      <rPr>
        <sz val="12"/>
        <color rgb="FF000000"/>
        <rFont val="Arial"/>
        <family val="2"/>
        <scheme val="major"/>
      </rPr>
      <t xml:space="preserve"> 0.040</t>
    </r>
    <r>
      <rPr>
        <sz val="12"/>
        <color rgb="FF000000"/>
        <rFont val="Arial"/>
        <family val="3"/>
        <charset val="129"/>
        <scheme val="major"/>
      </rPr>
      <t>은</t>
    </r>
    <r>
      <rPr>
        <sz val="12"/>
        <color rgb="FF000000"/>
        <rFont val="Arial"/>
        <family val="2"/>
        <scheme val="major"/>
      </rPr>
      <t xml:space="preserve"> </t>
    </r>
    <r>
      <rPr>
        <sz val="12"/>
        <color rgb="FF000000"/>
        <rFont val="Arial"/>
        <family val="3"/>
        <charset val="129"/>
        <scheme val="major"/>
      </rPr>
      <t>두께인건가요</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규격은</t>
    </r>
    <r>
      <rPr>
        <sz val="12"/>
        <color rgb="FF000000"/>
        <rFont val="Arial"/>
        <family val="2"/>
        <scheme val="major"/>
      </rPr>
      <t xml:space="preserve"> </t>
    </r>
    <r>
      <rPr>
        <sz val="12"/>
        <color rgb="FF000000"/>
        <rFont val="Arial"/>
        <family val="3"/>
        <charset val="129"/>
        <scheme val="major"/>
      </rPr>
      <t>없는</t>
    </r>
    <r>
      <rPr>
        <sz val="12"/>
        <color rgb="FF000000"/>
        <rFont val="Arial"/>
        <family val="2"/>
        <scheme val="major"/>
      </rPr>
      <t xml:space="preserve"> </t>
    </r>
    <r>
      <rPr>
        <sz val="12"/>
        <color rgb="FF000000"/>
        <rFont val="Arial"/>
        <family val="3"/>
        <charset val="129"/>
        <scheme val="major"/>
      </rPr>
      <t>규격이라고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</si>
  <si>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Inductive Proximity Sensor, 	5mm Sensing ,M18 x 80mm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t>
    </r>
  </si>
  <si>
    <r>
      <t xml:space="preserve">Torque Driver, 115 Volts / Drive Size: 1/4" Hex / 900RPM
04.15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</si>
  <si>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LAMP
04.15 QTG60L-BZ-3-24-RAG-SL18-UL</t>
    </r>
    <r>
      <rPr>
        <sz val="12"/>
        <color rgb="FF000000"/>
        <rFont val="Arial"/>
        <family val="3"/>
        <charset val="129"/>
        <scheme val="major"/>
      </rPr>
      <t>가</t>
    </r>
    <r>
      <rPr>
        <sz val="12"/>
        <color rgb="FF000000"/>
        <rFont val="Arial"/>
        <family val="2"/>
        <scheme val="major"/>
      </rPr>
      <t xml:space="preserve"> </t>
    </r>
    <r>
      <rPr>
        <sz val="12"/>
        <color rgb="FF000000"/>
        <rFont val="Arial"/>
        <family val="3"/>
        <charset val="129"/>
        <scheme val="major"/>
      </rPr>
      <t>맞는지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</si>
  <si>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카풀러</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04.15 </t>
    </r>
    <r>
      <rPr>
        <sz val="12"/>
        <color rgb="FF000000"/>
        <rFont val="Arial"/>
        <family val="3"/>
        <charset val="129"/>
        <scheme val="major"/>
      </rPr>
      <t>품번</t>
    </r>
    <r>
      <rPr>
        <sz val="12"/>
        <color rgb="FF000000"/>
        <rFont val="Arial"/>
        <family val="2"/>
        <scheme val="major"/>
      </rPr>
      <t xml:space="preserve"> SP-08S, </t>
    </r>
    <r>
      <rPr>
        <sz val="12"/>
        <color rgb="FF000000"/>
        <rFont val="Arial"/>
        <family val="3"/>
        <charset val="129"/>
        <scheme val="major"/>
      </rPr>
      <t>책임번호</t>
    </r>
    <r>
      <rPr>
        <sz val="12"/>
        <color rgb="FF000000"/>
        <rFont val="Arial"/>
        <family val="2"/>
        <scheme val="major"/>
      </rPr>
      <t xml:space="preserve"> 634-3439 </t>
    </r>
    <r>
      <rPr>
        <sz val="12"/>
        <color rgb="FF000000"/>
        <rFont val="Arial"/>
        <family val="3"/>
        <charset val="129"/>
        <scheme val="major"/>
      </rPr>
      <t>입니다</t>
    </r>
    <r>
      <rPr>
        <sz val="12"/>
        <color rgb="FF000000"/>
        <rFont val="Arial"/>
        <family val="2"/>
        <scheme val="major"/>
      </rPr>
      <t>.</t>
    </r>
    <phoneticPr fontId="26"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</si>
  <si>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04.14 </t>
    </r>
    <r>
      <rPr>
        <sz val="12"/>
        <color rgb="FF000000"/>
        <rFont val="Arial"/>
        <family val="3"/>
        <charset val="129"/>
        <scheme val="major"/>
      </rPr>
      <t>첨부</t>
    </r>
    <r>
      <rPr>
        <sz val="12"/>
        <color rgb="FF000000"/>
        <rFont val="Arial"/>
        <family val="2"/>
        <scheme val="major"/>
      </rPr>
      <t xml:space="preserve"> </t>
    </r>
    <r>
      <rPr>
        <sz val="12"/>
        <color rgb="FF000000"/>
        <rFont val="Arial"/>
        <family val="3"/>
        <charset val="129"/>
        <scheme val="major"/>
      </rPr>
      <t>드린</t>
    </r>
    <r>
      <rPr>
        <sz val="12"/>
        <color rgb="FF000000"/>
        <rFont val="Arial"/>
        <family val="2"/>
        <scheme val="major"/>
      </rPr>
      <t xml:space="preserve"> </t>
    </r>
    <r>
      <rPr>
        <sz val="12"/>
        <color rgb="FF000000"/>
        <rFont val="Arial"/>
        <family val="3"/>
        <charset val="129"/>
        <scheme val="major"/>
      </rPr>
      <t>사진으로는</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힘듭니다</t>
    </r>
    <r>
      <rPr>
        <sz val="12"/>
        <color rgb="FF000000"/>
        <rFont val="Arial"/>
        <family val="2"/>
        <scheme val="major"/>
      </rPr>
      <t xml:space="preserve">. </t>
    </r>
    <r>
      <rPr>
        <sz val="12"/>
        <color rgb="FF000000"/>
        <rFont val="Arial"/>
        <family val="3"/>
        <charset val="129"/>
        <scheme val="major"/>
      </rPr>
      <t>가달이나</t>
    </r>
    <r>
      <rPr>
        <sz val="12"/>
        <color rgb="FF000000"/>
        <rFont val="Arial"/>
        <family val="2"/>
        <scheme val="major"/>
      </rPr>
      <t xml:space="preserve"> </t>
    </r>
    <r>
      <rPr>
        <sz val="12"/>
        <color rgb="FF000000"/>
        <rFont val="Arial"/>
        <family val="3"/>
        <charset val="129"/>
        <scheme val="major"/>
      </rPr>
      <t>미스미에</t>
    </r>
    <r>
      <rPr>
        <sz val="12"/>
        <color rgb="FF000000"/>
        <rFont val="Arial"/>
        <family val="2"/>
        <scheme val="major"/>
      </rPr>
      <t xml:space="preserve"> </t>
    </r>
    <r>
      <rPr>
        <sz val="12"/>
        <color rgb="FF000000"/>
        <rFont val="Arial"/>
        <family val="3"/>
        <charset val="129"/>
        <scheme val="major"/>
      </rPr>
      <t>슬라이드</t>
    </r>
    <r>
      <rPr>
        <sz val="12"/>
        <color rgb="FF000000"/>
        <rFont val="Arial"/>
        <family val="2"/>
        <scheme val="major"/>
      </rPr>
      <t xml:space="preserve"> </t>
    </r>
    <r>
      <rPr>
        <sz val="12"/>
        <color rgb="FF000000"/>
        <rFont val="Arial"/>
        <family val="3"/>
        <charset val="129"/>
        <scheme val="major"/>
      </rPr>
      <t>리테이너</t>
    </r>
    <r>
      <rPr>
        <sz val="12"/>
        <color rgb="FF000000"/>
        <rFont val="Arial"/>
        <family val="2"/>
        <scheme val="major"/>
      </rPr>
      <t xml:space="preserve"> </t>
    </r>
    <r>
      <rPr>
        <sz val="12"/>
        <color rgb="FF000000"/>
        <rFont val="Arial"/>
        <family val="3"/>
        <charset val="129"/>
        <scheme val="major"/>
      </rPr>
      <t>제품이</t>
    </r>
    <r>
      <rPr>
        <sz val="12"/>
        <color rgb="FF000000"/>
        <rFont val="Arial"/>
        <family val="2"/>
        <scheme val="major"/>
      </rPr>
      <t xml:space="preserve"> </t>
    </r>
    <r>
      <rPr>
        <sz val="12"/>
        <color rgb="FF000000"/>
        <rFont val="Arial"/>
        <family val="3"/>
        <charset val="129"/>
        <scheme val="major"/>
      </rPr>
      <t>나오는</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품번이나</t>
    </r>
    <r>
      <rPr>
        <sz val="12"/>
        <color rgb="FF000000"/>
        <rFont val="Arial"/>
        <family val="2"/>
        <scheme val="major"/>
      </rPr>
      <t xml:space="preserve"> </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한번</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FF0000"/>
        <rFont val="Arial"/>
        <family val="2"/>
        <scheme val="major"/>
      </rPr>
      <t xml:space="preserve">4/14 https://www.alibaba.com/product-detail/DME-Standard-Mold-Parts-PSL-PSM_1601149249082.html
</t>
    </r>
    <r>
      <rPr>
        <sz val="12"/>
        <color rgb="FFFF0000"/>
        <rFont val="Arial"/>
        <family val="3"/>
        <charset val="129"/>
        <scheme val="major"/>
      </rPr>
      <t>고객님께서</t>
    </r>
    <r>
      <rPr>
        <sz val="12"/>
        <color rgb="FFFF0000"/>
        <rFont val="Arial"/>
        <family val="2"/>
        <scheme val="major"/>
      </rPr>
      <t xml:space="preserve"> </t>
    </r>
    <r>
      <rPr>
        <sz val="12"/>
        <color rgb="FFFF0000"/>
        <rFont val="Arial"/>
        <family val="3"/>
        <charset val="129"/>
        <scheme val="major"/>
      </rPr>
      <t>위</t>
    </r>
    <r>
      <rPr>
        <sz val="12"/>
        <color rgb="FFFF0000"/>
        <rFont val="Arial"/>
        <family val="2"/>
        <scheme val="major"/>
      </rPr>
      <t xml:space="preserve"> </t>
    </r>
    <r>
      <rPr>
        <sz val="12"/>
        <color rgb="FFFF0000"/>
        <rFont val="Arial"/>
        <family val="3"/>
        <charset val="129"/>
        <scheme val="major"/>
      </rPr>
      <t>링크를</t>
    </r>
    <r>
      <rPr>
        <sz val="12"/>
        <color rgb="FFFF0000"/>
        <rFont val="Arial"/>
        <family val="2"/>
        <scheme val="major"/>
      </rPr>
      <t xml:space="preserve"> </t>
    </r>
    <r>
      <rPr>
        <sz val="12"/>
        <color rgb="FFFF0000"/>
        <rFont val="Arial"/>
        <family val="3"/>
        <charset val="129"/>
        <scheme val="major"/>
      </rPr>
      <t>참고하면</t>
    </r>
    <r>
      <rPr>
        <sz val="12"/>
        <color rgb="FFFF0000"/>
        <rFont val="Arial"/>
        <family val="2"/>
        <scheme val="major"/>
      </rPr>
      <t xml:space="preserve"> </t>
    </r>
    <r>
      <rPr>
        <sz val="12"/>
        <color rgb="FFFF0000"/>
        <rFont val="Arial"/>
        <family val="3"/>
        <charset val="129"/>
        <scheme val="major"/>
      </rPr>
      <t>될것같다고</t>
    </r>
    <r>
      <rPr>
        <sz val="12"/>
        <color rgb="FFFF0000"/>
        <rFont val="Arial"/>
        <family val="2"/>
        <scheme val="major"/>
      </rPr>
      <t xml:space="preserve"> </t>
    </r>
    <r>
      <rPr>
        <sz val="12"/>
        <color rgb="FFFF0000"/>
        <rFont val="Arial"/>
        <family val="3"/>
        <charset val="129"/>
        <scheme val="major"/>
      </rPr>
      <t>하셨습니다</t>
    </r>
    <r>
      <rPr>
        <sz val="12"/>
        <color rgb="FFFF0000"/>
        <rFont val="Arial"/>
        <family val="2"/>
        <scheme val="major"/>
      </rPr>
      <t xml:space="preserve">. 0003 </t>
    </r>
    <r>
      <rPr>
        <sz val="12"/>
        <color rgb="FFFF0000"/>
        <rFont val="Arial"/>
        <family val="3"/>
        <charset val="129"/>
        <scheme val="major"/>
      </rPr>
      <t>제품입니다</t>
    </r>
    <r>
      <rPr>
        <sz val="12"/>
        <color rgb="FFFF0000"/>
        <rFont val="Arial"/>
        <family val="2"/>
        <scheme val="major"/>
      </rPr>
      <t>. (</t>
    </r>
    <r>
      <rPr>
        <sz val="12"/>
        <color rgb="FFFF0000"/>
        <rFont val="Arial"/>
        <family val="3"/>
        <charset val="129"/>
        <scheme val="major"/>
      </rPr>
      <t>스크류</t>
    </r>
    <r>
      <rPr>
        <sz val="12"/>
        <color rgb="FFFF0000"/>
        <rFont val="Arial"/>
        <family val="2"/>
        <scheme val="major"/>
      </rPr>
      <t xml:space="preserve"> M8 x 40mm)</t>
    </r>
    <r>
      <rPr>
        <sz val="12"/>
        <color rgb="FFFF0000"/>
        <rFont val="Arial"/>
        <family val="3"/>
        <charset val="129"/>
        <scheme val="major"/>
      </rPr>
      <t>사용입니다</t>
    </r>
    <r>
      <rPr>
        <sz val="12"/>
        <color rgb="FFFF0000"/>
        <rFont val="Arial"/>
        <family val="2"/>
        <scheme val="major"/>
      </rPr>
      <t xml:space="preserve">.
04.15 </t>
    </r>
    <r>
      <rPr>
        <sz val="12"/>
        <color rgb="FFFF0000"/>
        <rFont val="Arial"/>
        <family val="3"/>
        <charset val="129"/>
        <scheme val="major"/>
      </rPr>
      <t>첨부해주신</t>
    </r>
    <r>
      <rPr>
        <sz val="12"/>
        <color rgb="FFFF0000"/>
        <rFont val="Arial"/>
        <family val="2"/>
        <scheme val="major"/>
      </rPr>
      <t xml:space="preserve"> </t>
    </r>
    <r>
      <rPr>
        <sz val="12"/>
        <color rgb="FFFF0000"/>
        <rFont val="Arial"/>
        <family val="3"/>
        <charset val="129"/>
        <scheme val="major"/>
      </rPr>
      <t>링크</t>
    </r>
    <r>
      <rPr>
        <sz val="12"/>
        <color rgb="FFFF0000"/>
        <rFont val="Arial"/>
        <family val="2"/>
        <scheme val="major"/>
      </rPr>
      <t xml:space="preserve"> </t>
    </r>
    <r>
      <rPr>
        <sz val="12"/>
        <color rgb="FFFF0000"/>
        <rFont val="Arial"/>
        <family val="3"/>
        <charset val="129"/>
        <scheme val="major"/>
      </rPr>
      <t>알리바바인데</t>
    </r>
    <r>
      <rPr>
        <sz val="12"/>
        <color rgb="FFFF0000"/>
        <rFont val="Arial"/>
        <family val="2"/>
        <scheme val="major"/>
      </rPr>
      <t xml:space="preserve"> </t>
    </r>
    <r>
      <rPr>
        <sz val="12"/>
        <color rgb="FFFF0000"/>
        <rFont val="Arial"/>
        <family val="3"/>
        <charset val="129"/>
        <scheme val="major"/>
      </rPr>
      <t>국내</t>
    </r>
    <r>
      <rPr>
        <sz val="12"/>
        <color rgb="FFFF0000"/>
        <rFont val="Arial"/>
        <family val="2"/>
        <scheme val="major"/>
      </rPr>
      <t xml:space="preserve"> </t>
    </r>
    <r>
      <rPr>
        <sz val="12"/>
        <color rgb="FFFF0000"/>
        <rFont val="Arial"/>
        <family val="3"/>
        <charset val="129"/>
        <scheme val="major"/>
      </rPr>
      <t>대응</t>
    </r>
    <r>
      <rPr>
        <sz val="12"/>
        <color rgb="FFFF0000"/>
        <rFont val="Arial"/>
        <family val="2"/>
        <scheme val="major"/>
      </rPr>
      <t xml:space="preserve"> </t>
    </r>
    <r>
      <rPr>
        <sz val="12"/>
        <color rgb="FFFF0000"/>
        <rFont val="Arial"/>
        <family val="3"/>
        <charset val="129"/>
        <scheme val="major"/>
      </rPr>
      <t>불가능합니다</t>
    </r>
    <r>
      <rPr>
        <sz val="12"/>
        <color rgb="FFFF0000"/>
        <rFont val="Arial"/>
        <family val="2"/>
        <scheme val="major"/>
      </rPr>
      <t>.</t>
    </r>
    <phoneticPr fontId="26" type="noConversion"/>
  </si>
  <si>
    <r>
      <t xml:space="preserve">Spiral Wrap, 30MM Robot Dress Pack
04.07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따로</t>
    </r>
    <r>
      <rPr>
        <sz val="12"/>
        <color rgb="FF000000"/>
        <rFont val="Arial"/>
        <family val="2"/>
        <scheme val="major"/>
      </rPr>
      <t xml:space="preserve"> </t>
    </r>
    <r>
      <rPr>
        <sz val="12"/>
        <color rgb="FF000000"/>
        <rFont val="Arial"/>
        <family val="3"/>
        <charset val="129"/>
        <scheme val="major"/>
      </rPr>
      <t>필요하시지</t>
    </r>
    <r>
      <rPr>
        <sz val="12"/>
        <color rgb="FF000000"/>
        <rFont val="Arial"/>
        <family val="2"/>
        <scheme val="major"/>
      </rPr>
      <t xml:space="preserve"> </t>
    </r>
    <r>
      <rPr>
        <sz val="12"/>
        <color rgb="FF000000"/>
        <rFont val="Arial"/>
        <family val="3"/>
        <charset val="129"/>
        <scheme val="major"/>
      </rPr>
      <t>않은건가요</t>
    </r>
    <r>
      <rPr>
        <sz val="12"/>
        <color rgb="FF000000"/>
        <rFont val="Arial"/>
        <family val="2"/>
        <scheme val="major"/>
      </rPr>
      <t xml:space="preserve">? </t>
    </r>
    <r>
      <rPr>
        <sz val="12"/>
        <color rgb="FF000000"/>
        <rFont val="Arial"/>
        <family val="3"/>
        <charset val="129"/>
        <scheme val="major"/>
      </rPr>
      <t>필요하시면</t>
    </r>
    <r>
      <rPr>
        <sz val="12"/>
        <color rgb="FF000000"/>
        <rFont val="Arial"/>
        <family val="2"/>
        <scheme val="major"/>
      </rPr>
      <t xml:space="preserve"> </t>
    </r>
    <r>
      <rPr>
        <sz val="12"/>
        <color rgb="FF000000"/>
        <rFont val="Arial"/>
        <family val="3"/>
        <charset val="129"/>
        <scheme val="major"/>
      </rPr>
      <t>위</t>
    </r>
    <r>
      <rPr>
        <sz val="12"/>
        <color rgb="FF000000"/>
        <rFont val="Arial"/>
        <family val="2"/>
        <scheme val="major"/>
      </rPr>
      <t xml:space="preserve"> </t>
    </r>
    <r>
      <rPr>
        <sz val="12"/>
        <color rgb="FF000000"/>
        <rFont val="Arial"/>
        <family val="3"/>
        <charset val="129"/>
        <scheme val="major"/>
      </rPr>
      <t>제품처럼</t>
    </r>
    <r>
      <rPr>
        <sz val="12"/>
        <color rgb="FF000000"/>
        <rFont val="Arial"/>
        <family val="2"/>
        <scheme val="major"/>
      </rPr>
      <t xml:space="preserve"> </t>
    </r>
    <r>
      <rPr>
        <sz val="12"/>
        <color rgb="FF000000"/>
        <rFont val="Arial"/>
        <family val="3"/>
        <charset val="129"/>
        <scheme val="major"/>
      </rPr>
      <t>규격</t>
    </r>
    <r>
      <rPr>
        <sz val="12"/>
        <color rgb="FF000000"/>
        <rFont val="Arial"/>
        <family val="2"/>
        <scheme val="major"/>
      </rPr>
      <t xml:space="preserve"> </t>
    </r>
    <r>
      <rPr>
        <sz val="12"/>
        <color rgb="FF000000"/>
        <rFont val="Arial"/>
        <family val="3"/>
        <charset val="129"/>
        <scheme val="major"/>
      </rPr>
      <t>한번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4/7 </t>
    </r>
    <r>
      <rPr>
        <sz val="12"/>
        <color rgb="FF000000"/>
        <rFont val="Arial"/>
        <family val="3"/>
        <charset val="129"/>
        <scheme val="major"/>
      </rPr>
      <t>혹시</t>
    </r>
    <r>
      <rPr>
        <sz val="12"/>
        <color rgb="FF000000"/>
        <rFont val="Arial"/>
        <family val="2"/>
        <scheme val="major"/>
      </rPr>
      <t xml:space="preserve"> </t>
    </r>
    <r>
      <rPr>
        <sz val="12"/>
        <color rgb="FF000000"/>
        <rFont val="Arial"/>
        <family val="3"/>
        <charset val="129"/>
        <scheme val="major"/>
      </rPr>
      <t>위</t>
    </r>
    <r>
      <rPr>
        <sz val="12"/>
        <color rgb="FF000000"/>
        <rFont val="Arial"/>
        <family val="2"/>
        <scheme val="major"/>
      </rPr>
      <t xml:space="preserve"> </t>
    </r>
    <r>
      <rPr>
        <sz val="12"/>
        <color rgb="FF000000"/>
        <rFont val="Arial"/>
        <family val="3"/>
        <charset val="129"/>
        <scheme val="major"/>
      </rPr>
      <t>제품처럼</t>
    </r>
    <r>
      <rPr>
        <sz val="12"/>
        <color rgb="FF000000"/>
        <rFont val="Arial"/>
        <family val="2"/>
        <scheme val="major"/>
      </rPr>
      <t xml:space="preserve"> </t>
    </r>
    <r>
      <rPr>
        <sz val="12"/>
        <color rgb="FF000000"/>
        <rFont val="Arial"/>
        <family val="3"/>
        <charset val="129"/>
        <scheme val="major"/>
      </rPr>
      <t>규격이</t>
    </r>
    <r>
      <rPr>
        <sz val="12"/>
        <color rgb="FF000000"/>
        <rFont val="Arial"/>
        <family val="2"/>
        <scheme val="major"/>
      </rPr>
      <t xml:space="preserve"> </t>
    </r>
    <r>
      <rPr>
        <sz val="12"/>
        <color rgb="FF000000"/>
        <rFont val="Arial"/>
        <family val="3"/>
        <charset val="129"/>
        <scheme val="major"/>
      </rPr>
      <t>나와있는</t>
    </r>
    <r>
      <rPr>
        <sz val="12"/>
        <color rgb="FF000000"/>
        <rFont val="Arial"/>
        <family val="2"/>
        <scheme val="major"/>
      </rPr>
      <t xml:space="preserve"> </t>
    </r>
    <r>
      <rPr>
        <sz val="12"/>
        <color rgb="FF000000"/>
        <rFont val="Arial"/>
        <family val="3"/>
        <charset val="129"/>
        <scheme val="major"/>
      </rPr>
      <t>사이트나</t>
    </r>
    <r>
      <rPr>
        <sz val="12"/>
        <color rgb="FF000000"/>
        <rFont val="Arial"/>
        <family val="2"/>
        <scheme val="major"/>
      </rPr>
      <t xml:space="preserve"> </t>
    </r>
    <r>
      <rPr>
        <sz val="12"/>
        <color rgb="FF000000"/>
        <rFont val="Arial"/>
        <family val="3"/>
        <charset val="129"/>
        <scheme val="major"/>
      </rPr>
      <t>대응가능한</t>
    </r>
    <r>
      <rPr>
        <sz val="12"/>
        <color rgb="FF000000"/>
        <rFont val="Arial"/>
        <family val="2"/>
        <scheme val="major"/>
      </rPr>
      <t xml:space="preserve"> </t>
    </r>
    <r>
      <rPr>
        <sz val="12"/>
        <color rgb="FF000000"/>
        <rFont val="Arial"/>
        <family val="3"/>
        <charset val="129"/>
        <scheme val="major"/>
      </rPr>
      <t>규격</t>
    </r>
    <r>
      <rPr>
        <sz val="12"/>
        <color rgb="FF000000"/>
        <rFont val="Arial"/>
        <family val="2"/>
        <scheme val="major"/>
      </rPr>
      <t xml:space="preserve"> </t>
    </r>
    <r>
      <rPr>
        <sz val="12"/>
        <color rgb="FF000000"/>
        <rFont val="Arial"/>
        <family val="3"/>
        <charset val="129"/>
        <scheme val="major"/>
      </rPr>
      <t>정보</t>
    </r>
    <r>
      <rPr>
        <sz val="12"/>
        <color rgb="FF000000"/>
        <rFont val="Arial"/>
        <family val="2"/>
        <scheme val="major"/>
      </rPr>
      <t xml:space="preserve"> </t>
    </r>
    <r>
      <rPr>
        <sz val="12"/>
        <color rgb="FF000000"/>
        <rFont val="Arial"/>
        <family val="3"/>
        <charset val="129"/>
        <scheme val="major"/>
      </rPr>
      <t>알려주실</t>
    </r>
    <r>
      <rPr>
        <sz val="12"/>
        <color rgb="FF000000"/>
        <rFont val="Arial"/>
        <family val="2"/>
        <scheme val="major"/>
      </rPr>
      <t xml:space="preserve"> </t>
    </r>
    <r>
      <rPr>
        <sz val="12"/>
        <color rgb="FF000000"/>
        <rFont val="Arial"/>
        <family val="3"/>
        <charset val="129"/>
        <scheme val="major"/>
      </rPr>
      <t>수</t>
    </r>
    <r>
      <rPr>
        <sz val="12"/>
        <color rgb="FF000000"/>
        <rFont val="Arial"/>
        <family val="2"/>
        <scheme val="major"/>
      </rPr>
      <t xml:space="preserve"> </t>
    </r>
    <r>
      <rPr>
        <sz val="12"/>
        <color rgb="FF000000"/>
        <rFont val="Arial"/>
        <family val="3"/>
        <charset val="129"/>
        <scheme val="major"/>
      </rPr>
      <t>있으신가요</t>
    </r>
    <r>
      <rPr>
        <sz val="12"/>
        <color rgb="FF000000"/>
        <rFont val="Arial"/>
        <family val="2"/>
        <scheme val="major"/>
      </rPr>
      <t xml:space="preserve">?
4/08 </t>
    </r>
    <r>
      <rPr>
        <sz val="12"/>
        <color rgb="FF000000"/>
        <rFont val="Arial"/>
        <family val="3"/>
        <charset val="129"/>
        <scheme val="major"/>
      </rPr>
      <t>위</t>
    </r>
    <r>
      <rPr>
        <sz val="12"/>
        <color rgb="FF000000"/>
        <rFont val="Arial"/>
        <family val="2"/>
        <scheme val="major"/>
      </rPr>
      <t xml:space="preserve"> </t>
    </r>
    <r>
      <rPr>
        <sz val="12"/>
        <color rgb="FF000000"/>
        <rFont val="Arial"/>
        <family val="3"/>
        <charset val="129"/>
        <scheme val="major"/>
      </rPr>
      <t>제품이랑</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링크에서는</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안되시는걸까요</t>
    </r>
    <r>
      <rPr>
        <sz val="12"/>
        <color rgb="FF000000"/>
        <rFont val="Arial"/>
        <family val="2"/>
        <scheme val="major"/>
      </rPr>
      <t xml:space="preserve">?
4/9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퀵북에</t>
    </r>
    <r>
      <rPr>
        <sz val="12"/>
        <color rgb="FF000000"/>
        <rFont val="Arial"/>
        <family val="2"/>
        <scheme val="major"/>
      </rPr>
      <t xml:space="preserve"> CUSTUM MADE </t>
    </r>
    <r>
      <rPr>
        <sz val="12"/>
        <color rgb="FF000000"/>
        <rFont val="Arial"/>
        <family val="3"/>
        <charset val="129"/>
        <scheme val="major"/>
      </rPr>
      <t>기록이</t>
    </r>
    <r>
      <rPr>
        <sz val="12"/>
        <color rgb="FF000000"/>
        <rFont val="Arial"/>
        <family val="2"/>
        <scheme val="major"/>
      </rPr>
      <t xml:space="preserve"> </t>
    </r>
    <r>
      <rPr>
        <sz val="12"/>
        <color rgb="FF000000"/>
        <rFont val="Arial"/>
        <family val="3"/>
        <charset val="129"/>
        <scheme val="major"/>
      </rPr>
      <t>있는</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END USER </t>
    </r>
    <r>
      <rPr>
        <sz val="12"/>
        <color rgb="FF000000"/>
        <rFont val="Arial"/>
        <family val="3"/>
        <charset val="129"/>
        <scheme val="major"/>
      </rPr>
      <t>분도</t>
    </r>
    <r>
      <rPr>
        <sz val="12"/>
        <color rgb="FF000000"/>
        <rFont val="Arial"/>
        <family val="2"/>
        <scheme val="major"/>
      </rPr>
      <t xml:space="preserve"> </t>
    </r>
    <r>
      <rPr>
        <sz val="12"/>
        <color rgb="FF000000"/>
        <rFont val="Arial"/>
        <family val="3"/>
        <charset val="129"/>
        <scheme val="major"/>
      </rPr>
      <t>전에</t>
    </r>
    <r>
      <rPr>
        <sz val="12"/>
        <color rgb="FF000000"/>
        <rFont val="Arial"/>
        <family val="2"/>
        <scheme val="major"/>
      </rPr>
      <t xml:space="preserve"> </t>
    </r>
    <r>
      <rPr>
        <sz val="12"/>
        <color rgb="FF000000"/>
        <rFont val="Arial"/>
        <family val="3"/>
        <charset val="129"/>
        <scheme val="major"/>
      </rPr>
      <t>주문했던</t>
    </r>
    <r>
      <rPr>
        <sz val="12"/>
        <color rgb="FF000000"/>
        <rFont val="Arial"/>
        <family val="2"/>
        <scheme val="major"/>
      </rPr>
      <t xml:space="preserve"> </t>
    </r>
    <r>
      <rPr>
        <sz val="12"/>
        <color rgb="FF000000"/>
        <rFont val="Arial"/>
        <family val="3"/>
        <charset val="129"/>
        <scheme val="major"/>
      </rPr>
      <t>제품으로</t>
    </r>
    <r>
      <rPr>
        <sz val="12"/>
        <color rgb="FF000000"/>
        <rFont val="Arial"/>
        <family val="2"/>
        <scheme val="major"/>
      </rPr>
      <t xml:space="preserve"> </t>
    </r>
    <r>
      <rPr>
        <sz val="12"/>
        <color rgb="FF000000"/>
        <rFont val="Arial"/>
        <family val="3"/>
        <charset val="129"/>
        <scheme val="major"/>
      </rPr>
      <t>부탁드린다고하셨다고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퀵북</t>
    </r>
    <r>
      <rPr>
        <sz val="12"/>
        <color rgb="FF000000"/>
        <rFont val="Arial"/>
        <family val="2"/>
        <scheme val="major"/>
      </rPr>
      <t xml:space="preserve"> PO P231000767 </t>
    </r>
    <r>
      <rPr>
        <sz val="12"/>
        <color rgb="FF000000"/>
        <rFont val="Arial"/>
        <family val="3"/>
        <charset val="129"/>
        <scheme val="major"/>
      </rPr>
      <t>입니다</t>
    </r>
    <r>
      <rPr>
        <sz val="12"/>
        <color rgb="FF000000"/>
        <rFont val="Arial"/>
        <family val="2"/>
        <scheme val="major"/>
      </rPr>
      <t xml:space="preserve">.
</t>
    </r>
    <r>
      <rPr>
        <sz val="12"/>
        <color rgb="FFFF0000"/>
        <rFont val="Arial"/>
        <family val="2"/>
        <scheme val="major"/>
      </rPr>
      <t xml:space="preserve">4/10 </t>
    </r>
    <r>
      <rPr>
        <sz val="12"/>
        <color rgb="FFFF0000"/>
        <rFont val="Arial"/>
        <family val="3"/>
        <charset val="129"/>
        <scheme val="major"/>
      </rPr>
      <t>위</t>
    </r>
    <r>
      <rPr>
        <sz val="12"/>
        <color rgb="FFFF0000"/>
        <rFont val="Arial"/>
        <family val="2"/>
        <scheme val="major"/>
      </rPr>
      <t xml:space="preserve"> </t>
    </r>
    <r>
      <rPr>
        <sz val="12"/>
        <color rgb="FFFF0000"/>
        <rFont val="Arial"/>
        <family val="3"/>
        <charset val="129"/>
        <scheme val="major"/>
      </rPr>
      <t>링크</t>
    </r>
    <r>
      <rPr>
        <sz val="12"/>
        <color rgb="FFFF0000"/>
        <rFont val="Arial"/>
        <family val="2"/>
        <scheme val="major"/>
      </rPr>
      <t xml:space="preserve"> 30MM (2M) </t>
    </r>
    <r>
      <rPr>
        <sz val="12"/>
        <color rgb="FFFF0000"/>
        <rFont val="Arial"/>
        <family val="3"/>
        <charset val="129"/>
        <scheme val="major"/>
      </rPr>
      <t>제품이라고</t>
    </r>
    <r>
      <rPr>
        <sz val="12"/>
        <color rgb="FFFF0000"/>
        <rFont val="Arial"/>
        <family val="2"/>
        <scheme val="major"/>
      </rPr>
      <t xml:space="preserve"> </t>
    </r>
    <r>
      <rPr>
        <sz val="12"/>
        <color rgb="FFFF0000"/>
        <rFont val="Arial"/>
        <family val="3"/>
        <charset val="129"/>
        <scheme val="major"/>
      </rPr>
      <t>컨펌받았습니다</t>
    </r>
    <r>
      <rPr>
        <sz val="12"/>
        <color rgb="FFFF0000"/>
        <rFont val="Arial"/>
        <family val="2"/>
        <scheme val="major"/>
      </rPr>
      <t xml:space="preserve">! </t>
    </r>
    <r>
      <rPr>
        <sz val="12"/>
        <color rgb="FFFF0000"/>
        <rFont val="Arial"/>
        <family val="3"/>
        <charset val="129"/>
        <scheme val="major"/>
      </rPr>
      <t>갯수를</t>
    </r>
    <r>
      <rPr>
        <sz val="12"/>
        <color rgb="FFFF0000"/>
        <rFont val="Arial"/>
        <family val="2"/>
        <scheme val="major"/>
      </rPr>
      <t xml:space="preserve"> </t>
    </r>
    <r>
      <rPr>
        <sz val="12"/>
        <color rgb="FFFF0000"/>
        <rFont val="Arial"/>
        <family val="3"/>
        <charset val="129"/>
        <scheme val="major"/>
      </rPr>
      <t>아직</t>
    </r>
    <r>
      <rPr>
        <sz val="12"/>
        <color rgb="FFFF0000"/>
        <rFont val="Arial"/>
        <family val="2"/>
        <scheme val="major"/>
      </rPr>
      <t xml:space="preserve"> </t>
    </r>
    <r>
      <rPr>
        <sz val="12"/>
        <color rgb="FFFF0000"/>
        <rFont val="Arial"/>
        <family val="3"/>
        <charset val="129"/>
        <scheme val="major"/>
      </rPr>
      <t>모르는데</t>
    </r>
    <r>
      <rPr>
        <sz val="12"/>
        <color rgb="FFFF0000"/>
        <rFont val="Arial"/>
        <family val="2"/>
        <scheme val="major"/>
      </rPr>
      <t xml:space="preserve"> </t>
    </r>
    <r>
      <rPr>
        <sz val="12"/>
        <color rgb="FFFF0000"/>
        <rFont val="Arial"/>
        <family val="3"/>
        <charset val="129"/>
        <scheme val="major"/>
      </rPr>
      <t>혹시</t>
    </r>
    <r>
      <rPr>
        <sz val="12"/>
        <color rgb="FFFF0000"/>
        <rFont val="Arial"/>
        <family val="2"/>
        <scheme val="major"/>
      </rPr>
      <t xml:space="preserve"> </t>
    </r>
    <r>
      <rPr>
        <sz val="12"/>
        <color rgb="FFFF0000"/>
        <rFont val="Arial"/>
        <family val="3"/>
        <charset val="129"/>
        <scheme val="major"/>
      </rPr>
      <t>여러</t>
    </r>
    <r>
      <rPr>
        <sz val="12"/>
        <color rgb="FFFF0000"/>
        <rFont val="Arial"/>
        <family val="2"/>
        <scheme val="major"/>
      </rPr>
      <t xml:space="preserve"> </t>
    </r>
    <r>
      <rPr>
        <sz val="12"/>
        <color rgb="FFFF0000"/>
        <rFont val="Arial"/>
        <family val="3"/>
        <charset val="129"/>
        <scheme val="major"/>
      </rPr>
      <t>개</t>
    </r>
    <r>
      <rPr>
        <sz val="12"/>
        <color rgb="FFFF0000"/>
        <rFont val="Arial"/>
        <family val="2"/>
        <scheme val="major"/>
      </rPr>
      <t xml:space="preserve"> </t>
    </r>
    <r>
      <rPr>
        <sz val="12"/>
        <color rgb="FFFF0000"/>
        <rFont val="Arial"/>
        <family val="3"/>
        <charset val="129"/>
        <scheme val="major"/>
      </rPr>
      <t>사면</t>
    </r>
    <r>
      <rPr>
        <sz val="12"/>
        <color rgb="FFFF0000"/>
        <rFont val="Arial"/>
        <family val="2"/>
        <scheme val="major"/>
      </rPr>
      <t xml:space="preserve"> </t>
    </r>
    <r>
      <rPr>
        <sz val="12"/>
        <color rgb="FFFF0000"/>
        <rFont val="Arial"/>
        <family val="3"/>
        <charset val="129"/>
        <scheme val="major"/>
      </rPr>
      <t>단가</t>
    </r>
    <r>
      <rPr>
        <sz val="12"/>
        <color rgb="FFFF0000"/>
        <rFont val="Arial"/>
        <family val="2"/>
        <scheme val="major"/>
      </rPr>
      <t xml:space="preserve"> </t>
    </r>
    <r>
      <rPr>
        <sz val="12"/>
        <color rgb="FFFF0000"/>
        <rFont val="Arial"/>
        <family val="3"/>
        <charset val="129"/>
        <scheme val="major"/>
      </rPr>
      <t>변경되나요</t>
    </r>
    <r>
      <rPr>
        <sz val="12"/>
        <color rgb="FFFF0000"/>
        <rFont val="Arial"/>
        <family val="2"/>
        <scheme val="major"/>
      </rPr>
      <t xml:space="preserve">?
04.11 </t>
    </r>
    <r>
      <rPr>
        <sz val="12"/>
        <color rgb="FFFF0000"/>
        <rFont val="Arial"/>
        <family val="3"/>
        <charset val="129"/>
        <scheme val="major"/>
      </rPr>
      <t>아뇨</t>
    </r>
    <r>
      <rPr>
        <sz val="12"/>
        <color rgb="FFFF0000"/>
        <rFont val="Arial"/>
        <family val="2"/>
        <scheme val="major"/>
      </rPr>
      <t xml:space="preserve"> </t>
    </r>
    <r>
      <rPr>
        <sz val="12"/>
        <color rgb="FFFF0000"/>
        <rFont val="Arial"/>
        <family val="3"/>
        <charset val="129"/>
        <scheme val="major"/>
      </rPr>
      <t>그대로</t>
    </r>
    <r>
      <rPr>
        <sz val="12"/>
        <color rgb="FFFF0000"/>
        <rFont val="Arial"/>
        <family val="2"/>
        <scheme val="major"/>
      </rPr>
      <t xml:space="preserve"> </t>
    </r>
    <r>
      <rPr>
        <sz val="12"/>
        <color rgb="FFFF0000"/>
        <rFont val="Arial"/>
        <family val="3"/>
        <charset val="129"/>
        <scheme val="major"/>
      </rPr>
      <t>보시면</t>
    </r>
    <r>
      <rPr>
        <sz val="12"/>
        <color rgb="FFFF0000"/>
        <rFont val="Arial"/>
        <family val="2"/>
        <scheme val="major"/>
      </rPr>
      <t xml:space="preserve"> </t>
    </r>
    <r>
      <rPr>
        <sz val="12"/>
        <color rgb="FFFF0000"/>
        <rFont val="Arial"/>
        <family val="3"/>
        <charset val="129"/>
        <scheme val="major"/>
      </rPr>
      <t>됩니다</t>
    </r>
    <r>
      <rPr>
        <sz val="12"/>
        <color rgb="FFFF0000"/>
        <rFont val="Arial"/>
        <family val="2"/>
        <scheme val="major"/>
      </rPr>
      <t xml:space="preserve">.
4/11 </t>
    </r>
    <r>
      <rPr>
        <sz val="12"/>
        <color rgb="FFFF0000"/>
        <rFont val="Arial"/>
        <family val="3"/>
        <charset val="129"/>
        <scheme val="major"/>
      </rPr>
      <t>가격이</t>
    </r>
    <r>
      <rPr>
        <sz val="12"/>
        <color rgb="FFFF0000"/>
        <rFont val="Arial"/>
        <family val="2"/>
        <scheme val="major"/>
      </rPr>
      <t xml:space="preserve"> </t>
    </r>
    <r>
      <rPr>
        <sz val="12"/>
        <color rgb="FFFF0000"/>
        <rFont val="Arial"/>
        <family val="3"/>
        <charset val="129"/>
        <scheme val="major"/>
      </rPr>
      <t>없는데</t>
    </r>
    <r>
      <rPr>
        <sz val="12"/>
        <color rgb="FFFF0000"/>
        <rFont val="Arial"/>
        <family val="2"/>
        <scheme val="major"/>
      </rPr>
      <t xml:space="preserve"> </t>
    </r>
    <r>
      <rPr>
        <sz val="12"/>
        <color rgb="FFFF0000"/>
        <rFont val="Arial"/>
        <family val="3"/>
        <charset val="129"/>
        <scheme val="major"/>
      </rPr>
      <t>단가</t>
    </r>
    <r>
      <rPr>
        <sz val="12"/>
        <color rgb="FFFF0000"/>
        <rFont val="Arial"/>
        <family val="2"/>
        <scheme val="major"/>
      </rPr>
      <t xml:space="preserve"> </t>
    </r>
    <r>
      <rPr>
        <sz val="12"/>
        <color rgb="FFFF0000"/>
        <rFont val="Arial"/>
        <family val="3"/>
        <charset val="129"/>
        <scheme val="major"/>
      </rPr>
      <t>밑에</t>
    </r>
    <r>
      <rPr>
        <sz val="12"/>
        <color rgb="FFFF0000"/>
        <rFont val="Arial"/>
        <family val="2"/>
        <scheme val="major"/>
      </rPr>
      <t xml:space="preserve"> </t>
    </r>
    <r>
      <rPr>
        <sz val="12"/>
        <color rgb="FFFF0000"/>
        <rFont val="Arial"/>
        <family val="3"/>
        <charset val="129"/>
        <scheme val="major"/>
      </rPr>
      <t>제품과</t>
    </r>
    <r>
      <rPr>
        <sz val="12"/>
        <color rgb="FFFF0000"/>
        <rFont val="Arial"/>
        <family val="2"/>
        <scheme val="major"/>
      </rPr>
      <t xml:space="preserve"> </t>
    </r>
    <r>
      <rPr>
        <sz val="12"/>
        <color rgb="FFFF0000"/>
        <rFont val="Arial"/>
        <family val="3"/>
        <charset val="129"/>
        <scheme val="major"/>
      </rPr>
      <t>같은건가요</t>
    </r>
    <r>
      <rPr>
        <sz val="12"/>
        <color rgb="FFFF0000"/>
        <rFont val="Arial"/>
        <family val="2"/>
        <scheme val="major"/>
      </rPr>
      <t xml:space="preserve">? </t>
    </r>
    <r>
      <rPr>
        <sz val="12"/>
        <color rgb="FFFF0000"/>
        <rFont val="Arial"/>
        <family val="3"/>
        <charset val="129"/>
        <scheme val="major"/>
      </rPr>
      <t>가격</t>
    </r>
    <r>
      <rPr>
        <sz val="12"/>
        <color rgb="FFFF0000"/>
        <rFont val="Arial"/>
        <family val="2"/>
        <scheme val="major"/>
      </rPr>
      <t xml:space="preserve"> </t>
    </r>
    <r>
      <rPr>
        <sz val="12"/>
        <color rgb="FFFF0000"/>
        <rFont val="Arial"/>
        <family val="3"/>
        <charset val="129"/>
        <scheme val="major"/>
      </rPr>
      <t>입력</t>
    </r>
    <r>
      <rPr>
        <sz val="12"/>
        <color rgb="FFFF0000"/>
        <rFont val="Arial"/>
        <family val="2"/>
        <scheme val="major"/>
      </rPr>
      <t xml:space="preserve"> </t>
    </r>
    <r>
      <rPr>
        <sz val="12"/>
        <color rgb="FFFF0000"/>
        <rFont val="Arial"/>
        <family val="3"/>
        <charset val="129"/>
        <scheme val="major"/>
      </rPr>
      <t>부탁드립니다</t>
    </r>
    <r>
      <rPr>
        <sz val="12"/>
        <color rgb="FFFF0000"/>
        <rFont val="Arial"/>
        <family val="2"/>
        <scheme val="major"/>
      </rPr>
      <t xml:space="preserve">!
</t>
    </r>
    <r>
      <rPr>
        <sz val="12"/>
        <color theme="1"/>
        <rFont val="Arial"/>
        <family val="2"/>
        <scheme val="major"/>
      </rPr>
      <t xml:space="preserve">04.14 </t>
    </r>
    <r>
      <rPr>
        <sz val="12"/>
        <color theme="1"/>
        <rFont val="Arial"/>
        <family val="3"/>
        <charset val="129"/>
        <scheme val="major"/>
      </rPr>
      <t>이거</t>
    </r>
    <r>
      <rPr>
        <sz val="12"/>
        <color theme="1"/>
        <rFont val="Arial"/>
        <family val="2"/>
        <scheme val="major"/>
      </rPr>
      <t xml:space="preserve"> </t>
    </r>
    <r>
      <rPr>
        <sz val="12"/>
        <color theme="1"/>
        <rFont val="Arial"/>
        <family val="3"/>
        <charset val="129"/>
        <scheme val="major"/>
      </rPr>
      <t>별도</t>
    </r>
    <r>
      <rPr>
        <sz val="12"/>
        <color theme="1"/>
        <rFont val="Arial"/>
        <family val="2"/>
        <scheme val="major"/>
      </rPr>
      <t xml:space="preserve"> </t>
    </r>
    <r>
      <rPr>
        <sz val="12"/>
        <color theme="1"/>
        <rFont val="Arial"/>
        <family val="3"/>
        <charset val="129"/>
        <scheme val="major"/>
      </rPr>
      <t>카톡으로</t>
    </r>
    <r>
      <rPr>
        <sz val="12"/>
        <color theme="1"/>
        <rFont val="Arial"/>
        <family val="2"/>
        <scheme val="major"/>
      </rPr>
      <t xml:space="preserve"> P36345</t>
    </r>
    <r>
      <rPr>
        <sz val="12"/>
        <color theme="1"/>
        <rFont val="Arial"/>
        <family val="3"/>
        <charset val="129"/>
        <scheme val="major"/>
      </rPr>
      <t>랑</t>
    </r>
    <r>
      <rPr>
        <sz val="12"/>
        <color theme="1"/>
        <rFont val="Arial"/>
        <family val="2"/>
        <scheme val="major"/>
      </rPr>
      <t xml:space="preserve"> </t>
    </r>
    <r>
      <rPr>
        <sz val="12"/>
        <color theme="1"/>
        <rFont val="Arial"/>
        <family val="3"/>
        <charset val="129"/>
        <scheme val="major"/>
      </rPr>
      <t>동일하다고</t>
    </r>
    <r>
      <rPr>
        <sz val="12"/>
        <color theme="1"/>
        <rFont val="Arial"/>
        <family val="2"/>
        <scheme val="major"/>
      </rPr>
      <t xml:space="preserve"> </t>
    </r>
    <r>
      <rPr>
        <sz val="12"/>
        <color theme="1"/>
        <rFont val="Arial"/>
        <family val="3"/>
        <charset val="129"/>
        <scheme val="major"/>
      </rPr>
      <t>말씀</t>
    </r>
    <r>
      <rPr>
        <sz val="12"/>
        <color theme="1"/>
        <rFont val="Arial"/>
        <family val="2"/>
        <scheme val="major"/>
      </rPr>
      <t xml:space="preserve"> </t>
    </r>
    <r>
      <rPr>
        <sz val="12"/>
        <color theme="1"/>
        <rFont val="Arial"/>
        <family val="3"/>
        <charset val="129"/>
        <scheme val="major"/>
      </rPr>
      <t>드렸던</t>
    </r>
    <r>
      <rPr>
        <sz val="12"/>
        <color theme="1"/>
        <rFont val="Arial"/>
        <family val="2"/>
        <scheme val="major"/>
      </rPr>
      <t xml:space="preserve"> </t>
    </r>
    <r>
      <rPr>
        <sz val="12"/>
        <color theme="1"/>
        <rFont val="Arial"/>
        <family val="3"/>
        <charset val="129"/>
        <scheme val="major"/>
      </rPr>
      <t>건</t>
    </r>
    <r>
      <rPr>
        <sz val="12"/>
        <color theme="1"/>
        <rFont val="Arial"/>
        <family val="2"/>
        <scheme val="major"/>
      </rPr>
      <t xml:space="preserve"> </t>
    </r>
    <r>
      <rPr>
        <sz val="12"/>
        <color theme="1"/>
        <rFont val="Arial"/>
        <family val="3"/>
        <charset val="129"/>
        <scheme val="major"/>
      </rPr>
      <t>같은데</t>
    </r>
    <r>
      <rPr>
        <sz val="12"/>
        <color theme="1"/>
        <rFont val="Arial"/>
        <family val="2"/>
        <scheme val="major"/>
      </rPr>
      <t xml:space="preserve"> </t>
    </r>
    <r>
      <rPr>
        <sz val="12"/>
        <color theme="1"/>
        <rFont val="Arial"/>
        <family val="3"/>
        <charset val="129"/>
        <scheme val="major"/>
      </rPr>
      <t>가격</t>
    </r>
    <r>
      <rPr>
        <sz val="12"/>
        <color theme="1"/>
        <rFont val="Arial"/>
        <family val="2"/>
        <scheme val="major"/>
      </rPr>
      <t xml:space="preserve"> </t>
    </r>
    <r>
      <rPr>
        <sz val="12"/>
        <color theme="1"/>
        <rFont val="Arial"/>
        <family val="3"/>
        <charset val="129"/>
        <scheme val="major"/>
      </rPr>
      <t>기입해서</t>
    </r>
    <r>
      <rPr>
        <sz val="12"/>
        <color theme="1"/>
        <rFont val="Arial"/>
        <family val="2"/>
        <scheme val="major"/>
      </rPr>
      <t xml:space="preserve"> </t>
    </r>
    <r>
      <rPr>
        <sz val="12"/>
        <color theme="1"/>
        <rFont val="Arial"/>
        <family val="3"/>
        <charset val="129"/>
        <scheme val="major"/>
      </rPr>
      <t>알려드립니다</t>
    </r>
    <r>
      <rPr>
        <sz val="12"/>
        <color theme="1"/>
        <rFont val="Arial"/>
        <family val="2"/>
        <scheme val="major"/>
      </rPr>
      <t>. P36345</t>
    </r>
    <r>
      <rPr>
        <sz val="12"/>
        <color theme="1"/>
        <rFont val="Arial"/>
        <family val="3"/>
        <charset val="129"/>
        <scheme val="major"/>
      </rPr>
      <t>말고</t>
    </r>
    <r>
      <rPr>
        <sz val="12"/>
        <color theme="1"/>
        <rFont val="Arial"/>
        <family val="2"/>
        <scheme val="major"/>
      </rPr>
      <t xml:space="preserve"> </t>
    </r>
    <r>
      <rPr>
        <sz val="12"/>
        <color theme="1"/>
        <rFont val="Arial"/>
        <family val="3"/>
        <charset val="129"/>
        <scheme val="major"/>
      </rPr>
      <t>이</t>
    </r>
    <r>
      <rPr>
        <sz val="12"/>
        <color theme="1"/>
        <rFont val="Arial"/>
        <family val="2"/>
        <scheme val="major"/>
      </rPr>
      <t xml:space="preserve"> </t>
    </r>
    <r>
      <rPr>
        <sz val="12"/>
        <color theme="1"/>
        <rFont val="Arial"/>
        <family val="3"/>
        <charset val="129"/>
        <scheme val="major"/>
      </rPr>
      <t>가격으로</t>
    </r>
    <r>
      <rPr>
        <sz val="12"/>
        <color theme="1"/>
        <rFont val="Arial"/>
        <family val="2"/>
        <scheme val="major"/>
      </rPr>
      <t xml:space="preserve"> </t>
    </r>
    <r>
      <rPr>
        <sz val="12"/>
        <color theme="1"/>
        <rFont val="Arial"/>
        <family val="3"/>
        <charset val="129"/>
        <scheme val="major"/>
      </rPr>
      <t>보시면</t>
    </r>
    <r>
      <rPr>
        <sz val="12"/>
        <color theme="1"/>
        <rFont val="Arial"/>
        <family val="2"/>
        <scheme val="major"/>
      </rPr>
      <t xml:space="preserve"> </t>
    </r>
    <r>
      <rPr>
        <sz val="12"/>
        <color theme="1"/>
        <rFont val="Arial"/>
        <family val="3"/>
        <charset val="129"/>
        <scheme val="major"/>
      </rPr>
      <t>됩니다</t>
    </r>
    <r>
      <rPr>
        <sz val="12"/>
        <color theme="1"/>
        <rFont val="Arial"/>
        <family val="2"/>
        <scheme val="major"/>
      </rPr>
      <t xml:space="preserve">.
</t>
    </r>
    <r>
      <rPr>
        <sz val="12"/>
        <color rgb="FF0000FF"/>
        <rFont val="Arial"/>
        <family val="2"/>
        <scheme val="major"/>
      </rPr>
      <t xml:space="preserve">4/14 </t>
    </r>
    <r>
      <rPr>
        <sz val="12"/>
        <color rgb="FF0000FF"/>
        <rFont val="Arial"/>
        <family val="3"/>
        <charset val="129"/>
        <scheme val="major"/>
      </rPr>
      <t>제가</t>
    </r>
    <r>
      <rPr>
        <sz val="12"/>
        <color rgb="FF0000FF"/>
        <rFont val="Arial"/>
        <family val="2"/>
        <scheme val="major"/>
      </rPr>
      <t xml:space="preserve"> </t>
    </r>
    <r>
      <rPr>
        <sz val="12"/>
        <color rgb="FF0000FF"/>
        <rFont val="Arial"/>
        <family val="3"/>
        <charset val="129"/>
        <scheme val="major"/>
      </rPr>
      <t>설명을</t>
    </r>
    <r>
      <rPr>
        <sz val="12"/>
        <color rgb="FF0000FF"/>
        <rFont val="Arial"/>
        <family val="2"/>
        <scheme val="major"/>
      </rPr>
      <t xml:space="preserve"> </t>
    </r>
    <r>
      <rPr>
        <sz val="12"/>
        <color rgb="FF0000FF"/>
        <rFont val="Arial"/>
        <family val="3"/>
        <charset val="129"/>
        <scheme val="major"/>
      </rPr>
      <t>헷갈리게</t>
    </r>
    <r>
      <rPr>
        <sz val="12"/>
        <color rgb="FF0000FF"/>
        <rFont val="Arial"/>
        <family val="2"/>
        <scheme val="major"/>
      </rPr>
      <t xml:space="preserve"> </t>
    </r>
    <r>
      <rPr>
        <sz val="12"/>
        <color rgb="FF0000FF"/>
        <rFont val="Arial"/>
        <family val="3"/>
        <charset val="129"/>
        <scheme val="major"/>
      </rPr>
      <t>한것</t>
    </r>
    <r>
      <rPr>
        <sz val="12"/>
        <color rgb="FF0000FF"/>
        <rFont val="Arial"/>
        <family val="2"/>
        <scheme val="major"/>
      </rPr>
      <t xml:space="preserve"> </t>
    </r>
    <r>
      <rPr>
        <sz val="12"/>
        <color rgb="FF0000FF"/>
        <rFont val="Arial"/>
        <family val="3"/>
        <charset val="129"/>
        <scheme val="major"/>
      </rPr>
      <t>같습니다</t>
    </r>
    <r>
      <rPr>
        <sz val="12"/>
        <color rgb="FF0000FF"/>
        <rFont val="Arial"/>
        <family val="2"/>
        <scheme val="major"/>
      </rPr>
      <t xml:space="preserve">. </t>
    </r>
    <r>
      <rPr>
        <sz val="12"/>
        <color rgb="FF0000FF"/>
        <rFont val="Arial"/>
        <family val="3"/>
        <charset val="129"/>
        <scheme val="major"/>
      </rPr>
      <t>죄송합니다</t>
    </r>
    <r>
      <rPr>
        <sz val="12"/>
        <color rgb="FF0000FF"/>
        <rFont val="Arial"/>
        <family val="2"/>
        <scheme val="major"/>
      </rPr>
      <t xml:space="preserve">. </t>
    </r>
    <r>
      <rPr>
        <sz val="12"/>
        <color rgb="FF0000FF"/>
        <rFont val="Arial"/>
        <family val="3"/>
        <charset val="129"/>
        <scheme val="major"/>
      </rPr>
      <t>카톡드린</t>
    </r>
    <r>
      <rPr>
        <sz val="12"/>
        <color rgb="FF0000FF"/>
        <rFont val="Arial"/>
        <family val="2"/>
        <scheme val="major"/>
      </rPr>
      <t xml:space="preserve"> </t>
    </r>
    <r>
      <rPr>
        <sz val="12"/>
        <color rgb="FF0000FF"/>
        <rFont val="Arial"/>
        <family val="3"/>
        <charset val="129"/>
        <scheme val="major"/>
      </rPr>
      <t>제품이</t>
    </r>
    <r>
      <rPr>
        <sz val="12"/>
        <color rgb="FF0000FF"/>
        <rFont val="Arial"/>
        <family val="2"/>
        <scheme val="major"/>
      </rPr>
      <t xml:space="preserve"> </t>
    </r>
    <r>
      <rPr>
        <sz val="12"/>
        <color rgb="FF0000FF"/>
        <rFont val="Arial"/>
        <family val="3"/>
        <charset val="129"/>
        <scheme val="major"/>
      </rPr>
      <t>아닙니다</t>
    </r>
    <r>
      <rPr>
        <sz val="12"/>
        <color rgb="FF0000FF"/>
        <rFont val="Arial"/>
        <family val="2"/>
        <scheme val="major"/>
      </rPr>
      <t xml:space="preserve">. http://itempage3.auction.co.kr/DetailView.aspx?itemno=B256942184  
</t>
    </r>
    <r>
      <rPr>
        <sz val="12"/>
        <color rgb="FF0000FF"/>
        <rFont val="Arial"/>
        <family val="3"/>
        <charset val="129"/>
        <scheme val="major"/>
      </rPr>
      <t>첨부주셨던</t>
    </r>
    <r>
      <rPr>
        <sz val="12"/>
        <color rgb="FF0000FF"/>
        <rFont val="Arial"/>
        <family val="2"/>
        <scheme val="major"/>
      </rPr>
      <t xml:space="preserve"> </t>
    </r>
    <r>
      <rPr>
        <sz val="12"/>
        <color rgb="FF0000FF"/>
        <rFont val="Arial"/>
        <family val="3"/>
        <charset val="129"/>
        <scheme val="major"/>
      </rPr>
      <t>이</t>
    </r>
    <r>
      <rPr>
        <sz val="12"/>
        <color rgb="FF0000FF"/>
        <rFont val="Arial"/>
        <family val="2"/>
        <scheme val="major"/>
      </rPr>
      <t xml:space="preserve"> </t>
    </r>
    <r>
      <rPr>
        <sz val="12"/>
        <color rgb="FF0000FF"/>
        <rFont val="Arial"/>
        <family val="3"/>
        <charset val="129"/>
        <scheme val="major"/>
      </rPr>
      <t>링크에서</t>
    </r>
    <r>
      <rPr>
        <sz val="12"/>
        <color rgb="FF0000FF"/>
        <rFont val="Arial"/>
        <family val="2"/>
        <scheme val="major"/>
      </rPr>
      <t xml:space="preserve"> 30MM (2M) </t>
    </r>
    <r>
      <rPr>
        <sz val="12"/>
        <color rgb="FF0000FF"/>
        <rFont val="Arial"/>
        <family val="3"/>
        <charset val="129"/>
        <scheme val="major"/>
      </rPr>
      <t>제품</t>
    </r>
    <r>
      <rPr>
        <sz val="12"/>
        <color rgb="FF0000FF"/>
        <rFont val="Arial"/>
        <family val="2"/>
        <scheme val="major"/>
      </rPr>
      <t xml:space="preserve"> </t>
    </r>
    <r>
      <rPr>
        <sz val="12"/>
        <color rgb="FF0000FF"/>
        <rFont val="Arial"/>
        <family val="3"/>
        <charset val="129"/>
        <scheme val="major"/>
      </rPr>
      <t>가격</t>
    </r>
    <r>
      <rPr>
        <sz val="12"/>
        <color rgb="FF0000FF"/>
        <rFont val="Arial"/>
        <family val="2"/>
        <scheme val="major"/>
      </rPr>
      <t xml:space="preserve"> </t>
    </r>
    <r>
      <rPr>
        <sz val="12"/>
        <color rgb="FF0000FF"/>
        <rFont val="Arial"/>
        <family val="3"/>
        <charset val="129"/>
        <scheme val="major"/>
      </rPr>
      <t>문의드린것입니다</t>
    </r>
    <r>
      <rPr>
        <sz val="12"/>
        <color rgb="FF0000FF"/>
        <rFont val="Arial"/>
        <family val="2"/>
        <scheme val="major"/>
      </rPr>
      <t xml:space="preserve">. </t>
    </r>
    <r>
      <rPr>
        <sz val="12"/>
        <color rgb="FF0000FF"/>
        <rFont val="Arial"/>
        <family val="3"/>
        <charset val="129"/>
        <scheme val="major"/>
      </rPr>
      <t>재</t>
    </r>
    <r>
      <rPr>
        <sz val="12"/>
        <color rgb="FF0000FF"/>
        <rFont val="Arial"/>
        <family val="2"/>
        <scheme val="major"/>
      </rPr>
      <t xml:space="preserve"> </t>
    </r>
    <r>
      <rPr>
        <sz val="12"/>
        <color rgb="FF0000FF"/>
        <rFont val="Arial"/>
        <family val="3"/>
        <charset val="129"/>
        <scheme val="major"/>
      </rPr>
      <t>견적</t>
    </r>
    <r>
      <rPr>
        <sz val="12"/>
        <color rgb="FF0000FF"/>
        <rFont val="Arial"/>
        <family val="2"/>
        <scheme val="major"/>
      </rPr>
      <t xml:space="preserve"> </t>
    </r>
    <r>
      <rPr>
        <sz val="12"/>
        <color rgb="FF0000FF"/>
        <rFont val="Arial"/>
        <family val="3"/>
        <charset val="129"/>
        <scheme val="major"/>
      </rPr>
      <t>부탁드립니다</t>
    </r>
    <r>
      <rPr>
        <sz val="12"/>
        <color rgb="FF0000FF"/>
        <rFont val="Arial"/>
        <family val="2"/>
        <scheme val="major"/>
      </rPr>
      <t>.</t>
    </r>
    <phoneticPr fontId="26" type="noConversion"/>
  </si>
  <si>
    <r>
      <t xml:space="preserve">Stratix 2000 Ethernet Switch
4/14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1783-US8T/A </t>
    </r>
    <r>
      <rPr>
        <sz val="12"/>
        <color rgb="FF000000"/>
        <rFont val="Arial"/>
        <family val="3"/>
        <charset val="129"/>
        <scheme val="major"/>
      </rPr>
      <t>에서</t>
    </r>
    <r>
      <rPr>
        <sz val="12"/>
        <color rgb="FF000000"/>
        <rFont val="Arial"/>
        <family val="2"/>
        <scheme val="major"/>
      </rPr>
      <t xml:space="preserve"> /A</t>
    </r>
    <r>
      <rPr>
        <sz val="12"/>
        <color rgb="FF000000"/>
        <rFont val="Arial"/>
        <family val="3"/>
        <charset val="129"/>
        <scheme val="major"/>
      </rPr>
      <t>가</t>
    </r>
    <r>
      <rPr>
        <sz val="12"/>
        <color rgb="FF000000"/>
        <rFont val="Arial"/>
        <family val="2"/>
        <scheme val="major"/>
      </rPr>
      <t xml:space="preserve"> </t>
    </r>
    <r>
      <rPr>
        <sz val="12"/>
        <color rgb="FF000000"/>
        <rFont val="Arial"/>
        <family val="3"/>
        <charset val="129"/>
        <scheme val="major"/>
      </rPr>
      <t>있는</t>
    </r>
    <r>
      <rPr>
        <sz val="12"/>
        <color rgb="FF000000"/>
        <rFont val="Arial"/>
        <family val="2"/>
        <scheme val="major"/>
      </rPr>
      <t xml:space="preserve"> </t>
    </r>
    <r>
      <rPr>
        <sz val="12"/>
        <color rgb="FF000000"/>
        <rFont val="Arial"/>
        <family val="3"/>
        <charset val="129"/>
        <scheme val="major"/>
      </rPr>
      <t>품번인가요</t>
    </r>
    <r>
      <rPr>
        <sz val="12"/>
        <color rgb="FF000000"/>
        <rFont val="Arial"/>
        <family val="2"/>
        <scheme val="major"/>
      </rPr>
      <t xml:space="preserve">? </t>
    </r>
    <r>
      <rPr>
        <sz val="12"/>
        <color rgb="FF000000"/>
        <rFont val="Arial"/>
        <family val="3"/>
        <charset val="129"/>
        <scheme val="major"/>
      </rPr>
      <t>아니면</t>
    </r>
    <r>
      <rPr>
        <sz val="12"/>
        <color rgb="FF000000"/>
        <rFont val="Arial"/>
        <family val="2"/>
        <scheme val="major"/>
      </rPr>
      <t xml:space="preserve"> 1783-US8T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견적인가요</t>
    </r>
    <r>
      <rPr>
        <sz val="12"/>
        <color rgb="FF000000"/>
        <rFont val="Arial"/>
        <family val="2"/>
        <scheme val="major"/>
      </rPr>
      <t xml:space="preserve">? /A </t>
    </r>
    <r>
      <rPr>
        <sz val="12"/>
        <color rgb="FF000000"/>
        <rFont val="Arial"/>
        <family val="3"/>
        <charset val="129"/>
        <scheme val="major"/>
      </rPr>
      <t>있는</t>
    </r>
    <r>
      <rPr>
        <sz val="12"/>
        <color rgb="FF000000"/>
        <rFont val="Arial"/>
        <family val="2"/>
        <scheme val="major"/>
      </rPr>
      <t xml:space="preserve"> </t>
    </r>
    <r>
      <rPr>
        <sz val="12"/>
        <color rgb="FF000000"/>
        <rFont val="Arial"/>
        <family val="3"/>
        <charset val="129"/>
        <scheme val="major"/>
      </rPr>
      <t>품번을</t>
    </r>
    <r>
      <rPr>
        <sz val="12"/>
        <color rgb="FF000000"/>
        <rFont val="Arial"/>
        <family val="2"/>
        <scheme val="major"/>
      </rPr>
      <t xml:space="preserve"> </t>
    </r>
    <r>
      <rPr>
        <sz val="12"/>
        <color rgb="FF000000"/>
        <rFont val="Arial"/>
        <family val="3"/>
        <charset val="129"/>
        <scheme val="major"/>
      </rPr>
      <t>찾을</t>
    </r>
    <r>
      <rPr>
        <sz val="12"/>
        <color rgb="FF000000"/>
        <rFont val="Arial"/>
        <family val="2"/>
        <scheme val="major"/>
      </rPr>
      <t xml:space="preserve"> </t>
    </r>
    <r>
      <rPr>
        <sz val="12"/>
        <color rgb="FF000000"/>
        <rFont val="Arial"/>
        <family val="3"/>
        <charset val="129"/>
        <scheme val="major"/>
      </rPr>
      <t>수</t>
    </r>
    <r>
      <rPr>
        <sz val="12"/>
        <color rgb="FF000000"/>
        <rFont val="Arial"/>
        <family val="2"/>
        <scheme val="major"/>
      </rPr>
      <t xml:space="preserve"> </t>
    </r>
    <r>
      <rPr>
        <sz val="12"/>
        <color rgb="FF000000"/>
        <rFont val="Arial"/>
        <family val="3"/>
        <charset val="129"/>
        <scheme val="major"/>
      </rPr>
      <t>없어</t>
    </r>
    <r>
      <rPr>
        <sz val="12"/>
        <color rgb="FF000000"/>
        <rFont val="Arial"/>
        <family val="2"/>
        <scheme val="major"/>
      </rPr>
      <t xml:space="preserve"> </t>
    </r>
    <r>
      <rPr>
        <sz val="12"/>
        <color rgb="FF000000"/>
        <rFont val="Arial"/>
        <family val="3"/>
        <charset val="129"/>
        <scheme val="major"/>
      </rPr>
      <t>문의드립니다</t>
    </r>
    <r>
      <rPr>
        <sz val="12"/>
        <color rgb="FF000000"/>
        <rFont val="Arial"/>
        <family val="2"/>
        <scheme val="major"/>
      </rPr>
      <t xml:space="preserve">.
04.15 </t>
    </r>
    <r>
      <rPr>
        <sz val="12"/>
        <color rgb="FF000000"/>
        <rFont val="Arial"/>
        <family val="3"/>
        <charset val="129"/>
        <scheme val="major"/>
      </rPr>
      <t>네</t>
    </r>
    <r>
      <rPr>
        <sz val="12"/>
        <color rgb="FF000000"/>
        <rFont val="Arial"/>
        <family val="2"/>
        <scheme val="major"/>
      </rPr>
      <t xml:space="preserve"> </t>
    </r>
    <r>
      <rPr>
        <sz val="12"/>
        <color rgb="FF000000"/>
        <rFont val="Arial"/>
        <family val="3"/>
        <charset val="129"/>
        <scheme val="major"/>
      </rPr>
      <t>그렇습니다</t>
    </r>
    <r>
      <rPr>
        <sz val="12"/>
        <color rgb="FF000000"/>
        <rFont val="Arial"/>
        <family val="2"/>
        <scheme val="major"/>
      </rPr>
      <t xml:space="preserve">. 1783-US8T </t>
    </r>
    <r>
      <rPr>
        <sz val="12"/>
        <color rgb="FF000000"/>
        <rFont val="Arial"/>
        <family val="3"/>
        <charset val="129"/>
        <scheme val="major"/>
      </rPr>
      <t>입니다</t>
    </r>
    <r>
      <rPr>
        <sz val="12"/>
        <color rgb="FF000000"/>
        <rFont val="Arial"/>
        <family val="2"/>
        <scheme val="major"/>
      </rPr>
      <t>.</t>
    </r>
    <phoneticPr fontId="26" type="noConversion"/>
  </si>
  <si>
    <r>
      <t xml:space="preserve">04.11 MITSUBISHI </t>
    </r>
    <r>
      <rPr>
        <sz val="12"/>
        <color rgb="FF000000"/>
        <rFont val="Arial"/>
        <family val="3"/>
        <charset val="129"/>
        <scheme val="major"/>
      </rPr>
      <t>본사가</t>
    </r>
    <r>
      <rPr>
        <sz val="12"/>
        <color rgb="FF000000"/>
        <rFont val="Arial"/>
        <family val="2"/>
        <scheme val="major"/>
      </rPr>
      <t xml:space="preserve"> </t>
    </r>
    <r>
      <rPr>
        <sz val="12"/>
        <color rgb="FF000000"/>
        <rFont val="Arial"/>
        <family val="3"/>
        <charset val="129"/>
        <scheme val="major"/>
      </rPr>
      <t>휴무라서</t>
    </r>
    <r>
      <rPr>
        <sz val="12"/>
        <color rgb="FF000000"/>
        <rFont val="Arial"/>
        <family val="2"/>
        <scheme val="major"/>
      </rPr>
      <t xml:space="preserve"> </t>
    </r>
    <r>
      <rPr>
        <sz val="12"/>
        <color rgb="FF000000"/>
        <rFont val="Arial"/>
        <family val="3"/>
        <charset val="129"/>
        <scheme val="major"/>
      </rPr>
      <t>다음주</t>
    </r>
    <r>
      <rPr>
        <sz val="12"/>
        <color rgb="FF000000"/>
        <rFont val="Arial"/>
        <family val="2"/>
        <scheme val="major"/>
      </rPr>
      <t xml:space="preserve"> </t>
    </r>
    <r>
      <rPr>
        <sz val="12"/>
        <color rgb="FF000000"/>
        <rFont val="Arial"/>
        <family val="3"/>
        <charset val="129"/>
        <scheme val="major"/>
      </rPr>
      <t>화요일쯤</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04.15 </t>
    </r>
    <r>
      <rPr>
        <sz val="12"/>
        <color rgb="FF000000"/>
        <rFont val="Arial"/>
        <family val="3"/>
        <charset val="129"/>
        <scheme val="major"/>
      </rPr>
      <t>본사</t>
    </r>
    <r>
      <rPr>
        <sz val="12"/>
        <color rgb="FF000000"/>
        <rFont val="Arial"/>
        <family val="2"/>
        <scheme val="major"/>
      </rPr>
      <t xml:space="preserve"> </t>
    </r>
    <r>
      <rPr>
        <sz val="12"/>
        <color rgb="FF000000"/>
        <rFont val="Arial"/>
        <family val="3"/>
        <charset val="129"/>
        <scheme val="major"/>
      </rPr>
      <t>휴무</t>
    </r>
    <r>
      <rPr>
        <sz val="12"/>
        <color rgb="FF000000"/>
        <rFont val="Arial"/>
        <family val="2"/>
        <scheme val="major"/>
      </rPr>
      <t xml:space="preserve"> </t>
    </r>
    <r>
      <rPr>
        <sz val="12"/>
        <color rgb="FF000000"/>
        <rFont val="Arial"/>
        <family val="3"/>
        <charset val="129"/>
        <scheme val="major"/>
      </rPr>
      <t>전에</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드렸던</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</si>
  <si>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04.08 </t>
    </r>
    <r>
      <rPr>
        <sz val="12"/>
        <color rgb="FF000000"/>
        <rFont val="Arial"/>
        <family val="3"/>
        <charset val="129"/>
        <scheme val="major"/>
      </rPr>
      <t>의뢰중입니다</t>
    </r>
    <r>
      <rPr>
        <sz val="12"/>
        <color rgb="FF000000"/>
        <rFont val="Arial"/>
        <family val="2"/>
        <scheme val="major"/>
      </rPr>
      <t xml:space="preserve">.
04.15 </t>
    </r>
    <r>
      <rPr>
        <sz val="12"/>
        <color rgb="FF000000"/>
        <rFont val="Arial"/>
        <family val="3"/>
        <charset val="129"/>
        <scheme val="major"/>
      </rPr>
      <t>어제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드린</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</si>
  <si>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220V </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04.15 565-0174</t>
    </r>
    <r>
      <rPr>
        <sz val="12"/>
        <color rgb="FF000000"/>
        <rFont val="Arial"/>
        <family val="3"/>
        <charset val="129"/>
        <scheme val="major"/>
      </rPr>
      <t>는</t>
    </r>
    <r>
      <rPr>
        <sz val="12"/>
        <color rgb="FF000000"/>
        <rFont val="Arial"/>
        <family val="2"/>
        <scheme val="major"/>
      </rPr>
      <t xml:space="preserve"> </t>
    </r>
    <r>
      <rPr>
        <sz val="12"/>
        <color rgb="FF000000"/>
        <rFont val="Arial"/>
        <family val="3"/>
        <charset val="129"/>
        <scheme val="major"/>
      </rPr>
      <t>머신헤드랑</t>
    </r>
    <r>
      <rPr>
        <sz val="12"/>
        <color rgb="FF000000"/>
        <rFont val="Arial"/>
        <family val="2"/>
        <scheme val="major"/>
      </rPr>
      <t xml:space="preserve"> </t>
    </r>
    <r>
      <rPr>
        <sz val="12"/>
        <color rgb="FF000000"/>
        <rFont val="Arial"/>
        <family val="3"/>
        <charset val="129"/>
        <scheme val="major"/>
      </rPr>
      <t>다이스</t>
    </r>
    <r>
      <rPr>
        <sz val="12"/>
        <color rgb="FF000000"/>
        <rFont val="Arial"/>
        <family val="2"/>
        <scheme val="major"/>
      </rPr>
      <t xml:space="preserve"> SK-3</t>
    </r>
    <r>
      <rPr>
        <sz val="12"/>
        <color rgb="FF000000"/>
        <rFont val="Arial"/>
        <family val="3"/>
        <charset val="129"/>
        <scheme val="major"/>
      </rPr>
      <t>가</t>
    </r>
    <r>
      <rPr>
        <sz val="12"/>
        <color rgb="FF000000"/>
        <rFont val="Arial"/>
        <family val="2"/>
        <scheme val="major"/>
      </rPr>
      <t xml:space="preserve"> </t>
    </r>
    <r>
      <rPr>
        <sz val="12"/>
        <color rgb="FF000000"/>
        <rFont val="Arial"/>
        <family val="3"/>
        <charset val="129"/>
        <scheme val="major"/>
      </rPr>
      <t>포함입니다</t>
    </r>
    <r>
      <rPr>
        <sz val="12"/>
        <color rgb="FF000000"/>
        <rFont val="Arial"/>
        <family val="2"/>
        <scheme val="major"/>
      </rPr>
      <t xml:space="preserve">. </t>
    </r>
    <r>
      <rPr>
        <sz val="12"/>
        <color rgb="FF000000"/>
        <rFont val="Arial"/>
        <family val="3"/>
        <charset val="129"/>
        <scheme val="major"/>
      </rPr>
      <t>요청하신</t>
    </r>
    <r>
      <rPr>
        <sz val="12"/>
        <color rgb="FF000000"/>
        <rFont val="Arial"/>
        <family val="2"/>
        <scheme val="major"/>
      </rPr>
      <t xml:space="preserve"> </t>
    </r>
    <r>
      <rPr>
        <sz val="12"/>
        <color rgb="FF000000"/>
        <rFont val="Arial"/>
        <family val="3"/>
        <charset val="129"/>
        <scheme val="major"/>
      </rPr>
      <t>대로</t>
    </r>
    <r>
      <rPr>
        <sz val="12"/>
        <color rgb="FF000000"/>
        <rFont val="Arial"/>
        <family val="2"/>
        <scheme val="major"/>
      </rPr>
      <t xml:space="preserve"> 220V</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</si>
  <si>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위</t>
    </r>
    <r>
      <rPr>
        <sz val="12"/>
        <color rgb="FF000000"/>
        <rFont val="Arial"/>
        <family val="2"/>
        <scheme val="major"/>
      </rPr>
      <t xml:space="preserve"> </t>
    </r>
    <r>
      <rPr>
        <sz val="12"/>
        <color rgb="FF000000"/>
        <rFont val="Arial"/>
        <family val="3"/>
        <charset val="129"/>
        <scheme val="major"/>
      </rPr>
      <t>파이프머신의</t>
    </r>
    <r>
      <rPr>
        <sz val="12"/>
        <color rgb="FF000000"/>
        <rFont val="Arial"/>
        <family val="2"/>
        <scheme val="major"/>
      </rPr>
      <t xml:space="preserve"> </t>
    </r>
    <r>
      <rPr>
        <sz val="12"/>
        <color rgb="FF000000"/>
        <rFont val="Arial"/>
        <family val="3"/>
        <charset val="129"/>
        <scheme val="major"/>
      </rPr>
      <t>스페어품입니다</t>
    </r>
    <r>
      <rPr>
        <sz val="12"/>
        <color rgb="FF000000"/>
        <rFont val="Arial"/>
        <family val="2"/>
        <scheme val="major"/>
      </rPr>
      <t xml:space="preserve">.
</t>
    </r>
    <r>
      <rPr>
        <sz val="12"/>
        <color rgb="FF000000"/>
        <rFont val="Arial"/>
        <family val="3"/>
        <charset val="129"/>
        <scheme val="major"/>
      </rPr>
      <t>같이</t>
    </r>
    <r>
      <rPr>
        <sz val="12"/>
        <color rgb="FF000000"/>
        <rFont val="Arial"/>
        <family val="2"/>
        <scheme val="major"/>
      </rPr>
      <t xml:space="preserve"> </t>
    </r>
    <r>
      <rPr>
        <sz val="12"/>
        <color rgb="FF000000"/>
        <rFont val="Arial"/>
        <family val="3"/>
        <charset val="129"/>
        <scheme val="major"/>
      </rPr>
      <t>추천</t>
    </r>
    <r>
      <rPr>
        <sz val="12"/>
        <color rgb="FF000000"/>
        <rFont val="Arial"/>
        <family val="2"/>
        <scheme val="major"/>
      </rPr>
      <t xml:space="preserve"> </t>
    </r>
    <r>
      <rPr>
        <sz val="12"/>
        <color rgb="FF000000"/>
        <rFont val="Arial"/>
        <family val="3"/>
        <charset val="129"/>
        <scheme val="major"/>
      </rPr>
      <t>해주시면</t>
    </r>
    <r>
      <rPr>
        <sz val="12"/>
        <color rgb="FF000000"/>
        <rFont val="Arial"/>
        <family val="2"/>
        <scheme val="major"/>
      </rPr>
      <t xml:space="preserve"> </t>
    </r>
    <r>
      <rPr>
        <sz val="12"/>
        <color rgb="FF000000"/>
        <rFont val="Arial"/>
        <family val="3"/>
        <charset val="129"/>
        <scheme val="major"/>
      </rPr>
      <t>감사하겠습니다</t>
    </r>
    <r>
      <rPr>
        <sz val="12"/>
        <color rgb="FF000000"/>
        <rFont val="Arial"/>
        <family val="2"/>
        <scheme val="major"/>
      </rPr>
      <t>.</t>
    </r>
  </si>
  <si>
    <r>
      <t xml:space="preserve">04.15 </t>
    </r>
    <r>
      <rPr>
        <sz val="12"/>
        <color rgb="FF000000"/>
        <rFont val="Arial"/>
        <family val="3"/>
        <charset val="129"/>
        <scheme val="major"/>
      </rPr>
      <t>공용헤드</t>
    </r>
    <r>
      <rPr>
        <sz val="12"/>
        <color rgb="FF000000"/>
        <rFont val="Arial"/>
        <family val="2"/>
        <scheme val="major"/>
      </rPr>
      <t>(</t>
    </r>
    <r>
      <rPr>
        <sz val="12"/>
        <color rgb="FF000000"/>
        <rFont val="Arial"/>
        <family val="3"/>
        <charset val="129"/>
        <scheme val="major"/>
      </rPr>
      <t>소</t>
    </r>
    <r>
      <rPr>
        <sz val="12"/>
        <color rgb="FF000000"/>
        <rFont val="Arial"/>
        <family val="2"/>
        <scheme val="major"/>
      </rPr>
      <t>)</t>
    </r>
    <phoneticPr fontId="26" type="noConversion"/>
  </si>
  <si>
    <r>
      <t>04.15 80C</t>
    </r>
    <r>
      <rPr>
        <sz val="12"/>
        <color rgb="FF000000"/>
        <rFont val="Arial"/>
        <family val="3"/>
        <charset val="129"/>
        <scheme val="major"/>
      </rPr>
      <t>헤드</t>
    </r>
    <r>
      <rPr>
        <sz val="12"/>
        <color rgb="FF000000"/>
        <rFont val="Arial"/>
        <family val="2"/>
        <scheme val="major"/>
      </rPr>
      <t>(</t>
    </r>
    <r>
      <rPr>
        <sz val="12"/>
        <color rgb="FF000000"/>
        <rFont val="Arial"/>
        <family val="3"/>
        <charset val="129"/>
        <scheme val="major"/>
      </rPr>
      <t>대</t>
    </r>
    <r>
      <rPr>
        <sz val="12"/>
        <color rgb="FF000000"/>
        <rFont val="Arial"/>
        <family val="2"/>
        <scheme val="major"/>
      </rPr>
      <t>)</t>
    </r>
    <phoneticPr fontId="26" type="noConversion"/>
  </si>
  <si>
    <r>
      <t>04.15 80A</t>
    </r>
    <r>
      <rPr>
        <sz val="12"/>
        <color rgb="FF000000"/>
        <rFont val="Arial"/>
        <family val="3"/>
        <charset val="129"/>
        <scheme val="major"/>
      </rPr>
      <t>헤드</t>
    </r>
    <r>
      <rPr>
        <sz val="12"/>
        <color rgb="FF000000"/>
        <rFont val="Arial"/>
        <family val="2"/>
        <scheme val="major"/>
      </rPr>
      <t>(</t>
    </r>
    <r>
      <rPr>
        <sz val="12"/>
        <color rgb="FF000000"/>
        <rFont val="Arial"/>
        <family val="3"/>
        <charset val="129"/>
        <scheme val="major"/>
      </rPr>
      <t>소</t>
    </r>
    <r>
      <rPr>
        <sz val="12"/>
        <color rgb="FF000000"/>
        <rFont val="Arial"/>
        <family val="2"/>
        <scheme val="major"/>
      </rPr>
      <t>)</t>
    </r>
    <phoneticPr fontId="26" type="noConversion"/>
  </si>
  <si>
    <r>
      <t>04.15 80A</t>
    </r>
    <r>
      <rPr>
        <sz val="12"/>
        <color rgb="FF000000"/>
        <rFont val="Arial"/>
        <family val="3"/>
        <charset val="129"/>
        <scheme val="major"/>
      </rPr>
      <t>헤드</t>
    </r>
    <r>
      <rPr>
        <sz val="12"/>
        <color rgb="FF000000"/>
        <rFont val="Arial"/>
        <family val="2"/>
        <scheme val="major"/>
      </rPr>
      <t>(</t>
    </r>
    <r>
      <rPr>
        <sz val="12"/>
        <color rgb="FF000000"/>
        <rFont val="Arial"/>
        <family val="3"/>
        <charset val="129"/>
        <scheme val="major"/>
      </rPr>
      <t>대</t>
    </r>
    <r>
      <rPr>
        <sz val="12"/>
        <color rgb="FF000000"/>
        <rFont val="Arial"/>
        <family val="2"/>
        <scheme val="major"/>
      </rPr>
      <t>)</t>
    </r>
    <phoneticPr fontId="26" type="noConversion"/>
  </si>
  <si>
    <r>
      <t xml:space="preserve">04.15 </t>
    </r>
    <r>
      <rPr>
        <sz val="12"/>
        <color rgb="FF000000"/>
        <rFont val="Arial"/>
        <family val="3"/>
        <charset val="129"/>
        <scheme val="major"/>
      </rPr>
      <t>공용헤드</t>
    </r>
    <r>
      <rPr>
        <sz val="12"/>
        <color rgb="FF000000"/>
        <rFont val="Arial"/>
        <family val="2"/>
        <scheme val="major"/>
      </rPr>
      <t>(</t>
    </r>
    <r>
      <rPr>
        <sz val="12"/>
        <color rgb="FF000000"/>
        <rFont val="Arial"/>
        <family val="3"/>
        <charset val="129"/>
        <scheme val="major"/>
      </rPr>
      <t>자동</t>
    </r>
    <r>
      <rPr>
        <sz val="12"/>
        <color rgb="FF000000"/>
        <rFont val="Arial"/>
        <family val="2"/>
        <scheme val="major"/>
      </rPr>
      <t>)</t>
    </r>
    <phoneticPr fontId="26" type="noConversion"/>
  </si>
  <si>
    <r>
      <t>04.15 80C</t>
    </r>
    <r>
      <rPr>
        <sz val="12"/>
        <color rgb="FF000000"/>
        <rFont val="Arial"/>
        <family val="3"/>
        <charset val="129"/>
        <scheme val="major"/>
      </rPr>
      <t>자동헤드</t>
    </r>
    <r>
      <rPr>
        <sz val="12"/>
        <color rgb="FF000000"/>
        <rFont val="Arial"/>
        <family val="2"/>
        <scheme val="major"/>
      </rPr>
      <t>(</t>
    </r>
    <r>
      <rPr>
        <sz val="12"/>
        <color rgb="FF000000"/>
        <rFont val="Arial"/>
        <family val="3"/>
        <charset val="129"/>
        <scheme val="major"/>
      </rPr>
      <t>대</t>
    </r>
    <r>
      <rPr>
        <sz val="12"/>
        <color rgb="FF000000"/>
        <rFont val="Arial"/>
        <family val="2"/>
        <scheme val="major"/>
      </rPr>
      <t>)</t>
    </r>
    <phoneticPr fontId="26" type="noConversion"/>
  </si>
  <si>
    <r>
      <t>04.15 100A</t>
    </r>
    <r>
      <rPr>
        <sz val="12"/>
        <color rgb="FF000000"/>
        <rFont val="Arial"/>
        <family val="3"/>
        <charset val="129"/>
        <scheme val="major"/>
      </rPr>
      <t>용</t>
    </r>
    <r>
      <rPr>
        <sz val="12"/>
        <color rgb="FF000000"/>
        <rFont val="Arial"/>
        <family val="2"/>
        <scheme val="major"/>
      </rPr>
      <t xml:space="preserve"> </t>
    </r>
    <r>
      <rPr>
        <sz val="12"/>
        <color rgb="FF000000"/>
        <rFont val="Arial"/>
        <family val="3"/>
        <charset val="129"/>
        <scheme val="major"/>
      </rPr>
      <t>헤드기는</t>
    </r>
    <r>
      <rPr>
        <sz val="12"/>
        <color rgb="FF000000"/>
        <rFont val="Arial"/>
        <family val="2"/>
        <scheme val="major"/>
      </rPr>
      <t xml:space="preserve"> </t>
    </r>
    <r>
      <rPr>
        <sz val="12"/>
        <color rgb="FF000000"/>
        <rFont val="Arial"/>
        <family val="3"/>
        <charset val="129"/>
        <scheme val="major"/>
      </rPr>
      <t>합니다만</t>
    </r>
    <r>
      <rPr>
        <sz val="12"/>
        <color rgb="FF000000"/>
        <rFont val="Arial"/>
        <family val="2"/>
        <scheme val="major"/>
      </rPr>
      <t xml:space="preserve"> </t>
    </r>
    <r>
      <rPr>
        <sz val="12"/>
        <color rgb="FF000000"/>
        <rFont val="Arial"/>
        <family val="3"/>
        <charset val="129"/>
        <scheme val="major"/>
      </rPr>
      <t>일단</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</si>
  <si>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04.15 </t>
    </r>
    <r>
      <rPr>
        <sz val="12"/>
        <color rgb="FF000000"/>
        <rFont val="Arial"/>
        <family val="3"/>
        <charset val="129"/>
        <scheme val="major"/>
      </rPr>
      <t>품번</t>
    </r>
    <r>
      <rPr>
        <sz val="12"/>
        <color rgb="FF000000"/>
        <rFont val="Arial"/>
        <family val="2"/>
        <scheme val="major"/>
      </rPr>
      <t xml:space="preserve"> 1625837 </t>
    </r>
    <r>
      <rPr>
        <sz val="12"/>
        <color rgb="FF000000"/>
        <rFont val="Arial"/>
        <family val="3"/>
        <charset val="129"/>
        <scheme val="major"/>
      </rPr>
      <t>입니다</t>
    </r>
    <r>
      <rPr>
        <sz val="12"/>
        <color rgb="FF000000"/>
        <rFont val="Arial"/>
        <family val="2"/>
        <scheme val="major"/>
      </rPr>
      <t>.</t>
    </r>
    <phoneticPr fontId="26" type="noConversion"/>
  </si>
  <si>
    <r>
      <t xml:space="preserve">04.15 </t>
    </r>
    <r>
      <rPr>
        <sz val="12"/>
        <color rgb="FF000000"/>
        <rFont val="Arial"/>
        <family val="3"/>
        <charset val="129"/>
        <scheme val="major"/>
      </rPr>
      <t>품번</t>
    </r>
    <r>
      <rPr>
        <sz val="12"/>
        <color rgb="FF000000"/>
        <rFont val="Arial"/>
        <family val="2"/>
        <scheme val="major"/>
      </rPr>
      <t xml:space="preserve"> U2177 </t>
    </r>
    <r>
      <rPr>
        <sz val="12"/>
        <color rgb="FF000000"/>
        <rFont val="Arial"/>
        <family val="3"/>
        <charset val="129"/>
        <scheme val="major"/>
      </rPr>
      <t>입니다</t>
    </r>
    <r>
      <rPr>
        <sz val="12"/>
        <color rgb="FF000000"/>
        <rFont val="Arial"/>
        <family val="2"/>
        <scheme val="major"/>
      </rPr>
      <t>.</t>
    </r>
    <phoneticPr fontId="26" type="noConversion"/>
  </si>
  <si>
    <r>
      <t xml:space="preserve">04.15 </t>
    </r>
    <r>
      <rPr>
        <sz val="12"/>
        <color rgb="FF000000"/>
        <rFont val="Arial"/>
        <family val="3"/>
        <charset val="129"/>
        <scheme val="major"/>
      </rPr>
      <t>브랜드나</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</si>
  <si>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04.15 </t>
    </r>
    <r>
      <rPr>
        <sz val="12"/>
        <color rgb="FF000000"/>
        <rFont val="Arial"/>
        <family val="3"/>
        <charset val="129"/>
        <scheme val="major"/>
      </rPr>
      <t>품번</t>
    </r>
    <r>
      <rPr>
        <sz val="12"/>
        <color rgb="FF000000"/>
        <rFont val="Arial"/>
        <family val="2"/>
        <scheme val="major"/>
      </rPr>
      <t xml:space="preserve"> CBL-YRC061-1</t>
    </r>
    <phoneticPr fontId="26" type="noConversion"/>
  </si>
  <si>
    <r>
      <t xml:space="preserve">04.15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제품에</t>
    </r>
    <r>
      <rPr>
        <sz val="12"/>
        <color rgb="FF000000"/>
        <rFont val="Arial"/>
        <family val="2"/>
        <scheme val="major"/>
      </rPr>
      <t xml:space="preserve"> </t>
    </r>
    <r>
      <rPr>
        <sz val="12"/>
        <color rgb="FF000000"/>
        <rFont val="Arial"/>
        <family val="3"/>
        <charset val="129"/>
        <scheme val="major"/>
      </rPr>
      <t>위에</t>
    </r>
    <r>
      <rPr>
        <sz val="12"/>
        <color rgb="FF000000"/>
        <rFont val="Arial"/>
        <family val="2"/>
        <scheme val="major"/>
      </rPr>
      <t xml:space="preserve"> </t>
    </r>
    <r>
      <rPr>
        <sz val="12"/>
        <color rgb="FF000000"/>
        <rFont val="Arial"/>
        <family val="3"/>
        <charset val="129"/>
        <scheme val="major"/>
      </rPr>
      <t>케이블이</t>
    </r>
    <r>
      <rPr>
        <sz val="12"/>
        <color rgb="FF000000"/>
        <rFont val="Arial"/>
        <family val="2"/>
        <scheme val="major"/>
      </rPr>
      <t xml:space="preserve"> </t>
    </r>
    <r>
      <rPr>
        <sz val="12"/>
        <color rgb="FF000000"/>
        <rFont val="Arial"/>
        <family val="3"/>
        <charset val="129"/>
        <scheme val="major"/>
      </rPr>
      <t>포함되어</t>
    </r>
    <r>
      <rPr>
        <sz val="12"/>
        <color rgb="FF000000"/>
        <rFont val="Arial"/>
        <family val="2"/>
        <scheme val="major"/>
      </rPr>
      <t xml:space="preserve"> </t>
    </r>
    <r>
      <rPr>
        <sz val="12"/>
        <color rgb="FF000000"/>
        <rFont val="Arial"/>
        <family val="3"/>
        <charset val="129"/>
        <scheme val="major"/>
      </rPr>
      <t>있다고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</si>
  <si>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Jig Pin, Heat Treat</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도면</t>
    </r>
    <r>
      <rPr>
        <sz val="12"/>
        <color rgb="FF000000"/>
        <rFont val="Arial"/>
        <family val="2"/>
        <scheme val="major"/>
      </rPr>
      <t xml:space="preserve"> </t>
    </r>
    <r>
      <rPr>
        <sz val="12"/>
        <color rgb="FF000000"/>
        <rFont val="Arial"/>
        <family val="3"/>
        <charset val="129"/>
        <scheme val="major"/>
      </rPr>
      <t>첨부합니다</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대응</t>
    </r>
    <r>
      <rPr>
        <sz val="12"/>
        <color rgb="FF000000"/>
        <rFont val="Arial"/>
        <family val="2"/>
        <scheme val="major"/>
      </rPr>
      <t xml:space="preserve"> </t>
    </r>
    <r>
      <rPr>
        <sz val="12"/>
        <color rgb="FF000000"/>
        <rFont val="Arial"/>
        <family val="3"/>
        <charset val="129"/>
        <scheme val="major"/>
      </rPr>
      <t>안되는</t>
    </r>
    <r>
      <rPr>
        <sz val="12"/>
        <color rgb="FF000000"/>
        <rFont val="Arial"/>
        <family val="2"/>
        <scheme val="major"/>
      </rPr>
      <t xml:space="preserve"> </t>
    </r>
    <r>
      <rPr>
        <sz val="12"/>
        <color rgb="FF000000"/>
        <rFont val="Arial"/>
        <family val="3"/>
        <charset val="129"/>
        <scheme val="major"/>
      </rPr>
      <t>제품입니다</t>
    </r>
    <r>
      <rPr>
        <sz val="12"/>
        <color rgb="FF000000"/>
        <rFont val="Arial"/>
        <family val="2"/>
        <scheme val="major"/>
      </rPr>
      <t xml:space="preserve">. 
04.15 S45C </t>
    </r>
    <r>
      <rPr>
        <sz val="12"/>
        <color rgb="FF000000"/>
        <rFont val="Arial"/>
        <family val="3"/>
        <charset val="129"/>
        <scheme val="major"/>
      </rPr>
      <t>가공</t>
    </r>
    <r>
      <rPr>
        <sz val="12"/>
        <color rgb="FF000000"/>
        <rFont val="Arial"/>
        <family val="2"/>
        <scheme val="major"/>
      </rPr>
      <t xml:space="preserve"> </t>
    </r>
    <r>
      <rPr>
        <sz val="12"/>
        <color rgb="FF000000"/>
        <rFont val="Arial"/>
        <family val="3"/>
        <charset val="129"/>
        <scheme val="major"/>
      </rPr>
      <t>포함해서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</si>
  <si>
    <r>
      <t xml:space="preserve">Insert Tip, 10EA
04.11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한번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대구텍</t>
    </r>
    <r>
      <rPr>
        <sz val="12"/>
        <color rgb="FF000000"/>
        <rFont val="Arial"/>
        <family val="2"/>
        <scheme val="major"/>
      </rPr>
      <t xml:space="preserve"> </t>
    </r>
    <r>
      <rPr>
        <sz val="12"/>
        <color rgb="FF000000"/>
        <rFont val="Arial"/>
        <family val="3"/>
        <charset val="129"/>
        <scheme val="major"/>
      </rPr>
      <t>본사에서도</t>
    </r>
    <r>
      <rPr>
        <sz val="12"/>
        <color rgb="FF000000"/>
        <rFont val="Arial"/>
        <family val="2"/>
        <scheme val="major"/>
      </rPr>
      <t xml:space="preserve"> </t>
    </r>
    <r>
      <rPr>
        <sz val="12"/>
        <color rgb="FF000000"/>
        <rFont val="Arial"/>
        <family val="3"/>
        <charset val="129"/>
        <scheme val="major"/>
      </rPr>
      <t>조회되지</t>
    </r>
    <r>
      <rPr>
        <sz val="12"/>
        <color rgb="FF000000"/>
        <rFont val="Arial"/>
        <family val="2"/>
        <scheme val="major"/>
      </rPr>
      <t xml:space="preserve"> </t>
    </r>
    <r>
      <rPr>
        <sz val="12"/>
        <color rgb="FF000000"/>
        <rFont val="Arial"/>
        <family val="3"/>
        <charset val="129"/>
        <scheme val="major"/>
      </rPr>
      <t>않는</t>
    </r>
    <r>
      <rPr>
        <sz val="12"/>
        <color rgb="FF000000"/>
        <rFont val="Arial"/>
        <family val="2"/>
        <scheme val="major"/>
      </rPr>
      <t xml:space="preserve"> </t>
    </r>
    <r>
      <rPr>
        <sz val="12"/>
        <color rgb="FF000000"/>
        <rFont val="Arial"/>
        <family val="3"/>
        <charset val="129"/>
        <scheme val="major"/>
      </rPr>
      <t>품번이라고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케이스라도</t>
    </r>
    <r>
      <rPr>
        <sz val="12"/>
        <color rgb="FF000000"/>
        <rFont val="Arial"/>
        <family val="2"/>
        <scheme val="major"/>
      </rPr>
      <t xml:space="preserve"> </t>
    </r>
    <r>
      <rPr>
        <sz val="12"/>
        <color rgb="FF000000"/>
        <rFont val="Arial"/>
        <family val="3"/>
        <charset val="129"/>
        <scheme val="major"/>
      </rPr>
      <t>한번</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특정</t>
    </r>
    <r>
      <rPr>
        <sz val="12"/>
        <color rgb="FF000000"/>
        <rFont val="Arial"/>
        <family val="2"/>
        <scheme val="major"/>
      </rPr>
      <t xml:space="preserve"> </t>
    </r>
    <r>
      <rPr>
        <sz val="12"/>
        <color rgb="FF000000"/>
        <rFont val="Arial"/>
        <family val="3"/>
        <charset val="129"/>
        <scheme val="major"/>
      </rPr>
      <t>나라에서</t>
    </r>
    <r>
      <rPr>
        <sz val="12"/>
        <color rgb="FF000000"/>
        <rFont val="Arial"/>
        <family val="2"/>
        <scheme val="major"/>
      </rPr>
      <t xml:space="preserve"> </t>
    </r>
    <r>
      <rPr>
        <sz val="12"/>
        <color rgb="FF000000"/>
        <rFont val="Arial"/>
        <family val="3"/>
        <charset val="129"/>
        <scheme val="major"/>
      </rPr>
      <t>생산하는</t>
    </r>
    <r>
      <rPr>
        <sz val="12"/>
        <color rgb="FF000000"/>
        <rFont val="Arial"/>
        <family val="2"/>
        <scheme val="major"/>
      </rPr>
      <t xml:space="preserve"> </t>
    </r>
    <r>
      <rPr>
        <sz val="12"/>
        <color rgb="FF000000"/>
        <rFont val="Arial"/>
        <family val="3"/>
        <charset val="129"/>
        <scheme val="major"/>
      </rPr>
      <t>제품이라면</t>
    </r>
    <r>
      <rPr>
        <sz val="12"/>
        <color rgb="FF000000"/>
        <rFont val="Arial"/>
        <family val="2"/>
        <scheme val="major"/>
      </rPr>
      <t xml:space="preserve"> </t>
    </r>
    <r>
      <rPr>
        <sz val="12"/>
        <color rgb="FF000000"/>
        <rFont val="Arial"/>
        <family val="3"/>
        <charset val="129"/>
        <scheme val="major"/>
      </rPr>
      <t>이렇게</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국내에서</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안되고</t>
    </r>
    <r>
      <rPr>
        <sz val="12"/>
        <color rgb="FF000000"/>
        <rFont val="Arial"/>
        <family val="2"/>
        <scheme val="major"/>
      </rPr>
      <t xml:space="preserve"> </t>
    </r>
    <r>
      <rPr>
        <sz val="12"/>
        <color rgb="FF000000"/>
        <rFont val="Arial"/>
        <family val="3"/>
        <charset val="129"/>
        <scheme val="major"/>
      </rPr>
      <t>견적도</t>
    </r>
    <r>
      <rPr>
        <sz val="12"/>
        <color rgb="FF000000"/>
        <rFont val="Arial"/>
        <family val="2"/>
        <scheme val="major"/>
      </rPr>
      <t xml:space="preserve"> </t>
    </r>
    <r>
      <rPr>
        <sz val="12"/>
        <color rgb="FF000000"/>
        <rFont val="Arial"/>
        <family val="3"/>
        <charset val="129"/>
        <scheme val="major"/>
      </rPr>
      <t>불가능한</t>
    </r>
    <r>
      <rPr>
        <sz val="12"/>
        <color rgb="FF000000"/>
        <rFont val="Arial"/>
        <family val="2"/>
        <scheme val="major"/>
      </rPr>
      <t xml:space="preserve"> </t>
    </r>
    <r>
      <rPr>
        <sz val="12"/>
        <color rgb="FF000000"/>
        <rFont val="Arial"/>
        <family val="3"/>
        <charset val="129"/>
        <scheme val="major"/>
      </rPr>
      <t>경우가</t>
    </r>
    <r>
      <rPr>
        <sz val="12"/>
        <color rgb="FF000000"/>
        <rFont val="Arial"/>
        <family val="2"/>
        <scheme val="major"/>
      </rPr>
      <t xml:space="preserve"> </t>
    </r>
    <r>
      <rPr>
        <sz val="12"/>
        <color rgb="FF000000"/>
        <rFont val="Arial"/>
        <family val="3"/>
        <charset val="129"/>
        <scheme val="major"/>
      </rPr>
      <t>있다고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b/>
        <sz val="12"/>
        <color rgb="FF000000"/>
        <rFont val="Arial"/>
        <family val="3"/>
        <charset val="129"/>
        <scheme val="major"/>
      </rPr>
      <t>이</t>
    </r>
    <r>
      <rPr>
        <b/>
        <sz val="12"/>
        <color rgb="FF000000"/>
        <rFont val="Arial"/>
        <family val="2"/>
        <scheme val="major"/>
      </rPr>
      <t xml:space="preserve"> </t>
    </r>
    <r>
      <rPr>
        <b/>
        <sz val="12"/>
        <color rgb="FF000000"/>
        <rFont val="Arial"/>
        <family val="3"/>
        <charset val="129"/>
        <scheme val="major"/>
      </rPr>
      <t>품번으로</t>
    </r>
    <r>
      <rPr>
        <b/>
        <sz val="12"/>
        <color rgb="FF000000"/>
        <rFont val="Arial"/>
        <family val="2"/>
        <scheme val="major"/>
      </rPr>
      <t xml:space="preserve"> </t>
    </r>
    <r>
      <rPr>
        <b/>
        <sz val="12"/>
        <color rgb="FF000000"/>
        <rFont val="Arial"/>
        <family val="3"/>
        <charset val="129"/>
        <scheme val="major"/>
      </rPr>
      <t>가능할까요</t>
    </r>
    <r>
      <rPr>
        <b/>
        <sz val="12"/>
        <color rgb="FF000000"/>
        <rFont val="Arial"/>
        <family val="2"/>
        <scheme val="major"/>
      </rPr>
      <t xml:space="preserve">? CNMG120404CE AB30
04.15 </t>
    </r>
    <r>
      <rPr>
        <b/>
        <sz val="12"/>
        <color rgb="FF000000"/>
        <rFont val="Arial"/>
        <family val="3"/>
        <charset val="129"/>
        <scheme val="major"/>
      </rPr>
      <t>알려주신</t>
    </r>
    <r>
      <rPr>
        <b/>
        <sz val="12"/>
        <color rgb="FF000000"/>
        <rFont val="Arial"/>
        <family val="2"/>
        <scheme val="major"/>
      </rPr>
      <t xml:space="preserve"> </t>
    </r>
    <r>
      <rPr>
        <b/>
        <sz val="12"/>
        <color rgb="FF000000"/>
        <rFont val="Arial"/>
        <family val="3"/>
        <charset val="129"/>
        <scheme val="major"/>
      </rPr>
      <t>품번으로</t>
    </r>
    <r>
      <rPr>
        <b/>
        <sz val="12"/>
        <color rgb="FF000000"/>
        <rFont val="Arial"/>
        <family val="2"/>
        <scheme val="major"/>
      </rPr>
      <t xml:space="preserve"> </t>
    </r>
    <r>
      <rPr>
        <b/>
        <sz val="12"/>
        <color rgb="FF000000"/>
        <rFont val="Arial"/>
        <family val="3"/>
        <charset val="129"/>
        <scheme val="major"/>
      </rPr>
      <t>견적</t>
    </r>
    <r>
      <rPr>
        <b/>
        <sz val="12"/>
        <color rgb="FF000000"/>
        <rFont val="Arial"/>
        <family val="2"/>
        <scheme val="major"/>
      </rPr>
      <t xml:space="preserve"> </t>
    </r>
    <r>
      <rPr>
        <b/>
        <sz val="12"/>
        <color rgb="FF000000"/>
        <rFont val="Arial"/>
        <family val="3"/>
        <charset val="129"/>
        <scheme val="major"/>
      </rPr>
      <t>드립니다</t>
    </r>
    <r>
      <rPr>
        <b/>
        <sz val="12"/>
        <color rgb="FF000000"/>
        <rFont val="Arial"/>
        <family val="2"/>
        <scheme val="major"/>
      </rPr>
      <t>. 1</t>
    </r>
    <r>
      <rPr>
        <b/>
        <sz val="12"/>
        <color rgb="FF000000"/>
        <rFont val="Arial"/>
        <family val="3"/>
        <charset val="129"/>
        <scheme val="major"/>
      </rPr>
      <t>팩</t>
    </r>
    <r>
      <rPr>
        <b/>
        <sz val="12"/>
        <color rgb="FF000000"/>
        <rFont val="Arial"/>
        <family val="2"/>
        <scheme val="major"/>
      </rPr>
      <t xml:space="preserve"> = 10EA </t>
    </r>
    <r>
      <rPr>
        <b/>
        <sz val="12"/>
        <color rgb="FF000000"/>
        <rFont val="Arial"/>
        <family val="3"/>
        <charset val="129"/>
        <scheme val="major"/>
      </rPr>
      <t>입니다</t>
    </r>
    <r>
      <rPr>
        <b/>
        <sz val="12"/>
        <color rgb="FF000000"/>
        <rFont val="Arial"/>
        <family val="2"/>
        <scheme val="major"/>
      </rPr>
      <t>.</t>
    </r>
  </si>
  <si>
    <r>
      <rPr>
        <sz val="12"/>
        <color rgb="FF000000"/>
        <rFont val="Arial"/>
        <family val="3"/>
        <charset val="129"/>
        <scheme val="major"/>
      </rPr>
      <t>현재</t>
    </r>
    <r>
      <rPr>
        <sz val="12"/>
        <color rgb="FF000000"/>
        <rFont val="Arial"/>
        <family val="2"/>
        <scheme val="major"/>
      </rPr>
      <t xml:space="preserve"> </t>
    </r>
    <r>
      <rPr>
        <sz val="12"/>
        <color rgb="FF000000"/>
        <rFont val="Arial"/>
        <family val="3"/>
        <charset val="129"/>
        <scheme val="major"/>
      </rPr>
      <t>단종</t>
    </r>
    <r>
      <rPr>
        <sz val="12"/>
        <color rgb="FF000000"/>
        <rFont val="Arial"/>
        <family val="2"/>
        <scheme val="major"/>
      </rPr>
      <t xml:space="preserve"> </t>
    </r>
    <r>
      <rPr>
        <sz val="12"/>
        <color rgb="FF000000"/>
        <rFont val="Arial"/>
        <family val="3"/>
        <charset val="129"/>
        <scheme val="major"/>
      </rPr>
      <t>제품이라</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구할</t>
    </r>
    <r>
      <rPr>
        <sz val="12"/>
        <color rgb="FF000000"/>
        <rFont val="Arial"/>
        <family val="2"/>
        <scheme val="major"/>
      </rPr>
      <t xml:space="preserve"> </t>
    </r>
    <r>
      <rPr>
        <sz val="12"/>
        <color rgb="FF000000"/>
        <rFont val="Arial"/>
        <family val="3"/>
        <charset val="129"/>
        <scheme val="major"/>
      </rPr>
      <t>수</t>
    </r>
    <r>
      <rPr>
        <sz val="12"/>
        <color rgb="FF000000"/>
        <rFont val="Arial"/>
        <family val="2"/>
        <scheme val="major"/>
      </rPr>
      <t xml:space="preserve"> </t>
    </r>
    <r>
      <rPr>
        <sz val="12"/>
        <color rgb="FF000000"/>
        <rFont val="Arial"/>
        <family val="3"/>
        <charset val="129"/>
        <scheme val="major"/>
      </rPr>
      <t>없습니다</t>
    </r>
    <r>
      <rPr>
        <sz val="12"/>
        <color rgb="FF000000"/>
        <rFont val="Arial"/>
        <family val="2"/>
        <scheme val="major"/>
      </rPr>
      <t xml:space="preserve">. 대체품은 안된다고 하십니다.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04.15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안보내주신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폴더에 있어서 못 보셨나봅니다. 4/15일 폴더에 넣어두었습니다. 감사합니다. </t>
    </r>
  </si>
  <si>
    <r>
      <rPr>
        <sz val="12"/>
        <color rgb="FF000000"/>
        <rFont val="Arial"/>
        <family val="3"/>
        <charset val="129"/>
        <scheme val="major"/>
      </rPr>
      <t>사진첨부했습니다</t>
    </r>
    <r>
      <rPr>
        <sz val="12"/>
        <color rgb="FF000000"/>
        <rFont val="Arial"/>
        <family val="2"/>
        <scheme val="major"/>
      </rPr>
      <t xml:space="preserve">. PNEUMATIC CYLINDER. </t>
    </r>
    <r>
      <rPr>
        <sz val="12"/>
        <color rgb="FF000000"/>
        <rFont val="Arial"/>
        <family val="3"/>
        <charset val="129"/>
        <scheme val="major"/>
      </rPr>
      <t>위에</t>
    </r>
    <r>
      <rPr>
        <sz val="12"/>
        <color rgb="FF000000"/>
        <rFont val="Arial"/>
        <family val="2"/>
        <scheme val="major"/>
      </rPr>
      <t xml:space="preserve"> </t>
    </r>
    <r>
      <rPr>
        <sz val="12"/>
        <color rgb="FF000000"/>
        <rFont val="Arial"/>
        <family val="3"/>
        <charset val="129"/>
        <scheme val="major"/>
      </rPr>
      <t>문의드렸는건데</t>
    </r>
    <r>
      <rPr>
        <sz val="12"/>
        <color rgb="FF000000"/>
        <rFont val="Arial"/>
        <family val="2"/>
        <scheme val="major"/>
      </rPr>
      <t xml:space="preserve"> </t>
    </r>
    <r>
      <rPr>
        <sz val="12"/>
        <color rgb="FF000000"/>
        <rFont val="Arial"/>
        <family val="3"/>
        <charset val="129"/>
        <scheme val="major"/>
      </rPr>
      <t>혹시</t>
    </r>
    <r>
      <rPr>
        <sz val="12"/>
        <color rgb="FF000000"/>
        <rFont val="Arial"/>
        <family val="2"/>
        <scheme val="major"/>
      </rPr>
      <t xml:space="preserve"> </t>
    </r>
    <r>
      <rPr>
        <sz val="12"/>
        <color rgb="FF000000"/>
        <rFont val="Arial"/>
        <family val="3"/>
        <charset val="129"/>
        <scheme val="major"/>
      </rPr>
      <t>답변</t>
    </r>
    <r>
      <rPr>
        <sz val="12"/>
        <color rgb="FF000000"/>
        <rFont val="Arial"/>
        <family val="2"/>
        <scheme val="major"/>
      </rPr>
      <t xml:space="preserve"> </t>
    </r>
    <r>
      <rPr>
        <sz val="12"/>
        <color rgb="FF000000"/>
        <rFont val="Arial"/>
        <family val="3"/>
        <charset val="129"/>
        <scheme val="major"/>
      </rPr>
      <t>받으셨는지</t>
    </r>
    <r>
      <rPr>
        <sz val="12"/>
        <color rgb="FF000000"/>
        <rFont val="Arial"/>
        <family val="2"/>
        <scheme val="major"/>
      </rPr>
      <t xml:space="preserve"> </t>
    </r>
    <r>
      <rPr>
        <sz val="12"/>
        <color rgb="FF000000"/>
        <rFont val="Arial"/>
        <family val="3"/>
        <charset val="129"/>
        <scheme val="major"/>
      </rPr>
      <t>문의드립니다</t>
    </r>
    <r>
      <rPr>
        <sz val="12"/>
        <color rgb="FF000000"/>
        <rFont val="Arial"/>
        <family val="2"/>
        <scheme val="major"/>
      </rPr>
      <t xml:space="preserve">. 
04.15 </t>
    </r>
    <r>
      <rPr>
        <sz val="12"/>
        <color rgb="FF000000"/>
        <rFont val="Arial"/>
        <family val="3"/>
        <charset val="129"/>
        <scheme val="major"/>
      </rPr>
      <t>첨부해주신</t>
    </r>
    <r>
      <rPr>
        <sz val="12"/>
        <color rgb="FF000000"/>
        <rFont val="Arial"/>
        <family val="2"/>
        <scheme val="major"/>
      </rPr>
      <t xml:space="preserve"> </t>
    </r>
    <r>
      <rPr>
        <sz val="12"/>
        <color rgb="FF000000"/>
        <rFont val="Arial"/>
        <family val="3"/>
        <charset val="129"/>
        <scheme val="major"/>
      </rPr>
      <t>사진은</t>
    </r>
    <r>
      <rPr>
        <sz val="12"/>
        <color rgb="FF000000"/>
        <rFont val="Arial"/>
        <family val="2"/>
        <scheme val="major"/>
      </rPr>
      <t xml:space="preserve"> </t>
    </r>
    <r>
      <rPr>
        <sz val="12"/>
        <color rgb="FF000000"/>
        <rFont val="Arial"/>
        <family val="3"/>
        <charset val="129"/>
        <scheme val="major"/>
      </rPr>
      <t>금강</t>
    </r>
    <r>
      <rPr>
        <sz val="12"/>
        <color rgb="FF000000"/>
        <rFont val="Arial"/>
        <family val="2"/>
        <scheme val="major"/>
      </rPr>
      <t xml:space="preserve"> </t>
    </r>
    <r>
      <rPr>
        <sz val="12"/>
        <color rgb="FF000000"/>
        <rFont val="Arial"/>
        <family val="3"/>
        <charset val="129"/>
        <scheme val="major"/>
      </rPr>
      <t>제품이</t>
    </r>
    <r>
      <rPr>
        <sz val="12"/>
        <color rgb="FF000000"/>
        <rFont val="Arial"/>
        <family val="2"/>
        <scheme val="major"/>
      </rPr>
      <t xml:space="preserve"> </t>
    </r>
    <r>
      <rPr>
        <sz val="12"/>
        <color rgb="FF000000"/>
        <rFont val="Arial"/>
        <family val="3"/>
        <charset val="129"/>
        <scheme val="major"/>
      </rPr>
      <t>아닌</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</si>
  <si>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ÖLFLEX® CLASSIC 100 450/750 V | 4 G 2.5
04.15 1M </t>
    </r>
    <r>
      <rPr>
        <sz val="12"/>
        <color rgb="FF000000"/>
        <rFont val="Arial"/>
        <family val="3"/>
        <charset val="129"/>
        <scheme val="major"/>
      </rPr>
      <t>당</t>
    </r>
    <r>
      <rPr>
        <sz val="12"/>
        <color rgb="FF000000"/>
        <rFont val="Arial"/>
        <family val="2"/>
        <scheme val="major"/>
      </rPr>
      <t xml:space="preserve"> </t>
    </r>
    <r>
      <rPr>
        <sz val="12"/>
        <color rgb="FF000000"/>
        <rFont val="Arial"/>
        <family val="3"/>
        <charset val="129"/>
        <scheme val="major"/>
      </rPr>
      <t>가격으로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</si>
  <si>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04.14 MITSUBISHI </t>
    </r>
    <r>
      <rPr>
        <sz val="12"/>
        <color rgb="FF000000"/>
        <rFont val="Arial"/>
        <family val="3"/>
        <charset val="129"/>
        <scheme val="major"/>
      </rPr>
      <t>본사가</t>
    </r>
    <r>
      <rPr>
        <sz val="12"/>
        <color rgb="FF000000"/>
        <rFont val="Arial"/>
        <family val="2"/>
        <scheme val="major"/>
      </rPr>
      <t xml:space="preserve"> </t>
    </r>
    <r>
      <rPr>
        <sz val="12"/>
        <color rgb="FF000000"/>
        <rFont val="Arial"/>
        <family val="3"/>
        <charset val="129"/>
        <scheme val="major"/>
      </rPr>
      <t>휴무라서</t>
    </r>
    <r>
      <rPr>
        <sz val="12"/>
        <color rgb="FF000000"/>
        <rFont val="Arial"/>
        <family val="2"/>
        <scheme val="major"/>
      </rPr>
      <t xml:space="preserve"> </t>
    </r>
    <r>
      <rPr>
        <sz val="12"/>
        <color rgb="FF000000"/>
        <rFont val="Arial"/>
        <family val="3"/>
        <charset val="129"/>
        <scheme val="major"/>
      </rPr>
      <t>화요일쯤</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04.15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단종이라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불가능합니다</t>
    </r>
    <r>
      <rPr>
        <sz val="12"/>
        <color rgb="FF000000"/>
        <rFont val="Arial"/>
        <family val="2"/>
        <scheme val="major"/>
      </rPr>
      <t xml:space="preserve">. </t>
    </r>
    <r>
      <rPr>
        <sz val="12"/>
        <color rgb="FF000000"/>
        <rFont val="Arial"/>
        <family val="3"/>
        <charset val="129"/>
        <scheme val="major"/>
      </rPr>
      <t>대체품</t>
    </r>
    <r>
      <rPr>
        <sz val="12"/>
        <color rgb="FF000000"/>
        <rFont val="Arial"/>
        <family val="2"/>
        <scheme val="major"/>
      </rPr>
      <t xml:space="preserve"> FR-A840-5.5K-1</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통신</t>
    </r>
    <r>
      <rPr>
        <sz val="12"/>
        <color rgb="FF000000"/>
        <rFont val="Arial"/>
        <family val="2"/>
        <scheme val="major"/>
      </rPr>
      <t xml:space="preserve"> </t>
    </r>
    <r>
      <rPr>
        <sz val="12"/>
        <color rgb="FF000000"/>
        <rFont val="Arial"/>
        <family val="3"/>
        <charset val="129"/>
        <scheme val="major"/>
      </rPr>
      <t>방식</t>
    </r>
    <r>
      <rPr>
        <sz val="12"/>
        <color rgb="FF000000"/>
        <rFont val="Arial"/>
        <family val="2"/>
        <scheme val="major"/>
      </rPr>
      <t xml:space="preserve"> </t>
    </r>
    <r>
      <rPr>
        <sz val="12"/>
        <color rgb="FF000000"/>
        <rFont val="Arial"/>
        <family val="3"/>
        <charset val="129"/>
        <scheme val="major"/>
      </rPr>
      <t>확인해주셔야</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만약</t>
    </r>
    <r>
      <rPr>
        <sz val="12"/>
        <color rgb="FF000000"/>
        <rFont val="Arial"/>
        <family val="2"/>
        <scheme val="major"/>
      </rPr>
      <t xml:space="preserve"> CC-LINK </t>
    </r>
    <r>
      <rPr>
        <sz val="12"/>
        <color rgb="FF000000"/>
        <rFont val="Arial"/>
        <family val="3"/>
        <charset val="129"/>
        <scheme val="major"/>
      </rPr>
      <t>통신</t>
    </r>
    <r>
      <rPr>
        <sz val="12"/>
        <color rgb="FF000000"/>
        <rFont val="Arial"/>
        <family val="2"/>
        <scheme val="major"/>
      </rPr>
      <t xml:space="preserve"> </t>
    </r>
    <r>
      <rPr>
        <sz val="12"/>
        <color rgb="FF000000"/>
        <rFont val="Arial"/>
        <family val="3"/>
        <charset val="129"/>
        <scheme val="major"/>
      </rPr>
      <t>방식이면</t>
    </r>
    <r>
      <rPr>
        <sz val="12"/>
        <color rgb="FF000000"/>
        <rFont val="Arial"/>
        <family val="2"/>
        <scheme val="major"/>
      </rPr>
      <t xml:space="preserve"> FR-A8NC </t>
    </r>
    <r>
      <rPr>
        <sz val="12"/>
        <color rgb="FF000000"/>
        <rFont val="Arial"/>
        <family val="3"/>
        <charset val="129"/>
        <scheme val="major"/>
      </rPr>
      <t>추가해야</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아래</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</si>
  <si>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rPr>
        <sz val="12"/>
        <color rgb="FF000000"/>
        <rFont val="Arial"/>
        <family val="3"/>
        <charset val="129"/>
        <scheme val="major"/>
      </rPr>
      <t xml:space="preserve">사진첨부
</t>
    </r>
    <r>
      <rPr>
        <sz val="12"/>
        <color rgb="FF000000"/>
        <rFont val="Arial"/>
        <family val="2"/>
        <scheme val="major"/>
      </rPr>
      <t xml:space="preserve">04.11 WEIDMULLER </t>
    </r>
    <r>
      <rPr>
        <sz val="12"/>
        <color rgb="FF000000"/>
        <rFont val="Arial"/>
        <family val="3"/>
        <charset val="129"/>
        <scheme val="major"/>
      </rPr>
      <t>제품이</t>
    </r>
    <r>
      <rPr>
        <sz val="12"/>
        <color rgb="FF000000"/>
        <rFont val="Arial"/>
        <family val="2"/>
        <scheme val="major"/>
      </rPr>
      <t xml:space="preserve"> </t>
    </r>
    <r>
      <rPr>
        <sz val="12"/>
        <color rgb="FF000000"/>
        <rFont val="Arial"/>
        <family val="3"/>
        <charset val="129"/>
        <scheme val="major"/>
      </rPr>
      <t>아닌</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ZIMMER </t>
    </r>
    <r>
      <rPr>
        <sz val="12"/>
        <color rgb="FF000000"/>
        <rFont val="Arial"/>
        <family val="3"/>
        <charset val="129"/>
        <scheme val="major"/>
      </rPr>
      <t>제품입니다</t>
    </r>
    <r>
      <rPr>
        <sz val="12"/>
        <color rgb="FF000000"/>
        <rFont val="Arial"/>
        <family val="2"/>
        <scheme val="major"/>
      </rPr>
      <t>.</t>
    </r>
    <phoneticPr fontId="26" type="noConversion"/>
  </si>
  <si>
    <r>
      <t xml:space="preserve">27Y3YH
04.15 </t>
    </r>
    <r>
      <rPr>
        <sz val="12"/>
        <color rgb="FF000000"/>
        <rFont val="Arial"/>
        <family val="3"/>
        <charset val="129"/>
        <scheme val="major"/>
      </rPr>
      <t>아래</t>
    </r>
    <r>
      <rPr>
        <sz val="12"/>
        <color rgb="FF000000"/>
        <rFont val="Arial"/>
        <family val="2"/>
        <scheme val="major"/>
      </rPr>
      <t xml:space="preserve"> </t>
    </r>
    <r>
      <rPr>
        <sz val="12"/>
        <color rgb="FF000000"/>
        <rFont val="Arial"/>
        <family val="3"/>
        <charset val="129"/>
        <scheme val="major"/>
      </rPr>
      <t>제품이랑</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아닌가요</t>
    </r>
    <r>
      <rPr>
        <sz val="12"/>
        <color rgb="FF000000"/>
        <rFont val="Arial"/>
        <family val="2"/>
        <scheme val="major"/>
      </rPr>
      <t>?</t>
    </r>
    <phoneticPr fontId="26" type="noConversion"/>
  </si>
  <si>
    <r>
      <t xml:space="preserve">SINUMERIK OPERATOR PANELFRONT
OP 012 : 12.1"TFT (800x600) PANEL SERIES P1 2
04.15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알려주셔야</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</si>
  <si>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04.15 </t>
    </r>
    <r>
      <rPr>
        <sz val="12"/>
        <color rgb="FF000000"/>
        <rFont val="Arial"/>
        <family val="3"/>
        <charset val="129"/>
        <scheme val="major"/>
      </rPr>
      <t>의뢰중입니다</t>
    </r>
    <r>
      <rPr>
        <sz val="12"/>
        <color rgb="FF000000"/>
        <rFont val="Arial"/>
        <family val="2"/>
        <scheme val="major"/>
      </rPr>
      <t>.</t>
    </r>
    <phoneticPr fontId="26" type="noConversion"/>
  </si>
  <si>
    <r>
      <t>T series | 3-layer | 24vdc 
04.15 T series</t>
    </r>
    <r>
      <rPr>
        <sz val="12"/>
        <color rgb="FF000000"/>
        <rFont val="Arial"/>
        <family val="3"/>
        <charset val="129"/>
        <scheme val="major"/>
      </rPr>
      <t>는</t>
    </r>
    <r>
      <rPr>
        <sz val="12"/>
        <color rgb="FF000000"/>
        <rFont val="Arial"/>
        <family val="2"/>
        <scheme val="major"/>
      </rPr>
      <t xml:space="preserve"> </t>
    </r>
    <r>
      <rPr>
        <sz val="12"/>
        <color rgb="FF000000"/>
        <rFont val="Arial"/>
        <family val="3"/>
        <charset val="129"/>
        <scheme val="major"/>
      </rPr>
      <t>업체에서</t>
    </r>
    <r>
      <rPr>
        <sz val="12"/>
        <color rgb="FF000000"/>
        <rFont val="Arial"/>
        <family val="2"/>
        <scheme val="major"/>
      </rPr>
      <t xml:space="preserve"> </t>
    </r>
    <r>
      <rPr>
        <sz val="12"/>
        <color rgb="FF000000"/>
        <rFont val="Arial"/>
        <family val="3"/>
        <charset val="129"/>
        <scheme val="major"/>
      </rPr>
      <t>어떤걸</t>
    </r>
    <r>
      <rPr>
        <sz val="12"/>
        <color rgb="FF000000"/>
        <rFont val="Arial"/>
        <family val="2"/>
        <scheme val="major"/>
      </rPr>
      <t xml:space="preserve"> </t>
    </r>
    <r>
      <rPr>
        <sz val="12"/>
        <color rgb="FF000000"/>
        <rFont val="Arial"/>
        <family val="3"/>
        <charset val="129"/>
        <scheme val="major"/>
      </rPr>
      <t>말하는지</t>
    </r>
    <r>
      <rPr>
        <sz val="12"/>
        <color rgb="FF000000"/>
        <rFont val="Arial"/>
        <family val="2"/>
        <scheme val="major"/>
      </rPr>
      <t xml:space="preserve"> </t>
    </r>
    <r>
      <rPr>
        <sz val="12"/>
        <color rgb="FF000000"/>
        <rFont val="Arial"/>
        <family val="3"/>
        <charset val="129"/>
        <scheme val="major"/>
      </rPr>
      <t>모르겠다고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ST56ML-3-24-RAG</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</si>
  <si>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 </t>
    </r>
    <r>
      <rPr>
        <b/>
        <sz val="12"/>
        <color rgb="FFFF0000"/>
        <rFont val="Arial"/>
        <family val="3"/>
        <charset val="129"/>
        <scheme val="major"/>
      </rPr>
      <t>매우</t>
    </r>
    <r>
      <rPr>
        <b/>
        <sz val="12"/>
        <color rgb="FFFF0000"/>
        <rFont val="Arial"/>
        <family val="2"/>
        <scheme val="major"/>
      </rPr>
      <t xml:space="preserve"> </t>
    </r>
    <r>
      <rPr>
        <b/>
        <sz val="12"/>
        <color rgb="FFFF0000"/>
        <rFont val="Arial"/>
        <family val="3"/>
        <charset val="129"/>
        <scheme val="major"/>
      </rPr>
      <t>긴급입니다</t>
    </r>
    <r>
      <rPr>
        <b/>
        <sz val="12"/>
        <color rgb="FFFF0000"/>
        <rFont val="Arial"/>
        <family val="2"/>
        <scheme val="major"/>
      </rPr>
      <t xml:space="preserve">.
HFH </t>
    </r>
    <r>
      <rPr>
        <b/>
        <sz val="12"/>
        <color rgb="FFFF0000"/>
        <rFont val="Arial"/>
        <family val="3"/>
        <charset val="129"/>
        <scheme val="major"/>
      </rPr>
      <t>브랜드로</t>
    </r>
    <r>
      <rPr>
        <b/>
        <sz val="12"/>
        <color rgb="FFFF0000"/>
        <rFont val="Arial"/>
        <family val="2"/>
        <scheme val="major"/>
      </rPr>
      <t xml:space="preserve"> </t>
    </r>
    <r>
      <rPr>
        <b/>
        <sz val="12"/>
        <color rgb="FFFF0000"/>
        <rFont val="Arial"/>
        <family val="3"/>
        <charset val="129"/>
        <scheme val="major"/>
      </rPr>
      <t>지정하셨습니다</t>
    </r>
    <r>
      <rPr>
        <b/>
        <sz val="12"/>
        <color rgb="FFFF0000"/>
        <rFont val="Arial"/>
        <family val="2"/>
        <scheme val="major"/>
      </rPr>
      <t xml:space="preserve">.
04.15 </t>
    </r>
    <r>
      <rPr>
        <b/>
        <sz val="12"/>
        <color rgb="FFFF0000"/>
        <rFont val="Arial"/>
        <family val="3"/>
        <charset val="129"/>
        <scheme val="major"/>
      </rPr>
      <t>말씀하신</t>
    </r>
    <r>
      <rPr>
        <b/>
        <sz val="12"/>
        <color rgb="FFFF0000"/>
        <rFont val="Arial"/>
        <family val="2"/>
        <scheme val="major"/>
      </rPr>
      <t xml:space="preserve"> HFH </t>
    </r>
    <r>
      <rPr>
        <b/>
        <sz val="12"/>
        <color rgb="FFFF0000"/>
        <rFont val="Arial"/>
        <family val="3"/>
        <charset val="129"/>
        <scheme val="major"/>
      </rPr>
      <t>같은</t>
    </r>
    <r>
      <rPr>
        <b/>
        <sz val="12"/>
        <color rgb="FFFF0000"/>
        <rFont val="Arial"/>
        <family val="2"/>
        <scheme val="major"/>
      </rPr>
      <t xml:space="preserve"> </t>
    </r>
    <r>
      <rPr>
        <b/>
        <sz val="12"/>
        <color rgb="FFFF0000"/>
        <rFont val="Arial"/>
        <family val="3"/>
        <charset val="129"/>
        <scheme val="major"/>
      </rPr>
      <t>경우는</t>
    </r>
    <r>
      <rPr>
        <b/>
        <sz val="12"/>
        <color rgb="FFFF0000"/>
        <rFont val="Arial"/>
        <family val="2"/>
        <scheme val="major"/>
      </rPr>
      <t xml:space="preserve"> </t>
    </r>
    <r>
      <rPr>
        <b/>
        <sz val="12"/>
        <color rgb="FFFF0000"/>
        <rFont val="Arial"/>
        <family val="3"/>
        <charset val="129"/>
        <scheme val="major"/>
      </rPr>
      <t>브랜드가</t>
    </r>
    <r>
      <rPr>
        <b/>
        <sz val="12"/>
        <color rgb="FFFF0000"/>
        <rFont val="Arial"/>
        <family val="2"/>
        <scheme val="major"/>
      </rPr>
      <t xml:space="preserve"> </t>
    </r>
    <r>
      <rPr>
        <b/>
        <sz val="12"/>
        <color rgb="FFFF0000"/>
        <rFont val="Arial"/>
        <family val="3"/>
        <charset val="129"/>
        <scheme val="major"/>
      </rPr>
      <t>아니라</t>
    </r>
    <r>
      <rPr>
        <b/>
        <sz val="12"/>
        <color rgb="FFFF0000"/>
        <rFont val="Arial"/>
        <family val="2"/>
        <scheme val="major"/>
      </rPr>
      <t xml:space="preserve"> </t>
    </r>
    <r>
      <rPr>
        <b/>
        <sz val="12"/>
        <color rgb="FFFF0000"/>
        <rFont val="Arial"/>
        <family val="3"/>
        <charset val="129"/>
        <scheme val="major"/>
      </rPr>
      <t>독일에</t>
    </r>
    <r>
      <rPr>
        <b/>
        <sz val="12"/>
        <color rgb="FFFF0000"/>
        <rFont val="Arial"/>
        <family val="2"/>
        <scheme val="major"/>
      </rPr>
      <t xml:space="preserve"> </t>
    </r>
    <r>
      <rPr>
        <b/>
        <sz val="12"/>
        <color rgb="FFFF0000"/>
        <rFont val="Arial"/>
        <family val="3"/>
        <charset val="129"/>
        <scheme val="major"/>
      </rPr>
      <t>있는</t>
    </r>
    <r>
      <rPr>
        <b/>
        <sz val="12"/>
        <color rgb="FFFF0000"/>
        <rFont val="Arial"/>
        <family val="2"/>
        <scheme val="major"/>
      </rPr>
      <t xml:space="preserve"> </t>
    </r>
    <r>
      <rPr>
        <b/>
        <sz val="12"/>
        <color rgb="FFFF0000"/>
        <rFont val="Arial"/>
        <family val="3"/>
        <charset val="129"/>
        <scheme val="major"/>
      </rPr>
      <t>딜러라고</t>
    </r>
    <r>
      <rPr>
        <b/>
        <sz val="12"/>
        <color rgb="FFFF0000"/>
        <rFont val="Arial"/>
        <family val="2"/>
        <scheme val="major"/>
      </rPr>
      <t xml:space="preserve"> </t>
    </r>
    <r>
      <rPr>
        <b/>
        <sz val="12"/>
        <color rgb="FFFF0000"/>
        <rFont val="Arial"/>
        <family val="3"/>
        <charset val="129"/>
        <scheme val="major"/>
      </rPr>
      <t>합니다</t>
    </r>
    <r>
      <rPr>
        <b/>
        <sz val="12"/>
        <color rgb="FFFF0000"/>
        <rFont val="Arial"/>
        <family val="2"/>
        <scheme val="major"/>
      </rPr>
      <t>.</t>
    </r>
    <phoneticPr fontId="26" type="noConversion"/>
  </si>
  <si>
    <r>
      <t xml:space="preserve">* SKF </t>
    </r>
    <r>
      <rPr>
        <b/>
        <sz val="12"/>
        <color rgb="FFFF0000"/>
        <rFont val="Arial"/>
        <family val="3"/>
        <charset val="129"/>
        <scheme val="major"/>
      </rPr>
      <t>브랜드</t>
    </r>
    <r>
      <rPr>
        <b/>
        <sz val="12"/>
        <color rgb="FFFF0000"/>
        <rFont val="Arial"/>
        <family val="2"/>
        <scheme val="major"/>
      </rPr>
      <t xml:space="preserve"> </t>
    </r>
    <r>
      <rPr>
        <b/>
        <sz val="12"/>
        <color rgb="FFFF0000"/>
        <rFont val="Arial"/>
        <family val="3"/>
        <charset val="129"/>
        <scheme val="major"/>
      </rPr>
      <t>어려울</t>
    </r>
    <r>
      <rPr>
        <b/>
        <sz val="12"/>
        <color rgb="FFFF0000"/>
        <rFont val="Arial"/>
        <family val="2"/>
        <scheme val="major"/>
      </rPr>
      <t xml:space="preserve"> </t>
    </r>
    <r>
      <rPr>
        <b/>
        <sz val="12"/>
        <color rgb="FFFF0000"/>
        <rFont val="Arial"/>
        <family val="3"/>
        <charset val="129"/>
        <scheme val="major"/>
      </rPr>
      <t>경우</t>
    </r>
    <r>
      <rPr>
        <b/>
        <sz val="12"/>
        <color rgb="FFFF0000"/>
        <rFont val="Arial"/>
        <family val="2"/>
        <scheme val="major"/>
      </rPr>
      <t xml:space="preserve"> </t>
    </r>
    <r>
      <rPr>
        <b/>
        <sz val="12"/>
        <color rgb="FFFF0000"/>
        <rFont val="Arial"/>
        <family val="3"/>
        <charset val="129"/>
        <scheme val="major"/>
      </rPr>
      <t>말씀만</t>
    </r>
    <r>
      <rPr>
        <b/>
        <sz val="12"/>
        <color rgb="FFFF0000"/>
        <rFont val="Arial"/>
        <family val="2"/>
        <scheme val="major"/>
      </rPr>
      <t xml:space="preserve"> </t>
    </r>
    <r>
      <rPr>
        <b/>
        <sz val="12"/>
        <color rgb="FFFF0000"/>
        <rFont val="Arial"/>
        <family val="3"/>
        <charset val="129"/>
        <scheme val="major"/>
      </rPr>
      <t>부탁드립니다</t>
    </r>
    <r>
      <rPr>
        <b/>
        <sz val="12"/>
        <color rgb="FFFF0000"/>
        <rFont val="Arial"/>
        <family val="2"/>
        <scheme val="major"/>
      </rPr>
      <t xml:space="preserve">.
04.15 SKF </t>
    </r>
    <r>
      <rPr>
        <b/>
        <sz val="12"/>
        <color rgb="FFFF0000"/>
        <rFont val="Arial"/>
        <family val="3"/>
        <charset val="129"/>
        <scheme val="major"/>
      </rPr>
      <t>제품으로는</t>
    </r>
    <r>
      <rPr>
        <b/>
        <sz val="12"/>
        <color rgb="FFFF0000"/>
        <rFont val="Arial"/>
        <family val="2"/>
        <scheme val="major"/>
      </rPr>
      <t xml:space="preserve"> </t>
    </r>
    <r>
      <rPr>
        <b/>
        <sz val="12"/>
        <color rgb="FFFF0000"/>
        <rFont val="Arial"/>
        <family val="3"/>
        <charset val="129"/>
        <scheme val="major"/>
      </rPr>
      <t>납기</t>
    </r>
    <r>
      <rPr>
        <b/>
        <sz val="12"/>
        <color rgb="FFFF0000"/>
        <rFont val="Arial"/>
        <family val="2"/>
        <scheme val="major"/>
      </rPr>
      <t xml:space="preserve"> 1</t>
    </r>
    <r>
      <rPr>
        <b/>
        <sz val="12"/>
        <color rgb="FFFF0000"/>
        <rFont val="Arial"/>
        <family val="3"/>
        <charset val="129"/>
        <scheme val="major"/>
      </rPr>
      <t>년</t>
    </r>
    <r>
      <rPr>
        <b/>
        <sz val="12"/>
        <color rgb="FFFF0000"/>
        <rFont val="Arial"/>
        <family val="2"/>
        <scheme val="major"/>
      </rPr>
      <t xml:space="preserve"> </t>
    </r>
    <r>
      <rPr>
        <b/>
        <sz val="12"/>
        <color rgb="FFFF0000"/>
        <rFont val="Arial"/>
        <family val="3"/>
        <charset val="129"/>
        <scheme val="major"/>
      </rPr>
      <t>이상이라고</t>
    </r>
    <r>
      <rPr>
        <b/>
        <sz val="12"/>
        <color rgb="FFFF0000"/>
        <rFont val="Arial"/>
        <family val="2"/>
        <scheme val="major"/>
      </rPr>
      <t xml:space="preserve"> </t>
    </r>
    <r>
      <rPr>
        <b/>
        <sz val="12"/>
        <color rgb="FFFF0000"/>
        <rFont val="Arial"/>
        <family val="3"/>
        <charset val="129"/>
        <scheme val="major"/>
      </rPr>
      <t>말씀</t>
    </r>
    <r>
      <rPr>
        <b/>
        <sz val="12"/>
        <color rgb="FFFF0000"/>
        <rFont val="Arial"/>
        <family val="2"/>
        <scheme val="major"/>
      </rPr>
      <t xml:space="preserve"> </t>
    </r>
    <r>
      <rPr>
        <b/>
        <sz val="12"/>
        <color rgb="FFFF0000"/>
        <rFont val="Arial"/>
        <family val="3"/>
        <charset val="129"/>
        <scheme val="major"/>
      </rPr>
      <t>드렸습니다</t>
    </r>
    <r>
      <rPr>
        <b/>
        <sz val="12"/>
        <color rgb="FFFF0000"/>
        <rFont val="Arial"/>
        <family val="2"/>
        <scheme val="major"/>
      </rPr>
      <t>.</t>
    </r>
    <phoneticPr fontId="26" type="noConversion"/>
  </si>
  <si>
    <r>
      <t xml:space="preserve">X-axis
04.10 </t>
    </r>
    <r>
      <rPr>
        <sz val="12"/>
        <color rgb="FF000000"/>
        <rFont val="Arial"/>
        <family val="3"/>
        <charset val="129"/>
        <scheme val="major"/>
      </rPr>
      <t>표준품이</t>
    </r>
    <r>
      <rPr>
        <sz val="12"/>
        <color rgb="FF000000"/>
        <rFont val="Arial"/>
        <family val="2"/>
        <scheme val="major"/>
      </rPr>
      <t xml:space="preserve"> </t>
    </r>
    <r>
      <rPr>
        <sz val="12"/>
        <color rgb="FF000000"/>
        <rFont val="Arial"/>
        <family val="3"/>
        <charset val="129"/>
        <scheme val="major"/>
      </rPr>
      <t>아니라</t>
    </r>
    <r>
      <rPr>
        <sz val="12"/>
        <color rgb="FF000000"/>
        <rFont val="Arial"/>
        <family val="2"/>
        <scheme val="major"/>
      </rPr>
      <t xml:space="preserve"> </t>
    </r>
    <r>
      <rPr>
        <sz val="12"/>
        <color rgb="FF000000"/>
        <rFont val="Arial"/>
        <family val="3"/>
        <charset val="129"/>
        <scheme val="major"/>
      </rPr>
      <t>축단말</t>
    </r>
    <r>
      <rPr>
        <sz val="12"/>
        <color rgb="FF000000"/>
        <rFont val="Arial"/>
        <family val="2"/>
        <scheme val="major"/>
      </rPr>
      <t xml:space="preserve"> </t>
    </r>
    <r>
      <rPr>
        <sz val="12"/>
        <color rgb="FF000000"/>
        <rFont val="Arial"/>
        <family val="3"/>
        <charset val="129"/>
        <scheme val="major"/>
      </rPr>
      <t>가공을</t>
    </r>
    <r>
      <rPr>
        <sz val="12"/>
        <color rgb="FF000000"/>
        <rFont val="Arial"/>
        <family val="2"/>
        <scheme val="major"/>
      </rPr>
      <t xml:space="preserve"> </t>
    </r>
    <r>
      <rPr>
        <sz val="12"/>
        <color rgb="FF000000"/>
        <rFont val="Arial"/>
        <family val="3"/>
        <charset val="129"/>
        <scheme val="major"/>
      </rPr>
      <t>위한</t>
    </r>
    <r>
      <rPr>
        <sz val="12"/>
        <color rgb="FF000000"/>
        <rFont val="Arial"/>
        <family val="2"/>
        <scheme val="major"/>
      </rPr>
      <t xml:space="preserve"> </t>
    </r>
    <r>
      <rPr>
        <sz val="12"/>
        <color rgb="FF000000"/>
        <rFont val="Arial"/>
        <family val="3"/>
        <charset val="129"/>
        <scheme val="major"/>
      </rPr>
      <t>도면이</t>
    </r>
    <r>
      <rPr>
        <sz val="12"/>
        <color rgb="FF000000"/>
        <rFont val="Arial"/>
        <family val="2"/>
        <scheme val="major"/>
      </rPr>
      <t xml:space="preserve"> </t>
    </r>
    <r>
      <rPr>
        <sz val="12"/>
        <color rgb="FF000000"/>
        <rFont val="Arial"/>
        <family val="3"/>
        <charset val="129"/>
        <scheme val="major"/>
      </rPr>
      <t>있어야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 </t>
    </r>
    <r>
      <rPr>
        <sz val="12"/>
        <color rgb="FF000000"/>
        <rFont val="Arial"/>
        <family val="3"/>
        <charset val="129"/>
        <scheme val="major"/>
      </rPr>
      <t>도면</t>
    </r>
    <r>
      <rPr>
        <sz val="12"/>
        <color rgb="FF000000"/>
        <rFont val="Arial"/>
        <family val="2"/>
        <scheme val="major"/>
      </rPr>
      <t xml:space="preserve"> </t>
    </r>
    <r>
      <rPr>
        <sz val="12"/>
        <color rgb="FF000000"/>
        <rFont val="Arial"/>
        <family val="3"/>
        <charset val="129"/>
        <scheme val="major"/>
      </rPr>
      <t xml:space="preserve">첨부했습니다
</t>
    </r>
    <r>
      <rPr>
        <sz val="12"/>
        <color rgb="FF000000"/>
        <rFont val="Arial"/>
        <family val="2"/>
        <scheme val="major"/>
      </rPr>
      <t xml:space="preserve">04.15 </t>
    </r>
    <r>
      <rPr>
        <sz val="12"/>
        <color rgb="FF000000"/>
        <rFont val="Arial"/>
        <family val="3"/>
        <charset val="129"/>
        <scheme val="major"/>
      </rPr>
      <t>첨부</t>
    </r>
    <r>
      <rPr>
        <sz val="12"/>
        <color rgb="FF000000"/>
        <rFont val="Arial"/>
        <family val="2"/>
        <scheme val="major"/>
      </rPr>
      <t xml:space="preserve"> </t>
    </r>
    <r>
      <rPr>
        <sz val="12"/>
        <color rgb="FF000000"/>
        <rFont val="Arial"/>
        <family val="3"/>
        <charset val="129"/>
        <scheme val="major"/>
      </rPr>
      <t>해주신</t>
    </r>
    <r>
      <rPr>
        <sz val="12"/>
        <color rgb="FF000000"/>
        <rFont val="Arial"/>
        <family val="2"/>
        <scheme val="major"/>
      </rPr>
      <t xml:space="preserve"> </t>
    </r>
    <r>
      <rPr>
        <sz val="12"/>
        <color rgb="FF000000"/>
        <rFont val="Arial"/>
        <family val="3"/>
        <charset val="129"/>
        <scheme val="major"/>
      </rPr>
      <t>도면으로</t>
    </r>
    <r>
      <rPr>
        <sz val="12"/>
        <color rgb="FF000000"/>
        <rFont val="Arial"/>
        <family val="2"/>
        <scheme val="major"/>
      </rPr>
      <t xml:space="preserve"> </t>
    </r>
    <r>
      <rPr>
        <sz val="12"/>
        <color rgb="FF000000"/>
        <rFont val="Arial"/>
        <family val="3"/>
        <charset val="129"/>
        <scheme val="major"/>
      </rPr>
      <t>확인해서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</si>
  <si>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Y-axis
04.10 </t>
    </r>
    <r>
      <rPr>
        <sz val="12"/>
        <color rgb="FF000000"/>
        <rFont val="Arial"/>
        <family val="3"/>
        <charset val="129"/>
        <scheme val="major"/>
      </rPr>
      <t>표준품이</t>
    </r>
    <r>
      <rPr>
        <sz val="12"/>
        <color rgb="FF000000"/>
        <rFont val="Arial"/>
        <family val="2"/>
        <scheme val="major"/>
      </rPr>
      <t xml:space="preserve"> </t>
    </r>
    <r>
      <rPr>
        <sz val="12"/>
        <color rgb="FF000000"/>
        <rFont val="Arial"/>
        <family val="3"/>
        <charset val="129"/>
        <scheme val="major"/>
      </rPr>
      <t>아니라</t>
    </r>
    <r>
      <rPr>
        <sz val="12"/>
        <color rgb="FF000000"/>
        <rFont val="Arial"/>
        <family val="2"/>
        <scheme val="major"/>
      </rPr>
      <t xml:space="preserve"> </t>
    </r>
    <r>
      <rPr>
        <sz val="12"/>
        <color rgb="FF000000"/>
        <rFont val="Arial"/>
        <family val="3"/>
        <charset val="129"/>
        <scheme val="major"/>
      </rPr>
      <t>축단말</t>
    </r>
    <r>
      <rPr>
        <sz val="12"/>
        <color rgb="FF000000"/>
        <rFont val="Arial"/>
        <family val="2"/>
        <scheme val="major"/>
      </rPr>
      <t xml:space="preserve"> </t>
    </r>
    <r>
      <rPr>
        <sz val="12"/>
        <color rgb="FF000000"/>
        <rFont val="Arial"/>
        <family val="3"/>
        <charset val="129"/>
        <scheme val="major"/>
      </rPr>
      <t>가공을</t>
    </r>
    <r>
      <rPr>
        <sz val="12"/>
        <color rgb="FF000000"/>
        <rFont val="Arial"/>
        <family val="2"/>
        <scheme val="major"/>
      </rPr>
      <t xml:space="preserve"> </t>
    </r>
    <r>
      <rPr>
        <sz val="12"/>
        <color rgb="FF000000"/>
        <rFont val="Arial"/>
        <family val="3"/>
        <charset val="129"/>
        <scheme val="major"/>
      </rPr>
      <t>위한</t>
    </r>
    <r>
      <rPr>
        <sz val="12"/>
        <color rgb="FF000000"/>
        <rFont val="Arial"/>
        <family val="2"/>
        <scheme val="major"/>
      </rPr>
      <t xml:space="preserve"> </t>
    </r>
    <r>
      <rPr>
        <sz val="12"/>
        <color rgb="FF000000"/>
        <rFont val="Arial"/>
        <family val="3"/>
        <charset val="129"/>
        <scheme val="major"/>
      </rPr>
      <t>도면이</t>
    </r>
    <r>
      <rPr>
        <sz val="12"/>
        <color rgb="FF000000"/>
        <rFont val="Arial"/>
        <family val="2"/>
        <scheme val="major"/>
      </rPr>
      <t xml:space="preserve"> </t>
    </r>
    <r>
      <rPr>
        <sz val="12"/>
        <color rgb="FF000000"/>
        <rFont val="Arial"/>
        <family val="3"/>
        <charset val="129"/>
        <scheme val="major"/>
      </rPr>
      <t>있어야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 </t>
    </r>
    <r>
      <rPr>
        <sz val="12"/>
        <color rgb="FF000000"/>
        <rFont val="Arial"/>
        <family val="3"/>
        <charset val="129"/>
        <scheme val="major"/>
      </rPr>
      <t>도면</t>
    </r>
    <r>
      <rPr>
        <sz val="12"/>
        <color rgb="FF000000"/>
        <rFont val="Arial"/>
        <family val="2"/>
        <scheme val="major"/>
      </rPr>
      <t xml:space="preserve"> </t>
    </r>
    <r>
      <rPr>
        <sz val="12"/>
        <color rgb="FF000000"/>
        <rFont val="Arial"/>
        <family val="3"/>
        <charset val="129"/>
        <scheme val="major"/>
      </rPr>
      <t>첨부했습니다</t>
    </r>
  </si>
  <si>
    <r>
      <t xml:space="preserve">Z-axis
04.10 </t>
    </r>
    <r>
      <rPr>
        <sz val="12"/>
        <color rgb="FF000000"/>
        <rFont val="Arial"/>
        <family val="3"/>
        <charset val="129"/>
        <scheme val="major"/>
      </rPr>
      <t>표준품이</t>
    </r>
    <r>
      <rPr>
        <sz val="12"/>
        <color rgb="FF000000"/>
        <rFont val="Arial"/>
        <family val="2"/>
        <scheme val="major"/>
      </rPr>
      <t xml:space="preserve"> </t>
    </r>
    <r>
      <rPr>
        <sz val="12"/>
        <color rgb="FF000000"/>
        <rFont val="Arial"/>
        <family val="3"/>
        <charset val="129"/>
        <scheme val="major"/>
      </rPr>
      <t>아니라</t>
    </r>
    <r>
      <rPr>
        <sz val="12"/>
        <color rgb="FF000000"/>
        <rFont val="Arial"/>
        <family val="2"/>
        <scheme val="major"/>
      </rPr>
      <t xml:space="preserve"> </t>
    </r>
    <r>
      <rPr>
        <sz val="12"/>
        <color rgb="FF000000"/>
        <rFont val="Arial"/>
        <family val="3"/>
        <charset val="129"/>
        <scheme val="major"/>
      </rPr>
      <t>축단말</t>
    </r>
    <r>
      <rPr>
        <sz val="12"/>
        <color rgb="FF000000"/>
        <rFont val="Arial"/>
        <family val="2"/>
        <scheme val="major"/>
      </rPr>
      <t xml:space="preserve"> </t>
    </r>
    <r>
      <rPr>
        <sz val="12"/>
        <color rgb="FF000000"/>
        <rFont val="Arial"/>
        <family val="3"/>
        <charset val="129"/>
        <scheme val="major"/>
      </rPr>
      <t>가공을</t>
    </r>
    <r>
      <rPr>
        <sz val="12"/>
        <color rgb="FF000000"/>
        <rFont val="Arial"/>
        <family val="2"/>
        <scheme val="major"/>
      </rPr>
      <t xml:space="preserve"> </t>
    </r>
    <r>
      <rPr>
        <sz val="12"/>
        <color rgb="FF000000"/>
        <rFont val="Arial"/>
        <family val="3"/>
        <charset val="129"/>
        <scheme val="major"/>
      </rPr>
      <t>위한</t>
    </r>
    <r>
      <rPr>
        <sz val="12"/>
        <color rgb="FF000000"/>
        <rFont val="Arial"/>
        <family val="2"/>
        <scheme val="major"/>
      </rPr>
      <t xml:space="preserve"> </t>
    </r>
    <r>
      <rPr>
        <sz val="12"/>
        <color rgb="FF000000"/>
        <rFont val="Arial"/>
        <family val="3"/>
        <charset val="129"/>
        <scheme val="major"/>
      </rPr>
      <t>도면이</t>
    </r>
    <r>
      <rPr>
        <sz val="12"/>
        <color rgb="FF000000"/>
        <rFont val="Arial"/>
        <family val="2"/>
        <scheme val="major"/>
      </rPr>
      <t xml:space="preserve"> </t>
    </r>
    <r>
      <rPr>
        <sz val="12"/>
        <color rgb="FF000000"/>
        <rFont val="Arial"/>
        <family val="3"/>
        <charset val="129"/>
        <scheme val="major"/>
      </rPr>
      <t>있어야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 </t>
    </r>
    <r>
      <rPr>
        <sz val="12"/>
        <color rgb="FF000000"/>
        <rFont val="Arial"/>
        <family val="3"/>
        <charset val="129"/>
        <scheme val="major"/>
      </rPr>
      <t>도면</t>
    </r>
    <r>
      <rPr>
        <sz val="12"/>
        <color rgb="FF000000"/>
        <rFont val="Arial"/>
        <family val="2"/>
        <scheme val="major"/>
      </rPr>
      <t xml:space="preserve"> </t>
    </r>
    <r>
      <rPr>
        <sz val="12"/>
        <color rgb="FF000000"/>
        <rFont val="Arial"/>
        <family val="3"/>
        <charset val="129"/>
        <scheme val="major"/>
      </rPr>
      <t>첨부했습니다</t>
    </r>
    <phoneticPr fontId="26" type="noConversion"/>
  </si>
  <si>
    <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 xml:space="preserve">첨부하였습니다
</t>
    </r>
    <r>
      <rPr>
        <sz val="12"/>
        <color rgb="FF000000"/>
        <rFont val="Arial"/>
        <family val="2"/>
        <scheme val="major"/>
      </rPr>
      <t xml:space="preserve">04.15 RITTAL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더</t>
    </r>
    <r>
      <rPr>
        <sz val="12"/>
        <color rgb="FF000000"/>
        <rFont val="Arial"/>
        <family val="2"/>
        <scheme val="major"/>
      </rPr>
      <t xml:space="preserve"> </t>
    </r>
    <r>
      <rPr>
        <sz val="12"/>
        <color rgb="FF000000"/>
        <rFont val="Arial"/>
        <family val="3"/>
        <charset val="129"/>
        <scheme val="major"/>
      </rPr>
      <t>이상</t>
    </r>
    <r>
      <rPr>
        <sz val="12"/>
        <color rgb="FF000000"/>
        <rFont val="Arial"/>
        <family val="2"/>
        <scheme val="major"/>
      </rPr>
      <t xml:space="preserve"> </t>
    </r>
    <r>
      <rPr>
        <sz val="12"/>
        <color rgb="FF000000"/>
        <rFont val="Arial"/>
        <family val="3"/>
        <charset val="129"/>
        <scheme val="major"/>
      </rPr>
      <t>국내</t>
    </r>
    <r>
      <rPr>
        <sz val="12"/>
        <color rgb="FF000000"/>
        <rFont val="Arial"/>
        <family val="2"/>
        <scheme val="major"/>
      </rPr>
      <t xml:space="preserve"> </t>
    </r>
    <r>
      <rPr>
        <sz val="12"/>
        <color rgb="FF000000"/>
        <rFont val="Arial"/>
        <family val="3"/>
        <charset val="129"/>
        <scheme val="major"/>
      </rPr>
      <t>대응</t>
    </r>
    <r>
      <rPr>
        <sz val="12"/>
        <color rgb="FF000000"/>
        <rFont val="Arial"/>
        <family val="2"/>
        <scheme val="major"/>
      </rPr>
      <t xml:space="preserve"> </t>
    </r>
    <r>
      <rPr>
        <sz val="12"/>
        <color rgb="FF000000"/>
        <rFont val="Arial"/>
        <family val="3"/>
        <charset val="129"/>
        <scheme val="major"/>
      </rPr>
      <t>불가능</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</si>
  <si>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04.15 DC24V</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</si>
  <si>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첨부하였습니다</t>
    </r>
    <r>
      <rPr>
        <sz val="12"/>
        <color rgb="FF000000"/>
        <rFont val="Arial"/>
        <family val="2"/>
        <scheme val="major"/>
      </rPr>
      <t>.</t>
    </r>
    <phoneticPr fontId="26" type="noConversion"/>
  </si>
  <si>
    <r>
      <t xml:space="preserve">* </t>
    </r>
    <r>
      <rPr>
        <sz val="12"/>
        <color rgb="FF000000"/>
        <rFont val="Arial"/>
        <family val="3"/>
        <charset val="129"/>
        <scheme val="major"/>
      </rPr>
      <t>명판</t>
    </r>
    <r>
      <rPr>
        <sz val="12"/>
        <color rgb="FF000000"/>
        <rFont val="Arial"/>
        <family val="2"/>
        <scheme val="major"/>
      </rPr>
      <t xml:space="preserve"> </t>
    </r>
    <r>
      <rPr>
        <sz val="12"/>
        <color rgb="FF000000"/>
        <rFont val="Arial"/>
        <family val="3"/>
        <charset val="129"/>
        <scheme val="major"/>
      </rPr>
      <t xml:space="preserve">첨부하였습니다
</t>
    </r>
    <r>
      <rPr>
        <sz val="12"/>
        <color rgb="FF000000"/>
        <rFont val="Arial"/>
        <family val="2"/>
        <scheme val="major"/>
      </rPr>
      <t xml:space="preserve">04.15 SUMITOMO </t>
    </r>
    <r>
      <rPr>
        <sz val="12"/>
        <color rgb="FF000000"/>
        <rFont val="Arial"/>
        <family val="3"/>
        <charset val="129"/>
        <scheme val="major"/>
      </rPr>
      <t>모터</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</si>
  <si>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04.15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</si>
  <si>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04.15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</si>
  <si>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04.15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출고</t>
    </r>
    <r>
      <rPr>
        <sz val="12"/>
        <color rgb="FF000000"/>
        <rFont val="Arial"/>
        <family val="2"/>
        <scheme val="major"/>
      </rPr>
      <t xml:space="preserve"> </t>
    </r>
    <r>
      <rPr>
        <sz val="12"/>
        <color rgb="FF000000"/>
        <rFont val="Arial"/>
        <family val="3"/>
        <charset val="129"/>
        <scheme val="major"/>
      </rPr>
      <t>내역이</t>
    </r>
    <r>
      <rPr>
        <sz val="12"/>
        <color rgb="FF000000"/>
        <rFont val="Arial"/>
        <family val="2"/>
        <scheme val="major"/>
      </rPr>
      <t xml:space="preserve"> </t>
    </r>
    <r>
      <rPr>
        <sz val="12"/>
        <color rgb="FF000000"/>
        <rFont val="Arial"/>
        <family val="3"/>
        <charset val="129"/>
        <scheme val="major"/>
      </rPr>
      <t>없는</t>
    </r>
    <r>
      <rPr>
        <sz val="12"/>
        <color rgb="FF000000"/>
        <rFont val="Arial"/>
        <family val="2"/>
        <scheme val="major"/>
      </rPr>
      <t xml:space="preserve"> </t>
    </r>
    <r>
      <rPr>
        <sz val="12"/>
        <color rgb="FF000000"/>
        <rFont val="Arial"/>
        <family val="3"/>
        <charset val="129"/>
        <scheme val="major"/>
      </rPr>
      <t>제품이라</t>
    </r>
    <r>
      <rPr>
        <sz val="12"/>
        <color rgb="FF000000"/>
        <rFont val="Arial"/>
        <family val="2"/>
        <scheme val="major"/>
      </rPr>
      <t xml:space="preserve"> </t>
    </r>
    <r>
      <rPr>
        <sz val="12"/>
        <color rgb="FF000000"/>
        <rFont val="Arial"/>
        <family val="3"/>
        <charset val="129"/>
        <scheme val="major"/>
      </rPr>
      <t>도면</t>
    </r>
    <r>
      <rPr>
        <sz val="12"/>
        <color rgb="FF000000"/>
        <rFont val="Arial"/>
        <family val="2"/>
        <scheme val="major"/>
      </rPr>
      <t xml:space="preserve"> </t>
    </r>
    <r>
      <rPr>
        <sz val="12"/>
        <color rgb="FF000000"/>
        <rFont val="Arial"/>
        <family val="3"/>
        <charset val="129"/>
        <scheme val="major"/>
      </rPr>
      <t>있어야</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가능한</t>
    </r>
    <r>
      <rPr>
        <sz val="12"/>
        <color rgb="FF000000"/>
        <rFont val="Arial"/>
        <family val="2"/>
        <scheme val="major"/>
      </rPr>
      <t xml:space="preserve"> </t>
    </r>
    <r>
      <rPr>
        <sz val="12"/>
        <color rgb="FF000000"/>
        <rFont val="Arial"/>
        <family val="3"/>
        <charset val="129"/>
        <scheme val="major"/>
      </rPr>
      <t>선일</t>
    </r>
    <r>
      <rPr>
        <sz val="12"/>
        <color rgb="FF000000"/>
        <rFont val="Arial"/>
        <family val="2"/>
        <scheme val="major"/>
      </rPr>
      <t xml:space="preserve">PLS </t>
    </r>
    <r>
      <rPr>
        <sz val="12"/>
        <color rgb="FF000000"/>
        <rFont val="Arial"/>
        <family val="3"/>
        <charset val="129"/>
        <scheme val="major"/>
      </rPr>
      <t>제품으로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참고용</t>
    </r>
    <r>
      <rPr>
        <sz val="12"/>
        <color rgb="FF000000"/>
        <rFont val="Arial"/>
        <family val="2"/>
        <scheme val="major"/>
      </rPr>
      <t xml:space="preserve"> </t>
    </r>
    <r>
      <rPr>
        <sz val="12"/>
        <color rgb="FF000000"/>
        <rFont val="Arial"/>
        <family val="3"/>
        <charset val="129"/>
        <scheme val="major"/>
      </rPr>
      <t>도면도</t>
    </r>
    <r>
      <rPr>
        <sz val="12"/>
        <color rgb="FF000000"/>
        <rFont val="Arial"/>
        <family val="2"/>
        <scheme val="major"/>
      </rPr>
      <t xml:space="preserve"> </t>
    </r>
    <r>
      <rPr>
        <sz val="12"/>
        <color rgb="FF000000"/>
        <rFont val="Arial"/>
        <family val="3"/>
        <charset val="129"/>
        <scheme val="major"/>
      </rPr>
      <t>보내</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</si>
  <si>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04.15 </t>
    </r>
    <r>
      <rPr>
        <sz val="12"/>
        <color rgb="FF000000"/>
        <rFont val="Arial"/>
        <family val="3"/>
        <charset val="129"/>
        <scheme val="major"/>
      </rPr>
      <t>발주</t>
    </r>
    <r>
      <rPr>
        <sz val="12"/>
        <color rgb="FF000000"/>
        <rFont val="Arial"/>
        <family val="2"/>
        <scheme val="major"/>
      </rPr>
      <t xml:space="preserve"> </t>
    </r>
    <r>
      <rPr>
        <sz val="12"/>
        <color rgb="FF000000"/>
        <rFont val="Arial"/>
        <family val="3"/>
        <charset val="129"/>
        <scheme val="major"/>
      </rPr>
      <t>전</t>
    </r>
    <r>
      <rPr>
        <sz val="12"/>
        <color rgb="FF000000"/>
        <rFont val="Arial"/>
        <family val="2"/>
        <scheme val="major"/>
      </rPr>
      <t xml:space="preserve"> </t>
    </r>
    <r>
      <rPr>
        <sz val="12"/>
        <color rgb="FF000000"/>
        <rFont val="Arial"/>
        <family val="3"/>
        <charset val="129"/>
        <scheme val="major"/>
      </rPr>
      <t>전압</t>
    </r>
    <r>
      <rPr>
        <sz val="12"/>
        <color rgb="FF000000"/>
        <rFont val="Arial"/>
        <family val="2"/>
        <scheme val="major"/>
      </rPr>
      <t xml:space="preserve"> </t>
    </r>
    <r>
      <rPr>
        <sz val="12"/>
        <color rgb="FF000000"/>
        <rFont val="Arial"/>
        <family val="3"/>
        <charset val="129"/>
        <scheme val="major"/>
      </rPr>
      <t>호가인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DC24, AC110, AC220 </t>
    </r>
    <r>
      <rPr>
        <sz val="12"/>
        <color rgb="FF000000"/>
        <rFont val="Arial"/>
        <family val="3"/>
        <charset val="129"/>
        <scheme val="major"/>
      </rPr>
      <t>이렇게</t>
    </r>
    <r>
      <rPr>
        <sz val="12"/>
        <color rgb="FF000000"/>
        <rFont val="Arial"/>
        <family val="2"/>
        <scheme val="major"/>
      </rPr>
      <t xml:space="preserve"> </t>
    </r>
    <r>
      <rPr>
        <sz val="12"/>
        <color rgb="FF000000"/>
        <rFont val="Arial"/>
        <family val="3"/>
        <charset val="129"/>
        <scheme val="major"/>
      </rPr>
      <t>세가지</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 xml:space="preserve">. </t>
    </r>
    <r>
      <rPr>
        <sz val="12"/>
        <color rgb="FF000000"/>
        <rFont val="Arial"/>
        <family val="3"/>
        <charset val="129"/>
        <scheme val="major"/>
      </rPr>
      <t>단가</t>
    </r>
    <r>
      <rPr>
        <sz val="12"/>
        <color rgb="FF000000"/>
        <rFont val="Arial"/>
        <family val="2"/>
        <scheme val="major"/>
      </rPr>
      <t xml:space="preserve">, </t>
    </r>
    <r>
      <rPr>
        <sz val="12"/>
        <color rgb="FF000000"/>
        <rFont val="Arial"/>
        <family val="3"/>
        <charset val="129"/>
        <scheme val="major"/>
      </rPr>
      <t>납기는</t>
    </r>
    <r>
      <rPr>
        <sz val="12"/>
        <color rgb="FF000000"/>
        <rFont val="Arial"/>
        <family val="2"/>
        <scheme val="major"/>
      </rPr>
      <t xml:space="preserve"> </t>
    </r>
    <r>
      <rPr>
        <sz val="12"/>
        <color rgb="FF000000"/>
        <rFont val="Arial"/>
        <family val="3"/>
        <charset val="129"/>
        <scheme val="major"/>
      </rPr>
      <t>동일합니다</t>
    </r>
    <r>
      <rPr>
        <sz val="12"/>
        <color rgb="FF000000"/>
        <rFont val="Arial"/>
        <family val="2"/>
        <scheme val="major"/>
      </rPr>
      <t>.</t>
    </r>
    <phoneticPr fontId="26" type="noConversion"/>
  </si>
  <si>
    <r>
      <t xml:space="preserve">04.11 MITSUBISHI </t>
    </r>
    <r>
      <rPr>
        <sz val="12"/>
        <color rgb="FF000000"/>
        <rFont val="Arial"/>
        <family val="3"/>
        <charset val="129"/>
        <scheme val="major"/>
      </rPr>
      <t>본사가</t>
    </r>
    <r>
      <rPr>
        <sz val="12"/>
        <color rgb="FF000000"/>
        <rFont val="Arial"/>
        <family val="2"/>
        <scheme val="major"/>
      </rPr>
      <t xml:space="preserve"> </t>
    </r>
    <r>
      <rPr>
        <sz val="12"/>
        <color rgb="FF000000"/>
        <rFont val="Arial"/>
        <family val="3"/>
        <charset val="129"/>
        <scheme val="major"/>
      </rPr>
      <t>휴무라서</t>
    </r>
    <r>
      <rPr>
        <sz val="12"/>
        <color rgb="FF000000"/>
        <rFont val="Arial"/>
        <family val="2"/>
        <scheme val="major"/>
      </rPr>
      <t xml:space="preserve"> </t>
    </r>
    <r>
      <rPr>
        <sz val="12"/>
        <color rgb="FF000000"/>
        <rFont val="Arial"/>
        <family val="3"/>
        <charset val="129"/>
        <scheme val="major"/>
      </rPr>
      <t>다음주</t>
    </r>
    <r>
      <rPr>
        <sz val="12"/>
        <color rgb="FF000000"/>
        <rFont val="Arial"/>
        <family val="2"/>
        <scheme val="major"/>
      </rPr>
      <t xml:space="preserve"> </t>
    </r>
    <r>
      <rPr>
        <sz val="12"/>
        <color rgb="FF000000"/>
        <rFont val="Arial"/>
        <family val="3"/>
        <charset val="129"/>
        <scheme val="major"/>
      </rPr>
      <t>화요일쯤</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04.15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부품이</t>
    </r>
    <r>
      <rPr>
        <sz val="12"/>
        <color rgb="FF000000"/>
        <rFont val="Arial"/>
        <family val="2"/>
        <scheme val="major"/>
      </rPr>
      <t xml:space="preserve"> </t>
    </r>
    <r>
      <rPr>
        <sz val="12"/>
        <color rgb="FF000000"/>
        <rFont val="Arial"/>
        <family val="3"/>
        <charset val="129"/>
        <scheme val="major"/>
      </rPr>
      <t>장착되어</t>
    </r>
    <r>
      <rPr>
        <sz val="12"/>
        <color rgb="FF000000"/>
        <rFont val="Arial"/>
        <family val="2"/>
        <scheme val="major"/>
      </rPr>
      <t xml:space="preserve"> </t>
    </r>
    <r>
      <rPr>
        <sz val="12"/>
        <color rgb="FF000000"/>
        <rFont val="Arial"/>
        <family val="3"/>
        <charset val="129"/>
        <scheme val="major"/>
      </rPr>
      <t>있는</t>
    </r>
    <r>
      <rPr>
        <sz val="12"/>
        <color rgb="FF000000"/>
        <rFont val="Arial"/>
        <family val="2"/>
        <scheme val="major"/>
      </rPr>
      <t xml:space="preserve"> </t>
    </r>
    <r>
      <rPr>
        <sz val="12"/>
        <color rgb="FF000000"/>
        <rFont val="Arial"/>
        <family val="3"/>
        <charset val="129"/>
        <scheme val="major"/>
      </rPr>
      <t>기계</t>
    </r>
    <r>
      <rPr>
        <sz val="12"/>
        <color rgb="FF000000"/>
        <rFont val="Arial"/>
        <family val="2"/>
        <scheme val="major"/>
      </rPr>
      <t xml:space="preserve"> </t>
    </r>
    <r>
      <rPr>
        <sz val="12"/>
        <color rgb="FF000000"/>
        <rFont val="Arial"/>
        <family val="3"/>
        <charset val="129"/>
        <scheme val="major"/>
      </rPr>
      <t>메이커</t>
    </r>
    <r>
      <rPr>
        <sz val="12"/>
        <color rgb="FF000000"/>
        <rFont val="Arial"/>
        <family val="2"/>
        <scheme val="major"/>
      </rPr>
      <t xml:space="preserve">, </t>
    </r>
    <r>
      <rPr>
        <sz val="12"/>
        <color rgb="FF000000"/>
        <rFont val="Arial"/>
        <family val="3"/>
        <charset val="129"/>
        <scheme val="major"/>
      </rPr>
      <t>부품</t>
    </r>
    <r>
      <rPr>
        <sz val="12"/>
        <color rgb="FF000000"/>
        <rFont val="Arial"/>
        <family val="2"/>
        <scheme val="major"/>
      </rPr>
      <t xml:space="preserve"> </t>
    </r>
    <r>
      <rPr>
        <sz val="12"/>
        <color rgb="FF000000"/>
        <rFont val="Arial"/>
        <family val="3"/>
        <charset val="129"/>
        <scheme val="major"/>
      </rPr>
      <t>시리얼번호</t>
    </r>
    <r>
      <rPr>
        <sz val="12"/>
        <color rgb="FF000000"/>
        <rFont val="Arial"/>
        <family val="2"/>
        <scheme val="major"/>
      </rPr>
      <t xml:space="preserve">, </t>
    </r>
    <r>
      <rPr>
        <sz val="12"/>
        <color rgb="FF000000"/>
        <rFont val="Arial"/>
        <family val="3"/>
        <charset val="129"/>
        <scheme val="major"/>
      </rPr>
      <t>기계</t>
    </r>
    <r>
      <rPr>
        <sz val="12"/>
        <color rgb="FF000000"/>
        <rFont val="Arial"/>
        <family val="2"/>
        <scheme val="major"/>
      </rPr>
      <t xml:space="preserve"> </t>
    </r>
    <r>
      <rPr>
        <sz val="12"/>
        <color rgb="FF000000"/>
        <rFont val="Arial"/>
        <family val="3"/>
        <charset val="129"/>
        <scheme val="major"/>
      </rPr>
      <t>사용</t>
    </r>
    <r>
      <rPr>
        <sz val="12"/>
        <color rgb="FF000000"/>
        <rFont val="Arial"/>
        <family val="2"/>
        <scheme val="major"/>
      </rPr>
      <t xml:space="preserve"> </t>
    </r>
    <r>
      <rPr>
        <sz val="12"/>
        <color rgb="FF000000"/>
        <rFont val="Arial"/>
        <family val="3"/>
        <charset val="129"/>
        <scheme val="major"/>
      </rPr>
      <t>사유</t>
    </r>
    <r>
      <rPr>
        <sz val="12"/>
        <color rgb="FF000000"/>
        <rFont val="Arial"/>
        <family val="2"/>
        <scheme val="major"/>
      </rPr>
      <t xml:space="preserve"> </t>
    </r>
    <r>
      <rPr>
        <sz val="12"/>
        <color rgb="FF000000"/>
        <rFont val="Arial"/>
        <family val="3"/>
        <charset val="129"/>
        <scheme val="major"/>
      </rPr>
      <t>이렇게</t>
    </r>
    <r>
      <rPr>
        <sz val="12"/>
        <color rgb="FF000000"/>
        <rFont val="Arial"/>
        <family val="2"/>
        <scheme val="major"/>
      </rPr>
      <t xml:space="preserve"> </t>
    </r>
    <r>
      <rPr>
        <sz val="12"/>
        <color rgb="FF000000"/>
        <rFont val="Arial"/>
        <family val="3"/>
        <charset val="129"/>
        <scheme val="major"/>
      </rPr>
      <t>정보가</t>
    </r>
    <r>
      <rPr>
        <sz val="12"/>
        <color rgb="FF000000"/>
        <rFont val="Arial"/>
        <family val="2"/>
        <scheme val="major"/>
      </rPr>
      <t xml:space="preserve"> </t>
    </r>
    <r>
      <rPr>
        <sz val="12"/>
        <color rgb="FF000000"/>
        <rFont val="Arial"/>
        <family val="3"/>
        <charset val="129"/>
        <scheme val="major"/>
      </rPr>
      <t>있어야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및</t>
    </r>
    <r>
      <rPr>
        <sz val="12"/>
        <color rgb="FF000000"/>
        <rFont val="Arial"/>
        <family val="2"/>
        <scheme val="major"/>
      </rPr>
      <t xml:space="preserve"> </t>
    </r>
    <r>
      <rPr>
        <sz val="12"/>
        <color rgb="FF000000"/>
        <rFont val="Arial"/>
        <family val="3"/>
        <charset val="129"/>
        <scheme val="major"/>
      </rPr>
      <t>발주가</t>
    </r>
    <r>
      <rPr>
        <sz val="12"/>
        <color rgb="FF000000"/>
        <rFont val="Arial"/>
        <family val="2"/>
        <scheme val="major"/>
      </rPr>
      <t xml:space="preserve"> </t>
    </r>
    <r>
      <rPr>
        <sz val="12"/>
        <color rgb="FF000000"/>
        <rFont val="Arial"/>
        <family val="3"/>
        <charset val="129"/>
        <scheme val="major"/>
      </rPr>
      <t>진행</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</si>
  <si>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04.15 </t>
    </r>
    <r>
      <rPr>
        <sz val="12"/>
        <color rgb="FF000000"/>
        <rFont val="Arial"/>
        <family val="3"/>
        <charset val="129"/>
        <scheme val="major"/>
      </rPr>
      <t>인포에서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드린</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인포메일도</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</si>
  <si>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 </t>
    </r>
    <r>
      <rPr>
        <sz val="12"/>
        <color rgb="FF000000"/>
        <rFont val="Arial"/>
        <family val="3"/>
        <charset val="129"/>
        <scheme val="major"/>
      </rPr>
      <t>명판</t>
    </r>
    <r>
      <rPr>
        <sz val="12"/>
        <color rgb="FF000000"/>
        <rFont val="Arial"/>
        <family val="2"/>
        <scheme val="major"/>
      </rPr>
      <t xml:space="preserve"> </t>
    </r>
    <r>
      <rPr>
        <sz val="12"/>
        <color rgb="FF000000"/>
        <rFont val="Arial"/>
        <family val="3"/>
        <charset val="129"/>
        <scheme val="major"/>
      </rPr>
      <t xml:space="preserve">첨부하였습니다
</t>
    </r>
    <r>
      <rPr>
        <sz val="12"/>
        <color rgb="FF000000"/>
        <rFont val="Arial"/>
        <family val="2"/>
        <scheme val="major"/>
      </rPr>
      <t xml:space="preserve">04.15 </t>
    </r>
    <r>
      <rPr>
        <sz val="12"/>
        <color rgb="FF000000"/>
        <rFont val="Arial"/>
        <family val="3"/>
        <charset val="129"/>
        <scheme val="major"/>
      </rPr>
      <t>적어주신</t>
    </r>
    <r>
      <rPr>
        <sz val="12"/>
        <color rgb="FF000000"/>
        <rFont val="Arial"/>
        <family val="2"/>
        <scheme val="major"/>
      </rPr>
      <t xml:space="preserve"> </t>
    </r>
    <r>
      <rPr>
        <sz val="12"/>
        <color rgb="FF000000"/>
        <rFont val="Arial"/>
        <family val="3"/>
        <charset val="129"/>
        <scheme val="major"/>
      </rPr>
      <t>품번은</t>
    </r>
    <r>
      <rPr>
        <sz val="12"/>
        <color rgb="FF000000"/>
        <rFont val="Arial"/>
        <family val="2"/>
        <scheme val="major"/>
      </rPr>
      <t xml:space="preserve"> </t>
    </r>
    <r>
      <rPr>
        <sz val="12"/>
        <color rgb="FF000000"/>
        <rFont val="Arial"/>
        <family val="3"/>
        <charset val="129"/>
        <scheme val="major"/>
      </rPr>
      <t>베어링</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어제</t>
    </r>
    <r>
      <rPr>
        <sz val="12"/>
        <color rgb="FF000000"/>
        <rFont val="Arial"/>
        <family val="2"/>
        <scheme val="major"/>
      </rPr>
      <t xml:space="preserve"> </t>
    </r>
    <r>
      <rPr>
        <sz val="12"/>
        <color rgb="FF000000"/>
        <rFont val="Arial"/>
        <family val="3"/>
        <charset val="129"/>
        <scheme val="major"/>
      </rPr>
      <t>인포에서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드린</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인포메일도</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</si>
  <si>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04.15 </t>
    </r>
    <r>
      <rPr>
        <sz val="12"/>
        <color rgb="FF000000"/>
        <rFont val="Arial"/>
        <family val="3"/>
        <charset val="129"/>
        <scheme val="major"/>
      </rPr>
      <t>어제</t>
    </r>
    <r>
      <rPr>
        <sz val="12"/>
        <color rgb="FF000000"/>
        <rFont val="Arial"/>
        <family val="2"/>
        <scheme val="major"/>
      </rPr>
      <t xml:space="preserve"> </t>
    </r>
    <r>
      <rPr>
        <sz val="12"/>
        <color rgb="FF000000"/>
        <rFont val="Arial"/>
        <family val="3"/>
        <charset val="129"/>
        <scheme val="major"/>
      </rPr>
      <t>인포에서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드린</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인포메일도</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</si>
  <si>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BELT FASTENER
04.16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</si>
  <si>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1200 mm
04.16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단종이라</t>
    </r>
    <r>
      <rPr>
        <sz val="12"/>
        <color rgb="FF000000"/>
        <rFont val="Arial"/>
        <family val="2"/>
        <scheme val="major"/>
      </rPr>
      <t xml:space="preserve"> </t>
    </r>
    <r>
      <rPr>
        <sz val="12"/>
        <color rgb="FF000000"/>
        <rFont val="Arial"/>
        <family val="3"/>
        <charset val="129"/>
        <scheme val="major"/>
      </rPr>
      <t>대체품</t>
    </r>
    <r>
      <rPr>
        <sz val="12"/>
        <color rgb="FF000000"/>
        <rFont val="Arial"/>
        <family val="2"/>
        <scheme val="major"/>
      </rPr>
      <t xml:space="preserve"> 1220143</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</si>
  <si>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GAS SPRING</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04.16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</si>
  <si>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SPEC</t>
    </r>
    <r>
      <rPr>
        <sz val="12"/>
        <color rgb="FF000000"/>
        <rFont val="Arial"/>
        <family val="3"/>
        <charset val="129"/>
        <scheme val="major"/>
      </rPr>
      <t>은</t>
    </r>
    <r>
      <rPr>
        <sz val="12"/>
        <color rgb="FF000000"/>
        <rFont val="Arial"/>
        <family val="2"/>
        <scheme val="major"/>
      </rPr>
      <t xml:space="preserve"> 1/4x1/4x1x2-1/2[1/4x1/2 Pilot]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미국서도</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요청했습니다</t>
    </r>
    <r>
      <rPr>
        <sz val="12"/>
        <color rgb="FF000000"/>
        <rFont val="Arial"/>
        <family val="2"/>
        <scheme val="major"/>
      </rPr>
      <t xml:space="preserve">. </t>
    </r>
    <r>
      <rPr>
        <sz val="12"/>
        <color rgb="FF000000"/>
        <rFont val="Arial"/>
        <family val="3"/>
        <charset val="129"/>
        <scheme val="major"/>
      </rPr>
      <t>스펙</t>
    </r>
    <r>
      <rPr>
        <sz val="12"/>
        <color rgb="FF000000"/>
        <rFont val="Arial"/>
        <family val="2"/>
        <scheme val="major"/>
      </rPr>
      <t xml:space="preserve"> </t>
    </r>
    <r>
      <rPr>
        <sz val="12"/>
        <color rgb="FF000000"/>
        <rFont val="Arial"/>
        <family val="3"/>
        <charset val="129"/>
        <scheme val="major"/>
      </rPr>
      <t>정보</t>
    </r>
    <r>
      <rPr>
        <sz val="12"/>
        <color rgb="FF000000"/>
        <rFont val="Arial"/>
        <family val="2"/>
        <scheme val="major"/>
      </rPr>
      <t xml:space="preserve"> </t>
    </r>
    <r>
      <rPr>
        <sz val="12"/>
        <color rgb="FF000000"/>
        <rFont val="Arial"/>
        <family val="3"/>
        <charset val="129"/>
        <scheme val="major"/>
      </rPr>
      <t>정리한</t>
    </r>
    <r>
      <rPr>
        <sz val="12"/>
        <color rgb="FF000000"/>
        <rFont val="Arial"/>
        <family val="2"/>
        <scheme val="major"/>
      </rPr>
      <t xml:space="preserve"> </t>
    </r>
    <r>
      <rPr>
        <sz val="12"/>
        <color rgb="FF000000"/>
        <rFont val="Arial"/>
        <family val="3"/>
        <charset val="129"/>
        <scheme val="major"/>
      </rPr>
      <t>내용입니다</t>
    </r>
    <r>
      <rPr>
        <sz val="12"/>
        <color rgb="FF000000"/>
        <rFont val="Arial"/>
        <family val="2"/>
        <scheme val="major"/>
      </rPr>
      <t xml:space="preserve">.     TOOL DIAMETER: ¼ INCH 
PILOT DIAMETER: ¼ INCH 
SHANK DIAMETER: ¼ INCH 
LENGTH OF CUT: 1 INCH
PILOT LENGTH: ½ INCH 
OVERALL LENGTH: 2-1/2 INCH 
BUR CUT STYLE: DOUBLE
MATERIAL: SOLID CARBIDE
COATING: MG
DOUBLE ENDED TOOL: SINGLE END
CUTTING DIRECTION: RIGHT HAND
SHANK TYPE: PLAIN
04.16 </t>
    </r>
    <r>
      <rPr>
        <sz val="12"/>
        <color rgb="FF000000"/>
        <rFont val="Arial"/>
        <family val="3"/>
        <charset val="129"/>
        <scheme val="major"/>
      </rPr>
      <t>어떤</t>
    </r>
    <r>
      <rPr>
        <sz val="12"/>
        <color rgb="FF000000"/>
        <rFont val="Arial"/>
        <family val="2"/>
        <scheme val="major"/>
      </rPr>
      <t xml:space="preserve"> </t>
    </r>
    <r>
      <rPr>
        <sz val="12"/>
        <color rgb="FF000000"/>
        <rFont val="Arial"/>
        <family val="3"/>
        <charset val="129"/>
        <scheme val="major"/>
      </rPr>
      <t>제품인지</t>
    </r>
    <r>
      <rPr>
        <sz val="12"/>
        <color rgb="FF000000"/>
        <rFont val="Arial"/>
        <family val="2"/>
        <scheme val="major"/>
      </rPr>
      <t xml:space="preserve"> </t>
    </r>
    <r>
      <rPr>
        <sz val="12"/>
        <color rgb="FF000000"/>
        <rFont val="Arial"/>
        <family val="3"/>
        <charset val="129"/>
        <scheme val="major"/>
      </rPr>
      <t>모르겠는데</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하셔야</t>
    </r>
    <r>
      <rPr>
        <sz val="12"/>
        <color rgb="FF000000"/>
        <rFont val="Arial"/>
        <family val="2"/>
        <scheme val="major"/>
      </rPr>
      <t xml:space="preserve"> </t>
    </r>
    <r>
      <rPr>
        <sz val="12"/>
        <color rgb="FF000000"/>
        <rFont val="Arial"/>
        <family val="3"/>
        <charset val="129"/>
        <scheme val="major"/>
      </rPr>
      <t>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t>
    </r>
    <phoneticPr fontId="26" type="noConversion"/>
  </si>
  <si>
    <r>
      <t xml:space="preserve">04.15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04.16 </t>
    </r>
    <r>
      <rPr>
        <sz val="12"/>
        <color rgb="FF000000"/>
        <rFont val="Arial"/>
        <family val="3"/>
        <charset val="129"/>
        <scheme val="major"/>
      </rPr>
      <t>동일한</t>
    </r>
    <r>
      <rPr>
        <sz val="12"/>
        <color rgb="FF000000"/>
        <rFont val="Arial"/>
        <family val="2"/>
        <scheme val="major"/>
      </rPr>
      <t xml:space="preserve"> </t>
    </r>
    <r>
      <rPr>
        <sz val="12"/>
        <color rgb="FF000000"/>
        <rFont val="Arial"/>
        <family val="3"/>
        <charset val="129"/>
        <scheme val="major"/>
      </rPr>
      <t>민성전기</t>
    </r>
    <r>
      <rPr>
        <sz val="12"/>
        <color rgb="FF000000"/>
        <rFont val="Arial"/>
        <family val="2"/>
        <scheme val="major"/>
      </rPr>
      <t xml:space="preserve"> </t>
    </r>
    <r>
      <rPr>
        <sz val="12"/>
        <color rgb="FF000000"/>
        <rFont val="Arial"/>
        <family val="3"/>
        <charset val="129"/>
        <scheme val="major"/>
      </rPr>
      <t>제품으로는</t>
    </r>
    <r>
      <rPr>
        <sz val="12"/>
        <color rgb="FF000000"/>
        <rFont val="Arial"/>
        <family val="2"/>
        <scheme val="major"/>
      </rPr>
      <t xml:space="preserve"> </t>
    </r>
    <r>
      <rPr>
        <sz val="12"/>
        <color rgb="FF000000"/>
        <rFont val="Arial"/>
        <family val="3"/>
        <charset val="129"/>
        <scheme val="major"/>
      </rPr>
      <t>찾기가</t>
    </r>
    <r>
      <rPr>
        <sz val="12"/>
        <color rgb="FF000000"/>
        <rFont val="Arial"/>
        <family val="2"/>
        <scheme val="major"/>
      </rPr>
      <t xml:space="preserve"> </t>
    </r>
    <r>
      <rPr>
        <sz val="12"/>
        <color rgb="FF000000"/>
        <rFont val="Arial"/>
        <family val="3"/>
        <charset val="129"/>
        <scheme val="major"/>
      </rPr>
      <t>힘들어서</t>
    </r>
    <r>
      <rPr>
        <sz val="12"/>
        <color rgb="FF000000"/>
        <rFont val="Arial"/>
        <family val="2"/>
        <scheme val="major"/>
      </rPr>
      <t xml:space="preserve"> </t>
    </r>
    <r>
      <rPr>
        <sz val="12"/>
        <color rgb="FF000000"/>
        <rFont val="Arial"/>
        <family val="3"/>
        <charset val="129"/>
        <scheme val="major"/>
      </rPr>
      <t>명판에</t>
    </r>
    <r>
      <rPr>
        <sz val="12"/>
        <color rgb="FF000000"/>
        <rFont val="Arial"/>
        <family val="2"/>
        <scheme val="major"/>
      </rPr>
      <t xml:space="preserve"> </t>
    </r>
    <r>
      <rPr>
        <sz val="12"/>
        <color rgb="FF000000"/>
        <rFont val="Arial"/>
        <family val="3"/>
        <charset val="129"/>
        <scheme val="major"/>
      </rPr>
      <t>있는</t>
    </r>
    <r>
      <rPr>
        <sz val="12"/>
        <color rgb="FF000000"/>
        <rFont val="Arial"/>
        <family val="2"/>
        <scheme val="major"/>
      </rPr>
      <t xml:space="preserve"> </t>
    </r>
    <r>
      <rPr>
        <sz val="12"/>
        <color rgb="FF000000"/>
        <rFont val="Arial"/>
        <family val="3"/>
        <charset val="129"/>
        <scheme val="major"/>
      </rPr>
      <t>사양과</t>
    </r>
    <r>
      <rPr>
        <sz val="12"/>
        <color rgb="FF000000"/>
        <rFont val="Arial"/>
        <family val="2"/>
        <scheme val="major"/>
      </rPr>
      <t xml:space="preserve"> </t>
    </r>
    <r>
      <rPr>
        <sz val="12"/>
        <color rgb="FF000000"/>
        <rFont val="Arial"/>
        <family val="3"/>
        <charset val="129"/>
        <scheme val="major"/>
      </rPr>
      <t>동일한</t>
    </r>
    <r>
      <rPr>
        <sz val="12"/>
        <color rgb="FF000000"/>
        <rFont val="Arial"/>
        <family val="2"/>
        <scheme val="major"/>
      </rPr>
      <t xml:space="preserve"> </t>
    </r>
    <r>
      <rPr>
        <sz val="12"/>
        <color rgb="FF000000"/>
        <rFont val="Arial"/>
        <family val="3"/>
        <charset val="129"/>
        <scheme val="major"/>
      </rPr>
      <t>제작사양으로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</si>
  <si>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Toyospring hose 15mm ID
04.16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</si>
  <si>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SM 331,ANALOG INPUT MODULE
04.11 </t>
    </r>
    <r>
      <rPr>
        <sz val="12"/>
        <color rgb="FF000000"/>
        <rFont val="Arial"/>
        <family val="3"/>
        <charset val="129"/>
        <scheme val="major"/>
      </rPr>
      <t>의뢰중입니다</t>
    </r>
    <r>
      <rPr>
        <sz val="12"/>
        <color rgb="FF000000"/>
        <rFont val="Arial"/>
        <family val="2"/>
        <scheme val="major"/>
      </rPr>
      <t>.</t>
    </r>
  </si>
  <si>
    <r>
      <t xml:space="preserve">04.16 DEMAG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하시는</t>
    </r>
    <r>
      <rPr>
        <sz val="12"/>
        <color rgb="FF000000"/>
        <rFont val="Arial"/>
        <family val="2"/>
        <scheme val="major"/>
      </rPr>
      <t xml:space="preserve"> </t>
    </r>
    <r>
      <rPr>
        <sz val="12"/>
        <color rgb="FF000000"/>
        <rFont val="Arial"/>
        <family val="3"/>
        <charset val="129"/>
        <scheme val="major"/>
      </rPr>
      <t>제품인걸로</t>
    </r>
    <r>
      <rPr>
        <sz val="12"/>
        <color rgb="FF000000"/>
        <rFont val="Arial"/>
        <family val="2"/>
        <scheme val="major"/>
      </rPr>
      <t xml:space="preserve"> </t>
    </r>
    <r>
      <rPr>
        <sz val="12"/>
        <color rgb="FF000000"/>
        <rFont val="Arial"/>
        <family val="3"/>
        <charset val="129"/>
        <scheme val="major"/>
      </rPr>
      <t>알고</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t>
    </r>
    <phoneticPr fontId="26" type="noConversion"/>
  </si>
  <si>
    <r>
      <t xml:space="preserve">04.14 </t>
    </r>
    <r>
      <rPr>
        <sz val="12"/>
        <color rgb="FF000000"/>
        <rFont val="Arial"/>
        <family val="3"/>
        <charset val="129"/>
        <scheme val="major"/>
      </rPr>
      <t>에스엔씨</t>
    </r>
    <r>
      <rPr>
        <sz val="12"/>
        <color rgb="FF000000"/>
        <rFont val="Arial"/>
        <family val="2"/>
        <scheme val="major"/>
      </rPr>
      <t xml:space="preserve"> </t>
    </r>
    <r>
      <rPr>
        <sz val="12"/>
        <color rgb="FF000000"/>
        <rFont val="Arial"/>
        <family val="3"/>
        <charset val="129"/>
        <scheme val="major"/>
      </rPr>
      <t>제품들은</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의뢰시</t>
    </r>
    <r>
      <rPr>
        <sz val="12"/>
        <color rgb="FF000000"/>
        <rFont val="Arial"/>
        <family val="2"/>
        <scheme val="major"/>
      </rPr>
      <t xml:space="preserve"> </t>
    </r>
    <r>
      <rPr>
        <sz val="12"/>
        <color rgb="FF000000"/>
        <rFont val="Arial"/>
        <family val="3"/>
        <charset val="129"/>
        <scheme val="major"/>
      </rPr>
      <t>엔드유저가</t>
    </r>
    <r>
      <rPr>
        <sz val="12"/>
        <color rgb="FF000000"/>
        <rFont val="Arial"/>
        <family val="2"/>
        <scheme val="major"/>
      </rPr>
      <t xml:space="preserve"> </t>
    </r>
    <r>
      <rPr>
        <sz val="12"/>
        <color rgb="FF000000"/>
        <rFont val="Arial"/>
        <family val="3"/>
        <charset val="129"/>
        <scheme val="major"/>
      </rPr>
      <t>있어야</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엔드유저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04.15 </t>
    </r>
    <r>
      <rPr>
        <sz val="12"/>
        <color rgb="FF000000"/>
        <rFont val="Arial"/>
        <family val="3"/>
        <charset val="129"/>
        <scheme val="major"/>
      </rPr>
      <t>엔드유저</t>
    </r>
    <r>
      <rPr>
        <sz val="12"/>
        <color rgb="FF000000"/>
        <rFont val="Arial"/>
        <family val="2"/>
        <scheme val="major"/>
      </rPr>
      <t xml:space="preserve"> </t>
    </r>
    <r>
      <rPr>
        <sz val="12"/>
        <color rgb="FF000000"/>
        <rFont val="Arial"/>
        <family val="3"/>
        <charset val="129"/>
        <scheme val="major"/>
      </rPr>
      <t>한온입니다</t>
    </r>
    <r>
      <rPr>
        <sz val="12"/>
        <color rgb="FF000000"/>
        <rFont val="Arial"/>
        <family val="2"/>
        <scheme val="major"/>
      </rPr>
      <t xml:space="preserve">. </t>
    </r>
    <r>
      <rPr>
        <sz val="12"/>
        <color rgb="FF000000"/>
        <rFont val="Arial"/>
        <family val="3"/>
        <charset val="129"/>
        <scheme val="major"/>
      </rPr>
      <t>입력했습니다</t>
    </r>
    <r>
      <rPr>
        <sz val="12"/>
        <color rgb="FF000000"/>
        <rFont val="Arial"/>
        <family val="2"/>
        <scheme val="major"/>
      </rPr>
      <t xml:space="preserve">. </t>
    </r>
  </si>
  <si>
    <r>
      <t xml:space="preserve">04.15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첨부드렸습니다</t>
    </r>
    <r>
      <rPr>
        <sz val="12"/>
        <color rgb="FF000000"/>
        <rFont val="Arial"/>
        <family val="2"/>
        <scheme val="major"/>
      </rPr>
      <t xml:space="preserve">. </t>
    </r>
  </si>
  <si>
    <r>
      <t xml:space="preserve">04.16 </t>
    </r>
    <r>
      <rPr>
        <sz val="12"/>
        <color rgb="FF000000"/>
        <rFont val="Arial"/>
        <family val="3"/>
        <charset val="129"/>
        <scheme val="major"/>
      </rPr>
      <t>발송</t>
    </r>
    <r>
      <rPr>
        <sz val="12"/>
        <color rgb="FF000000"/>
        <rFont val="Arial"/>
        <family val="2"/>
        <scheme val="major"/>
      </rPr>
      <t xml:space="preserve"> </t>
    </r>
    <r>
      <rPr>
        <sz val="12"/>
        <color rgb="FF000000"/>
        <rFont val="Arial"/>
        <family val="3"/>
        <charset val="129"/>
        <scheme val="major"/>
      </rPr>
      <t>불가</t>
    </r>
    <r>
      <rPr>
        <sz val="12"/>
        <color rgb="FF000000"/>
        <rFont val="Arial"/>
        <family val="2"/>
        <scheme val="major"/>
      </rPr>
      <t xml:space="preserve"> </t>
    </r>
    <r>
      <rPr>
        <sz val="12"/>
        <color rgb="FF000000"/>
        <rFont val="Arial"/>
        <family val="3"/>
        <charset val="129"/>
        <scheme val="major"/>
      </rPr>
      <t>품목이라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불가능합니다</t>
    </r>
    <r>
      <rPr>
        <sz val="12"/>
        <color rgb="FF000000"/>
        <rFont val="Arial"/>
        <family val="2"/>
        <scheme val="major"/>
      </rPr>
      <t>.</t>
    </r>
    <phoneticPr fontId="26" type="noConversion"/>
  </si>
  <si>
    <r>
      <t xml:space="preserve">04.08 50V, 550V </t>
    </r>
    <r>
      <rPr>
        <sz val="12"/>
        <color rgb="FF000000"/>
        <rFont val="Arial"/>
        <family val="3"/>
        <charset val="129"/>
        <scheme val="major"/>
      </rPr>
      <t>두가지가</t>
    </r>
    <r>
      <rPr>
        <sz val="12"/>
        <color rgb="FF000000"/>
        <rFont val="Arial"/>
        <family val="2"/>
        <scheme val="major"/>
      </rPr>
      <t xml:space="preserve"> </t>
    </r>
    <r>
      <rPr>
        <sz val="12"/>
        <color rgb="FF000000"/>
        <rFont val="Arial"/>
        <family val="3"/>
        <charset val="129"/>
        <scheme val="major"/>
      </rPr>
      <t>있는데</t>
    </r>
    <r>
      <rPr>
        <sz val="12"/>
        <color rgb="FF000000"/>
        <rFont val="Arial"/>
        <family val="2"/>
        <scheme val="major"/>
      </rPr>
      <t xml:space="preserve"> </t>
    </r>
    <r>
      <rPr>
        <sz val="12"/>
        <color rgb="FF000000"/>
        <rFont val="Arial"/>
        <family val="3"/>
        <charset val="129"/>
        <scheme val="major"/>
      </rPr>
      <t>전압</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04.09 </t>
    </r>
    <r>
      <rPr>
        <sz val="12"/>
        <color rgb="FF000000"/>
        <rFont val="Arial"/>
        <family val="3"/>
        <charset val="129"/>
        <scheme val="major"/>
      </rPr>
      <t>보수가</t>
    </r>
    <r>
      <rPr>
        <sz val="12"/>
        <color rgb="FF000000"/>
        <rFont val="Arial"/>
        <family val="2"/>
        <scheme val="major"/>
      </rPr>
      <t xml:space="preserve"> </t>
    </r>
    <r>
      <rPr>
        <sz val="12"/>
        <color rgb="FF000000"/>
        <rFont val="Arial"/>
        <family val="3"/>
        <charset val="129"/>
        <scheme val="major"/>
      </rPr>
      <t>아니라</t>
    </r>
    <r>
      <rPr>
        <sz val="12"/>
        <color rgb="FF000000"/>
        <rFont val="Arial"/>
        <family val="2"/>
        <scheme val="major"/>
      </rPr>
      <t xml:space="preserve"> </t>
    </r>
    <r>
      <rPr>
        <sz val="12"/>
        <color rgb="FF000000"/>
        <rFont val="Arial"/>
        <family val="3"/>
        <charset val="129"/>
        <scheme val="major"/>
      </rPr>
      <t>신규일</t>
    </r>
    <r>
      <rPr>
        <sz val="12"/>
        <color rgb="FF000000"/>
        <rFont val="Arial"/>
        <family val="2"/>
        <scheme val="major"/>
      </rPr>
      <t xml:space="preserve"> </t>
    </r>
    <r>
      <rPr>
        <sz val="12"/>
        <color rgb="FF000000"/>
        <rFont val="Arial"/>
        <family val="3"/>
        <charset val="129"/>
        <scheme val="major"/>
      </rPr>
      <t>경우에는</t>
    </r>
    <r>
      <rPr>
        <sz val="12"/>
        <color rgb="FF000000"/>
        <rFont val="Arial"/>
        <family val="2"/>
        <scheme val="major"/>
      </rPr>
      <t xml:space="preserve"> DCM </t>
    </r>
    <r>
      <rPr>
        <sz val="12"/>
        <color rgb="FF000000"/>
        <rFont val="Arial"/>
        <family val="3"/>
        <charset val="129"/>
        <scheme val="major"/>
      </rPr>
      <t>뿐만</t>
    </r>
    <r>
      <rPr>
        <sz val="12"/>
        <color rgb="FF000000"/>
        <rFont val="Arial"/>
        <family val="2"/>
        <scheme val="major"/>
      </rPr>
      <t xml:space="preserve"> </t>
    </r>
    <r>
      <rPr>
        <sz val="12"/>
        <color rgb="FF000000"/>
        <rFont val="Arial"/>
        <family val="3"/>
        <charset val="129"/>
        <scheme val="major"/>
      </rPr>
      <t>아니라</t>
    </r>
    <r>
      <rPr>
        <sz val="12"/>
        <color rgb="FF000000"/>
        <rFont val="Arial"/>
        <family val="2"/>
        <scheme val="major"/>
      </rPr>
      <t xml:space="preserve"> </t>
    </r>
    <r>
      <rPr>
        <sz val="12"/>
        <color rgb="FF000000"/>
        <rFont val="Arial"/>
        <family val="3"/>
        <charset val="129"/>
        <scheme val="major"/>
      </rPr>
      <t>메인</t>
    </r>
    <r>
      <rPr>
        <sz val="12"/>
        <color rgb="FF000000"/>
        <rFont val="Arial"/>
        <family val="2"/>
        <scheme val="major"/>
      </rPr>
      <t xml:space="preserve"> </t>
    </r>
    <r>
      <rPr>
        <sz val="12"/>
        <color rgb="FF000000"/>
        <rFont val="Arial"/>
        <family val="3"/>
        <charset val="129"/>
        <scheme val="major"/>
      </rPr>
      <t>장치가</t>
    </r>
    <r>
      <rPr>
        <sz val="12"/>
        <color rgb="FF000000"/>
        <rFont val="Arial"/>
        <family val="2"/>
        <scheme val="major"/>
      </rPr>
      <t xml:space="preserve"> </t>
    </r>
    <r>
      <rPr>
        <sz val="12"/>
        <color rgb="FF000000"/>
        <rFont val="Arial"/>
        <family val="3"/>
        <charset val="129"/>
        <scheme val="major"/>
      </rPr>
      <t>하나</t>
    </r>
    <r>
      <rPr>
        <sz val="12"/>
        <color rgb="FF000000"/>
        <rFont val="Arial"/>
        <family val="2"/>
        <scheme val="major"/>
      </rPr>
      <t xml:space="preserve"> </t>
    </r>
    <r>
      <rPr>
        <sz val="12"/>
        <color rgb="FF000000"/>
        <rFont val="Arial"/>
        <family val="3"/>
        <charset val="129"/>
        <scheme val="major"/>
      </rPr>
      <t>있어야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메인장치가</t>
    </r>
    <r>
      <rPr>
        <sz val="12"/>
        <color rgb="FF000000"/>
        <rFont val="Arial"/>
        <family val="2"/>
        <scheme val="major"/>
      </rPr>
      <t xml:space="preserve"> </t>
    </r>
    <r>
      <rPr>
        <sz val="12"/>
        <color rgb="FF000000"/>
        <rFont val="Arial"/>
        <family val="3"/>
        <charset val="129"/>
        <scheme val="major"/>
      </rPr>
      <t>필요하신지도</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04.09 </t>
    </r>
    <r>
      <rPr>
        <sz val="12"/>
        <color rgb="FF000000"/>
        <rFont val="Arial"/>
        <family val="3"/>
        <charset val="129"/>
        <scheme val="major"/>
      </rPr>
      <t>고객사에서</t>
    </r>
    <r>
      <rPr>
        <sz val="12"/>
        <color rgb="FF000000"/>
        <rFont val="Arial"/>
        <family val="2"/>
        <scheme val="major"/>
      </rPr>
      <t xml:space="preserve"> 50V 80A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부탁드렸습니다</t>
    </r>
    <r>
      <rPr>
        <sz val="12"/>
        <color rgb="FF000000"/>
        <rFont val="Arial"/>
        <family val="2"/>
        <scheme val="major"/>
      </rPr>
      <t xml:space="preserve">. 
04.11 </t>
    </r>
    <r>
      <rPr>
        <sz val="12"/>
        <color rgb="FF000000"/>
        <rFont val="Arial"/>
        <family val="3"/>
        <charset val="129"/>
        <scheme val="major"/>
      </rPr>
      <t>메인</t>
    </r>
    <r>
      <rPr>
        <sz val="12"/>
        <color rgb="FF000000"/>
        <rFont val="Arial"/>
        <family val="2"/>
        <scheme val="major"/>
      </rPr>
      <t xml:space="preserve"> </t>
    </r>
    <r>
      <rPr>
        <sz val="12"/>
        <color rgb="FF000000"/>
        <rFont val="Arial"/>
        <family val="3"/>
        <charset val="129"/>
        <scheme val="major"/>
      </rPr>
      <t>장치는</t>
    </r>
    <r>
      <rPr>
        <sz val="12"/>
        <color rgb="FF000000"/>
        <rFont val="Arial"/>
        <family val="2"/>
        <scheme val="major"/>
      </rPr>
      <t xml:space="preserve"> </t>
    </r>
    <r>
      <rPr>
        <sz val="12"/>
        <color rgb="FF000000"/>
        <rFont val="Arial"/>
        <family val="3"/>
        <charset val="129"/>
        <scheme val="major"/>
      </rPr>
      <t>필요</t>
    </r>
    <r>
      <rPr>
        <sz val="12"/>
        <color rgb="FF000000"/>
        <rFont val="Arial"/>
        <family val="2"/>
        <scheme val="major"/>
      </rPr>
      <t xml:space="preserve"> </t>
    </r>
    <r>
      <rPr>
        <sz val="12"/>
        <color rgb="FF000000"/>
        <rFont val="Arial"/>
        <family val="3"/>
        <charset val="129"/>
        <scheme val="major"/>
      </rPr>
      <t>없이</t>
    </r>
    <r>
      <rPr>
        <sz val="12"/>
        <color rgb="FF000000"/>
        <rFont val="Arial"/>
        <family val="2"/>
        <scheme val="major"/>
      </rPr>
      <t xml:space="preserve"> </t>
    </r>
    <r>
      <rPr>
        <sz val="12"/>
        <color rgb="FF000000"/>
        <rFont val="Arial"/>
        <family val="3"/>
        <charset val="129"/>
        <scheme val="major"/>
      </rPr>
      <t>보수용품용이</t>
    </r>
    <r>
      <rPr>
        <sz val="12"/>
        <color rgb="FF000000"/>
        <rFont val="Arial"/>
        <family val="2"/>
        <scheme val="major"/>
      </rPr>
      <t xml:space="preserve"> </t>
    </r>
    <r>
      <rPr>
        <sz val="12"/>
        <color rgb="FF000000"/>
        <rFont val="Arial"/>
        <family val="3"/>
        <charset val="129"/>
        <scheme val="major"/>
      </rPr>
      <t>맞는거죠</t>
    </r>
    <r>
      <rPr>
        <sz val="12"/>
        <color rgb="FF000000"/>
        <rFont val="Arial"/>
        <family val="2"/>
        <scheme val="major"/>
      </rPr>
      <t xml:space="preserve">?
04.15 </t>
    </r>
    <r>
      <rPr>
        <sz val="12"/>
        <color rgb="FF000000"/>
        <rFont val="Arial"/>
        <family val="3"/>
        <charset val="129"/>
        <scheme val="major"/>
      </rPr>
      <t>네</t>
    </r>
    <r>
      <rPr>
        <sz val="12"/>
        <color rgb="FF000000"/>
        <rFont val="Arial"/>
        <family val="2"/>
        <scheme val="major"/>
      </rPr>
      <t xml:space="preserve">, </t>
    </r>
    <r>
      <rPr>
        <sz val="12"/>
        <color rgb="FF000000"/>
        <rFont val="Arial"/>
        <family val="3"/>
        <charset val="129"/>
        <scheme val="major"/>
      </rPr>
      <t>보수용품용입니다</t>
    </r>
    <r>
      <rPr>
        <sz val="12"/>
        <color rgb="FF000000"/>
        <rFont val="Arial"/>
        <family val="2"/>
        <scheme val="major"/>
      </rPr>
      <t xml:space="preserve">. </t>
    </r>
  </si>
  <si>
    <r>
      <t xml:space="preserve">04.15 </t>
    </r>
    <r>
      <rPr>
        <sz val="12"/>
        <color rgb="FF000000"/>
        <rFont val="Arial"/>
        <family val="3"/>
        <charset val="129"/>
        <scheme val="major"/>
      </rPr>
      <t>품번</t>
    </r>
    <r>
      <rPr>
        <sz val="12"/>
        <color rgb="FF000000"/>
        <rFont val="Arial"/>
        <family val="2"/>
        <scheme val="major"/>
      </rPr>
      <t xml:space="preserve"> 7008A5TYNDULP4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싱글타입이라</t>
    </r>
    <r>
      <rPr>
        <sz val="12"/>
        <color rgb="FF000000"/>
        <rFont val="Arial"/>
        <family val="2"/>
        <scheme val="major"/>
      </rPr>
      <t xml:space="preserve"> 2PC 1SET</t>
    </r>
    <r>
      <rPr>
        <sz val="12"/>
        <color rgb="FF000000"/>
        <rFont val="Arial"/>
        <family val="3"/>
        <charset val="129"/>
        <scheme val="major"/>
      </rPr>
      <t>를</t>
    </r>
    <r>
      <rPr>
        <sz val="12"/>
        <color rgb="FF000000"/>
        <rFont val="Arial"/>
        <family val="2"/>
        <scheme val="major"/>
      </rPr>
      <t xml:space="preserve"> </t>
    </r>
    <r>
      <rPr>
        <sz val="12"/>
        <color rgb="FF000000"/>
        <rFont val="Arial"/>
        <family val="3"/>
        <charset val="129"/>
        <scheme val="major"/>
      </rPr>
      <t>원하시는</t>
    </r>
    <r>
      <rPr>
        <sz val="12"/>
        <color rgb="FF000000"/>
        <rFont val="Arial"/>
        <family val="2"/>
        <scheme val="major"/>
      </rPr>
      <t xml:space="preserve"> </t>
    </r>
    <r>
      <rPr>
        <sz val="12"/>
        <color rgb="FF000000"/>
        <rFont val="Arial"/>
        <family val="3"/>
        <charset val="129"/>
        <scheme val="major"/>
      </rPr>
      <t>거면</t>
    </r>
    <r>
      <rPr>
        <sz val="12"/>
        <color rgb="FF000000"/>
        <rFont val="Arial"/>
        <family val="2"/>
        <scheme val="major"/>
      </rPr>
      <t xml:space="preserve"> 12EA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보셔야</t>
    </r>
    <r>
      <rPr>
        <sz val="12"/>
        <color rgb="FF000000"/>
        <rFont val="Arial"/>
        <family val="2"/>
        <scheme val="major"/>
      </rPr>
      <t xml:space="preserve"> </t>
    </r>
    <r>
      <rPr>
        <sz val="12"/>
        <color rgb="FF000000"/>
        <rFont val="Arial"/>
        <family val="3"/>
        <charset val="129"/>
        <scheme val="major"/>
      </rPr>
      <t>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04.15 </t>
    </r>
    <r>
      <rPr>
        <sz val="12"/>
        <color rgb="FF000000"/>
        <rFont val="Arial"/>
        <family val="3"/>
        <charset val="129"/>
        <scheme val="major"/>
      </rPr>
      <t>품번</t>
    </r>
    <r>
      <rPr>
        <sz val="12"/>
        <color rgb="FF000000"/>
        <rFont val="Arial"/>
        <family val="2"/>
        <scheme val="major"/>
      </rPr>
      <t xml:space="preserve"> 7008A5TRDULP4Y </t>
    </r>
    <r>
      <rPr>
        <sz val="12"/>
        <color rgb="FF000000"/>
        <rFont val="Arial"/>
        <family val="3"/>
        <charset val="129"/>
        <scheme val="major"/>
      </rPr>
      <t>검색하니</t>
    </r>
    <r>
      <rPr>
        <sz val="12"/>
        <color rgb="FF000000"/>
        <rFont val="Arial"/>
        <family val="2"/>
        <scheme val="major"/>
      </rPr>
      <t xml:space="preserve"> </t>
    </r>
    <r>
      <rPr>
        <sz val="12"/>
        <color rgb="FF000000"/>
        <rFont val="Arial"/>
        <family val="3"/>
        <charset val="129"/>
        <scheme val="major"/>
      </rPr>
      <t>조회됩니다</t>
    </r>
    <r>
      <rPr>
        <sz val="12"/>
        <color rgb="FF000000"/>
        <rFont val="Arial"/>
        <family val="2"/>
        <scheme val="major"/>
      </rPr>
      <t xml:space="preserve">. 7008A5TYNDULP4 </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견적주신</t>
    </r>
    <r>
      <rPr>
        <sz val="12"/>
        <color rgb="FF000000"/>
        <rFont val="Arial"/>
        <family val="2"/>
        <scheme val="major"/>
      </rPr>
      <t xml:space="preserve"> </t>
    </r>
    <r>
      <rPr>
        <sz val="12"/>
        <color rgb="FF000000"/>
        <rFont val="Arial"/>
        <family val="3"/>
        <charset val="129"/>
        <scheme val="major"/>
      </rPr>
      <t>연유가</t>
    </r>
    <r>
      <rPr>
        <sz val="12"/>
        <color rgb="FF000000"/>
        <rFont val="Arial"/>
        <family val="2"/>
        <scheme val="major"/>
      </rPr>
      <t xml:space="preserve"> </t>
    </r>
    <r>
      <rPr>
        <sz val="12"/>
        <color rgb="FF000000"/>
        <rFont val="Arial"/>
        <family val="3"/>
        <charset val="129"/>
        <scheme val="major"/>
      </rPr>
      <t>있으신가요</t>
    </r>
    <r>
      <rPr>
        <sz val="12"/>
        <color rgb="FF000000"/>
        <rFont val="Arial"/>
        <family val="2"/>
        <scheme val="major"/>
      </rPr>
      <t xml:space="preserve">?
04.16 </t>
    </r>
    <r>
      <rPr>
        <sz val="12"/>
        <color rgb="FF000000"/>
        <rFont val="Arial"/>
        <family val="3"/>
        <charset val="129"/>
        <scheme val="major"/>
      </rPr>
      <t>설명이</t>
    </r>
    <r>
      <rPr>
        <sz val="12"/>
        <color rgb="FF000000"/>
        <rFont val="Arial"/>
        <family val="2"/>
        <scheme val="major"/>
      </rPr>
      <t xml:space="preserve"> </t>
    </r>
    <r>
      <rPr>
        <sz val="12"/>
        <color rgb="FF000000"/>
        <rFont val="Arial"/>
        <family val="3"/>
        <charset val="129"/>
        <scheme val="major"/>
      </rPr>
      <t>좀</t>
    </r>
    <r>
      <rPr>
        <sz val="12"/>
        <color rgb="FF000000"/>
        <rFont val="Arial"/>
        <family val="2"/>
        <scheme val="major"/>
      </rPr>
      <t xml:space="preserve"> </t>
    </r>
    <r>
      <rPr>
        <sz val="12"/>
        <color rgb="FF000000"/>
        <rFont val="Arial"/>
        <family val="3"/>
        <charset val="129"/>
        <scheme val="major"/>
      </rPr>
      <t>부족했던</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t>
    </r>
    <r>
      <rPr>
        <sz val="12"/>
        <color rgb="FF000000"/>
        <rFont val="Arial"/>
        <family val="3"/>
        <charset val="129"/>
        <scheme val="major"/>
      </rPr>
      <t>업체에서</t>
    </r>
    <r>
      <rPr>
        <sz val="12"/>
        <color rgb="FF000000"/>
        <rFont val="Arial"/>
        <family val="2"/>
        <scheme val="major"/>
      </rPr>
      <t xml:space="preserve"> </t>
    </r>
    <r>
      <rPr>
        <sz val="12"/>
        <color rgb="FF000000"/>
        <rFont val="Arial"/>
        <family val="3"/>
        <charset val="129"/>
        <scheme val="major"/>
      </rPr>
      <t>의뢰한</t>
    </r>
    <r>
      <rPr>
        <sz val="12"/>
        <color rgb="FF000000"/>
        <rFont val="Arial"/>
        <family val="2"/>
        <scheme val="major"/>
      </rPr>
      <t xml:space="preserve"> 7008A5T</t>
    </r>
    <r>
      <rPr>
        <b/>
        <sz val="12"/>
        <color rgb="FF000000"/>
        <rFont val="Arial"/>
        <family val="2"/>
        <scheme val="major"/>
      </rPr>
      <t>R</t>
    </r>
    <r>
      <rPr>
        <sz val="12"/>
        <color rgb="FF000000"/>
        <rFont val="Arial"/>
        <family val="2"/>
        <scheme val="major"/>
      </rPr>
      <t xml:space="preserve">DULP4Y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자체가</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드린</t>
    </r>
    <r>
      <rPr>
        <sz val="12"/>
        <color rgb="FF000000"/>
        <rFont val="Arial"/>
        <family val="2"/>
        <scheme val="major"/>
      </rPr>
      <t xml:space="preserve"> 7008A5T</t>
    </r>
    <r>
      <rPr>
        <b/>
        <sz val="12"/>
        <color rgb="FF000000"/>
        <rFont val="Arial"/>
        <family val="2"/>
        <scheme val="major"/>
      </rPr>
      <t>Y</t>
    </r>
    <r>
      <rPr>
        <sz val="12"/>
        <color rgb="FF000000"/>
        <rFont val="Arial"/>
        <family val="2"/>
        <scheme val="major"/>
      </rPr>
      <t>NDULP4</t>
    </r>
    <r>
      <rPr>
        <sz val="12"/>
        <color rgb="FF000000"/>
        <rFont val="Arial"/>
        <family val="3"/>
        <charset val="129"/>
        <scheme val="major"/>
      </rPr>
      <t>를</t>
    </r>
    <r>
      <rPr>
        <sz val="12"/>
        <color rgb="FF000000"/>
        <rFont val="Arial"/>
        <family val="2"/>
        <scheme val="major"/>
      </rPr>
      <t xml:space="preserve"> </t>
    </r>
    <r>
      <rPr>
        <sz val="12"/>
        <color rgb="FF000000"/>
        <rFont val="Arial"/>
        <family val="3"/>
        <charset val="129"/>
        <scheme val="major"/>
      </rPr>
      <t>두개</t>
    </r>
    <r>
      <rPr>
        <sz val="12"/>
        <color rgb="FF000000"/>
        <rFont val="Arial"/>
        <family val="2"/>
        <scheme val="major"/>
      </rPr>
      <t xml:space="preserve"> </t>
    </r>
    <r>
      <rPr>
        <sz val="12"/>
        <color rgb="FF000000"/>
        <rFont val="Arial"/>
        <family val="3"/>
        <charset val="129"/>
        <scheme val="major"/>
      </rPr>
      <t>조합한</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phoneticPr fontId="26" type="noConversion"/>
  </si>
  <si>
    <r>
      <t xml:space="preserve">04.15 </t>
    </r>
    <r>
      <rPr>
        <sz val="12"/>
        <color rgb="FF000000"/>
        <rFont val="Arial"/>
        <family val="3"/>
        <charset val="129"/>
        <scheme val="major"/>
      </rPr>
      <t>더</t>
    </r>
    <r>
      <rPr>
        <sz val="12"/>
        <color rgb="FF000000"/>
        <rFont val="Arial"/>
        <family val="2"/>
        <scheme val="major"/>
      </rPr>
      <t xml:space="preserve"> </t>
    </r>
    <r>
      <rPr>
        <sz val="12"/>
        <color rgb="FF000000"/>
        <rFont val="Arial"/>
        <family val="3"/>
        <charset val="129"/>
        <scheme val="major"/>
      </rPr>
      <t>빠르게</t>
    </r>
    <r>
      <rPr>
        <sz val="12"/>
        <color rgb="FF000000"/>
        <rFont val="Arial"/>
        <family val="2"/>
        <scheme val="major"/>
      </rPr>
      <t xml:space="preserve"> </t>
    </r>
    <r>
      <rPr>
        <sz val="12"/>
        <color rgb="FF000000"/>
        <rFont val="Arial"/>
        <family val="3"/>
        <charset val="129"/>
        <scheme val="major"/>
      </rPr>
      <t>공급가능한</t>
    </r>
    <r>
      <rPr>
        <sz val="12"/>
        <color rgb="FF000000"/>
        <rFont val="Arial"/>
        <family val="2"/>
        <scheme val="major"/>
      </rPr>
      <t xml:space="preserve"> </t>
    </r>
    <r>
      <rPr>
        <sz val="12"/>
        <color rgb="FF000000"/>
        <rFont val="Arial"/>
        <family val="3"/>
        <charset val="129"/>
        <scheme val="major"/>
      </rPr>
      <t>옵션이</t>
    </r>
    <r>
      <rPr>
        <sz val="12"/>
        <color rgb="FF000000"/>
        <rFont val="Arial"/>
        <family val="2"/>
        <scheme val="major"/>
      </rPr>
      <t xml:space="preserve"> </t>
    </r>
    <r>
      <rPr>
        <sz val="12"/>
        <color rgb="FF000000"/>
        <rFont val="Arial"/>
        <family val="3"/>
        <charset val="129"/>
        <scheme val="major"/>
      </rPr>
      <t>있으면</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t>
    </r>
    <r>
      <rPr>
        <sz val="12"/>
        <color rgb="FF000000"/>
        <rFont val="Arial"/>
        <family val="3"/>
        <charset val="129"/>
        <scheme val="major"/>
      </rPr>
      <t>추가</t>
    </r>
    <r>
      <rPr>
        <sz val="12"/>
        <color rgb="FF000000"/>
        <rFont val="Arial"/>
        <family val="2"/>
        <scheme val="major"/>
      </rPr>
      <t xml:space="preserve"> </t>
    </r>
    <r>
      <rPr>
        <sz val="12"/>
        <color rgb="FF000000"/>
        <rFont val="Arial"/>
        <family val="3"/>
        <charset val="129"/>
        <scheme val="major"/>
      </rPr>
      <t>금액이</t>
    </r>
    <r>
      <rPr>
        <sz val="12"/>
        <color rgb="FF000000"/>
        <rFont val="Arial"/>
        <family val="2"/>
        <scheme val="major"/>
      </rPr>
      <t xml:space="preserve"> </t>
    </r>
    <r>
      <rPr>
        <sz val="12"/>
        <color rgb="FF000000"/>
        <rFont val="Arial"/>
        <family val="3"/>
        <charset val="129"/>
        <scheme val="major"/>
      </rPr>
      <t>붙어도</t>
    </r>
    <r>
      <rPr>
        <sz val="12"/>
        <color rgb="FF000000"/>
        <rFont val="Arial"/>
        <family val="2"/>
        <scheme val="major"/>
      </rPr>
      <t xml:space="preserve"> </t>
    </r>
    <r>
      <rPr>
        <sz val="12"/>
        <color rgb="FF000000"/>
        <rFont val="Arial"/>
        <family val="3"/>
        <charset val="129"/>
        <scheme val="major"/>
      </rPr>
      <t>상관</t>
    </r>
    <r>
      <rPr>
        <sz val="12"/>
        <color rgb="FF000000"/>
        <rFont val="Arial"/>
        <family val="2"/>
        <scheme val="major"/>
      </rPr>
      <t xml:space="preserve"> </t>
    </r>
    <r>
      <rPr>
        <sz val="12"/>
        <color rgb="FF000000"/>
        <rFont val="Arial"/>
        <family val="3"/>
        <charset val="129"/>
        <scheme val="major"/>
      </rPr>
      <t>없습니다</t>
    </r>
    <r>
      <rPr>
        <sz val="12"/>
        <color rgb="FF000000"/>
        <rFont val="Arial"/>
        <family val="2"/>
        <scheme val="major"/>
      </rPr>
      <t xml:space="preserve">. </t>
    </r>
  </si>
  <si>
    <r>
      <t xml:space="preserve">04.16 </t>
    </r>
    <r>
      <rPr>
        <sz val="12"/>
        <color rgb="FF000000"/>
        <rFont val="Arial"/>
        <family val="3"/>
        <charset val="129"/>
        <scheme val="major"/>
      </rPr>
      <t>수량</t>
    </r>
    <r>
      <rPr>
        <sz val="12"/>
        <color rgb="FF000000"/>
        <rFont val="Arial"/>
        <family val="2"/>
        <scheme val="major"/>
      </rPr>
      <t xml:space="preserve"> 1EA</t>
    </r>
    <r>
      <rPr>
        <sz val="12"/>
        <color rgb="FF000000"/>
        <rFont val="Arial"/>
        <family val="3"/>
        <charset val="129"/>
        <scheme val="major"/>
      </rPr>
      <t>는</t>
    </r>
    <r>
      <rPr>
        <sz val="12"/>
        <color rgb="FF000000"/>
        <rFont val="Arial"/>
        <family val="2"/>
        <scheme val="major"/>
      </rPr>
      <t xml:space="preserve"> 1</t>
    </r>
    <r>
      <rPr>
        <sz val="12"/>
        <color rgb="FF000000"/>
        <rFont val="Arial"/>
        <family val="3"/>
        <charset val="129"/>
        <scheme val="major"/>
      </rPr>
      <t>주면</t>
    </r>
    <r>
      <rPr>
        <sz val="12"/>
        <color rgb="FF000000"/>
        <rFont val="Arial"/>
        <family val="2"/>
        <scheme val="major"/>
      </rPr>
      <t xml:space="preserve"> </t>
    </r>
    <r>
      <rPr>
        <sz val="12"/>
        <color rgb="FF000000"/>
        <rFont val="Arial"/>
        <family val="3"/>
        <charset val="129"/>
        <scheme val="major"/>
      </rPr>
      <t>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다른</t>
    </r>
    <r>
      <rPr>
        <sz val="12"/>
        <color rgb="FF000000"/>
        <rFont val="Arial"/>
        <family val="2"/>
        <scheme val="major"/>
      </rPr>
      <t xml:space="preserve"> </t>
    </r>
    <r>
      <rPr>
        <sz val="12"/>
        <color rgb="FF000000"/>
        <rFont val="Arial"/>
        <family val="3"/>
        <charset val="129"/>
        <scheme val="major"/>
      </rPr>
      <t>대리점에서</t>
    </r>
    <r>
      <rPr>
        <sz val="12"/>
        <color rgb="FF000000"/>
        <rFont val="Arial"/>
        <family val="2"/>
        <scheme val="major"/>
      </rPr>
      <t xml:space="preserve"> </t>
    </r>
    <r>
      <rPr>
        <sz val="12"/>
        <color rgb="FF000000"/>
        <rFont val="Arial"/>
        <family val="3"/>
        <charset val="129"/>
        <scheme val="major"/>
      </rPr>
      <t>받은거라</t>
    </r>
    <r>
      <rPr>
        <sz val="12"/>
        <color rgb="FF000000"/>
        <rFont val="Arial"/>
        <family val="2"/>
        <scheme val="major"/>
      </rPr>
      <t xml:space="preserve"> </t>
    </r>
    <r>
      <rPr>
        <sz val="12"/>
        <color rgb="FF000000"/>
        <rFont val="Arial"/>
        <family val="3"/>
        <charset val="129"/>
        <scheme val="major"/>
      </rPr>
      <t>가격</t>
    </r>
    <r>
      <rPr>
        <sz val="12"/>
        <color rgb="FF000000"/>
        <rFont val="Arial"/>
        <family val="2"/>
        <scheme val="major"/>
      </rPr>
      <t xml:space="preserve"> </t>
    </r>
    <r>
      <rPr>
        <sz val="12"/>
        <color rgb="FF000000"/>
        <rFont val="Arial"/>
        <family val="3"/>
        <charset val="129"/>
        <scheme val="major"/>
      </rPr>
      <t>변동</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t>
    </r>
    <phoneticPr fontId="26" type="noConversion"/>
  </si>
  <si>
    <r>
      <rPr>
        <b/>
        <sz val="12"/>
        <color rgb="FF000000"/>
        <rFont val="Arial"/>
        <family val="2"/>
        <scheme val="major"/>
      </rPr>
      <t xml:space="preserve">* P&amp;P </t>
    </r>
    <r>
      <rPr>
        <b/>
        <sz val="12"/>
        <color rgb="FF000000"/>
        <rFont val="Arial"/>
        <family val="3"/>
        <charset val="129"/>
        <scheme val="major"/>
      </rPr>
      <t>코리아에</t>
    </r>
    <r>
      <rPr>
        <b/>
        <sz val="12"/>
        <color rgb="FF000000"/>
        <rFont val="Arial"/>
        <family val="2"/>
        <scheme val="major"/>
      </rPr>
      <t xml:space="preserve"> </t>
    </r>
    <r>
      <rPr>
        <b/>
        <sz val="12"/>
        <color rgb="FF000000"/>
        <rFont val="Arial"/>
        <family val="3"/>
        <charset val="129"/>
        <scheme val="major"/>
      </rPr>
      <t>직접</t>
    </r>
    <r>
      <rPr>
        <b/>
        <sz val="12"/>
        <color rgb="FF000000"/>
        <rFont val="Arial"/>
        <family val="2"/>
        <scheme val="major"/>
      </rPr>
      <t xml:space="preserve"> </t>
    </r>
    <r>
      <rPr>
        <b/>
        <sz val="12"/>
        <color rgb="FF000000"/>
        <rFont val="Arial"/>
        <family val="3"/>
        <charset val="129"/>
        <scheme val="major"/>
      </rPr>
      <t>문의하여</t>
    </r>
    <r>
      <rPr>
        <b/>
        <sz val="12"/>
        <color rgb="FF000000"/>
        <rFont val="Arial"/>
        <family val="2"/>
        <scheme val="major"/>
      </rPr>
      <t xml:space="preserve"> </t>
    </r>
    <r>
      <rPr>
        <b/>
        <sz val="12"/>
        <color rgb="FF000000"/>
        <rFont val="Arial"/>
        <family val="3"/>
        <charset val="129"/>
        <scheme val="major"/>
      </rPr>
      <t>견적서</t>
    </r>
    <r>
      <rPr>
        <b/>
        <sz val="12"/>
        <color rgb="FF000000"/>
        <rFont val="Arial"/>
        <family val="2"/>
        <scheme val="major"/>
      </rPr>
      <t xml:space="preserve"> </t>
    </r>
    <r>
      <rPr>
        <b/>
        <sz val="12"/>
        <color rgb="FF000000"/>
        <rFont val="Arial"/>
        <family val="3"/>
        <charset val="129"/>
        <scheme val="major"/>
      </rPr>
      <t>받은</t>
    </r>
    <r>
      <rPr>
        <b/>
        <sz val="12"/>
        <color rgb="FF000000"/>
        <rFont val="Arial"/>
        <family val="2"/>
        <scheme val="major"/>
      </rPr>
      <t xml:space="preserve"> </t>
    </r>
    <r>
      <rPr>
        <b/>
        <sz val="12"/>
        <color rgb="FF000000"/>
        <rFont val="Arial"/>
        <family val="3"/>
        <charset val="129"/>
        <scheme val="major"/>
      </rPr>
      <t>건입니다</t>
    </r>
    <r>
      <rPr>
        <b/>
        <sz val="12"/>
        <color rgb="FF000000"/>
        <rFont val="Arial"/>
        <family val="2"/>
        <scheme val="major"/>
      </rPr>
      <t xml:space="preserve">. 
</t>
    </r>
    <r>
      <rPr>
        <b/>
        <sz val="12"/>
        <color rgb="FF000000"/>
        <rFont val="Arial"/>
        <family val="3"/>
        <charset val="129"/>
        <scheme val="major"/>
      </rPr>
      <t>유상목</t>
    </r>
    <r>
      <rPr>
        <b/>
        <sz val="12"/>
        <color rgb="FF000000"/>
        <rFont val="Arial"/>
        <family val="2"/>
        <scheme val="major"/>
      </rPr>
      <t xml:space="preserve"> </t>
    </r>
    <r>
      <rPr>
        <b/>
        <sz val="12"/>
        <color rgb="FF000000"/>
        <rFont val="Arial"/>
        <family val="3"/>
        <charset val="129"/>
        <scheme val="major"/>
      </rPr>
      <t>님</t>
    </r>
    <r>
      <rPr>
        <b/>
        <sz val="12"/>
        <color rgb="FF000000"/>
        <rFont val="Arial"/>
        <family val="2"/>
        <scheme val="major"/>
      </rPr>
      <t xml:space="preserve"> </t>
    </r>
    <r>
      <rPr>
        <b/>
        <sz val="12"/>
        <color rgb="FF000000"/>
        <rFont val="Arial"/>
        <family val="3"/>
        <charset val="129"/>
        <scheme val="major"/>
      </rPr>
      <t>카톡으로</t>
    </r>
    <r>
      <rPr>
        <b/>
        <sz val="12"/>
        <color rgb="FF000000"/>
        <rFont val="Arial"/>
        <family val="2"/>
        <scheme val="major"/>
      </rPr>
      <t xml:space="preserve"> </t>
    </r>
    <r>
      <rPr>
        <b/>
        <sz val="12"/>
        <color rgb="FF000000"/>
        <rFont val="Arial"/>
        <family val="3"/>
        <charset val="129"/>
        <scheme val="major"/>
      </rPr>
      <t>견적서</t>
    </r>
    <r>
      <rPr>
        <b/>
        <sz val="12"/>
        <color rgb="FF000000"/>
        <rFont val="Arial"/>
        <family val="2"/>
        <scheme val="major"/>
      </rPr>
      <t xml:space="preserve"> </t>
    </r>
    <r>
      <rPr>
        <b/>
        <sz val="12"/>
        <color rgb="FF000000"/>
        <rFont val="Arial"/>
        <family val="3"/>
        <charset val="129"/>
        <scheme val="major"/>
      </rPr>
      <t>첨부파일</t>
    </r>
    <r>
      <rPr>
        <b/>
        <sz val="12"/>
        <color rgb="FF000000"/>
        <rFont val="Arial"/>
        <family val="2"/>
        <scheme val="major"/>
      </rPr>
      <t xml:space="preserve"> </t>
    </r>
    <r>
      <rPr>
        <b/>
        <sz val="12"/>
        <color rgb="FF000000"/>
        <rFont val="Arial"/>
        <family val="3"/>
        <charset val="129"/>
        <scheme val="major"/>
      </rPr>
      <t>보내드렸습니다</t>
    </r>
    <r>
      <rPr>
        <b/>
        <sz val="12"/>
        <color rgb="FF000000"/>
        <rFont val="Arial"/>
        <family val="2"/>
        <scheme val="major"/>
      </rPr>
      <t xml:space="preserve">.
</t>
    </r>
    <r>
      <rPr>
        <sz val="12"/>
        <color rgb="FF000000"/>
        <rFont val="Arial"/>
        <family val="2"/>
        <scheme val="major"/>
      </rPr>
      <t xml:space="preserve">1) QTY 20 Set
 </t>
    </r>
    <r>
      <rPr>
        <b/>
        <sz val="12"/>
        <color rgb="FF000000"/>
        <rFont val="Arial"/>
        <family val="2"/>
        <scheme val="major"/>
      </rPr>
      <t xml:space="preserve"> - 20 Set x 30m/Set = 600m </t>
    </r>
    <r>
      <rPr>
        <sz val="12"/>
        <color rgb="FF000000"/>
        <rFont val="Arial"/>
        <family val="2"/>
        <scheme val="major"/>
      </rPr>
      <t xml:space="preserve">
2) </t>
    </r>
    <r>
      <rPr>
        <sz val="12"/>
        <color rgb="FF000000"/>
        <rFont val="Arial"/>
        <family val="3"/>
        <charset val="129"/>
        <scheme val="major"/>
      </rPr>
      <t>고객</t>
    </r>
    <r>
      <rPr>
        <sz val="12"/>
        <color rgb="FF000000"/>
        <rFont val="Arial"/>
        <family val="2"/>
        <scheme val="major"/>
      </rPr>
      <t xml:space="preserve"> </t>
    </r>
    <r>
      <rPr>
        <sz val="12"/>
        <color rgb="FF000000"/>
        <rFont val="Arial"/>
        <family val="3"/>
        <charset val="129"/>
        <scheme val="major"/>
      </rPr>
      <t>요구</t>
    </r>
    <r>
      <rPr>
        <sz val="12"/>
        <color rgb="FF000000"/>
        <rFont val="Arial"/>
        <family val="2"/>
        <scheme val="major"/>
      </rPr>
      <t xml:space="preserve"> </t>
    </r>
    <r>
      <rPr>
        <sz val="12"/>
        <color rgb="FF000000"/>
        <rFont val="Arial"/>
        <family val="3"/>
        <charset val="129"/>
        <scheme val="major"/>
      </rPr>
      <t xml:space="preserve">납기일
</t>
    </r>
    <r>
      <rPr>
        <sz val="12"/>
        <color rgb="FF000000"/>
        <rFont val="Arial"/>
        <family val="2"/>
        <scheme val="major"/>
      </rPr>
      <t>- 2025</t>
    </r>
    <r>
      <rPr>
        <sz val="12"/>
        <color rgb="FF000000"/>
        <rFont val="Arial"/>
        <family val="3"/>
        <charset val="129"/>
        <scheme val="major"/>
      </rPr>
      <t>년</t>
    </r>
    <r>
      <rPr>
        <sz val="12"/>
        <color rgb="FF000000"/>
        <rFont val="Arial"/>
        <family val="2"/>
        <scheme val="major"/>
      </rPr>
      <t xml:space="preserve"> 6</t>
    </r>
    <r>
      <rPr>
        <sz val="12"/>
        <color rgb="FF000000"/>
        <rFont val="Arial"/>
        <family val="3"/>
        <charset val="129"/>
        <scheme val="major"/>
      </rPr>
      <t>월</t>
    </r>
    <r>
      <rPr>
        <sz val="12"/>
        <color rgb="FF000000"/>
        <rFont val="Arial"/>
        <family val="2"/>
        <scheme val="major"/>
      </rPr>
      <t xml:space="preserve"> 20</t>
    </r>
    <r>
      <rPr>
        <sz val="12"/>
        <color rgb="FF000000"/>
        <rFont val="Arial"/>
        <family val="3"/>
        <charset val="129"/>
        <scheme val="major"/>
      </rPr>
      <t>일</t>
    </r>
    <r>
      <rPr>
        <sz val="12"/>
        <color rgb="FF000000"/>
        <rFont val="Arial"/>
        <family val="2"/>
        <scheme val="major"/>
      </rPr>
      <t xml:space="preserve"> </t>
    </r>
    <r>
      <rPr>
        <sz val="12"/>
        <color rgb="FF000000"/>
        <rFont val="Arial"/>
        <family val="3"/>
        <charset val="129"/>
        <scheme val="major"/>
      </rPr>
      <t>이전</t>
    </r>
    <r>
      <rPr>
        <sz val="12"/>
        <color rgb="FF000000"/>
        <rFont val="Arial"/>
        <family val="2"/>
        <scheme val="major"/>
      </rPr>
      <t xml:space="preserve"> </t>
    </r>
    <r>
      <rPr>
        <sz val="12"/>
        <color rgb="FF000000"/>
        <rFont val="Arial"/>
        <family val="3"/>
        <charset val="129"/>
        <scheme val="major"/>
      </rPr>
      <t>배송완료</t>
    </r>
    <r>
      <rPr>
        <sz val="12"/>
        <color rgb="FF000000"/>
        <rFont val="Arial"/>
        <family val="2"/>
        <scheme val="major"/>
      </rPr>
      <t xml:space="preserve"> </t>
    </r>
    <r>
      <rPr>
        <sz val="12"/>
        <color rgb="FF000000"/>
        <rFont val="Arial"/>
        <family val="3"/>
        <charset val="129"/>
        <scheme val="major"/>
      </rPr>
      <t>필요</t>
    </r>
    <r>
      <rPr>
        <sz val="12"/>
        <color rgb="FF000000"/>
        <rFont val="Arial"/>
        <family val="2"/>
        <scheme val="major"/>
      </rPr>
      <t xml:space="preserve"> 
03.28 </t>
    </r>
    <r>
      <rPr>
        <sz val="12"/>
        <color rgb="FF000000"/>
        <rFont val="Arial"/>
        <family val="3"/>
        <charset val="129"/>
        <scheme val="major"/>
      </rPr>
      <t>품번</t>
    </r>
    <r>
      <rPr>
        <sz val="12"/>
        <color rgb="FF000000"/>
        <rFont val="Arial"/>
        <family val="2"/>
        <scheme val="major"/>
      </rPr>
      <t xml:space="preserve"> RF2060CR-TP601</t>
    </r>
    <r>
      <rPr>
        <sz val="12"/>
        <color rgb="FF000000"/>
        <rFont val="Arial"/>
        <family val="3"/>
        <charset val="129"/>
        <scheme val="major"/>
      </rPr>
      <t>으로</t>
    </r>
    <r>
      <rPr>
        <sz val="12"/>
        <color rgb="FF000000"/>
        <rFont val="Arial"/>
        <family val="2"/>
        <scheme val="major"/>
      </rPr>
      <t xml:space="preserve"> </t>
    </r>
    <r>
      <rPr>
        <sz val="12"/>
        <color rgb="FF000000"/>
        <rFont val="Arial"/>
        <family val="3"/>
        <charset val="129"/>
        <scheme val="major"/>
      </rPr>
      <t>나가던</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b/>
        <sz val="12"/>
        <color rgb="FF000000"/>
        <rFont val="Arial"/>
        <family val="3"/>
        <charset val="129"/>
        <scheme val="major"/>
      </rPr>
      <t>그리고</t>
    </r>
    <r>
      <rPr>
        <b/>
        <sz val="12"/>
        <color rgb="FF000000"/>
        <rFont val="Arial"/>
        <family val="2"/>
        <scheme val="major"/>
      </rPr>
      <t xml:space="preserve"> </t>
    </r>
    <r>
      <rPr>
        <b/>
        <sz val="12"/>
        <color rgb="FF000000"/>
        <rFont val="Arial"/>
        <family val="3"/>
        <charset val="129"/>
        <scheme val="major"/>
      </rPr>
      <t>이제</t>
    </r>
    <r>
      <rPr>
        <b/>
        <sz val="12"/>
        <color rgb="FF000000"/>
        <rFont val="Arial"/>
        <family val="2"/>
        <scheme val="major"/>
      </rPr>
      <t xml:space="preserve"> </t>
    </r>
    <r>
      <rPr>
        <b/>
        <sz val="12"/>
        <color rgb="FF000000"/>
        <rFont val="Arial"/>
        <family val="3"/>
        <charset val="129"/>
        <scheme val="major"/>
      </rPr>
      <t>체인</t>
    </r>
    <r>
      <rPr>
        <b/>
        <sz val="12"/>
        <color rgb="FF000000"/>
        <rFont val="Arial"/>
        <family val="2"/>
        <scheme val="major"/>
      </rPr>
      <t xml:space="preserve"> </t>
    </r>
    <r>
      <rPr>
        <b/>
        <sz val="12"/>
        <color rgb="FF000000"/>
        <rFont val="Arial"/>
        <family val="3"/>
        <charset val="129"/>
        <scheme val="major"/>
      </rPr>
      <t>종류들</t>
    </r>
    <r>
      <rPr>
        <b/>
        <sz val="12"/>
        <color rgb="FF000000"/>
        <rFont val="Arial"/>
        <family val="2"/>
        <scheme val="major"/>
      </rPr>
      <t xml:space="preserve"> </t>
    </r>
    <r>
      <rPr>
        <b/>
        <sz val="12"/>
        <color rgb="FF000000"/>
        <rFont val="Arial"/>
        <family val="3"/>
        <charset val="129"/>
        <scheme val="major"/>
      </rPr>
      <t>관세가</t>
    </r>
    <r>
      <rPr>
        <b/>
        <sz val="12"/>
        <color rgb="FF000000"/>
        <rFont val="Arial"/>
        <family val="2"/>
        <scheme val="major"/>
      </rPr>
      <t xml:space="preserve"> 25%</t>
    </r>
    <r>
      <rPr>
        <b/>
        <sz val="12"/>
        <color rgb="FF000000"/>
        <rFont val="Arial"/>
        <family val="3"/>
        <charset val="129"/>
        <scheme val="major"/>
      </rPr>
      <t>씩</t>
    </r>
    <r>
      <rPr>
        <b/>
        <sz val="12"/>
        <color rgb="FF000000"/>
        <rFont val="Arial"/>
        <family val="2"/>
        <scheme val="major"/>
      </rPr>
      <t xml:space="preserve"> </t>
    </r>
    <r>
      <rPr>
        <b/>
        <sz val="12"/>
        <color rgb="FF000000"/>
        <rFont val="Arial"/>
        <family val="3"/>
        <charset val="129"/>
        <scheme val="major"/>
      </rPr>
      <t>붙고</t>
    </r>
    <r>
      <rPr>
        <b/>
        <sz val="12"/>
        <color rgb="FF000000"/>
        <rFont val="Arial"/>
        <family val="2"/>
        <scheme val="major"/>
      </rPr>
      <t xml:space="preserve"> </t>
    </r>
    <r>
      <rPr>
        <b/>
        <sz val="12"/>
        <color rgb="FF000000"/>
        <rFont val="Arial"/>
        <family val="3"/>
        <charset val="129"/>
        <scheme val="major"/>
      </rPr>
      <t>있습니다</t>
    </r>
    <r>
      <rPr>
        <b/>
        <sz val="12"/>
        <color rgb="FF000000"/>
        <rFont val="Arial"/>
        <family val="2"/>
        <scheme val="major"/>
      </rPr>
      <t xml:space="preserve">. </t>
    </r>
    <r>
      <rPr>
        <b/>
        <sz val="12"/>
        <color rgb="FF000000"/>
        <rFont val="Arial"/>
        <family val="3"/>
        <charset val="129"/>
        <scheme val="major"/>
      </rPr>
      <t>참고하시고</t>
    </r>
    <r>
      <rPr>
        <b/>
        <sz val="12"/>
        <color rgb="FF000000"/>
        <rFont val="Arial"/>
        <family val="2"/>
        <scheme val="major"/>
      </rPr>
      <t xml:space="preserve"> </t>
    </r>
    <r>
      <rPr>
        <b/>
        <sz val="12"/>
        <color rgb="FF000000"/>
        <rFont val="Arial"/>
        <family val="3"/>
        <charset val="129"/>
        <scheme val="major"/>
      </rPr>
      <t>업체에</t>
    </r>
    <r>
      <rPr>
        <b/>
        <sz val="12"/>
        <color rgb="FF000000"/>
        <rFont val="Arial"/>
        <family val="2"/>
        <scheme val="major"/>
      </rPr>
      <t xml:space="preserve"> </t>
    </r>
    <r>
      <rPr>
        <b/>
        <sz val="12"/>
        <color rgb="FF000000"/>
        <rFont val="Arial"/>
        <family val="3"/>
        <charset val="129"/>
        <scheme val="major"/>
      </rPr>
      <t>견적</t>
    </r>
    <r>
      <rPr>
        <b/>
        <sz val="12"/>
        <color rgb="FF000000"/>
        <rFont val="Arial"/>
        <family val="2"/>
        <scheme val="major"/>
      </rPr>
      <t xml:space="preserve"> </t>
    </r>
    <r>
      <rPr>
        <b/>
        <sz val="12"/>
        <color rgb="FF000000"/>
        <rFont val="Arial"/>
        <family val="3"/>
        <charset val="129"/>
        <scheme val="major"/>
      </rPr>
      <t>전달</t>
    </r>
    <r>
      <rPr>
        <b/>
        <sz val="12"/>
        <color rgb="FF000000"/>
        <rFont val="Arial"/>
        <family val="2"/>
        <scheme val="major"/>
      </rPr>
      <t xml:space="preserve"> </t>
    </r>
    <r>
      <rPr>
        <b/>
        <sz val="12"/>
        <color rgb="FF000000"/>
        <rFont val="Arial"/>
        <family val="3"/>
        <charset val="129"/>
        <scheme val="major"/>
      </rPr>
      <t>부탁</t>
    </r>
    <r>
      <rPr>
        <b/>
        <sz val="12"/>
        <color rgb="FF000000"/>
        <rFont val="Arial"/>
        <family val="2"/>
        <scheme val="major"/>
      </rPr>
      <t xml:space="preserve"> </t>
    </r>
    <r>
      <rPr>
        <b/>
        <sz val="12"/>
        <color rgb="FF000000"/>
        <rFont val="Arial"/>
        <family val="3"/>
        <charset val="129"/>
        <scheme val="major"/>
      </rPr>
      <t>드립니다</t>
    </r>
    <r>
      <rPr>
        <b/>
        <sz val="12"/>
        <color rgb="FF000000"/>
        <rFont val="Arial"/>
        <family val="2"/>
        <scheme val="major"/>
      </rPr>
      <t>.</t>
    </r>
  </si>
  <si>
    <r>
      <rPr>
        <b/>
        <sz val="12"/>
        <color rgb="FF000000"/>
        <rFont val="Arial"/>
        <family val="2"/>
        <scheme val="major"/>
      </rPr>
      <t xml:space="preserve">* P&amp;P </t>
    </r>
    <r>
      <rPr>
        <b/>
        <sz val="12"/>
        <color rgb="FF000000"/>
        <rFont val="Arial"/>
        <family val="3"/>
        <charset val="129"/>
        <scheme val="major"/>
      </rPr>
      <t>코리아에</t>
    </r>
    <r>
      <rPr>
        <b/>
        <sz val="12"/>
        <color rgb="FF000000"/>
        <rFont val="Arial"/>
        <family val="2"/>
        <scheme val="major"/>
      </rPr>
      <t xml:space="preserve"> </t>
    </r>
    <r>
      <rPr>
        <b/>
        <sz val="12"/>
        <color rgb="FF000000"/>
        <rFont val="Arial"/>
        <family val="3"/>
        <charset val="129"/>
        <scheme val="major"/>
      </rPr>
      <t>직접</t>
    </r>
    <r>
      <rPr>
        <b/>
        <sz val="12"/>
        <color rgb="FF000000"/>
        <rFont val="Arial"/>
        <family val="2"/>
        <scheme val="major"/>
      </rPr>
      <t xml:space="preserve"> </t>
    </r>
    <r>
      <rPr>
        <b/>
        <sz val="12"/>
        <color rgb="FF000000"/>
        <rFont val="Arial"/>
        <family val="3"/>
        <charset val="129"/>
        <scheme val="major"/>
      </rPr>
      <t>문의하여</t>
    </r>
    <r>
      <rPr>
        <b/>
        <sz val="12"/>
        <color rgb="FF000000"/>
        <rFont val="Arial"/>
        <family val="2"/>
        <scheme val="major"/>
      </rPr>
      <t xml:space="preserve"> </t>
    </r>
    <r>
      <rPr>
        <b/>
        <sz val="12"/>
        <color rgb="FF000000"/>
        <rFont val="Arial"/>
        <family val="3"/>
        <charset val="129"/>
        <scheme val="major"/>
      </rPr>
      <t>견적서</t>
    </r>
    <r>
      <rPr>
        <b/>
        <sz val="12"/>
        <color rgb="FF000000"/>
        <rFont val="Arial"/>
        <family val="2"/>
        <scheme val="major"/>
      </rPr>
      <t xml:space="preserve"> </t>
    </r>
    <r>
      <rPr>
        <b/>
        <sz val="12"/>
        <color rgb="FF000000"/>
        <rFont val="Arial"/>
        <family val="3"/>
        <charset val="129"/>
        <scheme val="major"/>
      </rPr>
      <t>받은</t>
    </r>
    <r>
      <rPr>
        <b/>
        <sz val="12"/>
        <color rgb="FF000000"/>
        <rFont val="Arial"/>
        <family val="2"/>
        <scheme val="major"/>
      </rPr>
      <t xml:space="preserve"> </t>
    </r>
    <r>
      <rPr>
        <b/>
        <sz val="12"/>
        <color rgb="FF000000"/>
        <rFont val="Arial"/>
        <family val="3"/>
        <charset val="129"/>
        <scheme val="major"/>
      </rPr>
      <t>건입니다</t>
    </r>
    <r>
      <rPr>
        <b/>
        <sz val="12"/>
        <color rgb="FF000000"/>
        <rFont val="Arial"/>
        <family val="2"/>
        <scheme val="major"/>
      </rPr>
      <t xml:space="preserve">. 
</t>
    </r>
    <r>
      <rPr>
        <b/>
        <sz val="12"/>
        <color rgb="FF000000"/>
        <rFont val="Arial"/>
        <family val="3"/>
        <charset val="129"/>
        <scheme val="major"/>
      </rPr>
      <t>유상목</t>
    </r>
    <r>
      <rPr>
        <b/>
        <sz val="12"/>
        <color rgb="FF000000"/>
        <rFont val="Arial"/>
        <family val="2"/>
        <scheme val="major"/>
      </rPr>
      <t xml:space="preserve"> </t>
    </r>
    <r>
      <rPr>
        <b/>
        <sz val="12"/>
        <color rgb="FF000000"/>
        <rFont val="Arial"/>
        <family val="3"/>
        <charset val="129"/>
        <scheme val="major"/>
      </rPr>
      <t>님</t>
    </r>
    <r>
      <rPr>
        <b/>
        <sz val="12"/>
        <color rgb="FF000000"/>
        <rFont val="Arial"/>
        <family val="2"/>
        <scheme val="major"/>
      </rPr>
      <t xml:space="preserve"> </t>
    </r>
    <r>
      <rPr>
        <b/>
        <sz val="12"/>
        <color rgb="FF000000"/>
        <rFont val="Arial"/>
        <family val="3"/>
        <charset val="129"/>
        <scheme val="major"/>
      </rPr>
      <t>카톡으로</t>
    </r>
    <r>
      <rPr>
        <b/>
        <sz val="12"/>
        <color rgb="FF000000"/>
        <rFont val="Arial"/>
        <family val="2"/>
        <scheme val="major"/>
      </rPr>
      <t xml:space="preserve"> </t>
    </r>
    <r>
      <rPr>
        <b/>
        <sz val="12"/>
        <color rgb="FF000000"/>
        <rFont val="Arial"/>
        <family val="3"/>
        <charset val="129"/>
        <scheme val="major"/>
      </rPr>
      <t>견적서</t>
    </r>
    <r>
      <rPr>
        <b/>
        <sz val="12"/>
        <color rgb="FF000000"/>
        <rFont val="Arial"/>
        <family val="2"/>
        <scheme val="major"/>
      </rPr>
      <t xml:space="preserve"> </t>
    </r>
    <r>
      <rPr>
        <b/>
        <sz val="12"/>
        <color rgb="FF000000"/>
        <rFont val="Arial"/>
        <family val="3"/>
        <charset val="129"/>
        <scheme val="major"/>
      </rPr>
      <t>첨부파일</t>
    </r>
    <r>
      <rPr>
        <b/>
        <sz val="12"/>
        <color rgb="FF000000"/>
        <rFont val="Arial"/>
        <family val="2"/>
        <scheme val="major"/>
      </rPr>
      <t xml:space="preserve"> </t>
    </r>
    <r>
      <rPr>
        <b/>
        <sz val="12"/>
        <color rgb="FF000000"/>
        <rFont val="Arial"/>
        <family val="3"/>
        <charset val="129"/>
        <scheme val="major"/>
      </rPr>
      <t>보내드렸습니다</t>
    </r>
    <r>
      <rPr>
        <b/>
        <sz val="12"/>
        <color rgb="FF000000"/>
        <rFont val="Arial"/>
        <family val="2"/>
        <scheme val="major"/>
      </rPr>
      <t xml:space="preserve">.
</t>
    </r>
    <r>
      <rPr>
        <sz val="12"/>
        <color rgb="FF000000"/>
        <rFont val="Arial"/>
        <family val="2"/>
        <scheme val="major"/>
      </rPr>
      <t xml:space="preserve">1) QTY 20 Set
 </t>
    </r>
    <r>
      <rPr>
        <b/>
        <sz val="12"/>
        <color rgb="FF000000"/>
        <rFont val="Arial"/>
        <family val="2"/>
        <scheme val="major"/>
      </rPr>
      <t xml:space="preserve"> - 20 Set x 30m/Set = 600m </t>
    </r>
    <r>
      <rPr>
        <sz val="12"/>
        <color rgb="FF000000"/>
        <rFont val="Arial"/>
        <family val="2"/>
        <scheme val="major"/>
      </rPr>
      <t xml:space="preserve">
2) </t>
    </r>
    <r>
      <rPr>
        <sz val="12"/>
        <color rgb="FF000000"/>
        <rFont val="Arial"/>
        <family val="3"/>
        <charset val="129"/>
        <scheme val="major"/>
      </rPr>
      <t>고객</t>
    </r>
    <r>
      <rPr>
        <sz val="12"/>
        <color rgb="FF000000"/>
        <rFont val="Arial"/>
        <family val="2"/>
        <scheme val="major"/>
      </rPr>
      <t xml:space="preserve"> </t>
    </r>
    <r>
      <rPr>
        <sz val="12"/>
        <color rgb="FF000000"/>
        <rFont val="Arial"/>
        <family val="3"/>
        <charset val="129"/>
        <scheme val="major"/>
      </rPr>
      <t>요구</t>
    </r>
    <r>
      <rPr>
        <sz val="12"/>
        <color rgb="FF000000"/>
        <rFont val="Arial"/>
        <family val="2"/>
        <scheme val="major"/>
      </rPr>
      <t xml:space="preserve"> </t>
    </r>
    <r>
      <rPr>
        <sz val="12"/>
        <color rgb="FF000000"/>
        <rFont val="Arial"/>
        <family val="3"/>
        <charset val="129"/>
        <scheme val="major"/>
      </rPr>
      <t xml:space="preserve">납기일
</t>
    </r>
    <r>
      <rPr>
        <sz val="12"/>
        <color rgb="FF000000"/>
        <rFont val="Arial"/>
        <family val="2"/>
        <scheme val="major"/>
      </rPr>
      <t>- 2025</t>
    </r>
    <r>
      <rPr>
        <sz val="12"/>
        <color rgb="FF000000"/>
        <rFont val="Arial"/>
        <family val="3"/>
        <charset val="129"/>
        <scheme val="major"/>
      </rPr>
      <t>년</t>
    </r>
    <r>
      <rPr>
        <sz val="12"/>
        <color rgb="FF000000"/>
        <rFont val="Arial"/>
        <family val="2"/>
        <scheme val="major"/>
      </rPr>
      <t xml:space="preserve"> 6</t>
    </r>
    <r>
      <rPr>
        <sz val="12"/>
        <color rgb="FF000000"/>
        <rFont val="Arial"/>
        <family val="3"/>
        <charset val="129"/>
        <scheme val="major"/>
      </rPr>
      <t>월</t>
    </r>
    <r>
      <rPr>
        <sz val="12"/>
        <color rgb="FF000000"/>
        <rFont val="Arial"/>
        <family val="2"/>
        <scheme val="major"/>
      </rPr>
      <t xml:space="preserve"> 20</t>
    </r>
    <r>
      <rPr>
        <sz val="12"/>
        <color rgb="FF000000"/>
        <rFont val="Arial"/>
        <family val="3"/>
        <charset val="129"/>
        <scheme val="major"/>
      </rPr>
      <t>일</t>
    </r>
    <r>
      <rPr>
        <sz val="12"/>
        <color rgb="FF000000"/>
        <rFont val="Arial"/>
        <family val="2"/>
        <scheme val="major"/>
      </rPr>
      <t xml:space="preserve"> </t>
    </r>
    <r>
      <rPr>
        <sz val="12"/>
        <color rgb="FF000000"/>
        <rFont val="Arial"/>
        <family val="3"/>
        <charset val="129"/>
        <scheme val="major"/>
      </rPr>
      <t>이전</t>
    </r>
    <r>
      <rPr>
        <sz val="12"/>
        <color rgb="FF000000"/>
        <rFont val="Arial"/>
        <family val="2"/>
        <scheme val="major"/>
      </rPr>
      <t xml:space="preserve"> </t>
    </r>
    <r>
      <rPr>
        <sz val="12"/>
        <color rgb="FF000000"/>
        <rFont val="Arial"/>
        <family val="3"/>
        <charset val="129"/>
        <scheme val="major"/>
      </rPr>
      <t>배송완료</t>
    </r>
    <r>
      <rPr>
        <sz val="12"/>
        <color rgb="FF000000"/>
        <rFont val="Arial"/>
        <family val="2"/>
        <scheme val="major"/>
      </rPr>
      <t xml:space="preserve"> </t>
    </r>
    <r>
      <rPr>
        <sz val="12"/>
        <color rgb="FF000000"/>
        <rFont val="Arial"/>
        <family val="3"/>
        <charset val="129"/>
        <scheme val="major"/>
      </rPr>
      <t>필요</t>
    </r>
    <r>
      <rPr>
        <sz val="12"/>
        <color rgb="FF000000"/>
        <rFont val="Arial"/>
        <family val="2"/>
        <scheme val="major"/>
      </rPr>
      <t xml:space="preserve"> 
03.28 </t>
    </r>
    <r>
      <rPr>
        <sz val="12"/>
        <color rgb="FF000000"/>
        <rFont val="Arial"/>
        <family val="3"/>
        <charset val="129"/>
        <scheme val="major"/>
      </rPr>
      <t>품번</t>
    </r>
    <r>
      <rPr>
        <sz val="12"/>
        <color rgb="FF000000"/>
        <rFont val="Arial"/>
        <family val="2"/>
        <scheme val="major"/>
      </rPr>
      <t xml:space="preserve"> RF2060CR-TP601</t>
    </r>
    <r>
      <rPr>
        <sz val="12"/>
        <color rgb="FF000000"/>
        <rFont val="Arial"/>
        <family val="3"/>
        <charset val="129"/>
        <scheme val="major"/>
      </rPr>
      <t>으로</t>
    </r>
    <r>
      <rPr>
        <sz val="12"/>
        <color rgb="FF000000"/>
        <rFont val="Arial"/>
        <family val="2"/>
        <scheme val="major"/>
      </rPr>
      <t xml:space="preserve"> </t>
    </r>
    <r>
      <rPr>
        <sz val="12"/>
        <color rgb="FF000000"/>
        <rFont val="Arial"/>
        <family val="3"/>
        <charset val="129"/>
        <scheme val="major"/>
      </rPr>
      <t>나가던</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b/>
        <sz val="12"/>
        <color rgb="FF000000"/>
        <rFont val="Arial"/>
        <family val="3"/>
        <charset val="129"/>
        <scheme val="major"/>
      </rPr>
      <t>그리고</t>
    </r>
    <r>
      <rPr>
        <b/>
        <sz val="12"/>
        <color rgb="FF000000"/>
        <rFont val="Arial"/>
        <family val="2"/>
        <scheme val="major"/>
      </rPr>
      <t xml:space="preserve"> </t>
    </r>
    <r>
      <rPr>
        <b/>
        <sz val="12"/>
        <color rgb="FF000000"/>
        <rFont val="Arial"/>
        <family val="3"/>
        <charset val="129"/>
        <scheme val="major"/>
      </rPr>
      <t>이제</t>
    </r>
    <r>
      <rPr>
        <b/>
        <sz val="12"/>
        <color rgb="FF000000"/>
        <rFont val="Arial"/>
        <family val="2"/>
        <scheme val="major"/>
      </rPr>
      <t xml:space="preserve"> </t>
    </r>
    <r>
      <rPr>
        <b/>
        <sz val="12"/>
        <color rgb="FF000000"/>
        <rFont val="Arial"/>
        <family val="3"/>
        <charset val="129"/>
        <scheme val="major"/>
      </rPr>
      <t>체인</t>
    </r>
    <r>
      <rPr>
        <b/>
        <sz val="12"/>
        <color rgb="FF000000"/>
        <rFont val="Arial"/>
        <family val="2"/>
        <scheme val="major"/>
      </rPr>
      <t xml:space="preserve"> </t>
    </r>
    <r>
      <rPr>
        <b/>
        <sz val="12"/>
        <color rgb="FF000000"/>
        <rFont val="Arial"/>
        <family val="3"/>
        <charset val="129"/>
        <scheme val="major"/>
      </rPr>
      <t>종류들</t>
    </r>
    <r>
      <rPr>
        <b/>
        <sz val="12"/>
        <color rgb="FF000000"/>
        <rFont val="Arial"/>
        <family val="2"/>
        <scheme val="major"/>
      </rPr>
      <t xml:space="preserve"> </t>
    </r>
    <r>
      <rPr>
        <b/>
        <sz val="12"/>
        <color rgb="FF000000"/>
        <rFont val="Arial"/>
        <family val="3"/>
        <charset val="129"/>
        <scheme val="major"/>
      </rPr>
      <t>관세가</t>
    </r>
    <r>
      <rPr>
        <b/>
        <sz val="12"/>
        <color rgb="FF000000"/>
        <rFont val="Arial"/>
        <family val="2"/>
        <scheme val="major"/>
      </rPr>
      <t xml:space="preserve"> 25%</t>
    </r>
    <r>
      <rPr>
        <b/>
        <sz val="12"/>
        <color rgb="FF000000"/>
        <rFont val="Arial"/>
        <family val="3"/>
        <charset val="129"/>
        <scheme val="major"/>
      </rPr>
      <t>씩</t>
    </r>
    <r>
      <rPr>
        <b/>
        <sz val="12"/>
        <color rgb="FF000000"/>
        <rFont val="Arial"/>
        <family val="2"/>
        <scheme val="major"/>
      </rPr>
      <t xml:space="preserve"> </t>
    </r>
    <r>
      <rPr>
        <b/>
        <sz val="12"/>
        <color rgb="FF000000"/>
        <rFont val="Arial"/>
        <family val="3"/>
        <charset val="129"/>
        <scheme val="major"/>
      </rPr>
      <t>붙고</t>
    </r>
    <r>
      <rPr>
        <b/>
        <sz val="12"/>
        <color rgb="FF000000"/>
        <rFont val="Arial"/>
        <family val="2"/>
        <scheme val="major"/>
      </rPr>
      <t xml:space="preserve"> </t>
    </r>
    <r>
      <rPr>
        <b/>
        <sz val="12"/>
        <color rgb="FF000000"/>
        <rFont val="Arial"/>
        <family val="3"/>
        <charset val="129"/>
        <scheme val="major"/>
      </rPr>
      <t>있습니다</t>
    </r>
    <r>
      <rPr>
        <b/>
        <sz val="12"/>
        <color rgb="FF000000"/>
        <rFont val="Arial"/>
        <family val="2"/>
        <scheme val="major"/>
      </rPr>
      <t xml:space="preserve">. </t>
    </r>
    <r>
      <rPr>
        <b/>
        <sz val="12"/>
        <color rgb="FF000000"/>
        <rFont val="Arial"/>
        <family val="3"/>
        <charset val="129"/>
        <scheme val="major"/>
      </rPr>
      <t>참고하시고</t>
    </r>
    <r>
      <rPr>
        <b/>
        <sz val="12"/>
        <color rgb="FF000000"/>
        <rFont val="Arial"/>
        <family val="2"/>
        <scheme val="major"/>
      </rPr>
      <t xml:space="preserve"> </t>
    </r>
    <r>
      <rPr>
        <b/>
        <sz val="12"/>
        <color rgb="FF000000"/>
        <rFont val="Arial"/>
        <family val="3"/>
        <charset val="129"/>
        <scheme val="major"/>
      </rPr>
      <t>업체에</t>
    </r>
    <r>
      <rPr>
        <b/>
        <sz val="12"/>
        <color rgb="FF000000"/>
        <rFont val="Arial"/>
        <family val="2"/>
        <scheme val="major"/>
      </rPr>
      <t xml:space="preserve"> </t>
    </r>
    <r>
      <rPr>
        <b/>
        <sz val="12"/>
        <color rgb="FF000000"/>
        <rFont val="Arial"/>
        <family val="3"/>
        <charset val="129"/>
        <scheme val="major"/>
      </rPr>
      <t>견적</t>
    </r>
    <r>
      <rPr>
        <b/>
        <sz val="12"/>
        <color rgb="FF000000"/>
        <rFont val="Arial"/>
        <family val="2"/>
        <scheme val="major"/>
      </rPr>
      <t xml:space="preserve"> </t>
    </r>
    <r>
      <rPr>
        <b/>
        <sz val="12"/>
        <color rgb="FF000000"/>
        <rFont val="Arial"/>
        <family val="3"/>
        <charset val="129"/>
        <scheme val="major"/>
      </rPr>
      <t>전달</t>
    </r>
    <r>
      <rPr>
        <b/>
        <sz val="12"/>
        <color rgb="FF000000"/>
        <rFont val="Arial"/>
        <family val="2"/>
        <scheme val="major"/>
      </rPr>
      <t xml:space="preserve"> </t>
    </r>
    <r>
      <rPr>
        <b/>
        <sz val="12"/>
        <color rgb="FF000000"/>
        <rFont val="Arial"/>
        <family val="3"/>
        <charset val="129"/>
        <scheme val="major"/>
      </rPr>
      <t>부탁</t>
    </r>
    <r>
      <rPr>
        <b/>
        <sz val="12"/>
        <color rgb="FF000000"/>
        <rFont val="Arial"/>
        <family val="2"/>
        <scheme val="major"/>
      </rPr>
      <t xml:space="preserve"> </t>
    </r>
    <r>
      <rPr>
        <b/>
        <sz val="12"/>
        <color rgb="FF000000"/>
        <rFont val="Arial"/>
        <family val="3"/>
        <charset val="129"/>
        <scheme val="major"/>
      </rPr>
      <t>드립니다</t>
    </r>
    <r>
      <rPr>
        <b/>
        <sz val="12"/>
        <color rgb="FF000000"/>
        <rFont val="Arial"/>
        <family val="2"/>
        <scheme val="major"/>
      </rPr>
      <t xml:space="preserve">.
04.01 </t>
    </r>
    <r>
      <rPr>
        <b/>
        <sz val="12"/>
        <color rgb="FF000000"/>
        <rFont val="Arial"/>
        <family val="3"/>
        <charset val="129"/>
        <scheme val="major"/>
      </rPr>
      <t>이</t>
    </r>
    <r>
      <rPr>
        <b/>
        <sz val="12"/>
        <color rgb="FF000000"/>
        <rFont val="Arial"/>
        <family val="2"/>
        <scheme val="major"/>
      </rPr>
      <t xml:space="preserve"> </t>
    </r>
    <r>
      <rPr>
        <b/>
        <sz val="12"/>
        <color rgb="FF000000"/>
        <rFont val="Arial"/>
        <family val="3"/>
        <charset val="129"/>
        <scheme val="major"/>
      </rPr>
      <t>제품</t>
    </r>
    <r>
      <rPr>
        <b/>
        <sz val="12"/>
        <color rgb="FF000000"/>
        <rFont val="Arial"/>
        <family val="2"/>
        <scheme val="major"/>
      </rPr>
      <t xml:space="preserve"> </t>
    </r>
    <r>
      <rPr>
        <b/>
        <sz val="12"/>
        <color rgb="FF000000"/>
        <rFont val="Arial"/>
        <family val="3"/>
        <charset val="129"/>
        <scheme val="major"/>
      </rPr>
      <t>생산이</t>
    </r>
    <r>
      <rPr>
        <b/>
        <sz val="12"/>
        <color rgb="FF000000"/>
        <rFont val="Arial"/>
        <family val="2"/>
        <scheme val="major"/>
      </rPr>
      <t xml:space="preserve"> </t>
    </r>
    <r>
      <rPr>
        <b/>
        <sz val="12"/>
        <color rgb="FF000000"/>
        <rFont val="Arial"/>
        <family val="3"/>
        <charset val="129"/>
        <scheme val="major"/>
      </rPr>
      <t>좀</t>
    </r>
    <r>
      <rPr>
        <b/>
        <sz val="12"/>
        <color rgb="FF000000"/>
        <rFont val="Arial"/>
        <family val="2"/>
        <scheme val="major"/>
      </rPr>
      <t xml:space="preserve"> </t>
    </r>
    <r>
      <rPr>
        <b/>
        <sz val="12"/>
        <color rgb="FF000000"/>
        <rFont val="Arial"/>
        <family val="3"/>
        <charset val="129"/>
        <scheme val="major"/>
      </rPr>
      <t>더</t>
    </r>
    <r>
      <rPr>
        <b/>
        <sz val="12"/>
        <color rgb="FF000000"/>
        <rFont val="Arial"/>
        <family val="2"/>
        <scheme val="major"/>
      </rPr>
      <t xml:space="preserve"> </t>
    </r>
    <r>
      <rPr>
        <b/>
        <sz val="12"/>
        <color rgb="FF000000"/>
        <rFont val="Arial"/>
        <family val="3"/>
        <charset val="129"/>
        <scheme val="major"/>
      </rPr>
      <t>빨리</t>
    </r>
    <r>
      <rPr>
        <b/>
        <sz val="12"/>
        <color rgb="FF000000"/>
        <rFont val="Arial"/>
        <family val="2"/>
        <scheme val="major"/>
      </rPr>
      <t xml:space="preserve"> </t>
    </r>
    <r>
      <rPr>
        <b/>
        <sz val="12"/>
        <color rgb="FF000000"/>
        <rFont val="Arial"/>
        <family val="3"/>
        <charset val="129"/>
        <scheme val="major"/>
      </rPr>
      <t>가능하다고</t>
    </r>
    <r>
      <rPr>
        <b/>
        <sz val="12"/>
        <color rgb="FF000000"/>
        <rFont val="Arial"/>
        <family val="2"/>
        <scheme val="major"/>
      </rPr>
      <t xml:space="preserve"> </t>
    </r>
    <r>
      <rPr>
        <b/>
        <sz val="12"/>
        <color rgb="FF000000"/>
        <rFont val="Arial"/>
        <family val="3"/>
        <charset val="129"/>
        <scheme val="major"/>
      </rPr>
      <t>합니다</t>
    </r>
    <r>
      <rPr>
        <b/>
        <sz val="12"/>
        <color rgb="FF000000"/>
        <rFont val="Arial"/>
        <family val="2"/>
        <scheme val="major"/>
      </rPr>
      <t xml:space="preserve">. </t>
    </r>
    <r>
      <rPr>
        <b/>
        <sz val="12"/>
        <color rgb="FF000000"/>
        <rFont val="Arial"/>
        <family val="3"/>
        <charset val="129"/>
        <scheme val="major"/>
      </rPr>
      <t>납기</t>
    </r>
    <r>
      <rPr>
        <b/>
        <sz val="12"/>
        <color rgb="FF000000"/>
        <rFont val="Arial"/>
        <family val="2"/>
        <scheme val="major"/>
      </rPr>
      <t xml:space="preserve"> </t>
    </r>
    <r>
      <rPr>
        <b/>
        <sz val="12"/>
        <color rgb="FF000000"/>
        <rFont val="Arial"/>
        <family val="3"/>
        <charset val="129"/>
        <scheme val="major"/>
      </rPr>
      <t>약</t>
    </r>
    <r>
      <rPr>
        <b/>
        <sz val="12"/>
        <color rgb="FF000000"/>
        <rFont val="Arial"/>
        <family val="2"/>
        <scheme val="major"/>
      </rPr>
      <t xml:space="preserve"> 4</t>
    </r>
    <r>
      <rPr>
        <b/>
        <sz val="12"/>
        <color rgb="FF000000"/>
        <rFont val="Arial"/>
        <family val="3"/>
        <charset val="129"/>
        <scheme val="major"/>
      </rPr>
      <t>주</t>
    </r>
    <r>
      <rPr>
        <b/>
        <sz val="12"/>
        <color rgb="FF000000"/>
        <rFont val="Arial"/>
        <family val="2"/>
        <scheme val="major"/>
      </rPr>
      <t xml:space="preserve"> </t>
    </r>
    <r>
      <rPr>
        <b/>
        <sz val="12"/>
        <color rgb="FF000000"/>
        <rFont val="Arial"/>
        <family val="3"/>
        <charset val="129"/>
        <scheme val="major"/>
      </rPr>
      <t>정도로</t>
    </r>
    <r>
      <rPr>
        <b/>
        <sz val="12"/>
        <color rgb="FF000000"/>
        <rFont val="Arial"/>
        <family val="2"/>
        <scheme val="major"/>
      </rPr>
      <t xml:space="preserve"> </t>
    </r>
    <r>
      <rPr>
        <b/>
        <sz val="12"/>
        <color rgb="FF000000"/>
        <rFont val="Arial"/>
        <family val="3"/>
        <charset val="129"/>
        <scheme val="major"/>
      </rPr>
      <t>가능하고</t>
    </r>
    <r>
      <rPr>
        <b/>
        <sz val="12"/>
        <color rgb="FF000000"/>
        <rFont val="Arial"/>
        <family val="2"/>
        <scheme val="major"/>
      </rPr>
      <t xml:space="preserve"> 7</t>
    </r>
    <r>
      <rPr>
        <b/>
        <sz val="12"/>
        <color rgb="FF000000"/>
        <rFont val="Arial"/>
        <family val="3"/>
        <charset val="129"/>
        <scheme val="major"/>
      </rPr>
      <t>주</t>
    </r>
    <r>
      <rPr>
        <b/>
        <sz val="12"/>
        <color rgb="FF000000"/>
        <rFont val="Arial"/>
        <family val="2"/>
        <scheme val="major"/>
      </rPr>
      <t xml:space="preserve"> </t>
    </r>
    <r>
      <rPr>
        <b/>
        <sz val="12"/>
        <color rgb="FF000000"/>
        <rFont val="Arial"/>
        <family val="3"/>
        <charset val="129"/>
        <scheme val="major"/>
      </rPr>
      <t>같은</t>
    </r>
    <r>
      <rPr>
        <b/>
        <sz val="12"/>
        <color rgb="FF000000"/>
        <rFont val="Arial"/>
        <family val="2"/>
        <scheme val="major"/>
      </rPr>
      <t xml:space="preserve"> </t>
    </r>
    <r>
      <rPr>
        <b/>
        <sz val="12"/>
        <color rgb="FF000000"/>
        <rFont val="Arial"/>
        <family val="3"/>
        <charset val="129"/>
        <scheme val="major"/>
      </rPr>
      <t>경우는</t>
    </r>
    <r>
      <rPr>
        <b/>
        <sz val="12"/>
        <color rgb="FF000000"/>
        <rFont val="Arial"/>
        <family val="2"/>
        <scheme val="major"/>
      </rPr>
      <t xml:space="preserve"> </t>
    </r>
    <r>
      <rPr>
        <b/>
        <sz val="12"/>
        <color rgb="FF000000"/>
        <rFont val="Arial"/>
        <family val="3"/>
        <charset val="129"/>
        <scheme val="major"/>
      </rPr>
      <t>해운일때</t>
    </r>
    <r>
      <rPr>
        <b/>
        <sz val="12"/>
        <color rgb="FF000000"/>
        <rFont val="Arial"/>
        <family val="2"/>
        <scheme val="major"/>
      </rPr>
      <t xml:space="preserve"> </t>
    </r>
    <r>
      <rPr>
        <b/>
        <sz val="12"/>
        <color rgb="FF000000"/>
        <rFont val="Arial"/>
        <family val="3"/>
        <charset val="129"/>
        <scheme val="major"/>
      </rPr>
      <t>납기라고</t>
    </r>
    <r>
      <rPr>
        <b/>
        <sz val="12"/>
        <color rgb="FF000000"/>
        <rFont val="Arial"/>
        <family val="2"/>
        <scheme val="major"/>
      </rPr>
      <t xml:space="preserve"> </t>
    </r>
    <r>
      <rPr>
        <b/>
        <sz val="12"/>
        <color rgb="FF000000"/>
        <rFont val="Arial"/>
        <family val="3"/>
        <charset val="129"/>
        <scheme val="major"/>
      </rPr>
      <t>합니다</t>
    </r>
    <r>
      <rPr>
        <b/>
        <sz val="12"/>
        <color rgb="FF000000"/>
        <rFont val="Arial"/>
        <family val="2"/>
        <scheme val="major"/>
      </rPr>
      <t>.</t>
    </r>
    <phoneticPr fontId="26" type="noConversion"/>
  </si>
  <si>
    <r>
      <t xml:space="preserve">LM block, ONLY BLOCK
04.03 </t>
    </r>
    <r>
      <rPr>
        <sz val="12"/>
        <color rgb="FF000000"/>
        <rFont val="Arial"/>
        <family val="3"/>
        <charset val="129"/>
        <scheme val="major"/>
      </rPr>
      <t>브랜드</t>
    </r>
    <r>
      <rPr>
        <sz val="12"/>
        <color rgb="FF000000"/>
        <rFont val="Arial"/>
        <family val="2"/>
        <scheme val="major"/>
      </rPr>
      <t xml:space="preserve"> SAMICK THK, </t>
    </r>
    <r>
      <rPr>
        <sz val="12"/>
        <color rgb="FF000000"/>
        <rFont val="Arial"/>
        <family val="3"/>
        <charset val="129"/>
        <scheme val="major"/>
      </rPr>
      <t>품번</t>
    </r>
    <r>
      <rPr>
        <sz val="12"/>
        <color rgb="FF000000"/>
        <rFont val="Arial"/>
        <family val="2"/>
        <scheme val="major"/>
      </rPr>
      <t xml:space="preserve"> HSR25</t>
    </r>
    <r>
      <rPr>
        <b/>
        <sz val="12"/>
        <color rgb="FF000000"/>
        <rFont val="Arial"/>
        <family val="2"/>
        <scheme val="major"/>
      </rPr>
      <t>C</t>
    </r>
    <r>
      <rPr>
        <sz val="12"/>
        <color rgb="FF000000"/>
        <rFont val="Arial"/>
        <family val="2"/>
        <scheme val="major"/>
      </rPr>
      <t xml:space="preserve">QZSS </t>
    </r>
    <r>
      <rPr>
        <sz val="12"/>
        <color rgb="FF000000"/>
        <rFont val="Arial"/>
        <family val="3"/>
        <charset val="129"/>
        <scheme val="major"/>
      </rPr>
      <t>입니다</t>
    </r>
    <r>
      <rPr>
        <sz val="12"/>
        <color rgb="FF000000"/>
        <rFont val="Arial"/>
        <family val="2"/>
        <scheme val="major"/>
      </rPr>
      <t xml:space="preserve">.
</t>
    </r>
    <r>
      <rPr>
        <b/>
        <sz val="12"/>
        <color rgb="FF000000"/>
        <rFont val="Arial"/>
        <family val="2"/>
        <scheme val="major"/>
      </rPr>
      <t xml:space="preserve">*4.04 </t>
    </r>
    <r>
      <rPr>
        <b/>
        <sz val="12"/>
        <color rgb="FF000000"/>
        <rFont val="Arial"/>
        <family val="3"/>
        <charset val="129"/>
        <scheme val="major"/>
      </rPr>
      <t>김유신</t>
    </r>
    <r>
      <rPr>
        <b/>
        <sz val="12"/>
        <color rgb="FF000000"/>
        <rFont val="Arial"/>
        <family val="2"/>
        <scheme val="major"/>
      </rPr>
      <t xml:space="preserve"> </t>
    </r>
    <r>
      <rPr>
        <b/>
        <sz val="12"/>
        <color rgb="FF000000"/>
        <rFont val="Arial"/>
        <family val="3"/>
        <charset val="129"/>
        <scheme val="major"/>
      </rPr>
      <t>고객님께서</t>
    </r>
    <r>
      <rPr>
        <b/>
        <sz val="12"/>
        <color rgb="FF000000"/>
        <rFont val="Arial"/>
        <family val="2"/>
        <scheme val="major"/>
      </rPr>
      <t xml:space="preserve"> </t>
    </r>
    <r>
      <rPr>
        <b/>
        <sz val="12"/>
        <color rgb="FF000000"/>
        <rFont val="Arial"/>
        <family val="3"/>
        <charset val="129"/>
        <scheme val="major"/>
      </rPr>
      <t>정말</t>
    </r>
    <r>
      <rPr>
        <b/>
        <sz val="12"/>
        <color rgb="FF000000"/>
        <rFont val="Arial"/>
        <family val="2"/>
        <scheme val="major"/>
      </rPr>
      <t xml:space="preserve"> </t>
    </r>
    <r>
      <rPr>
        <b/>
        <sz val="12"/>
        <color rgb="FF000000"/>
        <rFont val="Arial"/>
        <family val="3"/>
        <charset val="129"/>
        <scheme val="major"/>
      </rPr>
      <t>두</t>
    </r>
    <r>
      <rPr>
        <b/>
        <sz val="12"/>
        <color rgb="FF000000"/>
        <rFont val="Arial"/>
        <family val="2"/>
        <scheme val="major"/>
      </rPr>
      <t xml:space="preserve"> </t>
    </r>
    <r>
      <rPr>
        <b/>
        <sz val="12"/>
        <color rgb="FF000000"/>
        <rFont val="Arial"/>
        <family val="3"/>
        <charset val="129"/>
        <scheme val="major"/>
      </rPr>
      <t>품목이</t>
    </r>
    <r>
      <rPr>
        <b/>
        <sz val="12"/>
        <color rgb="FF000000"/>
        <rFont val="Arial"/>
        <family val="2"/>
        <scheme val="major"/>
      </rPr>
      <t xml:space="preserve"> </t>
    </r>
    <r>
      <rPr>
        <b/>
        <sz val="12"/>
        <color rgb="FF000000"/>
        <rFont val="Arial"/>
        <family val="3"/>
        <charset val="129"/>
        <scheme val="major"/>
      </rPr>
      <t>같은</t>
    </r>
    <r>
      <rPr>
        <b/>
        <sz val="12"/>
        <color rgb="FF000000"/>
        <rFont val="Arial"/>
        <family val="2"/>
        <scheme val="major"/>
      </rPr>
      <t xml:space="preserve"> </t>
    </r>
    <r>
      <rPr>
        <b/>
        <sz val="12"/>
        <color rgb="FF000000"/>
        <rFont val="Arial"/>
        <family val="3"/>
        <charset val="129"/>
        <scheme val="major"/>
      </rPr>
      <t>제품인지</t>
    </r>
    <r>
      <rPr>
        <b/>
        <sz val="12"/>
        <color rgb="FF000000"/>
        <rFont val="Arial"/>
        <family val="2"/>
        <scheme val="major"/>
      </rPr>
      <t xml:space="preserve"> </t>
    </r>
    <r>
      <rPr>
        <b/>
        <sz val="12"/>
        <color rgb="FF000000"/>
        <rFont val="Arial"/>
        <family val="3"/>
        <charset val="129"/>
        <scheme val="major"/>
      </rPr>
      <t>다시</t>
    </r>
    <r>
      <rPr>
        <b/>
        <sz val="12"/>
        <color rgb="FF000000"/>
        <rFont val="Arial"/>
        <family val="2"/>
        <scheme val="major"/>
      </rPr>
      <t xml:space="preserve"> </t>
    </r>
    <r>
      <rPr>
        <b/>
        <sz val="12"/>
        <color rgb="FF000000"/>
        <rFont val="Arial"/>
        <family val="3"/>
        <charset val="129"/>
        <scheme val="major"/>
      </rPr>
      <t>확인해달라고</t>
    </r>
    <r>
      <rPr>
        <b/>
        <sz val="12"/>
        <color rgb="FF000000"/>
        <rFont val="Arial"/>
        <family val="2"/>
        <scheme val="major"/>
      </rPr>
      <t xml:space="preserve"> </t>
    </r>
    <r>
      <rPr>
        <b/>
        <sz val="12"/>
        <color rgb="FF000000"/>
        <rFont val="Arial"/>
        <family val="3"/>
        <charset val="129"/>
        <scheme val="major"/>
      </rPr>
      <t>하십니다</t>
    </r>
    <r>
      <rPr>
        <b/>
        <sz val="12"/>
        <color rgb="FF000000"/>
        <rFont val="Arial"/>
        <family val="2"/>
        <scheme val="major"/>
      </rPr>
      <t xml:space="preserve">. </t>
    </r>
    <r>
      <rPr>
        <b/>
        <sz val="12"/>
        <color rgb="FF000000"/>
        <rFont val="Arial"/>
        <family val="3"/>
        <charset val="129"/>
        <scheme val="major"/>
      </rPr>
      <t>현장에선</t>
    </r>
    <r>
      <rPr>
        <b/>
        <sz val="12"/>
        <color rgb="FF000000"/>
        <rFont val="Arial"/>
        <family val="2"/>
        <scheme val="major"/>
      </rPr>
      <t xml:space="preserve"> A</t>
    </r>
    <r>
      <rPr>
        <b/>
        <sz val="12"/>
        <color rgb="FF000000"/>
        <rFont val="Arial"/>
        <family val="3"/>
        <charset val="129"/>
        <scheme val="major"/>
      </rPr>
      <t>와</t>
    </r>
    <r>
      <rPr>
        <b/>
        <sz val="12"/>
        <color rgb="FF000000"/>
        <rFont val="Arial"/>
        <family val="2"/>
        <scheme val="major"/>
      </rPr>
      <t xml:space="preserve"> C</t>
    </r>
    <r>
      <rPr>
        <b/>
        <sz val="12"/>
        <color rgb="FF000000"/>
        <rFont val="Arial"/>
        <family val="3"/>
        <charset val="129"/>
        <scheme val="major"/>
      </rPr>
      <t>를</t>
    </r>
    <r>
      <rPr>
        <b/>
        <sz val="12"/>
        <color rgb="FF000000"/>
        <rFont val="Arial"/>
        <family val="2"/>
        <scheme val="major"/>
      </rPr>
      <t xml:space="preserve"> </t>
    </r>
    <r>
      <rPr>
        <b/>
        <sz val="12"/>
        <color rgb="FF000000"/>
        <rFont val="Arial"/>
        <family val="3"/>
        <charset val="129"/>
        <scheme val="major"/>
      </rPr>
      <t>구분하여</t>
    </r>
    <r>
      <rPr>
        <b/>
        <sz val="12"/>
        <color rgb="FF000000"/>
        <rFont val="Arial"/>
        <family val="2"/>
        <scheme val="major"/>
      </rPr>
      <t xml:space="preserve"> </t>
    </r>
    <r>
      <rPr>
        <b/>
        <sz val="12"/>
        <color rgb="FF000000"/>
        <rFont val="Arial"/>
        <family val="3"/>
        <charset val="129"/>
        <scheme val="major"/>
      </rPr>
      <t>쓰신다고</t>
    </r>
    <r>
      <rPr>
        <b/>
        <sz val="12"/>
        <color rgb="FF000000"/>
        <rFont val="Arial"/>
        <family val="2"/>
        <scheme val="major"/>
      </rPr>
      <t xml:space="preserve"> </t>
    </r>
    <r>
      <rPr>
        <b/>
        <sz val="12"/>
        <color rgb="FF000000"/>
        <rFont val="Arial"/>
        <family val="3"/>
        <charset val="129"/>
        <scheme val="major"/>
      </rPr>
      <t>합니다</t>
    </r>
    <r>
      <rPr>
        <b/>
        <sz val="12"/>
        <color rgb="FF000000"/>
        <rFont val="Arial"/>
        <family val="2"/>
        <scheme val="major"/>
      </rPr>
      <t xml:space="preserve">. </t>
    </r>
    <r>
      <rPr>
        <sz val="12"/>
        <color rgb="FF000000"/>
        <rFont val="Arial"/>
        <family val="2"/>
        <scheme val="major"/>
      </rPr>
      <t>(</t>
    </r>
    <r>
      <rPr>
        <sz val="12"/>
        <color rgb="FF000000"/>
        <rFont val="Arial"/>
        <family val="3"/>
        <charset val="129"/>
        <scheme val="major"/>
      </rPr>
      <t>맨끝</t>
    </r>
    <r>
      <rPr>
        <sz val="12"/>
        <color rgb="FF000000"/>
        <rFont val="Arial"/>
        <family val="2"/>
        <scheme val="major"/>
      </rPr>
      <t xml:space="preserve"> UU / SS </t>
    </r>
    <r>
      <rPr>
        <sz val="12"/>
        <color rgb="FF000000"/>
        <rFont val="Arial"/>
        <family val="3"/>
        <charset val="129"/>
        <scheme val="major"/>
      </rPr>
      <t>차이는</t>
    </r>
    <r>
      <rPr>
        <sz val="12"/>
        <color rgb="FF000000"/>
        <rFont val="Arial"/>
        <family val="2"/>
        <scheme val="major"/>
      </rPr>
      <t xml:space="preserve"> </t>
    </r>
    <r>
      <rPr>
        <sz val="12"/>
        <color rgb="FF000000"/>
        <rFont val="Arial"/>
        <family val="3"/>
        <charset val="129"/>
        <scheme val="major"/>
      </rPr>
      <t>상관없음</t>
    </r>
    <r>
      <rPr>
        <sz val="12"/>
        <color rgb="FF000000"/>
        <rFont val="Arial"/>
        <family val="2"/>
        <scheme val="major"/>
      </rPr>
      <t xml:space="preserve">)
04/07 </t>
    </r>
    <r>
      <rPr>
        <sz val="12"/>
        <color rgb="FF000000"/>
        <rFont val="Arial"/>
        <family val="3"/>
        <charset val="129"/>
        <scheme val="major"/>
      </rPr>
      <t>네</t>
    </r>
    <r>
      <rPr>
        <sz val="12"/>
        <color rgb="FF000000"/>
        <rFont val="Arial"/>
        <family val="2"/>
        <scheme val="major"/>
      </rPr>
      <t xml:space="preserve"> </t>
    </r>
    <r>
      <rPr>
        <sz val="12"/>
        <color rgb="FF000000"/>
        <rFont val="Arial"/>
        <family val="3"/>
        <charset val="129"/>
        <scheme val="major"/>
      </rPr>
      <t>맞습니다</t>
    </r>
    <r>
      <rPr>
        <sz val="12"/>
        <color rgb="FF000000"/>
        <rFont val="Arial"/>
        <family val="2"/>
        <scheme val="major"/>
      </rPr>
      <t>. A</t>
    </r>
    <r>
      <rPr>
        <sz val="12"/>
        <color rgb="FF000000"/>
        <rFont val="Arial"/>
        <family val="3"/>
        <charset val="129"/>
        <scheme val="major"/>
      </rPr>
      <t>타입</t>
    </r>
    <r>
      <rPr>
        <sz val="12"/>
        <color rgb="FF000000"/>
        <rFont val="Arial"/>
        <family val="2"/>
        <scheme val="major"/>
      </rPr>
      <t xml:space="preserve"> B</t>
    </r>
    <r>
      <rPr>
        <sz val="12"/>
        <color rgb="FF000000"/>
        <rFont val="Arial"/>
        <family val="3"/>
        <charset val="129"/>
        <scheme val="major"/>
      </rPr>
      <t>타입이</t>
    </r>
    <r>
      <rPr>
        <sz val="12"/>
        <color rgb="FF000000"/>
        <rFont val="Arial"/>
        <family val="2"/>
        <scheme val="major"/>
      </rPr>
      <t xml:space="preserve"> </t>
    </r>
    <r>
      <rPr>
        <sz val="12"/>
        <color rgb="FF000000"/>
        <rFont val="Arial"/>
        <family val="3"/>
        <charset val="129"/>
        <scheme val="major"/>
      </rPr>
      <t>있는데</t>
    </r>
    <r>
      <rPr>
        <sz val="12"/>
        <color rgb="FF000000"/>
        <rFont val="Arial"/>
        <family val="2"/>
        <scheme val="major"/>
      </rPr>
      <t xml:space="preserve"> C </t>
    </r>
    <r>
      <rPr>
        <sz val="12"/>
        <color rgb="FF000000"/>
        <rFont val="Arial"/>
        <family val="3"/>
        <charset val="129"/>
        <scheme val="major"/>
      </rPr>
      <t>타입</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경우는</t>
    </r>
    <r>
      <rPr>
        <sz val="12"/>
        <color rgb="FF000000"/>
        <rFont val="Arial"/>
        <family val="2"/>
        <scheme val="major"/>
      </rPr>
      <t xml:space="preserve"> A, B </t>
    </r>
    <r>
      <rPr>
        <sz val="12"/>
        <color rgb="FF000000"/>
        <rFont val="Arial"/>
        <family val="3"/>
        <charset val="129"/>
        <scheme val="major"/>
      </rPr>
      <t>타입</t>
    </r>
    <r>
      <rPr>
        <sz val="12"/>
        <color rgb="FF000000"/>
        <rFont val="Arial"/>
        <family val="2"/>
        <scheme val="major"/>
      </rPr>
      <t xml:space="preserve"> </t>
    </r>
    <r>
      <rPr>
        <sz val="12"/>
        <color rgb="FF000000"/>
        <rFont val="Arial"/>
        <family val="3"/>
        <charset val="129"/>
        <scheme val="major"/>
      </rPr>
      <t>두가지</t>
    </r>
    <r>
      <rPr>
        <sz val="12"/>
        <color rgb="FF000000"/>
        <rFont val="Arial"/>
        <family val="2"/>
        <scheme val="major"/>
      </rPr>
      <t xml:space="preserve"> </t>
    </r>
    <r>
      <rPr>
        <sz val="12"/>
        <color rgb="FF000000"/>
        <rFont val="Arial"/>
        <family val="3"/>
        <charset val="129"/>
        <scheme val="major"/>
      </rPr>
      <t>다</t>
    </r>
    <r>
      <rPr>
        <sz val="12"/>
        <color rgb="FF000000"/>
        <rFont val="Arial"/>
        <family val="2"/>
        <scheme val="major"/>
      </rPr>
      <t xml:space="preserve"> </t>
    </r>
    <r>
      <rPr>
        <sz val="12"/>
        <color rgb="FF000000"/>
        <rFont val="Arial"/>
        <family val="3"/>
        <charset val="129"/>
        <scheme val="major"/>
      </rPr>
      <t>호환</t>
    </r>
    <r>
      <rPr>
        <sz val="12"/>
        <color rgb="FF000000"/>
        <rFont val="Arial"/>
        <family val="2"/>
        <scheme val="major"/>
      </rPr>
      <t xml:space="preserve"> </t>
    </r>
    <r>
      <rPr>
        <sz val="12"/>
        <color rgb="FF000000"/>
        <rFont val="Arial"/>
        <family val="3"/>
        <charset val="129"/>
        <scheme val="major"/>
      </rPr>
      <t>가능한</t>
    </r>
    <r>
      <rPr>
        <sz val="12"/>
        <color rgb="FF000000"/>
        <rFont val="Arial"/>
        <family val="2"/>
        <scheme val="major"/>
      </rPr>
      <t xml:space="preserve"> </t>
    </r>
    <r>
      <rPr>
        <sz val="12"/>
        <color rgb="FF000000"/>
        <rFont val="Arial"/>
        <family val="3"/>
        <charset val="129"/>
        <scheme val="major"/>
      </rPr>
      <t>타입입니다</t>
    </r>
    <r>
      <rPr>
        <sz val="12"/>
        <color rgb="FF000000"/>
        <rFont val="Arial"/>
        <family val="2"/>
        <scheme val="major"/>
      </rPr>
      <t xml:space="preserve">. </t>
    </r>
    <r>
      <rPr>
        <sz val="12"/>
        <color rgb="FF000000"/>
        <rFont val="Arial"/>
        <family val="3"/>
        <charset val="129"/>
        <scheme val="major"/>
      </rPr>
      <t>예전에는</t>
    </r>
    <r>
      <rPr>
        <sz val="12"/>
        <color rgb="FF000000"/>
        <rFont val="Arial"/>
        <family val="2"/>
        <scheme val="major"/>
      </rPr>
      <t xml:space="preserve"> A, B</t>
    </r>
    <r>
      <rPr>
        <sz val="12"/>
        <color rgb="FF000000"/>
        <rFont val="Arial"/>
        <family val="3"/>
        <charset val="129"/>
        <scheme val="major"/>
      </rPr>
      <t>이렇게</t>
    </r>
    <r>
      <rPr>
        <sz val="12"/>
        <color rgb="FF000000"/>
        <rFont val="Arial"/>
        <family val="2"/>
        <scheme val="major"/>
      </rPr>
      <t xml:space="preserve"> </t>
    </r>
    <r>
      <rPr>
        <sz val="12"/>
        <color rgb="FF000000"/>
        <rFont val="Arial"/>
        <family val="3"/>
        <charset val="129"/>
        <scheme val="major"/>
      </rPr>
      <t>구분되어</t>
    </r>
    <r>
      <rPr>
        <sz val="12"/>
        <color rgb="FF000000"/>
        <rFont val="Arial"/>
        <family val="2"/>
        <scheme val="major"/>
      </rPr>
      <t xml:space="preserve"> </t>
    </r>
    <r>
      <rPr>
        <sz val="12"/>
        <color rgb="FF000000"/>
        <rFont val="Arial"/>
        <family val="3"/>
        <charset val="129"/>
        <scheme val="major"/>
      </rPr>
      <t>나왔는데</t>
    </r>
    <r>
      <rPr>
        <sz val="12"/>
        <color rgb="FF000000"/>
        <rFont val="Arial"/>
        <family val="2"/>
        <scheme val="major"/>
      </rPr>
      <t xml:space="preserve"> </t>
    </r>
    <r>
      <rPr>
        <sz val="12"/>
        <color rgb="FF000000"/>
        <rFont val="Arial"/>
        <family val="3"/>
        <charset val="129"/>
        <scheme val="major"/>
      </rPr>
      <t>현재는</t>
    </r>
    <r>
      <rPr>
        <sz val="12"/>
        <color rgb="FF000000"/>
        <rFont val="Arial"/>
        <family val="2"/>
        <scheme val="major"/>
      </rPr>
      <t xml:space="preserve"> C </t>
    </r>
    <r>
      <rPr>
        <sz val="12"/>
        <color rgb="FF000000"/>
        <rFont val="Arial"/>
        <family val="3"/>
        <charset val="129"/>
        <scheme val="major"/>
      </rPr>
      <t>타입으로</t>
    </r>
    <r>
      <rPr>
        <sz val="12"/>
        <color rgb="FF000000"/>
        <rFont val="Arial"/>
        <family val="2"/>
        <scheme val="major"/>
      </rPr>
      <t xml:space="preserve"> </t>
    </r>
    <r>
      <rPr>
        <sz val="12"/>
        <color rgb="FF000000"/>
        <rFont val="Arial"/>
        <family val="3"/>
        <charset val="129"/>
        <scheme val="major"/>
      </rPr>
      <t>통합되어</t>
    </r>
    <r>
      <rPr>
        <sz val="12"/>
        <color rgb="FF000000"/>
        <rFont val="Arial"/>
        <family val="2"/>
        <scheme val="major"/>
      </rPr>
      <t xml:space="preserve"> </t>
    </r>
    <r>
      <rPr>
        <sz val="12"/>
        <color rgb="FF000000"/>
        <rFont val="Arial"/>
        <family val="3"/>
        <charset val="129"/>
        <scheme val="major"/>
      </rPr>
      <t>나온다고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</si>
  <si>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LM block, ONLY BLOCK
04.03 </t>
    </r>
    <r>
      <rPr>
        <sz val="12"/>
        <color rgb="FF000000"/>
        <rFont val="Arial"/>
        <family val="3"/>
        <charset val="129"/>
        <scheme val="major"/>
      </rPr>
      <t>브랜드</t>
    </r>
    <r>
      <rPr>
        <sz val="12"/>
        <color rgb="FF000000"/>
        <rFont val="Arial"/>
        <family val="2"/>
        <scheme val="major"/>
      </rPr>
      <t xml:space="preserve"> SAMICK THK, </t>
    </r>
    <r>
      <rPr>
        <sz val="12"/>
        <color rgb="FF000000"/>
        <rFont val="Arial"/>
        <family val="3"/>
        <charset val="129"/>
        <scheme val="major"/>
      </rPr>
      <t>품번</t>
    </r>
    <r>
      <rPr>
        <sz val="12"/>
        <color rgb="FF000000"/>
        <rFont val="Arial"/>
        <family val="2"/>
        <scheme val="major"/>
      </rPr>
      <t xml:space="preserve"> HSR35</t>
    </r>
    <r>
      <rPr>
        <b/>
        <sz val="12"/>
        <color rgb="FF000000"/>
        <rFont val="Arial"/>
        <family val="2"/>
        <scheme val="major"/>
      </rPr>
      <t>C</t>
    </r>
    <r>
      <rPr>
        <sz val="12"/>
        <color rgb="FF000000"/>
        <rFont val="Arial"/>
        <family val="2"/>
        <scheme val="major"/>
      </rPr>
      <t xml:space="preserve">QZSS </t>
    </r>
    <r>
      <rPr>
        <sz val="12"/>
        <color rgb="FF000000"/>
        <rFont val="Arial"/>
        <family val="3"/>
        <charset val="129"/>
        <scheme val="major"/>
      </rPr>
      <t>입니다</t>
    </r>
    <r>
      <rPr>
        <sz val="12"/>
        <color rgb="FF000000"/>
        <rFont val="Arial"/>
        <family val="2"/>
        <scheme val="major"/>
      </rPr>
      <t xml:space="preserve">.
</t>
    </r>
    <r>
      <rPr>
        <b/>
        <sz val="12"/>
        <color rgb="FF000000"/>
        <rFont val="Arial"/>
        <family val="2"/>
        <scheme val="major"/>
      </rPr>
      <t xml:space="preserve">*4.04 김유신 고객님께서 정말 두 품목이 같은 제품인지 다시 확인해달라고 하십니다. 현장에선 A와 C를 구분하여 쓰신다고 합니다. </t>
    </r>
    <r>
      <rPr>
        <sz val="12"/>
        <color rgb="FF000000"/>
        <rFont val="Arial"/>
        <family val="2"/>
        <scheme val="major"/>
      </rPr>
      <t>(맨끝 UU / SS 차이는 상관없음)</t>
    </r>
  </si>
  <si>
    <r>
      <rPr>
        <sz val="12"/>
        <color rgb="FFFF0000"/>
        <rFont val="Arial"/>
        <family val="3"/>
        <charset val="129"/>
        <scheme val="major"/>
      </rPr>
      <t>긴급</t>
    </r>
  </si>
  <si>
    <r>
      <rPr>
        <sz val="12"/>
        <color rgb="FFFF0000"/>
        <rFont val="Arial"/>
        <family val="3"/>
        <charset val="129"/>
        <scheme val="major"/>
      </rPr>
      <t xml:space="preserve">긴급
</t>
    </r>
    <r>
      <rPr>
        <sz val="12"/>
        <color theme="1"/>
        <rFont val="Arial"/>
        <family val="2"/>
        <scheme val="major"/>
      </rPr>
      <t xml:space="preserve">04.08 </t>
    </r>
    <r>
      <rPr>
        <sz val="12"/>
        <color theme="1"/>
        <rFont val="Arial"/>
        <family val="3"/>
        <charset val="129"/>
        <scheme val="major"/>
      </rPr>
      <t>이</t>
    </r>
    <r>
      <rPr>
        <sz val="12"/>
        <color theme="1"/>
        <rFont val="Arial"/>
        <family val="2"/>
        <scheme val="major"/>
      </rPr>
      <t xml:space="preserve"> </t>
    </r>
    <r>
      <rPr>
        <sz val="12"/>
        <color theme="1"/>
        <rFont val="Arial"/>
        <family val="3"/>
        <charset val="129"/>
        <scheme val="major"/>
      </rPr>
      <t>제품은</t>
    </r>
    <r>
      <rPr>
        <sz val="12"/>
        <color theme="1"/>
        <rFont val="Arial"/>
        <family val="2"/>
        <scheme val="major"/>
      </rPr>
      <t xml:space="preserve"> </t>
    </r>
    <r>
      <rPr>
        <sz val="12"/>
        <color theme="1"/>
        <rFont val="Arial"/>
        <family val="3"/>
        <charset val="129"/>
        <scheme val="major"/>
      </rPr>
      <t>단종이고</t>
    </r>
    <r>
      <rPr>
        <sz val="12"/>
        <color theme="1"/>
        <rFont val="Arial"/>
        <family val="2"/>
        <scheme val="major"/>
      </rPr>
      <t xml:space="preserve"> </t>
    </r>
    <r>
      <rPr>
        <sz val="12"/>
        <color theme="1"/>
        <rFont val="Arial"/>
        <family val="3"/>
        <charset val="129"/>
        <scheme val="major"/>
      </rPr>
      <t>대체품도</t>
    </r>
    <r>
      <rPr>
        <sz val="12"/>
        <color theme="1"/>
        <rFont val="Arial"/>
        <family val="2"/>
        <scheme val="major"/>
      </rPr>
      <t xml:space="preserve"> </t>
    </r>
    <r>
      <rPr>
        <sz val="12"/>
        <color theme="1"/>
        <rFont val="Arial"/>
        <family val="3"/>
        <charset val="129"/>
        <scheme val="major"/>
      </rPr>
      <t>따로</t>
    </r>
    <r>
      <rPr>
        <sz val="12"/>
        <color theme="1"/>
        <rFont val="Arial"/>
        <family val="2"/>
        <scheme val="major"/>
      </rPr>
      <t xml:space="preserve"> </t>
    </r>
    <r>
      <rPr>
        <sz val="12"/>
        <color theme="1"/>
        <rFont val="Arial"/>
        <family val="3"/>
        <charset val="129"/>
        <scheme val="major"/>
      </rPr>
      <t>확인되지</t>
    </r>
    <r>
      <rPr>
        <sz val="12"/>
        <color theme="1"/>
        <rFont val="Arial"/>
        <family val="2"/>
        <scheme val="major"/>
      </rPr>
      <t xml:space="preserve"> </t>
    </r>
    <r>
      <rPr>
        <sz val="12"/>
        <color theme="1"/>
        <rFont val="Arial"/>
        <family val="3"/>
        <charset val="129"/>
        <scheme val="major"/>
      </rPr>
      <t>않는다고</t>
    </r>
    <r>
      <rPr>
        <sz val="12"/>
        <color theme="1"/>
        <rFont val="Arial"/>
        <family val="2"/>
        <scheme val="major"/>
      </rPr>
      <t xml:space="preserve"> </t>
    </r>
    <r>
      <rPr>
        <sz val="12"/>
        <color theme="1"/>
        <rFont val="Arial"/>
        <family val="3"/>
        <charset val="129"/>
        <scheme val="major"/>
      </rPr>
      <t>합니다</t>
    </r>
    <r>
      <rPr>
        <sz val="12"/>
        <color theme="1"/>
        <rFont val="Arial"/>
        <family val="2"/>
        <scheme val="major"/>
      </rPr>
      <t>.</t>
    </r>
  </si>
  <si>
    <r>
      <t xml:space="preserve">V BELT
04.16 </t>
    </r>
    <r>
      <rPr>
        <sz val="12"/>
        <color rgb="FF000000"/>
        <rFont val="Arial"/>
        <family val="3"/>
        <charset val="129"/>
        <scheme val="major"/>
      </rPr>
      <t>두가지</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하셨는데</t>
    </r>
    <r>
      <rPr>
        <sz val="12"/>
        <color rgb="FF000000"/>
        <rFont val="Arial"/>
        <family val="2"/>
        <scheme val="major"/>
      </rPr>
      <t xml:space="preserve"> </t>
    </r>
    <r>
      <rPr>
        <sz val="12"/>
        <color rgb="FF000000"/>
        <rFont val="Arial"/>
        <family val="3"/>
        <charset val="129"/>
        <scheme val="major"/>
      </rPr>
      <t>아래</t>
    </r>
    <r>
      <rPr>
        <sz val="12"/>
        <color rgb="FF000000"/>
        <rFont val="Arial"/>
        <family val="2"/>
        <scheme val="major"/>
      </rPr>
      <t xml:space="preserve"> </t>
    </r>
    <r>
      <rPr>
        <sz val="12"/>
        <color rgb="FF000000"/>
        <rFont val="Arial"/>
        <family val="3"/>
        <charset val="129"/>
        <scheme val="major"/>
      </rPr>
      <t>따로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</si>
  <si>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04.16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단종이라</t>
    </r>
    <r>
      <rPr>
        <sz val="12"/>
        <color rgb="FF000000"/>
        <rFont val="Arial"/>
        <family val="2"/>
        <scheme val="major"/>
      </rPr>
      <t xml:space="preserve"> </t>
    </r>
    <r>
      <rPr>
        <sz val="12"/>
        <color rgb="FF000000"/>
        <rFont val="Arial"/>
        <family val="3"/>
        <charset val="129"/>
        <scheme val="major"/>
      </rPr>
      <t>대체품</t>
    </r>
    <r>
      <rPr>
        <sz val="12"/>
        <color rgb="FF000000"/>
        <rFont val="Arial"/>
        <family val="2"/>
        <scheme val="major"/>
      </rPr>
      <t xml:space="preserve"> 1220137</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</si>
  <si>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BALL BEARING 20 x 42 x 12mm
04.16 </t>
    </r>
    <r>
      <rPr>
        <sz val="12"/>
        <color rgb="FF000000"/>
        <rFont val="Arial"/>
        <family val="3"/>
        <charset val="129"/>
        <scheme val="major"/>
      </rPr>
      <t>품번</t>
    </r>
    <r>
      <rPr>
        <sz val="12"/>
        <color rgb="FF000000"/>
        <rFont val="Arial"/>
        <family val="2"/>
        <scheme val="major"/>
      </rPr>
      <t xml:space="preserve"> 6004ZZ </t>
    </r>
    <r>
      <rPr>
        <sz val="12"/>
        <color rgb="FF000000"/>
        <rFont val="Arial"/>
        <family val="3"/>
        <charset val="129"/>
        <scheme val="major"/>
      </rPr>
      <t>입니다</t>
    </r>
    <r>
      <rPr>
        <sz val="12"/>
        <color rgb="FF000000"/>
        <rFont val="Arial"/>
        <family val="2"/>
        <scheme val="major"/>
      </rPr>
      <t>.</t>
    </r>
    <phoneticPr fontId="26" type="noConversion"/>
  </si>
  <si>
    <r>
      <t xml:space="preserve">* </t>
    </r>
    <r>
      <rPr>
        <sz val="12"/>
        <color rgb="FF000000"/>
        <rFont val="Arial"/>
        <family val="3"/>
        <charset val="129"/>
        <scheme val="major"/>
      </rPr>
      <t>참고</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 xml:space="preserve">첨부하였습니다
</t>
    </r>
    <r>
      <rPr>
        <sz val="12"/>
        <color rgb="FF000000"/>
        <rFont val="Arial"/>
        <family val="2"/>
        <scheme val="major"/>
      </rPr>
      <t xml:space="preserve">04.16 </t>
    </r>
    <r>
      <rPr>
        <sz val="12"/>
        <color rgb="FF000000"/>
        <rFont val="Arial"/>
        <family val="3"/>
        <charset val="129"/>
        <scheme val="major"/>
      </rPr>
      <t>어제</t>
    </r>
    <r>
      <rPr>
        <sz val="12"/>
        <color rgb="FF000000"/>
        <rFont val="Arial"/>
        <family val="2"/>
        <scheme val="major"/>
      </rPr>
      <t xml:space="preserve"> </t>
    </r>
    <r>
      <rPr>
        <sz val="12"/>
        <color rgb="FF000000"/>
        <rFont val="Arial"/>
        <family val="3"/>
        <charset val="129"/>
        <scheme val="major"/>
      </rPr>
      <t>별도로</t>
    </r>
    <r>
      <rPr>
        <sz val="12"/>
        <color rgb="FF000000"/>
        <rFont val="Arial"/>
        <family val="2"/>
        <scheme val="major"/>
      </rPr>
      <t xml:space="preserve"> </t>
    </r>
    <r>
      <rPr>
        <sz val="12"/>
        <color rgb="FF000000"/>
        <rFont val="Arial"/>
        <family val="3"/>
        <charset val="129"/>
        <scheme val="major"/>
      </rPr>
      <t>문의하신</t>
    </r>
    <r>
      <rPr>
        <sz val="12"/>
        <color rgb="FF000000"/>
        <rFont val="Arial"/>
        <family val="2"/>
        <scheme val="major"/>
      </rPr>
      <t xml:space="preserve"> </t>
    </r>
    <r>
      <rPr>
        <sz val="12"/>
        <color rgb="FF000000"/>
        <rFont val="Arial"/>
        <family val="3"/>
        <charset val="129"/>
        <scheme val="major"/>
      </rPr>
      <t>리스트에</t>
    </r>
    <r>
      <rPr>
        <sz val="12"/>
        <color rgb="FF000000"/>
        <rFont val="Arial"/>
        <family val="2"/>
        <scheme val="major"/>
      </rPr>
      <t xml:space="preserve"> </t>
    </r>
    <r>
      <rPr>
        <sz val="12"/>
        <color rgb="FF000000"/>
        <rFont val="Arial"/>
        <family val="3"/>
        <charset val="129"/>
        <scheme val="major"/>
      </rPr>
      <t>있는</t>
    </r>
    <r>
      <rPr>
        <sz val="12"/>
        <color rgb="FF000000"/>
        <rFont val="Arial"/>
        <family val="2"/>
        <scheme val="major"/>
      </rPr>
      <t xml:space="preserve"> </t>
    </r>
    <r>
      <rPr>
        <sz val="12"/>
        <color rgb="FF000000"/>
        <rFont val="Arial"/>
        <family val="3"/>
        <charset val="129"/>
        <scheme val="major"/>
      </rPr>
      <t>품목들</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카톡으로</t>
    </r>
    <r>
      <rPr>
        <sz val="12"/>
        <color rgb="FF000000"/>
        <rFont val="Arial"/>
        <family val="2"/>
        <scheme val="major"/>
      </rPr>
      <t xml:space="preserve"> </t>
    </r>
    <r>
      <rPr>
        <sz val="12"/>
        <color rgb="FF000000"/>
        <rFont val="Arial"/>
        <family val="3"/>
        <charset val="129"/>
        <scheme val="major"/>
      </rPr>
      <t>답변</t>
    </r>
    <r>
      <rPr>
        <sz val="12"/>
        <color rgb="FF000000"/>
        <rFont val="Arial"/>
        <family val="2"/>
        <scheme val="major"/>
      </rPr>
      <t xml:space="preserve"> </t>
    </r>
    <r>
      <rPr>
        <sz val="12"/>
        <color rgb="FF000000"/>
        <rFont val="Arial"/>
        <family val="3"/>
        <charset val="129"/>
        <scheme val="major"/>
      </rPr>
      <t>드렸습니다</t>
    </r>
    <r>
      <rPr>
        <sz val="12"/>
        <color rgb="FF000000"/>
        <rFont val="Arial"/>
        <family val="2"/>
        <scheme val="major"/>
      </rPr>
      <t>.</t>
    </r>
    <phoneticPr fontId="26" type="noConversion"/>
  </si>
  <si>
    <r>
      <t xml:space="preserve">M-M ADAPTER END CONNICTION </t>
    </r>
    <r>
      <rPr>
        <sz val="12"/>
        <color rgb="FF000000"/>
        <rFont val="Arial"/>
        <family val="3"/>
        <charset val="129"/>
        <scheme val="major"/>
      </rPr>
      <t>입니다</t>
    </r>
    <r>
      <rPr>
        <sz val="12"/>
        <color rgb="FF000000"/>
        <rFont val="Arial"/>
        <family val="2"/>
        <scheme val="major"/>
      </rPr>
      <t xml:space="preserve">. 
04.08 </t>
    </r>
    <r>
      <rPr>
        <sz val="12"/>
        <color rgb="FF000000"/>
        <rFont val="Arial"/>
        <family val="3"/>
        <charset val="129"/>
        <scheme val="major"/>
      </rPr>
      <t>의뢰중입니다</t>
    </r>
    <r>
      <rPr>
        <sz val="12"/>
        <color rgb="FF000000"/>
        <rFont val="Arial"/>
        <family val="2"/>
        <scheme val="major"/>
      </rPr>
      <t xml:space="preserve">. </t>
    </r>
    <r>
      <rPr>
        <sz val="12"/>
        <color rgb="FF000000"/>
        <rFont val="Arial"/>
        <family val="3"/>
        <charset val="129"/>
        <scheme val="major"/>
      </rPr>
      <t>답변</t>
    </r>
    <r>
      <rPr>
        <sz val="12"/>
        <color rgb="FF000000"/>
        <rFont val="Arial"/>
        <family val="2"/>
        <scheme val="major"/>
      </rPr>
      <t xml:space="preserve"> </t>
    </r>
    <r>
      <rPr>
        <sz val="12"/>
        <color rgb="FF000000"/>
        <rFont val="Arial"/>
        <family val="3"/>
        <charset val="129"/>
        <scheme val="major"/>
      </rPr>
      <t>받으셨을까요</t>
    </r>
    <r>
      <rPr>
        <sz val="12"/>
        <color rgb="FF000000"/>
        <rFont val="Arial"/>
        <family val="2"/>
        <scheme val="major"/>
      </rPr>
      <t xml:space="preserve">? 
04.16 </t>
    </r>
    <r>
      <rPr>
        <sz val="12"/>
        <color rgb="FF000000"/>
        <rFont val="Arial"/>
        <family val="3"/>
        <charset val="129"/>
        <scheme val="major"/>
      </rPr>
      <t>금일</t>
    </r>
    <r>
      <rPr>
        <sz val="12"/>
        <color rgb="FF000000"/>
        <rFont val="Arial"/>
        <family val="2"/>
        <scheme val="major"/>
      </rPr>
      <t xml:space="preserve"> </t>
    </r>
    <r>
      <rPr>
        <sz val="12"/>
        <color rgb="FF000000"/>
        <rFont val="Arial"/>
        <family val="3"/>
        <charset val="129"/>
        <scheme val="major"/>
      </rPr>
      <t>확인되어</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1</t>
    </r>
    <r>
      <rPr>
        <sz val="12"/>
        <color rgb="FF000000"/>
        <rFont val="Arial"/>
        <family val="3"/>
        <charset val="129"/>
        <scheme val="major"/>
      </rPr>
      <t>팩</t>
    </r>
    <r>
      <rPr>
        <sz val="12"/>
        <color rgb="FF000000"/>
        <rFont val="Arial"/>
        <family val="2"/>
        <scheme val="major"/>
      </rPr>
      <t xml:space="preserve"> </t>
    </r>
    <r>
      <rPr>
        <sz val="12"/>
        <color rgb="FF000000"/>
        <rFont val="Arial"/>
        <family val="3"/>
        <charset val="129"/>
        <scheme val="major"/>
      </rPr>
      <t>단위</t>
    </r>
    <r>
      <rPr>
        <sz val="12"/>
        <color rgb="FF000000"/>
        <rFont val="Arial"/>
        <family val="2"/>
        <scheme val="major"/>
      </rPr>
      <t xml:space="preserve"> </t>
    </r>
    <r>
      <rPr>
        <sz val="12"/>
        <color rgb="FF000000"/>
        <rFont val="Arial"/>
        <family val="3"/>
        <charset val="129"/>
        <scheme val="major"/>
      </rPr>
      <t>판매라고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1</t>
    </r>
    <r>
      <rPr>
        <sz val="12"/>
        <color rgb="FF000000"/>
        <rFont val="Arial"/>
        <family val="3"/>
        <charset val="129"/>
        <scheme val="major"/>
      </rPr>
      <t>팩</t>
    </r>
    <r>
      <rPr>
        <sz val="12"/>
        <color rgb="FF000000"/>
        <rFont val="Arial"/>
        <family val="2"/>
        <scheme val="major"/>
      </rPr>
      <t xml:space="preserve"> = 5EA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</si>
  <si>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04.15 </t>
    </r>
    <r>
      <rPr>
        <sz val="12"/>
        <color rgb="FF000000"/>
        <rFont val="Arial"/>
        <family val="3"/>
        <charset val="129"/>
        <scheme val="major"/>
      </rPr>
      <t>브랜드나</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04.15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정정드렸습니다</t>
    </r>
    <r>
      <rPr>
        <sz val="12"/>
        <color rgb="FF000000"/>
        <rFont val="Arial"/>
        <family val="2"/>
        <scheme val="major"/>
      </rPr>
      <t xml:space="preserve">. 
04.16 SCHNEIDER </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국내</t>
    </r>
    <r>
      <rPr>
        <sz val="12"/>
        <color rgb="FF000000"/>
        <rFont val="Arial"/>
        <family val="2"/>
        <scheme val="major"/>
      </rPr>
      <t xml:space="preserve"> </t>
    </r>
    <r>
      <rPr>
        <sz val="12"/>
        <color rgb="FF000000"/>
        <rFont val="Arial"/>
        <family val="3"/>
        <charset val="129"/>
        <scheme val="major"/>
      </rPr>
      <t>미등록제품이라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불가능하다고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하셔야</t>
    </r>
    <r>
      <rPr>
        <sz val="12"/>
        <color rgb="FF000000"/>
        <rFont val="Arial"/>
        <family val="2"/>
        <scheme val="major"/>
      </rPr>
      <t xml:space="preserve"> </t>
    </r>
    <r>
      <rPr>
        <sz val="12"/>
        <color rgb="FF000000"/>
        <rFont val="Arial"/>
        <family val="3"/>
        <charset val="129"/>
        <scheme val="major"/>
      </rPr>
      <t>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t>
    </r>
    <phoneticPr fontId="26" type="noConversion"/>
  </si>
  <si>
    <r>
      <t>RP Precison Chain 10ft / ROLLER CHAIN 
04.16 1</t>
    </r>
    <r>
      <rPr>
        <sz val="12"/>
        <color rgb="FF000000"/>
        <rFont val="Arial"/>
        <family val="3"/>
        <charset val="129"/>
        <scheme val="major"/>
      </rPr>
      <t>박스</t>
    </r>
    <r>
      <rPr>
        <sz val="12"/>
        <color rgb="FF000000"/>
        <rFont val="Arial"/>
        <family val="2"/>
        <scheme val="major"/>
      </rPr>
      <t xml:space="preserve"> = 10FT</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</si>
  <si>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3</t>
    </r>
    <r>
      <rPr>
        <sz val="12"/>
        <color rgb="FF000000"/>
        <rFont val="Arial"/>
        <family val="3"/>
        <charset val="129"/>
        <scheme val="minor"/>
      </rPr>
      <t>주</t>
    </r>
    <phoneticPr fontId="26" type="noConversion"/>
  </si>
  <si>
    <r>
      <t xml:space="preserve">7/8" x 105"  HI_POWER  V- BELT
04.16 </t>
    </r>
    <r>
      <rPr>
        <sz val="12"/>
        <color rgb="FF000000"/>
        <rFont val="Arial"/>
        <family val="3"/>
        <charset val="129"/>
        <scheme val="major"/>
      </rPr>
      <t>알려주신</t>
    </r>
    <r>
      <rPr>
        <sz val="12"/>
        <color rgb="FF000000"/>
        <rFont val="Arial"/>
        <family val="2"/>
        <scheme val="major"/>
      </rPr>
      <t xml:space="preserve"> </t>
    </r>
    <r>
      <rPr>
        <sz val="12"/>
        <color rgb="FF000000"/>
        <rFont val="Arial"/>
        <family val="3"/>
        <charset val="129"/>
        <scheme val="major"/>
      </rPr>
      <t>정보만으로는</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어렵습니다</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규격</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phoneticPr fontId="26" type="noConversion"/>
  </si>
  <si>
    <r>
      <t xml:space="preserve"> * 3/31 </t>
    </r>
    <r>
      <rPr>
        <b/>
        <sz val="12"/>
        <color rgb="FFFF0000"/>
        <rFont val="Arial"/>
        <family val="3"/>
        <charset val="129"/>
        <scheme val="major"/>
      </rPr>
      <t>한별</t>
    </r>
    <r>
      <rPr>
        <b/>
        <sz val="12"/>
        <color rgb="FFFF0000"/>
        <rFont val="Arial"/>
        <family val="2"/>
        <scheme val="major"/>
      </rPr>
      <t xml:space="preserve"> </t>
    </r>
    <r>
      <rPr>
        <b/>
        <sz val="12"/>
        <color rgb="FFFF0000"/>
        <rFont val="Arial"/>
        <family val="3"/>
        <charset val="129"/>
        <scheme val="major"/>
      </rPr>
      <t>견적</t>
    </r>
    <r>
      <rPr>
        <b/>
        <sz val="12"/>
        <color rgb="FFFF0000"/>
        <rFont val="Arial"/>
        <family val="2"/>
        <scheme val="major"/>
      </rPr>
      <t xml:space="preserve"> / </t>
    </r>
    <r>
      <rPr>
        <b/>
        <sz val="12"/>
        <color rgb="FFFF0000"/>
        <rFont val="Arial"/>
        <family val="3"/>
        <charset val="129"/>
        <scheme val="major"/>
      </rPr>
      <t>당시</t>
    </r>
    <r>
      <rPr>
        <b/>
        <sz val="12"/>
        <color rgb="FFFF0000"/>
        <rFont val="Arial"/>
        <family val="2"/>
        <scheme val="major"/>
      </rPr>
      <t xml:space="preserve"> </t>
    </r>
    <r>
      <rPr>
        <b/>
        <sz val="12"/>
        <color rgb="FFFF0000"/>
        <rFont val="Arial"/>
        <family val="3"/>
        <charset val="129"/>
        <scheme val="major"/>
      </rPr>
      <t>견적</t>
    </r>
    <r>
      <rPr>
        <b/>
        <sz val="12"/>
        <color rgb="FFFF0000"/>
        <rFont val="Arial"/>
        <family val="2"/>
        <scheme val="major"/>
      </rPr>
      <t xml:space="preserve"> </t>
    </r>
    <r>
      <rPr>
        <b/>
        <sz val="12"/>
        <color rgb="FFFF0000"/>
        <rFont val="Arial"/>
        <family val="3"/>
        <charset val="129"/>
        <scheme val="major"/>
      </rPr>
      <t>유효</t>
    </r>
    <r>
      <rPr>
        <b/>
        <sz val="12"/>
        <color rgb="FFFF0000"/>
        <rFont val="Arial"/>
        <family val="2"/>
        <scheme val="major"/>
      </rPr>
      <t xml:space="preserve"> 1</t>
    </r>
    <r>
      <rPr>
        <b/>
        <sz val="12"/>
        <color rgb="FFFF0000"/>
        <rFont val="Arial"/>
        <family val="3"/>
        <charset val="129"/>
        <scheme val="major"/>
      </rPr>
      <t>주일로</t>
    </r>
    <r>
      <rPr>
        <b/>
        <sz val="12"/>
        <color rgb="FFFF0000"/>
        <rFont val="Arial"/>
        <family val="2"/>
        <scheme val="major"/>
      </rPr>
      <t xml:space="preserve"> </t>
    </r>
    <r>
      <rPr>
        <b/>
        <sz val="12"/>
        <color rgb="FFFF0000"/>
        <rFont val="Arial"/>
        <family val="3"/>
        <charset val="129"/>
        <scheme val="major"/>
      </rPr>
      <t>주셨습니다</t>
    </r>
    <r>
      <rPr>
        <b/>
        <sz val="12"/>
        <color rgb="FFFF0000"/>
        <rFont val="Arial"/>
        <family val="2"/>
        <scheme val="major"/>
      </rPr>
      <t xml:space="preserve">. 
</t>
    </r>
    <r>
      <rPr>
        <b/>
        <sz val="12"/>
        <color rgb="FFFF0000"/>
        <rFont val="Arial"/>
        <family val="3"/>
        <charset val="129"/>
        <scheme val="major"/>
      </rPr>
      <t>갱신</t>
    </r>
    <r>
      <rPr>
        <b/>
        <sz val="12"/>
        <color rgb="FFFF0000"/>
        <rFont val="Arial"/>
        <family val="2"/>
        <scheme val="major"/>
      </rPr>
      <t xml:space="preserve"> </t>
    </r>
    <r>
      <rPr>
        <b/>
        <sz val="12"/>
        <color rgb="FFFF0000"/>
        <rFont val="Arial"/>
        <family val="3"/>
        <charset val="129"/>
        <scheme val="major"/>
      </rPr>
      <t>요청드립니다</t>
    </r>
    <r>
      <rPr>
        <b/>
        <sz val="12"/>
        <color rgb="FFFF0000"/>
        <rFont val="Arial"/>
        <family val="2"/>
        <scheme val="major"/>
      </rPr>
      <t xml:space="preserve">.
04.16 </t>
    </r>
    <r>
      <rPr>
        <b/>
        <sz val="12"/>
        <color rgb="FFFF0000"/>
        <rFont val="Arial"/>
        <family val="3"/>
        <charset val="129"/>
        <scheme val="major"/>
      </rPr>
      <t>단가</t>
    </r>
    <r>
      <rPr>
        <b/>
        <sz val="12"/>
        <color rgb="FFFF0000"/>
        <rFont val="Arial"/>
        <family val="2"/>
        <scheme val="major"/>
      </rPr>
      <t xml:space="preserve">, </t>
    </r>
    <r>
      <rPr>
        <b/>
        <sz val="12"/>
        <color rgb="FFFF0000"/>
        <rFont val="Arial"/>
        <family val="3"/>
        <charset val="129"/>
        <scheme val="major"/>
      </rPr>
      <t>납기</t>
    </r>
    <r>
      <rPr>
        <b/>
        <sz val="12"/>
        <color rgb="FFFF0000"/>
        <rFont val="Arial"/>
        <family val="2"/>
        <scheme val="major"/>
      </rPr>
      <t xml:space="preserve"> </t>
    </r>
    <r>
      <rPr>
        <b/>
        <sz val="12"/>
        <color rgb="FFFF0000"/>
        <rFont val="Arial"/>
        <family val="3"/>
        <charset val="129"/>
        <scheme val="major"/>
      </rPr>
      <t>변동</t>
    </r>
    <r>
      <rPr>
        <b/>
        <sz val="12"/>
        <color rgb="FFFF0000"/>
        <rFont val="Arial"/>
        <family val="2"/>
        <scheme val="major"/>
      </rPr>
      <t xml:space="preserve"> </t>
    </r>
    <r>
      <rPr>
        <b/>
        <sz val="12"/>
        <color rgb="FFFF0000"/>
        <rFont val="Arial"/>
        <family val="3"/>
        <charset val="129"/>
        <scheme val="major"/>
      </rPr>
      <t>없이</t>
    </r>
    <r>
      <rPr>
        <b/>
        <sz val="12"/>
        <color rgb="FFFF0000"/>
        <rFont val="Arial"/>
        <family val="2"/>
        <scheme val="major"/>
      </rPr>
      <t xml:space="preserve"> </t>
    </r>
    <r>
      <rPr>
        <b/>
        <sz val="12"/>
        <color rgb="FFFF0000"/>
        <rFont val="Arial"/>
        <family val="3"/>
        <charset val="129"/>
        <scheme val="major"/>
      </rPr>
      <t>동일하다고</t>
    </r>
    <r>
      <rPr>
        <b/>
        <sz val="12"/>
        <color rgb="FFFF0000"/>
        <rFont val="Arial"/>
        <family val="2"/>
        <scheme val="major"/>
      </rPr>
      <t xml:space="preserve"> </t>
    </r>
    <r>
      <rPr>
        <b/>
        <sz val="12"/>
        <color rgb="FFFF0000"/>
        <rFont val="Arial"/>
        <family val="3"/>
        <charset val="129"/>
        <scheme val="major"/>
      </rPr>
      <t>합니다</t>
    </r>
    <r>
      <rPr>
        <b/>
        <sz val="12"/>
        <color rgb="FFFF0000"/>
        <rFont val="Arial"/>
        <family val="2"/>
        <scheme val="major"/>
      </rPr>
      <t>.</t>
    </r>
    <phoneticPr fontId="26" type="noConversion"/>
  </si>
  <si>
    <r>
      <t>3</t>
    </r>
    <r>
      <rPr>
        <sz val="12"/>
        <color theme="1"/>
        <rFont val="Arial"/>
        <family val="3"/>
        <charset val="129"/>
        <scheme val="minor"/>
      </rPr>
      <t>개월</t>
    </r>
    <phoneticPr fontId="26" type="noConversion"/>
  </si>
  <si>
    <r>
      <t xml:space="preserve">04.15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04.16 </t>
    </r>
    <r>
      <rPr>
        <sz val="12"/>
        <color rgb="FF000000"/>
        <rFont val="Arial"/>
        <family val="3"/>
        <charset val="129"/>
        <scheme val="major"/>
      </rPr>
      <t>보내주신</t>
    </r>
    <r>
      <rPr>
        <sz val="12"/>
        <color rgb="FF000000"/>
        <rFont val="Arial"/>
        <family val="2"/>
        <scheme val="major"/>
      </rPr>
      <t xml:space="preserve"> </t>
    </r>
    <r>
      <rPr>
        <sz val="12"/>
        <color rgb="FF000000"/>
        <rFont val="Arial"/>
        <family val="3"/>
        <charset val="129"/>
        <scheme val="major"/>
      </rPr>
      <t>사진에는</t>
    </r>
    <r>
      <rPr>
        <sz val="12"/>
        <color rgb="FF000000"/>
        <rFont val="Arial"/>
        <family val="2"/>
        <scheme val="major"/>
      </rPr>
      <t xml:space="preserve"> </t>
    </r>
    <r>
      <rPr>
        <sz val="12"/>
        <color rgb="FF000000"/>
        <rFont val="Arial"/>
        <family val="3"/>
        <charset val="129"/>
        <scheme val="major"/>
      </rPr>
      <t>커넥터</t>
    </r>
    <r>
      <rPr>
        <sz val="12"/>
        <color rgb="FF000000"/>
        <rFont val="Arial"/>
        <family val="2"/>
        <scheme val="major"/>
      </rPr>
      <t xml:space="preserve"> </t>
    </r>
    <r>
      <rPr>
        <sz val="12"/>
        <color rgb="FF000000"/>
        <rFont val="Arial"/>
        <family val="3"/>
        <charset val="129"/>
        <scheme val="major"/>
      </rPr>
      <t>작업이</t>
    </r>
    <r>
      <rPr>
        <sz val="12"/>
        <color rgb="FF000000"/>
        <rFont val="Arial"/>
        <family val="2"/>
        <scheme val="major"/>
      </rPr>
      <t xml:space="preserve"> </t>
    </r>
    <r>
      <rPr>
        <sz val="12"/>
        <color rgb="FF000000"/>
        <rFont val="Arial"/>
        <family val="3"/>
        <charset val="129"/>
        <scheme val="major"/>
      </rPr>
      <t>되어</t>
    </r>
    <r>
      <rPr>
        <sz val="12"/>
        <color rgb="FF000000"/>
        <rFont val="Arial"/>
        <family val="2"/>
        <scheme val="major"/>
      </rPr>
      <t xml:space="preserve"> </t>
    </r>
    <r>
      <rPr>
        <sz val="12"/>
        <color rgb="FF000000"/>
        <rFont val="Arial"/>
        <family val="3"/>
        <charset val="129"/>
        <scheme val="major"/>
      </rPr>
      <t>있는데</t>
    </r>
    <r>
      <rPr>
        <sz val="12"/>
        <color rgb="FF000000"/>
        <rFont val="Arial"/>
        <family val="2"/>
        <scheme val="major"/>
      </rPr>
      <t xml:space="preserve"> </t>
    </r>
    <r>
      <rPr>
        <sz val="12"/>
        <color rgb="FF000000"/>
        <rFont val="Arial"/>
        <family val="3"/>
        <charset val="129"/>
        <scheme val="major"/>
      </rPr>
      <t>이렇게는</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불가능해</t>
    </r>
    <r>
      <rPr>
        <sz val="12"/>
        <color rgb="FF000000"/>
        <rFont val="Arial"/>
        <family val="2"/>
        <scheme val="major"/>
      </rPr>
      <t xml:space="preserve"> </t>
    </r>
    <r>
      <rPr>
        <sz val="12"/>
        <color rgb="FF000000"/>
        <rFont val="Arial"/>
        <family val="3"/>
        <charset val="129"/>
        <scheme val="major"/>
      </rPr>
      <t>커넥터가</t>
    </r>
    <r>
      <rPr>
        <sz val="12"/>
        <color rgb="FF000000"/>
        <rFont val="Arial"/>
        <family val="2"/>
        <scheme val="major"/>
      </rPr>
      <t xml:space="preserve"> </t>
    </r>
    <r>
      <rPr>
        <sz val="12"/>
        <color rgb="FF000000"/>
        <rFont val="Arial"/>
        <family val="3"/>
        <charset val="129"/>
        <scheme val="major"/>
      </rPr>
      <t>없는</t>
    </r>
    <r>
      <rPr>
        <sz val="12"/>
        <color rgb="FF000000"/>
        <rFont val="Arial"/>
        <family val="2"/>
        <scheme val="major"/>
      </rPr>
      <t xml:space="preserve"> </t>
    </r>
    <r>
      <rPr>
        <sz val="12"/>
        <color rgb="FF000000"/>
        <rFont val="Arial"/>
        <family val="3"/>
        <charset val="129"/>
        <scheme val="major"/>
      </rPr>
      <t>제품으로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</si>
  <si>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9</t>
    </r>
    <r>
      <rPr>
        <sz val="12"/>
        <color theme="1"/>
        <rFont val="Arial"/>
        <family val="3"/>
        <charset val="129"/>
        <scheme val="minor"/>
      </rPr>
      <t>주</t>
    </r>
    <phoneticPr fontId="26" type="noConversion"/>
  </si>
  <si>
    <r>
      <t xml:space="preserve">04.16 </t>
    </r>
    <r>
      <rPr>
        <sz val="12"/>
        <color rgb="FF000000"/>
        <rFont val="Arial"/>
        <family val="3"/>
        <charset val="129"/>
        <scheme val="major"/>
      </rPr>
      <t>품번</t>
    </r>
    <r>
      <rPr>
        <sz val="12"/>
        <color rgb="FF000000"/>
        <rFont val="Arial"/>
        <family val="2"/>
        <scheme val="major"/>
      </rPr>
      <t xml:space="preserve"> CQ2B50-PS </t>
    </r>
    <r>
      <rPr>
        <sz val="12"/>
        <color rgb="FF000000"/>
        <rFont val="Arial"/>
        <family val="3"/>
        <charset val="129"/>
        <scheme val="major"/>
      </rPr>
      <t>입니다</t>
    </r>
    <r>
      <rPr>
        <sz val="12"/>
        <color rgb="FF000000"/>
        <rFont val="Arial"/>
        <family val="2"/>
        <scheme val="major"/>
      </rPr>
      <t>.</t>
    </r>
    <phoneticPr fontId="26" type="noConversion"/>
  </si>
  <si>
    <r>
      <t>12</t>
    </r>
    <r>
      <rPr>
        <sz val="12"/>
        <color theme="1"/>
        <rFont val="Arial"/>
        <family val="3"/>
        <charset val="129"/>
        <scheme val="minor"/>
      </rPr>
      <t>주</t>
    </r>
    <phoneticPr fontId="26" type="noConversion"/>
  </si>
  <si>
    <r>
      <rPr>
        <sz val="12"/>
        <color rgb="FF000000"/>
        <rFont val="Arial"/>
        <family val="3"/>
        <charset val="129"/>
        <scheme val="major"/>
      </rPr>
      <t>사진첨부</t>
    </r>
    <r>
      <rPr>
        <sz val="12"/>
        <color rgb="FF000000"/>
        <rFont val="Arial"/>
        <family val="2"/>
        <scheme val="major"/>
      </rPr>
      <t xml:space="preserve"> </t>
    </r>
    <r>
      <rPr>
        <sz val="12"/>
        <color rgb="FFFF0000"/>
        <rFont val="Arial"/>
        <family val="3"/>
        <charset val="129"/>
        <scheme val="major"/>
      </rPr>
      <t>긴급</t>
    </r>
    <r>
      <rPr>
        <sz val="12"/>
        <color rgb="FFFF0000"/>
        <rFont val="Arial"/>
        <family val="2"/>
        <scheme val="major"/>
      </rPr>
      <t xml:space="preserve">!!1
</t>
    </r>
    <r>
      <rPr>
        <sz val="12"/>
        <color theme="1"/>
        <rFont val="Arial"/>
        <family val="2"/>
        <scheme val="major"/>
      </rPr>
      <t xml:space="preserve">04.16 </t>
    </r>
    <r>
      <rPr>
        <sz val="12"/>
        <color theme="1"/>
        <rFont val="Arial"/>
        <family val="3"/>
        <charset val="129"/>
        <scheme val="major"/>
      </rPr>
      <t>이</t>
    </r>
    <r>
      <rPr>
        <sz val="12"/>
        <color theme="1"/>
        <rFont val="Arial"/>
        <family val="2"/>
        <scheme val="major"/>
      </rPr>
      <t xml:space="preserve"> </t>
    </r>
    <r>
      <rPr>
        <sz val="12"/>
        <color theme="1"/>
        <rFont val="Arial"/>
        <family val="3"/>
        <charset val="129"/>
        <scheme val="major"/>
      </rPr>
      <t>제품은</t>
    </r>
    <r>
      <rPr>
        <sz val="12"/>
        <color theme="1"/>
        <rFont val="Arial"/>
        <family val="2"/>
        <scheme val="major"/>
      </rPr>
      <t xml:space="preserve"> </t>
    </r>
    <r>
      <rPr>
        <sz val="12"/>
        <color theme="1"/>
        <rFont val="Arial"/>
        <family val="3"/>
        <charset val="129"/>
        <scheme val="major"/>
      </rPr>
      <t>단종되어</t>
    </r>
    <r>
      <rPr>
        <sz val="12"/>
        <color theme="1"/>
        <rFont val="Arial"/>
        <family val="2"/>
        <scheme val="major"/>
      </rPr>
      <t xml:space="preserve"> </t>
    </r>
    <r>
      <rPr>
        <sz val="12"/>
        <color theme="1"/>
        <rFont val="Arial"/>
        <family val="3"/>
        <charset val="129"/>
        <scheme val="major"/>
      </rPr>
      <t>대체품</t>
    </r>
    <r>
      <rPr>
        <sz val="12"/>
        <color theme="1"/>
        <rFont val="Arial"/>
        <family val="2"/>
        <scheme val="major"/>
      </rPr>
      <t xml:space="preserve"> 1LE1043-0DB32-2AA4-ZB02-D22-D33</t>
    </r>
    <r>
      <rPr>
        <sz val="12"/>
        <color theme="1"/>
        <rFont val="Arial"/>
        <family val="3"/>
        <charset val="129"/>
        <scheme val="major"/>
      </rPr>
      <t>으로</t>
    </r>
    <r>
      <rPr>
        <sz val="12"/>
        <color theme="1"/>
        <rFont val="Arial"/>
        <family val="2"/>
        <scheme val="major"/>
      </rPr>
      <t xml:space="preserve"> </t>
    </r>
    <r>
      <rPr>
        <sz val="12"/>
        <color theme="1"/>
        <rFont val="Arial"/>
        <family val="3"/>
        <charset val="129"/>
        <scheme val="major"/>
      </rPr>
      <t>견적</t>
    </r>
    <r>
      <rPr>
        <sz val="12"/>
        <color theme="1"/>
        <rFont val="Arial"/>
        <family val="2"/>
        <scheme val="major"/>
      </rPr>
      <t xml:space="preserve"> </t>
    </r>
    <r>
      <rPr>
        <sz val="12"/>
        <color theme="1"/>
        <rFont val="Arial"/>
        <family val="3"/>
        <charset val="129"/>
        <scheme val="major"/>
      </rPr>
      <t>드립니다</t>
    </r>
    <r>
      <rPr>
        <sz val="12"/>
        <color theme="1"/>
        <rFont val="Arial"/>
        <family val="2"/>
        <scheme val="major"/>
      </rPr>
      <t>.</t>
    </r>
    <phoneticPr fontId="26" type="noConversion"/>
  </si>
  <si>
    <r>
      <t>SAFETY CONTROLLER
04.16 MD16SL</t>
    </r>
    <r>
      <rPr>
        <sz val="12"/>
        <color rgb="FF000000"/>
        <rFont val="Arial"/>
        <family val="3"/>
        <charset val="129"/>
        <scheme val="major"/>
      </rPr>
      <t>까지가</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</si>
  <si>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16</t>
    </r>
    <r>
      <rPr>
        <sz val="12"/>
        <color theme="1"/>
        <rFont val="Arial"/>
        <family val="3"/>
        <charset val="129"/>
        <scheme val="minor"/>
      </rPr>
      <t>주</t>
    </r>
    <phoneticPr fontId="26" type="noConversion"/>
  </si>
  <si>
    <t>MGB-H-AA1A3-R-111157</t>
    <phoneticPr fontId="26" type="noConversion"/>
  </si>
  <si>
    <t>MGB-L1-ARA-AM3A1-M-R-121234</t>
    <phoneticPr fontId="26" type="noConversion"/>
  </si>
  <si>
    <t>G-190</t>
  </si>
  <si>
    <t>AB4150EO (SB 105*130*13)</t>
  </si>
  <si>
    <t>YHB</t>
  </si>
  <si>
    <t>80TAC03DT85SUMPN5D</t>
  </si>
  <si>
    <t>Angular Ball Bearing</t>
  </si>
  <si>
    <t>Hwasung</t>
  </si>
  <si>
    <t>HS4-10-01</t>
  </si>
  <si>
    <t>SVR65LC4JJHHYYC0FMS+3000LHF-IV</t>
  </si>
  <si>
    <t>305707 C - 2Z</t>
  </si>
  <si>
    <t>6007 2RSJEM(C3)</t>
  </si>
  <si>
    <t>KOINO 추정</t>
  </si>
  <si>
    <r>
      <t>긴급건입니다</t>
    </r>
    <r>
      <rPr>
        <sz val="12"/>
        <color rgb="FF000000"/>
        <rFont val="Arial"/>
        <family val="2"/>
        <scheme val="major"/>
      </rPr>
      <t xml:space="preserve">. AIR CYLINDER
04.16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TCA2LN40-250X</t>
    </r>
    <r>
      <rPr>
        <sz val="12"/>
        <color rgb="FF000000"/>
        <rFont val="Arial"/>
        <family val="3"/>
        <charset val="129"/>
        <scheme val="major"/>
      </rPr>
      <t>까지만</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됩니다</t>
    </r>
    <r>
      <rPr>
        <sz val="12"/>
        <color rgb="FF000000"/>
        <rFont val="Arial"/>
        <family val="2"/>
        <scheme val="major"/>
      </rPr>
      <t>.</t>
    </r>
    <r>
      <rPr>
        <sz val="12"/>
        <color rgb="FF000000"/>
        <rFont val="Arial"/>
        <family val="3"/>
        <charset val="129"/>
        <scheme val="major"/>
      </rPr>
      <t xml:space="preserve"> 4.16 사진 첨부해 드렸습니다. 고객님이 XR0를 XRO로 보내셨어서 안 뜬건지 확인 부탁드립니다. </t>
    </r>
  </si>
  <si>
    <t>SEOYON E-HWA GA</t>
  </si>
  <si>
    <r>
      <t xml:space="preserve">* </t>
    </r>
    <r>
      <rPr>
        <sz val="12"/>
        <color rgb="FF000000"/>
        <rFont val="Arial"/>
        <family val="3"/>
        <charset val="129"/>
        <scheme val="major"/>
      </rPr>
      <t>파커</t>
    </r>
    <r>
      <rPr>
        <sz val="12"/>
        <color rgb="FF000000"/>
        <rFont val="Arial"/>
        <family val="2"/>
        <scheme val="major"/>
      </rPr>
      <t xml:space="preserve"> </t>
    </r>
    <r>
      <rPr>
        <sz val="12"/>
        <color rgb="FF000000"/>
        <rFont val="Arial"/>
        <family val="3"/>
        <charset val="129"/>
        <scheme val="major"/>
      </rPr>
      <t>유압실린더</t>
    </r>
    <r>
      <rPr>
        <sz val="12"/>
        <color rgb="FF000000"/>
        <rFont val="Arial"/>
        <family val="2"/>
        <scheme val="major"/>
      </rPr>
      <t xml:space="preserve"> </t>
    </r>
    <r>
      <rPr>
        <sz val="12"/>
        <color rgb="FF000000"/>
        <rFont val="Arial"/>
        <family val="3"/>
        <charset val="129"/>
        <scheme val="major"/>
      </rPr>
      <t>한국</t>
    </r>
    <r>
      <rPr>
        <sz val="12"/>
        <color rgb="FF000000"/>
        <rFont val="Arial"/>
        <family val="2"/>
        <scheme val="major"/>
      </rPr>
      <t xml:space="preserve"> </t>
    </r>
    <r>
      <rPr>
        <sz val="12"/>
        <color rgb="FF000000"/>
        <rFont val="Arial"/>
        <family val="3"/>
        <charset val="129"/>
        <scheme val="major"/>
      </rPr>
      <t>진행</t>
    </r>
    <r>
      <rPr>
        <sz val="12"/>
        <color rgb="FF000000"/>
        <rFont val="Arial"/>
        <family val="2"/>
        <scheme val="major"/>
      </rPr>
      <t xml:space="preserve"> </t>
    </r>
    <r>
      <rPr>
        <sz val="12"/>
        <color rgb="FF000000"/>
        <rFont val="Arial"/>
        <family val="3"/>
        <charset val="129"/>
        <scheme val="major"/>
      </rPr>
      <t>이력</t>
    </r>
    <r>
      <rPr>
        <sz val="12"/>
        <color rgb="FF000000"/>
        <rFont val="Arial"/>
        <family val="2"/>
        <scheme val="major"/>
      </rPr>
      <t xml:space="preserve"> </t>
    </r>
    <r>
      <rPr>
        <sz val="12"/>
        <color rgb="FF000000"/>
        <rFont val="Arial"/>
        <family val="3"/>
        <charset val="129"/>
        <scheme val="major"/>
      </rPr>
      <t>있어</t>
    </r>
    <r>
      <rPr>
        <sz val="12"/>
        <color rgb="FF000000"/>
        <rFont val="Arial"/>
        <family val="2"/>
        <scheme val="major"/>
      </rPr>
      <t xml:space="preserve"> </t>
    </r>
    <r>
      <rPr>
        <sz val="12"/>
        <color rgb="FF000000"/>
        <rFont val="Arial"/>
        <family val="3"/>
        <charset val="129"/>
        <scheme val="major"/>
      </rPr>
      <t>드렸지만</t>
    </r>
    <r>
      <rPr>
        <sz val="12"/>
        <color rgb="FF000000"/>
        <rFont val="Arial"/>
        <family val="2"/>
        <scheme val="major"/>
      </rPr>
      <t xml:space="preserve">, </t>
    </r>
    <r>
      <rPr>
        <sz val="12"/>
        <color rgb="FF000000"/>
        <rFont val="Arial"/>
        <family val="3"/>
        <charset val="129"/>
        <scheme val="major"/>
      </rPr>
      <t>미국</t>
    </r>
    <r>
      <rPr>
        <sz val="12"/>
        <color rgb="FF000000"/>
        <rFont val="Arial"/>
        <family val="2"/>
        <scheme val="major"/>
      </rPr>
      <t xml:space="preserve"> </t>
    </r>
    <r>
      <rPr>
        <sz val="12"/>
        <color rgb="FF000000"/>
        <rFont val="Arial"/>
        <family val="3"/>
        <charset val="129"/>
        <scheme val="major"/>
      </rPr>
      <t>진행이면</t>
    </r>
    <r>
      <rPr>
        <sz val="12"/>
        <color rgb="FF000000"/>
        <rFont val="Arial"/>
        <family val="2"/>
        <scheme val="major"/>
      </rPr>
      <t xml:space="preserve"> </t>
    </r>
    <r>
      <rPr>
        <sz val="12"/>
        <color rgb="FF000000"/>
        <rFont val="Arial"/>
        <family val="3"/>
        <charset val="129"/>
        <scheme val="major"/>
      </rPr>
      <t>거절해주세요</t>
    </r>
    <r>
      <rPr>
        <sz val="12"/>
        <color rgb="FF000000"/>
        <rFont val="Arial"/>
        <family val="2"/>
        <scheme val="major"/>
      </rPr>
      <t xml:space="preserve">, </t>
    </r>
    <r>
      <rPr>
        <sz val="12"/>
        <color rgb="FF000000"/>
        <rFont val="Arial"/>
        <family val="3"/>
        <charset val="129"/>
        <scheme val="major"/>
      </rPr>
      <t>감사합니다</t>
    </r>
    <r>
      <rPr>
        <sz val="12"/>
        <color rgb="FF000000"/>
        <rFont val="Arial"/>
        <family val="2"/>
        <scheme val="major"/>
      </rPr>
      <t xml:space="preserve">.
04.16 </t>
    </r>
    <r>
      <rPr>
        <sz val="12"/>
        <color rgb="FF000000"/>
        <rFont val="Arial"/>
        <family val="3"/>
        <charset val="129"/>
        <scheme val="major"/>
      </rPr>
      <t>퀵북에</t>
    </r>
    <r>
      <rPr>
        <sz val="12"/>
        <color rgb="FF000000"/>
        <rFont val="Arial"/>
        <family val="2"/>
        <scheme val="major"/>
      </rPr>
      <t xml:space="preserve"> TAIYO </t>
    </r>
    <r>
      <rPr>
        <sz val="12"/>
        <color rgb="FF000000"/>
        <rFont val="Arial"/>
        <family val="3"/>
        <charset val="129"/>
        <scheme val="major"/>
      </rPr>
      <t>제품으로</t>
    </r>
    <r>
      <rPr>
        <sz val="12"/>
        <color rgb="FF000000"/>
        <rFont val="Arial"/>
        <family val="2"/>
        <scheme val="major"/>
      </rPr>
      <t xml:space="preserve"> </t>
    </r>
    <r>
      <rPr>
        <sz val="12"/>
        <color rgb="FF000000"/>
        <rFont val="Arial"/>
        <family val="3"/>
        <charset val="129"/>
        <scheme val="major"/>
      </rPr>
      <t>등록되어</t>
    </r>
    <r>
      <rPr>
        <sz val="12"/>
        <color rgb="FF000000"/>
        <rFont val="Arial"/>
        <family val="2"/>
        <scheme val="major"/>
      </rPr>
      <t xml:space="preserve"> </t>
    </r>
    <r>
      <rPr>
        <sz val="12"/>
        <color rgb="FF000000"/>
        <rFont val="Arial"/>
        <family val="3"/>
        <charset val="129"/>
        <scheme val="major"/>
      </rPr>
      <t>있던데</t>
    </r>
    <r>
      <rPr>
        <sz val="12"/>
        <color rgb="FF000000"/>
        <rFont val="Arial"/>
        <family val="2"/>
        <scheme val="major"/>
      </rPr>
      <t xml:space="preserve"> </t>
    </r>
    <r>
      <rPr>
        <sz val="12"/>
        <color rgb="FF000000"/>
        <rFont val="Arial"/>
        <family val="3"/>
        <charset val="129"/>
        <scheme val="major"/>
      </rPr>
      <t>의뢰중에</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t>
    </r>
  </si>
  <si>
    <r>
      <t xml:space="preserve">04.15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의뢰중입니다</t>
    </r>
    <r>
      <rPr>
        <sz val="12"/>
        <color rgb="FF000000"/>
        <rFont val="Arial"/>
        <family val="2"/>
        <scheme val="major"/>
      </rPr>
      <t>.</t>
    </r>
  </si>
  <si>
    <t>gwyneth morgan</t>
  </si>
  <si>
    <t>samsung</t>
  </si>
  <si>
    <t>VW 426 감싸기&amp; 스프레이머신 100리터</t>
  </si>
  <si>
    <t>북미 2STEP MESH BELT OVEN</t>
  </si>
  <si>
    <r>
      <t>5</t>
    </r>
    <r>
      <rPr>
        <sz val="12"/>
        <color theme="1"/>
        <rFont val="Arial"/>
        <family val="3"/>
        <charset val="129"/>
        <scheme val="minor"/>
      </rPr>
      <t>주</t>
    </r>
    <phoneticPr fontId="26" type="noConversion"/>
  </si>
  <si>
    <t>LOAD CELL INDECATOR / p/n 1918622103</t>
    <phoneticPr fontId="26" type="noConversion"/>
  </si>
  <si>
    <t>SM48</t>
    <phoneticPr fontId="26" type="noConversion"/>
  </si>
  <si>
    <t>SW</t>
    <phoneticPr fontId="26" type="noConversion"/>
  </si>
  <si>
    <r>
      <t xml:space="preserve">04.17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</si>
  <si>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t>13016-E09-01-0P2162-R0</t>
    <phoneticPr fontId="26" type="noConversion"/>
  </si>
  <si>
    <r>
      <t>12</t>
    </r>
    <r>
      <rPr>
        <sz val="12"/>
        <color theme="1"/>
        <rFont val="Arial"/>
        <family val="3"/>
        <charset val="129"/>
        <scheme val="minor"/>
      </rPr>
      <t>주</t>
    </r>
    <phoneticPr fontId="26" type="noConversion"/>
  </si>
  <si>
    <r>
      <t xml:space="preserve">Urethane Coating 125PI x 45, ID:39, 
</t>
    </r>
    <r>
      <rPr>
        <sz val="12"/>
        <color rgb="FF000000"/>
        <rFont val="Arial"/>
        <family val="3"/>
        <charset val="129"/>
        <scheme val="major"/>
      </rPr>
      <t>도면과</t>
    </r>
    <r>
      <rPr>
        <sz val="12"/>
        <color rgb="FF000000"/>
        <rFont val="Arial"/>
        <family val="2"/>
        <scheme val="major"/>
      </rPr>
      <t xml:space="preserve"> </t>
    </r>
    <r>
      <rPr>
        <sz val="12"/>
        <color rgb="FF000000"/>
        <rFont val="Arial"/>
        <family val="3"/>
        <charset val="129"/>
        <scheme val="major"/>
      </rPr>
      <t>옛날</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기록</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t>
    </r>
    <phoneticPr fontId="26" type="noConversion"/>
  </si>
  <si>
    <r>
      <t>8</t>
    </r>
    <r>
      <rPr>
        <sz val="12"/>
        <color theme="1"/>
        <rFont val="Arial"/>
        <family val="3"/>
        <charset val="129"/>
        <scheme val="minor"/>
      </rPr>
      <t>개월</t>
    </r>
    <phoneticPr fontId="26" type="noConversion"/>
  </si>
  <si>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04.15 </t>
    </r>
    <r>
      <rPr>
        <sz val="12"/>
        <color rgb="FF000000"/>
        <rFont val="Arial"/>
        <family val="3"/>
        <charset val="129"/>
        <scheme val="major"/>
      </rPr>
      <t>의뢰중입니다</t>
    </r>
    <r>
      <rPr>
        <sz val="12"/>
        <color rgb="FF000000"/>
        <rFont val="Arial"/>
        <family val="2"/>
        <scheme val="major"/>
      </rPr>
      <t xml:space="preserve">. SKF </t>
    </r>
    <r>
      <rPr>
        <sz val="12"/>
        <color rgb="FF000000"/>
        <rFont val="Arial"/>
        <family val="3"/>
        <charset val="129"/>
        <scheme val="major"/>
      </rPr>
      <t>제품이라</t>
    </r>
    <r>
      <rPr>
        <sz val="12"/>
        <color rgb="FF000000"/>
        <rFont val="Arial"/>
        <family val="2"/>
        <scheme val="major"/>
      </rPr>
      <t xml:space="preserve"> </t>
    </r>
    <r>
      <rPr>
        <sz val="12"/>
        <color rgb="FF000000"/>
        <rFont val="Arial"/>
        <family val="3"/>
        <charset val="129"/>
        <scheme val="major"/>
      </rPr>
      <t>견적에</t>
    </r>
    <r>
      <rPr>
        <sz val="12"/>
        <color rgb="FF000000"/>
        <rFont val="Arial"/>
        <family val="2"/>
        <scheme val="major"/>
      </rPr>
      <t xml:space="preserve"> </t>
    </r>
    <r>
      <rPr>
        <sz val="12"/>
        <color rgb="FF000000"/>
        <rFont val="Arial"/>
        <family val="3"/>
        <charset val="129"/>
        <scheme val="major"/>
      </rPr>
      <t>시간이</t>
    </r>
    <r>
      <rPr>
        <sz val="12"/>
        <color rgb="FF000000"/>
        <rFont val="Arial"/>
        <family val="2"/>
        <scheme val="major"/>
      </rPr>
      <t xml:space="preserve"> </t>
    </r>
    <r>
      <rPr>
        <sz val="12"/>
        <color rgb="FF000000"/>
        <rFont val="Arial"/>
        <family val="3"/>
        <charset val="129"/>
        <scheme val="major"/>
      </rPr>
      <t>좀</t>
    </r>
    <r>
      <rPr>
        <sz val="12"/>
        <color rgb="FF000000"/>
        <rFont val="Arial"/>
        <family val="2"/>
        <scheme val="major"/>
      </rPr>
      <t xml:space="preserve"> </t>
    </r>
    <r>
      <rPr>
        <sz val="12"/>
        <color rgb="FF000000"/>
        <rFont val="Arial"/>
        <family val="3"/>
        <charset val="129"/>
        <scheme val="major"/>
      </rPr>
      <t>걸린다고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04.17 </t>
    </r>
    <r>
      <rPr>
        <sz val="12"/>
        <color rgb="FF000000"/>
        <rFont val="Arial"/>
        <family val="3"/>
        <charset val="129"/>
        <scheme val="major"/>
      </rPr>
      <t>브랜드</t>
    </r>
    <r>
      <rPr>
        <sz val="12"/>
        <color rgb="FF000000"/>
        <rFont val="Arial"/>
        <family val="2"/>
        <scheme val="major"/>
      </rPr>
      <t xml:space="preserve"> SKF</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</si>
  <si>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SAFETY CONTROLLER
04.16 MD16SL</t>
    </r>
    <r>
      <rPr>
        <sz val="12"/>
        <color rgb="FF000000"/>
        <rFont val="Arial"/>
        <family val="3"/>
        <charset val="129"/>
        <scheme val="major"/>
      </rPr>
      <t>까지가</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phoneticPr fontId="26" type="noConversion"/>
  </si>
  <si>
    <r>
      <t>1</t>
    </r>
    <r>
      <rPr>
        <sz val="12"/>
        <color theme="1"/>
        <rFont val="Arial"/>
        <family val="3"/>
        <charset val="129"/>
        <scheme val="minor"/>
      </rPr>
      <t>주</t>
    </r>
    <phoneticPr fontId="26" type="noConversion"/>
  </si>
  <si>
    <r>
      <t>동아</t>
    </r>
    <r>
      <rPr>
        <sz val="12"/>
        <color rgb="FF000000"/>
        <rFont val="Arial"/>
        <family val="3"/>
        <charset val="129"/>
        <scheme val="minor"/>
      </rPr>
      <t xml:space="preserve"> DB403C</t>
    </r>
    <r>
      <rPr>
        <sz val="12"/>
        <color rgb="FF000000"/>
        <rFont val="Arial"/>
        <family val="3"/>
        <charset val="129"/>
        <scheme val="minor"/>
      </rPr>
      <t>랑</t>
    </r>
    <r>
      <rPr>
        <sz val="12"/>
        <color rgb="FF000000"/>
        <rFont val="Arial"/>
        <family val="3"/>
        <charset val="129"/>
        <scheme val="minor"/>
      </rPr>
      <t xml:space="preserve"> </t>
    </r>
    <r>
      <rPr>
        <sz val="12"/>
        <color rgb="FF000000"/>
        <rFont val="Arial"/>
        <family val="3"/>
        <charset val="129"/>
        <scheme val="minor"/>
      </rPr>
      <t>같은</t>
    </r>
    <r>
      <rPr>
        <sz val="12"/>
        <color rgb="FF000000"/>
        <rFont val="Arial"/>
        <family val="3"/>
        <charset val="129"/>
        <scheme val="minor"/>
      </rPr>
      <t xml:space="preserve"> </t>
    </r>
    <r>
      <rPr>
        <sz val="12"/>
        <color rgb="FF000000"/>
        <rFont val="Arial"/>
        <family val="3"/>
        <charset val="129"/>
        <scheme val="minor"/>
      </rPr>
      <t xml:space="preserve">사양
</t>
    </r>
    <r>
      <rPr>
        <sz val="12"/>
        <color rgb="FF000000"/>
        <rFont val="Arial"/>
        <family val="3"/>
        <charset val="129"/>
        <scheme val="minor"/>
      </rPr>
      <t>ABS403C 250A</t>
    </r>
    <phoneticPr fontId="26" type="noConversion"/>
  </si>
  <si>
    <r>
      <t xml:space="preserve">04.16 </t>
    </r>
    <r>
      <rPr>
        <sz val="12"/>
        <color rgb="FF000000"/>
        <rFont val="Arial"/>
        <family val="3"/>
        <charset val="129"/>
        <scheme val="major"/>
      </rPr>
      <t>렉스로스</t>
    </r>
    <r>
      <rPr>
        <sz val="12"/>
        <color rgb="FF000000"/>
        <rFont val="Arial"/>
        <family val="2"/>
        <scheme val="major"/>
      </rPr>
      <t xml:space="preserve"> </t>
    </r>
    <r>
      <rPr>
        <sz val="12"/>
        <color rgb="FF000000"/>
        <rFont val="Arial"/>
        <family val="3"/>
        <charset val="129"/>
        <scheme val="major"/>
      </rPr>
      <t>제품들은</t>
    </r>
    <r>
      <rPr>
        <sz val="12"/>
        <color rgb="FF000000"/>
        <rFont val="Arial"/>
        <family val="2"/>
        <scheme val="major"/>
      </rPr>
      <t xml:space="preserve"> </t>
    </r>
    <r>
      <rPr>
        <sz val="12"/>
        <color rgb="FF000000"/>
        <rFont val="Arial"/>
        <family val="3"/>
        <charset val="129"/>
        <scheme val="major"/>
      </rPr>
      <t>알려주신</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아니라</t>
    </r>
    <r>
      <rPr>
        <sz val="12"/>
        <color rgb="FF000000"/>
        <rFont val="Arial"/>
        <family val="2"/>
        <scheme val="major"/>
      </rPr>
      <t xml:space="preserve"> R</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시작하는</t>
    </r>
    <r>
      <rPr>
        <sz val="12"/>
        <color rgb="FF000000"/>
        <rFont val="Arial"/>
        <family val="2"/>
        <scheme val="major"/>
      </rPr>
      <t xml:space="preserve"> R</t>
    </r>
    <r>
      <rPr>
        <sz val="12"/>
        <color rgb="FF000000"/>
        <rFont val="Arial"/>
        <family val="3"/>
        <charset val="129"/>
        <scheme val="major"/>
      </rPr>
      <t>값을</t>
    </r>
    <r>
      <rPr>
        <sz val="12"/>
        <color rgb="FF000000"/>
        <rFont val="Arial"/>
        <family val="2"/>
        <scheme val="major"/>
      </rPr>
      <t xml:space="preserve"> </t>
    </r>
    <r>
      <rPr>
        <sz val="12"/>
        <color rgb="FF000000"/>
        <rFont val="Arial"/>
        <family val="3"/>
        <charset val="129"/>
        <scheme val="major"/>
      </rPr>
      <t>알려주셔야</t>
    </r>
    <r>
      <rPr>
        <sz val="12"/>
        <color rgb="FF000000"/>
        <rFont val="Arial"/>
        <family val="2"/>
        <scheme val="major"/>
      </rPr>
      <t xml:space="preserve"> </t>
    </r>
    <r>
      <rPr>
        <sz val="12"/>
        <color rgb="FF000000"/>
        <rFont val="Arial"/>
        <family val="3"/>
        <charset val="129"/>
        <scheme val="major"/>
      </rPr>
      <t>정확한</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가능합니다</t>
    </r>
    <r>
      <rPr>
        <sz val="12"/>
        <color rgb="FF000000"/>
        <rFont val="Arial"/>
        <family val="2"/>
        <scheme val="major"/>
      </rPr>
      <t>.
4.16</t>
    </r>
    <r>
      <rPr>
        <sz val="12"/>
        <color rgb="FF000000"/>
        <rFont val="Arial"/>
        <family val="3"/>
        <charset val="129"/>
        <scheme val="major"/>
      </rPr>
      <t>사진첨부</t>
    </r>
    <r>
      <rPr>
        <sz val="12"/>
        <color rgb="FF000000"/>
        <rFont val="Arial"/>
        <family val="2"/>
        <scheme val="major"/>
      </rPr>
      <t xml:space="preserve"> R900561278</t>
    </r>
    <r>
      <rPr>
        <sz val="12"/>
        <color rgb="FF000000"/>
        <rFont val="Arial"/>
        <family val="3"/>
        <charset val="129"/>
        <scheme val="major"/>
      </rPr>
      <t>으로</t>
    </r>
    <r>
      <rPr>
        <sz val="12"/>
        <color rgb="FF000000"/>
        <rFont val="Arial"/>
        <family val="2"/>
        <scheme val="major"/>
      </rPr>
      <t xml:space="preserve"> </t>
    </r>
    <r>
      <rPr>
        <sz val="12"/>
        <color rgb="FF000000"/>
        <rFont val="Arial"/>
        <family val="3"/>
        <charset val="129"/>
        <scheme val="major"/>
      </rPr>
      <t>확인됩니다</t>
    </r>
    <r>
      <rPr>
        <sz val="12"/>
        <color rgb="FF000000"/>
        <rFont val="Arial"/>
        <family val="2"/>
        <scheme val="major"/>
      </rPr>
      <t>.</t>
    </r>
    <phoneticPr fontId="26" type="noConversion"/>
  </si>
  <si>
    <r>
      <t xml:space="preserve">04.15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04.17 </t>
    </r>
    <r>
      <rPr>
        <sz val="12"/>
        <color rgb="FF000000"/>
        <rFont val="Arial"/>
        <family val="3"/>
        <charset val="129"/>
        <scheme val="major"/>
      </rPr>
      <t>현재는</t>
    </r>
    <r>
      <rPr>
        <sz val="12"/>
        <color rgb="FF000000"/>
        <rFont val="Arial"/>
        <family val="2"/>
        <scheme val="major"/>
      </rPr>
      <t xml:space="preserve"> </t>
    </r>
    <r>
      <rPr>
        <sz val="12"/>
        <color rgb="FF000000"/>
        <rFont val="Arial"/>
        <family val="3"/>
        <charset val="129"/>
        <scheme val="major"/>
      </rPr>
      <t>재고</t>
    </r>
    <r>
      <rPr>
        <sz val="12"/>
        <color rgb="FF000000"/>
        <rFont val="Arial"/>
        <family val="2"/>
        <scheme val="major"/>
      </rPr>
      <t xml:space="preserve"> </t>
    </r>
    <r>
      <rPr>
        <sz val="12"/>
        <color rgb="FF000000"/>
        <rFont val="Arial"/>
        <family val="3"/>
        <charset val="129"/>
        <scheme val="major"/>
      </rPr>
      <t>보유중이라고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사이즈가</t>
    </r>
    <r>
      <rPr>
        <sz val="12"/>
        <color rgb="FF000000"/>
        <rFont val="Arial"/>
        <family val="2"/>
        <scheme val="major"/>
      </rPr>
      <t xml:space="preserve"> </t>
    </r>
    <r>
      <rPr>
        <sz val="12"/>
        <color rgb="FF000000"/>
        <rFont val="Arial"/>
        <family val="3"/>
        <charset val="129"/>
        <scheme val="major"/>
      </rPr>
      <t>조금</t>
    </r>
    <r>
      <rPr>
        <sz val="12"/>
        <color rgb="FF000000"/>
        <rFont val="Arial"/>
        <family val="2"/>
        <scheme val="major"/>
      </rPr>
      <t xml:space="preserve"> </t>
    </r>
    <r>
      <rPr>
        <sz val="12"/>
        <color rgb="FF000000"/>
        <rFont val="Arial"/>
        <family val="3"/>
        <charset val="129"/>
        <scheme val="major"/>
      </rPr>
      <t>다르다고</t>
    </r>
    <r>
      <rPr>
        <sz val="12"/>
        <color rgb="FF000000"/>
        <rFont val="Arial"/>
        <family val="2"/>
        <scheme val="major"/>
      </rPr>
      <t xml:space="preserve"> </t>
    </r>
    <r>
      <rPr>
        <sz val="12"/>
        <color rgb="FF000000"/>
        <rFont val="Arial"/>
        <family val="3"/>
        <charset val="129"/>
        <scheme val="major"/>
      </rPr>
      <t>하니</t>
    </r>
    <r>
      <rPr>
        <sz val="12"/>
        <color rgb="FF000000"/>
        <rFont val="Arial"/>
        <family val="2"/>
        <scheme val="major"/>
      </rPr>
      <t xml:space="preserve"> </t>
    </r>
    <r>
      <rPr>
        <sz val="12"/>
        <color rgb="FF000000"/>
        <rFont val="Arial"/>
        <family val="3"/>
        <charset val="129"/>
        <scheme val="major"/>
      </rPr>
      <t>첨부드린</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참고</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</si>
  <si>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t>565-0767 pipe machine oil</t>
    <phoneticPr fontId="26" type="noConversion"/>
  </si>
  <si>
    <t>PASCAL</t>
    <phoneticPr fontId="26" type="noConversion"/>
  </si>
  <si>
    <r>
      <t xml:space="preserve">TOSS or </t>
    </r>
    <r>
      <rPr>
        <sz val="12"/>
        <color rgb="FF000000"/>
        <rFont val="Arial"/>
        <family val="3"/>
        <charset val="129"/>
        <scheme val="minor"/>
      </rPr>
      <t>신원</t>
    </r>
    <phoneticPr fontId="26" type="noConversion"/>
  </si>
  <si>
    <t>0750-090-135</t>
    <phoneticPr fontId="26" type="noConversion"/>
  </si>
  <si>
    <t>CJ</t>
    <phoneticPr fontId="26" type="noConversion"/>
  </si>
  <si>
    <t>NSK</t>
    <phoneticPr fontId="26" type="noConversion"/>
  </si>
  <si>
    <t>KBC</t>
    <phoneticPr fontId="26" type="noConversion"/>
  </si>
  <si>
    <t>7203A</t>
    <phoneticPr fontId="26" type="noConversion"/>
  </si>
  <si>
    <t>PVC 폭 3.125인치, 두께 0.05MM</t>
    <phoneticPr fontId="26" type="noConversion"/>
  </si>
  <si>
    <t>MT 1090-140 
(  Spindle motor )</t>
    <phoneticPr fontId="26" type="noConversion"/>
  </si>
  <si>
    <t>CA2-V4-10</t>
    <phoneticPr fontId="26" type="noConversion"/>
  </si>
  <si>
    <t>BIS S-303-S115 (BIS005T)</t>
    <phoneticPr fontId="26" type="noConversion"/>
  </si>
  <si>
    <r>
      <t xml:space="preserve">04.11 MITSUBISHI </t>
    </r>
    <r>
      <rPr>
        <sz val="12"/>
        <color rgb="FF000000"/>
        <rFont val="Arial"/>
        <family val="3"/>
        <charset val="129"/>
        <scheme val="major"/>
      </rPr>
      <t>본사가</t>
    </r>
    <r>
      <rPr>
        <sz val="12"/>
        <color rgb="FF000000"/>
        <rFont val="Arial"/>
        <family val="2"/>
        <scheme val="major"/>
      </rPr>
      <t xml:space="preserve"> </t>
    </r>
    <r>
      <rPr>
        <sz val="12"/>
        <color rgb="FF000000"/>
        <rFont val="Arial"/>
        <family val="3"/>
        <charset val="129"/>
        <scheme val="major"/>
      </rPr>
      <t>휴무라서</t>
    </r>
    <r>
      <rPr>
        <sz val="12"/>
        <color rgb="FF000000"/>
        <rFont val="Arial"/>
        <family val="2"/>
        <scheme val="major"/>
      </rPr>
      <t xml:space="preserve"> </t>
    </r>
    <r>
      <rPr>
        <sz val="12"/>
        <color rgb="FF000000"/>
        <rFont val="Arial"/>
        <family val="3"/>
        <charset val="129"/>
        <scheme val="major"/>
      </rPr>
      <t>다음주</t>
    </r>
    <r>
      <rPr>
        <sz val="12"/>
        <color rgb="FF000000"/>
        <rFont val="Arial"/>
        <family val="2"/>
        <scheme val="major"/>
      </rPr>
      <t xml:space="preserve"> </t>
    </r>
    <r>
      <rPr>
        <sz val="12"/>
        <color rgb="FF000000"/>
        <rFont val="Arial"/>
        <family val="3"/>
        <charset val="129"/>
        <scheme val="major"/>
      </rPr>
      <t>화요일쯤</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04.15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부품이</t>
    </r>
    <r>
      <rPr>
        <sz val="12"/>
        <color rgb="FF000000"/>
        <rFont val="Arial"/>
        <family val="2"/>
        <scheme val="major"/>
      </rPr>
      <t xml:space="preserve"> </t>
    </r>
    <r>
      <rPr>
        <sz val="12"/>
        <color rgb="FF000000"/>
        <rFont val="Arial"/>
        <family val="3"/>
        <charset val="129"/>
        <scheme val="major"/>
      </rPr>
      <t>장착되어</t>
    </r>
    <r>
      <rPr>
        <sz val="12"/>
        <color rgb="FF000000"/>
        <rFont val="Arial"/>
        <family val="2"/>
        <scheme val="major"/>
      </rPr>
      <t xml:space="preserve"> </t>
    </r>
    <r>
      <rPr>
        <sz val="12"/>
        <color rgb="FF000000"/>
        <rFont val="Arial"/>
        <family val="3"/>
        <charset val="129"/>
        <scheme val="major"/>
      </rPr>
      <t>있는</t>
    </r>
    <r>
      <rPr>
        <sz val="12"/>
        <color rgb="FF000000"/>
        <rFont val="Arial"/>
        <family val="2"/>
        <scheme val="major"/>
      </rPr>
      <t xml:space="preserve"> </t>
    </r>
    <r>
      <rPr>
        <sz val="12"/>
        <color rgb="FF000000"/>
        <rFont val="Arial"/>
        <family val="3"/>
        <charset val="129"/>
        <scheme val="major"/>
      </rPr>
      <t>기계</t>
    </r>
    <r>
      <rPr>
        <sz val="12"/>
        <color rgb="FF000000"/>
        <rFont val="Arial"/>
        <family val="2"/>
        <scheme val="major"/>
      </rPr>
      <t xml:space="preserve"> </t>
    </r>
    <r>
      <rPr>
        <sz val="12"/>
        <color rgb="FF000000"/>
        <rFont val="Arial"/>
        <family val="3"/>
        <charset val="129"/>
        <scheme val="major"/>
      </rPr>
      <t>메이커</t>
    </r>
    <r>
      <rPr>
        <sz val="12"/>
        <color rgb="FF000000"/>
        <rFont val="Arial"/>
        <family val="2"/>
        <scheme val="major"/>
      </rPr>
      <t xml:space="preserve">, </t>
    </r>
    <r>
      <rPr>
        <sz val="12"/>
        <color rgb="FF000000"/>
        <rFont val="Arial"/>
        <family val="3"/>
        <charset val="129"/>
        <scheme val="major"/>
      </rPr>
      <t>부품</t>
    </r>
    <r>
      <rPr>
        <sz val="12"/>
        <color rgb="FF000000"/>
        <rFont val="Arial"/>
        <family val="2"/>
        <scheme val="major"/>
      </rPr>
      <t xml:space="preserve"> </t>
    </r>
    <r>
      <rPr>
        <sz val="12"/>
        <color rgb="FF000000"/>
        <rFont val="Arial"/>
        <family val="3"/>
        <charset val="129"/>
        <scheme val="major"/>
      </rPr>
      <t>시리얼번호</t>
    </r>
    <r>
      <rPr>
        <sz val="12"/>
        <color rgb="FF000000"/>
        <rFont val="Arial"/>
        <family val="2"/>
        <scheme val="major"/>
      </rPr>
      <t xml:space="preserve">, </t>
    </r>
    <r>
      <rPr>
        <sz val="12"/>
        <color rgb="FF000000"/>
        <rFont val="Arial"/>
        <family val="3"/>
        <charset val="129"/>
        <scheme val="major"/>
      </rPr>
      <t>기계</t>
    </r>
    <r>
      <rPr>
        <sz val="12"/>
        <color rgb="FF000000"/>
        <rFont val="Arial"/>
        <family val="2"/>
        <scheme val="major"/>
      </rPr>
      <t xml:space="preserve"> </t>
    </r>
    <r>
      <rPr>
        <sz val="12"/>
        <color rgb="FF000000"/>
        <rFont val="Arial"/>
        <family val="3"/>
        <charset val="129"/>
        <scheme val="major"/>
      </rPr>
      <t>사용</t>
    </r>
    <r>
      <rPr>
        <sz val="12"/>
        <color rgb="FF000000"/>
        <rFont val="Arial"/>
        <family val="2"/>
        <scheme val="major"/>
      </rPr>
      <t xml:space="preserve"> </t>
    </r>
    <r>
      <rPr>
        <sz val="12"/>
        <color rgb="FF000000"/>
        <rFont val="Arial"/>
        <family val="3"/>
        <charset val="129"/>
        <scheme val="major"/>
      </rPr>
      <t>사유</t>
    </r>
    <r>
      <rPr>
        <sz val="12"/>
        <color rgb="FF000000"/>
        <rFont val="Arial"/>
        <family val="2"/>
        <scheme val="major"/>
      </rPr>
      <t xml:space="preserve"> </t>
    </r>
    <r>
      <rPr>
        <sz val="12"/>
        <color rgb="FF000000"/>
        <rFont val="Arial"/>
        <family val="3"/>
        <charset val="129"/>
        <scheme val="major"/>
      </rPr>
      <t>이렇게</t>
    </r>
    <r>
      <rPr>
        <sz val="12"/>
        <color rgb="FF000000"/>
        <rFont val="Arial"/>
        <family val="2"/>
        <scheme val="major"/>
      </rPr>
      <t xml:space="preserve"> </t>
    </r>
    <r>
      <rPr>
        <sz val="12"/>
        <color rgb="FF000000"/>
        <rFont val="Arial"/>
        <family val="3"/>
        <charset val="129"/>
        <scheme val="major"/>
      </rPr>
      <t>정보가</t>
    </r>
    <r>
      <rPr>
        <sz val="12"/>
        <color rgb="FF000000"/>
        <rFont val="Arial"/>
        <family val="2"/>
        <scheme val="major"/>
      </rPr>
      <t xml:space="preserve"> </t>
    </r>
    <r>
      <rPr>
        <sz val="12"/>
        <color rgb="FF000000"/>
        <rFont val="Arial"/>
        <family val="3"/>
        <charset val="129"/>
        <scheme val="major"/>
      </rPr>
      <t>있어야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및</t>
    </r>
    <r>
      <rPr>
        <sz val="12"/>
        <color rgb="FF000000"/>
        <rFont val="Arial"/>
        <family val="2"/>
        <scheme val="major"/>
      </rPr>
      <t xml:space="preserve"> </t>
    </r>
    <r>
      <rPr>
        <sz val="12"/>
        <color rgb="FF000000"/>
        <rFont val="Arial"/>
        <family val="3"/>
        <charset val="129"/>
        <scheme val="major"/>
      </rPr>
      <t>발주가</t>
    </r>
    <r>
      <rPr>
        <sz val="12"/>
        <color rgb="FF000000"/>
        <rFont val="Arial"/>
        <family val="2"/>
        <scheme val="major"/>
      </rPr>
      <t xml:space="preserve"> </t>
    </r>
    <r>
      <rPr>
        <sz val="12"/>
        <color rgb="FF000000"/>
        <rFont val="Arial"/>
        <family val="3"/>
        <charset val="129"/>
        <scheme val="major"/>
      </rPr>
      <t>진행</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답변</t>
    </r>
    <r>
      <rPr>
        <sz val="12"/>
        <color rgb="FF000000"/>
        <rFont val="Arial"/>
        <family val="2"/>
        <scheme val="major"/>
      </rPr>
      <t xml:space="preserve"> </t>
    </r>
    <r>
      <rPr>
        <sz val="12"/>
        <color rgb="FF000000"/>
        <rFont val="Arial"/>
        <family val="3"/>
        <charset val="129"/>
        <scheme val="major"/>
      </rPr>
      <t>받으셨을까요</t>
    </r>
    <r>
      <rPr>
        <sz val="12"/>
        <color rgb="FF000000"/>
        <rFont val="Arial"/>
        <family val="2"/>
        <scheme val="major"/>
      </rPr>
      <t xml:space="preserve">? 
04.17 </t>
    </r>
    <r>
      <rPr>
        <sz val="12"/>
        <color rgb="FF000000"/>
        <rFont val="Arial"/>
        <family val="3"/>
        <charset val="129"/>
        <scheme val="major"/>
      </rPr>
      <t>위</t>
    </r>
    <r>
      <rPr>
        <sz val="12"/>
        <color rgb="FF000000"/>
        <rFont val="Arial"/>
        <family val="2"/>
        <scheme val="major"/>
      </rPr>
      <t xml:space="preserve"> </t>
    </r>
    <r>
      <rPr>
        <sz val="12"/>
        <color rgb="FF000000"/>
        <rFont val="Arial"/>
        <family val="3"/>
        <charset val="129"/>
        <scheme val="major"/>
      </rPr>
      <t>정보들이</t>
    </r>
    <r>
      <rPr>
        <sz val="12"/>
        <color rgb="FF000000"/>
        <rFont val="Arial"/>
        <family val="2"/>
        <scheme val="major"/>
      </rPr>
      <t xml:space="preserve"> </t>
    </r>
    <r>
      <rPr>
        <sz val="12"/>
        <color rgb="FF000000"/>
        <rFont val="Arial"/>
        <family val="3"/>
        <charset val="129"/>
        <scheme val="major"/>
      </rPr>
      <t>있어야</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가능합니다</t>
    </r>
    <r>
      <rPr>
        <sz val="12"/>
        <color rgb="FF000000"/>
        <rFont val="Arial"/>
        <family val="2"/>
        <scheme val="major"/>
      </rPr>
      <t xml:space="preserve">. </t>
    </r>
    <r>
      <rPr>
        <sz val="12"/>
        <color rgb="FF000000"/>
        <rFont val="Arial"/>
        <family val="3"/>
        <charset val="129"/>
        <scheme val="major"/>
      </rPr>
      <t>별도로</t>
    </r>
    <r>
      <rPr>
        <sz val="12"/>
        <color rgb="FF000000"/>
        <rFont val="Arial"/>
        <family val="2"/>
        <scheme val="major"/>
      </rPr>
      <t xml:space="preserve"> </t>
    </r>
    <r>
      <rPr>
        <sz val="12"/>
        <color rgb="FF000000"/>
        <rFont val="Arial"/>
        <family val="3"/>
        <charset val="129"/>
        <scheme val="major"/>
      </rPr>
      <t>확인안해주셨는데</t>
    </r>
    <r>
      <rPr>
        <sz val="12"/>
        <color rgb="FF000000"/>
        <rFont val="Arial"/>
        <family val="2"/>
        <scheme val="major"/>
      </rPr>
      <t xml:space="preserve"> </t>
    </r>
    <r>
      <rPr>
        <sz val="12"/>
        <color rgb="FF000000"/>
        <rFont val="Arial"/>
        <family val="3"/>
        <charset val="129"/>
        <scheme val="major"/>
      </rPr>
      <t>오늘</t>
    </r>
    <r>
      <rPr>
        <sz val="12"/>
        <color rgb="FF000000"/>
        <rFont val="Arial"/>
        <family val="2"/>
        <scheme val="major"/>
      </rPr>
      <t xml:space="preserve"> </t>
    </r>
    <r>
      <rPr>
        <sz val="12"/>
        <color rgb="FF000000"/>
        <rFont val="Arial"/>
        <family val="3"/>
        <charset val="129"/>
        <scheme val="major"/>
      </rPr>
      <t>인포에</t>
    </r>
    <r>
      <rPr>
        <sz val="12"/>
        <color rgb="FF000000"/>
        <rFont val="Arial"/>
        <family val="2"/>
        <scheme val="major"/>
      </rPr>
      <t xml:space="preserve"> </t>
    </r>
    <r>
      <rPr>
        <sz val="12"/>
        <color rgb="FF000000"/>
        <rFont val="Arial"/>
        <family val="3"/>
        <charset val="129"/>
        <scheme val="major"/>
      </rPr>
      <t>내용</t>
    </r>
    <r>
      <rPr>
        <sz val="12"/>
        <color rgb="FF000000"/>
        <rFont val="Arial"/>
        <family val="2"/>
        <scheme val="major"/>
      </rPr>
      <t xml:space="preserve"> </t>
    </r>
    <r>
      <rPr>
        <sz val="12"/>
        <color rgb="FF000000"/>
        <rFont val="Arial"/>
        <family val="3"/>
        <charset val="129"/>
        <scheme val="major"/>
      </rPr>
      <t>와있는</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같아서</t>
    </r>
    <r>
      <rPr>
        <sz val="12"/>
        <color rgb="FF000000"/>
        <rFont val="Arial"/>
        <family val="2"/>
        <scheme val="major"/>
      </rPr>
      <t xml:space="preserve"> </t>
    </r>
    <r>
      <rPr>
        <sz val="12"/>
        <color rgb="FF000000"/>
        <rFont val="Arial"/>
        <family val="3"/>
        <charset val="129"/>
        <scheme val="major"/>
      </rPr>
      <t>해당</t>
    </r>
    <r>
      <rPr>
        <sz val="12"/>
        <color rgb="FF000000"/>
        <rFont val="Arial"/>
        <family val="2"/>
        <scheme val="major"/>
      </rPr>
      <t xml:space="preserve"> </t>
    </r>
    <r>
      <rPr>
        <sz val="12"/>
        <color rgb="FF000000"/>
        <rFont val="Arial"/>
        <family val="3"/>
        <charset val="129"/>
        <scheme val="major"/>
      </rPr>
      <t>답변으로</t>
    </r>
    <r>
      <rPr>
        <sz val="12"/>
        <color rgb="FF000000"/>
        <rFont val="Arial"/>
        <family val="2"/>
        <scheme val="major"/>
      </rPr>
      <t xml:space="preserve"> </t>
    </r>
    <r>
      <rPr>
        <sz val="12"/>
        <color rgb="FF000000"/>
        <rFont val="Arial"/>
        <family val="3"/>
        <charset val="129"/>
        <scheme val="major"/>
      </rPr>
      <t>의뢰했습니다</t>
    </r>
    <r>
      <rPr>
        <sz val="12"/>
        <color rgb="FF000000"/>
        <rFont val="Arial"/>
        <family val="2"/>
        <scheme val="major"/>
      </rPr>
      <t xml:space="preserve">. </t>
    </r>
    <r>
      <rPr>
        <sz val="12"/>
        <color rgb="FF000000"/>
        <rFont val="Arial"/>
        <family val="3"/>
        <charset val="129"/>
        <scheme val="major"/>
      </rPr>
      <t>미국전용</t>
    </r>
    <r>
      <rPr>
        <sz val="12"/>
        <color rgb="FF000000"/>
        <rFont val="Arial"/>
        <family val="2"/>
        <scheme val="major"/>
      </rPr>
      <t xml:space="preserve"> </t>
    </r>
    <r>
      <rPr>
        <sz val="12"/>
        <color rgb="FF000000"/>
        <rFont val="Arial"/>
        <family val="3"/>
        <charset val="129"/>
        <scheme val="major"/>
      </rPr>
      <t>제품이라</t>
    </r>
    <r>
      <rPr>
        <sz val="12"/>
        <color rgb="FF000000"/>
        <rFont val="Arial"/>
        <family val="2"/>
        <scheme val="major"/>
      </rPr>
      <t xml:space="preserve"> </t>
    </r>
    <r>
      <rPr>
        <sz val="12"/>
        <color rgb="FF000000"/>
        <rFont val="Arial"/>
        <family val="3"/>
        <charset val="129"/>
        <scheme val="major"/>
      </rPr>
      <t>국내에서는</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불가능하다고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</si>
  <si>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t>YHB 16</t>
    <phoneticPr fontId="26" type="noConversion"/>
  </si>
  <si>
    <t>Lock Nut</t>
    <phoneticPr fontId="26" type="noConversion"/>
  </si>
  <si>
    <t>MPS-V2C-PG</t>
    <phoneticPr fontId="26" type="noConversion"/>
  </si>
  <si>
    <t>SB2525-CB</t>
    <phoneticPr fontId="26" type="noConversion"/>
  </si>
  <si>
    <t>CONVUM</t>
    <phoneticPr fontId="26" type="noConversion"/>
  </si>
  <si>
    <t>SPM420</t>
    <phoneticPr fontId="26" type="noConversion"/>
  </si>
  <si>
    <r>
      <t>6</t>
    </r>
    <r>
      <rPr>
        <sz val="12"/>
        <color theme="1"/>
        <rFont val="Arial"/>
        <family val="3"/>
        <charset val="129"/>
        <scheme val="minor"/>
      </rPr>
      <t>주</t>
    </r>
    <phoneticPr fontId="26" type="noConversion"/>
  </si>
  <si>
    <t>P-300,55mm</t>
    <phoneticPr fontId="26" type="noConversion"/>
  </si>
  <si>
    <r>
      <t xml:space="preserve"> * 190mm,STEEL,PRUNNING SHEAR
</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지정</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04.17 </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화신</t>
    </r>
    <r>
      <rPr>
        <sz val="12"/>
        <color rgb="FF000000"/>
        <rFont val="Arial"/>
        <family val="2"/>
        <scheme val="major"/>
      </rPr>
      <t xml:space="preserve">, </t>
    </r>
    <r>
      <rPr>
        <sz val="12"/>
        <color rgb="FF000000"/>
        <rFont val="Arial"/>
        <family val="3"/>
        <charset val="129"/>
        <scheme val="major"/>
      </rPr>
      <t>책임번호</t>
    </r>
    <r>
      <rPr>
        <sz val="12"/>
        <color rgb="FF000000"/>
        <rFont val="Arial"/>
        <family val="2"/>
        <scheme val="major"/>
      </rPr>
      <t xml:space="preserve"> 181-0228, 1</t>
    </r>
    <r>
      <rPr>
        <sz val="12"/>
        <color rgb="FF000000"/>
        <rFont val="Arial"/>
        <family val="3"/>
        <charset val="129"/>
        <scheme val="major"/>
      </rPr>
      <t>팩</t>
    </r>
    <r>
      <rPr>
        <sz val="12"/>
        <color rgb="FF000000"/>
        <rFont val="Arial"/>
        <family val="2"/>
        <scheme val="major"/>
      </rPr>
      <t xml:space="preserve"> = 10EA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미국에</t>
    </r>
    <r>
      <rPr>
        <sz val="12"/>
        <color rgb="FF000000"/>
        <rFont val="Arial"/>
        <family val="2"/>
        <scheme val="major"/>
      </rPr>
      <t xml:space="preserve"> </t>
    </r>
    <r>
      <rPr>
        <sz val="12"/>
        <color rgb="FF000000"/>
        <rFont val="Arial"/>
        <family val="3"/>
        <charset val="129"/>
        <scheme val="major"/>
      </rPr>
      <t>재고</t>
    </r>
    <r>
      <rPr>
        <sz val="12"/>
        <color rgb="FF000000"/>
        <rFont val="Arial"/>
        <family val="2"/>
        <scheme val="major"/>
      </rPr>
      <t xml:space="preserve"> </t>
    </r>
    <r>
      <rPr>
        <sz val="12"/>
        <color rgb="FF000000"/>
        <rFont val="Arial"/>
        <family val="3"/>
        <charset val="129"/>
        <scheme val="major"/>
      </rPr>
      <t>있는걸로</t>
    </r>
    <r>
      <rPr>
        <sz val="12"/>
        <color rgb="FF000000"/>
        <rFont val="Arial"/>
        <family val="2"/>
        <scheme val="major"/>
      </rPr>
      <t xml:space="preserve"> </t>
    </r>
    <r>
      <rPr>
        <sz val="12"/>
        <color rgb="FF000000"/>
        <rFont val="Arial"/>
        <family val="3"/>
        <charset val="129"/>
        <scheme val="major"/>
      </rPr>
      <t>알고</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t>
    </r>
    <phoneticPr fontId="26" type="noConversion"/>
  </si>
  <si>
    <r>
      <t>2</t>
    </r>
    <r>
      <rPr>
        <sz val="12"/>
        <color theme="1"/>
        <rFont val="Arial"/>
        <family val="3"/>
        <charset val="129"/>
        <scheme val="minor"/>
      </rPr>
      <t>주</t>
    </r>
    <phoneticPr fontId="26" type="noConversion"/>
  </si>
  <si>
    <r>
      <t xml:space="preserve">04.17 </t>
    </r>
    <r>
      <rPr>
        <sz val="12"/>
        <color rgb="FF000000"/>
        <rFont val="Arial"/>
        <family val="3"/>
        <charset val="129"/>
        <scheme val="major"/>
      </rPr>
      <t>재고</t>
    </r>
    <r>
      <rPr>
        <sz val="12"/>
        <color rgb="FF000000"/>
        <rFont val="Arial"/>
        <family val="2"/>
        <scheme val="major"/>
      </rPr>
      <t xml:space="preserve"> </t>
    </r>
    <r>
      <rPr>
        <sz val="12"/>
        <color rgb="FF000000"/>
        <rFont val="Arial"/>
        <family val="3"/>
        <charset val="129"/>
        <scheme val="major"/>
      </rPr>
      <t>소진시</t>
    </r>
    <r>
      <rPr>
        <sz val="12"/>
        <color rgb="FF000000"/>
        <rFont val="Arial"/>
        <family val="2"/>
        <scheme val="major"/>
      </rPr>
      <t xml:space="preserve"> </t>
    </r>
    <r>
      <rPr>
        <sz val="12"/>
        <color rgb="FF000000"/>
        <rFont val="Arial"/>
        <family val="3"/>
        <charset val="129"/>
        <scheme val="major"/>
      </rPr>
      <t>납기</t>
    </r>
    <r>
      <rPr>
        <sz val="12"/>
        <color rgb="FF000000"/>
        <rFont val="Arial"/>
        <family val="2"/>
        <scheme val="major"/>
      </rPr>
      <t xml:space="preserve"> </t>
    </r>
    <r>
      <rPr>
        <sz val="12"/>
        <color rgb="FF000000"/>
        <rFont val="Arial"/>
        <family val="3"/>
        <charset val="129"/>
        <scheme val="major"/>
      </rPr>
      <t>약</t>
    </r>
    <r>
      <rPr>
        <sz val="12"/>
        <color rgb="FF000000"/>
        <rFont val="Arial"/>
        <family val="2"/>
        <scheme val="major"/>
      </rPr>
      <t xml:space="preserve"> 3~4</t>
    </r>
    <r>
      <rPr>
        <sz val="12"/>
        <color rgb="FF000000"/>
        <rFont val="Arial"/>
        <family val="3"/>
        <charset val="129"/>
        <scheme val="major"/>
      </rPr>
      <t>개월이라고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</si>
  <si>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t>SS-G01-E3X-GR-D2-30</t>
    <phoneticPr fontId="26" type="noConversion"/>
  </si>
  <si>
    <r>
      <t xml:space="preserve">04.16 </t>
    </r>
    <r>
      <rPr>
        <sz val="12"/>
        <color rgb="FF000000"/>
        <rFont val="Arial"/>
        <family val="3"/>
        <charset val="129"/>
        <scheme val="major"/>
      </rPr>
      <t>발송</t>
    </r>
    <r>
      <rPr>
        <sz val="12"/>
        <color rgb="FF000000"/>
        <rFont val="Arial"/>
        <family val="2"/>
        <scheme val="major"/>
      </rPr>
      <t xml:space="preserve"> </t>
    </r>
    <r>
      <rPr>
        <sz val="12"/>
        <color rgb="FF000000"/>
        <rFont val="Arial"/>
        <family val="3"/>
        <charset val="129"/>
        <scheme val="major"/>
      </rPr>
      <t>불가</t>
    </r>
    <r>
      <rPr>
        <sz val="12"/>
        <color rgb="FF000000"/>
        <rFont val="Arial"/>
        <family val="2"/>
        <scheme val="major"/>
      </rPr>
      <t xml:space="preserve"> </t>
    </r>
    <r>
      <rPr>
        <sz val="12"/>
        <color rgb="FF000000"/>
        <rFont val="Arial"/>
        <family val="3"/>
        <charset val="129"/>
        <scheme val="major"/>
      </rPr>
      <t>품목이라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불가능합니다</t>
    </r>
    <r>
      <rPr>
        <sz val="12"/>
        <color rgb="FF000000"/>
        <rFont val="Arial"/>
        <family val="2"/>
        <scheme val="major"/>
      </rPr>
      <t xml:space="preserve">.
04.16 </t>
    </r>
    <r>
      <rPr>
        <sz val="12"/>
        <color rgb="FF000000"/>
        <rFont val="Arial"/>
        <family val="3"/>
        <charset val="129"/>
        <scheme val="major"/>
      </rPr>
      <t>공성</t>
    </r>
    <r>
      <rPr>
        <sz val="12"/>
        <color rgb="FF000000"/>
        <rFont val="Arial"/>
        <family val="2"/>
        <scheme val="major"/>
      </rPr>
      <t xml:space="preserve"> </t>
    </r>
    <r>
      <rPr>
        <sz val="12"/>
        <color rgb="FF000000"/>
        <rFont val="Arial"/>
        <family val="3"/>
        <charset val="129"/>
        <scheme val="major"/>
      </rPr>
      <t>측에</t>
    </r>
    <r>
      <rPr>
        <sz val="12"/>
        <color rgb="FF000000"/>
        <rFont val="Arial"/>
        <family val="2"/>
        <scheme val="major"/>
      </rPr>
      <t xml:space="preserve"> MSDS(</t>
    </r>
    <r>
      <rPr>
        <sz val="12"/>
        <color rgb="FF000000"/>
        <rFont val="Arial"/>
        <family val="3"/>
        <charset val="129"/>
        <scheme val="major"/>
      </rPr>
      <t>물질안전보건자료</t>
    </r>
    <r>
      <rPr>
        <sz val="12"/>
        <color rgb="FF000000"/>
        <rFont val="Arial"/>
        <family val="2"/>
        <scheme val="major"/>
      </rPr>
      <t xml:space="preserve">) </t>
    </r>
    <r>
      <rPr>
        <sz val="12"/>
        <color rgb="FF000000"/>
        <rFont val="Arial"/>
        <family val="3"/>
        <charset val="129"/>
        <scheme val="major"/>
      </rPr>
      <t>요청</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t>
    </r>
    <r>
      <rPr>
        <sz val="12"/>
        <color rgb="FF000000"/>
        <rFont val="Arial"/>
        <family val="3"/>
        <charset val="129"/>
        <scheme val="major"/>
      </rPr>
      <t>동일한</t>
    </r>
    <r>
      <rPr>
        <sz val="12"/>
        <color rgb="FF000000"/>
        <rFont val="Arial"/>
        <family val="2"/>
        <scheme val="major"/>
      </rPr>
      <t xml:space="preserve"> </t>
    </r>
    <r>
      <rPr>
        <sz val="12"/>
        <color rgb="FF000000"/>
        <rFont val="Arial"/>
        <family val="3"/>
        <charset val="129"/>
        <scheme val="major"/>
      </rPr>
      <t>사양의</t>
    </r>
    <r>
      <rPr>
        <sz val="12"/>
        <color rgb="FF000000"/>
        <rFont val="Arial"/>
        <family val="2"/>
        <scheme val="major"/>
      </rPr>
      <t xml:space="preserve"> </t>
    </r>
    <r>
      <rPr>
        <sz val="12"/>
        <color rgb="FF000000"/>
        <rFont val="Arial"/>
        <family val="3"/>
        <charset val="129"/>
        <scheme val="major"/>
      </rPr>
      <t>오일을</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견적드릴</t>
    </r>
    <r>
      <rPr>
        <sz val="12"/>
        <color rgb="FF000000"/>
        <rFont val="Arial"/>
        <family val="2"/>
        <scheme val="major"/>
      </rPr>
      <t xml:space="preserve"> </t>
    </r>
    <r>
      <rPr>
        <sz val="12"/>
        <color rgb="FF000000"/>
        <rFont val="Arial"/>
        <family val="3"/>
        <charset val="129"/>
        <scheme val="major"/>
      </rPr>
      <t>예정입니다</t>
    </r>
    <r>
      <rPr>
        <sz val="12"/>
        <color rgb="FF000000"/>
        <rFont val="Arial"/>
        <family val="2"/>
        <scheme val="major"/>
      </rPr>
      <t xml:space="preserve">. 
04.17 </t>
    </r>
    <r>
      <rPr>
        <sz val="12"/>
        <color rgb="FF000000"/>
        <rFont val="Arial"/>
        <family val="3"/>
        <charset val="129"/>
        <scheme val="major"/>
      </rPr>
      <t>별도로</t>
    </r>
    <r>
      <rPr>
        <sz val="12"/>
        <color rgb="FF000000"/>
        <rFont val="Arial"/>
        <family val="2"/>
        <scheme val="major"/>
      </rPr>
      <t xml:space="preserve"> </t>
    </r>
    <r>
      <rPr>
        <sz val="12"/>
        <color rgb="FF000000"/>
        <rFont val="Arial"/>
        <family val="3"/>
        <charset val="129"/>
        <scheme val="major"/>
      </rPr>
      <t>전달</t>
    </r>
    <r>
      <rPr>
        <sz val="12"/>
        <color rgb="FF000000"/>
        <rFont val="Arial"/>
        <family val="2"/>
        <scheme val="major"/>
      </rPr>
      <t xml:space="preserve"> </t>
    </r>
    <r>
      <rPr>
        <sz val="12"/>
        <color rgb="FF000000"/>
        <rFont val="Arial"/>
        <family val="3"/>
        <charset val="129"/>
        <scheme val="major"/>
      </rPr>
      <t>드렸습니다</t>
    </r>
    <r>
      <rPr>
        <sz val="12"/>
        <color rgb="FF000000"/>
        <rFont val="Arial"/>
        <family val="2"/>
        <scheme val="major"/>
      </rPr>
      <t>.</t>
    </r>
    <phoneticPr fontId="26" type="noConversion"/>
  </si>
  <si>
    <t>DeviceNet 1794-AND</t>
    <phoneticPr fontId="26" type="noConversion"/>
  </si>
  <si>
    <r>
      <t xml:space="preserve">벨로우즈카버
</t>
    </r>
    <r>
      <rPr>
        <sz val="12"/>
        <color rgb="FF000000"/>
        <rFont val="Arial"/>
        <family val="2"/>
        <scheme val="major"/>
      </rPr>
      <t xml:space="preserve">04.16 </t>
    </r>
    <r>
      <rPr>
        <sz val="12"/>
        <color rgb="FF000000"/>
        <rFont val="Arial"/>
        <family val="3"/>
        <charset val="129"/>
        <scheme val="major"/>
      </rPr>
      <t>벨로우즈</t>
    </r>
    <r>
      <rPr>
        <sz val="12"/>
        <color rgb="FF000000"/>
        <rFont val="Arial"/>
        <family val="2"/>
        <scheme val="major"/>
      </rPr>
      <t xml:space="preserve"> </t>
    </r>
    <r>
      <rPr>
        <sz val="12"/>
        <color rgb="FF000000"/>
        <rFont val="Arial"/>
        <family val="3"/>
        <charset val="129"/>
        <scheme val="major"/>
      </rPr>
      <t>커버</t>
    </r>
    <r>
      <rPr>
        <sz val="12"/>
        <color rgb="FF000000"/>
        <rFont val="Arial"/>
        <family val="2"/>
        <scheme val="major"/>
      </rPr>
      <t xml:space="preserve"> </t>
    </r>
    <r>
      <rPr>
        <sz val="12"/>
        <color rgb="FF000000"/>
        <rFont val="Arial"/>
        <family val="3"/>
        <charset val="129"/>
        <scheme val="major"/>
      </rPr>
      <t>라는</t>
    </r>
    <r>
      <rPr>
        <sz val="12"/>
        <color rgb="FF000000"/>
        <rFont val="Arial"/>
        <family val="2"/>
        <scheme val="major"/>
      </rPr>
      <t xml:space="preserve"> </t>
    </r>
    <r>
      <rPr>
        <sz val="12"/>
        <color rgb="FF000000"/>
        <rFont val="Arial"/>
        <family val="3"/>
        <charset val="129"/>
        <scheme val="major"/>
      </rPr>
      <t>정보만으로</t>
    </r>
    <r>
      <rPr>
        <sz val="12"/>
        <color rgb="FF000000"/>
        <rFont val="Arial"/>
        <family val="2"/>
        <scheme val="major"/>
      </rPr>
      <t xml:space="preserve"> </t>
    </r>
    <r>
      <rPr>
        <sz val="12"/>
        <color rgb="FF000000"/>
        <rFont val="Arial"/>
        <family val="3"/>
        <charset val="129"/>
        <scheme val="major"/>
      </rPr>
      <t>어떤</t>
    </r>
    <r>
      <rPr>
        <sz val="12"/>
        <color rgb="FF000000"/>
        <rFont val="Arial"/>
        <family val="2"/>
        <scheme val="major"/>
      </rPr>
      <t xml:space="preserve"> </t>
    </r>
    <r>
      <rPr>
        <sz val="12"/>
        <color rgb="FF000000"/>
        <rFont val="Arial"/>
        <family val="3"/>
        <charset val="129"/>
        <scheme val="major"/>
      </rPr>
      <t>제품인지</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어렵습니다</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브랜드나</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 xml:space="preserve">사진첨부
</t>
    </r>
    <r>
      <rPr>
        <sz val="12"/>
        <color rgb="FF000000"/>
        <rFont val="Arial"/>
        <family val="2"/>
        <scheme val="major"/>
      </rPr>
      <t xml:space="preserve">04.17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형태는</t>
    </r>
    <r>
      <rPr>
        <sz val="12"/>
        <color rgb="FF000000"/>
        <rFont val="Arial"/>
        <family val="2"/>
        <scheme val="major"/>
      </rPr>
      <t xml:space="preserve"> </t>
    </r>
    <r>
      <rPr>
        <sz val="12"/>
        <color rgb="FF000000"/>
        <rFont val="Arial"/>
        <family val="3"/>
        <charset val="129"/>
        <scheme val="major"/>
      </rPr>
      <t>확인했습니다</t>
    </r>
    <r>
      <rPr>
        <sz val="12"/>
        <color rgb="FF000000"/>
        <rFont val="Arial"/>
        <family val="2"/>
        <scheme val="major"/>
      </rPr>
      <t xml:space="preserve">. </t>
    </r>
    <r>
      <rPr>
        <sz val="12"/>
        <color rgb="FF000000"/>
        <rFont val="Arial"/>
        <family val="3"/>
        <charset val="129"/>
        <scheme val="major"/>
      </rPr>
      <t>혹시</t>
    </r>
    <r>
      <rPr>
        <sz val="12"/>
        <color rgb="FF000000"/>
        <rFont val="Arial"/>
        <family val="2"/>
        <scheme val="major"/>
      </rPr>
      <t xml:space="preserve"> </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알</t>
    </r>
    <r>
      <rPr>
        <sz val="12"/>
        <color rgb="FF000000"/>
        <rFont val="Arial"/>
        <family val="2"/>
        <scheme val="major"/>
      </rPr>
      <t xml:space="preserve"> </t>
    </r>
    <r>
      <rPr>
        <sz val="12"/>
        <color rgb="FF000000"/>
        <rFont val="Arial"/>
        <family val="3"/>
        <charset val="129"/>
        <scheme val="major"/>
      </rPr>
      <t>수</t>
    </r>
    <r>
      <rPr>
        <sz val="12"/>
        <color rgb="FF000000"/>
        <rFont val="Arial"/>
        <family val="2"/>
        <scheme val="major"/>
      </rPr>
      <t xml:space="preserve"> </t>
    </r>
    <r>
      <rPr>
        <sz val="12"/>
        <color rgb="FF000000"/>
        <rFont val="Arial"/>
        <family val="3"/>
        <charset val="129"/>
        <scheme val="major"/>
      </rPr>
      <t>있을까요</t>
    </r>
    <r>
      <rPr>
        <sz val="12"/>
        <color rgb="FF000000"/>
        <rFont val="Arial"/>
        <family val="2"/>
        <scheme val="major"/>
      </rPr>
      <t xml:space="preserve">? </t>
    </r>
    <r>
      <rPr>
        <sz val="12"/>
        <color rgb="FF000000"/>
        <rFont val="Arial"/>
        <family val="3"/>
        <charset val="129"/>
        <scheme val="major"/>
      </rPr>
      <t>알려주신</t>
    </r>
    <r>
      <rPr>
        <sz val="12"/>
        <color rgb="FF000000"/>
        <rFont val="Arial"/>
        <family val="2"/>
        <scheme val="major"/>
      </rPr>
      <t xml:space="preserve"> </t>
    </r>
    <r>
      <rPr>
        <sz val="12"/>
        <color rgb="FF000000"/>
        <rFont val="Arial"/>
        <family val="3"/>
        <charset val="129"/>
        <scheme val="major"/>
      </rPr>
      <t>품번으로는</t>
    </r>
    <r>
      <rPr>
        <sz val="12"/>
        <color rgb="FF000000"/>
        <rFont val="Arial"/>
        <family val="2"/>
        <scheme val="major"/>
      </rPr>
      <t xml:space="preserve"> </t>
    </r>
    <r>
      <rPr>
        <sz val="12"/>
        <color rgb="FF000000"/>
        <rFont val="Arial"/>
        <family val="3"/>
        <charset val="129"/>
        <scheme val="major"/>
      </rPr>
      <t>규격이</t>
    </r>
    <r>
      <rPr>
        <sz val="12"/>
        <color rgb="FF000000"/>
        <rFont val="Arial"/>
        <family val="2"/>
        <scheme val="major"/>
      </rPr>
      <t xml:space="preserve"> </t>
    </r>
    <r>
      <rPr>
        <sz val="12"/>
        <color rgb="FF000000"/>
        <rFont val="Arial"/>
        <family val="3"/>
        <charset val="129"/>
        <scheme val="major"/>
      </rPr>
      <t>다양해서</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힘들어서요</t>
    </r>
    <r>
      <rPr>
        <sz val="12"/>
        <color rgb="FF000000"/>
        <rFont val="Arial"/>
        <family val="2"/>
        <scheme val="major"/>
      </rPr>
      <t>.</t>
    </r>
    <phoneticPr fontId="26" type="noConversion"/>
  </si>
  <si>
    <t>1LG4 258-4AA90-Z</t>
    <phoneticPr fontId="26" type="noConversion"/>
  </si>
  <si>
    <t>PNEUMATIC PUMP</t>
    <phoneticPr fontId="26" type="noConversion"/>
  </si>
  <si>
    <r>
      <t xml:space="preserve">04.15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첨부드렸습니다</t>
    </r>
    <r>
      <rPr>
        <sz val="12"/>
        <color rgb="FF000000"/>
        <rFont val="Arial"/>
        <family val="2"/>
        <scheme val="major"/>
      </rPr>
      <t xml:space="preserve">. </t>
    </r>
    <phoneticPr fontId="26" type="noConversion"/>
  </si>
  <si>
    <r>
      <t>14</t>
    </r>
    <r>
      <rPr>
        <sz val="12"/>
        <color theme="1"/>
        <rFont val="Arial"/>
        <family val="3"/>
        <charset val="129"/>
        <scheme val="minor"/>
      </rPr>
      <t>주</t>
    </r>
    <phoneticPr fontId="26" type="noConversion"/>
  </si>
  <si>
    <r>
      <t xml:space="preserve">04.17 </t>
    </r>
    <r>
      <rPr>
        <sz val="12"/>
        <color rgb="FF000000"/>
        <rFont val="Arial"/>
        <family val="3"/>
        <charset val="129"/>
        <scheme val="major"/>
      </rPr>
      <t>도면</t>
    </r>
    <r>
      <rPr>
        <sz val="12"/>
        <color rgb="FF000000"/>
        <rFont val="Arial"/>
        <family val="2"/>
        <scheme val="major"/>
      </rPr>
      <t xml:space="preserve"> </t>
    </r>
    <r>
      <rPr>
        <sz val="12"/>
        <color rgb="FF000000"/>
        <rFont val="Arial"/>
        <family val="3"/>
        <charset val="129"/>
        <scheme val="major"/>
      </rPr>
      <t>보내드립니다</t>
    </r>
    <r>
      <rPr>
        <sz val="12"/>
        <color rgb="FF000000"/>
        <rFont val="Arial"/>
        <family val="2"/>
        <scheme val="major"/>
      </rPr>
      <t xml:space="preserve">. </t>
    </r>
    <r>
      <rPr>
        <sz val="12"/>
        <color rgb="FF000000"/>
        <rFont val="Arial"/>
        <family val="3"/>
        <charset val="129"/>
        <scheme val="major"/>
      </rPr>
      <t>원하시는</t>
    </r>
    <r>
      <rPr>
        <sz val="12"/>
        <color rgb="FF000000"/>
        <rFont val="Arial"/>
        <family val="2"/>
        <scheme val="major"/>
      </rPr>
      <t xml:space="preserve"> </t>
    </r>
    <r>
      <rPr>
        <sz val="12"/>
        <color rgb="FF000000"/>
        <rFont val="Arial"/>
        <family val="3"/>
        <charset val="129"/>
        <scheme val="major"/>
      </rPr>
      <t>사양이</t>
    </r>
    <r>
      <rPr>
        <sz val="12"/>
        <color rgb="FF000000"/>
        <rFont val="Arial"/>
        <family val="2"/>
        <scheme val="major"/>
      </rPr>
      <t xml:space="preserve"> </t>
    </r>
    <r>
      <rPr>
        <sz val="12"/>
        <color rgb="FF000000"/>
        <rFont val="Arial"/>
        <family val="3"/>
        <charset val="129"/>
        <scheme val="major"/>
      </rPr>
      <t>맞는지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</si>
  <si>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t>JOT 1.5-32</t>
    <phoneticPr fontId="26" type="noConversion"/>
  </si>
  <si>
    <t>GMPC 1002  </t>
    <phoneticPr fontId="26" type="noConversion"/>
  </si>
  <si>
    <r>
      <t>AIR FITTING MALE STRAIGHT
04.17 1</t>
    </r>
    <r>
      <rPr>
        <sz val="12"/>
        <color rgb="FF000000"/>
        <rFont val="Arial"/>
        <family val="3"/>
        <charset val="129"/>
        <scheme val="minor"/>
      </rPr>
      <t>팩</t>
    </r>
    <r>
      <rPr>
        <sz val="12"/>
        <color rgb="FF000000"/>
        <rFont val="Arial"/>
        <family val="2"/>
        <scheme val="minor"/>
      </rPr>
      <t xml:space="preserve"> = 10EA </t>
    </r>
    <r>
      <rPr>
        <sz val="12"/>
        <color rgb="FF000000"/>
        <rFont val="Arial"/>
        <family val="3"/>
        <charset val="129"/>
        <scheme val="minor"/>
      </rPr>
      <t>입니다</t>
    </r>
    <r>
      <rPr>
        <sz val="12"/>
        <color rgb="FF000000"/>
        <rFont val="Arial"/>
        <family val="2"/>
        <scheme val="minor"/>
      </rPr>
      <t>.</t>
    </r>
    <phoneticPr fontId="26" type="noConversion"/>
  </si>
  <si>
    <r>
      <t>8</t>
    </r>
    <r>
      <rPr>
        <sz val="12"/>
        <color theme="1"/>
        <rFont val="Arial"/>
        <family val="3"/>
        <charset val="129"/>
        <scheme val="minor"/>
      </rPr>
      <t>주</t>
    </r>
    <phoneticPr fontId="26" type="noConversion"/>
  </si>
  <si>
    <r>
      <t xml:space="preserve">04.17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완전</t>
    </r>
    <r>
      <rPr>
        <sz val="12"/>
        <color rgb="FF000000"/>
        <rFont val="Arial"/>
        <family val="2"/>
        <scheme val="major"/>
      </rPr>
      <t xml:space="preserve"> </t>
    </r>
    <r>
      <rPr>
        <sz val="12"/>
        <color rgb="FF000000"/>
        <rFont val="Arial"/>
        <family val="3"/>
        <charset val="129"/>
        <scheme val="major"/>
      </rPr>
      <t>단종이라</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불가능하다고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</si>
  <si>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04.15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</si>
  <si>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t>6AV6641-0CA01-0AX1</t>
    <phoneticPr fontId="26" type="noConversion"/>
  </si>
  <si>
    <r>
      <t xml:space="preserve">04.17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엔드유저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첨부해주신</t>
    </r>
    <r>
      <rPr>
        <sz val="12"/>
        <color rgb="FF000000"/>
        <rFont val="Arial"/>
        <family val="2"/>
        <scheme val="major"/>
      </rPr>
      <t xml:space="preserve"> </t>
    </r>
    <r>
      <rPr>
        <sz val="12"/>
        <color rgb="FF000000"/>
        <rFont val="Arial"/>
        <family val="3"/>
        <charset val="129"/>
        <scheme val="major"/>
      </rPr>
      <t>사진은</t>
    </r>
    <r>
      <rPr>
        <sz val="12"/>
        <color rgb="FF000000"/>
        <rFont val="Arial"/>
        <family val="2"/>
        <scheme val="major"/>
      </rPr>
      <t xml:space="preserve"> </t>
    </r>
    <r>
      <rPr>
        <sz val="12"/>
        <color rgb="FF000000"/>
        <rFont val="Arial"/>
        <family val="3"/>
        <charset val="129"/>
        <scheme val="major"/>
      </rPr>
      <t>신원에스앤티</t>
    </r>
    <r>
      <rPr>
        <sz val="12"/>
        <color rgb="FF000000"/>
        <rFont val="Arial"/>
        <family val="2"/>
        <scheme val="major"/>
      </rPr>
      <t xml:space="preserve"> </t>
    </r>
    <r>
      <rPr>
        <sz val="12"/>
        <color rgb="FF000000"/>
        <rFont val="Arial"/>
        <family val="3"/>
        <charset val="129"/>
        <scheme val="major"/>
      </rPr>
      <t>제품의</t>
    </r>
    <r>
      <rPr>
        <sz val="12"/>
        <color rgb="FF000000"/>
        <rFont val="Arial"/>
        <family val="2"/>
        <scheme val="major"/>
      </rPr>
      <t xml:space="preserve"> </t>
    </r>
    <r>
      <rPr>
        <sz val="12"/>
        <color rgb="FF000000"/>
        <rFont val="Arial"/>
        <family val="3"/>
        <charset val="129"/>
        <scheme val="major"/>
      </rPr>
      <t>모조품</t>
    </r>
    <r>
      <rPr>
        <sz val="12"/>
        <color rgb="FF000000"/>
        <rFont val="Arial"/>
        <family val="2"/>
        <scheme val="major"/>
      </rPr>
      <t xml:space="preserve"> </t>
    </r>
    <r>
      <rPr>
        <sz val="12"/>
        <color rgb="FF000000"/>
        <rFont val="Arial"/>
        <family val="3"/>
        <charset val="129"/>
        <scheme val="major"/>
      </rPr>
      <t>같다고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</si>
  <si>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t>BG-190</t>
    <phoneticPr fontId="26" type="noConversion"/>
  </si>
  <si>
    <t>AG-190</t>
    <phoneticPr fontId="26" type="noConversion"/>
  </si>
  <si>
    <t>Oil Seal SB Type
04.17 1팩 = 10EA로 견적 드립니다. 품번 SB105*130*13 입니다.</t>
    <phoneticPr fontId="26" type="noConversion"/>
  </si>
  <si>
    <t>O-Ring
04.17 경도 A타입, B타입 알려주지 않으셔서 아래 두가지 다 견적 드립니다.</t>
    <phoneticPr fontId="26" type="noConversion"/>
  </si>
  <si>
    <t>04.17 1팩 = 8EA로 견적 드립니다.</t>
    <phoneticPr fontId="26" type="noConversion"/>
  </si>
  <si>
    <t>KH-9015-RP</t>
    <phoneticPr fontId="26" type="noConversion"/>
  </si>
  <si>
    <r>
      <t xml:space="preserve">04.17 </t>
    </r>
    <r>
      <rPr>
        <sz val="12"/>
        <color rgb="FF000000"/>
        <rFont val="Arial"/>
        <family val="3"/>
        <charset val="129"/>
        <scheme val="major"/>
      </rPr>
      <t>품번</t>
    </r>
    <r>
      <rPr>
        <sz val="12"/>
        <color rgb="FF000000"/>
        <rFont val="Arial"/>
        <family val="2"/>
        <scheme val="major"/>
      </rPr>
      <t xml:space="preserve"> 1794-AND </t>
    </r>
    <r>
      <rPr>
        <sz val="12"/>
        <color rgb="FF000000"/>
        <rFont val="Arial"/>
        <family val="3"/>
        <charset val="129"/>
        <scheme val="major"/>
      </rPr>
      <t>입니다</t>
    </r>
    <r>
      <rPr>
        <sz val="12"/>
        <color rgb="FF000000"/>
        <rFont val="Arial"/>
        <family val="2"/>
        <scheme val="major"/>
      </rPr>
      <t>.</t>
    </r>
    <phoneticPr fontId="26" type="noConversion"/>
  </si>
  <si>
    <r>
      <t xml:space="preserve">04.17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7203AW </t>
    </r>
    <r>
      <rPr>
        <sz val="12"/>
        <color rgb="FF000000"/>
        <rFont val="Arial"/>
        <family val="3"/>
        <charset val="129"/>
        <scheme val="major"/>
      </rPr>
      <t>입니다</t>
    </r>
    <r>
      <rPr>
        <sz val="12"/>
        <color rgb="FF000000"/>
        <rFont val="Arial"/>
        <family val="2"/>
        <scheme val="major"/>
      </rPr>
      <t>.</t>
    </r>
    <phoneticPr fontId="26" type="noConversion"/>
  </si>
  <si>
    <r>
      <t xml:space="preserve">BEARING 
04.17 </t>
    </r>
    <r>
      <rPr>
        <sz val="12"/>
        <color rgb="FF000000"/>
        <rFont val="Arial"/>
        <family val="3"/>
        <charset val="129"/>
        <scheme val="minor"/>
      </rPr>
      <t>브랜드</t>
    </r>
    <r>
      <rPr>
        <sz val="12"/>
        <color rgb="FF000000"/>
        <rFont val="Arial"/>
        <family val="2"/>
        <scheme val="minor"/>
      </rPr>
      <t xml:space="preserve"> SKF, </t>
    </r>
    <r>
      <rPr>
        <sz val="12"/>
        <color rgb="FF000000"/>
        <rFont val="Arial"/>
        <family val="3"/>
        <charset val="129"/>
        <scheme val="minor"/>
      </rPr>
      <t>품번</t>
    </r>
    <r>
      <rPr>
        <sz val="12"/>
        <color rgb="FF000000"/>
        <rFont val="Arial"/>
        <family val="2"/>
        <scheme val="minor"/>
      </rPr>
      <t xml:space="preserve"> 3057072Z </t>
    </r>
    <r>
      <rPr>
        <sz val="12"/>
        <color rgb="FF000000"/>
        <rFont val="Arial"/>
        <family val="3"/>
        <charset val="129"/>
        <scheme val="minor"/>
      </rPr>
      <t>입니다</t>
    </r>
    <r>
      <rPr>
        <sz val="12"/>
        <color rgb="FF000000"/>
        <rFont val="Arial"/>
        <family val="2"/>
        <scheme val="minor"/>
      </rPr>
      <t>.</t>
    </r>
    <phoneticPr fontId="26" type="noConversion"/>
  </si>
  <si>
    <r>
      <t>5</t>
    </r>
    <r>
      <rPr>
        <sz val="12"/>
        <color theme="1"/>
        <rFont val="Arial"/>
        <family val="3"/>
        <charset val="129"/>
        <scheme val="minor"/>
      </rPr>
      <t>개월</t>
    </r>
    <phoneticPr fontId="26" type="noConversion"/>
  </si>
  <si>
    <t>SEALED BALL BEARING</t>
    <phoneticPr fontId="26" type="noConversion"/>
  </si>
  <si>
    <t>`</t>
    <phoneticPr fontId="26" type="noConversion"/>
  </si>
  <si>
    <r>
      <t>현재</t>
    </r>
    <r>
      <rPr>
        <sz val="12"/>
        <color rgb="FF000000"/>
        <rFont val="Arial"/>
        <family val="2"/>
        <scheme val="major"/>
      </rPr>
      <t xml:space="preserve"> </t>
    </r>
    <r>
      <rPr>
        <sz val="12"/>
        <color rgb="FF000000"/>
        <rFont val="Arial"/>
        <family val="3"/>
        <charset val="129"/>
        <scheme val="major"/>
      </rPr>
      <t>단종</t>
    </r>
    <r>
      <rPr>
        <sz val="12"/>
        <color rgb="FF000000"/>
        <rFont val="Arial"/>
        <family val="2"/>
        <scheme val="major"/>
      </rPr>
      <t xml:space="preserve"> </t>
    </r>
    <r>
      <rPr>
        <sz val="12"/>
        <color rgb="FF000000"/>
        <rFont val="Arial"/>
        <family val="3"/>
        <charset val="129"/>
        <scheme val="major"/>
      </rPr>
      <t>제품이라</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구할</t>
    </r>
    <r>
      <rPr>
        <sz val="12"/>
        <color rgb="FF000000"/>
        <rFont val="Arial"/>
        <family val="2"/>
        <scheme val="major"/>
      </rPr>
      <t xml:space="preserve"> </t>
    </r>
    <r>
      <rPr>
        <sz val="12"/>
        <color rgb="FF000000"/>
        <rFont val="Arial"/>
        <family val="3"/>
        <charset val="129"/>
        <scheme val="major"/>
      </rPr>
      <t>수</t>
    </r>
    <r>
      <rPr>
        <sz val="12"/>
        <color rgb="FF000000"/>
        <rFont val="Arial"/>
        <family val="2"/>
        <scheme val="major"/>
      </rPr>
      <t xml:space="preserve"> </t>
    </r>
    <r>
      <rPr>
        <sz val="12"/>
        <color rgb="FF000000"/>
        <rFont val="Arial"/>
        <family val="3"/>
        <charset val="129"/>
        <scheme val="major"/>
      </rPr>
      <t>없습니다</t>
    </r>
    <r>
      <rPr>
        <sz val="12"/>
        <color rgb="FF000000"/>
        <rFont val="Arial"/>
        <family val="2"/>
        <scheme val="major"/>
      </rPr>
      <t xml:space="preserve">. </t>
    </r>
    <r>
      <rPr>
        <sz val="12"/>
        <color rgb="FF000000"/>
        <rFont val="Arial"/>
        <family val="3"/>
        <charset val="129"/>
        <scheme val="major"/>
      </rPr>
      <t>대체품은</t>
    </r>
    <r>
      <rPr>
        <sz val="12"/>
        <color rgb="FF000000"/>
        <rFont val="Arial"/>
        <family val="2"/>
        <scheme val="major"/>
      </rPr>
      <t xml:space="preserve"> </t>
    </r>
    <r>
      <rPr>
        <sz val="12"/>
        <color rgb="FF000000"/>
        <rFont val="Arial"/>
        <family val="3"/>
        <charset val="129"/>
        <scheme val="major"/>
      </rPr>
      <t>안된다고</t>
    </r>
    <r>
      <rPr>
        <sz val="12"/>
        <color rgb="FF000000"/>
        <rFont val="Arial"/>
        <family val="2"/>
        <scheme val="major"/>
      </rPr>
      <t xml:space="preserve"> </t>
    </r>
    <r>
      <rPr>
        <sz val="12"/>
        <color rgb="FF000000"/>
        <rFont val="Arial"/>
        <family val="3"/>
        <charset val="129"/>
        <scheme val="major"/>
      </rPr>
      <t>하십니다</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04.15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안보내주신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폴더에</t>
    </r>
    <r>
      <rPr>
        <sz val="12"/>
        <color rgb="FF000000"/>
        <rFont val="Arial"/>
        <family val="2"/>
        <scheme val="major"/>
      </rPr>
      <t xml:space="preserve"> </t>
    </r>
    <r>
      <rPr>
        <sz val="12"/>
        <color rgb="FF000000"/>
        <rFont val="Arial"/>
        <family val="3"/>
        <charset val="129"/>
        <scheme val="major"/>
      </rPr>
      <t>있어서</t>
    </r>
    <r>
      <rPr>
        <sz val="12"/>
        <color rgb="FF000000"/>
        <rFont val="Arial"/>
        <family val="2"/>
        <scheme val="major"/>
      </rPr>
      <t xml:space="preserve"> </t>
    </r>
    <r>
      <rPr>
        <sz val="12"/>
        <color rgb="FF000000"/>
        <rFont val="Arial"/>
        <family val="3"/>
        <charset val="129"/>
        <scheme val="major"/>
      </rPr>
      <t>못</t>
    </r>
    <r>
      <rPr>
        <sz val="12"/>
        <color rgb="FF000000"/>
        <rFont val="Arial"/>
        <family val="2"/>
        <scheme val="major"/>
      </rPr>
      <t xml:space="preserve"> </t>
    </r>
    <r>
      <rPr>
        <sz val="12"/>
        <color rgb="FF000000"/>
        <rFont val="Arial"/>
        <family val="3"/>
        <charset val="129"/>
        <scheme val="major"/>
      </rPr>
      <t>보셨나봅니다</t>
    </r>
    <r>
      <rPr>
        <sz val="12"/>
        <color rgb="FF000000"/>
        <rFont val="Arial"/>
        <family val="2"/>
        <scheme val="major"/>
      </rPr>
      <t>. 4/15</t>
    </r>
    <r>
      <rPr>
        <sz val="12"/>
        <color rgb="FF000000"/>
        <rFont val="Arial"/>
        <family val="3"/>
        <charset val="129"/>
        <scheme val="major"/>
      </rPr>
      <t>일</t>
    </r>
    <r>
      <rPr>
        <sz val="12"/>
        <color rgb="FF000000"/>
        <rFont val="Arial"/>
        <family val="2"/>
        <scheme val="major"/>
      </rPr>
      <t xml:space="preserve"> </t>
    </r>
    <r>
      <rPr>
        <sz val="12"/>
        <color rgb="FF000000"/>
        <rFont val="Arial"/>
        <family val="3"/>
        <charset val="129"/>
        <scheme val="major"/>
      </rPr>
      <t>폴더에</t>
    </r>
    <r>
      <rPr>
        <sz val="12"/>
        <color rgb="FF000000"/>
        <rFont val="Arial"/>
        <family val="2"/>
        <scheme val="major"/>
      </rPr>
      <t xml:space="preserve"> </t>
    </r>
    <r>
      <rPr>
        <sz val="12"/>
        <color rgb="FF000000"/>
        <rFont val="Arial"/>
        <family val="3"/>
        <charset val="129"/>
        <scheme val="major"/>
      </rPr>
      <t>넣어두었습니다</t>
    </r>
    <r>
      <rPr>
        <sz val="12"/>
        <color rgb="FF000000"/>
        <rFont val="Arial"/>
        <family val="2"/>
        <scheme val="major"/>
      </rPr>
      <t xml:space="preserve">. </t>
    </r>
    <r>
      <rPr>
        <sz val="12"/>
        <color rgb="FF000000"/>
        <rFont val="Arial"/>
        <family val="3"/>
        <charset val="129"/>
        <scheme val="major"/>
      </rPr>
      <t>감사합니다</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04.17 </t>
    </r>
    <r>
      <rPr>
        <sz val="12"/>
        <color rgb="FF000000"/>
        <rFont val="Arial"/>
        <family val="3"/>
        <charset val="129"/>
        <scheme val="major"/>
      </rPr>
      <t>국내도</t>
    </r>
    <r>
      <rPr>
        <sz val="12"/>
        <color rgb="FF000000"/>
        <rFont val="Arial"/>
        <family val="2"/>
        <scheme val="major"/>
      </rPr>
      <t xml:space="preserve"> </t>
    </r>
    <r>
      <rPr>
        <sz val="12"/>
        <color rgb="FF000000"/>
        <rFont val="Arial"/>
        <family val="3"/>
        <charset val="129"/>
        <scheme val="major"/>
      </rPr>
      <t>마찬가지로</t>
    </r>
    <r>
      <rPr>
        <sz val="12"/>
        <color rgb="FF000000"/>
        <rFont val="Arial"/>
        <family val="2"/>
        <scheme val="major"/>
      </rPr>
      <t xml:space="preserve"> </t>
    </r>
    <r>
      <rPr>
        <sz val="12"/>
        <color rgb="FF000000"/>
        <rFont val="Arial"/>
        <family val="3"/>
        <charset val="129"/>
        <scheme val="major"/>
      </rPr>
      <t>단종이고</t>
    </r>
    <r>
      <rPr>
        <sz val="12"/>
        <color rgb="FF000000"/>
        <rFont val="Arial"/>
        <family val="2"/>
        <scheme val="major"/>
      </rPr>
      <t xml:space="preserve"> </t>
    </r>
    <r>
      <rPr>
        <sz val="12"/>
        <color rgb="FF000000"/>
        <rFont val="Arial"/>
        <family val="3"/>
        <charset val="129"/>
        <scheme val="major"/>
      </rPr>
      <t>재고</t>
    </r>
    <r>
      <rPr>
        <sz val="12"/>
        <color rgb="FF000000"/>
        <rFont val="Arial"/>
        <family val="2"/>
        <scheme val="major"/>
      </rPr>
      <t xml:space="preserve"> </t>
    </r>
    <r>
      <rPr>
        <sz val="12"/>
        <color rgb="FF000000"/>
        <rFont val="Arial"/>
        <family val="3"/>
        <charset val="129"/>
        <scheme val="major"/>
      </rPr>
      <t>있는곳도</t>
    </r>
    <r>
      <rPr>
        <sz val="12"/>
        <color rgb="FF000000"/>
        <rFont val="Arial"/>
        <family val="2"/>
        <scheme val="major"/>
      </rPr>
      <t xml:space="preserve"> </t>
    </r>
    <r>
      <rPr>
        <sz val="12"/>
        <color rgb="FF000000"/>
        <rFont val="Arial"/>
        <family val="3"/>
        <charset val="129"/>
        <scheme val="major"/>
      </rPr>
      <t>없다고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</si>
  <si>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04.17 </t>
    </r>
    <r>
      <rPr>
        <sz val="12"/>
        <color rgb="FF000000"/>
        <rFont val="Arial"/>
        <family val="3"/>
        <charset val="129"/>
        <scheme val="minor"/>
      </rPr>
      <t>의뢰중입니다</t>
    </r>
    <r>
      <rPr>
        <sz val="12"/>
        <color rgb="FF000000"/>
        <rFont val="Arial"/>
        <family val="2"/>
        <scheme val="minor"/>
      </rPr>
      <t>.</t>
    </r>
    <phoneticPr fontId="26" type="noConversion"/>
  </si>
  <si>
    <r>
      <t>Y-TERMINAL
04317 1</t>
    </r>
    <r>
      <rPr>
        <sz val="12"/>
        <color rgb="FF000000"/>
        <rFont val="Arial"/>
        <family val="3"/>
        <charset val="129"/>
        <scheme val="minor"/>
      </rPr>
      <t>팩</t>
    </r>
    <r>
      <rPr>
        <sz val="12"/>
        <color rgb="FF000000"/>
        <rFont val="Arial"/>
        <family val="2"/>
        <scheme val="minor"/>
      </rPr>
      <t xml:space="preserve"> = 1000EA </t>
    </r>
    <r>
      <rPr>
        <sz val="12"/>
        <color rgb="FF000000"/>
        <rFont val="Arial"/>
        <family val="3"/>
        <charset val="129"/>
        <scheme val="minor"/>
      </rPr>
      <t>입니다</t>
    </r>
    <r>
      <rPr>
        <sz val="12"/>
        <color rgb="FF000000"/>
        <rFont val="Arial"/>
        <family val="2"/>
        <scheme val="minor"/>
      </rPr>
      <t>.</t>
    </r>
  </si>
  <si>
    <r>
      <t xml:space="preserve">SHOCK ABSORBER
04.17 </t>
    </r>
    <r>
      <rPr>
        <sz val="12"/>
        <color rgb="FF000000"/>
        <rFont val="Arial"/>
        <family val="3"/>
        <charset val="129"/>
        <scheme val="minor"/>
      </rPr>
      <t>이</t>
    </r>
    <r>
      <rPr>
        <sz val="12"/>
        <color rgb="FF000000"/>
        <rFont val="Arial"/>
        <family val="2"/>
        <scheme val="minor"/>
      </rPr>
      <t xml:space="preserve"> </t>
    </r>
    <r>
      <rPr>
        <sz val="12"/>
        <color rgb="FF000000"/>
        <rFont val="Arial"/>
        <family val="3"/>
        <charset val="129"/>
        <scheme val="minor"/>
      </rPr>
      <t>제품은</t>
    </r>
    <r>
      <rPr>
        <sz val="12"/>
        <color rgb="FF000000"/>
        <rFont val="Arial"/>
        <family val="2"/>
        <scheme val="minor"/>
      </rPr>
      <t xml:space="preserve"> </t>
    </r>
    <r>
      <rPr>
        <sz val="12"/>
        <color rgb="FF000000"/>
        <rFont val="Arial"/>
        <family val="3"/>
        <charset val="129"/>
        <scheme val="minor"/>
      </rPr>
      <t>단종이라</t>
    </r>
    <r>
      <rPr>
        <sz val="12"/>
        <color rgb="FF000000"/>
        <rFont val="Arial"/>
        <family val="2"/>
        <scheme val="minor"/>
      </rPr>
      <t xml:space="preserve"> </t>
    </r>
    <r>
      <rPr>
        <sz val="12"/>
        <color rgb="FF000000"/>
        <rFont val="Arial"/>
        <family val="3"/>
        <charset val="129"/>
        <scheme val="minor"/>
      </rPr>
      <t>대체품</t>
    </r>
    <r>
      <rPr>
        <sz val="12"/>
        <color rgb="FF000000"/>
        <rFont val="Arial"/>
        <family val="2"/>
        <scheme val="minor"/>
      </rPr>
      <t xml:space="preserve"> TDA2525C</t>
    </r>
    <r>
      <rPr>
        <sz val="12"/>
        <color rgb="FF000000"/>
        <rFont val="Arial"/>
        <family val="3"/>
        <charset val="129"/>
        <scheme val="minor"/>
      </rPr>
      <t>로</t>
    </r>
    <r>
      <rPr>
        <sz val="12"/>
        <color rgb="FF000000"/>
        <rFont val="Arial"/>
        <family val="2"/>
        <scheme val="minor"/>
      </rPr>
      <t xml:space="preserve"> </t>
    </r>
    <r>
      <rPr>
        <sz val="12"/>
        <color rgb="FF000000"/>
        <rFont val="Arial"/>
        <family val="3"/>
        <charset val="129"/>
        <scheme val="minor"/>
      </rPr>
      <t>견적</t>
    </r>
    <r>
      <rPr>
        <sz val="12"/>
        <color rgb="FF000000"/>
        <rFont val="Arial"/>
        <family val="2"/>
        <scheme val="minor"/>
      </rPr>
      <t xml:space="preserve"> </t>
    </r>
    <r>
      <rPr>
        <sz val="12"/>
        <color rgb="FF000000"/>
        <rFont val="Arial"/>
        <family val="3"/>
        <charset val="129"/>
        <scheme val="minor"/>
      </rPr>
      <t>드립니다</t>
    </r>
    <r>
      <rPr>
        <sz val="12"/>
        <color rgb="FF000000"/>
        <rFont val="Arial"/>
        <family val="2"/>
        <scheme val="minor"/>
      </rPr>
      <t>.</t>
    </r>
  </si>
  <si>
    <t>TCA2LN40-250-XR0</t>
  </si>
  <si>
    <t>F3SG-4RA 1200-14L</t>
  </si>
  <si>
    <r>
      <t xml:space="preserve">BALL BEARING 20 x 42 x 12mm
04.16 </t>
    </r>
    <r>
      <rPr>
        <sz val="12"/>
        <color rgb="FF000000"/>
        <rFont val="Arial"/>
        <family val="3"/>
        <charset val="129"/>
        <scheme val="major"/>
      </rPr>
      <t>품번</t>
    </r>
    <r>
      <rPr>
        <sz val="12"/>
        <color rgb="FF000000"/>
        <rFont val="Arial"/>
        <family val="2"/>
        <scheme val="major"/>
      </rPr>
      <t xml:space="preserve"> 6004ZZ </t>
    </r>
    <r>
      <rPr>
        <sz val="12"/>
        <color rgb="FF000000"/>
        <rFont val="Arial"/>
        <family val="3"/>
        <charset val="129"/>
        <scheme val="major"/>
      </rPr>
      <t>입니다</t>
    </r>
    <r>
      <rPr>
        <sz val="12"/>
        <color rgb="FF000000"/>
        <rFont val="Arial"/>
        <family val="2"/>
        <scheme val="major"/>
      </rPr>
      <t>. 4.16 NSK/NTN</t>
    </r>
    <r>
      <rPr>
        <sz val="12"/>
        <color rgb="FF000000"/>
        <rFont val="Arial"/>
        <family val="3"/>
        <charset val="129"/>
        <scheme val="major"/>
      </rPr>
      <t>은</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6004ZZC3 </t>
    </r>
    <r>
      <rPr>
        <sz val="12"/>
        <color rgb="FF000000"/>
        <rFont val="Arial"/>
        <family val="3"/>
        <charset val="129"/>
        <scheme val="major"/>
      </rPr>
      <t>있는데</t>
    </r>
    <r>
      <rPr>
        <sz val="12"/>
        <color rgb="FF000000"/>
        <rFont val="Arial"/>
        <family val="2"/>
        <scheme val="major"/>
      </rPr>
      <t xml:space="preserve"> KBC</t>
    </r>
    <r>
      <rPr>
        <sz val="12"/>
        <color rgb="FF000000"/>
        <rFont val="Arial"/>
        <family val="3"/>
        <charset val="129"/>
        <scheme val="major"/>
      </rPr>
      <t>는</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없는건가요</t>
    </r>
    <r>
      <rPr>
        <sz val="12"/>
        <color rgb="FF000000"/>
        <rFont val="Arial"/>
        <family val="2"/>
        <scheme val="major"/>
      </rPr>
      <t xml:space="preserve">? 
04.17 </t>
    </r>
    <r>
      <rPr>
        <sz val="12"/>
        <color rgb="FF000000"/>
        <rFont val="Arial"/>
        <family val="3"/>
        <charset val="129"/>
        <scheme val="major"/>
      </rPr>
      <t>네</t>
    </r>
    <r>
      <rPr>
        <sz val="12"/>
        <color rgb="FF000000"/>
        <rFont val="Arial"/>
        <family val="2"/>
        <scheme val="major"/>
      </rPr>
      <t xml:space="preserve"> </t>
    </r>
    <r>
      <rPr>
        <sz val="12"/>
        <color rgb="FF000000"/>
        <rFont val="Arial"/>
        <family val="3"/>
        <charset val="129"/>
        <scheme val="major"/>
      </rPr>
      <t>그렇습니다</t>
    </r>
    <r>
      <rPr>
        <sz val="12"/>
        <color rgb="FF000000"/>
        <rFont val="Arial"/>
        <family val="2"/>
        <scheme val="major"/>
      </rPr>
      <t>. KBC</t>
    </r>
    <r>
      <rPr>
        <sz val="12"/>
        <color rgb="FF000000"/>
        <rFont val="Arial"/>
        <family val="3"/>
        <charset val="129"/>
        <scheme val="major"/>
      </rPr>
      <t>는</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사양이지만</t>
    </r>
    <r>
      <rPr>
        <sz val="12"/>
        <color rgb="FF000000"/>
        <rFont val="Arial"/>
        <family val="2"/>
        <scheme val="major"/>
      </rPr>
      <t xml:space="preserve"> C3</t>
    </r>
    <r>
      <rPr>
        <sz val="12"/>
        <color rgb="FF000000"/>
        <rFont val="Arial"/>
        <family val="3"/>
        <charset val="129"/>
        <scheme val="major"/>
      </rPr>
      <t>를</t>
    </r>
    <r>
      <rPr>
        <sz val="12"/>
        <color rgb="FF000000"/>
        <rFont val="Arial"/>
        <family val="2"/>
        <scheme val="major"/>
      </rPr>
      <t xml:space="preserve"> </t>
    </r>
    <r>
      <rPr>
        <sz val="12"/>
        <color rgb="FF000000"/>
        <rFont val="Arial"/>
        <family val="3"/>
        <charset val="129"/>
        <scheme val="major"/>
      </rPr>
      <t>별도</t>
    </r>
    <r>
      <rPr>
        <sz val="12"/>
        <color rgb="FF000000"/>
        <rFont val="Arial"/>
        <family val="2"/>
        <scheme val="major"/>
      </rPr>
      <t xml:space="preserve"> </t>
    </r>
    <r>
      <rPr>
        <sz val="12"/>
        <color rgb="FF000000"/>
        <rFont val="Arial"/>
        <family val="3"/>
        <charset val="129"/>
        <scheme val="major"/>
      </rPr>
      <t>표기하지</t>
    </r>
    <r>
      <rPr>
        <sz val="12"/>
        <color rgb="FF000000"/>
        <rFont val="Arial"/>
        <family val="2"/>
        <scheme val="major"/>
      </rPr>
      <t xml:space="preserve"> </t>
    </r>
    <r>
      <rPr>
        <sz val="12"/>
        <color rgb="FF000000"/>
        <rFont val="Arial"/>
        <family val="3"/>
        <charset val="129"/>
        <scheme val="major"/>
      </rPr>
      <t>않는다고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</si>
  <si>
    <t>DU Bush</t>
  </si>
  <si>
    <t>802T-ATPD</t>
  </si>
  <si>
    <t>LIMIT SWITCH</t>
  </si>
  <si>
    <t>VP25RN</t>
  </si>
  <si>
    <t>YJ-LC-2</t>
  </si>
  <si>
    <t>YJ-JC-1</t>
  </si>
  <si>
    <t>YJ-ST-1</t>
  </si>
  <si>
    <t>케이블 케리어</t>
  </si>
  <si>
    <t>리드 케리어</t>
  </si>
  <si>
    <t>조인트 클램프</t>
  </si>
  <si>
    <t>스토퍼</t>
  </si>
  <si>
    <t>C TRACK RAIL</t>
  </si>
  <si>
    <t>18M</t>
  </si>
  <si>
    <r>
      <t>8</t>
    </r>
    <r>
      <rPr>
        <sz val="12"/>
        <color theme="1"/>
        <rFont val="Arial"/>
        <family val="3"/>
        <charset val="129"/>
        <scheme val="minor"/>
      </rPr>
      <t>주</t>
    </r>
  </si>
  <si>
    <t>VBX</t>
  </si>
  <si>
    <t>ROGAN KIM</t>
  </si>
  <si>
    <t>B71911-E-2RSD-T-P4S-UL 
- FAG Super Precision Angular Contact Bearing - 55x80x13 mm</t>
  </si>
  <si>
    <t>04.17 사진 첨부드렸습니다.</t>
  </si>
  <si>
    <t>SIBA</t>
  </si>
  <si>
    <t>T-DG3-7-2C-T-10, 
DIRECTIONAL VALVE</t>
  </si>
  <si>
    <t>Seoyon E-Hwa GA</t>
  </si>
  <si>
    <t>DG4V-3-6C-M-U7-H-52-K, 
DIRECTIONAL VALVE</t>
  </si>
  <si>
    <t>04.17 납기일자 가장 빠른 옵션으로 부탁드립니다.</t>
  </si>
  <si>
    <t>04.17 사진 첨부드립니다. 납기일자 가장 빠른 옵션으로 부탁드립니다.</t>
  </si>
  <si>
    <t>ABS-103C-100A 3P, 
CIRCUIT BREAKER</t>
  </si>
  <si>
    <t>SRBA-39C 10-15.875</t>
  </si>
  <si>
    <t>Miki Ito</t>
  </si>
  <si>
    <t>SRBA-49C 10-15.875</t>
  </si>
  <si>
    <t>IONET</t>
  </si>
  <si>
    <t>SBI 20 FLS</t>
  </si>
  <si>
    <t>6AV6641-0CA01-0AX1</t>
  </si>
  <si>
    <t>Daisy Reyes</t>
  </si>
  <si>
    <t>NISSEI-GTR</t>
  </si>
  <si>
    <t>F3S30N60-MM04TENTN</t>
  </si>
  <si>
    <t>*사진 첨부했습니다</t>
  </si>
  <si>
    <t>JungJae Lee</t>
  </si>
  <si>
    <r>
      <t>1</t>
    </r>
    <r>
      <rPr>
        <sz val="12"/>
        <color theme="1"/>
        <rFont val="Arial"/>
        <family val="3"/>
        <charset val="129"/>
        <scheme val="minor"/>
      </rPr>
      <t>주</t>
    </r>
    <phoneticPr fontId="26" type="noConversion"/>
  </si>
  <si>
    <t>VACUUM PAD</t>
    <phoneticPr fontId="26" type="noConversion"/>
  </si>
  <si>
    <t>WELSTER</t>
    <phoneticPr fontId="26" type="noConversion"/>
  </si>
  <si>
    <t>HIWIN</t>
    <phoneticPr fontId="26" type="noConversion"/>
  </si>
  <si>
    <t>HGW20SCH160ACS-10000 </t>
    <phoneticPr fontId="26" type="noConversion"/>
  </si>
  <si>
    <r>
      <t xml:space="preserve">04.16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주셔서</t>
    </r>
    <r>
      <rPr>
        <sz val="12"/>
        <color rgb="FF000000"/>
        <rFont val="Arial"/>
        <family val="2"/>
        <scheme val="major"/>
      </rPr>
      <t xml:space="preserve"> </t>
    </r>
    <r>
      <rPr>
        <sz val="12"/>
        <color rgb="FF000000"/>
        <rFont val="Arial"/>
        <family val="3"/>
        <charset val="129"/>
        <scheme val="major"/>
      </rPr>
      <t>감사합니다</t>
    </r>
    <r>
      <rPr>
        <sz val="12"/>
        <color rgb="FF000000"/>
        <rFont val="Arial"/>
        <family val="2"/>
        <scheme val="major"/>
      </rPr>
      <t xml:space="preserve">. 
</t>
    </r>
    <r>
      <rPr>
        <sz val="12"/>
        <color rgb="FF000000"/>
        <rFont val="Arial"/>
        <family val="3"/>
        <charset val="129"/>
        <scheme val="major"/>
      </rPr>
      <t>고객사에서</t>
    </r>
    <r>
      <rPr>
        <sz val="12"/>
        <color rgb="FF000000"/>
        <rFont val="Arial"/>
        <family val="2"/>
        <scheme val="major"/>
      </rPr>
      <t xml:space="preserve"> </t>
    </r>
    <r>
      <rPr>
        <sz val="12"/>
        <color rgb="FF000000"/>
        <rFont val="Arial"/>
        <family val="3"/>
        <charset val="129"/>
        <scheme val="major"/>
      </rPr>
      <t>리드</t>
    </r>
    <r>
      <rPr>
        <sz val="12"/>
        <color rgb="FF000000"/>
        <rFont val="Arial"/>
        <family val="2"/>
        <scheme val="major"/>
      </rPr>
      <t xml:space="preserve"> </t>
    </r>
    <r>
      <rPr>
        <sz val="12"/>
        <color rgb="FF000000"/>
        <rFont val="Arial"/>
        <family val="3"/>
        <charset val="129"/>
        <scheme val="major"/>
      </rPr>
      <t>타임이</t>
    </r>
    <r>
      <rPr>
        <sz val="12"/>
        <color rgb="FF000000"/>
        <rFont val="Arial"/>
        <family val="2"/>
        <scheme val="major"/>
      </rPr>
      <t xml:space="preserve"> 3</t>
    </r>
    <r>
      <rPr>
        <sz val="12"/>
        <color rgb="FF000000"/>
        <rFont val="Arial"/>
        <family val="3"/>
        <charset val="129"/>
        <scheme val="major"/>
      </rPr>
      <t>개월</t>
    </r>
    <r>
      <rPr>
        <sz val="12"/>
        <color rgb="FF000000"/>
        <rFont val="Arial"/>
        <family val="2"/>
        <scheme val="major"/>
      </rPr>
      <t xml:space="preserve"> </t>
    </r>
    <r>
      <rPr>
        <sz val="12"/>
        <color rgb="FF000000"/>
        <rFont val="Arial"/>
        <family val="3"/>
        <charset val="129"/>
        <scheme val="major"/>
      </rPr>
      <t>걸리는</t>
    </r>
    <r>
      <rPr>
        <sz val="12"/>
        <color rgb="FF000000"/>
        <rFont val="Arial"/>
        <family val="2"/>
        <scheme val="major"/>
      </rPr>
      <t xml:space="preserve"> </t>
    </r>
    <r>
      <rPr>
        <sz val="12"/>
        <color rgb="FF000000"/>
        <rFont val="Arial"/>
        <family val="3"/>
        <charset val="129"/>
        <scheme val="major"/>
      </rPr>
      <t>이유와</t>
    </r>
    <r>
      <rPr>
        <sz val="12"/>
        <color rgb="FF000000"/>
        <rFont val="Arial"/>
        <family val="2"/>
        <scheme val="major"/>
      </rPr>
      <t xml:space="preserve"> </t>
    </r>
    <r>
      <rPr>
        <sz val="12"/>
        <color rgb="FF000000"/>
        <rFont val="Arial"/>
        <family val="3"/>
        <charset val="129"/>
        <scheme val="major"/>
      </rPr>
      <t>더</t>
    </r>
    <r>
      <rPr>
        <sz val="12"/>
        <color rgb="FF000000"/>
        <rFont val="Arial"/>
        <family val="2"/>
        <scheme val="major"/>
      </rPr>
      <t xml:space="preserve"> </t>
    </r>
    <r>
      <rPr>
        <sz val="12"/>
        <color rgb="FF000000"/>
        <rFont val="Arial"/>
        <family val="3"/>
        <charset val="129"/>
        <scheme val="major"/>
      </rPr>
      <t>빠르게</t>
    </r>
    <r>
      <rPr>
        <sz val="12"/>
        <color rgb="FF000000"/>
        <rFont val="Arial"/>
        <family val="2"/>
        <scheme val="major"/>
      </rPr>
      <t xml:space="preserve"> </t>
    </r>
    <r>
      <rPr>
        <sz val="12"/>
        <color rgb="FF000000"/>
        <rFont val="Arial"/>
        <family val="3"/>
        <charset val="129"/>
        <scheme val="major"/>
      </rPr>
      <t>공급가능한</t>
    </r>
    <r>
      <rPr>
        <sz val="12"/>
        <color rgb="FF000000"/>
        <rFont val="Arial"/>
        <family val="2"/>
        <scheme val="major"/>
      </rPr>
      <t xml:space="preserve"> </t>
    </r>
    <r>
      <rPr>
        <sz val="12"/>
        <color rgb="FF000000"/>
        <rFont val="Arial"/>
        <family val="3"/>
        <charset val="129"/>
        <scheme val="major"/>
      </rPr>
      <t>옵션</t>
    </r>
    <r>
      <rPr>
        <sz val="12"/>
        <color rgb="FF000000"/>
        <rFont val="Arial"/>
        <family val="2"/>
        <scheme val="major"/>
      </rPr>
      <t xml:space="preserve"> </t>
    </r>
    <r>
      <rPr>
        <sz val="12"/>
        <color rgb="FF000000"/>
        <rFont val="Arial"/>
        <family val="3"/>
        <charset val="129"/>
        <scheme val="major"/>
      </rPr>
      <t>부탁드렸습니다</t>
    </r>
    <r>
      <rPr>
        <sz val="12"/>
        <color rgb="FF000000"/>
        <rFont val="Arial"/>
        <family val="2"/>
        <scheme val="major"/>
      </rPr>
      <t xml:space="preserve">. 
04.17 </t>
    </r>
    <r>
      <rPr>
        <sz val="12"/>
        <color rgb="FF000000"/>
        <rFont val="Arial"/>
        <family val="3"/>
        <charset val="129"/>
        <scheme val="major"/>
      </rPr>
      <t>재고가</t>
    </r>
    <r>
      <rPr>
        <sz val="12"/>
        <color rgb="FF000000"/>
        <rFont val="Arial"/>
        <family val="2"/>
        <scheme val="major"/>
      </rPr>
      <t xml:space="preserve"> </t>
    </r>
    <r>
      <rPr>
        <sz val="12"/>
        <color rgb="FF000000"/>
        <rFont val="Arial"/>
        <family val="3"/>
        <charset val="129"/>
        <scheme val="major"/>
      </rPr>
      <t>없어서</t>
    </r>
    <r>
      <rPr>
        <sz val="12"/>
        <color rgb="FF000000"/>
        <rFont val="Arial"/>
        <family val="2"/>
        <scheme val="major"/>
      </rPr>
      <t xml:space="preserve"> </t>
    </r>
    <r>
      <rPr>
        <sz val="12"/>
        <color rgb="FF000000"/>
        <rFont val="Arial"/>
        <family val="3"/>
        <charset val="129"/>
        <scheme val="major"/>
      </rPr>
      <t>그렇습니다</t>
    </r>
    <r>
      <rPr>
        <sz val="12"/>
        <color rgb="FF000000"/>
        <rFont val="Arial"/>
        <family val="2"/>
        <scheme val="major"/>
      </rPr>
      <t xml:space="preserve">. </t>
    </r>
    <r>
      <rPr>
        <sz val="12"/>
        <color rgb="FF000000"/>
        <rFont val="Arial"/>
        <family val="3"/>
        <charset val="129"/>
        <scheme val="major"/>
      </rPr>
      <t>일본에서</t>
    </r>
    <r>
      <rPr>
        <sz val="12"/>
        <color rgb="FF000000"/>
        <rFont val="Arial"/>
        <family val="2"/>
        <scheme val="major"/>
      </rPr>
      <t xml:space="preserve"> </t>
    </r>
    <r>
      <rPr>
        <sz val="12"/>
        <color rgb="FF000000"/>
        <rFont val="Arial"/>
        <family val="3"/>
        <charset val="129"/>
        <scheme val="major"/>
      </rPr>
      <t>수입을</t>
    </r>
    <r>
      <rPr>
        <sz val="12"/>
        <color rgb="FF000000"/>
        <rFont val="Arial"/>
        <family val="2"/>
        <scheme val="major"/>
      </rPr>
      <t xml:space="preserve"> </t>
    </r>
    <r>
      <rPr>
        <sz val="12"/>
        <color rgb="FF000000"/>
        <rFont val="Arial"/>
        <family val="3"/>
        <charset val="129"/>
        <scheme val="major"/>
      </rPr>
      <t>해야</t>
    </r>
    <r>
      <rPr>
        <sz val="12"/>
        <color rgb="FF000000"/>
        <rFont val="Arial"/>
        <family val="2"/>
        <scheme val="major"/>
      </rPr>
      <t xml:space="preserve"> </t>
    </r>
    <r>
      <rPr>
        <sz val="12"/>
        <color rgb="FF000000"/>
        <rFont val="Arial"/>
        <family val="3"/>
        <charset val="129"/>
        <scheme val="major"/>
      </rPr>
      <t>하는데</t>
    </r>
    <r>
      <rPr>
        <sz val="12"/>
        <color rgb="FF000000"/>
        <rFont val="Arial"/>
        <family val="2"/>
        <scheme val="major"/>
      </rPr>
      <t xml:space="preserve"> </t>
    </r>
    <r>
      <rPr>
        <sz val="12"/>
        <color rgb="FF000000"/>
        <rFont val="Arial"/>
        <family val="3"/>
        <charset val="129"/>
        <scheme val="major"/>
      </rPr>
      <t>일본이</t>
    </r>
    <r>
      <rPr>
        <sz val="12"/>
        <color rgb="FF000000"/>
        <rFont val="Arial"/>
        <family val="2"/>
        <scheme val="major"/>
      </rPr>
      <t xml:space="preserve"> 4</t>
    </r>
    <r>
      <rPr>
        <sz val="12"/>
        <color rgb="FF000000"/>
        <rFont val="Arial"/>
        <family val="3"/>
        <charset val="129"/>
        <scheme val="major"/>
      </rPr>
      <t>월</t>
    </r>
    <r>
      <rPr>
        <sz val="12"/>
        <color rgb="FF000000"/>
        <rFont val="Arial"/>
        <family val="2"/>
        <scheme val="major"/>
      </rPr>
      <t xml:space="preserve"> 26</t>
    </r>
    <r>
      <rPr>
        <sz val="12"/>
        <color rgb="FF000000"/>
        <rFont val="Arial"/>
        <family val="3"/>
        <charset val="129"/>
        <scheme val="major"/>
      </rPr>
      <t>일부터</t>
    </r>
    <r>
      <rPr>
        <sz val="12"/>
        <color rgb="FF000000"/>
        <rFont val="Arial"/>
        <family val="2"/>
        <scheme val="major"/>
      </rPr>
      <t xml:space="preserve"> 5</t>
    </r>
    <r>
      <rPr>
        <sz val="12"/>
        <color rgb="FF000000"/>
        <rFont val="Arial"/>
        <family val="3"/>
        <charset val="129"/>
        <scheme val="major"/>
      </rPr>
      <t>월</t>
    </r>
    <r>
      <rPr>
        <sz val="12"/>
        <color rgb="FF000000"/>
        <rFont val="Arial"/>
        <family val="2"/>
        <scheme val="major"/>
      </rPr>
      <t xml:space="preserve"> 5</t>
    </r>
    <r>
      <rPr>
        <sz val="12"/>
        <color rgb="FF000000"/>
        <rFont val="Arial"/>
        <family val="3"/>
        <charset val="129"/>
        <scheme val="major"/>
      </rPr>
      <t>일까지</t>
    </r>
    <r>
      <rPr>
        <sz val="12"/>
        <color rgb="FF000000"/>
        <rFont val="Arial"/>
        <family val="2"/>
        <scheme val="major"/>
      </rPr>
      <t xml:space="preserve"> </t>
    </r>
    <r>
      <rPr>
        <sz val="12"/>
        <color rgb="FF000000"/>
        <rFont val="Arial"/>
        <family val="3"/>
        <charset val="129"/>
        <scheme val="major"/>
      </rPr>
      <t>골든위크</t>
    </r>
    <r>
      <rPr>
        <sz val="12"/>
        <color rgb="FF000000"/>
        <rFont val="Arial"/>
        <family val="2"/>
        <scheme val="major"/>
      </rPr>
      <t xml:space="preserve"> </t>
    </r>
    <r>
      <rPr>
        <sz val="12"/>
        <color rgb="FF000000"/>
        <rFont val="Arial"/>
        <family val="3"/>
        <charset val="129"/>
        <scheme val="major"/>
      </rPr>
      <t>연휴</t>
    </r>
    <r>
      <rPr>
        <sz val="12"/>
        <color rgb="FF000000"/>
        <rFont val="Arial"/>
        <family val="2"/>
        <scheme val="major"/>
      </rPr>
      <t xml:space="preserve"> </t>
    </r>
    <r>
      <rPr>
        <sz val="12"/>
        <color rgb="FF000000"/>
        <rFont val="Arial"/>
        <family val="3"/>
        <charset val="129"/>
        <scheme val="major"/>
      </rPr>
      <t>기간이라</t>
    </r>
    <r>
      <rPr>
        <sz val="12"/>
        <color rgb="FF000000"/>
        <rFont val="Arial"/>
        <family val="2"/>
        <scheme val="major"/>
      </rPr>
      <t xml:space="preserve"> </t>
    </r>
    <r>
      <rPr>
        <sz val="12"/>
        <color rgb="FF000000"/>
        <rFont val="Arial"/>
        <family val="3"/>
        <charset val="129"/>
        <scheme val="major"/>
      </rPr>
      <t>더</t>
    </r>
    <r>
      <rPr>
        <sz val="12"/>
        <color rgb="FF000000"/>
        <rFont val="Arial"/>
        <family val="2"/>
        <scheme val="major"/>
      </rPr>
      <t xml:space="preserve"> </t>
    </r>
    <r>
      <rPr>
        <sz val="12"/>
        <color rgb="FF000000"/>
        <rFont val="Arial"/>
        <family val="3"/>
        <charset val="129"/>
        <scheme val="major"/>
      </rPr>
      <t>빠르게</t>
    </r>
    <r>
      <rPr>
        <sz val="12"/>
        <color rgb="FF000000"/>
        <rFont val="Arial"/>
        <family val="2"/>
        <scheme val="major"/>
      </rPr>
      <t xml:space="preserve"> </t>
    </r>
    <r>
      <rPr>
        <sz val="12"/>
        <color rgb="FF000000"/>
        <rFont val="Arial"/>
        <family val="3"/>
        <charset val="129"/>
        <scheme val="major"/>
      </rPr>
      <t>공급은</t>
    </r>
    <r>
      <rPr>
        <sz val="12"/>
        <color rgb="FF000000"/>
        <rFont val="Arial"/>
        <family val="2"/>
        <scheme val="major"/>
      </rPr>
      <t xml:space="preserve"> </t>
    </r>
    <r>
      <rPr>
        <sz val="12"/>
        <color rgb="FF000000"/>
        <rFont val="Arial"/>
        <family val="3"/>
        <charset val="129"/>
        <scheme val="major"/>
      </rPr>
      <t>불가능하다고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04.17 </t>
    </r>
    <r>
      <rPr>
        <sz val="12"/>
        <color rgb="FF000000"/>
        <rFont val="Arial"/>
        <family val="3"/>
        <charset val="129"/>
        <scheme val="major"/>
      </rPr>
      <t>고객사에서</t>
    </r>
    <r>
      <rPr>
        <sz val="12"/>
        <color rgb="FF000000"/>
        <rFont val="Arial"/>
        <family val="2"/>
        <scheme val="major"/>
      </rPr>
      <t xml:space="preserve"> </t>
    </r>
    <r>
      <rPr>
        <sz val="12"/>
        <color rgb="FF000000"/>
        <rFont val="Arial"/>
        <family val="3"/>
        <charset val="129"/>
        <scheme val="major"/>
      </rPr>
      <t>골든위크</t>
    </r>
    <r>
      <rPr>
        <sz val="12"/>
        <color rgb="FF000000"/>
        <rFont val="Arial"/>
        <family val="2"/>
        <scheme val="major"/>
      </rPr>
      <t xml:space="preserve"> </t>
    </r>
    <r>
      <rPr>
        <sz val="12"/>
        <color rgb="FF000000"/>
        <rFont val="Arial"/>
        <family val="3"/>
        <charset val="129"/>
        <scheme val="major"/>
      </rPr>
      <t>전에</t>
    </r>
    <r>
      <rPr>
        <sz val="12"/>
        <color rgb="FF000000"/>
        <rFont val="Arial"/>
        <family val="2"/>
        <scheme val="major"/>
      </rPr>
      <t xml:space="preserve"> </t>
    </r>
    <r>
      <rPr>
        <sz val="12"/>
        <color rgb="FF000000"/>
        <rFont val="Arial"/>
        <family val="3"/>
        <charset val="129"/>
        <scheme val="major"/>
      </rPr>
      <t>재고를</t>
    </r>
    <r>
      <rPr>
        <sz val="12"/>
        <color rgb="FF000000"/>
        <rFont val="Arial"/>
        <family val="2"/>
        <scheme val="major"/>
      </rPr>
      <t xml:space="preserve"> </t>
    </r>
    <r>
      <rPr>
        <sz val="12"/>
        <color rgb="FF000000"/>
        <rFont val="Arial"/>
        <family val="3"/>
        <charset val="129"/>
        <scheme val="major"/>
      </rPr>
      <t>확보할</t>
    </r>
    <r>
      <rPr>
        <sz val="12"/>
        <color rgb="FF000000"/>
        <rFont val="Arial"/>
        <family val="2"/>
        <scheme val="major"/>
      </rPr>
      <t xml:space="preserve"> </t>
    </r>
    <r>
      <rPr>
        <sz val="12"/>
        <color rgb="FF000000"/>
        <rFont val="Arial"/>
        <family val="3"/>
        <charset val="129"/>
        <scheme val="major"/>
      </rPr>
      <t>수</t>
    </r>
    <r>
      <rPr>
        <sz val="12"/>
        <color rgb="FF000000"/>
        <rFont val="Arial"/>
        <family val="2"/>
        <scheme val="major"/>
      </rPr>
      <t xml:space="preserve"> </t>
    </r>
    <r>
      <rPr>
        <sz val="12"/>
        <color rgb="FF000000"/>
        <rFont val="Arial"/>
        <family val="3"/>
        <charset val="129"/>
        <scheme val="major"/>
      </rPr>
      <t>있냐고</t>
    </r>
    <r>
      <rPr>
        <sz val="12"/>
        <color rgb="FF000000"/>
        <rFont val="Arial"/>
        <family val="2"/>
        <scheme val="major"/>
      </rPr>
      <t xml:space="preserve"> </t>
    </r>
    <r>
      <rPr>
        <sz val="12"/>
        <color rgb="FF000000"/>
        <rFont val="Arial"/>
        <family val="3"/>
        <charset val="129"/>
        <scheme val="major"/>
      </rPr>
      <t>문의주셨습니다</t>
    </r>
    <r>
      <rPr>
        <sz val="12"/>
        <color rgb="FF000000"/>
        <rFont val="Arial"/>
        <family val="2"/>
        <scheme val="major"/>
      </rPr>
      <t xml:space="preserve">. </t>
    </r>
    <r>
      <rPr>
        <sz val="12"/>
        <color rgb="FF000000"/>
        <rFont val="Arial"/>
        <family val="3"/>
        <charset val="129"/>
        <scheme val="major"/>
      </rPr>
      <t>불가능할까요</t>
    </r>
    <r>
      <rPr>
        <sz val="12"/>
        <color rgb="FF000000"/>
        <rFont val="Arial"/>
        <family val="2"/>
        <scheme val="major"/>
      </rPr>
      <t xml:space="preserve">?
04.18 </t>
    </r>
    <r>
      <rPr>
        <sz val="12"/>
        <color rgb="FF000000"/>
        <rFont val="Arial"/>
        <family val="3"/>
        <charset val="129"/>
        <scheme val="major"/>
      </rPr>
      <t>불가능하다고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</si>
  <si>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 xml:space="preserve">Proximity Sensor, 18 x 5MM NPN-NO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04.15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4/16 </t>
    </r>
    <r>
      <rPr>
        <sz val="12"/>
        <color rgb="FF000000"/>
        <rFont val="Arial"/>
        <family val="3"/>
        <charset val="129"/>
        <scheme val="major"/>
      </rPr>
      <t>고객님께서</t>
    </r>
    <r>
      <rPr>
        <sz val="12"/>
        <color rgb="FF000000"/>
        <rFont val="Arial"/>
        <family val="2"/>
        <scheme val="major"/>
      </rPr>
      <t xml:space="preserve"> </t>
    </r>
    <r>
      <rPr>
        <sz val="12"/>
        <color rgb="FF000000"/>
        <rFont val="Arial"/>
        <family val="3"/>
        <charset val="129"/>
        <scheme val="major"/>
      </rPr>
      <t>예전에</t>
    </r>
    <r>
      <rPr>
        <sz val="12"/>
        <color rgb="FF000000"/>
        <rFont val="Arial"/>
        <family val="2"/>
        <scheme val="major"/>
      </rPr>
      <t xml:space="preserve"> </t>
    </r>
    <r>
      <rPr>
        <sz val="12"/>
        <color rgb="FF000000"/>
        <rFont val="Arial"/>
        <family val="3"/>
        <charset val="129"/>
        <scheme val="major"/>
      </rPr>
      <t>저희한테서</t>
    </r>
    <r>
      <rPr>
        <sz val="12"/>
        <color rgb="FF000000"/>
        <rFont val="Arial"/>
        <family val="2"/>
        <scheme val="major"/>
      </rPr>
      <t xml:space="preserve"> </t>
    </r>
    <r>
      <rPr>
        <sz val="12"/>
        <color rgb="FF000000"/>
        <rFont val="Arial"/>
        <family val="3"/>
        <charset val="129"/>
        <scheme val="major"/>
      </rPr>
      <t>구매하셨던</t>
    </r>
    <r>
      <rPr>
        <sz val="12"/>
        <color rgb="FF000000"/>
        <rFont val="Arial"/>
        <family val="2"/>
        <scheme val="major"/>
      </rPr>
      <t xml:space="preserve"> </t>
    </r>
    <r>
      <rPr>
        <sz val="12"/>
        <color rgb="FF000000"/>
        <rFont val="Arial"/>
        <family val="3"/>
        <charset val="129"/>
        <scheme val="major"/>
      </rPr>
      <t>적이</t>
    </r>
    <r>
      <rPr>
        <sz val="12"/>
        <color rgb="FF000000"/>
        <rFont val="Arial"/>
        <family val="2"/>
        <scheme val="major"/>
      </rPr>
      <t xml:space="preserve"> </t>
    </r>
    <r>
      <rPr>
        <sz val="12"/>
        <color rgb="FF000000"/>
        <rFont val="Arial"/>
        <family val="3"/>
        <charset val="129"/>
        <scheme val="major"/>
      </rPr>
      <t>있었다고</t>
    </r>
    <r>
      <rPr>
        <sz val="12"/>
        <color rgb="FF000000"/>
        <rFont val="Arial"/>
        <family val="2"/>
        <scheme val="major"/>
      </rPr>
      <t xml:space="preserve"> </t>
    </r>
    <r>
      <rPr>
        <sz val="12"/>
        <color rgb="FF000000"/>
        <rFont val="Arial"/>
        <family val="3"/>
        <charset val="129"/>
        <scheme val="major"/>
      </rPr>
      <t>하시는데</t>
    </r>
    <r>
      <rPr>
        <sz val="12"/>
        <color rgb="FF000000"/>
        <rFont val="Arial"/>
        <family val="2"/>
        <scheme val="major"/>
      </rPr>
      <t xml:space="preserve"> </t>
    </r>
    <r>
      <rPr>
        <sz val="12"/>
        <color rgb="FF000000"/>
        <rFont val="Arial"/>
        <family val="3"/>
        <charset val="129"/>
        <scheme val="major"/>
      </rPr>
      <t>퀵북</t>
    </r>
    <r>
      <rPr>
        <sz val="12"/>
        <color rgb="FF000000"/>
        <rFont val="Arial"/>
        <family val="2"/>
        <scheme val="major"/>
      </rPr>
      <t xml:space="preserve"> </t>
    </r>
    <r>
      <rPr>
        <sz val="12"/>
        <color rgb="FF000000"/>
        <rFont val="Arial"/>
        <family val="3"/>
        <charset val="129"/>
        <scheme val="major"/>
      </rPr>
      <t>기록상</t>
    </r>
    <r>
      <rPr>
        <sz val="12"/>
        <color rgb="FF000000"/>
        <rFont val="Arial"/>
        <family val="2"/>
        <scheme val="major"/>
      </rPr>
      <t xml:space="preserve"> </t>
    </r>
    <r>
      <rPr>
        <sz val="12"/>
        <color rgb="FF000000"/>
        <rFont val="Arial"/>
        <family val="3"/>
        <charset val="129"/>
        <scheme val="major"/>
      </rPr>
      <t>한국에서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받은</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같아</t>
    </r>
    <r>
      <rPr>
        <sz val="12"/>
        <color rgb="FF000000"/>
        <rFont val="Arial"/>
        <family val="2"/>
        <scheme val="major"/>
      </rPr>
      <t xml:space="preserve"> </t>
    </r>
    <r>
      <rPr>
        <sz val="12"/>
        <color rgb="FF000000"/>
        <rFont val="Arial"/>
        <family val="3"/>
        <charset val="129"/>
        <scheme val="major"/>
      </rPr>
      <t>재</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한국에서는</t>
    </r>
    <r>
      <rPr>
        <sz val="12"/>
        <color rgb="FF000000"/>
        <rFont val="Arial"/>
        <family val="2"/>
        <scheme val="major"/>
      </rPr>
      <t xml:space="preserve"> </t>
    </r>
    <r>
      <rPr>
        <sz val="12"/>
        <color rgb="FF000000"/>
        <rFont val="Arial"/>
        <family val="3"/>
        <charset val="129"/>
        <scheme val="major"/>
      </rPr>
      <t>해당</t>
    </r>
    <r>
      <rPr>
        <sz val="12"/>
        <color rgb="FF000000"/>
        <rFont val="Arial"/>
        <family val="2"/>
        <scheme val="major"/>
      </rPr>
      <t xml:space="preserve"> </t>
    </r>
    <r>
      <rPr>
        <sz val="12"/>
        <color rgb="FF000000"/>
        <rFont val="Arial"/>
        <family val="3"/>
        <charset val="129"/>
        <scheme val="major"/>
      </rPr>
      <t>제품을</t>
    </r>
    <r>
      <rPr>
        <sz val="12"/>
        <color rgb="FF000000"/>
        <rFont val="Arial"/>
        <family val="2"/>
        <scheme val="major"/>
      </rPr>
      <t xml:space="preserve"> </t>
    </r>
    <r>
      <rPr>
        <sz val="12"/>
        <color rgb="FF000000"/>
        <rFont val="Arial"/>
        <family val="3"/>
        <charset val="129"/>
        <scheme val="major"/>
      </rPr>
      <t>더이상</t>
    </r>
    <r>
      <rPr>
        <sz val="12"/>
        <color rgb="FF000000"/>
        <rFont val="Arial"/>
        <family val="2"/>
        <scheme val="major"/>
      </rPr>
      <t xml:space="preserve"> </t>
    </r>
    <r>
      <rPr>
        <sz val="12"/>
        <color rgb="FF000000"/>
        <rFont val="Arial"/>
        <family val="3"/>
        <charset val="129"/>
        <scheme val="major"/>
      </rPr>
      <t>구할</t>
    </r>
    <r>
      <rPr>
        <sz val="12"/>
        <color rgb="FF000000"/>
        <rFont val="Arial"/>
        <family val="2"/>
        <scheme val="major"/>
      </rPr>
      <t xml:space="preserve"> </t>
    </r>
    <r>
      <rPr>
        <sz val="12"/>
        <color rgb="FF000000"/>
        <rFont val="Arial"/>
        <family val="3"/>
        <charset val="129"/>
        <scheme val="major"/>
      </rPr>
      <t>수</t>
    </r>
    <r>
      <rPr>
        <sz val="12"/>
        <color rgb="FF000000"/>
        <rFont val="Arial"/>
        <family val="2"/>
        <scheme val="major"/>
      </rPr>
      <t xml:space="preserve"> </t>
    </r>
    <r>
      <rPr>
        <sz val="12"/>
        <color rgb="FF000000"/>
        <rFont val="Arial"/>
        <family val="3"/>
        <charset val="129"/>
        <scheme val="major"/>
      </rPr>
      <t>없는</t>
    </r>
    <r>
      <rPr>
        <sz val="12"/>
        <color rgb="FF000000"/>
        <rFont val="Arial"/>
        <family val="2"/>
        <scheme val="major"/>
      </rPr>
      <t xml:space="preserve"> </t>
    </r>
    <r>
      <rPr>
        <sz val="12"/>
        <color rgb="FF000000"/>
        <rFont val="Arial"/>
        <family val="3"/>
        <charset val="129"/>
        <scheme val="major"/>
      </rPr>
      <t>건가요</t>
    </r>
    <r>
      <rPr>
        <sz val="12"/>
        <color rgb="FF000000"/>
        <rFont val="Arial"/>
        <family val="2"/>
        <scheme val="major"/>
      </rPr>
      <t xml:space="preserve">?
04.17 </t>
    </r>
    <r>
      <rPr>
        <sz val="12"/>
        <color rgb="FF000000"/>
        <rFont val="Arial"/>
        <family val="3"/>
        <charset val="129"/>
        <scheme val="major"/>
      </rPr>
      <t>한영</t>
    </r>
    <r>
      <rPr>
        <sz val="12"/>
        <color rgb="FF000000"/>
        <rFont val="Arial"/>
        <family val="2"/>
        <scheme val="major"/>
      </rPr>
      <t xml:space="preserve"> </t>
    </r>
    <r>
      <rPr>
        <sz val="12"/>
        <color rgb="FF000000"/>
        <rFont val="Arial"/>
        <family val="3"/>
        <charset val="129"/>
        <scheme val="major"/>
      </rPr>
      <t>제품으로</t>
    </r>
    <r>
      <rPr>
        <sz val="12"/>
        <color rgb="FF000000"/>
        <rFont val="Arial"/>
        <family val="2"/>
        <scheme val="major"/>
      </rPr>
      <t xml:space="preserve"> </t>
    </r>
    <r>
      <rPr>
        <sz val="12"/>
        <color rgb="FF000000"/>
        <rFont val="Arial"/>
        <family val="3"/>
        <charset val="129"/>
        <scheme val="major"/>
      </rPr>
      <t>확인되어</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의뢰중입니다</t>
    </r>
    <r>
      <rPr>
        <sz val="12"/>
        <color rgb="FF000000"/>
        <rFont val="Arial"/>
        <family val="2"/>
        <scheme val="major"/>
      </rPr>
      <t xml:space="preserve">.
04.18 </t>
    </r>
    <r>
      <rPr>
        <sz val="12"/>
        <color rgb="FF000000"/>
        <rFont val="Arial"/>
        <family val="3"/>
        <charset val="129"/>
        <scheme val="major"/>
      </rPr>
      <t>한영</t>
    </r>
    <r>
      <rPr>
        <sz val="12"/>
        <color rgb="FF000000"/>
        <rFont val="Arial"/>
        <family val="2"/>
        <scheme val="major"/>
      </rPr>
      <t xml:space="preserve"> </t>
    </r>
    <r>
      <rPr>
        <sz val="12"/>
        <color rgb="FF000000"/>
        <rFont val="Arial"/>
        <family val="3"/>
        <charset val="129"/>
        <scheme val="major"/>
      </rPr>
      <t>제품으로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</si>
  <si>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t>동주용접기</t>
  </si>
  <si>
    <t>NPUT전원이 3상 480V로 확인 부탁드립니다.
메이커는 상관없고 250A 용량으면 됩니다
사진 첨부드렸습니다.
11.21 첨부해주신 사진의 제품은 단종이라 견적 불가능하다고 합니다. 견적 가능한 제품 사진 보내드립니다. 용량은 250A로 낮춰줄 수 있고 3상에 440V로 가능하다고 합니다.</t>
    <phoneticPr fontId="26" type="noConversion"/>
  </si>
  <si>
    <t>CR2450HR</t>
    <phoneticPr fontId="26" type="noConversion"/>
  </si>
  <si>
    <r>
      <t xml:space="preserve">04.18 </t>
    </r>
    <r>
      <rPr>
        <sz val="12"/>
        <color rgb="FF000000"/>
        <rFont val="Arial"/>
        <family val="3"/>
        <charset val="129"/>
        <scheme val="major"/>
      </rPr>
      <t>배터리</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경우는</t>
    </r>
    <r>
      <rPr>
        <sz val="12"/>
        <color rgb="FF000000"/>
        <rFont val="Arial"/>
        <family val="2"/>
        <scheme val="major"/>
      </rPr>
      <t xml:space="preserve"> </t>
    </r>
    <r>
      <rPr>
        <sz val="12"/>
        <color rgb="FF000000"/>
        <rFont val="Arial"/>
        <family val="3"/>
        <charset val="129"/>
        <scheme val="major"/>
      </rPr>
      <t>커넥터</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보내주셔야</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가능합니다</t>
    </r>
    <r>
      <rPr>
        <sz val="12"/>
        <color rgb="FF000000"/>
        <rFont val="Arial"/>
        <family val="2"/>
        <scheme val="major"/>
      </rPr>
      <t>.</t>
    </r>
    <phoneticPr fontId="26" type="noConversion"/>
  </si>
  <si>
    <r>
      <t>4</t>
    </r>
    <r>
      <rPr>
        <sz val="12"/>
        <color theme="1"/>
        <rFont val="Arial"/>
        <family val="3"/>
        <charset val="129"/>
        <scheme val="minor"/>
      </rPr>
      <t>주</t>
    </r>
    <phoneticPr fontId="26" type="noConversion"/>
  </si>
  <si>
    <r>
      <t xml:space="preserve">Disc Coupling, </t>
    </r>
    <r>
      <rPr>
        <sz val="12"/>
        <color rgb="FF000000"/>
        <rFont val="Arial"/>
        <family val="3"/>
        <charset val="129"/>
        <scheme val="minor"/>
      </rPr>
      <t>도면</t>
    </r>
    <r>
      <rPr>
        <sz val="12"/>
        <color rgb="FF000000"/>
        <rFont val="Arial"/>
        <family val="3"/>
        <charset val="129"/>
        <scheme val="minor"/>
      </rPr>
      <t xml:space="preserve"> </t>
    </r>
    <r>
      <rPr>
        <sz val="12"/>
        <color rgb="FF000000"/>
        <rFont val="Arial"/>
        <family val="3"/>
        <charset val="129"/>
        <scheme val="minor"/>
      </rPr>
      <t>첨부</t>
    </r>
    <r>
      <rPr>
        <sz val="12"/>
        <color rgb="FF000000"/>
        <rFont val="Arial"/>
        <family val="3"/>
        <charset val="129"/>
        <scheme val="minor"/>
      </rPr>
      <t xml:space="preserve"> </t>
    </r>
    <r>
      <rPr>
        <sz val="12"/>
        <color rgb="FF000000"/>
        <rFont val="Arial"/>
        <family val="3"/>
        <charset val="129"/>
        <scheme val="minor"/>
      </rPr>
      <t>드립니다</t>
    </r>
    <r>
      <rPr>
        <sz val="12"/>
        <color rgb="FF000000"/>
        <rFont val="Arial"/>
        <family val="3"/>
        <charset val="129"/>
        <scheme val="minor"/>
      </rPr>
      <t>.</t>
    </r>
    <phoneticPr fontId="26" type="noConversion"/>
  </si>
  <si>
    <t>6908RS, BEARING</t>
    <phoneticPr fontId="26" type="noConversion"/>
  </si>
  <si>
    <t>Q13UDH, CPU Module</t>
    <phoneticPr fontId="26" type="noConversion"/>
  </si>
  <si>
    <t>Q3MEM-4MBS, 
MEMORY CARD 4MB</t>
    <phoneticPr fontId="26" type="noConversion"/>
  </si>
  <si>
    <r>
      <t>6</t>
    </r>
    <r>
      <rPr>
        <sz val="12"/>
        <color theme="1"/>
        <rFont val="Arial"/>
        <family val="3"/>
        <charset val="129"/>
        <scheme val="minor"/>
      </rPr>
      <t>주</t>
    </r>
    <phoneticPr fontId="26" type="noConversion"/>
  </si>
  <si>
    <r>
      <t xml:space="preserve">10A 240V
04.15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4.17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송부드립니다</t>
    </r>
    <r>
      <rPr>
        <sz val="12"/>
        <color rgb="FF000000"/>
        <rFont val="Arial"/>
        <family val="2"/>
        <scheme val="major"/>
      </rPr>
      <t xml:space="preserve">.
04.18 </t>
    </r>
    <r>
      <rPr>
        <sz val="12"/>
        <color rgb="FF000000"/>
        <rFont val="Arial"/>
        <family val="3"/>
        <charset val="129"/>
        <scheme val="major"/>
      </rPr>
      <t>구글에</t>
    </r>
    <r>
      <rPr>
        <sz val="12"/>
        <color rgb="FF000000"/>
        <rFont val="Arial"/>
        <family val="2"/>
        <scheme val="major"/>
      </rPr>
      <t xml:space="preserve"> </t>
    </r>
    <r>
      <rPr>
        <sz val="12"/>
        <color rgb="FF000000"/>
        <rFont val="Arial"/>
        <family val="3"/>
        <charset val="129"/>
        <scheme val="major"/>
      </rPr>
      <t>검색해보시면</t>
    </r>
    <r>
      <rPr>
        <sz val="12"/>
        <color rgb="FF000000"/>
        <rFont val="Arial"/>
        <family val="2"/>
        <scheme val="major"/>
      </rPr>
      <t xml:space="preserve"> </t>
    </r>
    <r>
      <rPr>
        <sz val="12"/>
        <color rgb="FF000000"/>
        <rFont val="Arial"/>
        <family val="3"/>
        <charset val="129"/>
        <scheme val="major"/>
      </rPr>
      <t>아시겠지만</t>
    </r>
    <r>
      <rPr>
        <sz val="12"/>
        <color rgb="FF000000"/>
        <rFont val="Arial"/>
        <family val="2"/>
        <scheme val="major"/>
      </rPr>
      <t xml:space="preserve"> </t>
    </r>
    <r>
      <rPr>
        <sz val="12"/>
        <color rgb="FF000000"/>
        <rFont val="Arial"/>
        <family val="3"/>
        <charset val="129"/>
        <scheme val="major"/>
      </rPr>
      <t>알려주신건</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아닙니다</t>
    </r>
    <r>
      <rPr>
        <sz val="12"/>
        <color rgb="FF000000"/>
        <rFont val="Arial"/>
        <family val="2"/>
        <scheme val="major"/>
      </rPr>
      <t xml:space="preserve">. </t>
    </r>
    <r>
      <rPr>
        <sz val="12"/>
        <color rgb="FF000000"/>
        <rFont val="Arial"/>
        <family val="3"/>
        <charset val="129"/>
        <scheme val="major"/>
      </rPr>
      <t>사진도</t>
    </r>
    <r>
      <rPr>
        <sz val="12"/>
        <color rgb="FF000000"/>
        <rFont val="Arial"/>
        <family val="2"/>
        <scheme val="major"/>
      </rPr>
      <t xml:space="preserve"> </t>
    </r>
    <r>
      <rPr>
        <sz val="12"/>
        <color rgb="FF000000"/>
        <rFont val="Arial"/>
        <family val="3"/>
        <charset val="129"/>
        <scheme val="major"/>
      </rPr>
      <t>소켓</t>
    </r>
    <r>
      <rPr>
        <sz val="12"/>
        <color rgb="FF000000"/>
        <rFont val="Arial"/>
        <family val="2"/>
        <scheme val="major"/>
      </rPr>
      <t xml:space="preserve"> </t>
    </r>
    <r>
      <rPr>
        <sz val="12"/>
        <color rgb="FF000000"/>
        <rFont val="Arial"/>
        <family val="3"/>
        <charset val="129"/>
        <scheme val="major"/>
      </rPr>
      <t>측면을</t>
    </r>
    <r>
      <rPr>
        <sz val="12"/>
        <color rgb="FF000000"/>
        <rFont val="Arial"/>
        <family val="2"/>
        <scheme val="major"/>
      </rPr>
      <t xml:space="preserve"> </t>
    </r>
    <r>
      <rPr>
        <sz val="12"/>
        <color rgb="FF000000"/>
        <rFont val="Arial"/>
        <family val="3"/>
        <charset val="129"/>
        <scheme val="major"/>
      </rPr>
      <t>찍어주신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윗면에</t>
    </r>
    <r>
      <rPr>
        <sz val="12"/>
        <color rgb="FF000000"/>
        <rFont val="Arial"/>
        <family val="2"/>
        <scheme val="major"/>
      </rPr>
      <t xml:space="preserve"> </t>
    </r>
    <r>
      <rPr>
        <sz val="12"/>
        <color rgb="FF000000"/>
        <rFont val="Arial"/>
        <family val="3"/>
        <charset val="129"/>
        <scheme val="major"/>
      </rPr>
      <t>옴론</t>
    </r>
    <r>
      <rPr>
        <sz val="12"/>
        <color rgb="FF000000"/>
        <rFont val="Arial"/>
        <family val="2"/>
        <scheme val="major"/>
      </rPr>
      <t xml:space="preserve"> </t>
    </r>
    <r>
      <rPr>
        <sz val="12"/>
        <color rgb="FF000000"/>
        <rFont val="Arial"/>
        <family val="3"/>
        <charset val="129"/>
        <scheme val="major"/>
      </rPr>
      <t>형식의</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나와있습니다</t>
    </r>
    <r>
      <rPr>
        <sz val="12"/>
        <color rgb="FF000000"/>
        <rFont val="Arial"/>
        <family val="2"/>
        <scheme val="major"/>
      </rPr>
      <t>.</t>
    </r>
    <phoneticPr fontId="26" type="noConversion"/>
  </si>
  <si>
    <t>NURT 20R</t>
    <phoneticPr fontId="26" type="noConversion"/>
  </si>
  <si>
    <t>RELAY-OPTO,MINIATURE,24VDC</t>
    <phoneticPr fontId="26" type="noConversion"/>
  </si>
  <si>
    <t>YJ-CC-1</t>
    <phoneticPr fontId="26" type="noConversion"/>
  </si>
  <si>
    <t>VQ7-8-FPG-D-3NR</t>
    <phoneticPr fontId="26" type="noConversion"/>
  </si>
  <si>
    <r>
      <t>12</t>
    </r>
    <r>
      <rPr>
        <sz val="12"/>
        <color theme="1"/>
        <rFont val="Arial"/>
        <family val="3"/>
        <charset val="129"/>
        <scheme val="minor"/>
      </rPr>
      <t>주</t>
    </r>
    <phoneticPr fontId="26" type="noConversion"/>
  </si>
  <si>
    <t>ABN-103C-100A 3P, 
CIRCUIT BREAKER</t>
    <phoneticPr fontId="26" type="noConversion"/>
  </si>
  <si>
    <t>BCC055L (BCC M323-0000-10-004-PX43T2-050)</t>
    <phoneticPr fontId="26" type="noConversion"/>
  </si>
  <si>
    <t>MC-12B-AC110V</t>
    <phoneticPr fontId="26" type="noConversion"/>
  </si>
  <si>
    <r>
      <t>2</t>
    </r>
    <r>
      <rPr>
        <sz val="12"/>
        <color theme="1"/>
        <rFont val="Arial"/>
        <family val="3"/>
        <charset val="129"/>
        <scheme val="minor"/>
      </rPr>
      <t>주</t>
    </r>
    <phoneticPr fontId="26" type="noConversion"/>
  </si>
  <si>
    <r>
      <t>8</t>
    </r>
    <r>
      <rPr>
        <sz val="12"/>
        <color theme="1"/>
        <rFont val="Arial"/>
        <family val="3"/>
        <charset val="129"/>
        <scheme val="minor"/>
      </rPr>
      <t>개월</t>
    </r>
    <r>
      <rPr>
        <sz val="12"/>
        <color theme="1"/>
        <rFont val="Arial"/>
        <family val="2"/>
        <scheme val="minor"/>
      </rPr>
      <t xml:space="preserve"> </t>
    </r>
    <r>
      <rPr>
        <sz val="12"/>
        <color theme="1"/>
        <rFont val="Arial"/>
        <family val="3"/>
        <charset val="129"/>
        <scheme val="minor"/>
      </rPr>
      <t>이상</t>
    </r>
    <phoneticPr fontId="26" type="noConversion"/>
  </si>
  <si>
    <r>
      <t>3</t>
    </r>
    <r>
      <rPr>
        <sz val="12"/>
        <color rgb="FF000000"/>
        <rFont val="Arial"/>
        <family val="3"/>
        <charset val="129"/>
        <scheme val="minor"/>
      </rPr>
      <t>주</t>
    </r>
    <phoneticPr fontId="26" type="noConversion"/>
  </si>
  <si>
    <r>
      <t xml:space="preserve">04.16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11/21/2024 </t>
    </r>
    <r>
      <rPr>
        <sz val="12"/>
        <color rgb="FF000000"/>
        <rFont val="Arial"/>
        <family val="3"/>
        <charset val="129"/>
        <scheme val="major"/>
      </rPr>
      <t>만도</t>
    </r>
    <r>
      <rPr>
        <sz val="12"/>
        <color rgb="FF000000"/>
        <rFont val="Arial"/>
        <family val="2"/>
        <scheme val="major"/>
      </rPr>
      <t xml:space="preserve"> G1 SMK </t>
    </r>
    <r>
      <rPr>
        <sz val="12"/>
        <color rgb="FF000000"/>
        <rFont val="Arial"/>
        <family val="3"/>
        <charset val="129"/>
        <scheme val="major"/>
      </rPr>
      <t>진행이력</t>
    </r>
    <r>
      <rPr>
        <sz val="12"/>
        <color rgb="FF000000"/>
        <rFont val="Arial"/>
        <family val="2"/>
        <scheme val="major"/>
      </rPr>
      <t xml:space="preserve"> </t>
    </r>
    <r>
      <rPr>
        <sz val="12"/>
        <color rgb="FF000000"/>
        <rFont val="Arial"/>
        <family val="3"/>
        <charset val="129"/>
        <scheme val="major"/>
      </rPr>
      <t>확인됩니다</t>
    </r>
    <r>
      <rPr>
        <sz val="12"/>
        <color rgb="FF000000"/>
        <rFont val="Arial"/>
        <family val="2"/>
        <scheme val="major"/>
      </rPr>
      <t xml:space="preserve">. </t>
    </r>
    <r>
      <rPr>
        <sz val="12"/>
        <color rgb="FF000000"/>
        <rFont val="Arial"/>
        <family val="3"/>
        <charset val="129"/>
        <scheme val="major"/>
      </rPr>
      <t>다시</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04.17 </t>
    </r>
    <r>
      <rPr>
        <sz val="12"/>
        <color rgb="FF000000"/>
        <rFont val="Arial"/>
        <family val="3"/>
        <charset val="129"/>
        <scheme val="major"/>
      </rPr>
      <t>알려주신</t>
    </r>
    <r>
      <rPr>
        <sz val="12"/>
        <color rgb="FF000000"/>
        <rFont val="Arial"/>
        <family val="2"/>
        <scheme val="major"/>
      </rPr>
      <t xml:space="preserve"> </t>
    </r>
    <r>
      <rPr>
        <sz val="12"/>
        <color rgb="FF000000"/>
        <rFont val="Arial"/>
        <family val="3"/>
        <charset val="129"/>
        <scheme val="major"/>
      </rPr>
      <t>브랜드와</t>
    </r>
    <r>
      <rPr>
        <sz val="12"/>
        <color rgb="FF000000"/>
        <rFont val="Arial"/>
        <family val="2"/>
        <scheme val="major"/>
      </rPr>
      <t xml:space="preserve"> </t>
    </r>
    <r>
      <rPr>
        <sz val="12"/>
        <color rgb="FF000000"/>
        <rFont val="Arial"/>
        <family val="3"/>
        <charset val="129"/>
        <scheme val="major"/>
      </rPr>
      <t>품번으로</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힘든데</t>
    </r>
    <r>
      <rPr>
        <sz val="12"/>
        <color rgb="FF000000"/>
        <rFont val="Arial"/>
        <family val="2"/>
        <scheme val="major"/>
      </rPr>
      <t xml:space="preserve"> PO</t>
    </r>
    <r>
      <rPr>
        <sz val="12"/>
        <color rgb="FF000000"/>
        <rFont val="Arial"/>
        <family val="3"/>
        <charset val="129"/>
        <scheme val="major"/>
      </rPr>
      <t>번호</t>
    </r>
    <r>
      <rPr>
        <sz val="12"/>
        <color rgb="FF000000"/>
        <rFont val="Arial"/>
        <family val="2"/>
        <scheme val="major"/>
      </rPr>
      <t xml:space="preserve"> </t>
    </r>
    <r>
      <rPr>
        <sz val="12"/>
        <color rgb="FF000000"/>
        <rFont val="Arial"/>
        <family val="3"/>
        <charset val="129"/>
        <scheme val="major"/>
      </rPr>
      <t>한번</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 </t>
    </r>
    <r>
      <rPr>
        <sz val="12"/>
        <color rgb="FF000000"/>
        <rFont val="Arial"/>
        <family val="3"/>
        <charset val="129"/>
        <scheme val="major"/>
      </rPr>
      <t>발주까지</t>
    </r>
    <r>
      <rPr>
        <sz val="12"/>
        <color rgb="FF000000"/>
        <rFont val="Arial"/>
        <family val="2"/>
        <scheme val="major"/>
      </rPr>
      <t xml:space="preserve"> </t>
    </r>
    <r>
      <rPr>
        <sz val="12"/>
        <color rgb="FF000000"/>
        <rFont val="Arial"/>
        <family val="3"/>
        <charset val="129"/>
        <scheme val="major"/>
      </rPr>
      <t>나오진</t>
    </r>
    <r>
      <rPr>
        <sz val="12"/>
        <color rgb="FF000000"/>
        <rFont val="Arial"/>
        <family val="2"/>
        <scheme val="major"/>
      </rPr>
      <t xml:space="preserve"> </t>
    </r>
    <r>
      <rPr>
        <sz val="12"/>
        <color rgb="FF000000"/>
        <rFont val="Arial"/>
        <family val="3"/>
        <charset val="129"/>
        <scheme val="major"/>
      </rPr>
      <t>않았으나</t>
    </r>
    <r>
      <rPr>
        <sz val="12"/>
        <color rgb="FF000000"/>
        <rFont val="Arial"/>
        <family val="2"/>
        <scheme val="major"/>
      </rPr>
      <t xml:space="preserve">, </t>
    </r>
    <r>
      <rPr>
        <sz val="12"/>
        <color rgb="FF000000"/>
        <rFont val="Arial"/>
        <family val="3"/>
        <charset val="129"/>
        <scheme val="major"/>
      </rPr>
      <t>견적주신</t>
    </r>
    <r>
      <rPr>
        <sz val="12"/>
        <color rgb="FF000000"/>
        <rFont val="Arial"/>
        <family val="2"/>
        <scheme val="major"/>
      </rPr>
      <t xml:space="preserve"> </t>
    </r>
    <r>
      <rPr>
        <sz val="12"/>
        <color rgb="FF000000"/>
        <rFont val="Arial"/>
        <family val="3"/>
        <charset val="129"/>
        <scheme val="major"/>
      </rPr>
      <t>것은</t>
    </r>
    <r>
      <rPr>
        <sz val="12"/>
        <color rgb="FF000000"/>
        <rFont val="Arial"/>
        <family val="2"/>
        <scheme val="major"/>
      </rPr>
      <t xml:space="preserve"> </t>
    </r>
    <r>
      <rPr>
        <sz val="12"/>
        <color rgb="FF000000"/>
        <rFont val="Arial"/>
        <family val="3"/>
        <charset val="129"/>
        <scheme val="major"/>
      </rPr>
      <t>확인됩니다</t>
    </r>
    <r>
      <rPr>
        <sz val="12"/>
        <color rgb="FF000000"/>
        <rFont val="Arial"/>
        <family val="2"/>
        <scheme val="major"/>
      </rPr>
      <t xml:space="preserve">. </t>
    </r>
    <r>
      <rPr>
        <b/>
        <sz val="12"/>
        <color rgb="FF000000"/>
        <rFont val="Arial"/>
        <family val="2"/>
        <scheme val="major"/>
      </rPr>
      <t xml:space="preserve">SQ102100
</t>
    </r>
    <r>
      <rPr>
        <sz val="12"/>
        <color rgb="FF000000"/>
        <rFont val="Arial"/>
        <family val="2"/>
        <scheme val="major"/>
      </rPr>
      <t xml:space="preserve">04.18 </t>
    </r>
    <r>
      <rPr>
        <sz val="12"/>
        <color rgb="FF000000"/>
        <rFont val="Arial"/>
        <family val="3"/>
        <charset val="129"/>
        <scheme val="major"/>
      </rPr>
      <t>아래</t>
    </r>
    <r>
      <rPr>
        <sz val="12"/>
        <color rgb="FF000000"/>
        <rFont val="Arial"/>
        <family val="2"/>
        <scheme val="major"/>
      </rPr>
      <t xml:space="preserve"> </t>
    </r>
    <r>
      <rPr>
        <sz val="12"/>
        <color rgb="FF000000"/>
        <rFont val="Arial"/>
        <family val="3"/>
        <charset val="129"/>
        <scheme val="major"/>
      </rPr>
      <t>건으로</t>
    </r>
    <r>
      <rPr>
        <sz val="12"/>
        <color rgb="FF000000"/>
        <rFont val="Arial"/>
        <family val="2"/>
        <scheme val="major"/>
      </rPr>
      <t xml:space="preserve"> </t>
    </r>
    <r>
      <rPr>
        <sz val="12"/>
        <color rgb="FF000000"/>
        <rFont val="Arial"/>
        <family val="3"/>
        <charset val="129"/>
        <scheme val="major"/>
      </rPr>
      <t>확인되어</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의뢰중에</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 xml:space="preserve">. </t>
    </r>
    <r>
      <rPr>
        <sz val="12"/>
        <color rgb="FF000000"/>
        <rFont val="Arial"/>
        <family val="3"/>
        <charset val="129"/>
        <scheme val="major"/>
      </rPr>
      <t>당시랑</t>
    </r>
    <r>
      <rPr>
        <sz val="12"/>
        <color rgb="FF000000"/>
        <rFont val="Arial"/>
        <family val="2"/>
        <scheme val="major"/>
      </rPr>
      <t xml:space="preserve"> </t>
    </r>
    <r>
      <rPr>
        <sz val="12"/>
        <color rgb="FF000000"/>
        <rFont val="Arial"/>
        <family val="3"/>
        <charset val="129"/>
        <scheme val="major"/>
      </rPr>
      <t>동일한</t>
    </r>
    <r>
      <rPr>
        <sz val="12"/>
        <color rgb="FF000000"/>
        <rFont val="Arial"/>
        <family val="2"/>
        <scheme val="major"/>
      </rPr>
      <t xml:space="preserve"> </t>
    </r>
    <r>
      <rPr>
        <sz val="12"/>
        <color rgb="FF000000"/>
        <rFont val="Arial"/>
        <family val="3"/>
        <charset val="129"/>
        <scheme val="major"/>
      </rPr>
      <t>사양인</t>
    </r>
    <r>
      <rPr>
        <sz val="12"/>
        <color rgb="FF000000"/>
        <rFont val="Arial"/>
        <family val="2"/>
        <scheme val="major"/>
      </rPr>
      <t xml:space="preserve"> 3</t>
    </r>
    <r>
      <rPr>
        <sz val="12"/>
        <color rgb="FF000000"/>
        <rFont val="Arial"/>
        <family val="3"/>
        <charset val="129"/>
        <scheme val="major"/>
      </rPr>
      <t>상</t>
    </r>
    <r>
      <rPr>
        <sz val="12"/>
        <color rgb="FF000000"/>
        <rFont val="Arial"/>
        <family val="2"/>
        <scheme val="major"/>
      </rPr>
      <t xml:space="preserve"> 480V, 250A</t>
    </r>
    <r>
      <rPr>
        <sz val="12"/>
        <color rgb="FF000000"/>
        <rFont val="Arial"/>
        <family val="3"/>
        <charset val="129"/>
        <scheme val="major"/>
      </rPr>
      <t>가</t>
    </r>
    <r>
      <rPr>
        <sz val="12"/>
        <color rgb="FF000000"/>
        <rFont val="Arial"/>
        <family val="2"/>
        <scheme val="major"/>
      </rPr>
      <t xml:space="preserve"> </t>
    </r>
    <r>
      <rPr>
        <sz val="12"/>
        <color rgb="FF000000"/>
        <rFont val="Arial"/>
        <family val="3"/>
        <charset val="129"/>
        <scheme val="major"/>
      </rPr>
      <t>맞는지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가격은</t>
    </r>
    <r>
      <rPr>
        <sz val="12"/>
        <color rgb="FF000000"/>
        <rFont val="Arial"/>
        <family val="2"/>
        <scheme val="major"/>
      </rPr>
      <t xml:space="preserve"> </t>
    </r>
    <r>
      <rPr>
        <sz val="12"/>
        <color rgb="FF000000"/>
        <rFont val="Arial"/>
        <family val="3"/>
        <charset val="129"/>
        <scheme val="major"/>
      </rPr>
      <t>동일하다고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</si>
  <si>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3</t>
    </r>
    <r>
      <rPr>
        <sz val="12"/>
        <color rgb="FF000000"/>
        <rFont val="Arial"/>
        <family val="3"/>
        <charset val="129"/>
        <scheme val="minor"/>
      </rPr>
      <t>개월</t>
    </r>
    <phoneticPr fontId="26" type="noConversion"/>
  </si>
  <si>
    <r>
      <t>3</t>
    </r>
    <r>
      <rPr>
        <sz val="12"/>
        <color theme="1"/>
        <rFont val="Arial"/>
        <family val="3"/>
        <charset val="129"/>
        <scheme val="minor"/>
      </rPr>
      <t>개월</t>
    </r>
    <phoneticPr fontId="26" type="noConversion"/>
  </si>
  <si>
    <r>
      <t>1</t>
    </r>
    <r>
      <rPr>
        <sz val="12"/>
        <color theme="1"/>
        <rFont val="Arial"/>
        <family val="3"/>
        <charset val="129"/>
        <scheme val="minor"/>
      </rPr>
      <t>주</t>
    </r>
    <phoneticPr fontId="26" type="noConversion"/>
  </si>
  <si>
    <r>
      <t>8</t>
    </r>
    <r>
      <rPr>
        <sz val="12"/>
        <color theme="1"/>
        <rFont val="Arial"/>
        <family val="3"/>
        <charset val="129"/>
        <scheme val="minor"/>
      </rPr>
      <t>주</t>
    </r>
    <phoneticPr fontId="26" type="noConversion"/>
  </si>
  <si>
    <r>
      <t xml:space="preserve">04.09 </t>
    </r>
    <r>
      <rPr>
        <sz val="12"/>
        <color rgb="FF000000"/>
        <rFont val="Arial"/>
        <family val="3"/>
        <charset val="129"/>
        <scheme val="major"/>
      </rPr>
      <t>의뢰중입니다</t>
    </r>
    <r>
      <rPr>
        <sz val="12"/>
        <color rgb="FF000000"/>
        <rFont val="Arial"/>
        <family val="2"/>
        <scheme val="major"/>
      </rPr>
      <t xml:space="preserve">.
04.11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현재</t>
    </r>
    <r>
      <rPr>
        <sz val="12"/>
        <color rgb="FF000000"/>
        <rFont val="Arial"/>
        <family val="2"/>
        <scheme val="major"/>
      </rPr>
      <t xml:space="preserve"> </t>
    </r>
    <r>
      <rPr>
        <sz val="12"/>
        <color rgb="FF000000"/>
        <rFont val="Arial"/>
        <family val="3"/>
        <charset val="129"/>
        <scheme val="major"/>
      </rPr>
      <t>단종으로</t>
    </r>
    <r>
      <rPr>
        <sz val="12"/>
        <color rgb="FF000000"/>
        <rFont val="Arial"/>
        <family val="2"/>
        <scheme val="major"/>
      </rPr>
      <t xml:space="preserve"> </t>
    </r>
    <r>
      <rPr>
        <sz val="12"/>
        <color rgb="FF000000"/>
        <rFont val="Arial"/>
        <family val="3"/>
        <charset val="129"/>
        <scheme val="major"/>
      </rPr>
      <t>확인되어서</t>
    </r>
    <r>
      <rPr>
        <sz val="12"/>
        <color rgb="FF000000"/>
        <rFont val="Arial"/>
        <family val="2"/>
        <scheme val="major"/>
      </rPr>
      <t xml:space="preserve"> </t>
    </r>
    <r>
      <rPr>
        <sz val="12"/>
        <color rgb="FF000000"/>
        <rFont val="Arial"/>
        <family val="3"/>
        <charset val="129"/>
        <scheme val="major"/>
      </rPr>
      <t>구매</t>
    </r>
    <r>
      <rPr>
        <sz val="12"/>
        <color rgb="FF000000"/>
        <rFont val="Arial"/>
        <family val="2"/>
        <scheme val="major"/>
      </rPr>
      <t xml:space="preserve"> </t>
    </r>
    <r>
      <rPr>
        <sz val="12"/>
        <color rgb="FF000000"/>
        <rFont val="Arial"/>
        <family val="3"/>
        <charset val="129"/>
        <scheme val="major"/>
      </rPr>
      <t>가능</t>
    </r>
    <r>
      <rPr>
        <sz val="12"/>
        <color rgb="FF000000"/>
        <rFont val="Arial"/>
        <family val="2"/>
        <scheme val="major"/>
      </rPr>
      <t xml:space="preserve"> </t>
    </r>
    <r>
      <rPr>
        <sz val="12"/>
        <color rgb="FF000000"/>
        <rFont val="Arial"/>
        <family val="3"/>
        <charset val="129"/>
        <scheme val="major"/>
      </rPr>
      <t>여부</t>
    </r>
    <r>
      <rPr>
        <sz val="12"/>
        <color rgb="FF000000"/>
        <rFont val="Arial"/>
        <family val="2"/>
        <scheme val="major"/>
      </rPr>
      <t xml:space="preserve"> </t>
    </r>
    <r>
      <rPr>
        <sz val="12"/>
        <color rgb="FF000000"/>
        <rFont val="Arial"/>
        <family val="3"/>
        <charset val="129"/>
        <scheme val="major"/>
      </rPr>
      <t>확인중에</t>
    </r>
    <r>
      <rPr>
        <sz val="12"/>
        <color rgb="FF000000"/>
        <rFont val="Arial"/>
        <family val="2"/>
        <scheme val="major"/>
      </rPr>
      <t xml:space="preserve"> </t>
    </r>
    <r>
      <rPr>
        <sz val="12"/>
        <color rgb="FF000000"/>
        <rFont val="Arial"/>
        <family val="3"/>
        <charset val="129"/>
        <scheme val="major"/>
      </rPr>
      <t>있습니다</t>
    </r>
    <r>
      <rPr>
        <sz val="12"/>
        <color rgb="FF000000"/>
        <rFont val="Arial"/>
        <family val="2"/>
        <scheme val="major"/>
      </rPr>
      <t xml:space="preserve">.
04.21 </t>
    </r>
    <r>
      <rPr>
        <sz val="12"/>
        <color rgb="FF000000"/>
        <rFont val="Arial"/>
        <family val="3"/>
        <charset val="129"/>
        <scheme val="major"/>
      </rPr>
      <t>확인결과</t>
    </r>
    <r>
      <rPr>
        <sz val="12"/>
        <color rgb="FF000000"/>
        <rFont val="Arial"/>
        <family val="2"/>
        <scheme val="major"/>
      </rPr>
      <t xml:space="preserve"> </t>
    </r>
    <r>
      <rPr>
        <sz val="12"/>
        <color rgb="FF000000"/>
        <rFont val="Arial"/>
        <family val="3"/>
        <charset val="129"/>
        <scheme val="major"/>
      </rPr>
      <t>구매</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</si>
  <si>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3</t>
    </r>
    <r>
      <rPr>
        <sz val="12"/>
        <color theme="1"/>
        <rFont val="Arial"/>
        <family val="3"/>
        <charset val="129"/>
        <scheme val="minor"/>
      </rPr>
      <t>개월</t>
    </r>
    <phoneticPr fontId="26" type="noConversion"/>
  </si>
  <si>
    <t>YJ-TC-1</t>
    <phoneticPr fontId="26" type="noConversion"/>
  </si>
  <si>
    <t>배송비</t>
    <phoneticPr fontId="26" type="noConversion"/>
  </si>
  <si>
    <r>
      <t>2</t>
    </r>
    <r>
      <rPr>
        <sz val="12"/>
        <color theme="1"/>
        <rFont val="Arial"/>
        <family val="3"/>
        <charset val="129"/>
        <scheme val="minor"/>
      </rPr>
      <t>주</t>
    </r>
    <phoneticPr fontId="26" type="noConversion"/>
  </si>
  <si>
    <r>
      <t>마감</t>
    </r>
    <r>
      <rPr>
        <sz val="12"/>
        <color rgb="FF000000"/>
        <rFont val="Arial"/>
        <family val="2"/>
        <scheme val="major"/>
      </rPr>
      <t xml:space="preserve"> </t>
    </r>
    <r>
      <rPr>
        <sz val="12"/>
        <color rgb="FF000000"/>
        <rFont val="Arial"/>
        <family val="3"/>
        <charset val="129"/>
        <scheme val="major"/>
      </rPr>
      <t xml:space="preserve">케리어
</t>
    </r>
    <r>
      <rPr>
        <sz val="12"/>
        <color rgb="FF000000"/>
        <rFont val="Arial"/>
        <family val="2"/>
        <scheme val="major"/>
      </rPr>
      <t xml:space="preserve">04.21 </t>
    </r>
    <r>
      <rPr>
        <sz val="12"/>
        <color rgb="FF000000"/>
        <rFont val="Arial"/>
        <family val="3"/>
        <charset val="129"/>
        <scheme val="major"/>
      </rPr>
      <t>품번</t>
    </r>
    <r>
      <rPr>
        <sz val="12"/>
        <color rgb="FF000000"/>
        <rFont val="Arial"/>
        <family val="2"/>
        <scheme val="major"/>
      </rPr>
      <t xml:space="preserve"> YJ-RC-1</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맞는</t>
    </r>
    <r>
      <rPr>
        <sz val="12"/>
        <color rgb="FF000000"/>
        <rFont val="Arial"/>
        <family val="2"/>
        <scheme val="major"/>
      </rPr>
      <t xml:space="preserve"> </t>
    </r>
    <r>
      <rPr>
        <sz val="12"/>
        <color rgb="FF000000"/>
        <rFont val="Arial"/>
        <family val="3"/>
        <charset val="129"/>
        <scheme val="major"/>
      </rPr>
      <t>품번입니다</t>
    </r>
    <r>
      <rPr>
        <sz val="12"/>
        <color rgb="FF000000"/>
        <rFont val="Arial"/>
        <family val="2"/>
        <scheme val="major"/>
      </rPr>
      <t xml:space="preserve">. https://chazra09.kr/product/search.html?view_type=&amp;supplier_code=&amp;category_no=0&amp;search_type=product_name&amp;keyword=YJ-&amp;exceptkeyword=&amp;product_price1=&amp;product_price2=&amp;order_by=&amp;x=0&amp;y=0 </t>
    </r>
    <r>
      <rPr>
        <sz val="12"/>
        <color rgb="FF000000"/>
        <rFont val="Arial"/>
        <family val="3"/>
        <charset val="129"/>
        <scheme val="major"/>
      </rPr>
      <t>알려주신</t>
    </r>
    <r>
      <rPr>
        <sz val="12"/>
        <color rgb="FF000000"/>
        <rFont val="Arial"/>
        <family val="2"/>
        <scheme val="major"/>
      </rPr>
      <t xml:space="preserve"> TC</t>
    </r>
    <r>
      <rPr>
        <sz val="12"/>
        <color rgb="FF000000"/>
        <rFont val="Arial"/>
        <family val="3"/>
        <charset val="129"/>
        <scheme val="major"/>
      </rPr>
      <t>는</t>
    </r>
    <r>
      <rPr>
        <sz val="12"/>
        <color rgb="FF000000"/>
        <rFont val="Arial"/>
        <family val="2"/>
        <scheme val="major"/>
      </rPr>
      <t xml:space="preserve"> </t>
    </r>
    <r>
      <rPr>
        <sz val="12"/>
        <color rgb="FF000000"/>
        <rFont val="Arial"/>
        <family val="3"/>
        <charset val="129"/>
        <scheme val="major"/>
      </rPr>
      <t>없는</t>
    </r>
    <r>
      <rPr>
        <sz val="12"/>
        <color rgb="FF000000"/>
        <rFont val="Arial"/>
        <family val="2"/>
        <scheme val="major"/>
      </rPr>
      <t xml:space="preserve"> </t>
    </r>
    <r>
      <rPr>
        <sz val="12"/>
        <color rgb="FF000000"/>
        <rFont val="Arial"/>
        <family val="3"/>
        <charset val="129"/>
        <scheme val="major"/>
      </rPr>
      <t>품번이라고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</si>
  <si>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위</t>
    </r>
    <r>
      <rPr>
        <sz val="12"/>
        <color rgb="FF000000"/>
        <rFont val="Arial"/>
        <family val="2"/>
        <scheme val="major"/>
      </rPr>
      <t xml:space="preserve"> </t>
    </r>
    <r>
      <rPr>
        <sz val="12"/>
        <color rgb="FF000000"/>
        <rFont val="Arial"/>
        <family val="3"/>
        <charset val="129"/>
        <scheme val="major"/>
      </rPr>
      <t>제품들과</t>
    </r>
    <r>
      <rPr>
        <sz val="12"/>
        <color rgb="FF000000"/>
        <rFont val="Arial"/>
        <family val="2"/>
        <scheme val="major"/>
      </rPr>
      <t xml:space="preserve"> </t>
    </r>
    <r>
      <rPr>
        <sz val="12"/>
        <color rgb="FF000000"/>
        <rFont val="Arial"/>
        <family val="3"/>
        <charset val="129"/>
        <scheme val="major"/>
      </rPr>
      <t>호환</t>
    </r>
    <r>
      <rPr>
        <sz val="12"/>
        <color rgb="FF000000"/>
        <rFont val="Arial"/>
        <family val="2"/>
        <scheme val="major"/>
      </rPr>
      <t xml:space="preserve"> </t>
    </r>
    <r>
      <rPr>
        <sz val="12"/>
        <color rgb="FF000000"/>
        <rFont val="Arial"/>
        <family val="3"/>
        <charset val="129"/>
        <scheme val="major"/>
      </rPr>
      <t>되는</t>
    </r>
    <r>
      <rPr>
        <sz val="12"/>
        <color rgb="FF000000"/>
        <rFont val="Arial"/>
        <family val="2"/>
        <scheme val="major"/>
      </rPr>
      <t xml:space="preserve"> </t>
    </r>
    <r>
      <rPr>
        <sz val="12"/>
        <color rgb="FF000000"/>
        <rFont val="Arial"/>
        <family val="3"/>
        <charset val="129"/>
        <scheme val="major"/>
      </rPr>
      <t>레일로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04.21 2.5m, 5m </t>
    </r>
    <r>
      <rPr>
        <sz val="12"/>
        <color rgb="FF000000"/>
        <rFont val="Arial"/>
        <family val="3"/>
        <charset val="129"/>
        <scheme val="major"/>
      </rPr>
      <t>단위로만</t>
    </r>
    <r>
      <rPr>
        <sz val="12"/>
        <color rgb="FF000000"/>
        <rFont val="Arial"/>
        <family val="2"/>
        <scheme val="major"/>
      </rPr>
      <t xml:space="preserve"> </t>
    </r>
    <r>
      <rPr>
        <sz val="12"/>
        <color rgb="FF000000"/>
        <rFont val="Arial"/>
        <family val="3"/>
        <charset val="129"/>
        <scheme val="major"/>
      </rPr>
      <t>판매</t>
    </r>
    <r>
      <rPr>
        <sz val="12"/>
        <color rgb="FF000000"/>
        <rFont val="Arial"/>
        <family val="2"/>
        <scheme val="major"/>
      </rPr>
      <t xml:space="preserve"> </t>
    </r>
    <r>
      <rPr>
        <sz val="12"/>
        <color rgb="FF000000"/>
        <rFont val="Arial"/>
        <family val="3"/>
        <charset val="129"/>
        <scheme val="major"/>
      </rPr>
      <t>가능합니다</t>
    </r>
    <r>
      <rPr>
        <sz val="12"/>
        <color rgb="FF000000"/>
        <rFont val="Arial"/>
        <family val="2"/>
        <scheme val="major"/>
      </rPr>
      <t xml:space="preserve">. </t>
    </r>
    <r>
      <rPr>
        <sz val="12"/>
        <color rgb="FF000000"/>
        <rFont val="Arial"/>
        <family val="3"/>
        <charset val="129"/>
        <scheme val="major"/>
      </rPr>
      <t>견적은</t>
    </r>
    <r>
      <rPr>
        <sz val="12"/>
        <color rgb="FF000000"/>
        <rFont val="Arial"/>
        <family val="2"/>
        <scheme val="major"/>
      </rPr>
      <t xml:space="preserve"> 2.5M</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그리고</t>
    </r>
    <r>
      <rPr>
        <sz val="12"/>
        <color rgb="FF000000"/>
        <rFont val="Arial"/>
        <family val="2"/>
        <scheme val="major"/>
      </rPr>
      <t xml:space="preserve"> </t>
    </r>
    <r>
      <rPr>
        <sz val="12"/>
        <color rgb="FF000000"/>
        <rFont val="Arial"/>
        <family val="3"/>
        <charset val="129"/>
        <scheme val="major"/>
      </rPr>
      <t>아래</t>
    </r>
    <r>
      <rPr>
        <sz val="12"/>
        <color rgb="FF000000"/>
        <rFont val="Arial"/>
        <family val="2"/>
        <scheme val="major"/>
      </rPr>
      <t xml:space="preserve"> </t>
    </r>
    <r>
      <rPr>
        <sz val="12"/>
        <color rgb="FF000000"/>
        <rFont val="Arial"/>
        <family val="3"/>
        <charset val="129"/>
        <scheme val="major"/>
      </rPr>
      <t>배송비</t>
    </r>
    <r>
      <rPr>
        <sz val="12"/>
        <color rgb="FF000000"/>
        <rFont val="Arial"/>
        <family val="2"/>
        <scheme val="major"/>
      </rPr>
      <t xml:space="preserve"> </t>
    </r>
    <r>
      <rPr>
        <sz val="12"/>
        <color rgb="FF000000"/>
        <rFont val="Arial"/>
        <family val="3"/>
        <charset val="129"/>
        <scheme val="major"/>
      </rPr>
      <t>따로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</si>
  <si>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04.18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사양의</t>
    </r>
    <r>
      <rPr>
        <sz val="12"/>
        <color rgb="FF000000"/>
        <rFont val="Arial"/>
        <family val="2"/>
        <scheme val="major"/>
      </rPr>
      <t xml:space="preserve"> </t>
    </r>
    <r>
      <rPr>
        <sz val="12"/>
        <color rgb="FF000000"/>
        <rFont val="Arial"/>
        <family val="3"/>
        <charset val="129"/>
        <scheme val="major"/>
      </rPr>
      <t>대응</t>
    </r>
    <r>
      <rPr>
        <sz val="12"/>
        <color rgb="FF000000"/>
        <rFont val="Arial"/>
        <family val="2"/>
        <scheme val="major"/>
      </rPr>
      <t xml:space="preserve"> </t>
    </r>
    <r>
      <rPr>
        <sz val="12"/>
        <color rgb="FF000000"/>
        <rFont val="Arial"/>
        <family val="3"/>
        <charset val="129"/>
        <scheme val="major"/>
      </rPr>
      <t>가능한</t>
    </r>
    <r>
      <rPr>
        <sz val="12"/>
        <color rgb="FF000000"/>
        <rFont val="Arial"/>
        <family val="2"/>
        <scheme val="major"/>
      </rPr>
      <t xml:space="preserve"> </t>
    </r>
    <r>
      <rPr>
        <sz val="12"/>
        <color rgb="FF000000"/>
        <rFont val="Arial"/>
        <family val="3"/>
        <charset val="129"/>
        <scheme val="major"/>
      </rPr>
      <t>브랜드</t>
    </r>
    <r>
      <rPr>
        <sz val="12"/>
        <color rgb="FF000000"/>
        <rFont val="Arial"/>
        <family val="2"/>
        <scheme val="major"/>
      </rPr>
      <t xml:space="preserve"> NSK, </t>
    </r>
    <r>
      <rPr>
        <sz val="12"/>
        <color rgb="FF000000"/>
        <rFont val="Arial"/>
        <family val="3"/>
        <charset val="129"/>
        <scheme val="major"/>
      </rPr>
      <t>품번</t>
    </r>
    <r>
      <rPr>
        <sz val="12"/>
        <color rgb="FF000000"/>
        <rFont val="Arial"/>
        <family val="2"/>
        <scheme val="major"/>
      </rPr>
      <t xml:space="preserve"> 6908DD</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04.21 RS </t>
    </r>
    <r>
      <rPr>
        <sz val="12"/>
        <color rgb="FF000000"/>
        <rFont val="Arial"/>
        <family val="3"/>
        <charset val="129"/>
        <scheme val="major"/>
      </rPr>
      <t>제품이</t>
    </r>
    <r>
      <rPr>
        <sz val="12"/>
        <color rgb="FF000000"/>
        <rFont val="Arial"/>
        <family val="2"/>
        <scheme val="major"/>
      </rPr>
      <t xml:space="preserve"> </t>
    </r>
    <r>
      <rPr>
        <sz val="12"/>
        <color rgb="FF000000"/>
        <rFont val="Arial"/>
        <family val="3"/>
        <charset val="129"/>
        <scheme val="major"/>
      </rPr>
      <t>고무커버라는</t>
    </r>
    <r>
      <rPr>
        <sz val="12"/>
        <color rgb="FF000000"/>
        <rFont val="Arial"/>
        <family val="2"/>
        <scheme val="major"/>
      </rPr>
      <t xml:space="preserve"> </t>
    </r>
    <r>
      <rPr>
        <sz val="12"/>
        <color rgb="FF000000"/>
        <rFont val="Arial"/>
        <family val="3"/>
        <charset val="129"/>
        <scheme val="major"/>
      </rPr>
      <t>뜻인데</t>
    </r>
    <r>
      <rPr>
        <sz val="12"/>
        <color rgb="FF000000"/>
        <rFont val="Arial"/>
        <family val="2"/>
        <scheme val="major"/>
      </rPr>
      <t xml:space="preserve"> </t>
    </r>
    <r>
      <rPr>
        <sz val="12"/>
        <color rgb="FF000000"/>
        <rFont val="Arial"/>
        <family val="3"/>
        <charset val="129"/>
        <scheme val="major"/>
      </rPr>
      <t>메이커</t>
    </r>
    <r>
      <rPr>
        <sz val="12"/>
        <color rgb="FF000000"/>
        <rFont val="Arial"/>
        <family val="2"/>
        <scheme val="major"/>
      </rPr>
      <t xml:space="preserve"> </t>
    </r>
    <r>
      <rPr>
        <sz val="12"/>
        <color rgb="FF000000"/>
        <rFont val="Arial"/>
        <family val="3"/>
        <charset val="129"/>
        <scheme val="major"/>
      </rPr>
      <t>별로</t>
    </r>
    <r>
      <rPr>
        <sz val="12"/>
        <color rgb="FF000000"/>
        <rFont val="Arial"/>
        <family val="2"/>
        <scheme val="major"/>
      </rPr>
      <t xml:space="preserve"> </t>
    </r>
    <r>
      <rPr>
        <sz val="12"/>
        <color rgb="FF000000"/>
        <rFont val="Arial"/>
        <family val="3"/>
        <charset val="129"/>
        <scheme val="major"/>
      </rPr>
      <t>고무커버</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달라서</t>
    </r>
    <r>
      <rPr>
        <sz val="12"/>
        <color rgb="FF000000"/>
        <rFont val="Arial"/>
        <family val="2"/>
        <scheme val="major"/>
      </rPr>
      <t xml:space="preserve"> </t>
    </r>
    <r>
      <rPr>
        <sz val="12"/>
        <color rgb="FF000000"/>
        <rFont val="Arial"/>
        <family val="3"/>
        <charset val="129"/>
        <scheme val="major"/>
      </rPr>
      <t>그렇습니다</t>
    </r>
    <r>
      <rPr>
        <sz val="12"/>
        <color rgb="FF000000"/>
        <rFont val="Arial"/>
        <family val="2"/>
        <scheme val="major"/>
      </rPr>
      <t>.</t>
    </r>
    <phoneticPr fontId="26" type="noConversion"/>
  </si>
  <si>
    <r>
      <t xml:space="preserve"> </t>
    </r>
    <r>
      <rPr>
        <sz val="12"/>
        <color rgb="FF000000"/>
        <rFont val="돋움"/>
        <family val="3"/>
        <charset val="129"/>
      </rPr>
      <t>대민</t>
    </r>
    <phoneticPr fontId="26" type="noConversion"/>
  </si>
  <si>
    <t>SW</t>
    <phoneticPr fontId="26" type="noConversion"/>
  </si>
  <si>
    <r>
      <t xml:space="preserve">04.21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</si>
  <si>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t>카풀러 4P</t>
    <phoneticPr fontId="26" type="noConversion"/>
  </si>
  <si>
    <t>카풀러 4S</t>
    <phoneticPr fontId="26" type="noConversion"/>
  </si>
  <si>
    <r>
      <t xml:space="preserve">* </t>
    </r>
    <r>
      <rPr>
        <sz val="12"/>
        <color rgb="FF000000"/>
        <rFont val="Arial"/>
        <family val="3"/>
        <charset val="129"/>
        <scheme val="major"/>
      </rPr>
      <t>고객님께서</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맞다고</t>
    </r>
    <r>
      <rPr>
        <sz val="12"/>
        <color rgb="FF000000"/>
        <rFont val="Arial"/>
        <family val="2"/>
        <scheme val="major"/>
      </rPr>
      <t xml:space="preserve"> </t>
    </r>
    <r>
      <rPr>
        <sz val="12"/>
        <color rgb="FF000000"/>
        <rFont val="Arial"/>
        <family val="3"/>
        <charset val="129"/>
        <scheme val="major"/>
      </rPr>
      <t>하십니다</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추가</t>
    </r>
    <r>
      <rPr>
        <sz val="12"/>
        <color rgb="FF000000"/>
        <rFont val="Arial"/>
        <family val="2"/>
        <scheme val="major"/>
      </rPr>
      <t xml:space="preserve"> </t>
    </r>
    <r>
      <rPr>
        <sz val="12"/>
        <color rgb="FF000000"/>
        <rFont val="Arial"/>
        <family val="3"/>
        <charset val="129"/>
        <scheme val="major"/>
      </rPr>
      <t>첨부드렸습니다</t>
    </r>
    <r>
      <rPr>
        <sz val="12"/>
        <color rgb="FF000000"/>
        <rFont val="Arial"/>
        <family val="2"/>
        <scheme val="major"/>
      </rPr>
      <t xml:space="preserve">.  HGW20HC Z0 </t>
    </r>
    <r>
      <rPr>
        <sz val="12"/>
        <color rgb="FF000000"/>
        <rFont val="Arial"/>
        <family val="3"/>
        <charset val="129"/>
        <scheme val="major"/>
      </rPr>
      <t>과</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높이</t>
    </r>
    <r>
      <rPr>
        <sz val="12"/>
        <color rgb="FF000000"/>
        <rFont val="Arial"/>
        <family val="2"/>
        <scheme val="major"/>
      </rPr>
      <t xml:space="preserve">, </t>
    </r>
    <r>
      <rPr>
        <sz val="12"/>
        <color rgb="FF000000"/>
        <rFont val="Arial"/>
        <family val="3"/>
        <charset val="129"/>
        <scheme val="major"/>
      </rPr>
      <t>두께와</t>
    </r>
    <r>
      <rPr>
        <sz val="12"/>
        <color rgb="FF000000"/>
        <rFont val="Arial"/>
        <family val="2"/>
        <scheme val="major"/>
      </rPr>
      <t xml:space="preserve"> </t>
    </r>
    <r>
      <rPr>
        <sz val="12"/>
        <color rgb="FF000000"/>
        <rFont val="Arial"/>
        <family val="3"/>
        <charset val="129"/>
        <scheme val="major"/>
      </rPr>
      <t>레일사이즈입니다</t>
    </r>
    <r>
      <rPr>
        <sz val="12"/>
        <color rgb="FF000000"/>
        <rFont val="Arial"/>
        <family val="2"/>
        <scheme val="major"/>
      </rPr>
      <t xml:space="preserve">.
04.21 </t>
    </r>
    <r>
      <rPr>
        <sz val="12"/>
        <color rgb="FF000000"/>
        <rFont val="Arial"/>
        <family val="3"/>
        <charset val="129"/>
        <scheme val="major"/>
      </rPr>
      <t>인포에도</t>
    </r>
    <r>
      <rPr>
        <sz val="12"/>
        <color rgb="FF000000"/>
        <rFont val="Arial"/>
        <family val="2"/>
        <scheme val="major"/>
      </rPr>
      <t xml:space="preserve"> </t>
    </r>
    <r>
      <rPr>
        <sz val="12"/>
        <color rgb="FF000000"/>
        <rFont val="Arial"/>
        <family val="3"/>
        <charset val="129"/>
        <scheme val="major"/>
      </rPr>
      <t>의뢰하셨던</t>
    </r>
    <r>
      <rPr>
        <sz val="12"/>
        <color rgb="FF000000"/>
        <rFont val="Arial"/>
        <family val="2"/>
        <scheme val="major"/>
      </rPr>
      <t xml:space="preserve"> </t>
    </r>
    <r>
      <rPr>
        <sz val="12"/>
        <color rgb="FF000000"/>
        <rFont val="Arial"/>
        <family val="3"/>
        <charset val="129"/>
        <scheme val="major"/>
      </rPr>
      <t>내용</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t>
    </r>
    <r>
      <rPr>
        <sz val="12"/>
        <color rgb="FF000000"/>
        <rFont val="Arial"/>
        <family val="3"/>
        <charset val="129"/>
        <scheme val="major"/>
      </rPr>
      <t>원하시는</t>
    </r>
    <r>
      <rPr>
        <sz val="12"/>
        <color rgb="FF000000"/>
        <rFont val="Arial"/>
        <family val="2"/>
        <scheme val="major"/>
      </rPr>
      <t xml:space="preserve"> </t>
    </r>
    <r>
      <rPr>
        <sz val="12"/>
        <color rgb="FF000000"/>
        <rFont val="Arial"/>
        <family val="3"/>
        <charset val="129"/>
        <scheme val="major"/>
      </rPr>
      <t>사양인</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HGW20SC Z0H</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참고용</t>
    </r>
    <r>
      <rPr>
        <sz val="12"/>
        <color rgb="FF000000"/>
        <rFont val="Arial"/>
        <family val="2"/>
        <scheme val="major"/>
      </rPr>
      <t xml:space="preserve"> </t>
    </r>
    <r>
      <rPr>
        <sz val="12"/>
        <color rgb="FF000000"/>
        <rFont val="Arial"/>
        <family val="3"/>
        <charset val="129"/>
        <scheme val="major"/>
      </rPr>
      <t>도면</t>
    </r>
    <r>
      <rPr>
        <sz val="12"/>
        <color rgb="FF000000"/>
        <rFont val="Arial"/>
        <family val="2"/>
        <scheme val="major"/>
      </rPr>
      <t xml:space="preserve"> </t>
    </r>
    <r>
      <rPr>
        <sz val="12"/>
        <color rgb="FF000000"/>
        <rFont val="Arial"/>
        <family val="3"/>
        <charset val="129"/>
        <scheme val="major"/>
      </rPr>
      <t>보내</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</si>
  <si>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t>JungJae Lee</t>
    <phoneticPr fontId="26" type="noConversion"/>
  </si>
  <si>
    <r>
      <t>사진도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04.18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단종이라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불가능합니다</t>
    </r>
    <r>
      <rPr>
        <sz val="12"/>
        <color rgb="FF000000"/>
        <rFont val="Arial"/>
        <family val="2"/>
        <scheme val="major"/>
      </rPr>
      <t>.</t>
    </r>
    <r>
      <rPr>
        <sz val="12"/>
        <color rgb="FF000000"/>
        <rFont val="Arial"/>
        <family val="3"/>
        <charset val="129"/>
        <scheme val="major"/>
      </rPr>
      <t xml:space="preserve">           04.21 대체품으로 견적 가능할까요? </t>
    </r>
  </si>
  <si>
    <r>
      <t xml:space="preserve">Split Bearing Bush - Bore 18mm, Outside Diameter: 20mm, Length: 18mm | MB1820DU, PAP1820P10 | PTFE Lined 18x20x20mm
04.18 </t>
    </r>
    <r>
      <rPr>
        <sz val="12"/>
        <color rgb="FF000000"/>
        <rFont val="Arial"/>
        <family val="3"/>
        <charset val="129"/>
        <scheme val="major"/>
      </rPr>
      <t>품번</t>
    </r>
    <r>
      <rPr>
        <sz val="12"/>
        <color rgb="FF000000"/>
        <rFont val="Arial"/>
        <family val="2"/>
        <scheme val="major"/>
      </rPr>
      <t xml:space="preserve"> DU1820 </t>
    </r>
    <r>
      <rPr>
        <sz val="12"/>
        <color rgb="FF000000"/>
        <rFont val="Arial"/>
        <family val="3"/>
        <charset val="129"/>
        <scheme val="major"/>
      </rPr>
      <t>입니다</t>
    </r>
    <r>
      <rPr>
        <sz val="12"/>
        <color rgb="FF000000"/>
        <rFont val="Arial"/>
        <family val="2"/>
        <scheme val="major"/>
      </rPr>
      <t>.</t>
    </r>
  </si>
  <si>
    <t>K81565793</t>
  </si>
  <si>
    <t>K81565659</t>
  </si>
  <si>
    <t>DST1-ID12SL-1Y </t>
  </si>
  <si>
    <t>LG ELECRONICS -TN</t>
  </si>
  <si>
    <t>CID3-2</t>
  </si>
  <si>
    <t>A889B M12 FEMALE ST 3 WIRE 4P 2M</t>
  </si>
  <si>
    <t>HDS03.2-W075N-HS12-01-FW</t>
  </si>
  <si>
    <t>BW20-12P</t>
  </si>
  <si>
    <t>Ball Bearing DIN625-6218-C3-STI</t>
  </si>
  <si>
    <t>SNR LM Guide
04.17 F(레이던트 종류), S(특주사항) 확인이 필요하다고 합니다. 도면 있으면 부탁 드립니다.
4/21 고객님께 도면 문의중입니다.</t>
  </si>
  <si>
    <t>9300241441, 
POWER CONNECTOR,
24B PG29 TOP ENTRY</t>
  </si>
  <si>
    <t>DSG-03-3C4-A200-80, 
SOLENOID VALVE, VALVE SIZE: 3/8,
 3POSITIONS, SPRING CENTRED</t>
  </si>
  <si>
    <t>사진추가
04.18 사진 안보내주신 것 같은데 품번 재확인 부탁 드립니다. SEN-08MA, SEN-05PA 이렇게만 견적이 가능한 품번이라고 합니다.
04.21 08MA 입니다.</t>
  </si>
  <si>
    <r>
      <t xml:space="preserve">04.17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의뢰중입니다</t>
    </r>
    <r>
      <rPr>
        <sz val="12"/>
        <color rgb="FF000000"/>
        <rFont val="Arial"/>
        <family val="2"/>
        <scheme val="major"/>
      </rPr>
      <t xml:space="preserve">.
</t>
    </r>
    <r>
      <rPr>
        <sz val="12"/>
        <color rgb="FF000000"/>
        <rFont val="Arial"/>
        <family val="3"/>
        <charset val="129"/>
        <scheme val="major"/>
      </rPr>
      <t>폭</t>
    </r>
    <r>
      <rPr>
        <sz val="12"/>
        <color rgb="FF000000"/>
        <rFont val="Arial"/>
        <family val="2"/>
        <scheme val="major"/>
      </rPr>
      <t xml:space="preserve"> 3.125 </t>
    </r>
    <r>
      <rPr>
        <sz val="12"/>
        <color rgb="FF000000"/>
        <rFont val="Arial"/>
        <family val="3"/>
        <charset val="129"/>
        <scheme val="major"/>
      </rPr>
      <t>인치</t>
    </r>
    <r>
      <rPr>
        <sz val="12"/>
        <color rgb="FF000000"/>
        <rFont val="Arial"/>
        <family val="2"/>
        <scheme val="major"/>
      </rPr>
      <t xml:space="preserve"> </t>
    </r>
    <r>
      <rPr>
        <sz val="12"/>
        <color rgb="FF000000"/>
        <rFont val="Arial"/>
        <family val="3"/>
        <charset val="129"/>
        <scheme val="major"/>
      </rPr>
      <t>인데</t>
    </r>
    <r>
      <rPr>
        <sz val="12"/>
        <color rgb="FF000000"/>
        <rFont val="Arial"/>
        <family val="2"/>
        <scheme val="major"/>
      </rPr>
      <t xml:space="preserve"> 4</t>
    </r>
    <r>
      <rPr>
        <sz val="12"/>
        <color rgb="FF000000"/>
        <rFont val="Arial"/>
        <family val="3"/>
        <charset val="129"/>
        <scheme val="major"/>
      </rPr>
      <t>인치까지</t>
    </r>
    <r>
      <rPr>
        <sz val="12"/>
        <color rgb="FF000000"/>
        <rFont val="Arial"/>
        <family val="2"/>
        <scheme val="major"/>
      </rPr>
      <t xml:space="preserve"> </t>
    </r>
    <r>
      <rPr>
        <sz val="12"/>
        <color rgb="FF000000"/>
        <rFont val="Arial"/>
        <family val="3"/>
        <charset val="129"/>
        <scheme val="major"/>
      </rPr>
      <t>가능
길이</t>
    </r>
    <r>
      <rPr>
        <sz val="12"/>
        <color rgb="FF000000"/>
        <rFont val="Arial"/>
        <family val="2"/>
        <scheme val="major"/>
      </rPr>
      <t xml:space="preserve"> 1Roll </t>
    </r>
    <r>
      <rPr>
        <sz val="12"/>
        <color rgb="FF000000"/>
        <rFont val="Arial"/>
        <family val="3"/>
        <charset val="129"/>
        <scheme val="major"/>
      </rPr>
      <t>이면</t>
    </r>
    <r>
      <rPr>
        <sz val="12"/>
        <color rgb="FF000000"/>
        <rFont val="Arial"/>
        <family val="2"/>
        <scheme val="major"/>
      </rPr>
      <t xml:space="preserve"> </t>
    </r>
    <r>
      <rPr>
        <sz val="12"/>
        <color rgb="FF000000"/>
        <rFont val="Arial"/>
        <family val="3"/>
        <charset val="129"/>
        <scheme val="major"/>
      </rPr>
      <t>상관없음</t>
    </r>
    <r>
      <rPr>
        <sz val="12"/>
        <color rgb="FF000000"/>
        <rFont val="Arial"/>
        <family val="2"/>
        <scheme val="major"/>
      </rPr>
      <t xml:space="preserve">, </t>
    </r>
    <r>
      <rPr>
        <sz val="12"/>
        <color rgb="FF000000"/>
        <rFont val="Arial"/>
        <family val="3"/>
        <charset val="129"/>
        <scheme val="major"/>
      </rPr>
      <t>두께</t>
    </r>
    <r>
      <rPr>
        <sz val="12"/>
        <color rgb="FF000000"/>
        <rFont val="Arial"/>
        <family val="2"/>
        <scheme val="major"/>
      </rPr>
      <t xml:space="preserve"> 0.05mm +- 0.02, </t>
    </r>
    <r>
      <rPr>
        <sz val="12"/>
        <color rgb="FF000000"/>
        <rFont val="Arial"/>
        <family val="3"/>
        <charset val="129"/>
        <scheme val="major"/>
      </rPr>
      <t>재질</t>
    </r>
    <r>
      <rPr>
        <sz val="12"/>
        <color rgb="FF000000"/>
        <rFont val="Arial"/>
        <family val="2"/>
        <scheme val="major"/>
      </rPr>
      <t xml:space="preserve"> PVC
</t>
    </r>
    <r>
      <rPr>
        <sz val="12"/>
        <color rgb="FF000000"/>
        <rFont val="Arial"/>
        <family val="3"/>
        <charset val="129"/>
        <scheme val="major"/>
      </rPr>
      <t>기능</t>
    </r>
    <r>
      <rPr>
        <sz val="12"/>
        <color rgb="FF000000"/>
        <rFont val="Arial"/>
        <family val="2"/>
        <scheme val="major"/>
      </rPr>
      <t xml:space="preserve"> </t>
    </r>
    <r>
      <rPr>
        <sz val="12"/>
        <color rgb="FF000000"/>
        <rFont val="Arial"/>
        <family val="3"/>
        <charset val="129"/>
        <scheme val="major"/>
      </rPr>
      <t>긁힘방지</t>
    </r>
    <r>
      <rPr>
        <sz val="12"/>
        <color rgb="FF000000"/>
        <rFont val="Arial"/>
        <family val="2"/>
        <scheme val="major"/>
      </rPr>
      <t xml:space="preserve">, </t>
    </r>
    <r>
      <rPr>
        <sz val="12"/>
        <color rgb="FF000000"/>
        <rFont val="Arial"/>
        <family val="3"/>
        <charset val="129"/>
        <scheme val="major"/>
      </rPr>
      <t>오염방지</t>
    </r>
    <r>
      <rPr>
        <sz val="12"/>
        <color rgb="FF000000"/>
        <rFont val="Arial"/>
        <family val="2"/>
        <scheme val="major"/>
      </rPr>
      <t xml:space="preserve">, </t>
    </r>
    <r>
      <rPr>
        <sz val="12"/>
        <color rgb="FF000000"/>
        <rFont val="Arial"/>
        <family val="3"/>
        <charset val="129"/>
        <scheme val="major"/>
      </rPr>
      <t>먼지방지</t>
    </r>
  </si>
  <si>
    <r>
      <t xml:space="preserve">4.17 어제 도면 첨부드린건 입니다. AIR TANK 도면2)
04.18 적어주신 감싸기 &amp; 스프레이머신 100리터는 뭔지 모르겠는데 에어탱크 JIN100-2 (100리터) 이 도면에 있는 제품에 대한 견적이 필요하신 건가요?
</t>
    </r>
    <r>
      <rPr>
        <sz val="12"/>
        <color rgb="FFFF0000"/>
        <rFont val="Arial"/>
        <family val="2"/>
        <scheme val="major"/>
      </rPr>
      <t>도면에 있는 에어탱크 견적부탁드립니다.</t>
    </r>
  </si>
  <si>
    <r>
      <t xml:space="preserve">사진첨부
04.17 사진 첨부 안해주신 것 같은데 한번 확인 부탁 드립니다.
4.17 어제 도면 첨부드린건 입니다. AIR TANK 도면2)
04.18 첨부해주신 도면 확인해봤는데 적어주신 이 제품은 뭔지 모르겠습니다. 도면은 에어탱크 50리터, 100리터 이렇게 두가지 인 것 같습니다. 어떤 제품 견적을 원하시는지 확인 부탁 드립니다.
</t>
    </r>
    <r>
      <rPr>
        <sz val="12"/>
        <color rgb="FFFF0000"/>
        <rFont val="Arial"/>
        <family val="2"/>
        <scheme val="major"/>
      </rPr>
      <t>두가지 한개씩 부탁드립니다.</t>
    </r>
  </si>
  <si>
    <t>770-0090</t>
  </si>
  <si>
    <t>109-7003</t>
  </si>
  <si>
    <t>109-6998</t>
  </si>
  <si>
    <t>PCV100M-CA20-0 P+F</t>
  </si>
  <si>
    <t>S-125-SX-33CE-GIK B180 X 9M</t>
  </si>
  <si>
    <t>지멘스차단기250A</t>
  </si>
  <si>
    <t>7000-40381-Z330100</t>
  </si>
  <si>
    <t>7000-40381-Z330150</t>
  </si>
  <si>
    <t>7000-40381-Z330200</t>
  </si>
  <si>
    <t>원터치피팅 6파이 양방향</t>
  </si>
  <si>
    <t>ZX-LD40L</t>
  </si>
  <si>
    <t>노재흥</t>
  </si>
  <si>
    <t xml:space="preserve">MIKI PULLEY </t>
  </si>
  <si>
    <t>101-10-1QG 24V R25JIS A25JIS</t>
  </si>
  <si>
    <t xml:space="preserve">  ERSA       </t>
  </si>
  <si>
    <t>James Aughtman</t>
  </si>
  <si>
    <t xml:space="preserve"> E4056-1024-6-L-24 </t>
  </si>
  <si>
    <t> 6</t>
  </si>
  <si>
    <t>Jaehyeon Jung</t>
  </si>
  <si>
    <t>서브원</t>
  </si>
  <si>
    <t>TS21-705-2KS</t>
  </si>
  <si>
    <t>ATG</t>
  </si>
  <si>
    <t>PGX62-H-10
* 감속비 : 1/10</t>
  </si>
  <si>
    <t>어제 인포메일에 견적드린것 입니다</t>
    <phoneticPr fontId="26" type="noConversion"/>
  </si>
  <si>
    <t>CR2450HR</t>
    <phoneticPr fontId="26" type="noConversion"/>
  </si>
  <si>
    <t xml:space="preserve">1PQ83176PB90-Z  3003022481/1000  </t>
    <phoneticPr fontId="26" type="noConversion"/>
  </si>
  <si>
    <t>Ball Bearing DIN625-6218-C3</t>
    <phoneticPr fontId="26" type="noConversion"/>
  </si>
  <si>
    <r>
      <t xml:space="preserve">04.18 </t>
    </r>
    <r>
      <rPr>
        <sz val="12"/>
        <color rgb="FF000000"/>
        <rFont val="Arial"/>
        <family val="3"/>
        <charset val="129"/>
        <scheme val="major"/>
      </rPr>
      <t>배터리</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경우는</t>
    </r>
    <r>
      <rPr>
        <sz val="12"/>
        <color rgb="FF000000"/>
        <rFont val="Arial"/>
        <family val="2"/>
        <scheme val="major"/>
      </rPr>
      <t xml:space="preserve"> </t>
    </r>
    <r>
      <rPr>
        <sz val="12"/>
        <color rgb="FF000000"/>
        <rFont val="Arial"/>
        <family val="3"/>
        <charset val="129"/>
        <scheme val="major"/>
      </rPr>
      <t>커넥터</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보내주셔야</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가능합니다</t>
    </r>
    <r>
      <rPr>
        <sz val="12"/>
        <color rgb="FF000000"/>
        <rFont val="Arial"/>
        <family val="2"/>
        <scheme val="major"/>
      </rPr>
      <t xml:space="preserve">.
04.21 </t>
    </r>
    <r>
      <rPr>
        <sz val="12"/>
        <color rgb="FF000000"/>
        <rFont val="Arial"/>
        <family val="3"/>
        <charset val="129"/>
        <scheme val="major"/>
      </rPr>
      <t>커넥터</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첨부드렸습니다</t>
    </r>
    <r>
      <rPr>
        <b/>
        <sz val="12"/>
        <color rgb="FF000000"/>
        <rFont val="Arial"/>
        <family val="2"/>
        <scheme val="major"/>
      </rPr>
      <t xml:space="preserve">. </t>
    </r>
    <r>
      <rPr>
        <b/>
        <sz val="12"/>
        <color rgb="FF000000"/>
        <rFont val="Arial"/>
        <family val="3"/>
        <charset val="129"/>
        <scheme val="major"/>
      </rPr>
      <t>주신</t>
    </r>
    <r>
      <rPr>
        <b/>
        <sz val="12"/>
        <color rgb="FF000000"/>
        <rFont val="Arial"/>
        <family val="2"/>
        <scheme val="major"/>
      </rPr>
      <t xml:space="preserve"> </t>
    </r>
    <r>
      <rPr>
        <b/>
        <sz val="12"/>
        <color rgb="FF000000"/>
        <rFont val="Arial"/>
        <family val="3"/>
        <charset val="129"/>
        <scheme val="major"/>
      </rPr>
      <t>사진</t>
    </r>
    <r>
      <rPr>
        <b/>
        <sz val="12"/>
        <color rgb="FF000000"/>
        <rFont val="Arial"/>
        <family val="2"/>
        <scheme val="major"/>
      </rPr>
      <t xml:space="preserve"> </t>
    </r>
    <r>
      <rPr>
        <b/>
        <sz val="12"/>
        <color rgb="FF000000"/>
        <rFont val="Arial"/>
        <family val="3"/>
        <charset val="129"/>
        <scheme val="major"/>
      </rPr>
      <t>커넥터</t>
    </r>
    <r>
      <rPr>
        <b/>
        <sz val="12"/>
        <color rgb="FF000000"/>
        <rFont val="Arial"/>
        <family val="2"/>
        <scheme val="major"/>
      </rPr>
      <t xml:space="preserve"> </t>
    </r>
    <r>
      <rPr>
        <b/>
        <sz val="12"/>
        <color rgb="FF000000"/>
        <rFont val="Arial"/>
        <family val="3"/>
        <charset val="129"/>
        <scheme val="major"/>
      </rPr>
      <t>없는겅이네요</t>
    </r>
    <r>
      <rPr>
        <b/>
        <sz val="12"/>
        <color rgb="FF000000"/>
        <rFont val="Arial"/>
        <family val="2"/>
        <scheme val="major"/>
      </rPr>
      <t xml:space="preserve"> </t>
    </r>
    <r>
      <rPr>
        <b/>
        <sz val="12"/>
        <color rgb="FF000000"/>
        <rFont val="Arial"/>
        <family val="3"/>
        <charset val="129"/>
        <scheme val="major"/>
      </rPr>
      <t>그냥</t>
    </r>
    <r>
      <rPr>
        <b/>
        <sz val="12"/>
        <color rgb="FF000000"/>
        <rFont val="Arial"/>
        <family val="2"/>
        <scheme val="major"/>
      </rPr>
      <t xml:space="preserve"> </t>
    </r>
    <r>
      <rPr>
        <b/>
        <sz val="12"/>
        <color rgb="FF000000"/>
        <rFont val="Arial"/>
        <family val="3"/>
        <charset val="129"/>
        <scheme val="major"/>
      </rPr>
      <t>배터리</t>
    </r>
    <r>
      <rPr>
        <b/>
        <sz val="12"/>
        <color rgb="FF000000"/>
        <rFont val="Arial"/>
        <family val="2"/>
        <scheme val="major"/>
      </rPr>
      <t xml:space="preserve"> </t>
    </r>
    <r>
      <rPr>
        <b/>
        <sz val="12"/>
        <color rgb="FF000000"/>
        <rFont val="Arial"/>
        <family val="3"/>
        <charset val="129"/>
        <scheme val="major"/>
      </rPr>
      <t>이네요</t>
    </r>
    <r>
      <rPr>
        <b/>
        <sz val="12"/>
        <color rgb="FF000000"/>
        <rFont val="Arial"/>
        <family val="2"/>
        <scheme val="major"/>
      </rPr>
      <t xml:space="preserve">  </t>
    </r>
    <r>
      <rPr>
        <b/>
        <sz val="12"/>
        <color rgb="FF000000"/>
        <rFont val="Arial"/>
        <family val="3"/>
        <charset val="129"/>
        <scheme val="major"/>
      </rPr>
      <t>미국에서</t>
    </r>
    <r>
      <rPr>
        <b/>
        <sz val="12"/>
        <color rgb="FF000000"/>
        <rFont val="Arial"/>
        <family val="2"/>
        <scheme val="major"/>
      </rPr>
      <t xml:space="preserve"> </t>
    </r>
    <r>
      <rPr>
        <b/>
        <sz val="12"/>
        <color rgb="FF000000"/>
        <rFont val="Arial"/>
        <family val="3"/>
        <charset val="129"/>
        <scheme val="major"/>
      </rPr>
      <t>확인하세요</t>
    </r>
    <phoneticPr fontId="26" type="noConversion"/>
  </si>
  <si>
    <t>9300240751, 
POWER CONNECTOR, 
24B PG29 1LEVER</t>
    <phoneticPr fontId="26" type="noConversion"/>
  </si>
  <si>
    <t>YSAR3-211K</t>
    <phoneticPr fontId="26" type="noConversion"/>
  </si>
  <si>
    <t>LSLV0040G100C-4EONN</t>
    <phoneticPr fontId="26" type="noConversion"/>
  </si>
  <si>
    <r>
      <t>12</t>
    </r>
    <r>
      <rPr>
        <sz val="12"/>
        <color theme="1"/>
        <rFont val="Arial"/>
        <family val="3"/>
        <charset val="129"/>
        <scheme val="minor"/>
      </rPr>
      <t>주</t>
    </r>
    <phoneticPr fontId="26" type="noConversion"/>
  </si>
  <si>
    <t>없는 품번입니다 재확인 요망</t>
    <phoneticPr fontId="26" type="noConversion"/>
  </si>
  <si>
    <t>팩단가로 견적드렸습니다 1팩 25개</t>
    <phoneticPr fontId="26" type="noConversion"/>
  </si>
  <si>
    <t>팩단가로 견적드렸습니다 1팩 25개</t>
    <phoneticPr fontId="26" type="noConversion"/>
  </si>
  <si>
    <r>
      <t>1</t>
    </r>
    <r>
      <rPr>
        <sz val="12"/>
        <color theme="1"/>
        <rFont val="Arial"/>
        <family val="3"/>
        <charset val="129"/>
        <scheme val="minor"/>
      </rPr>
      <t>주</t>
    </r>
    <phoneticPr fontId="26" type="noConversion"/>
  </si>
  <si>
    <r>
      <t>9</t>
    </r>
    <r>
      <rPr>
        <sz val="12"/>
        <color theme="1"/>
        <rFont val="Arial"/>
        <family val="3"/>
        <charset val="129"/>
        <scheme val="minor"/>
      </rPr>
      <t>주</t>
    </r>
    <phoneticPr fontId="26" type="noConversion"/>
  </si>
  <si>
    <r>
      <t>9</t>
    </r>
    <r>
      <rPr>
        <sz val="12"/>
        <color theme="1"/>
        <rFont val="Arial"/>
        <family val="3"/>
        <charset val="129"/>
        <scheme val="minor"/>
      </rPr>
      <t>주</t>
    </r>
    <phoneticPr fontId="26" type="noConversion"/>
  </si>
  <si>
    <t>PCVLU6-6  단가15,380원($ 11.43)      납기 3주 0.03KG  카달로그 첨부드립니다   견적드린 단가는 기본사양이며 클림룸 사양 옵션이 추가되면 단가는 인상됩니다  정확한 사양은 제품 포장지라벨이 써있기때문에  정확한사양은 알수가 없습니다</t>
    <phoneticPr fontId="26" type="noConversion"/>
  </si>
  <si>
    <r>
      <t>4</t>
    </r>
    <r>
      <rPr>
        <sz val="12"/>
        <color theme="1"/>
        <rFont val="Arial"/>
        <family val="3"/>
        <charset val="129"/>
        <scheme val="minor"/>
      </rPr>
      <t>개월</t>
    </r>
    <phoneticPr fontId="26" type="noConversion"/>
  </si>
  <si>
    <r>
      <t>1</t>
    </r>
    <r>
      <rPr>
        <sz val="12"/>
        <color theme="1"/>
        <rFont val="Arial"/>
        <family val="3"/>
        <charset val="129"/>
        <scheme val="minor"/>
      </rPr>
      <t>주</t>
    </r>
    <phoneticPr fontId="26" type="noConversion"/>
  </si>
  <si>
    <r>
      <t>2</t>
    </r>
    <r>
      <rPr>
        <sz val="12"/>
        <color theme="1"/>
        <rFont val="Arial"/>
        <family val="3"/>
        <charset val="129"/>
        <scheme val="minor"/>
      </rPr>
      <t>주</t>
    </r>
    <phoneticPr fontId="26" type="noConversion"/>
  </si>
  <si>
    <t>확인이 어렵습니다  지멘스품번을 확인해주셔야 합니다</t>
    <phoneticPr fontId="26" type="noConversion"/>
  </si>
  <si>
    <r>
      <t>2</t>
    </r>
    <r>
      <rPr>
        <sz val="12"/>
        <color theme="1"/>
        <rFont val="Arial"/>
        <family val="3"/>
        <charset val="129"/>
        <scheme val="minor"/>
      </rPr>
      <t>주</t>
    </r>
    <phoneticPr fontId="26" type="noConversion"/>
  </si>
  <si>
    <r>
      <t>8</t>
    </r>
    <r>
      <rPr>
        <sz val="12"/>
        <color theme="1"/>
        <rFont val="Arial"/>
        <family val="3"/>
        <charset val="129"/>
        <scheme val="minor"/>
      </rPr>
      <t>주</t>
    </r>
    <phoneticPr fontId="26" type="noConversion"/>
  </si>
  <si>
    <r>
      <t xml:space="preserve">NON-DRIVE END </t>
    </r>
    <r>
      <rPr>
        <sz val="12"/>
        <color rgb="FF000000"/>
        <rFont val="Arial"/>
        <family val="3"/>
        <charset val="129"/>
        <scheme val="minor"/>
      </rPr>
      <t>조회</t>
    </r>
    <r>
      <rPr>
        <sz val="12"/>
        <color rgb="FF000000"/>
        <rFont val="Arial"/>
        <family val="2"/>
        <scheme val="minor"/>
      </rPr>
      <t xml:space="preserve"> </t>
    </r>
    <r>
      <rPr>
        <sz val="12"/>
        <color rgb="FF000000"/>
        <rFont val="Arial"/>
        <family val="3"/>
        <charset val="129"/>
        <scheme val="minor"/>
      </rPr>
      <t>안됩니다</t>
    </r>
    <r>
      <rPr>
        <sz val="12"/>
        <color rgb="FF000000"/>
        <rFont val="Arial"/>
        <family val="2"/>
        <scheme val="minor"/>
      </rPr>
      <t xml:space="preserve">  </t>
    </r>
    <r>
      <rPr>
        <sz val="12"/>
        <color rgb="FF000000"/>
        <rFont val="Arial"/>
        <family val="3"/>
        <charset val="129"/>
        <scheme val="minor"/>
      </rPr>
      <t>품번</t>
    </r>
    <r>
      <rPr>
        <sz val="12"/>
        <color rgb="FF000000"/>
        <rFont val="Arial"/>
        <family val="2"/>
        <scheme val="minor"/>
      </rPr>
      <t xml:space="preserve"> </t>
    </r>
    <r>
      <rPr>
        <sz val="12"/>
        <color rgb="FF000000"/>
        <rFont val="Arial"/>
        <family val="3"/>
        <charset val="129"/>
        <scheme val="minor"/>
      </rPr>
      <t>브랜드</t>
    </r>
    <r>
      <rPr>
        <sz val="12"/>
        <color rgb="FF000000"/>
        <rFont val="Arial"/>
        <family val="2"/>
        <scheme val="minor"/>
      </rPr>
      <t xml:space="preserve"> </t>
    </r>
    <r>
      <rPr>
        <sz val="12"/>
        <color rgb="FF000000"/>
        <rFont val="Arial"/>
        <family val="3"/>
        <charset val="129"/>
        <scheme val="minor"/>
      </rPr>
      <t>확인요망</t>
    </r>
    <r>
      <rPr>
        <sz val="12"/>
        <color rgb="FF000000"/>
        <rFont val="Arial"/>
        <family val="2"/>
        <scheme val="minor"/>
      </rPr>
      <t xml:space="preserve"> </t>
    </r>
    <r>
      <rPr>
        <sz val="12"/>
        <color rgb="FF000000"/>
        <rFont val="Arial"/>
        <family val="3"/>
        <charset val="129"/>
        <scheme val="minor"/>
      </rPr>
      <t>품번뒤에</t>
    </r>
    <r>
      <rPr>
        <sz val="12"/>
        <color rgb="FF000000"/>
        <rFont val="Arial"/>
        <family val="2"/>
        <scheme val="minor"/>
      </rPr>
      <t xml:space="preserve"> STI</t>
    </r>
    <r>
      <rPr>
        <sz val="12"/>
        <color rgb="FF000000"/>
        <rFont val="Arial"/>
        <family val="3"/>
        <charset val="129"/>
        <scheme val="minor"/>
      </rPr>
      <t>는</t>
    </r>
    <r>
      <rPr>
        <sz val="12"/>
        <color rgb="FF000000"/>
        <rFont val="Arial"/>
        <family val="2"/>
        <scheme val="minor"/>
      </rPr>
      <t xml:space="preserve"> </t>
    </r>
    <r>
      <rPr>
        <sz val="12"/>
        <color rgb="FF000000"/>
        <rFont val="Arial"/>
        <family val="3"/>
        <charset val="129"/>
        <scheme val="minor"/>
      </rPr>
      <t>특정제조가또는</t>
    </r>
    <r>
      <rPr>
        <sz val="12"/>
        <color rgb="FF000000"/>
        <rFont val="Arial"/>
        <family val="2"/>
        <scheme val="minor"/>
      </rPr>
      <t xml:space="preserve"> </t>
    </r>
    <r>
      <rPr>
        <sz val="12"/>
        <color rgb="FF000000"/>
        <rFont val="Arial"/>
        <family val="3"/>
        <charset val="129"/>
        <scheme val="minor"/>
      </rPr>
      <t>추가적인</t>
    </r>
    <r>
      <rPr>
        <sz val="12"/>
        <color rgb="FF000000"/>
        <rFont val="Arial"/>
        <family val="2"/>
        <scheme val="minor"/>
      </rPr>
      <t xml:space="preserve"> </t>
    </r>
    <r>
      <rPr>
        <sz val="12"/>
        <color rgb="FF000000"/>
        <rFont val="Arial"/>
        <family val="3"/>
        <charset val="129"/>
        <scheme val="minor"/>
      </rPr>
      <t>특성을</t>
    </r>
    <r>
      <rPr>
        <sz val="12"/>
        <color rgb="FF000000"/>
        <rFont val="Arial"/>
        <family val="2"/>
        <scheme val="minor"/>
      </rPr>
      <t xml:space="preserve"> </t>
    </r>
    <r>
      <rPr>
        <sz val="12"/>
        <color rgb="FF000000"/>
        <rFont val="Arial"/>
        <family val="3"/>
        <charset val="129"/>
        <scheme val="minor"/>
      </rPr>
      <t>나타낼수</t>
    </r>
    <r>
      <rPr>
        <sz val="12"/>
        <color rgb="FF000000"/>
        <rFont val="Arial"/>
        <family val="2"/>
        <scheme val="minor"/>
      </rPr>
      <t xml:space="preserve"> </t>
    </r>
    <r>
      <rPr>
        <sz val="12"/>
        <color rgb="FF000000"/>
        <rFont val="Arial"/>
        <family val="3"/>
        <charset val="129"/>
        <scheme val="minor"/>
      </rPr>
      <t>있으며</t>
    </r>
    <r>
      <rPr>
        <sz val="12"/>
        <color rgb="FF000000"/>
        <rFont val="Arial"/>
        <family val="2"/>
        <scheme val="minor"/>
      </rPr>
      <t xml:space="preserve"> </t>
    </r>
    <r>
      <rPr>
        <sz val="12"/>
        <color rgb="FF000000"/>
        <rFont val="Arial"/>
        <family val="3"/>
        <charset val="129"/>
        <scheme val="minor"/>
      </rPr>
      <t>이에</t>
    </r>
    <r>
      <rPr>
        <sz val="12"/>
        <color rgb="FF000000"/>
        <rFont val="Arial"/>
        <family val="2"/>
        <scheme val="minor"/>
      </rPr>
      <t xml:space="preserve"> </t>
    </r>
    <r>
      <rPr>
        <sz val="12"/>
        <color rgb="FF000000"/>
        <rFont val="Arial"/>
        <family val="3"/>
        <charset val="129"/>
        <scheme val="minor"/>
      </rPr>
      <t>대한</t>
    </r>
    <r>
      <rPr>
        <sz val="12"/>
        <color rgb="FF000000"/>
        <rFont val="Arial"/>
        <family val="2"/>
        <scheme val="minor"/>
      </rPr>
      <t xml:space="preserve"> </t>
    </r>
    <r>
      <rPr>
        <sz val="12"/>
        <color rgb="FF000000"/>
        <rFont val="Arial"/>
        <family val="3"/>
        <charset val="129"/>
        <scheme val="minor"/>
      </rPr>
      <t>정확한</t>
    </r>
    <r>
      <rPr>
        <sz val="12"/>
        <color rgb="FF000000"/>
        <rFont val="Arial"/>
        <family val="2"/>
        <scheme val="minor"/>
      </rPr>
      <t xml:space="preserve"> </t>
    </r>
    <r>
      <rPr>
        <sz val="12"/>
        <color rgb="FF000000"/>
        <rFont val="Arial"/>
        <family val="3"/>
        <charset val="129"/>
        <scheme val="minor"/>
      </rPr>
      <t>의미는</t>
    </r>
    <r>
      <rPr>
        <sz val="12"/>
        <color rgb="FF000000"/>
        <rFont val="Arial"/>
        <family val="2"/>
        <scheme val="minor"/>
      </rPr>
      <t xml:space="preserve"> </t>
    </r>
    <r>
      <rPr>
        <sz val="12"/>
        <color rgb="FF000000"/>
        <rFont val="Arial"/>
        <family val="3"/>
        <charset val="129"/>
        <scheme val="minor"/>
      </rPr>
      <t>제조사</t>
    </r>
    <r>
      <rPr>
        <sz val="12"/>
        <color rgb="FF000000"/>
        <rFont val="Arial"/>
        <family val="2"/>
        <scheme val="minor"/>
      </rPr>
      <t xml:space="preserve"> </t>
    </r>
    <r>
      <rPr>
        <sz val="12"/>
        <color rgb="FF000000"/>
        <rFont val="Arial"/>
        <family val="3"/>
        <charset val="129"/>
        <scheme val="minor"/>
      </rPr>
      <t>별로</t>
    </r>
    <r>
      <rPr>
        <sz val="12"/>
        <color rgb="FF000000"/>
        <rFont val="Arial"/>
        <family val="2"/>
        <scheme val="minor"/>
      </rPr>
      <t xml:space="preserve"> </t>
    </r>
    <r>
      <rPr>
        <sz val="12"/>
        <color rgb="FF000000"/>
        <rFont val="Arial"/>
        <family val="3"/>
        <charset val="129"/>
        <scheme val="minor"/>
      </rPr>
      <t>다를</t>
    </r>
    <r>
      <rPr>
        <sz val="12"/>
        <color rgb="FF000000"/>
        <rFont val="Arial"/>
        <family val="2"/>
        <scheme val="minor"/>
      </rPr>
      <t xml:space="preserve"> </t>
    </r>
    <r>
      <rPr>
        <sz val="12"/>
        <color rgb="FF000000"/>
        <rFont val="Arial"/>
        <family val="3"/>
        <charset val="129"/>
        <scheme val="minor"/>
      </rPr>
      <t>수있다고</t>
    </r>
    <r>
      <rPr>
        <sz val="12"/>
        <color rgb="FF000000"/>
        <rFont val="Arial"/>
        <family val="2"/>
        <scheme val="minor"/>
      </rPr>
      <t xml:space="preserve"> </t>
    </r>
    <r>
      <rPr>
        <sz val="12"/>
        <color rgb="FF000000"/>
        <rFont val="Arial"/>
        <family val="3"/>
        <charset val="129"/>
        <scheme val="minor"/>
      </rPr>
      <t>다고</t>
    </r>
    <r>
      <rPr>
        <sz val="12"/>
        <color rgb="FF000000"/>
        <rFont val="Arial"/>
        <family val="2"/>
        <scheme val="minor"/>
      </rPr>
      <t xml:space="preserve"> </t>
    </r>
    <r>
      <rPr>
        <sz val="12"/>
        <color rgb="FF000000"/>
        <rFont val="Arial"/>
        <family val="3"/>
        <charset val="129"/>
        <scheme val="minor"/>
      </rPr>
      <t>합니다</t>
    </r>
    <r>
      <rPr>
        <sz val="12"/>
        <color rgb="FF000000"/>
        <rFont val="Arial"/>
        <family val="2"/>
        <scheme val="minor"/>
      </rPr>
      <t xml:space="preserve">  </t>
    </r>
    <phoneticPr fontId="26" type="noConversion"/>
  </si>
  <si>
    <t>DRIVE END 베아링 브랜드 확인 해주세요  DIN625는 독일산업표준 볼베어링 규격을 의미 합니다</t>
    <phoneticPr fontId="26" type="noConversion"/>
  </si>
  <si>
    <r>
      <t xml:space="preserve">19500068  </t>
    </r>
    <r>
      <rPr>
        <sz val="12"/>
        <color rgb="FF000000"/>
        <rFont val="Arial"/>
        <family val="3"/>
        <charset val="129"/>
        <scheme val="major"/>
      </rPr>
      <t>의뢰중</t>
    </r>
    <phoneticPr fontId="26" type="noConversion"/>
  </si>
  <si>
    <t>F3SG-4RA 1200-14L</t>
    <phoneticPr fontId="26" type="noConversion"/>
  </si>
  <si>
    <r>
      <t>1</t>
    </r>
    <r>
      <rPr>
        <sz val="12"/>
        <color theme="1"/>
        <rFont val="Arial"/>
        <family val="3"/>
        <charset val="129"/>
        <scheme val="minor"/>
      </rPr>
      <t>주</t>
    </r>
    <phoneticPr fontId="26" type="noConversion"/>
  </si>
  <si>
    <r>
      <t>2</t>
    </r>
    <r>
      <rPr>
        <sz val="12"/>
        <color theme="1"/>
        <rFont val="Arial"/>
        <family val="3"/>
        <charset val="129"/>
        <scheme val="minor"/>
      </rPr>
      <t>주</t>
    </r>
    <phoneticPr fontId="26" type="noConversion"/>
  </si>
  <si>
    <r>
      <t>*</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첨부드렸습니다</t>
    </r>
    <r>
      <rPr>
        <sz val="12"/>
        <color rgb="FF000000"/>
        <rFont val="Arial"/>
        <family val="2"/>
        <scheme val="major"/>
      </rPr>
      <t xml:space="preserve">. </t>
    </r>
    <r>
      <rPr>
        <b/>
        <sz val="12"/>
        <color rgb="FF000000"/>
        <rFont val="Arial"/>
        <family val="2"/>
        <scheme val="major"/>
      </rPr>
      <t xml:space="preserve"> </t>
    </r>
    <r>
      <rPr>
        <b/>
        <sz val="12"/>
        <color rgb="FF000000"/>
        <rFont val="Arial"/>
        <family val="3"/>
        <charset val="129"/>
        <scheme val="major"/>
      </rPr>
      <t>인포메일에</t>
    </r>
    <r>
      <rPr>
        <b/>
        <sz val="12"/>
        <color rgb="FF000000"/>
        <rFont val="Arial"/>
        <family val="2"/>
        <scheme val="major"/>
      </rPr>
      <t xml:space="preserve"> 3</t>
    </r>
    <r>
      <rPr>
        <b/>
        <sz val="12"/>
        <color rgb="FF000000"/>
        <rFont val="Arial"/>
        <family val="3"/>
        <charset val="129"/>
        <scheme val="major"/>
      </rPr>
      <t>월</t>
    </r>
    <r>
      <rPr>
        <b/>
        <sz val="12"/>
        <color rgb="FF000000"/>
        <rFont val="Arial"/>
        <family val="2"/>
        <scheme val="major"/>
      </rPr>
      <t>29</t>
    </r>
    <r>
      <rPr>
        <b/>
        <sz val="12"/>
        <color rgb="FF000000"/>
        <rFont val="Arial"/>
        <family val="3"/>
        <charset val="129"/>
        <scheme val="major"/>
      </rPr>
      <t>일</t>
    </r>
    <r>
      <rPr>
        <b/>
        <sz val="12"/>
        <color rgb="FF000000"/>
        <rFont val="Arial"/>
        <family val="2"/>
        <scheme val="major"/>
      </rPr>
      <t xml:space="preserve"> </t>
    </r>
    <r>
      <rPr>
        <b/>
        <sz val="12"/>
        <color rgb="FF000000"/>
        <rFont val="Arial"/>
        <family val="3"/>
        <charset val="129"/>
        <scheme val="major"/>
      </rPr>
      <t>아래</t>
    </r>
    <r>
      <rPr>
        <b/>
        <sz val="12"/>
        <color rgb="FF000000"/>
        <rFont val="Arial"/>
        <family val="2"/>
        <scheme val="major"/>
      </rPr>
      <t xml:space="preserve"> </t>
    </r>
    <r>
      <rPr>
        <b/>
        <sz val="12"/>
        <color rgb="FF000000"/>
        <rFont val="Arial"/>
        <family val="3"/>
        <charset val="129"/>
        <scheme val="major"/>
      </rPr>
      <t>내용으로</t>
    </r>
    <r>
      <rPr>
        <b/>
        <sz val="12"/>
        <color rgb="FF000000"/>
        <rFont val="Arial"/>
        <family val="2"/>
        <scheme val="major"/>
      </rPr>
      <t xml:space="preserve"> </t>
    </r>
    <r>
      <rPr>
        <b/>
        <sz val="12"/>
        <color rgb="FF000000"/>
        <rFont val="Arial"/>
        <family val="3"/>
        <charset val="129"/>
        <scheme val="major"/>
      </rPr>
      <t>견적드린것입니다</t>
    </r>
    <r>
      <rPr>
        <b/>
        <sz val="12"/>
        <color rgb="FF000000"/>
        <rFont val="Arial"/>
        <family val="2"/>
        <scheme val="major"/>
      </rPr>
      <t xml:space="preserve">                                                                                  </t>
    </r>
    <r>
      <rPr>
        <b/>
        <sz val="12"/>
        <color rgb="FF000000"/>
        <rFont val="Arial"/>
        <family val="3"/>
        <charset val="129"/>
        <scheme val="major"/>
      </rPr>
      <t>지금</t>
    </r>
    <r>
      <rPr>
        <b/>
        <sz val="12"/>
        <color rgb="FF000000"/>
        <rFont val="Arial"/>
        <family val="2"/>
        <scheme val="major"/>
      </rPr>
      <t xml:space="preserve"> </t>
    </r>
    <r>
      <rPr>
        <b/>
        <sz val="12"/>
        <color rgb="FF000000"/>
        <rFont val="Arial"/>
        <family val="3"/>
        <charset val="129"/>
        <scheme val="major"/>
      </rPr>
      <t>견적은</t>
    </r>
    <r>
      <rPr>
        <b/>
        <sz val="12"/>
        <color rgb="FF000000"/>
        <rFont val="Arial"/>
        <family val="2"/>
        <scheme val="major"/>
      </rPr>
      <t xml:space="preserve"> </t>
    </r>
    <r>
      <rPr>
        <b/>
        <sz val="12"/>
        <color rgb="FF000000"/>
        <rFont val="Arial"/>
        <family val="3"/>
        <charset val="129"/>
        <scheme val="major"/>
      </rPr>
      <t>이</t>
    </r>
    <r>
      <rPr>
        <b/>
        <sz val="12"/>
        <color rgb="FF000000"/>
        <rFont val="Arial"/>
        <family val="2"/>
        <scheme val="major"/>
      </rPr>
      <t xml:space="preserve"> </t>
    </r>
    <r>
      <rPr>
        <b/>
        <sz val="12"/>
        <color rgb="FF000000"/>
        <rFont val="Arial"/>
        <family val="3"/>
        <charset val="129"/>
        <scheme val="major"/>
      </rPr>
      <t>감속기와</t>
    </r>
    <r>
      <rPr>
        <b/>
        <sz val="12"/>
        <color rgb="FF000000"/>
        <rFont val="Arial"/>
        <family val="2"/>
        <scheme val="major"/>
      </rPr>
      <t xml:space="preserve"> </t>
    </r>
    <r>
      <rPr>
        <b/>
        <sz val="12"/>
        <color rgb="FF000000"/>
        <rFont val="Arial"/>
        <family val="3"/>
        <charset val="129"/>
        <scheme val="major"/>
      </rPr>
      <t>같이</t>
    </r>
    <r>
      <rPr>
        <b/>
        <sz val="12"/>
        <color rgb="FF000000"/>
        <rFont val="Arial"/>
        <family val="2"/>
        <scheme val="major"/>
      </rPr>
      <t xml:space="preserve"> </t>
    </r>
    <r>
      <rPr>
        <b/>
        <sz val="12"/>
        <color rgb="FF000000"/>
        <rFont val="Arial"/>
        <family val="3"/>
        <charset val="129"/>
        <scheme val="major"/>
      </rPr>
      <t>사용하는</t>
    </r>
    <r>
      <rPr>
        <b/>
        <sz val="12"/>
        <color rgb="FF000000"/>
        <rFont val="Arial"/>
        <family val="2"/>
        <scheme val="major"/>
      </rPr>
      <t xml:space="preserve"> </t>
    </r>
    <r>
      <rPr>
        <b/>
        <sz val="12"/>
        <color rgb="FF000000"/>
        <rFont val="Arial"/>
        <family val="3"/>
        <charset val="129"/>
        <scheme val="major"/>
      </rPr>
      <t>모터가</t>
    </r>
    <r>
      <rPr>
        <b/>
        <sz val="12"/>
        <color rgb="FF000000"/>
        <rFont val="Arial"/>
        <family val="2"/>
        <scheme val="major"/>
      </rPr>
      <t xml:space="preserve"> </t>
    </r>
    <r>
      <rPr>
        <b/>
        <sz val="12"/>
        <color rgb="FF000000"/>
        <rFont val="Arial"/>
        <family val="3"/>
        <charset val="129"/>
        <scheme val="major"/>
      </rPr>
      <t>미쓰비시</t>
    </r>
    <r>
      <rPr>
        <b/>
        <sz val="12"/>
        <color rgb="FF000000"/>
        <rFont val="Arial"/>
        <family val="2"/>
        <scheme val="major"/>
      </rPr>
      <t xml:space="preserve"> </t>
    </r>
    <r>
      <rPr>
        <b/>
        <sz val="12"/>
        <color rgb="FF000000"/>
        <rFont val="Arial"/>
        <family val="3"/>
        <charset val="129"/>
        <scheme val="major"/>
      </rPr>
      <t>사양기준으로</t>
    </r>
    <r>
      <rPr>
        <b/>
        <sz val="12"/>
        <color rgb="FF000000"/>
        <rFont val="Arial"/>
        <family val="2"/>
        <scheme val="major"/>
      </rPr>
      <t xml:space="preserve"> </t>
    </r>
    <r>
      <rPr>
        <b/>
        <sz val="12"/>
        <color rgb="FF000000"/>
        <rFont val="Arial"/>
        <family val="3"/>
        <charset val="129"/>
        <scheme val="major"/>
      </rPr>
      <t>견적드린것입니다</t>
    </r>
    <r>
      <rPr>
        <b/>
        <sz val="12"/>
        <color rgb="FF000000"/>
        <rFont val="Arial"/>
        <family val="2"/>
        <scheme val="major"/>
      </rPr>
      <t xml:space="preserve">  </t>
    </r>
    <r>
      <rPr>
        <b/>
        <sz val="12"/>
        <color rgb="FF000000"/>
        <rFont val="Arial"/>
        <family val="3"/>
        <charset val="129"/>
        <scheme val="major"/>
      </rPr>
      <t>같이</t>
    </r>
    <r>
      <rPr>
        <b/>
        <sz val="12"/>
        <color rgb="FF000000"/>
        <rFont val="Arial"/>
        <family val="2"/>
        <scheme val="major"/>
      </rPr>
      <t xml:space="preserve"> </t>
    </r>
    <r>
      <rPr>
        <b/>
        <sz val="12"/>
        <color rgb="FF000000"/>
        <rFont val="Arial"/>
        <family val="3"/>
        <charset val="129"/>
        <scheme val="major"/>
      </rPr>
      <t>사용하는</t>
    </r>
    <r>
      <rPr>
        <b/>
        <sz val="12"/>
        <color rgb="FF000000"/>
        <rFont val="Arial"/>
        <family val="2"/>
        <scheme val="major"/>
      </rPr>
      <t xml:space="preserve"> </t>
    </r>
    <r>
      <rPr>
        <b/>
        <sz val="12"/>
        <color rgb="FF000000"/>
        <rFont val="Arial"/>
        <family val="3"/>
        <charset val="129"/>
        <scheme val="major"/>
      </rPr>
      <t>모터가</t>
    </r>
    <r>
      <rPr>
        <b/>
        <sz val="12"/>
        <color rgb="FF000000"/>
        <rFont val="Arial"/>
        <family val="2"/>
        <scheme val="major"/>
      </rPr>
      <t xml:space="preserve"> </t>
    </r>
    <r>
      <rPr>
        <b/>
        <sz val="12"/>
        <color rgb="FF000000"/>
        <rFont val="Arial"/>
        <family val="3"/>
        <charset val="129"/>
        <scheme val="major"/>
      </rPr>
      <t>미쓰비시</t>
    </r>
    <r>
      <rPr>
        <b/>
        <sz val="12"/>
        <color rgb="FF000000"/>
        <rFont val="Arial"/>
        <family val="2"/>
        <scheme val="major"/>
      </rPr>
      <t xml:space="preserve"> </t>
    </r>
    <r>
      <rPr>
        <b/>
        <sz val="12"/>
        <color rgb="FF000000"/>
        <rFont val="Arial"/>
        <family val="3"/>
        <charset val="129"/>
        <scheme val="major"/>
      </rPr>
      <t>제품이</t>
    </r>
    <r>
      <rPr>
        <b/>
        <sz val="12"/>
        <color rgb="FF000000"/>
        <rFont val="Arial"/>
        <family val="2"/>
        <scheme val="major"/>
      </rPr>
      <t xml:space="preserve"> </t>
    </r>
    <r>
      <rPr>
        <b/>
        <sz val="12"/>
        <color rgb="FF000000"/>
        <rFont val="Arial"/>
        <family val="3"/>
        <charset val="129"/>
        <scheme val="major"/>
      </rPr>
      <t>아니라면</t>
    </r>
    <r>
      <rPr>
        <b/>
        <sz val="12"/>
        <color rgb="FF000000"/>
        <rFont val="Arial"/>
        <family val="2"/>
        <scheme val="major"/>
      </rPr>
      <t xml:space="preserve"> </t>
    </r>
    <r>
      <rPr>
        <b/>
        <sz val="12"/>
        <color rgb="FF000000"/>
        <rFont val="Arial"/>
        <family val="3"/>
        <charset val="129"/>
        <scheme val="major"/>
      </rPr>
      <t>다시</t>
    </r>
    <r>
      <rPr>
        <b/>
        <sz val="12"/>
        <color rgb="FF000000"/>
        <rFont val="Arial"/>
        <family val="2"/>
        <scheme val="major"/>
      </rPr>
      <t xml:space="preserve"> </t>
    </r>
    <r>
      <rPr>
        <b/>
        <sz val="12"/>
        <color rgb="FF000000"/>
        <rFont val="Arial"/>
        <family val="3"/>
        <charset val="129"/>
        <scheme val="major"/>
      </rPr>
      <t>재견적</t>
    </r>
    <r>
      <rPr>
        <b/>
        <sz val="12"/>
        <color rgb="FF000000"/>
        <rFont val="Arial"/>
        <family val="2"/>
        <scheme val="major"/>
      </rPr>
      <t xml:space="preserve"> </t>
    </r>
    <r>
      <rPr>
        <b/>
        <sz val="12"/>
        <color rgb="FF000000"/>
        <rFont val="Arial"/>
        <family val="3"/>
        <charset val="129"/>
        <scheme val="major"/>
      </rPr>
      <t>확인해야</t>
    </r>
    <r>
      <rPr>
        <b/>
        <sz val="12"/>
        <color rgb="FF000000"/>
        <rFont val="Arial"/>
        <family val="2"/>
        <scheme val="major"/>
      </rPr>
      <t xml:space="preserve"> </t>
    </r>
    <r>
      <rPr>
        <b/>
        <sz val="12"/>
        <color rgb="FF000000"/>
        <rFont val="Arial"/>
        <family val="3"/>
        <charset val="129"/>
        <scheme val="major"/>
      </rPr>
      <t>합니다</t>
    </r>
    <r>
      <rPr>
        <b/>
        <sz val="12"/>
        <color rgb="FF000000"/>
        <rFont val="Arial"/>
        <family val="2"/>
        <scheme val="major"/>
      </rPr>
      <t xml:space="preserve"> </t>
    </r>
    <phoneticPr fontId="26" type="noConversion"/>
  </si>
  <si>
    <r>
      <t>*</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첨부드렸습니다</t>
    </r>
    <r>
      <rPr>
        <sz val="12"/>
        <color rgb="FF000000"/>
        <rFont val="Arial"/>
        <family val="2"/>
        <scheme val="major"/>
      </rPr>
      <t xml:space="preserve">.  </t>
    </r>
    <r>
      <rPr>
        <b/>
        <sz val="12"/>
        <color rgb="FF000000"/>
        <rFont val="Arial"/>
        <family val="3"/>
        <charset val="129"/>
        <scheme val="major"/>
      </rPr>
      <t>이것도</t>
    </r>
    <r>
      <rPr>
        <b/>
        <sz val="12"/>
        <color rgb="FF000000"/>
        <rFont val="Arial"/>
        <family val="2"/>
        <scheme val="major"/>
      </rPr>
      <t xml:space="preserve"> </t>
    </r>
    <r>
      <rPr>
        <b/>
        <sz val="12"/>
        <color rgb="FF000000"/>
        <rFont val="Arial"/>
        <family val="3"/>
        <charset val="129"/>
        <scheme val="major"/>
      </rPr>
      <t>아래</t>
    </r>
    <r>
      <rPr>
        <b/>
        <sz val="12"/>
        <color rgb="FF000000"/>
        <rFont val="Arial"/>
        <family val="2"/>
        <scheme val="major"/>
      </rPr>
      <t xml:space="preserve"> </t>
    </r>
    <r>
      <rPr>
        <b/>
        <sz val="12"/>
        <color rgb="FF000000"/>
        <rFont val="Arial"/>
        <family val="3"/>
        <charset val="129"/>
        <scheme val="major"/>
      </rPr>
      <t>제품과같이</t>
    </r>
    <r>
      <rPr>
        <b/>
        <sz val="12"/>
        <color rgb="FF000000"/>
        <rFont val="Arial"/>
        <family val="2"/>
        <scheme val="major"/>
      </rPr>
      <t xml:space="preserve"> </t>
    </r>
    <r>
      <rPr>
        <b/>
        <sz val="12"/>
        <color rgb="FF000000"/>
        <rFont val="Arial"/>
        <family val="3"/>
        <charset val="129"/>
        <scheme val="major"/>
      </rPr>
      <t>의뢰주실때</t>
    </r>
    <r>
      <rPr>
        <b/>
        <sz val="12"/>
        <color rgb="FF000000"/>
        <rFont val="Arial"/>
        <family val="2"/>
        <scheme val="major"/>
      </rPr>
      <t xml:space="preserve">  </t>
    </r>
    <r>
      <rPr>
        <b/>
        <sz val="12"/>
        <color rgb="FF000000"/>
        <rFont val="Arial"/>
        <family val="3"/>
        <charset val="129"/>
        <scheme val="major"/>
      </rPr>
      <t>이건</t>
    </r>
    <r>
      <rPr>
        <b/>
        <sz val="12"/>
        <color rgb="FF000000"/>
        <rFont val="Arial"/>
        <family val="2"/>
        <scheme val="major"/>
      </rPr>
      <t xml:space="preserve"> </t>
    </r>
    <r>
      <rPr>
        <b/>
        <sz val="12"/>
        <color rgb="FF000000"/>
        <rFont val="Arial"/>
        <family val="3"/>
        <charset val="129"/>
        <scheme val="major"/>
      </rPr>
      <t>자기들이</t>
    </r>
    <r>
      <rPr>
        <b/>
        <sz val="12"/>
        <color rgb="FF000000"/>
        <rFont val="Arial"/>
        <family val="2"/>
        <scheme val="major"/>
      </rPr>
      <t xml:space="preserve"> </t>
    </r>
    <r>
      <rPr>
        <b/>
        <sz val="12"/>
        <color rgb="FF000000"/>
        <rFont val="Arial"/>
        <family val="3"/>
        <charset val="129"/>
        <scheme val="major"/>
      </rPr>
      <t>직접대응하는</t>
    </r>
    <r>
      <rPr>
        <b/>
        <sz val="12"/>
        <color rgb="FF000000"/>
        <rFont val="Arial"/>
        <family val="2"/>
        <scheme val="major"/>
      </rPr>
      <t xml:space="preserve"> </t>
    </r>
    <r>
      <rPr>
        <b/>
        <sz val="12"/>
        <color rgb="FF000000"/>
        <rFont val="Arial"/>
        <family val="3"/>
        <charset val="129"/>
        <scheme val="major"/>
      </rPr>
      <t>것이라고</t>
    </r>
    <r>
      <rPr>
        <b/>
        <sz val="12"/>
        <color rgb="FF000000"/>
        <rFont val="Arial"/>
        <family val="2"/>
        <scheme val="major"/>
      </rPr>
      <t xml:space="preserve"> </t>
    </r>
    <r>
      <rPr>
        <b/>
        <sz val="12"/>
        <color rgb="FF000000"/>
        <rFont val="Arial"/>
        <family val="3"/>
        <charset val="129"/>
        <scheme val="major"/>
      </rPr>
      <t>인포메일</t>
    </r>
    <r>
      <rPr>
        <b/>
        <sz val="12"/>
        <color rgb="FF000000"/>
        <rFont val="Arial"/>
        <family val="2"/>
        <scheme val="major"/>
      </rPr>
      <t>3</t>
    </r>
    <r>
      <rPr>
        <b/>
        <sz val="12"/>
        <color rgb="FF000000"/>
        <rFont val="Arial"/>
        <family val="3"/>
        <charset val="129"/>
        <scheme val="major"/>
      </rPr>
      <t>월</t>
    </r>
    <r>
      <rPr>
        <b/>
        <sz val="12"/>
        <color rgb="FF000000"/>
        <rFont val="Arial"/>
        <family val="2"/>
        <scheme val="major"/>
      </rPr>
      <t>29</t>
    </r>
    <r>
      <rPr>
        <b/>
        <sz val="12"/>
        <color rgb="FF000000"/>
        <rFont val="Arial"/>
        <family val="3"/>
        <charset val="129"/>
        <scheme val="major"/>
      </rPr>
      <t>일에</t>
    </r>
    <r>
      <rPr>
        <b/>
        <sz val="12"/>
        <color rgb="FF000000"/>
        <rFont val="Arial"/>
        <family val="2"/>
        <scheme val="major"/>
      </rPr>
      <t xml:space="preserve">  </t>
    </r>
    <r>
      <rPr>
        <b/>
        <sz val="12"/>
        <color rgb="FF000000"/>
        <rFont val="Arial"/>
        <family val="3"/>
        <charset val="129"/>
        <scheme val="major"/>
      </rPr>
      <t>아래</t>
    </r>
    <r>
      <rPr>
        <b/>
        <sz val="12"/>
        <color rgb="FF000000"/>
        <rFont val="Arial"/>
        <family val="2"/>
        <scheme val="major"/>
      </rPr>
      <t xml:space="preserve"> </t>
    </r>
    <r>
      <rPr>
        <b/>
        <sz val="12"/>
        <color rgb="FF000000"/>
        <rFont val="Arial"/>
        <family val="3"/>
        <charset val="129"/>
        <scheme val="major"/>
      </rPr>
      <t>내용으로</t>
    </r>
    <r>
      <rPr>
        <b/>
        <sz val="12"/>
        <color rgb="FF000000"/>
        <rFont val="Arial"/>
        <family val="2"/>
        <scheme val="major"/>
      </rPr>
      <t xml:space="preserve"> </t>
    </r>
    <r>
      <rPr>
        <b/>
        <sz val="12"/>
        <color rgb="FF000000"/>
        <rFont val="Arial"/>
        <family val="3"/>
        <charset val="129"/>
        <scheme val="major"/>
      </rPr>
      <t>대응</t>
    </r>
    <r>
      <rPr>
        <b/>
        <sz val="12"/>
        <color rgb="FF000000"/>
        <rFont val="Arial"/>
        <family val="2"/>
        <scheme val="major"/>
      </rPr>
      <t xml:space="preserve"> </t>
    </r>
    <r>
      <rPr>
        <b/>
        <sz val="12"/>
        <color rgb="FF000000"/>
        <rFont val="Arial"/>
        <family val="3"/>
        <charset val="129"/>
        <scheme val="major"/>
      </rPr>
      <t>안된다고</t>
    </r>
    <r>
      <rPr>
        <b/>
        <sz val="12"/>
        <color rgb="FF000000"/>
        <rFont val="Arial"/>
        <family val="2"/>
        <scheme val="major"/>
      </rPr>
      <t xml:space="preserve"> </t>
    </r>
    <r>
      <rPr>
        <b/>
        <sz val="12"/>
        <color rgb="FF000000"/>
        <rFont val="Arial"/>
        <family val="3"/>
        <charset val="129"/>
        <scheme val="major"/>
      </rPr>
      <t>알려드린</t>
    </r>
    <r>
      <rPr>
        <b/>
        <sz val="12"/>
        <color rgb="FF000000"/>
        <rFont val="Arial"/>
        <family val="2"/>
        <scheme val="major"/>
      </rPr>
      <t xml:space="preserve"> </t>
    </r>
    <r>
      <rPr>
        <b/>
        <sz val="12"/>
        <color rgb="FF000000"/>
        <rFont val="Arial"/>
        <family val="3"/>
        <charset val="129"/>
        <scheme val="major"/>
      </rPr>
      <t>제품입니다</t>
    </r>
    <r>
      <rPr>
        <b/>
        <sz val="12"/>
        <color rgb="FF000000"/>
        <rFont val="Arial"/>
        <family val="2"/>
        <scheme val="major"/>
      </rPr>
      <t xml:space="preserve">                                    </t>
    </r>
    <r>
      <rPr>
        <b/>
        <sz val="12"/>
        <color rgb="FF000000"/>
        <rFont val="Arial"/>
        <family val="3"/>
        <charset val="129"/>
        <scheme val="major"/>
      </rPr>
      <t>이제품은</t>
    </r>
    <r>
      <rPr>
        <b/>
        <sz val="12"/>
        <color rgb="FF000000"/>
        <rFont val="Arial"/>
        <family val="2"/>
        <scheme val="major"/>
      </rPr>
      <t xml:space="preserve"> </t>
    </r>
    <r>
      <rPr>
        <b/>
        <sz val="12"/>
        <color rgb="FF000000"/>
        <rFont val="Arial"/>
        <family val="3"/>
        <charset val="129"/>
        <scheme val="major"/>
      </rPr>
      <t>대명</t>
    </r>
    <r>
      <rPr>
        <b/>
        <sz val="12"/>
        <color rgb="FF000000"/>
        <rFont val="Arial"/>
        <family val="2"/>
        <scheme val="major"/>
      </rPr>
      <t xml:space="preserve"> TS</t>
    </r>
    <r>
      <rPr>
        <b/>
        <sz val="12"/>
        <color rgb="FF000000"/>
        <rFont val="Arial"/>
        <family val="3"/>
        <charset val="129"/>
        <scheme val="major"/>
      </rPr>
      <t>에서</t>
    </r>
    <r>
      <rPr>
        <b/>
        <sz val="12"/>
        <color rgb="FF000000"/>
        <rFont val="Arial"/>
        <family val="2"/>
        <scheme val="major"/>
      </rPr>
      <t xml:space="preserve"> </t>
    </r>
    <r>
      <rPr>
        <b/>
        <sz val="12"/>
        <color rgb="FF000000"/>
        <rFont val="Arial"/>
        <family val="3"/>
        <charset val="129"/>
        <scheme val="major"/>
      </rPr>
      <t>자기들이</t>
    </r>
    <r>
      <rPr>
        <b/>
        <sz val="12"/>
        <color rgb="FF000000"/>
        <rFont val="Arial"/>
        <family val="2"/>
        <scheme val="major"/>
      </rPr>
      <t xml:space="preserve"> </t>
    </r>
    <r>
      <rPr>
        <b/>
        <sz val="12"/>
        <color rgb="FF000000"/>
        <rFont val="Arial"/>
        <family val="3"/>
        <charset val="129"/>
        <scheme val="major"/>
      </rPr>
      <t>직접</t>
    </r>
    <r>
      <rPr>
        <b/>
        <sz val="12"/>
        <color rgb="FF000000"/>
        <rFont val="Arial"/>
        <family val="2"/>
        <scheme val="major"/>
      </rPr>
      <t xml:space="preserve"> </t>
    </r>
    <r>
      <rPr>
        <b/>
        <sz val="12"/>
        <color rgb="FF000000"/>
        <rFont val="Arial"/>
        <family val="3"/>
        <charset val="129"/>
        <scheme val="major"/>
      </rPr>
      <t>미국</t>
    </r>
    <r>
      <rPr>
        <b/>
        <sz val="12"/>
        <color rgb="FF000000"/>
        <rFont val="Arial"/>
        <family val="2"/>
        <scheme val="major"/>
      </rPr>
      <t xml:space="preserve"> </t>
    </r>
    <r>
      <rPr>
        <b/>
        <sz val="12"/>
        <color rgb="FF000000"/>
        <rFont val="Arial"/>
        <family val="3"/>
        <charset val="129"/>
        <scheme val="major"/>
      </rPr>
      <t>동희에</t>
    </r>
    <r>
      <rPr>
        <b/>
        <sz val="12"/>
        <color rgb="FF000000"/>
        <rFont val="Arial"/>
        <family val="2"/>
        <scheme val="major"/>
      </rPr>
      <t xml:space="preserve"> </t>
    </r>
    <r>
      <rPr>
        <b/>
        <sz val="12"/>
        <color rgb="FF000000"/>
        <rFont val="Arial"/>
        <family val="3"/>
        <charset val="129"/>
        <scheme val="major"/>
      </rPr>
      <t>견적하고</t>
    </r>
    <r>
      <rPr>
        <b/>
        <sz val="12"/>
        <color rgb="FF000000"/>
        <rFont val="Arial"/>
        <family val="2"/>
        <scheme val="major"/>
      </rPr>
      <t xml:space="preserve"> </t>
    </r>
    <r>
      <rPr>
        <b/>
        <sz val="12"/>
        <color rgb="FF000000"/>
        <rFont val="Arial"/>
        <family val="3"/>
        <charset val="129"/>
        <scheme val="major"/>
      </rPr>
      <t>납품한다고</t>
    </r>
    <r>
      <rPr>
        <b/>
        <sz val="12"/>
        <color rgb="FF000000"/>
        <rFont val="Arial"/>
        <family val="2"/>
        <scheme val="major"/>
      </rPr>
      <t xml:space="preserve"> </t>
    </r>
    <r>
      <rPr>
        <b/>
        <sz val="12"/>
        <color rgb="FF000000"/>
        <rFont val="Arial"/>
        <family val="3"/>
        <charset val="129"/>
        <scheme val="major"/>
      </rPr>
      <t>합니다</t>
    </r>
    <r>
      <rPr>
        <b/>
        <sz val="12"/>
        <color rgb="FF000000"/>
        <rFont val="Arial"/>
        <family val="2"/>
        <scheme val="major"/>
      </rPr>
      <t xml:space="preserve"> </t>
    </r>
    <r>
      <rPr>
        <b/>
        <sz val="12"/>
        <color rgb="FF000000"/>
        <rFont val="Arial"/>
        <family val="3"/>
        <charset val="129"/>
        <scheme val="major"/>
      </rPr>
      <t>견적대응</t>
    </r>
    <r>
      <rPr>
        <b/>
        <sz val="12"/>
        <color rgb="FF000000"/>
        <rFont val="Arial"/>
        <family val="2"/>
        <scheme val="major"/>
      </rPr>
      <t xml:space="preserve"> </t>
    </r>
    <r>
      <rPr>
        <b/>
        <sz val="12"/>
        <color rgb="FF000000"/>
        <rFont val="Arial"/>
        <family val="3"/>
        <charset val="129"/>
        <scheme val="major"/>
      </rPr>
      <t>불가입니다</t>
    </r>
    <phoneticPr fontId="26" type="noConversion"/>
  </si>
  <si>
    <t>ITAC</t>
    <phoneticPr fontId="26" type="noConversion"/>
  </si>
  <si>
    <r>
      <t>긴급하게</t>
    </r>
    <r>
      <rPr>
        <sz val="12"/>
        <color rgb="FFFF0000"/>
        <rFont val="Arial"/>
        <family val="2"/>
        <scheme val="major"/>
      </rPr>
      <t xml:space="preserve"> </t>
    </r>
    <r>
      <rPr>
        <sz val="12"/>
        <color rgb="FFFF0000"/>
        <rFont val="Arial"/>
        <family val="3"/>
        <charset val="129"/>
        <scheme val="major"/>
      </rPr>
      <t>부탁드립니다</t>
    </r>
    <r>
      <rPr>
        <sz val="12"/>
        <color rgb="FFFF0000"/>
        <rFont val="Arial"/>
        <family val="2"/>
        <scheme val="major"/>
      </rPr>
      <t xml:space="preserve">. </t>
    </r>
    <r>
      <rPr>
        <sz val="12"/>
        <color theme="1"/>
        <rFont val="Arial"/>
        <family val="2"/>
        <scheme val="major"/>
      </rPr>
      <t xml:space="preserve"> </t>
    </r>
    <r>
      <rPr>
        <sz val="12"/>
        <color theme="1"/>
        <rFont val="Arial"/>
        <family val="3"/>
        <charset val="129"/>
        <scheme val="major"/>
      </rPr>
      <t>의뢰중입니다</t>
    </r>
    <r>
      <rPr>
        <sz val="12"/>
        <color theme="1"/>
        <rFont val="Arial"/>
        <family val="2"/>
        <scheme val="major"/>
      </rPr>
      <t xml:space="preserve"> </t>
    </r>
    <r>
      <rPr>
        <sz val="12"/>
        <color theme="1"/>
        <rFont val="Arial"/>
        <family val="3"/>
        <charset val="129"/>
        <scheme val="major"/>
      </rPr>
      <t>스토브리는</t>
    </r>
    <r>
      <rPr>
        <sz val="12"/>
        <color theme="1"/>
        <rFont val="Arial"/>
        <family val="2"/>
        <scheme val="major"/>
      </rPr>
      <t xml:space="preserve">  1~2</t>
    </r>
    <r>
      <rPr>
        <sz val="12"/>
        <color theme="1"/>
        <rFont val="Arial"/>
        <family val="3"/>
        <charset val="129"/>
        <scheme val="major"/>
      </rPr>
      <t>일</t>
    </r>
    <r>
      <rPr>
        <sz val="12"/>
        <color theme="1"/>
        <rFont val="Arial"/>
        <family val="2"/>
        <scheme val="major"/>
      </rPr>
      <t xml:space="preserve"> </t>
    </r>
    <r>
      <rPr>
        <sz val="12"/>
        <color theme="1"/>
        <rFont val="Arial"/>
        <family val="3"/>
        <charset val="129"/>
        <scheme val="major"/>
      </rPr>
      <t>걸립니다</t>
    </r>
    <r>
      <rPr>
        <sz val="12"/>
        <color theme="1"/>
        <rFont val="Arial"/>
        <family val="2"/>
        <scheme val="major"/>
      </rPr>
      <t xml:space="preserve">  </t>
    </r>
    <phoneticPr fontId="26" type="noConversion"/>
  </si>
  <si>
    <r>
      <t xml:space="preserve">긴급하게 부탁드립니다.  </t>
    </r>
    <r>
      <rPr>
        <b/>
        <sz val="12"/>
        <color theme="1"/>
        <rFont val="Arial"/>
        <family val="3"/>
        <charset val="129"/>
        <scheme val="major"/>
      </rPr>
      <t>의뢰중입니다</t>
    </r>
    <r>
      <rPr>
        <b/>
        <sz val="12"/>
        <color theme="1"/>
        <rFont val="Arial"/>
        <family val="2"/>
        <scheme val="major"/>
      </rPr>
      <t xml:space="preserve"> </t>
    </r>
    <r>
      <rPr>
        <b/>
        <sz val="12"/>
        <color theme="1"/>
        <rFont val="Arial"/>
        <family val="3"/>
        <charset val="129"/>
        <scheme val="major"/>
      </rPr>
      <t>스토브리는</t>
    </r>
    <r>
      <rPr>
        <b/>
        <sz val="12"/>
        <color theme="1"/>
        <rFont val="Arial"/>
        <family val="2"/>
        <scheme val="major"/>
      </rPr>
      <t xml:space="preserve">  1~2</t>
    </r>
    <r>
      <rPr>
        <b/>
        <sz val="12"/>
        <color theme="1"/>
        <rFont val="Arial"/>
        <family val="3"/>
        <charset val="129"/>
        <scheme val="major"/>
      </rPr>
      <t>일</t>
    </r>
    <r>
      <rPr>
        <b/>
        <sz val="12"/>
        <color theme="1"/>
        <rFont val="Arial"/>
        <family val="2"/>
        <scheme val="major"/>
      </rPr>
      <t xml:space="preserve"> </t>
    </r>
    <r>
      <rPr>
        <b/>
        <sz val="12"/>
        <color theme="1"/>
        <rFont val="Arial"/>
        <family val="3"/>
        <charset val="129"/>
        <scheme val="major"/>
      </rPr>
      <t>걸립니다</t>
    </r>
    <r>
      <rPr>
        <b/>
        <sz val="12"/>
        <color theme="1"/>
        <rFont val="Arial"/>
        <family val="2"/>
        <scheme val="major"/>
      </rPr>
      <t xml:space="preserve">  </t>
    </r>
    <phoneticPr fontId="26" type="noConversion"/>
  </si>
  <si>
    <t>브랜드 써주신 ERSA는 뭔지 모르겠습니다 TSUBAKI 제품으로 견적드립니다  RS80-1- 꼐 박스 단가91,000원($ 150.73)   납기 1주  1박스3.048M 입니다 1박스 9KG</t>
    <phoneticPr fontId="26" type="noConversion"/>
  </si>
  <si>
    <t>EE-SX952P-W 1M</t>
  </si>
  <si>
    <t>UW5A-HS220JO-E1N (SW1705-132)</t>
  </si>
  <si>
    <t>HYUNDAI ROBOTICS</t>
  </si>
  <si>
    <t>Pnuematic Cylinder / AVENTICS, 0822034203, PNEUMATIC CYLINDER, BORE: 25MM, STROKE: 50MM, 0.3KG</t>
  </si>
  <si>
    <r>
      <t xml:space="preserve">Z axis drive /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t>
    </r>
    <r>
      <rPr>
        <b/>
        <sz val="12"/>
        <color rgb="FF000000"/>
        <rFont val="Arial"/>
        <family val="3"/>
        <charset val="129"/>
        <scheme val="major"/>
      </rPr>
      <t>펌웨어</t>
    </r>
    <r>
      <rPr>
        <b/>
        <sz val="12"/>
        <color rgb="FF000000"/>
        <rFont val="Arial"/>
        <family val="2"/>
        <scheme val="major"/>
      </rPr>
      <t xml:space="preserve">(FWA-DIAX04-SSE-02VRS-MS) </t>
    </r>
    <r>
      <rPr>
        <b/>
        <sz val="12"/>
        <color rgb="FF000000"/>
        <rFont val="Arial"/>
        <family val="3"/>
        <charset val="129"/>
        <scheme val="major"/>
      </rPr>
      <t>포함된</t>
    </r>
    <r>
      <rPr>
        <b/>
        <sz val="12"/>
        <color rgb="FF000000"/>
        <rFont val="Arial"/>
        <family val="2"/>
        <scheme val="major"/>
      </rPr>
      <t xml:space="preserve"> </t>
    </r>
    <r>
      <rPr>
        <b/>
        <sz val="12"/>
        <color rgb="FF000000"/>
        <rFont val="Arial"/>
        <family val="3"/>
        <charset val="129"/>
        <scheme val="major"/>
      </rPr>
      <t>세트입니다</t>
    </r>
  </si>
  <si>
    <t>Taiyo</t>
  </si>
  <si>
    <t>PN7094</t>
  </si>
  <si>
    <t>IFM</t>
  </si>
  <si>
    <r>
      <t xml:space="preserve">베어링 인 것 같습니다. </t>
    </r>
    <r>
      <rPr>
        <b/>
        <sz val="12"/>
        <color rgb="FF000000"/>
        <rFont val="Arial"/>
        <family val="3"/>
        <charset val="129"/>
        <scheme val="minor"/>
      </rPr>
      <t>조회</t>
    </r>
    <r>
      <rPr>
        <b/>
        <sz val="12"/>
        <color rgb="FF000000"/>
        <rFont val="Arial"/>
        <family val="2"/>
        <scheme val="minor"/>
      </rPr>
      <t xml:space="preserve"> </t>
    </r>
    <r>
      <rPr>
        <b/>
        <sz val="12"/>
        <color rgb="FF000000"/>
        <rFont val="Arial"/>
        <family val="3"/>
        <charset val="129"/>
        <scheme val="minor"/>
      </rPr>
      <t>안됩니다</t>
    </r>
    <r>
      <rPr>
        <b/>
        <sz val="12"/>
        <color rgb="FF000000"/>
        <rFont val="Arial"/>
        <family val="2"/>
        <scheme val="minor"/>
      </rPr>
      <t xml:space="preserve">  </t>
    </r>
    <r>
      <rPr>
        <b/>
        <sz val="12"/>
        <color rgb="FF000000"/>
        <rFont val="Arial"/>
        <family val="3"/>
        <charset val="129"/>
        <scheme val="minor"/>
      </rPr>
      <t>품번</t>
    </r>
    <r>
      <rPr>
        <b/>
        <sz val="12"/>
        <color rgb="FF000000"/>
        <rFont val="Arial"/>
        <family val="2"/>
        <scheme val="minor"/>
      </rPr>
      <t xml:space="preserve"> </t>
    </r>
    <r>
      <rPr>
        <b/>
        <sz val="12"/>
        <color rgb="FF000000"/>
        <rFont val="Arial"/>
        <family val="3"/>
        <charset val="129"/>
        <scheme val="minor"/>
      </rPr>
      <t>브랜드</t>
    </r>
    <r>
      <rPr>
        <b/>
        <sz val="12"/>
        <color rgb="FF000000"/>
        <rFont val="Arial"/>
        <family val="2"/>
        <scheme val="minor"/>
      </rPr>
      <t xml:space="preserve"> </t>
    </r>
    <r>
      <rPr>
        <b/>
        <sz val="12"/>
        <color rgb="FF000000"/>
        <rFont val="Arial"/>
        <family val="3"/>
        <charset val="129"/>
        <scheme val="minor"/>
      </rPr>
      <t>확인요망</t>
    </r>
  </si>
  <si>
    <r>
      <t xml:space="preserve">Toyospring hose 15mm ID
04.16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4/22 미국에서 불가능 한 것 같고 퀵북기록상 해당 브랜드를 한국에서 한적이 있어서, 혹시 한국에서 대응 가능한지 재문의드립니다.</t>
    </r>
  </si>
  <si>
    <t>WINWIN</t>
  </si>
  <si>
    <t>LSVHG-06-1300-2P-E-R-1019</t>
  </si>
  <si>
    <r>
      <t xml:space="preserve">04.17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엔드유저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첨부해주신</t>
    </r>
    <r>
      <rPr>
        <sz val="12"/>
        <color rgb="FF000000"/>
        <rFont val="Arial"/>
        <family val="2"/>
        <scheme val="major"/>
      </rPr>
      <t xml:space="preserve"> </t>
    </r>
    <r>
      <rPr>
        <sz val="12"/>
        <color rgb="FF000000"/>
        <rFont val="Arial"/>
        <family val="3"/>
        <charset val="129"/>
        <scheme val="major"/>
      </rPr>
      <t>사진은</t>
    </r>
    <r>
      <rPr>
        <sz val="12"/>
        <color rgb="FF000000"/>
        <rFont val="Arial"/>
        <family val="2"/>
        <scheme val="major"/>
      </rPr>
      <t xml:space="preserve"> </t>
    </r>
    <r>
      <rPr>
        <sz val="12"/>
        <color rgb="FF000000"/>
        <rFont val="Arial"/>
        <family val="3"/>
        <charset val="129"/>
        <scheme val="major"/>
      </rPr>
      <t>신원에스앤티</t>
    </r>
    <r>
      <rPr>
        <sz val="12"/>
        <color rgb="FF000000"/>
        <rFont val="Arial"/>
        <family val="2"/>
        <scheme val="major"/>
      </rPr>
      <t xml:space="preserve"> </t>
    </r>
    <r>
      <rPr>
        <sz val="12"/>
        <color rgb="FF000000"/>
        <rFont val="Arial"/>
        <family val="3"/>
        <charset val="129"/>
        <scheme val="major"/>
      </rPr>
      <t>제품의</t>
    </r>
    <r>
      <rPr>
        <sz val="12"/>
        <color rgb="FF000000"/>
        <rFont val="Arial"/>
        <family val="2"/>
        <scheme val="major"/>
      </rPr>
      <t xml:space="preserve"> </t>
    </r>
    <r>
      <rPr>
        <sz val="12"/>
        <color rgb="FF000000"/>
        <rFont val="Arial"/>
        <family val="3"/>
        <charset val="129"/>
        <scheme val="major"/>
      </rPr>
      <t>모조품</t>
    </r>
    <r>
      <rPr>
        <sz val="12"/>
        <color rgb="FF000000"/>
        <rFont val="Arial"/>
        <family val="2"/>
        <scheme val="major"/>
      </rPr>
      <t xml:space="preserve"> </t>
    </r>
    <r>
      <rPr>
        <sz val="12"/>
        <color rgb="FF000000"/>
        <rFont val="Arial"/>
        <family val="3"/>
        <charset val="129"/>
        <scheme val="major"/>
      </rPr>
      <t>같다고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4.22 신원제품 견적이 가능한가요?</t>
    </r>
  </si>
  <si>
    <t xml:space="preserve"> CHAIN RS80-1</t>
  </si>
  <si>
    <r>
      <t xml:space="preserve">04.17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첨부드렸습니다</t>
    </r>
    <r>
      <rPr>
        <sz val="12"/>
        <color rgb="FF000000"/>
        <rFont val="Arial"/>
        <family val="2"/>
        <scheme val="major"/>
      </rPr>
      <t xml:space="preserve">.
04.18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가능한</t>
    </r>
    <r>
      <rPr>
        <sz val="12"/>
        <color rgb="FF000000"/>
        <rFont val="Arial"/>
        <family val="2"/>
        <scheme val="major"/>
      </rPr>
      <t xml:space="preserve"> </t>
    </r>
    <r>
      <rPr>
        <sz val="12"/>
        <color rgb="FF000000"/>
        <rFont val="Arial"/>
        <family val="3"/>
        <charset val="129"/>
        <scheme val="major"/>
      </rPr>
      <t>지멘스</t>
    </r>
    <r>
      <rPr>
        <sz val="12"/>
        <color rgb="FF000000"/>
        <rFont val="Arial"/>
        <family val="2"/>
        <scheme val="major"/>
      </rPr>
      <t xml:space="preserve"> </t>
    </r>
    <r>
      <rPr>
        <sz val="12"/>
        <color rgb="FF000000"/>
        <rFont val="Arial"/>
        <family val="3"/>
        <charset val="129"/>
        <scheme val="major"/>
      </rPr>
      <t>품번으로</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</si>
  <si>
    <t>8SBDG2-25G-C</t>
  </si>
  <si>
    <r>
      <t xml:space="preserve">바렐냉각용 STEEL 호스
</t>
    </r>
    <r>
      <rPr>
        <b/>
        <sz val="12"/>
        <color rgb="FF000000"/>
        <rFont val="Arial"/>
        <family val="2"/>
        <scheme val="minor"/>
      </rPr>
      <t>SUS304</t>
    </r>
  </si>
  <si>
    <t>전기작업용 니퍼
* 4.9 인치 (125MM)</t>
  </si>
  <si>
    <t xml:space="preserve">SKF </t>
  </si>
  <si>
    <t>* 긴급</t>
  </si>
  <si>
    <t>A90L-0001-0575#A</t>
  </si>
  <si>
    <t>실린더 7인지x600 뒤 프렌지  type</t>
  </si>
  <si>
    <t>체크벨브 MPW 01 2</t>
  </si>
  <si>
    <t>압력스위치  CE25</t>
  </si>
  <si>
    <t xml:space="preserve">120V  Control  용. 카톡 (필터프레스)으로 문의드린 건입니다. </t>
  </si>
  <si>
    <r>
      <t xml:space="preserve">SINUMERIK OPERATOR PANELFRONT
OP 012 : 12.1"TFT (800x600) PANEL SERIES P1 2
04.15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알려주셔야</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4.216FC5203-0AF02-0AA1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사진첨부했습니다</t>
    </r>
    <r>
      <rPr>
        <sz val="12"/>
        <color rgb="FF000000"/>
        <rFont val="Arial"/>
        <family val="2"/>
        <scheme val="major"/>
      </rPr>
      <t>.</t>
    </r>
    <phoneticPr fontId="26" type="noConversion"/>
  </si>
  <si>
    <t>5IK120GE-SW2M</t>
    <phoneticPr fontId="26" type="noConversion"/>
  </si>
  <si>
    <t>63A FUSE</t>
    <phoneticPr fontId="26" type="noConversion"/>
  </si>
  <si>
    <r>
      <t>8</t>
    </r>
    <r>
      <rPr>
        <sz val="12"/>
        <color theme="1"/>
        <rFont val="Arial"/>
        <family val="3"/>
        <charset val="129"/>
        <scheme val="minor"/>
      </rPr>
      <t>주</t>
    </r>
    <phoneticPr fontId="26" type="noConversion"/>
  </si>
  <si>
    <r>
      <t xml:space="preserve">04.15 </t>
    </r>
    <r>
      <rPr>
        <sz val="12"/>
        <color rgb="FF000000"/>
        <rFont val="Arial"/>
        <family val="3"/>
        <charset val="129"/>
        <scheme val="major"/>
      </rPr>
      <t>품번</t>
    </r>
    <r>
      <rPr>
        <sz val="12"/>
        <color rgb="FF000000"/>
        <rFont val="Arial"/>
        <family val="2"/>
        <scheme val="major"/>
      </rPr>
      <t xml:space="preserve"> 7008A5TYNDULP4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싱글타입이라</t>
    </r>
    <r>
      <rPr>
        <sz val="12"/>
        <color rgb="FF000000"/>
        <rFont val="Arial"/>
        <family val="2"/>
        <scheme val="major"/>
      </rPr>
      <t xml:space="preserve"> 2PC 1SET</t>
    </r>
    <r>
      <rPr>
        <sz val="12"/>
        <color rgb="FF000000"/>
        <rFont val="Arial"/>
        <family val="3"/>
        <charset val="129"/>
        <scheme val="major"/>
      </rPr>
      <t>를</t>
    </r>
    <r>
      <rPr>
        <sz val="12"/>
        <color rgb="FF000000"/>
        <rFont val="Arial"/>
        <family val="2"/>
        <scheme val="major"/>
      </rPr>
      <t xml:space="preserve"> </t>
    </r>
    <r>
      <rPr>
        <sz val="12"/>
        <color rgb="FF000000"/>
        <rFont val="Arial"/>
        <family val="3"/>
        <charset val="129"/>
        <scheme val="major"/>
      </rPr>
      <t>원하시는</t>
    </r>
    <r>
      <rPr>
        <sz val="12"/>
        <color rgb="FF000000"/>
        <rFont val="Arial"/>
        <family val="2"/>
        <scheme val="major"/>
      </rPr>
      <t xml:space="preserve"> </t>
    </r>
    <r>
      <rPr>
        <sz val="12"/>
        <color rgb="FF000000"/>
        <rFont val="Arial"/>
        <family val="3"/>
        <charset val="129"/>
        <scheme val="major"/>
      </rPr>
      <t>거면</t>
    </r>
    <r>
      <rPr>
        <sz val="12"/>
        <color rgb="FF000000"/>
        <rFont val="Arial"/>
        <family val="2"/>
        <scheme val="major"/>
      </rPr>
      <t xml:space="preserve"> 12EA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보셔야</t>
    </r>
    <r>
      <rPr>
        <sz val="12"/>
        <color rgb="FF000000"/>
        <rFont val="Arial"/>
        <family val="2"/>
        <scheme val="major"/>
      </rPr>
      <t xml:space="preserve"> </t>
    </r>
    <r>
      <rPr>
        <sz val="12"/>
        <color rgb="FF000000"/>
        <rFont val="Arial"/>
        <family val="3"/>
        <charset val="129"/>
        <scheme val="major"/>
      </rPr>
      <t>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04.15 </t>
    </r>
    <r>
      <rPr>
        <sz val="12"/>
        <color rgb="FF000000"/>
        <rFont val="Arial"/>
        <family val="3"/>
        <charset val="129"/>
        <scheme val="major"/>
      </rPr>
      <t>품번</t>
    </r>
    <r>
      <rPr>
        <sz val="12"/>
        <color rgb="FF000000"/>
        <rFont val="Arial"/>
        <family val="2"/>
        <scheme val="major"/>
      </rPr>
      <t xml:space="preserve"> 7008A5TRDULP4Y </t>
    </r>
    <r>
      <rPr>
        <sz val="12"/>
        <color rgb="FF000000"/>
        <rFont val="Arial"/>
        <family val="3"/>
        <charset val="129"/>
        <scheme val="major"/>
      </rPr>
      <t>검색하니</t>
    </r>
    <r>
      <rPr>
        <sz val="12"/>
        <color rgb="FF000000"/>
        <rFont val="Arial"/>
        <family val="2"/>
        <scheme val="major"/>
      </rPr>
      <t xml:space="preserve"> </t>
    </r>
    <r>
      <rPr>
        <sz val="12"/>
        <color rgb="FF000000"/>
        <rFont val="Arial"/>
        <family val="3"/>
        <charset val="129"/>
        <scheme val="major"/>
      </rPr>
      <t>조회됩니다</t>
    </r>
    <r>
      <rPr>
        <sz val="12"/>
        <color rgb="FF000000"/>
        <rFont val="Arial"/>
        <family val="2"/>
        <scheme val="major"/>
      </rPr>
      <t xml:space="preserve">. 7008A5TYNDULP4 </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견적주신</t>
    </r>
    <r>
      <rPr>
        <sz val="12"/>
        <color rgb="FF000000"/>
        <rFont val="Arial"/>
        <family val="2"/>
        <scheme val="major"/>
      </rPr>
      <t xml:space="preserve"> </t>
    </r>
    <r>
      <rPr>
        <sz val="12"/>
        <color rgb="FF000000"/>
        <rFont val="Arial"/>
        <family val="3"/>
        <charset val="129"/>
        <scheme val="major"/>
      </rPr>
      <t>연유가</t>
    </r>
    <r>
      <rPr>
        <sz val="12"/>
        <color rgb="FF000000"/>
        <rFont val="Arial"/>
        <family val="2"/>
        <scheme val="major"/>
      </rPr>
      <t xml:space="preserve"> </t>
    </r>
    <r>
      <rPr>
        <sz val="12"/>
        <color rgb="FF000000"/>
        <rFont val="Arial"/>
        <family val="3"/>
        <charset val="129"/>
        <scheme val="major"/>
      </rPr>
      <t>있으신가요</t>
    </r>
    <r>
      <rPr>
        <sz val="12"/>
        <color rgb="FF000000"/>
        <rFont val="Arial"/>
        <family val="2"/>
        <scheme val="major"/>
      </rPr>
      <t xml:space="preserve">?
04.16 </t>
    </r>
    <r>
      <rPr>
        <sz val="12"/>
        <color rgb="FF000000"/>
        <rFont val="Arial"/>
        <family val="3"/>
        <charset val="129"/>
        <scheme val="major"/>
      </rPr>
      <t>설명이</t>
    </r>
    <r>
      <rPr>
        <sz val="12"/>
        <color rgb="FF000000"/>
        <rFont val="Arial"/>
        <family val="2"/>
        <scheme val="major"/>
      </rPr>
      <t xml:space="preserve"> </t>
    </r>
    <r>
      <rPr>
        <sz val="12"/>
        <color rgb="FF000000"/>
        <rFont val="Arial"/>
        <family val="3"/>
        <charset val="129"/>
        <scheme val="major"/>
      </rPr>
      <t>좀</t>
    </r>
    <r>
      <rPr>
        <sz val="12"/>
        <color rgb="FF000000"/>
        <rFont val="Arial"/>
        <family val="2"/>
        <scheme val="major"/>
      </rPr>
      <t xml:space="preserve"> </t>
    </r>
    <r>
      <rPr>
        <sz val="12"/>
        <color rgb="FF000000"/>
        <rFont val="Arial"/>
        <family val="3"/>
        <charset val="129"/>
        <scheme val="major"/>
      </rPr>
      <t>부족했던</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 xml:space="preserve">. </t>
    </r>
    <r>
      <rPr>
        <sz val="12"/>
        <color rgb="FF000000"/>
        <rFont val="Arial"/>
        <family val="3"/>
        <charset val="129"/>
        <scheme val="major"/>
      </rPr>
      <t>업체에서</t>
    </r>
    <r>
      <rPr>
        <sz val="12"/>
        <color rgb="FF000000"/>
        <rFont val="Arial"/>
        <family val="2"/>
        <scheme val="major"/>
      </rPr>
      <t xml:space="preserve"> </t>
    </r>
    <r>
      <rPr>
        <sz val="12"/>
        <color rgb="FF000000"/>
        <rFont val="Arial"/>
        <family val="3"/>
        <charset val="129"/>
        <scheme val="major"/>
      </rPr>
      <t>의뢰한</t>
    </r>
    <r>
      <rPr>
        <sz val="12"/>
        <color rgb="FF000000"/>
        <rFont val="Arial"/>
        <family val="2"/>
        <scheme val="major"/>
      </rPr>
      <t xml:space="preserve"> 7008A5T</t>
    </r>
    <r>
      <rPr>
        <b/>
        <sz val="12"/>
        <color rgb="FF000000"/>
        <rFont val="Arial"/>
        <family val="2"/>
        <scheme val="major"/>
      </rPr>
      <t>R</t>
    </r>
    <r>
      <rPr>
        <sz val="12"/>
        <color rgb="FF000000"/>
        <rFont val="Arial"/>
        <family val="2"/>
        <scheme val="major"/>
      </rPr>
      <t xml:space="preserve">DULP4Y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자체가</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드린</t>
    </r>
    <r>
      <rPr>
        <sz val="12"/>
        <color rgb="FF000000"/>
        <rFont val="Arial"/>
        <family val="2"/>
        <scheme val="major"/>
      </rPr>
      <t xml:space="preserve"> 7008A5T</t>
    </r>
    <r>
      <rPr>
        <b/>
        <sz val="12"/>
        <color rgb="FF000000"/>
        <rFont val="Arial"/>
        <family val="2"/>
        <scheme val="major"/>
      </rPr>
      <t>Y</t>
    </r>
    <r>
      <rPr>
        <sz val="12"/>
        <color rgb="FF000000"/>
        <rFont val="Arial"/>
        <family val="2"/>
        <scheme val="major"/>
      </rPr>
      <t>NDULP4</t>
    </r>
    <r>
      <rPr>
        <sz val="12"/>
        <color rgb="FF000000"/>
        <rFont val="Arial"/>
        <family val="3"/>
        <charset val="129"/>
        <scheme val="major"/>
      </rPr>
      <t>를</t>
    </r>
    <r>
      <rPr>
        <sz val="12"/>
        <color rgb="FF000000"/>
        <rFont val="Arial"/>
        <family val="2"/>
        <scheme val="major"/>
      </rPr>
      <t xml:space="preserve"> </t>
    </r>
    <r>
      <rPr>
        <sz val="12"/>
        <color rgb="FF000000"/>
        <rFont val="Arial"/>
        <family val="3"/>
        <charset val="129"/>
        <scheme val="major"/>
      </rPr>
      <t>두개</t>
    </r>
    <r>
      <rPr>
        <sz val="12"/>
        <color rgb="FF000000"/>
        <rFont val="Arial"/>
        <family val="2"/>
        <scheme val="major"/>
      </rPr>
      <t xml:space="preserve"> </t>
    </r>
    <r>
      <rPr>
        <sz val="12"/>
        <color rgb="FF000000"/>
        <rFont val="Arial"/>
        <family val="3"/>
        <charset val="129"/>
        <scheme val="major"/>
      </rPr>
      <t>조합한</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04.21 </t>
    </r>
    <r>
      <rPr>
        <sz val="12"/>
        <color rgb="FF000000"/>
        <rFont val="Arial"/>
        <family val="3"/>
        <charset val="129"/>
        <scheme val="major"/>
      </rPr>
      <t>고객사에서</t>
    </r>
    <r>
      <rPr>
        <sz val="12"/>
        <color rgb="FF000000"/>
        <rFont val="Arial"/>
        <family val="2"/>
        <scheme val="major"/>
      </rPr>
      <t xml:space="preserve"> 2</t>
    </r>
    <r>
      <rPr>
        <sz val="12"/>
        <color rgb="FF000000"/>
        <rFont val="Arial"/>
        <family val="3"/>
        <charset val="129"/>
        <scheme val="major"/>
      </rPr>
      <t>개</t>
    </r>
    <r>
      <rPr>
        <sz val="12"/>
        <color rgb="FF000000"/>
        <rFont val="Arial"/>
        <family val="2"/>
        <scheme val="major"/>
      </rPr>
      <t xml:space="preserve"> 1</t>
    </r>
    <r>
      <rPr>
        <sz val="12"/>
        <color rgb="FF000000"/>
        <rFont val="Arial"/>
        <family val="3"/>
        <charset val="129"/>
        <scheme val="major"/>
      </rPr>
      <t>세트로</t>
    </r>
    <r>
      <rPr>
        <sz val="12"/>
        <color rgb="FF000000"/>
        <rFont val="Arial"/>
        <family val="2"/>
        <scheme val="major"/>
      </rPr>
      <t xml:space="preserve"> </t>
    </r>
    <r>
      <rPr>
        <sz val="12"/>
        <color rgb="FF000000"/>
        <rFont val="Arial"/>
        <family val="3"/>
        <charset val="129"/>
        <scheme val="major"/>
      </rPr>
      <t>해서</t>
    </r>
    <r>
      <rPr>
        <sz val="12"/>
        <color rgb="FF000000"/>
        <rFont val="Arial"/>
        <family val="2"/>
        <scheme val="major"/>
      </rPr>
      <t xml:space="preserve"> 6</t>
    </r>
    <r>
      <rPr>
        <sz val="12"/>
        <color rgb="FF000000"/>
        <rFont val="Arial"/>
        <family val="3"/>
        <charset val="129"/>
        <scheme val="major"/>
      </rPr>
      <t>세트를</t>
    </r>
    <r>
      <rPr>
        <sz val="12"/>
        <color rgb="FF000000"/>
        <rFont val="Arial"/>
        <family val="2"/>
        <scheme val="major"/>
      </rPr>
      <t xml:space="preserve"> </t>
    </r>
    <r>
      <rPr>
        <sz val="12"/>
        <color rgb="FF000000"/>
        <rFont val="Arial"/>
        <family val="3"/>
        <charset val="129"/>
        <scheme val="major"/>
      </rPr>
      <t>주문해야하는지</t>
    </r>
    <r>
      <rPr>
        <sz val="12"/>
        <color rgb="FF000000"/>
        <rFont val="Arial"/>
        <family val="2"/>
        <scheme val="major"/>
      </rPr>
      <t xml:space="preserve"> </t>
    </r>
    <r>
      <rPr>
        <sz val="12"/>
        <color rgb="FF000000"/>
        <rFont val="Arial"/>
        <family val="3"/>
        <charset val="129"/>
        <scheme val="major"/>
      </rPr>
      <t>개별</t>
    </r>
    <r>
      <rPr>
        <sz val="12"/>
        <color rgb="FF000000"/>
        <rFont val="Arial"/>
        <family val="2"/>
        <scheme val="major"/>
      </rPr>
      <t xml:space="preserve"> (12</t>
    </r>
    <r>
      <rPr>
        <sz val="12"/>
        <color rgb="FF000000"/>
        <rFont val="Arial"/>
        <family val="3"/>
        <charset val="129"/>
        <scheme val="major"/>
      </rPr>
      <t>개</t>
    </r>
    <r>
      <rPr>
        <sz val="12"/>
        <color rgb="FF000000"/>
        <rFont val="Arial"/>
        <family val="2"/>
        <scheme val="major"/>
      </rPr>
      <t>)</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주문해야</t>
    </r>
    <r>
      <rPr>
        <sz val="12"/>
        <color rgb="FF000000"/>
        <rFont val="Arial"/>
        <family val="2"/>
        <scheme val="major"/>
      </rPr>
      <t xml:space="preserve"> </t>
    </r>
    <r>
      <rPr>
        <sz val="12"/>
        <color rgb="FF000000"/>
        <rFont val="Arial"/>
        <family val="3"/>
        <charset val="129"/>
        <scheme val="major"/>
      </rPr>
      <t>하는지</t>
    </r>
    <r>
      <rPr>
        <sz val="12"/>
        <color rgb="FF000000"/>
        <rFont val="Arial"/>
        <family val="2"/>
        <scheme val="major"/>
      </rPr>
      <t xml:space="preserve"> </t>
    </r>
    <r>
      <rPr>
        <sz val="12"/>
        <color rgb="FF000000"/>
        <rFont val="Arial"/>
        <family val="3"/>
        <charset val="129"/>
        <scheme val="major"/>
      </rPr>
      <t>문의주셨습니다</t>
    </r>
    <r>
      <rPr>
        <sz val="12"/>
        <color rgb="FF000000"/>
        <rFont val="Arial"/>
        <family val="2"/>
        <scheme val="major"/>
      </rPr>
      <t xml:space="preserve">. </t>
    </r>
    <r>
      <rPr>
        <sz val="12"/>
        <color rgb="FF000000"/>
        <rFont val="Arial"/>
        <family val="3"/>
        <charset val="129"/>
        <scheme val="major"/>
      </rPr>
      <t>또한</t>
    </r>
    <r>
      <rPr>
        <sz val="12"/>
        <color rgb="FF000000"/>
        <rFont val="Arial"/>
        <family val="2"/>
        <scheme val="major"/>
      </rPr>
      <t xml:space="preserve"> </t>
    </r>
    <r>
      <rPr>
        <sz val="12"/>
        <color rgb="FF000000"/>
        <rFont val="Arial"/>
        <family val="3"/>
        <charset val="129"/>
        <scheme val="major"/>
      </rPr>
      <t>조립</t>
    </r>
    <r>
      <rPr>
        <sz val="12"/>
        <color rgb="FF000000"/>
        <rFont val="Arial"/>
        <family val="2"/>
        <scheme val="major"/>
      </rPr>
      <t xml:space="preserve"> </t>
    </r>
    <r>
      <rPr>
        <sz val="12"/>
        <color rgb="FF000000"/>
        <rFont val="Arial"/>
        <family val="3"/>
        <charset val="129"/>
        <scheme val="major"/>
      </rPr>
      <t>여부도</t>
    </r>
    <r>
      <rPr>
        <sz val="12"/>
        <color rgb="FF000000"/>
        <rFont val="Arial"/>
        <family val="2"/>
        <scheme val="major"/>
      </rPr>
      <t xml:space="preserve"> </t>
    </r>
    <r>
      <rPr>
        <sz val="12"/>
        <color rgb="FF000000"/>
        <rFont val="Arial"/>
        <family val="3"/>
        <charset val="129"/>
        <scheme val="major"/>
      </rPr>
      <t>여쭈셨습니다</t>
    </r>
    <r>
      <rPr>
        <sz val="12"/>
        <color rgb="FF000000"/>
        <rFont val="Arial"/>
        <family val="2"/>
        <scheme val="major"/>
      </rPr>
      <t xml:space="preserve">. 
04.23 </t>
    </r>
    <r>
      <rPr>
        <sz val="12"/>
        <color rgb="FF000000"/>
        <rFont val="Arial"/>
        <family val="3"/>
        <charset val="129"/>
        <scheme val="major"/>
      </rPr>
      <t>조립은</t>
    </r>
    <r>
      <rPr>
        <sz val="12"/>
        <color rgb="FF000000"/>
        <rFont val="Arial"/>
        <family val="2"/>
        <scheme val="major"/>
      </rPr>
      <t xml:space="preserve"> </t>
    </r>
    <r>
      <rPr>
        <sz val="12"/>
        <color rgb="FF000000"/>
        <rFont val="Arial"/>
        <family val="3"/>
        <charset val="129"/>
        <scheme val="major"/>
      </rPr>
      <t>해서</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말씀드린대로</t>
    </r>
    <r>
      <rPr>
        <sz val="12"/>
        <color rgb="FF000000"/>
        <rFont val="Arial"/>
        <family val="2"/>
        <scheme val="major"/>
      </rPr>
      <t xml:space="preserve"> </t>
    </r>
    <r>
      <rPr>
        <sz val="12"/>
        <color rgb="FF000000"/>
        <rFont val="Arial"/>
        <family val="3"/>
        <charset val="129"/>
        <scheme val="major"/>
      </rPr>
      <t>처음에</t>
    </r>
    <r>
      <rPr>
        <sz val="12"/>
        <color rgb="FF000000"/>
        <rFont val="Arial"/>
        <family val="2"/>
        <scheme val="major"/>
      </rPr>
      <t xml:space="preserve"> </t>
    </r>
    <r>
      <rPr>
        <sz val="12"/>
        <color rgb="FF000000"/>
        <rFont val="Arial"/>
        <family val="3"/>
        <charset val="129"/>
        <scheme val="major"/>
      </rPr>
      <t>업체에서</t>
    </r>
    <r>
      <rPr>
        <sz val="12"/>
        <color rgb="FF000000"/>
        <rFont val="Arial"/>
        <family val="2"/>
        <scheme val="major"/>
      </rPr>
      <t xml:space="preserve"> </t>
    </r>
    <r>
      <rPr>
        <sz val="12"/>
        <color rgb="FF000000"/>
        <rFont val="Arial"/>
        <family val="3"/>
        <charset val="129"/>
        <scheme val="major"/>
      </rPr>
      <t>요청하신</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조합된</t>
    </r>
    <r>
      <rPr>
        <sz val="12"/>
        <color rgb="FF000000"/>
        <rFont val="Arial"/>
        <family val="2"/>
        <scheme val="major"/>
      </rPr>
      <t xml:space="preserve"> </t>
    </r>
    <r>
      <rPr>
        <sz val="12"/>
        <color rgb="FF000000"/>
        <rFont val="Arial"/>
        <family val="3"/>
        <charset val="129"/>
        <scheme val="major"/>
      </rPr>
      <t>품번입니다</t>
    </r>
    <r>
      <rPr>
        <sz val="12"/>
        <color rgb="FF000000"/>
        <rFont val="Arial"/>
        <family val="2"/>
        <scheme val="major"/>
      </rPr>
      <t xml:space="preserve">. </t>
    </r>
    <r>
      <rPr>
        <sz val="12"/>
        <color rgb="FF000000"/>
        <rFont val="Arial"/>
        <family val="3"/>
        <charset val="129"/>
        <scheme val="major"/>
      </rPr>
      <t>조합된</t>
    </r>
    <r>
      <rPr>
        <sz val="12"/>
        <color rgb="FF000000"/>
        <rFont val="Arial"/>
        <family val="2"/>
        <scheme val="major"/>
      </rPr>
      <t xml:space="preserve"> </t>
    </r>
    <r>
      <rPr>
        <sz val="12"/>
        <color rgb="FF000000"/>
        <rFont val="Arial"/>
        <family val="3"/>
        <charset val="129"/>
        <scheme val="major"/>
      </rPr>
      <t>품번으로는</t>
    </r>
    <r>
      <rPr>
        <sz val="12"/>
        <color rgb="FF000000"/>
        <rFont val="Arial"/>
        <family val="2"/>
        <scheme val="major"/>
      </rPr>
      <t xml:space="preserve"> </t>
    </r>
    <r>
      <rPr>
        <sz val="12"/>
        <color rgb="FF000000"/>
        <rFont val="Arial"/>
        <family val="3"/>
        <charset val="129"/>
        <scheme val="major"/>
      </rPr>
      <t>제품이</t>
    </r>
    <r>
      <rPr>
        <sz val="12"/>
        <color rgb="FF000000"/>
        <rFont val="Arial"/>
        <family val="2"/>
        <scheme val="major"/>
      </rPr>
      <t xml:space="preserve"> </t>
    </r>
    <r>
      <rPr>
        <sz val="12"/>
        <color rgb="FF000000"/>
        <rFont val="Arial"/>
        <family val="3"/>
        <charset val="129"/>
        <scheme val="major"/>
      </rPr>
      <t>나오지</t>
    </r>
    <r>
      <rPr>
        <sz val="12"/>
        <color rgb="FF000000"/>
        <rFont val="Arial"/>
        <family val="2"/>
        <scheme val="major"/>
      </rPr>
      <t xml:space="preserve"> </t>
    </r>
    <r>
      <rPr>
        <sz val="12"/>
        <color rgb="FF000000"/>
        <rFont val="Arial"/>
        <family val="3"/>
        <charset val="129"/>
        <scheme val="major"/>
      </rPr>
      <t>않고</t>
    </r>
    <r>
      <rPr>
        <sz val="12"/>
        <color rgb="FF000000"/>
        <rFont val="Arial"/>
        <family val="2"/>
        <scheme val="major"/>
      </rPr>
      <t xml:space="preserve"> </t>
    </r>
    <r>
      <rPr>
        <sz val="12"/>
        <color rgb="FF000000"/>
        <rFont val="Arial"/>
        <family val="3"/>
        <charset val="129"/>
        <scheme val="major"/>
      </rPr>
      <t>싱글</t>
    </r>
    <r>
      <rPr>
        <sz val="12"/>
        <color rgb="FF000000"/>
        <rFont val="Arial"/>
        <family val="2"/>
        <scheme val="major"/>
      </rPr>
      <t xml:space="preserve"> </t>
    </r>
    <r>
      <rPr>
        <sz val="12"/>
        <color rgb="FF000000"/>
        <rFont val="Arial"/>
        <family val="3"/>
        <charset val="129"/>
        <scheme val="major"/>
      </rPr>
      <t>두개를</t>
    </r>
    <r>
      <rPr>
        <sz val="12"/>
        <color rgb="FF000000"/>
        <rFont val="Arial"/>
        <family val="2"/>
        <scheme val="major"/>
      </rPr>
      <t xml:space="preserve"> </t>
    </r>
    <r>
      <rPr>
        <sz val="12"/>
        <color rgb="FF000000"/>
        <rFont val="Arial"/>
        <family val="3"/>
        <charset val="129"/>
        <scheme val="major"/>
      </rPr>
      <t>합치면</t>
    </r>
    <r>
      <rPr>
        <sz val="12"/>
        <color rgb="FF000000"/>
        <rFont val="Arial"/>
        <family val="2"/>
        <scheme val="major"/>
      </rPr>
      <t xml:space="preserve"> </t>
    </r>
    <r>
      <rPr>
        <sz val="12"/>
        <color rgb="FF000000"/>
        <rFont val="Arial"/>
        <family val="3"/>
        <charset val="129"/>
        <scheme val="major"/>
      </rPr>
      <t>그냥</t>
    </r>
    <r>
      <rPr>
        <sz val="12"/>
        <color rgb="FF000000"/>
        <rFont val="Arial"/>
        <family val="2"/>
        <scheme val="major"/>
      </rPr>
      <t xml:space="preserve"> </t>
    </r>
    <r>
      <rPr>
        <sz val="12"/>
        <color rgb="FF000000"/>
        <rFont val="Arial"/>
        <family val="3"/>
        <charset val="129"/>
        <scheme val="major"/>
      </rPr>
      <t>조합된</t>
    </r>
    <r>
      <rPr>
        <sz val="12"/>
        <color rgb="FF000000"/>
        <rFont val="Arial"/>
        <family val="2"/>
        <scheme val="major"/>
      </rPr>
      <t xml:space="preserve"> </t>
    </r>
    <r>
      <rPr>
        <sz val="12"/>
        <color rgb="FF000000"/>
        <rFont val="Arial"/>
        <family val="3"/>
        <charset val="129"/>
        <scheme val="major"/>
      </rPr>
      <t>품번으로</t>
    </r>
    <r>
      <rPr>
        <sz val="12"/>
        <color rgb="FF000000"/>
        <rFont val="Arial"/>
        <family val="2"/>
        <scheme val="major"/>
      </rPr>
      <t xml:space="preserve"> </t>
    </r>
    <r>
      <rPr>
        <sz val="12"/>
        <color rgb="FF000000"/>
        <rFont val="Arial"/>
        <family val="3"/>
        <charset val="129"/>
        <scheme val="major"/>
      </rPr>
      <t>부르는</t>
    </r>
    <r>
      <rPr>
        <sz val="12"/>
        <color rgb="FF000000"/>
        <rFont val="Arial"/>
        <family val="2"/>
        <scheme val="major"/>
      </rPr>
      <t xml:space="preserve"> </t>
    </r>
    <r>
      <rPr>
        <sz val="12"/>
        <color rgb="FF000000"/>
        <rFont val="Arial"/>
        <family val="3"/>
        <charset val="129"/>
        <scheme val="major"/>
      </rPr>
      <t>그런</t>
    </r>
    <r>
      <rPr>
        <sz val="12"/>
        <color rgb="FF000000"/>
        <rFont val="Arial"/>
        <family val="2"/>
        <scheme val="major"/>
      </rPr>
      <t xml:space="preserve"> </t>
    </r>
    <r>
      <rPr>
        <sz val="12"/>
        <color rgb="FF000000"/>
        <rFont val="Arial"/>
        <family val="3"/>
        <charset val="129"/>
        <scheme val="major"/>
      </rPr>
      <t>형태</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2</t>
    </r>
    <r>
      <rPr>
        <sz val="12"/>
        <color rgb="FF000000"/>
        <rFont val="Arial"/>
        <family val="3"/>
        <charset val="129"/>
        <scheme val="major"/>
      </rPr>
      <t>개를</t>
    </r>
    <r>
      <rPr>
        <sz val="12"/>
        <color rgb="FF000000"/>
        <rFont val="Arial"/>
        <family val="2"/>
        <scheme val="major"/>
      </rPr>
      <t xml:space="preserve"> 1</t>
    </r>
    <r>
      <rPr>
        <sz val="12"/>
        <color rgb="FF000000"/>
        <rFont val="Arial"/>
        <family val="3"/>
        <charset val="129"/>
        <scheme val="major"/>
      </rPr>
      <t>세트로해서</t>
    </r>
    <r>
      <rPr>
        <sz val="12"/>
        <color rgb="FF000000"/>
        <rFont val="Arial"/>
        <family val="2"/>
        <scheme val="major"/>
      </rPr>
      <t xml:space="preserve"> 6</t>
    </r>
    <r>
      <rPr>
        <sz val="12"/>
        <color rgb="FF000000"/>
        <rFont val="Arial"/>
        <family val="3"/>
        <charset val="129"/>
        <scheme val="major"/>
      </rPr>
      <t>세트를</t>
    </r>
    <r>
      <rPr>
        <sz val="12"/>
        <color rgb="FF000000"/>
        <rFont val="Arial"/>
        <family val="2"/>
        <scheme val="major"/>
      </rPr>
      <t xml:space="preserve"> </t>
    </r>
    <r>
      <rPr>
        <sz val="12"/>
        <color rgb="FF000000"/>
        <rFont val="Arial"/>
        <family val="3"/>
        <charset val="129"/>
        <scheme val="major"/>
      </rPr>
      <t>주문하나</t>
    </r>
    <r>
      <rPr>
        <sz val="12"/>
        <color rgb="FF000000"/>
        <rFont val="Arial"/>
        <family val="2"/>
        <scheme val="major"/>
      </rPr>
      <t xml:space="preserve"> </t>
    </r>
    <r>
      <rPr>
        <sz val="12"/>
        <color rgb="FF000000"/>
        <rFont val="Arial"/>
        <family val="3"/>
        <charset val="129"/>
        <scheme val="major"/>
      </rPr>
      <t>개별</t>
    </r>
    <r>
      <rPr>
        <sz val="12"/>
        <color rgb="FF000000"/>
        <rFont val="Arial"/>
        <family val="2"/>
        <scheme val="major"/>
      </rPr>
      <t xml:space="preserve"> 12</t>
    </r>
    <r>
      <rPr>
        <sz val="12"/>
        <color rgb="FF000000"/>
        <rFont val="Arial"/>
        <family val="3"/>
        <charset val="129"/>
        <scheme val="major"/>
      </rPr>
      <t>개로</t>
    </r>
    <r>
      <rPr>
        <sz val="12"/>
        <color rgb="FF000000"/>
        <rFont val="Arial"/>
        <family val="2"/>
        <scheme val="major"/>
      </rPr>
      <t xml:space="preserve"> </t>
    </r>
    <r>
      <rPr>
        <sz val="12"/>
        <color rgb="FF000000"/>
        <rFont val="Arial"/>
        <family val="3"/>
        <charset val="129"/>
        <scheme val="major"/>
      </rPr>
      <t>주문하나</t>
    </r>
    <r>
      <rPr>
        <sz val="12"/>
        <color rgb="FF000000"/>
        <rFont val="Arial"/>
        <family val="2"/>
        <scheme val="major"/>
      </rPr>
      <t xml:space="preserve"> </t>
    </r>
    <r>
      <rPr>
        <sz val="12"/>
        <color rgb="FF000000"/>
        <rFont val="Arial"/>
        <family val="3"/>
        <charset val="129"/>
        <scheme val="major"/>
      </rPr>
      <t>차이는</t>
    </r>
    <r>
      <rPr>
        <sz val="12"/>
        <color rgb="FF000000"/>
        <rFont val="Arial"/>
        <family val="2"/>
        <scheme val="major"/>
      </rPr>
      <t xml:space="preserve"> </t>
    </r>
    <r>
      <rPr>
        <sz val="12"/>
        <color rgb="FF000000"/>
        <rFont val="Arial"/>
        <family val="3"/>
        <charset val="129"/>
        <scheme val="major"/>
      </rPr>
      <t>없으니</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원하시는대로</t>
    </r>
    <r>
      <rPr>
        <sz val="12"/>
        <color rgb="FF000000"/>
        <rFont val="Arial"/>
        <family val="2"/>
        <scheme val="major"/>
      </rPr>
      <t xml:space="preserve"> </t>
    </r>
    <r>
      <rPr>
        <sz val="12"/>
        <color rgb="FF000000"/>
        <rFont val="Arial"/>
        <family val="3"/>
        <charset val="129"/>
        <scheme val="major"/>
      </rPr>
      <t>얘기하시면</t>
    </r>
    <r>
      <rPr>
        <sz val="12"/>
        <color rgb="FF000000"/>
        <rFont val="Arial"/>
        <family val="2"/>
        <scheme val="major"/>
      </rPr>
      <t xml:space="preserve"> </t>
    </r>
    <r>
      <rPr>
        <sz val="12"/>
        <color rgb="FF000000"/>
        <rFont val="Arial"/>
        <family val="3"/>
        <charset val="129"/>
        <scheme val="major"/>
      </rPr>
      <t>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t>
    </r>
    <phoneticPr fontId="26" type="noConversion"/>
  </si>
  <si>
    <r>
      <t>1</t>
    </r>
    <r>
      <rPr>
        <sz val="12"/>
        <color theme="1"/>
        <rFont val="Arial"/>
        <family val="3"/>
        <charset val="129"/>
        <scheme val="minor"/>
      </rPr>
      <t>주</t>
    </r>
    <phoneticPr fontId="26" type="noConversion"/>
  </si>
  <si>
    <t>SV015IG5A-4, INVERTER</t>
    <phoneticPr fontId="26" type="noConversion"/>
  </si>
  <si>
    <r>
      <t xml:space="preserve">04.08 50V, 550V </t>
    </r>
    <r>
      <rPr>
        <sz val="12"/>
        <color rgb="FF000000"/>
        <rFont val="Arial"/>
        <family val="3"/>
        <charset val="129"/>
        <scheme val="major"/>
      </rPr>
      <t>두가지가</t>
    </r>
    <r>
      <rPr>
        <sz val="12"/>
        <color rgb="FF000000"/>
        <rFont val="Arial"/>
        <family val="2"/>
        <scheme val="major"/>
      </rPr>
      <t xml:space="preserve"> </t>
    </r>
    <r>
      <rPr>
        <sz val="12"/>
        <color rgb="FF000000"/>
        <rFont val="Arial"/>
        <family val="3"/>
        <charset val="129"/>
        <scheme val="major"/>
      </rPr>
      <t>있는데</t>
    </r>
    <r>
      <rPr>
        <sz val="12"/>
        <color rgb="FF000000"/>
        <rFont val="Arial"/>
        <family val="2"/>
        <scheme val="major"/>
      </rPr>
      <t xml:space="preserve"> </t>
    </r>
    <r>
      <rPr>
        <sz val="12"/>
        <color rgb="FF000000"/>
        <rFont val="Arial"/>
        <family val="3"/>
        <charset val="129"/>
        <scheme val="major"/>
      </rPr>
      <t>전압</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04.09 </t>
    </r>
    <r>
      <rPr>
        <sz val="12"/>
        <color rgb="FF000000"/>
        <rFont val="Arial"/>
        <family val="3"/>
        <charset val="129"/>
        <scheme val="major"/>
      </rPr>
      <t>보수가</t>
    </r>
    <r>
      <rPr>
        <sz val="12"/>
        <color rgb="FF000000"/>
        <rFont val="Arial"/>
        <family val="2"/>
        <scheme val="major"/>
      </rPr>
      <t xml:space="preserve"> </t>
    </r>
    <r>
      <rPr>
        <sz val="12"/>
        <color rgb="FF000000"/>
        <rFont val="Arial"/>
        <family val="3"/>
        <charset val="129"/>
        <scheme val="major"/>
      </rPr>
      <t>아니라</t>
    </r>
    <r>
      <rPr>
        <sz val="12"/>
        <color rgb="FF000000"/>
        <rFont val="Arial"/>
        <family val="2"/>
        <scheme val="major"/>
      </rPr>
      <t xml:space="preserve"> </t>
    </r>
    <r>
      <rPr>
        <sz val="12"/>
        <color rgb="FF000000"/>
        <rFont val="Arial"/>
        <family val="3"/>
        <charset val="129"/>
        <scheme val="major"/>
      </rPr>
      <t>신규일</t>
    </r>
    <r>
      <rPr>
        <sz val="12"/>
        <color rgb="FF000000"/>
        <rFont val="Arial"/>
        <family val="2"/>
        <scheme val="major"/>
      </rPr>
      <t xml:space="preserve"> </t>
    </r>
    <r>
      <rPr>
        <sz val="12"/>
        <color rgb="FF000000"/>
        <rFont val="Arial"/>
        <family val="3"/>
        <charset val="129"/>
        <scheme val="major"/>
      </rPr>
      <t>경우에는</t>
    </r>
    <r>
      <rPr>
        <sz val="12"/>
        <color rgb="FF000000"/>
        <rFont val="Arial"/>
        <family val="2"/>
        <scheme val="major"/>
      </rPr>
      <t xml:space="preserve"> DCM </t>
    </r>
    <r>
      <rPr>
        <sz val="12"/>
        <color rgb="FF000000"/>
        <rFont val="Arial"/>
        <family val="3"/>
        <charset val="129"/>
        <scheme val="major"/>
      </rPr>
      <t>뿐만</t>
    </r>
    <r>
      <rPr>
        <sz val="12"/>
        <color rgb="FF000000"/>
        <rFont val="Arial"/>
        <family val="2"/>
        <scheme val="major"/>
      </rPr>
      <t xml:space="preserve"> </t>
    </r>
    <r>
      <rPr>
        <sz val="12"/>
        <color rgb="FF000000"/>
        <rFont val="Arial"/>
        <family val="3"/>
        <charset val="129"/>
        <scheme val="major"/>
      </rPr>
      <t>아니라</t>
    </r>
    <r>
      <rPr>
        <sz val="12"/>
        <color rgb="FF000000"/>
        <rFont val="Arial"/>
        <family val="2"/>
        <scheme val="major"/>
      </rPr>
      <t xml:space="preserve"> </t>
    </r>
    <r>
      <rPr>
        <sz val="12"/>
        <color rgb="FF000000"/>
        <rFont val="Arial"/>
        <family val="3"/>
        <charset val="129"/>
        <scheme val="major"/>
      </rPr>
      <t>메인</t>
    </r>
    <r>
      <rPr>
        <sz val="12"/>
        <color rgb="FF000000"/>
        <rFont val="Arial"/>
        <family val="2"/>
        <scheme val="major"/>
      </rPr>
      <t xml:space="preserve"> </t>
    </r>
    <r>
      <rPr>
        <sz val="12"/>
        <color rgb="FF000000"/>
        <rFont val="Arial"/>
        <family val="3"/>
        <charset val="129"/>
        <scheme val="major"/>
      </rPr>
      <t>장치가</t>
    </r>
    <r>
      <rPr>
        <sz val="12"/>
        <color rgb="FF000000"/>
        <rFont val="Arial"/>
        <family val="2"/>
        <scheme val="major"/>
      </rPr>
      <t xml:space="preserve"> </t>
    </r>
    <r>
      <rPr>
        <sz val="12"/>
        <color rgb="FF000000"/>
        <rFont val="Arial"/>
        <family val="3"/>
        <charset val="129"/>
        <scheme val="major"/>
      </rPr>
      <t>하나</t>
    </r>
    <r>
      <rPr>
        <sz val="12"/>
        <color rgb="FF000000"/>
        <rFont val="Arial"/>
        <family val="2"/>
        <scheme val="major"/>
      </rPr>
      <t xml:space="preserve"> </t>
    </r>
    <r>
      <rPr>
        <sz val="12"/>
        <color rgb="FF000000"/>
        <rFont val="Arial"/>
        <family val="3"/>
        <charset val="129"/>
        <scheme val="major"/>
      </rPr>
      <t>있어야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메인장치가</t>
    </r>
    <r>
      <rPr>
        <sz val="12"/>
        <color rgb="FF000000"/>
        <rFont val="Arial"/>
        <family val="2"/>
        <scheme val="major"/>
      </rPr>
      <t xml:space="preserve"> </t>
    </r>
    <r>
      <rPr>
        <sz val="12"/>
        <color rgb="FF000000"/>
        <rFont val="Arial"/>
        <family val="3"/>
        <charset val="129"/>
        <scheme val="major"/>
      </rPr>
      <t>필요하신지도</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04.09 </t>
    </r>
    <r>
      <rPr>
        <sz val="12"/>
        <color rgb="FF000000"/>
        <rFont val="Arial"/>
        <family val="3"/>
        <charset val="129"/>
        <scheme val="major"/>
      </rPr>
      <t>고객사에서</t>
    </r>
    <r>
      <rPr>
        <sz val="12"/>
        <color rgb="FF000000"/>
        <rFont val="Arial"/>
        <family val="2"/>
        <scheme val="major"/>
      </rPr>
      <t xml:space="preserve"> 50V 80A</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부탁드렸습니다</t>
    </r>
    <r>
      <rPr>
        <sz val="12"/>
        <color rgb="FF000000"/>
        <rFont val="Arial"/>
        <family val="2"/>
        <scheme val="major"/>
      </rPr>
      <t xml:space="preserve">. 
04.11 </t>
    </r>
    <r>
      <rPr>
        <sz val="12"/>
        <color rgb="FF000000"/>
        <rFont val="Arial"/>
        <family val="3"/>
        <charset val="129"/>
        <scheme val="major"/>
      </rPr>
      <t>메인</t>
    </r>
    <r>
      <rPr>
        <sz val="12"/>
        <color rgb="FF000000"/>
        <rFont val="Arial"/>
        <family val="2"/>
        <scheme val="major"/>
      </rPr>
      <t xml:space="preserve"> </t>
    </r>
    <r>
      <rPr>
        <sz val="12"/>
        <color rgb="FF000000"/>
        <rFont val="Arial"/>
        <family val="3"/>
        <charset val="129"/>
        <scheme val="major"/>
      </rPr>
      <t>장치는</t>
    </r>
    <r>
      <rPr>
        <sz val="12"/>
        <color rgb="FF000000"/>
        <rFont val="Arial"/>
        <family val="2"/>
        <scheme val="major"/>
      </rPr>
      <t xml:space="preserve"> </t>
    </r>
    <r>
      <rPr>
        <sz val="12"/>
        <color rgb="FF000000"/>
        <rFont val="Arial"/>
        <family val="3"/>
        <charset val="129"/>
        <scheme val="major"/>
      </rPr>
      <t>필요</t>
    </r>
    <r>
      <rPr>
        <sz val="12"/>
        <color rgb="FF000000"/>
        <rFont val="Arial"/>
        <family val="2"/>
        <scheme val="major"/>
      </rPr>
      <t xml:space="preserve"> </t>
    </r>
    <r>
      <rPr>
        <sz val="12"/>
        <color rgb="FF000000"/>
        <rFont val="Arial"/>
        <family val="3"/>
        <charset val="129"/>
        <scheme val="major"/>
      </rPr>
      <t>없이</t>
    </r>
    <r>
      <rPr>
        <sz val="12"/>
        <color rgb="FF000000"/>
        <rFont val="Arial"/>
        <family val="2"/>
        <scheme val="major"/>
      </rPr>
      <t xml:space="preserve"> </t>
    </r>
    <r>
      <rPr>
        <sz val="12"/>
        <color rgb="FF000000"/>
        <rFont val="Arial"/>
        <family val="3"/>
        <charset val="129"/>
        <scheme val="major"/>
      </rPr>
      <t>보수용품용이</t>
    </r>
    <r>
      <rPr>
        <sz val="12"/>
        <color rgb="FF000000"/>
        <rFont val="Arial"/>
        <family val="2"/>
        <scheme val="major"/>
      </rPr>
      <t xml:space="preserve"> </t>
    </r>
    <r>
      <rPr>
        <sz val="12"/>
        <color rgb="FF000000"/>
        <rFont val="Arial"/>
        <family val="3"/>
        <charset val="129"/>
        <scheme val="major"/>
      </rPr>
      <t>맞는거죠</t>
    </r>
    <r>
      <rPr>
        <sz val="12"/>
        <color rgb="FF000000"/>
        <rFont val="Arial"/>
        <family val="2"/>
        <scheme val="major"/>
      </rPr>
      <t xml:space="preserve">?
04.15 </t>
    </r>
    <r>
      <rPr>
        <sz val="12"/>
        <color rgb="FF000000"/>
        <rFont val="Arial"/>
        <family val="3"/>
        <charset val="129"/>
        <scheme val="major"/>
      </rPr>
      <t>네</t>
    </r>
    <r>
      <rPr>
        <sz val="12"/>
        <color rgb="FF000000"/>
        <rFont val="Arial"/>
        <family val="2"/>
        <scheme val="major"/>
      </rPr>
      <t xml:space="preserve">, </t>
    </r>
    <r>
      <rPr>
        <sz val="12"/>
        <color rgb="FF000000"/>
        <rFont val="Arial"/>
        <family val="3"/>
        <charset val="129"/>
        <scheme val="major"/>
      </rPr>
      <t>보수용품용입니다</t>
    </r>
    <r>
      <rPr>
        <sz val="12"/>
        <color rgb="FF000000"/>
        <rFont val="Arial"/>
        <family val="2"/>
        <scheme val="major"/>
      </rPr>
      <t xml:space="preserve">. 
</t>
    </r>
    <r>
      <rPr>
        <b/>
        <sz val="16"/>
        <color rgb="FF000000"/>
        <rFont val="Arial"/>
        <family val="2"/>
        <scheme val="major"/>
      </rPr>
      <t xml:space="preserve">04.22 </t>
    </r>
    <r>
      <rPr>
        <b/>
        <sz val="16"/>
        <color rgb="FF000000"/>
        <rFont val="Arial"/>
        <family val="3"/>
        <charset val="129"/>
        <scheme val="major"/>
      </rPr>
      <t>고객사에서</t>
    </r>
    <r>
      <rPr>
        <b/>
        <sz val="16"/>
        <color rgb="FF000000"/>
        <rFont val="Arial"/>
        <family val="2"/>
        <scheme val="major"/>
      </rPr>
      <t xml:space="preserve"> </t>
    </r>
    <r>
      <rPr>
        <b/>
        <sz val="16"/>
        <color rgb="FF000000"/>
        <rFont val="Arial"/>
        <family val="3"/>
        <charset val="129"/>
        <scheme val="major"/>
      </rPr>
      <t>제품을</t>
    </r>
    <r>
      <rPr>
        <b/>
        <sz val="16"/>
        <color rgb="FF000000"/>
        <rFont val="Arial"/>
        <family val="2"/>
        <scheme val="major"/>
      </rPr>
      <t xml:space="preserve"> 2</t>
    </r>
    <r>
      <rPr>
        <b/>
        <sz val="16"/>
        <color rgb="FF000000"/>
        <rFont val="Arial"/>
        <family val="3"/>
        <charset val="129"/>
        <scheme val="major"/>
      </rPr>
      <t>개</t>
    </r>
    <r>
      <rPr>
        <b/>
        <sz val="16"/>
        <color rgb="FF000000"/>
        <rFont val="Arial"/>
        <family val="2"/>
        <scheme val="major"/>
      </rPr>
      <t xml:space="preserve"> </t>
    </r>
    <r>
      <rPr>
        <b/>
        <sz val="16"/>
        <color rgb="FF000000"/>
        <rFont val="Arial"/>
        <family val="3"/>
        <charset val="129"/>
        <scheme val="major"/>
      </rPr>
      <t>주문할</t>
    </r>
    <r>
      <rPr>
        <b/>
        <sz val="16"/>
        <color rgb="FF000000"/>
        <rFont val="Arial"/>
        <family val="2"/>
        <scheme val="major"/>
      </rPr>
      <t xml:space="preserve"> </t>
    </r>
    <r>
      <rPr>
        <b/>
        <sz val="16"/>
        <color rgb="FF000000"/>
        <rFont val="Arial"/>
        <family val="3"/>
        <charset val="129"/>
        <scheme val="major"/>
      </rPr>
      <t>경우</t>
    </r>
    <r>
      <rPr>
        <b/>
        <sz val="16"/>
        <color rgb="FF000000"/>
        <rFont val="Arial"/>
        <family val="2"/>
        <scheme val="major"/>
      </rPr>
      <t xml:space="preserve"> </t>
    </r>
    <r>
      <rPr>
        <b/>
        <sz val="16"/>
        <color rgb="FF000000"/>
        <rFont val="Arial"/>
        <family val="3"/>
        <charset val="129"/>
        <scheme val="major"/>
      </rPr>
      <t>박스의</t>
    </r>
    <r>
      <rPr>
        <b/>
        <sz val="16"/>
        <color rgb="FF000000"/>
        <rFont val="Arial"/>
        <family val="2"/>
        <scheme val="major"/>
      </rPr>
      <t xml:space="preserve"> </t>
    </r>
    <r>
      <rPr>
        <b/>
        <sz val="16"/>
        <color rgb="FF000000"/>
        <rFont val="Arial"/>
        <family val="3"/>
        <charset val="129"/>
        <scheme val="major"/>
      </rPr>
      <t>치수</t>
    </r>
    <r>
      <rPr>
        <b/>
        <sz val="16"/>
        <color rgb="FF000000"/>
        <rFont val="Arial"/>
        <family val="2"/>
        <scheme val="major"/>
      </rPr>
      <t>(</t>
    </r>
    <r>
      <rPr>
        <b/>
        <sz val="16"/>
        <color rgb="FF000000"/>
        <rFont val="Arial"/>
        <family val="3"/>
        <charset val="129"/>
        <scheme val="major"/>
      </rPr>
      <t>너비</t>
    </r>
    <r>
      <rPr>
        <b/>
        <sz val="16"/>
        <color rgb="FF000000"/>
        <rFont val="Arial"/>
        <family val="2"/>
        <scheme val="major"/>
      </rPr>
      <t xml:space="preserve">, </t>
    </r>
    <r>
      <rPr>
        <b/>
        <sz val="16"/>
        <color rgb="FF000000"/>
        <rFont val="Arial"/>
        <family val="3"/>
        <charset val="129"/>
        <scheme val="major"/>
      </rPr>
      <t>길이</t>
    </r>
    <r>
      <rPr>
        <b/>
        <sz val="16"/>
        <color rgb="FF000000"/>
        <rFont val="Arial"/>
        <family val="2"/>
        <scheme val="major"/>
      </rPr>
      <t xml:space="preserve">, </t>
    </r>
    <r>
      <rPr>
        <b/>
        <sz val="16"/>
        <color rgb="FF000000"/>
        <rFont val="Arial"/>
        <family val="3"/>
        <charset val="129"/>
        <scheme val="major"/>
      </rPr>
      <t>높이</t>
    </r>
    <r>
      <rPr>
        <b/>
        <sz val="16"/>
        <color rgb="FF000000"/>
        <rFont val="Arial"/>
        <family val="2"/>
        <scheme val="major"/>
      </rPr>
      <t>)</t>
    </r>
    <r>
      <rPr>
        <b/>
        <sz val="16"/>
        <color rgb="FF000000"/>
        <rFont val="Arial"/>
        <family val="3"/>
        <charset val="129"/>
        <scheme val="major"/>
      </rPr>
      <t>와</t>
    </r>
    <r>
      <rPr>
        <b/>
        <sz val="16"/>
        <color rgb="FF000000"/>
        <rFont val="Arial"/>
        <family val="2"/>
        <scheme val="major"/>
      </rPr>
      <t xml:space="preserve"> </t>
    </r>
    <r>
      <rPr>
        <b/>
        <sz val="16"/>
        <color rgb="FF000000"/>
        <rFont val="Arial"/>
        <family val="3"/>
        <charset val="129"/>
        <scheme val="major"/>
      </rPr>
      <t>무게를</t>
    </r>
    <r>
      <rPr>
        <b/>
        <sz val="16"/>
        <color rgb="FF000000"/>
        <rFont val="Arial"/>
        <family val="2"/>
        <scheme val="major"/>
      </rPr>
      <t xml:space="preserve"> </t>
    </r>
    <r>
      <rPr>
        <b/>
        <sz val="16"/>
        <color rgb="FF000000"/>
        <rFont val="Arial"/>
        <family val="3"/>
        <charset val="129"/>
        <scheme val="major"/>
      </rPr>
      <t>문의주셨습니다</t>
    </r>
    <r>
      <rPr>
        <b/>
        <sz val="16"/>
        <color rgb="FF000000"/>
        <rFont val="Arial"/>
        <family val="2"/>
        <scheme val="major"/>
      </rPr>
      <t xml:space="preserve">. 
</t>
    </r>
    <r>
      <rPr>
        <sz val="12"/>
        <color rgb="FF000000"/>
        <rFont val="Arial"/>
        <family val="2"/>
        <scheme val="major"/>
      </rPr>
      <t xml:space="preserve">04.23 </t>
    </r>
    <r>
      <rPr>
        <sz val="12"/>
        <color rgb="FF000000"/>
        <rFont val="Arial"/>
        <family val="3"/>
        <charset val="129"/>
        <scheme val="major"/>
      </rPr>
      <t>카탈로그</t>
    </r>
    <r>
      <rPr>
        <sz val="12"/>
        <color rgb="FF000000"/>
        <rFont val="Arial"/>
        <family val="2"/>
        <scheme val="major"/>
      </rPr>
      <t xml:space="preserve"> </t>
    </r>
    <r>
      <rPr>
        <sz val="12"/>
        <color rgb="FF000000"/>
        <rFont val="Arial"/>
        <family val="3"/>
        <charset val="129"/>
        <scheme val="major"/>
      </rPr>
      <t>보내드립니다</t>
    </r>
    <r>
      <rPr>
        <sz val="12"/>
        <color rgb="FF000000"/>
        <rFont val="Arial"/>
        <family val="2"/>
        <scheme val="major"/>
      </rPr>
      <t xml:space="preserve">. </t>
    </r>
    <r>
      <rPr>
        <sz val="12"/>
        <color rgb="FF000000"/>
        <rFont val="Arial"/>
        <family val="3"/>
        <charset val="129"/>
        <scheme val="major"/>
      </rPr>
      <t>치수</t>
    </r>
    <r>
      <rPr>
        <sz val="12"/>
        <color rgb="FF000000"/>
        <rFont val="Arial"/>
        <family val="2"/>
        <scheme val="major"/>
      </rPr>
      <t xml:space="preserve"> </t>
    </r>
    <r>
      <rPr>
        <sz val="12"/>
        <color rgb="FF000000"/>
        <rFont val="Arial"/>
        <family val="3"/>
        <charset val="129"/>
        <scheme val="major"/>
      </rPr>
      <t>참고</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</si>
  <si>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t>LMF60UUS</t>
    <phoneticPr fontId="26" type="noConversion"/>
  </si>
  <si>
    <r>
      <t xml:space="preserve">* </t>
    </r>
    <r>
      <rPr>
        <sz val="12"/>
        <color rgb="FF000000"/>
        <rFont val="Arial"/>
        <family val="3"/>
        <charset val="129"/>
        <scheme val="major"/>
      </rPr>
      <t xml:space="preserve">긴급
</t>
    </r>
    <r>
      <rPr>
        <sz val="12"/>
        <color rgb="FF000000"/>
        <rFont val="Arial"/>
        <family val="2"/>
        <scheme val="major"/>
      </rPr>
      <t xml:space="preserve">04.02 </t>
    </r>
    <r>
      <rPr>
        <sz val="12"/>
        <color rgb="FF000000"/>
        <rFont val="Arial"/>
        <family val="3"/>
        <charset val="129"/>
        <scheme val="major"/>
      </rPr>
      <t>품번</t>
    </r>
    <r>
      <rPr>
        <sz val="12"/>
        <color rgb="FF000000"/>
        <rFont val="Arial"/>
        <family val="2"/>
        <scheme val="major"/>
      </rPr>
      <t xml:space="preserve"> LMF60UU </t>
    </r>
    <r>
      <rPr>
        <sz val="12"/>
        <color rgb="FF000000"/>
        <rFont val="Arial"/>
        <family val="3"/>
        <charset val="129"/>
        <scheme val="major"/>
      </rPr>
      <t>입니다</t>
    </r>
    <r>
      <rPr>
        <sz val="12"/>
        <color rgb="FF000000"/>
        <rFont val="Arial"/>
        <family val="2"/>
        <scheme val="major"/>
      </rPr>
      <t xml:space="preserve">.
</t>
    </r>
    <r>
      <rPr>
        <b/>
        <sz val="12"/>
        <color rgb="FFFF0000"/>
        <rFont val="Arial"/>
        <family val="2"/>
        <scheme val="major"/>
      </rPr>
      <t xml:space="preserve">* </t>
    </r>
    <r>
      <rPr>
        <b/>
        <sz val="12"/>
        <color rgb="FFFF0000"/>
        <rFont val="Arial"/>
        <family val="3"/>
        <charset val="129"/>
        <scheme val="major"/>
      </rPr>
      <t>품번</t>
    </r>
    <r>
      <rPr>
        <b/>
        <sz val="12"/>
        <color rgb="FFFF0000"/>
        <rFont val="Arial"/>
        <family val="2"/>
        <scheme val="major"/>
      </rPr>
      <t xml:space="preserve">  LMF60UU </t>
    </r>
    <r>
      <rPr>
        <b/>
        <sz val="12"/>
        <color rgb="FFFF0000"/>
        <rFont val="Arial"/>
        <family val="3"/>
        <charset val="129"/>
        <scheme val="major"/>
      </rPr>
      <t>납품</t>
    </r>
    <r>
      <rPr>
        <b/>
        <sz val="12"/>
        <color rgb="FFFF0000"/>
        <rFont val="Arial"/>
        <family val="2"/>
        <scheme val="major"/>
      </rPr>
      <t xml:space="preserve"> </t>
    </r>
    <r>
      <rPr>
        <b/>
        <sz val="12"/>
        <color rgb="FFFF0000"/>
        <rFont val="Arial"/>
        <family val="3"/>
        <charset val="129"/>
        <scheme val="major"/>
      </rPr>
      <t>완료된</t>
    </r>
    <r>
      <rPr>
        <b/>
        <sz val="12"/>
        <color rgb="FFFF0000"/>
        <rFont val="Arial"/>
        <family val="2"/>
        <scheme val="major"/>
      </rPr>
      <t xml:space="preserve"> </t>
    </r>
    <r>
      <rPr>
        <b/>
        <sz val="12"/>
        <color rgb="FFFF0000"/>
        <rFont val="Arial"/>
        <family val="3"/>
        <charset val="129"/>
        <scheme val="major"/>
      </rPr>
      <t>상태입니다</t>
    </r>
    <r>
      <rPr>
        <b/>
        <sz val="12"/>
        <color rgb="FFFF0000"/>
        <rFont val="Arial"/>
        <family val="2"/>
        <scheme val="major"/>
      </rPr>
      <t xml:space="preserve">. </t>
    </r>
    <r>
      <rPr>
        <b/>
        <sz val="12"/>
        <color rgb="FFFF0000"/>
        <rFont val="Arial"/>
        <family val="3"/>
        <charset val="129"/>
        <scheme val="major"/>
      </rPr>
      <t>그런데</t>
    </r>
    <r>
      <rPr>
        <b/>
        <sz val="12"/>
        <color rgb="FFFF0000"/>
        <rFont val="Arial"/>
        <family val="2"/>
        <scheme val="major"/>
      </rPr>
      <t xml:space="preserve"> </t>
    </r>
    <r>
      <rPr>
        <b/>
        <sz val="12"/>
        <color rgb="FFFF0000"/>
        <rFont val="Arial"/>
        <family val="3"/>
        <charset val="129"/>
        <scheme val="major"/>
      </rPr>
      <t>오늘</t>
    </r>
    <r>
      <rPr>
        <b/>
        <sz val="12"/>
        <color rgb="FFFF0000"/>
        <rFont val="Arial"/>
        <family val="2"/>
        <scheme val="major"/>
      </rPr>
      <t xml:space="preserve"> </t>
    </r>
    <r>
      <rPr>
        <b/>
        <sz val="12"/>
        <color rgb="FFFF0000"/>
        <rFont val="Arial"/>
        <family val="3"/>
        <charset val="129"/>
        <scheme val="major"/>
      </rPr>
      <t>고객님께서</t>
    </r>
    <r>
      <rPr>
        <b/>
        <sz val="12"/>
        <color rgb="FFFF0000"/>
        <rFont val="Arial"/>
        <family val="2"/>
        <scheme val="major"/>
      </rPr>
      <t xml:space="preserve"> </t>
    </r>
    <r>
      <rPr>
        <b/>
        <sz val="12"/>
        <color rgb="FFFF0000"/>
        <rFont val="Arial"/>
        <family val="3"/>
        <charset val="129"/>
        <scheme val="major"/>
      </rPr>
      <t>물건</t>
    </r>
    <r>
      <rPr>
        <b/>
        <sz val="12"/>
        <color rgb="FFFF0000"/>
        <rFont val="Arial"/>
        <family val="2"/>
        <scheme val="major"/>
      </rPr>
      <t xml:space="preserve"> </t>
    </r>
    <r>
      <rPr>
        <b/>
        <sz val="12"/>
        <color rgb="FFFF0000"/>
        <rFont val="Arial"/>
        <family val="3"/>
        <charset val="129"/>
        <scheme val="major"/>
      </rPr>
      <t>받으시고</t>
    </r>
    <r>
      <rPr>
        <b/>
        <sz val="12"/>
        <color rgb="FFFF0000"/>
        <rFont val="Arial"/>
        <family val="2"/>
        <scheme val="major"/>
      </rPr>
      <t>, LMF60UUS</t>
    </r>
    <r>
      <rPr>
        <b/>
        <sz val="12"/>
        <color rgb="FFFF0000"/>
        <rFont val="Arial"/>
        <family val="3"/>
        <charset val="129"/>
        <scheme val="major"/>
      </rPr>
      <t>와</t>
    </r>
    <r>
      <rPr>
        <b/>
        <sz val="12"/>
        <color rgb="FFFF0000"/>
        <rFont val="Arial"/>
        <family val="2"/>
        <scheme val="major"/>
      </rPr>
      <t xml:space="preserve"> </t>
    </r>
    <r>
      <rPr>
        <b/>
        <sz val="12"/>
        <color rgb="FFFF0000"/>
        <rFont val="Arial"/>
        <family val="3"/>
        <charset val="129"/>
        <scheme val="major"/>
      </rPr>
      <t>똑같지</t>
    </r>
    <r>
      <rPr>
        <b/>
        <sz val="12"/>
        <color rgb="FFFF0000"/>
        <rFont val="Arial"/>
        <family val="2"/>
        <scheme val="major"/>
      </rPr>
      <t xml:space="preserve"> </t>
    </r>
    <r>
      <rPr>
        <b/>
        <sz val="12"/>
        <color rgb="FFFF0000"/>
        <rFont val="Arial"/>
        <family val="3"/>
        <charset val="129"/>
        <scheme val="major"/>
      </rPr>
      <t>않다고</t>
    </r>
    <r>
      <rPr>
        <b/>
        <sz val="12"/>
        <color rgb="FFFF0000"/>
        <rFont val="Arial"/>
        <family val="2"/>
        <scheme val="major"/>
      </rPr>
      <t xml:space="preserve"> </t>
    </r>
    <r>
      <rPr>
        <b/>
        <sz val="12"/>
        <color rgb="FFFF0000"/>
        <rFont val="Arial"/>
        <family val="3"/>
        <charset val="129"/>
        <scheme val="major"/>
      </rPr>
      <t>하십니다</t>
    </r>
    <r>
      <rPr>
        <b/>
        <sz val="12"/>
        <color rgb="FFFF0000"/>
        <rFont val="Arial"/>
        <family val="2"/>
        <scheme val="major"/>
      </rPr>
      <t xml:space="preserve">. </t>
    </r>
    <r>
      <rPr>
        <b/>
        <sz val="12"/>
        <color rgb="FFFF0000"/>
        <rFont val="Arial"/>
        <family val="3"/>
        <charset val="129"/>
        <scheme val="major"/>
      </rPr>
      <t>정말</t>
    </r>
    <r>
      <rPr>
        <b/>
        <sz val="12"/>
        <color rgb="FFFF0000"/>
        <rFont val="Arial"/>
        <family val="2"/>
        <scheme val="major"/>
      </rPr>
      <t xml:space="preserve"> </t>
    </r>
    <r>
      <rPr>
        <b/>
        <sz val="12"/>
        <color rgb="FFFF0000"/>
        <rFont val="Arial"/>
        <family val="3"/>
        <charset val="129"/>
        <scheme val="major"/>
      </rPr>
      <t>호환되는</t>
    </r>
    <r>
      <rPr>
        <b/>
        <sz val="12"/>
        <color rgb="FFFF0000"/>
        <rFont val="Arial"/>
        <family val="2"/>
        <scheme val="major"/>
      </rPr>
      <t xml:space="preserve"> </t>
    </r>
    <r>
      <rPr>
        <b/>
        <sz val="12"/>
        <color rgb="FFFF0000"/>
        <rFont val="Arial"/>
        <family val="3"/>
        <charset val="129"/>
        <scheme val="major"/>
      </rPr>
      <t>품번인지</t>
    </r>
    <r>
      <rPr>
        <b/>
        <sz val="12"/>
        <color rgb="FFFF0000"/>
        <rFont val="Arial"/>
        <family val="2"/>
        <scheme val="major"/>
      </rPr>
      <t xml:space="preserve"> </t>
    </r>
    <r>
      <rPr>
        <b/>
        <sz val="12"/>
        <color rgb="FFFF0000"/>
        <rFont val="Arial"/>
        <family val="3"/>
        <charset val="129"/>
        <scheme val="major"/>
      </rPr>
      <t>다시</t>
    </r>
    <r>
      <rPr>
        <b/>
        <sz val="12"/>
        <color rgb="FFFF0000"/>
        <rFont val="Arial"/>
        <family val="2"/>
        <scheme val="major"/>
      </rPr>
      <t xml:space="preserve"> </t>
    </r>
    <r>
      <rPr>
        <b/>
        <sz val="12"/>
        <color rgb="FFFF0000"/>
        <rFont val="Arial"/>
        <family val="3"/>
        <charset val="129"/>
        <scheme val="major"/>
      </rPr>
      <t>확인</t>
    </r>
    <r>
      <rPr>
        <b/>
        <sz val="12"/>
        <color rgb="FFFF0000"/>
        <rFont val="Arial"/>
        <family val="2"/>
        <scheme val="major"/>
      </rPr>
      <t xml:space="preserve"> </t>
    </r>
    <r>
      <rPr>
        <b/>
        <sz val="12"/>
        <color rgb="FFFF0000"/>
        <rFont val="Arial"/>
        <family val="3"/>
        <charset val="129"/>
        <scheme val="major"/>
      </rPr>
      <t>부탁드립니다</t>
    </r>
    <r>
      <rPr>
        <b/>
        <sz val="12"/>
        <color rgb="FFFF0000"/>
        <rFont val="Arial"/>
        <family val="2"/>
        <scheme val="major"/>
      </rPr>
      <t xml:space="preserve">. 
</t>
    </r>
    <r>
      <rPr>
        <sz val="12"/>
        <color rgb="FF000000"/>
        <rFont val="Arial"/>
        <family val="2"/>
        <scheme val="major"/>
      </rPr>
      <t xml:space="preserve">* </t>
    </r>
    <r>
      <rPr>
        <sz val="12"/>
        <color rgb="FF000000"/>
        <rFont val="Arial"/>
        <family val="3"/>
        <charset val="129"/>
        <scheme val="major"/>
      </rPr>
      <t>메일</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첨부하였습니다</t>
    </r>
    <r>
      <rPr>
        <sz val="12"/>
        <color rgb="FF000000"/>
        <rFont val="Arial"/>
        <family val="2"/>
        <scheme val="major"/>
      </rPr>
      <t xml:space="preserve">. 
04.23 </t>
    </r>
    <r>
      <rPr>
        <sz val="12"/>
        <color rgb="FF000000"/>
        <rFont val="Arial"/>
        <family val="3"/>
        <charset val="129"/>
        <scheme val="major"/>
      </rPr>
      <t>첨부해주신</t>
    </r>
    <r>
      <rPr>
        <sz val="12"/>
        <color rgb="FF000000"/>
        <rFont val="Arial"/>
        <family val="2"/>
        <scheme val="major"/>
      </rPr>
      <t xml:space="preserve"> </t>
    </r>
    <r>
      <rPr>
        <sz val="12"/>
        <color rgb="FF000000"/>
        <rFont val="Arial"/>
        <family val="3"/>
        <charset val="129"/>
        <scheme val="major"/>
      </rPr>
      <t>사진이</t>
    </r>
    <r>
      <rPr>
        <sz val="12"/>
        <color rgb="FF000000"/>
        <rFont val="Arial"/>
        <family val="2"/>
        <scheme val="major"/>
      </rPr>
      <t xml:space="preserve"> </t>
    </r>
    <r>
      <rPr>
        <sz val="12"/>
        <color rgb="FF000000"/>
        <rFont val="Arial"/>
        <family val="3"/>
        <charset val="129"/>
        <scheme val="major"/>
      </rPr>
      <t>다른</t>
    </r>
    <r>
      <rPr>
        <sz val="12"/>
        <color rgb="FF000000"/>
        <rFont val="Arial"/>
        <family val="2"/>
        <scheme val="major"/>
      </rPr>
      <t xml:space="preserve"> </t>
    </r>
    <r>
      <rPr>
        <sz val="12"/>
        <color rgb="FF000000"/>
        <rFont val="Arial"/>
        <family val="3"/>
        <charset val="129"/>
        <scheme val="major"/>
      </rPr>
      <t>제품인건</t>
    </r>
    <r>
      <rPr>
        <sz val="12"/>
        <color rgb="FF000000"/>
        <rFont val="Arial"/>
        <family val="2"/>
        <scheme val="major"/>
      </rPr>
      <t xml:space="preserve"> </t>
    </r>
    <r>
      <rPr>
        <sz val="12"/>
        <color rgb="FF000000"/>
        <rFont val="Arial"/>
        <family val="3"/>
        <charset val="129"/>
        <scheme val="major"/>
      </rPr>
      <t>확인이</t>
    </r>
    <r>
      <rPr>
        <sz val="12"/>
        <color rgb="FF000000"/>
        <rFont val="Arial"/>
        <family val="2"/>
        <scheme val="major"/>
      </rPr>
      <t xml:space="preserve"> </t>
    </r>
    <r>
      <rPr>
        <sz val="12"/>
        <color rgb="FF000000"/>
        <rFont val="Arial"/>
        <family val="3"/>
        <charset val="129"/>
        <scheme val="major"/>
      </rPr>
      <t>되는데</t>
    </r>
    <r>
      <rPr>
        <sz val="12"/>
        <color rgb="FF000000"/>
        <rFont val="Arial"/>
        <family val="2"/>
        <scheme val="major"/>
      </rPr>
      <t xml:space="preserve"> </t>
    </r>
    <r>
      <rPr>
        <sz val="12"/>
        <color rgb="FF000000"/>
        <rFont val="Arial"/>
        <family val="3"/>
        <charset val="129"/>
        <scheme val="major"/>
      </rPr>
      <t>이건</t>
    </r>
    <r>
      <rPr>
        <sz val="12"/>
        <color rgb="FF000000"/>
        <rFont val="Arial"/>
        <family val="2"/>
        <scheme val="major"/>
      </rPr>
      <t xml:space="preserve"> LMF</t>
    </r>
    <r>
      <rPr>
        <sz val="12"/>
        <color rgb="FF000000"/>
        <rFont val="Arial"/>
        <family val="3"/>
        <charset val="129"/>
        <scheme val="major"/>
      </rPr>
      <t>랑</t>
    </r>
    <r>
      <rPr>
        <sz val="12"/>
        <color rgb="FF000000"/>
        <rFont val="Arial"/>
        <family val="2"/>
        <scheme val="major"/>
      </rPr>
      <t xml:space="preserve"> LM</t>
    </r>
    <r>
      <rPr>
        <sz val="12"/>
        <color rgb="FF000000"/>
        <rFont val="Arial"/>
        <family val="3"/>
        <charset val="129"/>
        <scheme val="major"/>
      </rPr>
      <t>이라서</t>
    </r>
    <r>
      <rPr>
        <sz val="12"/>
        <color rgb="FF000000"/>
        <rFont val="Arial"/>
        <family val="2"/>
        <scheme val="major"/>
      </rPr>
      <t xml:space="preserve"> </t>
    </r>
    <r>
      <rPr>
        <sz val="12"/>
        <color rgb="FF000000"/>
        <rFont val="Arial"/>
        <family val="3"/>
        <charset val="129"/>
        <scheme val="major"/>
      </rPr>
      <t>다른거</t>
    </r>
    <r>
      <rPr>
        <sz val="12"/>
        <color rgb="FF000000"/>
        <rFont val="Arial"/>
        <family val="2"/>
        <scheme val="major"/>
      </rPr>
      <t xml:space="preserve"> </t>
    </r>
    <r>
      <rPr>
        <sz val="12"/>
        <color rgb="FF000000"/>
        <rFont val="Arial"/>
        <family val="3"/>
        <charset val="129"/>
        <scheme val="major"/>
      </rPr>
      <t>아닌가요</t>
    </r>
    <r>
      <rPr>
        <sz val="12"/>
        <color rgb="FF000000"/>
        <rFont val="Arial"/>
        <family val="2"/>
        <scheme val="major"/>
      </rPr>
      <t>? LMF60UUS</t>
    </r>
    <r>
      <rPr>
        <sz val="12"/>
        <color rgb="FF000000"/>
        <rFont val="Arial"/>
        <family val="3"/>
        <charset val="129"/>
        <scheme val="major"/>
      </rPr>
      <t>의</t>
    </r>
    <r>
      <rPr>
        <sz val="12"/>
        <color rgb="FF000000"/>
        <rFont val="Arial"/>
        <family val="2"/>
        <scheme val="major"/>
      </rPr>
      <t xml:space="preserve"> </t>
    </r>
    <r>
      <rPr>
        <sz val="12"/>
        <color rgb="FF000000"/>
        <rFont val="Arial"/>
        <family val="3"/>
        <charset val="129"/>
        <scheme val="major"/>
      </rPr>
      <t>맨</t>
    </r>
    <r>
      <rPr>
        <sz val="12"/>
        <color rgb="FF000000"/>
        <rFont val="Arial"/>
        <family val="2"/>
        <scheme val="major"/>
      </rPr>
      <t xml:space="preserve"> </t>
    </r>
    <r>
      <rPr>
        <sz val="12"/>
        <color rgb="FF000000"/>
        <rFont val="Arial"/>
        <family val="3"/>
        <charset val="129"/>
        <scheme val="major"/>
      </rPr>
      <t>마지막에</t>
    </r>
    <r>
      <rPr>
        <sz val="12"/>
        <color rgb="FF000000"/>
        <rFont val="Arial"/>
        <family val="2"/>
        <scheme val="major"/>
      </rPr>
      <t xml:space="preserve"> </t>
    </r>
    <r>
      <rPr>
        <sz val="12"/>
        <color rgb="FF000000"/>
        <rFont val="Arial"/>
        <family val="3"/>
        <charset val="129"/>
        <scheme val="major"/>
      </rPr>
      <t>붙은</t>
    </r>
    <r>
      <rPr>
        <sz val="12"/>
        <color rgb="FF000000"/>
        <rFont val="Arial"/>
        <family val="2"/>
        <scheme val="major"/>
      </rPr>
      <t xml:space="preserve"> S</t>
    </r>
    <r>
      <rPr>
        <sz val="12"/>
        <color rgb="FF000000"/>
        <rFont val="Arial"/>
        <family val="3"/>
        <charset val="129"/>
        <scheme val="major"/>
      </rPr>
      <t>는</t>
    </r>
    <r>
      <rPr>
        <sz val="12"/>
        <color rgb="FF000000"/>
        <rFont val="Arial"/>
        <family val="2"/>
        <scheme val="major"/>
      </rPr>
      <t xml:space="preserve"> </t>
    </r>
    <r>
      <rPr>
        <sz val="12"/>
        <color rgb="FF000000"/>
        <rFont val="Arial"/>
        <family val="3"/>
        <charset val="129"/>
        <scheme val="major"/>
      </rPr>
      <t>삼익정공의</t>
    </r>
    <r>
      <rPr>
        <sz val="12"/>
        <color rgb="FF000000"/>
        <rFont val="Arial"/>
        <family val="2"/>
        <scheme val="major"/>
      </rPr>
      <t xml:space="preserve"> S</t>
    </r>
    <r>
      <rPr>
        <sz val="12"/>
        <color rgb="FF000000"/>
        <rFont val="Arial"/>
        <family val="3"/>
        <charset val="129"/>
        <scheme val="major"/>
      </rPr>
      <t>라는</t>
    </r>
    <r>
      <rPr>
        <sz val="12"/>
        <color rgb="FF000000"/>
        <rFont val="Arial"/>
        <family val="2"/>
        <scheme val="major"/>
      </rPr>
      <t xml:space="preserve"> </t>
    </r>
    <r>
      <rPr>
        <sz val="12"/>
        <color rgb="FF000000"/>
        <rFont val="Arial"/>
        <family val="3"/>
        <charset val="129"/>
        <scheme val="major"/>
      </rPr>
      <t>뜻이고</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사양과는</t>
    </r>
    <r>
      <rPr>
        <sz val="12"/>
        <color rgb="FF000000"/>
        <rFont val="Arial"/>
        <family val="2"/>
        <scheme val="major"/>
      </rPr>
      <t xml:space="preserve"> </t>
    </r>
    <r>
      <rPr>
        <sz val="12"/>
        <color rgb="FF000000"/>
        <rFont val="Arial"/>
        <family val="3"/>
        <charset val="129"/>
        <scheme val="major"/>
      </rPr>
      <t>의미</t>
    </r>
    <r>
      <rPr>
        <sz val="12"/>
        <color rgb="FF000000"/>
        <rFont val="Arial"/>
        <family val="2"/>
        <scheme val="major"/>
      </rPr>
      <t xml:space="preserve"> </t>
    </r>
    <r>
      <rPr>
        <sz val="12"/>
        <color rgb="FF000000"/>
        <rFont val="Arial"/>
        <family val="3"/>
        <charset val="129"/>
        <scheme val="major"/>
      </rPr>
      <t>없는</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t>
    </r>
    <phoneticPr fontId="26" type="noConversion"/>
  </si>
  <si>
    <r>
      <t xml:space="preserve">04.17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의뢰중입니다</t>
    </r>
    <r>
      <rPr>
        <sz val="12"/>
        <color rgb="FF000000"/>
        <rFont val="Arial"/>
        <family val="2"/>
        <scheme val="major"/>
      </rPr>
      <t xml:space="preserve">.
</t>
    </r>
    <r>
      <rPr>
        <sz val="12"/>
        <color rgb="FF000000"/>
        <rFont val="Arial"/>
        <family val="3"/>
        <charset val="129"/>
        <scheme val="major"/>
      </rPr>
      <t>폭</t>
    </r>
    <r>
      <rPr>
        <sz val="12"/>
        <color rgb="FF000000"/>
        <rFont val="Arial"/>
        <family val="2"/>
        <scheme val="major"/>
      </rPr>
      <t xml:space="preserve"> 3.125 </t>
    </r>
    <r>
      <rPr>
        <sz val="12"/>
        <color rgb="FF000000"/>
        <rFont val="Arial"/>
        <family val="3"/>
        <charset val="129"/>
        <scheme val="major"/>
      </rPr>
      <t>인치</t>
    </r>
    <r>
      <rPr>
        <sz val="12"/>
        <color rgb="FF000000"/>
        <rFont val="Arial"/>
        <family val="2"/>
        <scheme val="major"/>
      </rPr>
      <t xml:space="preserve"> </t>
    </r>
    <r>
      <rPr>
        <sz val="12"/>
        <color rgb="FF000000"/>
        <rFont val="Arial"/>
        <family val="3"/>
        <charset val="129"/>
        <scheme val="major"/>
      </rPr>
      <t>인데</t>
    </r>
    <r>
      <rPr>
        <sz val="12"/>
        <color rgb="FF000000"/>
        <rFont val="Arial"/>
        <family val="2"/>
        <scheme val="major"/>
      </rPr>
      <t xml:space="preserve"> 4</t>
    </r>
    <r>
      <rPr>
        <sz val="12"/>
        <color rgb="FF000000"/>
        <rFont val="Arial"/>
        <family val="3"/>
        <charset val="129"/>
        <scheme val="major"/>
      </rPr>
      <t>인치까지</t>
    </r>
    <r>
      <rPr>
        <sz val="12"/>
        <color rgb="FF000000"/>
        <rFont val="Arial"/>
        <family val="2"/>
        <scheme val="major"/>
      </rPr>
      <t xml:space="preserve"> </t>
    </r>
    <r>
      <rPr>
        <sz val="12"/>
        <color rgb="FF000000"/>
        <rFont val="Arial"/>
        <family val="3"/>
        <charset val="129"/>
        <scheme val="major"/>
      </rPr>
      <t>가능
길이</t>
    </r>
    <r>
      <rPr>
        <sz val="12"/>
        <color rgb="FF000000"/>
        <rFont val="Arial"/>
        <family val="2"/>
        <scheme val="major"/>
      </rPr>
      <t xml:space="preserve"> 1Roll </t>
    </r>
    <r>
      <rPr>
        <sz val="12"/>
        <color rgb="FF000000"/>
        <rFont val="Arial"/>
        <family val="3"/>
        <charset val="129"/>
        <scheme val="major"/>
      </rPr>
      <t>이면</t>
    </r>
    <r>
      <rPr>
        <sz val="12"/>
        <color rgb="FF000000"/>
        <rFont val="Arial"/>
        <family val="2"/>
        <scheme val="major"/>
      </rPr>
      <t xml:space="preserve"> </t>
    </r>
    <r>
      <rPr>
        <sz val="12"/>
        <color rgb="FF000000"/>
        <rFont val="Arial"/>
        <family val="3"/>
        <charset val="129"/>
        <scheme val="major"/>
      </rPr>
      <t>상관없음</t>
    </r>
    <r>
      <rPr>
        <sz val="12"/>
        <color rgb="FF000000"/>
        <rFont val="Arial"/>
        <family val="2"/>
        <scheme val="major"/>
      </rPr>
      <t xml:space="preserve">, </t>
    </r>
    <r>
      <rPr>
        <sz val="12"/>
        <color rgb="FF000000"/>
        <rFont val="Arial"/>
        <family val="3"/>
        <charset val="129"/>
        <scheme val="major"/>
      </rPr>
      <t>두께</t>
    </r>
    <r>
      <rPr>
        <sz val="12"/>
        <color rgb="FF000000"/>
        <rFont val="Arial"/>
        <family val="2"/>
        <scheme val="major"/>
      </rPr>
      <t xml:space="preserve"> 0.05mm +- 0.02, </t>
    </r>
    <r>
      <rPr>
        <sz val="12"/>
        <color rgb="FF000000"/>
        <rFont val="Arial"/>
        <family val="3"/>
        <charset val="129"/>
        <scheme val="major"/>
      </rPr>
      <t>재질</t>
    </r>
    <r>
      <rPr>
        <sz val="12"/>
        <color rgb="FF000000"/>
        <rFont val="Arial"/>
        <family val="2"/>
        <scheme val="major"/>
      </rPr>
      <t xml:space="preserve"> PVC
</t>
    </r>
    <r>
      <rPr>
        <sz val="12"/>
        <color rgb="FF000000"/>
        <rFont val="Arial"/>
        <family val="3"/>
        <charset val="129"/>
        <scheme val="major"/>
      </rPr>
      <t>기능</t>
    </r>
    <r>
      <rPr>
        <sz val="12"/>
        <color rgb="FF000000"/>
        <rFont val="Arial"/>
        <family val="2"/>
        <scheme val="major"/>
      </rPr>
      <t xml:space="preserve"> </t>
    </r>
    <r>
      <rPr>
        <sz val="12"/>
        <color rgb="FF000000"/>
        <rFont val="Arial"/>
        <family val="3"/>
        <charset val="129"/>
        <scheme val="major"/>
      </rPr>
      <t>긁힘방지</t>
    </r>
    <r>
      <rPr>
        <sz val="12"/>
        <color rgb="FF000000"/>
        <rFont val="Arial"/>
        <family val="2"/>
        <scheme val="major"/>
      </rPr>
      <t xml:space="preserve">, </t>
    </r>
    <r>
      <rPr>
        <sz val="12"/>
        <color rgb="FF000000"/>
        <rFont val="Arial"/>
        <family val="3"/>
        <charset val="129"/>
        <scheme val="major"/>
      </rPr>
      <t>오염방지</t>
    </r>
    <r>
      <rPr>
        <sz val="12"/>
        <color rgb="FF000000"/>
        <rFont val="Arial"/>
        <family val="2"/>
        <scheme val="major"/>
      </rPr>
      <t xml:space="preserve">, </t>
    </r>
    <r>
      <rPr>
        <sz val="12"/>
        <color rgb="FF000000"/>
        <rFont val="Arial"/>
        <family val="3"/>
        <charset val="129"/>
        <scheme val="major"/>
      </rPr>
      <t xml:space="preserve">먼지방지
</t>
    </r>
    <r>
      <rPr>
        <sz val="12"/>
        <color rgb="FF000000"/>
        <rFont val="Arial"/>
        <family val="2"/>
        <scheme val="major"/>
      </rPr>
      <t xml:space="preserve">04.23 </t>
    </r>
    <r>
      <rPr>
        <sz val="12"/>
        <color rgb="FF000000"/>
        <rFont val="Arial"/>
        <family val="3"/>
        <charset val="129"/>
        <scheme val="major"/>
      </rPr>
      <t>국내</t>
    </r>
    <r>
      <rPr>
        <sz val="12"/>
        <color rgb="FF000000"/>
        <rFont val="Arial"/>
        <family val="2"/>
        <scheme val="major"/>
      </rPr>
      <t xml:space="preserve"> </t>
    </r>
    <r>
      <rPr>
        <sz val="12"/>
        <color rgb="FF000000"/>
        <rFont val="Arial"/>
        <family val="3"/>
        <charset val="129"/>
        <scheme val="major"/>
      </rPr>
      <t>대응</t>
    </r>
    <r>
      <rPr>
        <sz val="12"/>
        <color rgb="FF000000"/>
        <rFont val="Arial"/>
        <family val="2"/>
        <scheme val="major"/>
      </rPr>
      <t xml:space="preserve"> </t>
    </r>
    <r>
      <rPr>
        <sz val="12"/>
        <color rgb="FF000000"/>
        <rFont val="Arial"/>
        <family val="3"/>
        <charset val="129"/>
        <scheme val="major"/>
      </rPr>
      <t>불가능하다고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</si>
  <si>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t>디어포스</t>
    <phoneticPr fontId="26" type="noConversion"/>
  </si>
  <si>
    <t>샌드페이퍼 #1000 천</t>
    <phoneticPr fontId="26" type="noConversion"/>
  </si>
  <si>
    <t>SW</t>
    <phoneticPr fontId="26" type="noConversion"/>
  </si>
  <si>
    <t>샌드페이퍼 #1000 종이</t>
    <phoneticPr fontId="26" type="noConversion"/>
  </si>
  <si>
    <t>석유통</t>
    <phoneticPr fontId="26" type="noConversion"/>
  </si>
  <si>
    <t>04.23 카톡 문의 건 입니다. https://item.gmarket.co.kr/Item?goodscode=1866999772&amp;lcd=100000017&amp;NaPm=ct%3Dm9t8ywtc%7Cci%3Dd722c249327b38a4b11f078d9b07dcb3844e3826%7Ctr%3Dsls%7Csn%3D24%7Chk%3Dbbb9c9eafe358f9fd7f664012baaaba3c3cb8bae&amp;jaehuid=200001169 첨부해주신 링크에서 견적 드립니다.</t>
    <phoneticPr fontId="26" type="noConversion"/>
  </si>
  <si>
    <r>
      <t>2</t>
    </r>
    <r>
      <rPr>
        <sz val="12"/>
        <color theme="1"/>
        <rFont val="Arial"/>
        <family val="3"/>
        <charset val="129"/>
        <scheme val="minor"/>
      </rPr>
      <t>주</t>
    </r>
    <phoneticPr fontId="26" type="noConversion"/>
  </si>
  <si>
    <r>
      <t xml:space="preserve">04.18  </t>
    </r>
    <r>
      <rPr>
        <sz val="12"/>
        <color rgb="FF000000"/>
        <rFont val="Arial"/>
        <family val="3"/>
        <charset val="129"/>
        <scheme val="major"/>
      </rPr>
      <t>호이스트가</t>
    </r>
    <r>
      <rPr>
        <sz val="12"/>
        <color rgb="FF000000"/>
        <rFont val="Arial"/>
        <family val="2"/>
        <scheme val="major"/>
      </rPr>
      <t xml:space="preserve"> </t>
    </r>
    <r>
      <rPr>
        <sz val="12"/>
        <color rgb="FF000000"/>
        <rFont val="Arial"/>
        <family val="3"/>
        <charset val="129"/>
        <scheme val="major"/>
      </rPr>
      <t>필요한지</t>
    </r>
    <r>
      <rPr>
        <sz val="12"/>
        <color rgb="FF000000"/>
        <rFont val="Arial"/>
        <family val="2"/>
        <scheme val="major"/>
      </rPr>
      <t xml:space="preserve"> </t>
    </r>
    <r>
      <rPr>
        <sz val="12"/>
        <color rgb="FF000000"/>
        <rFont val="Arial"/>
        <family val="3"/>
        <charset val="129"/>
        <scheme val="major"/>
      </rPr>
      <t>파트가</t>
    </r>
    <r>
      <rPr>
        <sz val="12"/>
        <color rgb="FF000000"/>
        <rFont val="Arial"/>
        <family val="2"/>
        <scheme val="major"/>
      </rPr>
      <t xml:space="preserve"> </t>
    </r>
    <r>
      <rPr>
        <sz val="12"/>
        <color rgb="FF000000"/>
        <rFont val="Arial"/>
        <family val="3"/>
        <charset val="129"/>
        <scheme val="major"/>
      </rPr>
      <t>필요한지</t>
    </r>
    <r>
      <rPr>
        <sz val="12"/>
        <color rgb="FF000000"/>
        <rFont val="Arial"/>
        <family val="2"/>
        <scheme val="major"/>
      </rPr>
      <t xml:space="preserve"> </t>
    </r>
    <r>
      <rPr>
        <sz val="12"/>
        <color rgb="FF000000"/>
        <rFont val="Arial"/>
        <family val="3"/>
        <charset val="129"/>
        <scheme val="major"/>
      </rPr>
      <t>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b/>
        <sz val="12"/>
        <color rgb="FFFF0000"/>
        <rFont val="Arial"/>
        <family val="3"/>
        <charset val="129"/>
        <scheme val="major"/>
      </rPr>
      <t>호이스트</t>
    </r>
    <r>
      <rPr>
        <b/>
        <sz val="12"/>
        <color rgb="FFFF0000"/>
        <rFont val="Arial"/>
        <family val="2"/>
        <scheme val="major"/>
      </rPr>
      <t xml:space="preserve"> </t>
    </r>
    <r>
      <rPr>
        <b/>
        <sz val="12"/>
        <color rgb="FFFF0000"/>
        <rFont val="Arial"/>
        <family val="3"/>
        <charset val="129"/>
        <scheme val="major"/>
      </rPr>
      <t>파트로</t>
    </r>
    <r>
      <rPr>
        <b/>
        <sz val="12"/>
        <color rgb="FFFF0000"/>
        <rFont val="Arial"/>
        <family val="2"/>
        <scheme val="major"/>
      </rPr>
      <t xml:space="preserve"> </t>
    </r>
    <r>
      <rPr>
        <b/>
        <sz val="12"/>
        <color rgb="FFFF0000"/>
        <rFont val="Arial"/>
        <family val="3"/>
        <charset val="129"/>
        <scheme val="major"/>
      </rPr>
      <t>부탁드립니다</t>
    </r>
    <r>
      <rPr>
        <b/>
        <sz val="12"/>
        <color rgb="FFFF0000"/>
        <rFont val="Arial"/>
        <family val="2"/>
        <scheme val="major"/>
      </rPr>
      <t xml:space="preserve">.
04.23 </t>
    </r>
    <r>
      <rPr>
        <b/>
        <sz val="12"/>
        <color rgb="FFFF0000"/>
        <rFont val="Arial"/>
        <family val="3"/>
        <charset val="129"/>
        <scheme val="major"/>
      </rPr>
      <t>전달이</t>
    </r>
    <r>
      <rPr>
        <b/>
        <sz val="12"/>
        <color rgb="FFFF0000"/>
        <rFont val="Arial"/>
        <family val="2"/>
        <scheme val="major"/>
      </rPr>
      <t xml:space="preserve"> </t>
    </r>
    <r>
      <rPr>
        <b/>
        <sz val="12"/>
        <color rgb="FFFF0000"/>
        <rFont val="Arial"/>
        <family val="3"/>
        <charset val="129"/>
        <scheme val="major"/>
      </rPr>
      <t>잘못된</t>
    </r>
    <r>
      <rPr>
        <b/>
        <sz val="12"/>
        <color rgb="FFFF0000"/>
        <rFont val="Arial"/>
        <family val="2"/>
        <scheme val="major"/>
      </rPr>
      <t xml:space="preserve"> </t>
    </r>
    <r>
      <rPr>
        <b/>
        <sz val="12"/>
        <color rgb="FFFF0000"/>
        <rFont val="Arial"/>
        <family val="3"/>
        <charset val="129"/>
        <scheme val="major"/>
      </rPr>
      <t>것</t>
    </r>
    <r>
      <rPr>
        <b/>
        <sz val="12"/>
        <color rgb="FFFF0000"/>
        <rFont val="Arial"/>
        <family val="2"/>
        <scheme val="major"/>
      </rPr>
      <t xml:space="preserve"> </t>
    </r>
    <r>
      <rPr>
        <b/>
        <sz val="12"/>
        <color rgb="FFFF0000"/>
        <rFont val="Arial"/>
        <family val="3"/>
        <charset val="129"/>
        <scheme val="major"/>
      </rPr>
      <t>같은데</t>
    </r>
    <r>
      <rPr>
        <b/>
        <sz val="12"/>
        <color rgb="FFFF0000"/>
        <rFont val="Arial"/>
        <family val="2"/>
        <scheme val="major"/>
      </rPr>
      <t xml:space="preserve"> </t>
    </r>
    <r>
      <rPr>
        <b/>
        <sz val="12"/>
        <color rgb="FFFF0000"/>
        <rFont val="Arial"/>
        <family val="3"/>
        <charset val="129"/>
        <scheme val="major"/>
      </rPr>
      <t>호이스트</t>
    </r>
    <r>
      <rPr>
        <b/>
        <sz val="12"/>
        <color rgb="FFFF0000"/>
        <rFont val="Arial"/>
        <family val="2"/>
        <scheme val="major"/>
      </rPr>
      <t xml:space="preserve"> or </t>
    </r>
    <r>
      <rPr>
        <b/>
        <sz val="12"/>
        <color rgb="FFFF0000"/>
        <rFont val="Arial"/>
        <family val="3"/>
        <charset val="129"/>
        <scheme val="major"/>
      </rPr>
      <t>파트</t>
    </r>
    <r>
      <rPr>
        <b/>
        <sz val="12"/>
        <color rgb="FFFF0000"/>
        <rFont val="Arial"/>
        <family val="2"/>
        <scheme val="major"/>
      </rPr>
      <t xml:space="preserve"> </t>
    </r>
    <r>
      <rPr>
        <b/>
        <sz val="12"/>
        <color rgb="FFFF0000"/>
        <rFont val="Arial"/>
        <family val="3"/>
        <charset val="129"/>
        <scheme val="major"/>
      </rPr>
      <t>둘중에</t>
    </r>
    <r>
      <rPr>
        <b/>
        <sz val="12"/>
        <color rgb="FFFF0000"/>
        <rFont val="Arial"/>
        <family val="2"/>
        <scheme val="major"/>
      </rPr>
      <t xml:space="preserve"> </t>
    </r>
    <r>
      <rPr>
        <b/>
        <sz val="12"/>
        <color rgb="FFFF0000"/>
        <rFont val="Arial"/>
        <family val="3"/>
        <charset val="129"/>
        <scheme val="major"/>
      </rPr>
      <t>하나를</t>
    </r>
    <r>
      <rPr>
        <b/>
        <sz val="12"/>
        <color rgb="FFFF0000"/>
        <rFont val="Arial"/>
        <family val="2"/>
        <scheme val="major"/>
      </rPr>
      <t xml:space="preserve"> </t>
    </r>
    <r>
      <rPr>
        <b/>
        <sz val="12"/>
        <color rgb="FFFF0000"/>
        <rFont val="Arial"/>
        <family val="3"/>
        <charset val="129"/>
        <scheme val="major"/>
      </rPr>
      <t>골라주셔야</t>
    </r>
    <r>
      <rPr>
        <b/>
        <sz val="12"/>
        <color rgb="FFFF0000"/>
        <rFont val="Arial"/>
        <family val="2"/>
        <scheme val="major"/>
      </rPr>
      <t xml:space="preserve"> </t>
    </r>
    <r>
      <rPr>
        <b/>
        <sz val="12"/>
        <color rgb="FFFF0000"/>
        <rFont val="Arial"/>
        <family val="3"/>
        <charset val="129"/>
        <scheme val="major"/>
      </rPr>
      <t>합니다</t>
    </r>
    <r>
      <rPr>
        <b/>
        <sz val="12"/>
        <color rgb="FFFF0000"/>
        <rFont val="Arial"/>
        <family val="2"/>
        <scheme val="major"/>
      </rPr>
      <t xml:space="preserve">. </t>
    </r>
    <r>
      <rPr>
        <b/>
        <sz val="12"/>
        <color rgb="FFFF0000"/>
        <rFont val="Arial"/>
        <family val="3"/>
        <charset val="129"/>
        <scheme val="major"/>
      </rPr>
      <t>이대로는</t>
    </r>
    <r>
      <rPr>
        <b/>
        <sz val="12"/>
        <color rgb="FFFF0000"/>
        <rFont val="Arial"/>
        <family val="2"/>
        <scheme val="major"/>
      </rPr>
      <t xml:space="preserve"> </t>
    </r>
    <r>
      <rPr>
        <b/>
        <sz val="12"/>
        <color rgb="FFFF0000"/>
        <rFont val="Arial"/>
        <family val="3"/>
        <charset val="129"/>
        <scheme val="major"/>
      </rPr>
      <t>아래</t>
    </r>
    <r>
      <rPr>
        <b/>
        <sz val="12"/>
        <color rgb="FFFF0000"/>
        <rFont val="Arial"/>
        <family val="2"/>
        <scheme val="major"/>
      </rPr>
      <t xml:space="preserve"> </t>
    </r>
    <r>
      <rPr>
        <b/>
        <sz val="12"/>
        <color rgb="FFFF0000"/>
        <rFont val="Arial"/>
        <family val="3"/>
        <charset val="129"/>
        <scheme val="major"/>
      </rPr>
      <t>제품들이랑</t>
    </r>
    <r>
      <rPr>
        <b/>
        <sz val="12"/>
        <color rgb="FFFF0000"/>
        <rFont val="Arial"/>
        <family val="2"/>
        <scheme val="major"/>
      </rPr>
      <t xml:space="preserve"> </t>
    </r>
    <r>
      <rPr>
        <b/>
        <sz val="12"/>
        <color rgb="FFFF0000"/>
        <rFont val="Arial"/>
        <family val="3"/>
        <charset val="129"/>
        <scheme val="major"/>
      </rPr>
      <t>다르게</t>
    </r>
    <r>
      <rPr>
        <b/>
        <sz val="12"/>
        <color rgb="FFFF0000"/>
        <rFont val="Arial"/>
        <family val="2"/>
        <scheme val="major"/>
      </rPr>
      <t xml:space="preserve"> </t>
    </r>
    <r>
      <rPr>
        <b/>
        <sz val="12"/>
        <color rgb="FFFF0000"/>
        <rFont val="Arial"/>
        <family val="3"/>
        <charset val="129"/>
        <scheme val="major"/>
      </rPr>
      <t>파트번호가</t>
    </r>
    <r>
      <rPr>
        <b/>
        <sz val="12"/>
        <color rgb="FFFF0000"/>
        <rFont val="Arial"/>
        <family val="2"/>
        <scheme val="major"/>
      </rPr>
      <t xml:space="preserve"> </t>
    </r>
    <r>
      <rPr>
        <b/>
        <sz val="12"/>
        <color rgb="FFFF0000"/>
        <rFont val="Arial"/>
        <family val="3"/>
        <charset val="129"/>
        <scheme val="major"/>
      </rPr>
      <t>한자리가</t>
    </r>
    <r>
      <rPr>
        <b/>
        <sz val="12"/>
        <color rgb="FFFF0000"/>
        <rFont val="Arial"/>
        <family val="2"/>
        <scheme val="major"/>
      </rPr>
      <t xml:space="preserve"> </t>
    </r>
    <r>
      <rPr>
        <b/>
        <sz val="12"/>
        <color rgb="FFFF0000"/>
        <rFont val="Arial"/>
        <family val="3"/>
        <charset val="129"/>
        <scheme val="major"/>
      </rPr>
      <t>모자라서</t>
    </r>
    <r>
      <rPr>
        <b/>
        <sz val="12"/>
        <color rgb="FFFF0000"/>
        <rFont val="Arial"/>
        <family val="2"/>
        <scheme val="major"/>
      </rPr>
      <t xml:space="preserve"> </t>
    </r>
    <r>
      <rPr>
        <b/>
        <sz val="12"/>
        <color rgb="FFFF0000"/>
        <rFont val="Arial"/>
        <family val="3"/>
        <charset val="129"/>
        <scheme val="major"/>
      </rPr>
      <t>조회되는게</t>
    </r>
    <r>
      <rPr>
        <b/>
        <sz val="12"/>
        <color rgb="FFFF0000"/>
        <rFont val="Arial"/>
        <family val="2"/>
        <scheme val="major"/>
      </rPr>
      <t xml:space="preserve"> </t>
    </r>
    <r>
      <rPr>
        <b/>
        <sz val="12"/>
        <color rgb="FFFF0000"/>
        <rFont val="Arial"/>
        <family val="3"/>
        <charset val="129"/>
        <scheme val="major"/>
      </rPr>
      <t>없다고</t>
    </r>
    <r>
      <rPr>
        <b/>
        <sz val="12"/>
        <color rgb="FFFF0000"/>
        <rFont val="Arial"/>
        <family val="2"/>
        <scheme val="major"/>
      </rPr>
      <t xml:space="preserve"> </t>
    </r>
    <r>
      <rPr>
        <b/>
        <sz val="12"/>
        <color rgb="FFFF0000"/>
        <rFont val="Arial"/>
        <family val="3"/>
        <charset val="129"/>
        <scheme val="major"/>
      </rPr>
      <t>합니다</t>
    </r>
    <r>
      <rPr>
        <b/>
        <sz val="12"/>
        <color rgb="FFFF0000"/>
        <rFont val="Arial"/>
        <family val="2"/>
        <scheme val="major"/>
      </rPr>
      <t xml:space="preserve">. </t>
    </r>
    <phoneticPr fontId="26" type="noConversion"/>
  </si>
  <si>
    <t>GS4011-S50</t>
    <phoneticPr fontId="26" type="noConversion"/>
  </si>
  <si>
    <t xml:space="preserve">70H-72-FA-50B-B335 </t>
    <phoneticPr fontId="26" type="noConversion"/>
  </si>
  <si>
    <r>
      <t xml:space="preserve">Servo gun encoder cable
04.23 </t>
    </r>
    <r>
      <rPr>
        <sz val="12"/>
        <color rgb="FF000000"/>
        <rFont val="Arial"/>
        <family val="3"/>
        <charset val="129"/>
        <scheme val="major"/>
      </rPr>
      <t>현대</t>
    </r>
    <r>
      <rPr>
        <sz val="12"/>
        <color rgb="FF000000"/>
        <rFont val="Arial"/>
        <family val="2"/>
        <scheme val="major"/>
      </rPr>
      <t xml:space="preserve"> </t>
    </r>
    <r>
      <rPr>
        <sz val="12"/>
        <color rgb="FF000000"/>
        <rFont val="Arial"/>
        <family val="3"/>
        <charset val="129"/>
        <scheme val="major"/>
      </rPr>
      <t>로보틱스는</t>
    </r>
    <r>
      <rPr>
        <sz val="12"/>
        <color rgb="FF000000"/>
        <rFont val="Arial"/>
        <family val="2"/>
        <scheme val="major"/>
      </rPr>
      <t xml:space="preserve"> </t>
    </r>
    <r>
      <rPr>
        <sz val="12"/>
        <color rgb="FF000000"/>
        <rFont val="Arial"/>
        <family val="3"/>
        <charset val="129"/>
        <scheme val="major"/>
      </rPr>
      <t>브랜드에서</t>
    </r>
    <r>
      <rPr>
        <sz val="12"/>
        <color rgb="FF000000"/>
        <rFont val="Arial"/>
        <family val="2"/>
        <scheme val="major"/>
      </rPr>
      <t xml:space="preserve"> </t>
    </r>
    <r>
      <rPr>
        <sz val="12"/>
        <color rgb="FF000000"/>
        <rFont val="Arial"/>
        <family val="3"/>
        <charset val="129"/>
        <scheme val="major"/>
      </rPr>
      <t>직접</t>
    </r>
    <r>
      <rPr>
        <sz val="12"/>
        <color rgb="FF000000"/>
        <rFont val="Arial"/>
        <family val="2"/>
        <scheme val="major"/>
      </rPr>
      <t xml:space="preserve"> </t>
    </r>
    <r>
      <rPr>
        <sz val="12"/>
        <color rgb="FF000000"/>
        <rFont val="Arial"/>
        <family val="3"/>
        <charset val="129"/>
        <scheme val="major"/>
      </rPr>
      <t>대응하고</t>
    </r>
    <r>
      <rPr>
        <sz val="12"/>
        <color rgb="FF000000"/>
        <rFont val="Arial"/>
        <family val="2"/>
        <scheme val="major"/>
      </rPr>
      <t xml:space="preserve"> </t>
    </r>
    <r>
      <rPr>
        <sz val="12"/>
        <color rgb="FF000000"/>
        <rFont val="Arial"/>
        <family val="3"/>
        <charset val="129"/>
        <scheme val="major"/>
      </rPr>
      <t>있어</t>
    </r>
    <r>
      <rPr>
        <sz val="12"/>
        <color rgb="FF000000"/>
        <rFont val="Arial"/>
        <family val="2"/>
        <scheme val="major"/>
      </rPr>
      <t xml:space="preserve"> </t>
    </r>
    <r>
      <rPr>
        <sz val="12"/>
        <color rgb="FF000000"/>
        <rFont val="Arial"/>
        <family val="3"/>
        <charset val="129"/>
        <scheme val="major"/>
      </rPr>
      <t>견적이</t>
    </r>
    <r>
      <rPr>
        <sz val="12"/>
        <color rgb="FF000000"/>
        <rFont val="Arial"/>
        <family val="2"/>
        <scheme val="major"/>
      </rPr>
      <t xml:space="preserve"> </t>
    </r>
    <r>
      <rPr>
        <sz val="12"/>
        <color rgb="FF000000"/>
        <rFont val="Arial"/>
        <family val="3"/>
        <charset val="129"/>
        <scheme val="major"/>
      </rPr>
      <t>불가능합니다</t>
    </r>
    <r>
      <rPr>
        <sz val="12"/>
        <color rgb="FF000000"/>
        <rFont val="Arial"/>
        <family val="2"/>
        <scheme val="major"/>
      </rPr>
      <t>.</t>
    </r>
    <phoneticPr fontId="26" type="noConversion"/>
  </si>
  <si>
    <r>
      <t>미국</t>
    </r>
    <r>
      <rPr>
        <sz val="12"/>
        <color rgb="FF000000"/>
        <rFont val="Arial"/>
        <family val="2"/>
        <scheme val="major"/>
      </rPr>
      <t xml:space="preserve"> IFM</t>
    </r>
    <r>
      <rPr>
        <sz val="12"/>
        <color rgb="FF000000"/>
        <rFont val="Arial"/>
        <family val="3"/>
        <charset val="129"/>
        <scheme val="major"/>
      </rPr>
      <t>에서</t>
    </r>
    <r>
      <rPr>
        <sz val="12"/>
        <color rgb="FF000000"/>
        <rFont val="Arial"/>
        <family val="2"/>
        <scheme val="major"/>
      </rPr>
      <t xml:space="preserve"> </t>
    </r>
    <r>
      <rPr>
        <sz val="12"/>
        <color rgb="FF000000"/>
        <rFont val="Arial"/>
        <family val="3"/>
        <charset val="129"/>
        <scheme val="major"/>
      </rPr>
      <t>견적을</t>
    </r>
    <r>
      <rPr>
        <sz val="12"/>
        <color rgb="FF000000"/>
        <rFont val="Arial"/>
        <family val="2"/>
        <scheme val="major"/>
      </rPr>
      <t xml:space="preserve"> </t>
    </r>
    <r>
      <rPr>
        <sz val="12"/>
        <color rgb="FF000000"/>
        <rFont val="Arial"/>
        <family val="3"/>
        <charset val="129"/>
        <scheme val="major"/>
      </rPr>
      <t>받은</t>
    </r>
    <r>
      <rPr>
        <sz val="12"/>
        <color rgb="FF000000"/>
        <rFont val="Arial"/>
        <family val="2"/>
        <scheme val="major"/>
      </rPr>
      <t xml:space="preserve"> </t>
    </r>
    <r>
      <rPr>
        <sz val="12"/>
        <color rgb="FF000000"/>
        <rFont val="Arial"/>
        <family val="3"/>
        <charset val="129"/>
        <scheme val="major"/>
      </rPr>
      <t>건이</t>
    </r>
    <r>
      <rPr>
        <sz val="12"/>
        <color rgb="FF000000"/>
        <rFont val="Arial"/>
        <family val="2"/>
        <scheme val="major"/>
      </rPr>
      <t xml:space="preserve"> </t>
    </r>
    <r>
      <rPr>
        <sz val="12"/>
        <color rgb="FF000000"/>
        <rFont val="Arial"/>
        <family val="3"/>
        <charset val="129"/>
        <scheme val="major"/>
      </rPr>
      <t>너무</t>
    </r>
    <r>
      <rPr>
        <sz val="12"/>
        <color rgb="FF000000"/>
        <rFont val="Arial"/>
        <family val="2"/>
        <scheme val="major"/>
      </rPr>
      <t xml:space="preserve"> </t>
    </r>
    <r>
      <rPr>
        <sz val="12"/>
        <color rgb="FF000000"/>
        <rFont val="Arial"/>
        <family val="3"/>
        <charset val="129"/>
        <scheme val="major"/>
      </rPr>
      <t>가격이</t>
    </r>
    <r>
      <rPr>
        <sz val="12"/>
        <color rgb="FF000000"/>
        <rFont val="Arial"/>
        <family val="2"/>
        <scheme val="major"/>
      </rPr>
      <t xml:space="preserve"> </t>
    </r>
    <r>
      <rPr>
        <sz val="12"/>
        <color rgb="FF000000"/>
        <rFont val="Arial"/>
        <family val="3"/>
        <charset val="129"/>
        <scheme val="major"/>
      </rPr>
      <t>비싸서</t>
    </r>
    <r>
      <rPr>
        <sz val="12"/>
        <color rgb="FF000000"/>
        <rFont val="Arial"/>
        <family val="2"/>
        <scheme val="major"/>
      </rPr>
      <t xml:space="preserve"> </t>
    </r>
    <r>
      <rPr>
        <sz val="12"/>
        <color rgb="FF000000"/>
        <rFont val="Arial"/>
        <family val="3"/>
        <charset val="129"/>
        <scheme val="major"/>
      </rPr>
      <t>혹시</t>
    </r>
    <r>
      <rPr>
        <sz val="12"/>
        <color rgb="FF000000"/>
        <rFont val="Arial"/>
        <family val="2"/>
        <scheme val="major"/>
      </rPr>
      <t xml:space="preserve"> </t>
    </r>
    <r>
      <rPr>
        <sz val="12"/>
        <color rgb="FF000000"/>
        <rFont val="Arial"/>
        <family val="3"/>
        <charset val="129"/>
        <scheme val="major"/>
      </rPr>
      <t>한국에서</t>
    </r>
    <r>
      <rPr>
        <sz val="12"/>
        <color rgb="FF000000"/>
        <rFont val="Arial"/>
        <family val="2"/>
        <scheme val="major"/>
      </rPr>
      <t xml:space="preserve"> </t>
    </r>
    <r>
      <rPr>
        <sz val="12"/>
        <color rgb="FF000000"/>
        <rFont val="Arial"/>
        <family val="3"/>
        <charset val="129"/>
        <scheme val="major"/>
      </rPr>
      <t>구할</t>
    </r>
    <r>
      <rPr>
        <sz val="12"/>
        <color rgb="FF000000"/>
        <rFont val="Arial"/>
        <family val="2"/>
        <scheme val="major"/>
      </rPr>
      <t xml:space="preserve"> </t>
    </r>
    <r>
      <rPr>
        <sz val="12"/>
        <color rgb="FF000000"/>
        <rFont val="Arial"/>
        <family val="3"/>
        <charset val="129"/>
        <scheme val="major"/>
      </rPr>
      <t>수</t>
    </r>
    <r>
      <rPr>
        <sz val="12"/>
        <color rgb="FF000000"/>
        <rFont val="Arial"/>
        <family val="2"/>
        <scheme val="major"/>
      </rPr>
      <t xml:space="preserve"> </t>
    </r>
    <r>
      <rPr>
        <sz val="12"/>
        <color rgb="FF000000"/>
        <rFont val="Arial"/>
        <family val="3"/>
        <charset val="129"/>
        <scheme val="major"/>
      </rPr>
      <t>있는지</t>
    </r>
    <r>
      <rPr>
        <sz val="12"/>
        <color rgb="FF000000"/>
        <rFont val="Arial"/>
        <family val="2"/>
        <scheme val="major"/>
      </rPr>
      <t xml:space="preserve"> </t>
    </r>
    <r>
      <rPr>
        <sz val="12"/>
        <color rgb="FF000000"/>
        <rFont val="Arial"/>
        <family val="3"/>
        <charset val="129"/>
        <scheme val="major"/>
      </rPr>
      <t>문의드립니다</t>
    </r>
    <r>
      <rPr>
        <sz val="12"/>
        <color rgb="FF000000"/>
        <rFont val="Arial"/>
        <family val="2"/>
        <scheme val="major"/>
      </rPr>
      <t xml:space="preserve">. 
04.23 IFM </t>
    </r>
    <r>
      <rPr>
        <sz val="12"/>
        <color rgb="FF000000"/>
        <rFont val="Arial"/>
        <family val="3"/>
        <charset val="129"/>
        <scheme val="major"/>
      </rPr>
      <t>한국에서도</t>
    </r>
    <r>
      <rPr>
        <sz val="12"/>
        <color rgb="FF000000"/>
        <rFont val="Arial"/>
        <family val="2"/>
        <scheme val="major"/>
      </rPr>
      <t xml:space="preserve"> </t>
    </r>
    <r>
      <rPr>
        <sz val="12"/>
        <color rgb="FF000000"/>
        <rFont val="Arial"/>
        <family val="3"/>
        <charset val="129"/>
        <scheme val="major"/>
      </rPr>
      <t>미국쪽에</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받는</t>
    </r>
    <r>
      <rPr>
        <sz val="12"/>
        <color rgb="FF000000"/>
        <rFont val="Arial"/>
        <family val="2"/>
        <scheme val="major"/>
      </rPr>
      <t xml:space="preserve"> </t>
    </r>
    <r>
      <rPr>
        <sz val="12"/>
        <color rgb="FF000000"/>
        <rFont val="Arial"/>
        <family val="3"/>
        <charset val="129"/>
        <scheme val="major"/>
      </rPr>
      <t>제품입니다</t>
    </r>
    <r>
      <rPr>
        <sz val="12"/>
        <color rgb="FF000000"/>
        <rFont val="Arial"/>
        <family val="2"/>
        <scheme val="major"/>
      </rPr>
      <t xml:space="preserve">. </t>
    </r>
    <r>
      <rPr>
        <sz val="12"/>
        <color rgb="FF000000"/>
        <rFont val="Arial"/>
        <family val="3"/>
        <charset val="129"/>
        <scheme val="major"/>
      </rPr>
      <t>비싸더라도</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하셔야</t>
    </r>
    <r>
      <rPr>
        <sz val="12"/>
        <color rgb="FF000000"/>
        <rFont val="Arial"/>
        <family val="2"/>
        <scheme val="major"/>
      </rPr>
      <t xml:space="preserve"> </t>
    </r>
    <r>
      <rPr>
        <sz val="12"/>
        <color rgb="FF000000"/>
        <rFont val="Arial"/>
        <family val="3"/>
        <charset val="129"/>
        <scheme val="major"/>
      </rPr>
      <t>할</t>
    </r>
    <r>
      <rPr>
        <sz val="12"/>
        <color rgb="FF000000"/>
        <rFont val="Arial"/>
        <family val="2"/>
        <scheme val="major"/>
      </rPr>
      <t xml:space="preserve"> </t>
    </r>
    <r>
      <rPr>
        <sz val="12"/>
        <color rgb="FF000000"/>
        <rFont val="Arial"/>
        <family val="3"/>
        <charset val="129"/>
        <scheme val="major"/>
      </rPr>
      <t>것</t>
    </r>
    <r>
      <rPr>
        <sz val="12"/>
        <color rgb="FF000000"/>
        <rFont val="Arial"/>
        <family val="2"/>
        <scheme val="major"/>
      </rPr>
      <t xml:space="preserve"> </t>
    </r>
    <r>
      <rPr>
        <sz val="12"/>
        <color rgb="FF000000"/>
        <rFont val="Arial"/>
        <family val="3"/>
        <charset val="129"/>
        <scheme val="major"/>
      </rPr>
      <t>같습니다</t>
    </r>
    <r>
      <rPr>
        <sz val="12"/>
        <color rgb="FF000000"/>
        <rFont val="Arial"/>
        <family val="2"/>
        <scheme val="major"/>
      </rPr>
      <t>.</t>
    </r>
    <phoneticPr fontId="26" type="noConversion"/>
  </si>
  <si>
    <t>AVENTICS</t>
    <phoneticPr fontId="26" type="noConversion"/>
  </si>
  <si>
    <r>
      <t>12</t>
    </r>
    <r>
      <rPr>
        <sz val="12"/>
        <color theme="1"/>
        <rFont val="Arial"/>
        <family val="3"/>
        <charset val="129"/>
        <scheme val="minor"/>
      </rPr>
      <t>주</t>
    </r>
    <phoneticPr fontId="26" type="noConversion"/>
  </si>
  <si>
    <t>EY-8010</t>
    <phoneticPr fontId="26" type="noConversion"/>
  </si>
  <si>
    <r>
      <t xml:space="preserve">04.23 </t>
    </r>
    <r>
      <rPr>
        <sz val="12"/>
        <color rgb="FF000000"/>
        <rFont val="Arial"/>
        <family val="3"/>
        <charset val="129"/>
        <scheme val="major"/>
      </rPr>
      <t>책임번호</t>
    </r>
    <r>
      <rPr>
        <sz val="12"/>
        <color rgb="FF000000"/>
        <rFont val="Arial"/>
        <family val="2"/>
        <scheme val="major"/>
      </rPr>
      <t xml:space="preserve"> 122-0072 </t>
    </r>
    <r>
      <rPr>
        <sz val="12"/>
        <color rgb="FF000000"/>
        <rFont val="Arial"/>
        <family val="3"/>
        <charset val="129"/>
        <scheme val="major"/>
      </rPr>
      <t>입니다</t>
    </r>
    <r>
      <rPr>
        <sz val="12"/>
        <color rgb="FF000000"/>
        <rFont val="Arial"/>
        <family val="2"/>
        <scheme val="major"/>
      </rPr>
      <t>.</t>
    </r>
    <phoneticPr fontId="26" type="noConversion"/>
  </si>
  <si>
    <r>
      <t xml:space="preserve">* </t>
    </r>
    <r>
      <rPr>
        <sz val="12"/>
        <color rgb="FF000000"/>
        <rFont val="Arial"/>
        <family val="3"/>
        <charset val="129"/>
        <scheme val="major"/>
      </rPr>
      <t>양쪽</t>
    </r>
    <r>
      <rPr>
        <sz val="12"/>
        <color rgb="FF000000"/>
        <rFont val="Arial"/>
        <family val="2"/>
        <scheme val="major"/>
      </rPr>
      <t xml:space="preserve"> </t>
    </r>
    <r>
      <rPr>
        <sz val="12"/>
        <color rgb="FF000000"/>
        <rFont val="Arial"/>
        <family val="3"/>
        <charset val="129"/>
        <scheme val="major"/>
      </rPr>
      <t>다</t>
    </r>
    <r>
      <rPr>
        <sz val="12"/>
        <color rgb="FF000000"/>
        <rFont val="Arial"/>
        <family val="2"/>
        <scheme val="major"/>
      </rPr>
      <t xml:space="preserve"> </t>
    </r>
    <r>
      <rPr>
        <sz val="12"/>
        <color rgb="FF000000"/>
        <rFont val="Arial"/>
        <family val="3"/>
        <charset val="129"/>
        <scheme val="major"/>
      </rPr>
      <t>암놈</t>
    </r>
    <r>
      <rPr>
        <sz val="12"/>
        <color rgb="FF000000"/>
        <rFont val="Arial"/>
        <family val="2"/>
        <scheme val="major"/>
      </rPr>
      <t xml:space="preserve"> </t>
    </r>
    <r>
      <rPr>
        <sz val="12"/>
        <color rgb="FF000000"/>
        <rFont val="Arial"/>
        <family val="3"/>
        <charset val="129"/>
        <scheme val="major"/>
      </rPr>
      <t>클램프입니다</t>
    </r>
    <r>
      <rPr>
        <sz val="12"/>
        <color rgb="FF000000"/>
        <rFont val="Arial"/>
        <family val="2"/>
        <scheme val="major"/>
      </rPr>
      <t xml:space="preserve">.
* </t>
    </r>
    <r>
      <rPr>
        <sz val="12"/>
        <color rgb="FF000000"/>
        <rFont val="Arial"/>
        <family val="3"/>
        <charset val="129"/>
        <scheme val="major"/>
      </rPr>
      <t>사이즈</t>
    </r>
    <r>
      <rPr>
        <sz val="12"/>
        <color rgb="FF000000"/>
        <rFont val="Arial"/>
        <family val="2"/>
        <scheme val="major"/>
      </rPr>
      <t xml:space="preserve"> : D-1 1/2
* </t>
    </r>
    <r>
      <rPr>
        <sz val="12"/>
        <color rgb="FF000000"/>
        <rFont val="Arial"/>
        <family val="3"/>
        <charset val="129"/>
        <scheme val="major"/>
      </rPr>
      <t>길이</t>
    </r>
    <r>
      <rPr>
        <sz val="12"/>
        <color rgb="FF000000"/>
        <rFont val="Arial"/>
        <family val="2"/>
        <scheme val="major"/>
      </rPr>
      <t xml:space="preserve"> : 2M
</t>
    </r>
    <r>
      <rPr>
        <b/>
        <sz val="12"/>
        <color rgb="FF000000"/>
        <rFont val="Arial"/>
        <family val="2"/>
        <scheme val="major"/>
      </rPr>
      <t xml:space="preserve">* </t>
    </r>
    <r>
      <rPr>
        <b/>
        <sz val="12"/>
        <color rgb="FF000000"/>
        <rFont val="Arial"/>
        <family val="3"/>
        <charset val="129"/>
        <scheme val="major"/>
      </rPr>
      <t>사진</t>
    </r>
    <r>
      <rPr>
        <b/>
        <sz val="12"/>
        <color rgb="FF000000"/>
        <rFont val="Arial"/>
        <family val="2"/>
        <scheme val="major"/>
      </rPr>
      <t xml:space="preserve"> </t>
    </r>
    <r>
      <rPr>
        <b/>
        <sz val="12"/>
        <color rgb="FF000000"/>
        <rFont val="Arial"/>
        <family val="3"/>
        <charset val="129"/>
        <scheme val="major"/>
      </rPr>
      <t>첨부했습니다</t>
    </r>
    <r>
      <rPr>
        <b/>
        <sz val="12"/>
        <color rgb="FF000000"/>
        <rFont val="Arial"/>
        <family val="2"/>
        <scheme val="major"/>
      </rPr>
      <t>.</t>
    </r>
    <phoneticPr fontId="26" type="noConversion"/>
  </si>
  <si>
    <t>8SBDG2-25G-C</t>
    <phoneticPr fontId="26" type="noConversion"/>
  </si>
  <si>
    <t>A90L-0001-0551#A</t>
    <phoneticPr fontId="26" type="noConversion"/>
  </si>
  <si>
    <t>MSENS-IN-S-485-120120-W-CW</t>
    <phoneticPr fontId="26" type="noConversion"/>
  </si>
  <si>
    <t>04.23 카톡 문의 건 입니다. 책임번호 158-0239 입니다.</t>
    <phoneticPr fontId="26" type="noConversion"/>
  </si>
  <si>
    <t>사진첨부</t>
    <phoneticPr fontId="26" type="noConversion"/>
  </si>
  <si>
    <r>
      <t>SEN-</t>
    </r>
    <r>
      <rPr>
        <b/>
        <sz val="12"/>
        <color rgb="FFFF0000"/>
        <rFont val="Arial"/>
        <family val="2"/>
        <scheme val="minor"/>
      </rPr>
      <t>08</t>
    </r>
    <r>
      <rPr>
        <sz val="12"/>
        <color rgb="FF000000"/>
        <rFont val="Arial"/>
        <family val="2"/>
        <scheme val="minor"/>
      </rPr>
      <t>MA</t>
    </r>
    <phoneticPr fontId="26" type="noConversion"/>
  </si>
  <si>
    <t>SIEMENS</t>
    <phoneticPr fontId="26" type="noConversion"/>
  </si>
  <si>
    <r>
      <t xml:space="preserve">SINUMERIK OPERATOR PANELFRONT
</t>
    </r>
    <r>
      <rPr>
        <sz val="12"/>
        <color rgb="FFFF0000"/>
        <rFont val="Arial"/>
        <family val="2"/>
        <scheme val="minor"/>
      </rPr>
      <t>6FC5203-0AF02-0AA1</t>
    </r>
    <phoneticPr fontId="26" type="noConversion"/>
  </si>
  <si>
    <t>FB5B-D1-N, 
FIBER SENSOR</t>
    <phoneticPr fontId="26" type="noConversion"/>
  </si>
  <si>
    <r>
      <t xml:space="preserve">4.17 </t>
    </r>
    <r>
      <rPr>
        <sz val="12"/>
        <color rgb="FF000000"/>
        <rFont val="Arial"/>
        <family val="3"/>
        <charset val="129"/>
        <scheme val="major"/>
      </rPr>
      <t>더</t>
    </r>
    <r>
      <rPr>
        <sz val="12"/>
        <color rgb="FF000000"/>
        <rFont val="Arial"/>
        <family val="2"/>
        <scheme val="major"/>
      </rPr>
      <t xml:space="preserve"> </t>
    </r>
    <r>
      <rPr>
        <sz val="12"/>
        <color rgb="FF000000"/>
        <rFont val="Arial"/>
        <family val="3"/>
        <charset val="129"/>
        <scheme val="major"/>
      </rPr>
      <t>빠르게</t>
    </r>
    <r>
      <rPr>
        <sz val="12"/>
        <color rgb="FF000000"/>
        <rFont val="Arial"/>
        <family val="2"/>
        <scheme val="major"/>
      </rPr>
      <t xml:space="preserve"> </t>
    </r>
    <r>
      <rPr>
        <sz val="12"/>
        <color rgb="FF000000"/>
        <rFont val="Arial"/>
        <family val="3"/>
        <charset val="129"/>
        <scheme val="major"/>
      </rPr>
      <t>공급</t>
    </r>
    <r>
      <rPr>
        <sz val="12"/>
        <color rgb="FF000000"/>
        <rFont val="Arial"/>
        <family val="2"/>
        <scheme val="major"/>
      </rPr>
      <t xml:space="preserve"> </t>
    </r>
    <r>
      <rPr>
        <sz val="12"/>
        <color rgb="FF000000"/>
        <rFont val="Arial"/>
        <family val="3"/>
        <charset val="129"/>
        <scheme val="major"/>
      </rPr>
      <t>가능한</t>
    </r>
    <r>
      <rPr>
        <sz val="12"/>
        <color rgb="FF000000"/>
        <rFont val="Arial"/>
        <family val="2"/>
        <scheme val="major"/>
      </rPr>
      <t xml:space="preserve"> </t>
    </r>
    <r>
      <rPr>
        <sz val="12"/>
        <color rgb="FF000000"/>
        <rFont val="Arial"/>
        <family val="3"/>
        <charset val="129"/>
        <scheme val="major"/>
      </rPr>
      <t>옵션</t>
    </r>
    <r>
      <rPr>
        <sz val="12"/>
        <color rgb="FF000000"/>
        <rFont val="Arial"/>
        <family val="2"/>
        <scheme val="major"/>
      </rPr>
      <t xml:space="preserve"> </t>
    </r>
    <r>
      <rPr>
        <sz val="12"/>
        <color rgb="FF000000"/>
        <rFont val="Arial"/>
        <family val="3"/>
        <charset val="129"/>
        <scheme val="major"/>
      </rPr>
      <t>요청드립니다</t>
    </r>
    <r>
      <rPr>
        <sz val="12"/>
        <color rgb="FF000000"/>
        <rFont val="Arial"/>
        <family val="2"/>
        <scheme val="major"/>
      </rPr>
      <t xml:space="preserve">. 
04.18 </t>
    </r>
    <r>
      <rPr>
        <sz val="12"/>
        <color rgb="FF000000"/>
        <rFont val="Arial"/>
        <family val="3"/>
        <charset val="129"/>
        <scheme val="major"/>
      </rPr>
      <t>새로</t>
    </r>
    <r>
      <rPr>
        <sz val="12"/>
        <color rgb="FF000000"/>
        <rFont val="Arial"/>
        <family val="2"/>
        <scheme val="major"/>
      </rPr>
      <t xml:space="preserve"> </t>
    </r>
    <r>
      <rPr>
        <sz val="12"/>
        <color rgb="FF000000"/>
        <rFont val="Arial"/>
        <family val="3"/>
        <charset val="129"/>
        <scheme val="major"/>
      </rPr>
      <t>주문해서</t>
    </r>
    <r>
      <rPr>
        <sz val="12"/>
        <color rgb="FF000000"/>
        <rFont val="Arial"/>
        <family val="2"/>
        <scheme val="major"/>
      </rPr>
      <t xml:space="preserve"> </t>
    </r>
    <r>
      <rPr>
        <sz val="12"/>
        <color rgb="FF000000"/>
        <rFont val="Arial"/>
        <family val="3"/>
        <charset val="129"/>
        <scheme val="major"/>
      </rPr>
      <t>받는</t>
    </r>
    <r>
      <rPr>
        <sz val="12"/>
        <color rgb="FF000000"/>
        <rFont val="Arial"/>
        <family val="2"/>
        <scheme val="major"/>
      </rPr>
      <t xml:space="preserve"> </t>
    </r>
    <r>
      <rPr>
        <sz val="12"/>
        <color rgb="FF000000"/>
        <rFont val="Arial"/>
        <family val="3"/>
        <charset val="129"/>
        <scheme val="major"/>
      </rPr>
      <t>신품이</t>
    </r>
    <r>
      <rPr>
        <sz val="12"/>
        <color rgb="FF000000"/>
        <rFont val="Arial"/>
        <family val="2"/>
        <scheme val="major"/>
      </rPr>
      <t xml:space="preserve"> </t>
    </r>
    <r>
      <rPr>
        <sz val="12"/>
        <color rgb="FF000000"/>
        <rFont val="Arial"/>
        <family val="3"/>
        <charset val="129"/>
        <scheme val="major"/>
      </rPr>
      <t>아니라</t>
    </r>
    <r>
      <rPr>
        <sz val="12"/>
        <color rgb="FF000000"/>
        <rFont val="Arial"/>
        <family val="2"/>
        <scheme val="major"/>
      </rPr>
      <t xml:space="preserve"> </t>
    </r>
    <r>
      <rPr>
        <sz val="12"/>
        <color rgb="FF000000"/>
        <rFont val="Arial"/>
        <family val="3"/>
        <charset val="129"/>
        <scheme val="major"/>
      </rPr>
      <t>오래된</t>
    </r>
    <r>
      <rPr>
        <sz val="12"/>
        <color rgb="FF000000"/>
        <rFont val="Arial"/>
        <family val="2"/>
        <scheme val="major"/>
      </rPr>
      <t xml:space="preserve"> </t>
    </r>
    <r>
      <rPr>
        <sz val="12"/>
        <color rgb="FF000000"/>
        <rFont val="Arial"/>
        <family val="3"/>
        <charset val="129"/>
        <scheme val="major"/>
      </rPr>
      <t>재고로</t>
    </r>
    <r>
      <rPr>
        <sz val="12"/>
        <color rgb="FF000000"/>
        <rFont val="Arial"/>
        <family val="2"/>
        <scheme val="major"/>
      </rPr>
      <t xml:space="preserve"> </t>
    </r>
    <r>
      <rPr>
        <sz val="12"/>
        <color rgb="FF000000"/>
        <rFont val="Arial"/>
        <family val="3"/>
        <charset val="129"/>
        <scheme val="major"/>
      </rPr>
      <t>납기</t>
    </r>
    <r>
      <rPr>
        <sz val="12"/>
        <color rgb="FF000000"/>
        <rFont val="Arial"/>
        <family val="2"/>
        <scheme val="major"/>
      </rPr>
      <t xml:space="preserve"> 1</t>
    </r>
    <r>
      <rPr>
        <sz val="12"/>
        <color rgb="FF000000"/>
        <rFont val="Arial"/>
        <family val="3"/>
        <charset val="129"/>
        <scheme val="major"/>
      </rPr>
      <t>주정도로</t>
    </r>
    <r>
      <rPr>
        <sz val="12"/>
        <color rgb="FF000000"/>
        <rFont val="Arial"/>
        <family val="2"/>
        <scheme val="major"/>
      </rPr>
      <t xml:space="preserve"> </t>
    </r>
    <r>
      <rPr>
        <sz val="12"/>
        <color rgb="FF000000"/>
        <rFont val="Arial"/>
        <family val="3"/>
        <charset val="129"/>
        <scheme val="major"/>
      </rPr>
      <t>공급</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다만</t>
    </r>
    <r>
      <rPr>
        <sz val="12"/>
        <color rgb="FF000000"/>
        <rFont val="Arial"/>
        <family val="2"/>
        <scheme val="major"/>
      </rPr>
      <t xml:space="preserve"> </t>
    </r>
    <r>
      <rPr>
        <sz val="12"/>
        <color rgb="FF000000"/>
        <rFont val="Arial"/>
        <family val="3"/>
        <charset val="129"/>
        <scheme val="major"/>
      </rPr>
      <t>박스나</t>
    </r>
    <r>
      <rPr>
        <sz val="12"/>
        <color rgb="FF000000"/>
        <rFont val="Arial"/>
        <family val="2"/>
        <scheme val="major"/>
      </rPr>
      <t xml:space="preserve"> </t>
    </r>
    <r>
      <rPr>
        <sz val="12"/>
        <color rgb="FF000000"/>
        <rFont val="Arial"/>
        <family val="3"/>
        <charset val="129"/>
        <scheme val="major"/>
      </rPr>
      <t>봉지</t>
    </r>
    <r>
      <rPr>
        <sz val="12"/>
        <color rgb="FF000000"/>
        <rFont val="Arial"/>
        <family val="2"/>
        <scheme val="major"/>
      </rPr>
      <t xml:space="preserve"> </t>
    </r>
    <r>
      <rPr>
        <sz val="12"/>
        <color rgb="FF000000"/>
        <rFont val="Arial"/>
        <family val="3"/>
        <charset val="129"/>
        <scheme val="major"/>
      </rPr>
      <t>상태가</t>
    </r>
    <r>
      <rPr>
        <sz val="12"/>
        <color rgb="FF000000"/>
        <rFont val="Arial"/>
        <family val="2"/>
        <scheme val="major"/>
      </rPr>
      <t xml:space="preserve"> </t>
    </r>
    <r>
      <rPr>
        <sz val="12"/>
        <color rgb="FF000000"/>
        <rFont val="Arial"/>
        <family val="3"/>
        <charset val="129"/>
        <scheme val="major"/>
      </rPr>
      <t>좀</t>
    </r>
    <r>
      <rPr>
        <sz val="12"/>
        <color rgb="FF000000"/>
        <rFont val="Arial"/>
        <family val="2"/>
        <scheme val="major"/>
      </rPr>
      <t xml:space="preserve"> </t>
    </r>
    <r>
      <rPr>
        <sz val="12"/>
        <color rgb="FF000000"/>
        <rFont val="Arial"/>
        <family val="3"/>
        <charset val="129"/>
        <scheme val="major"/>
      </rPr>
      <t>오래됐다는</t>
    </r>
    <r>
      <rPr>
        <sz val="12"/>
        <color rgb="FF000000"/>
        <rFont val="Arial"/>
        <family val="2"/>
        <scheme val="major"/>
      </rPr>
      <t xml:space="preserve"> </t>
    </r>
    <r>
      <rPr>
        <sz val="12"/>
        <color rgb="FF000000"/>
        <rFont val="Arial"/>
        <family val="3"/>
        <charset val="129"/>
        <scheme val="major"/>
      </rPr>
      <t>점</t>
    </r>
    <r>
      <rPr>
        <sz val="12"/>
        <color rgb="FF000000"/>
        <rFont val="Arial"/>
        <family val="2"/>
        <scheme val="major"/>
      </rPr>
      <t xml:space="preserve"> </t>
    </r>
    <r>
      <rPr>
        <sz val="12"/>
        <color rgb="FF000000"/>
        <rFont val="Arial"/>
        <family val="3"/>
        <charset val="129"/>
        <scheme val="major"/>
      </rPr>
      <t>업체에</t>
    </r>
    <r>
      <rPr>
        <sz val="12"/>
        <color rgb="FF000000"/>
        <rFont val="Arial"/>
        <family val="2"/>
        <scheme val="major"/>
      </rPr>
      <t xml:space="preserve"> </t>
    </r>
    <r>
      <rPr>
        <sz val="12"/>
        <color rgb="FF000000"/>
        <rFont val="Arial"/>
        <family val="3"/>
        <charset val="129"/>
        <scheme val="major"/>
      </rPr>
      <t>전달</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04.23 </t>
    </r>
    <r>
      <rPr>
        <sz val="12"/>
        <color rgb="FF000000"/>
        <rFont val="Arial"/>
        <family val="3"/>
        <charset val="129"/>
        <scheme val="major"/>
      </rPr>
      <t>품번</t>
    </r>
    <r>
      <rPr>
        <sz val="12"/>
        <color rgb="FF000000"/>
        <rFont val="Arial"/>
        <family val="2"/>
        <scheme val="major"/>
      </rPr>
      <t xml:space="preserve"> BF5B-D1-N</t>
    </r>
    <r>
      <rPr>
        <sz val="12"/>
        <color rgb="FF000000"/>
        <rFont val="Arial"/>
        <family val="3"/>
        <charset val="129"/>
        <scheme val="major"/>
      </rPr>
      <t>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</si>
  <si>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t>04.23 카톡 문의 건 입니다. 천으로는 천방이 없습니다.</t>
    <phoneticPr fontId="26" type="noConversion"/>
  </si>
  <si>
    <r>
      <t>*</t>
    </r>
    <r>
      <rPr>
        <sz val="12"/>
        <color rgb="FF000000"/>
        <rFont val="Arial"/>
        <family val="3"/>
        <charset val="129"/>
        <scheme val="major"/>
      </rPr>
      <t>브랜드</t>
    </r>
    <r>
      <rPr>
        <sz val="12"/>
        <color rgb="FF000000"/>
        <rFont val="Arial"/>
        <family val="2"/>
        <scheme val="major"/>
      </rPr>
      <t xml:space="preserve"> </t>
    </r>
    <r>
      <rPr>
        <sz val="12"/>
        <color rgb="FF000000"/>
        <rFont val="Arial"/>
        <family val="3"/>
        <charset val="129"/>
        <scheme val="major"/>
      </rPr>
      <t>지정</t>
    </r>
    <r>
      <rPr>
        <sz val="12"/>
        <color rgb="FF000000"/>
        <rFont val="Arial"/>
        <family val="2"/>
        <scheme val="major"/>
      </rPr>
      <t xml:space="preserve"> </t>
    </r>
    <r>
      <rPr>
        <sz val="12"/>
        <color rgb="FF000000"/>
        <rFont val="Arial"/>
        <family val="3"/>
        <charset val="129"/>
        <scheme val="major"/>
      </rPr>
      <t>부탁드립니다</t>
    </r>
    <r>
      <rPr>
        <sz val="12"/>
        <color rgb="FF000000"/>
        <rFont val="Arial"/>
        <family val="2"/>
        <scheme val="major"/>
      </rPr>
      <t xml:space="preserve">.
* </t>
    </r>
    <r>
      <rPr>
        <sz val="12"/>
        <color rgb="FF000000"/>
        <rFont val="Arial"/>
        <family val="3"/>
        <charset val="129"/>
        <scheme val="major"/>
      </rPr>
      <t>참고</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넣어드렸습니다</t>
    </r>
    <r>
      <rPr>
        <sz val="12"/>
        <color rgb="FF000000"/>
        <rFont val="Arial"/>
        <family val="2"/>
        <scheme val="major"/>
      </rPr>
      <t xml:space="preserve">. </t>
    </r>
    <r>
      <rPr>
        <sz val="12"/>
        <color rgb="FF000000"/>
        <rFont val="Arial"/>
        <family val="3"/>
        <charset val="129"/>
        <scheme val="major"/>
      </rPr>
      <t>완전히</t>
    </r>
    <r>
      <rPr>
        <sz val="12"/>
        <color rgb="FF000000"/>
        <rFont val="Arial"/>
        <family val="2"/>
        <scheme val="major"/>
      </rPr>
      <t xml:space="preserve"> </t>
    </r>
    <r>
      <rPr>
        <sz val="12"/>
        <color rgb="FF000000"/>
        <rFont val="Arial"/>
        <family val="3"/>
        <charset val="129"/>
        <scheme val="major"/>
      </rPr>
      <t>일치할</t>
    </r>
    <r>
      <rPr>
        <sz val="12"/>
        <color rgb="FF000000"/>
        <rFont val="Arial"/>
        <family val="2"/>
        <scheme val="major"/>
      </rPr>
      <t xml:space="preserve"> </t>
    </r>
    <r>
      <rPr>
        <sz val="12"/>
        <color rgb="FF000000"/>
        <rFont val="Arial"/>
        <family val="3"/>
        <charset val="129"/>
        <scheme val="major"/>
      </rPr>
      <t>필요</t>
    </r>
    <r>
      <rPr>
        <sz val="12"/>
        <color rgb="FF000000"/>
        <rFont val="Arial"/>
        <family val="2"/>
        <scheme val="major"/>
      </rPr>
      <t xml:space="preserve"> </t>
    </r>
    <r>
      <rPr>
        <sz val="12"/>
        <color rgb="FF000000"/>
        <rFont val="Arial"/>
        <family val="3"/>
        <charset val="129"/>
        <scheme val="major"/>
      </rPr>
      <t>없습니다</t>
    </r>
    <r>
      <rPr>
        <sz val="12"/>
        <color rgb="FF000000"/>
        <rFont val="Arial"/>
        <family val="2"/>
        <scheme val="major"/>
      </rPr>
      <t xml:space="preserve">. </t>
    </r>
    <r>
      <rPr>
        <sz val="12"/>
        <color rgb="FF000000"/>
        <rFont val="Arial"/>
        <family val="3"/>
        <charset val="129"/>
        <scheme val="major"/>
      </rPr>
      <t>그냥</t>
    </r>
    <r>
      <rPr>
        <sz val="12"/>
        <color rgb="FF000000"/>
        <rFont val="Arial"/>
        <family val="2"/>
        <scheme val="major"/>
      </rPr>
      <t xml:space="preserve"> </t>
    </r>
    <r>
      <rPr>
        <sz val="12"/>
        <color rgb="FF000000"/>
        <rFont val="Arial"/>
        <family val="3"/>
        <charset val="129"/>
        <scheme val="major"/>
      </rPr>
      <t>전기작업용</t>
    </r>
    <r>
      <rPr>
        <sz val="12"/>
        <color rgb="FF000000"/>
        <rFont val="Arial"/>
        <family val="2"/>
        <scheme val="major"/>
      </rPr>
      <t xml:space="preserve"> </t>
    </r>
    <r>
      <rPr>
        <sz val="12"/>
        <color rgb="FF000000"/>
        <rFont val="Arial"/>
        <family val="3"/>
        <charset val="129"/>
        <scheme val="major"/>
      </rPr>
      <t>니퍼면</t>
    </r>
    <r>
      <rPr>
        <sz val="12"/>
        <color rgb="FF000000"/>
        <rFont val="Arial"/>
        <family val="2"/>
        <scheme val="major"/>
      </rPr>
      <t xml:space="preserve"> </t>
    </r>
    <r>
      <rPr>
        <sz val="12"/>
        <color rgb="FF000000"/>
        <rFont val="Arial"/>
        <family val="3"/>
        <charset val="129"/>
        <scheme val="major"/>
      </rPr>
      <t>충분합니다</t>
    </r>
    <r>
      <rPr>
        <sz val="12"/>
        <color rgb="FF000000"/>
        <rFont val="Arial"/>
        <family val="2"/>
        <scheme val="major"/>
      </rPr>
      <t xml:space="preserve">. </t>
    </r>
    <r>
      <rPr>
        <sz val="12"/>
        <color rgb="FF000000"/>
        <rFont val="Arial"/>
        <family val="3"/>
        <charset val="129"/>
        <scheme val="major"/>
      </rPr>
      <t>감사합니다</t>
    </r>
    <r>
      <rPr>
        <sz val="12"/>
        <color rgb="FF000000"/>
        <rFont val="Arial"/>
        <family val="2"/>
        <scheme val="major"/>
      </rPr>
      <t xml:space="preserve">. 
04.23 </t>
    </r>
    <r>
      <rPr>
        <sz val="12"/>
        <color rgb="FF000000"/>
        <rFont val="Arial"/>
        <family val="3"/>
        <charset val="129"/>
        <scheme val="major"/>
      </rPr>
      <t>책임번호</t>
    </r>
    <r>
      <rPr>
        <sz val="12"/>
        <color rgb="FF000000"/>
        <rFont val="Arial"/>
        <family val="2"/>
        <scheme val="major"/>
      </rPr>
      <t xml:space="preserve"> 217-0011, </t>
    </r>
    <r>
      <rPr>
        <sz val="12"/>
        <color rgb="FF000000"/>
        <rFont val="Arial"/>
        <family val="3"/>
        <charset val="129"/>
        <scheme val="major"/>
      </rPr>
      <t>동일하게</t>
    </r>
    <r>
      <rPr>
        <sz val="12"/>
        <color rgb="FF000000"/>
        <rFont val="Arial"/>
        <family val="2"/>
        <scheme val="major"/>
      </rPr>
      <t xml:space="preserve"> 125MM</t>
    </r>
    <r>
      <rPr>
        <sz val="12"/>
        <color rgb="FF000000"/>
        <rFont val="Arial"/>
        <family val="3"/>
        <charset val="129"/>
        <scheme val="major"/>
      </rPr>
      <t>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</si>
  <si>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04.23 </t>
    </r>
    <r>
      <rPr>
        <sz val="12"/>
        <color rgb="FF000000"/>
        <rFont val="Arial"/>
        <family val="3"/>
        <charset val="129"/>
        <scheme val="major"/>
      </rPr>
      <t>의뢰하신</t>
    </r>
    <r>
      <rPr>
        <sz val="12"/>
        <color rgb="FF000000"/>
        <rFont val="Arial"/>
        <family val="2"/>
        <scheme val="major"/>
      </rPr>
      <t xml:space="preserve"> </t>
    </r>
    <r>
      <rPr>
        <sz val="12"/>
        <color rgb="FF000000"/>
        <rFont val="Arial"/>
        <family val="3"/>
        <charset val="129"/>
        <scheme val="major"/>
      </rPr>
      <t>품번은</t>
    </r>
    <r>
      <rPr>
        <sz val="12"/>
        <color rgb="FF000000"/>
        <rFont val="Arial"/>
        <family val="2"/>
        <scheme val="major"/>
      </rPr>
      <t xml:space="preserve"> </t>
    </r>
    <r>
      <rPr>
        <sz val="12"/>
        <color rgb="FF000000"/>
        <rFont val="Arial"/>
        <family val="3"/>
        <charset val="129"/>
        <scheme val="major"/>
      </rPr>
      <t>구형</t>
    </r>
    <r>
      <rPr>
        <sz val="12"/>
        <color rgb="FF000000"/>
        <rFont val="Arial"/>
        <family val="2"/>
        <scheme val="major"/>
      </rPr>
      <t xml:space="preserve"> </t>
    </r>
    <r>
      <rPr>
        <sz val="12"/>
        <color rgb="FF000000"/>
        <rFont val="Arial"/>
        <family val="3"/>
        <charset val="129"/>
        <scheme val="major"/>
      </rPr>
      <t>품번이라</t>
    </r>
    <r>
      <rPr>
        <sz val="12"/>
        <color rgb="FF000000"/>
        <rFont val="Arial"/>
        <family val="2"/>
        <scheme val="major"/>
      </rPr>
      <t xml:space="preserve"> </t>
    </r>
    <r>
      <rPr>
        <sz val="12"/>
        <color rgb="FF000000"/>
        <rFont val="Arial"/>
        <family val="3"/>
        <charset val="129"/>
        <scheme val="major"/>
      </rPr>
      <t>신형인</t>
    </r>
    <r>
      <rPr>
        <sz val="12"/>
        <color rgb="FF000000"/>
        <rFont val="Arial"/>
        <family val="2"/>
        <scheme val="major"/>
      </rPr>
      <t xml:space="preserve"> LSLV0015G100C-4EONN</t>
    </r>
    <r>
      <rPr>
        <sz val="12"/>
        <color rgb="FF000000"/>
        <rFont val="Arial"/>
        <family val="3"/>
        <charset val="129"/>
        <scheme val="major"/>
      </rPr>
      <t>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</si>
  <si>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t>C2-002, A5E01246569-002</t>
    <phoneticPr fontId="26" type="noConversion"/>
  </si>
  <si>
    <t>2KJ3511-1HJ23-9AU1-Z , 
Gear motor output shaft side left</t>
    <phoneticPr fontId="26" type="noConversion"/>
  </si>
  <si>
    <t>04.23 품번 7000-40381-0330100 입니다.</t>
    <phoneticPr fontId="26" type="noConversion"/>
  </si>
  <si>
    <t>04.23 품번 7000-40381-0330150 입니다.</t>
    <phoneticPr fontId="26" type="noConversion"/>
  </si>
  <si>
    <t>04.23 품번 7000-40381-0330200 입니다.</t>
    <phoneticPr fontId="26" type="noConversion"/>
  </si>
  <si>
    <r>
      <t>2</t>
    </r>
    <r>
      <rPr>
        <sz val="12"/>
        <color theme="1"/>
        <rFont val="Arial"/>
        <family val="3"/>
        <charset val="129"/>
        <scheme val="minor"/>
      </rPr>
      <t>개월</t>
    </r>
    <phoneticPr fontId="26" type="noConversion"/>
  </si>
  <si>
    <t>JIN-050-H-3</t>
    <phoneticPr fontId="26" type="noConversion"/>
  </si>
  <si>
    <t>JIN-100-V-2</t>
    <phoneticPr fontId="26" type="noConversion"/>
  </si>
  <si>
    <t>04.23 JIN-100-2제품의 경우 단종되어서 JIN-100-V-2 제품으로 대체해서 견적 드립니다. 검사구 위치랑 드레인 사이즈가 변경되었다고 합니다. 참고용 자료 보내 드립니다.</t>
    <phoneticPr fontId="26" type="noConversion"/>
  </si>
  <si>
    <r>
      <t>3</t>
    </r>
    <r>
      <rPr>
        <sz val="12"/>
        <color theme="1"/>
        <rFont val="Arial"/>
        <family val="3"/>
        <charset val="129"/>
        <scheme val="minor"/>
      </rPr>
      <t>주</t>
    </r>
    <phoneticPr fontId="26" type="noConversion"/>
  </si>
  <si>
    <t xml:space="preserve"> </t>
    <phoneticPr fontId="26" type="noConversion"/>
  </si>
  <si>
    <r>
      <t>1</t>
    </r>
    <r>
      <rPr>
        <sz val="12"/>
        <color theme="1"/>
        <rFont val="Arial"/>
        <family val="3"/>
        <charset val="129"/>
        <scheme val="minor"/>
      </rPr>
      <t>개월</t>
    </r>
    <phoneticPr fontId="26" type="noConversion"/>
  </si>
  <si>
    <r>
      <t>4</t>
    </r>
    <r>
      <rPr>
        <sz val="12"/>
        <color theme="1"/>
        <rFont val="Arial"/>
        <family val="3"/>
        <charset val="129"/>
        <scheme val="minor"/>
      </rPr>
      <t>개월</t>
    </r>
    <phoneticPr fontId="26" type="noConversion"/>
  </si>
  <si>
    <t>DSG 01 3C60 A120</t>
    <phoneticPr fontId="26" type="noConversion"/>
  </si>
  <si>
    <r>
      <t xml:space="preserve">04.23 FAN </t>
    </r>
    <r>
      <rPr>
        <sz val="12"/>
        <color rgb="FF000000"/>
        <rFont val="Arial"/>
        <family val="3"/>
        <charset val="129"/>
        <scheme val="major"/>
      </rPr>
      <t>같은데</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</si>
  <si>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120V  Control  </t>
    </r>
    <r>
      <rPr>
        <sz val="12"/>
        <color rgb="FF000000"/>
        <rFont val="Arial"/>
        <family val="3"/>
        <charset val="129"/>
        <scheme val="major"/>
      </rPr>
      <t>용</t>
    </r>
    <r>
      <rPr>
        <sz val="12"/>
        <color rgb="FF000000"/>
        <rFont val="Arial"/>
        <family val="2"/>
        <scheme val="major"/>
      </rPr>
      <t xml:space="preserve">.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필터프레스</t>
    </r>
    <r>
      <rPr>
        <sz val="12"/>
        <color rgb="FF000000"/>
        <rFont val="Arial"/>
        <family val="2"/>
        <scheme val="major"/>
      </rPr>
      <t>)</t>
    </r>
    <r>
      <rPr>
        <sz val="12"/>
        <color rgb="FF000000"/>
        <rFont val="Arial"/>
        <family val="3"/>
        <charset val="129"/>
        <scheme val="major"/>
      </rPr>
      <t>으로</t>
    </r>
    <r>
      <rPr>
        <sz val="12"/>
        <color rgb="FF000000"/>
        <rFont val="Arial"/>
        <family val="2"/>
        <scheme val="major"/>
      </rPr>
      <t xml:space="preserve"> </t>
    </r>
    <r>
      <rPr>
        <sz val="12"/>
        <color rgb="FF000000"/>
        <rFont val="Arial"/>
        <family val="3"/>
        <charset val="129"/>
        <scheme val="major"/>
      </rPr>
      <t>문의드린</t>
    </r>
    <r>
      <rPr>
        <sz val="12"/>
        <color rgb="FF000000"/>
        <rFont val="Arial"/>
        <family val="2"/>
        <scheme val="major"/>
      </rPr>
      <t xml:space="preserve"> </t>
    </r>
    <r>
      <rPr>
        <sz val="12"/>
        <color rgb="FF000000"/>
        <rFont val="Arial"/>
        <family val="3"/>
        <charset val="129"/>
        <scheme val="major"/>
      </rPr>
      <t>건입니다</t>
    </r>
    <r>
      <rPr>
        <sz val="12"/>
        <color rgb="FF000000"/>
        <rFont val="Arial"/>
        <family val="2"/>
        <scheme val="major"/>
      </rPr>
      <t xml:space="preserve">. 
04.23 </t>
    </r>
    <r>
      <rPr>
        <sz val="12"/>
        <color rgb="FF000000"/>
        <rFont val="Arial"/>
        <family val="3"/>
        <charset val="129"/>
        <scheme val="major"/>
      </rPr>
      <t>해운</t>
    </r>
    <r>
      <rPr>
        <sz val="12"/>
        <color rgb="FF000000"/>
        <rFont val="Arial"/>
        <family val="2"/>
        <scheme val="major"/>
      </rPr>
      <t xml:space="preserve"> </t>
    </r>
    <r>
      <rPr>
        <sz val="12"/>
        <color rgb="FF000000"/>
        <rFont val="Arial"/>
        <family val="3"/>
        <charset val="129"/>
        <scheme val="major"/>
      </rPr>
      <t>운임으로</t>
    </r>
    <r>
      <rPr>
        <sz val="12"/>
        <color rgb="FF000000"/>
        <rFont val="Arial"/>
        <family val="2"/>
        <scheme val="major"/>
      </rPr>
      <t xml:space="preserve"> </t>
    </r>
    <r>
      <rPr>
        <sz val="12"/>
        <color rgb="FF000000"/>
        <rFont val="Arial"/>
        <family val="3"/>
        <charset val="129"/>
        <scheme val="major"/>
      </rPr>
      <t>알려달라고</t>
    </r>
    <r>
      <rPr>
        <sz val="12"/>
        <color rgb="FF000000"/>
        <rFont val="Arial"/>
        <family val="2"/>
        <scheme val="major"/>
      </rPr>
      <t xml:space="preserve"> </t>
    </r>
    <r>
      <rPr>
        <sz val="12"/>
        <color rgb="FF000000"/>
        <rFont val="Arial"/>
        <family val="3"/>
        <charset val="129"/>
        <scheme val="major"/>
      </rPr>
      <t>하셔서</t>
    </r>
    <r>
      <rPr>
        <sz val="12"/>
        <color rgb="FF000000"/>
        <rFont val="Arial"/>
        <family val="2"/>
        <scheme val="major"/>
      </rPr>
      <t xml:space="preserve"> </t>
    </r>
    <r>
      <rPr>
        <sz val="12"/>
        <color rgb="FF000000"/>
        <rFont val="Arial"/>
        <family val="3"/>
        <charset val="129"/>
        <scheme val="major"/>
      </rPr>
      <t>무게</t>
    </r>
    <r>
      <rPr>
        <sz val="12"/>
        <color rgb="FF000000"/>
        <rFont val="Arial"/>
        <family val="2"/>
        <scheme val="major"/>
      </rPr>
      <t xml:space="preserve"> </t>
    </r>
    <r>
      <rPr>
        <sz val="12"/>
        <color rgb="FF000000"/>
        <rFont val="Arial"/>
        <family val="3"/>
        <charset val="129"/>
        <scheme val="major"/>
      </rPr>
      <t>적용하지</t>
    </r>
    <r>
      <rPr>
        <sz val="12"/>
        <color rgb="FF000000"/>
        <rFont val="Arial"/>
        <family val="2"/>
        <scheme val="major"/>
      </rPr>
      <t xml:space="preserve"> </t>
    </r>
    <r>
      <rPr>
        <sz val="12"/>
        <color rgb="FF000000"/>
        <rFont val="Arial"/>
        <family val="3"/>
        <charset val="129"/>
        <scheme val="major"/>
      </rPr>
      <t>않은</t>
    </r>
    <r>
      <rPr>
        <sz val="12"/>
        <color rgb="FF000000"/>
        <rFont val="Arial"/>
        <family val="2"/>
        <scheme val="major"/>
      </rPr>
      <t xml:space="preserve"> </t>
    </r>
    <r>
      <rPr>
        <sz val="12"/>
        <color rgb="FF000000"/>
        <rFont val="Arial"/>
        <family val="3"/>
        <charset val="129"/>
        <scheme val="major"/>
      </rPr>
      <t>한국에서</t>
    </r>
    <r>
      <rPr>
        <sz val="12"/>
        <color rgb="FF000000"/>
        <rFont val="Arial"/>
        <family val="2"/>
        <scheme val="major"/>
      </rPr>
      <t xml:space="preserve"> </t>
    </r>
    <r>
      <rPr>
        <sz val="12"/>
        <color rgb="FF000000"/>
        <rFont val="Arial"/>
        <family val="3"/>
        <charset val="129"/>
        <scheme val="major"/>
      </rPr>
      <t>받는</t>
    </r>
    <r>
      <rPr>
        <sz val="12"/>
        <color rgb="FF000000"/>
        <rFont val="Arial"/>
        <family val="2"/>
        <scheme val="major"/>
      </rPr>
      <t xml:space="preserve"> </t>
    </r>
    <r>
      <rPr>
        <sz val="12"/>
        <color rgb="FF000000"/>
        <rFont val="Arial"/>
        <family val="3"/>
        <charset val="129"/>
        <scheme val="major"/>
      </rPr>
      <t>금액이랑</t>
    </r>
    <r>
      <rPr>
        <sz val="12"/>
        <color rgb="FF000000"/>
        <rFont val="Arial"/>
        <family val="2"/>
        <scheme val="major"/>
      </rPr>
      <t xml:space="preserve"> </t>
    </r>
    <r>
      <rPr>
        <sz val="12"/>
        <color rgb="FF000000"/>
        <rFont val="Arial"/>
        <family val="3"/>
        <charset val="129"/>
        <scheme val="major"/>
      </rPr>
      <t>납기만</t>
    </r>
    <r>
      <rPr>
        <sz val="12"/>
        <color rgb="FF000000"/>
        <rFont val="Arial"/>
        <family val="2"/>
        <scheme val="major"/>
      </rPr>
      <t xml:space="preserve"> </t>
    </r>
    <r>
      <rPr>
        <sz val="12"/>
        <color rgb="FF000000"/>
        <rFont val="Arial"/>
        <family val="3"/>
        <charset val="129"/>
        <scheme val="major"/>
      </rPr>
      <t>적용해서</t>
    </r>
    <r>
      <rPr>
        <sz val="12"/>
        <color rgb="FF000000"/>
        <rFont val="Arial"/>
        <family val="2"/>
        <scheme val="major"/>
      </rPr>
      <t xml:space="preserve"> </t>
    </r>
    <r>
      <rPr>
        <sz val="12"/>
        <color rgb="FF000000"/>
        <rFont val="Arial"/>
        <family val="3"/>
        <charset val="129"/>
        <scheme val="major"/>
      </rPr>
      <t>알려드립니다</t>
    </r>
    <r>
      <rPr>
        <sz val="12"/>
        <color rgb="FF000000"/>
        <rFont val="Arial"/>
        <family val="2"/>
        <scheme val="major"/>
      </rPr>
      <t>.</t>
    </r>
    <phoneticPr fontId="26" type="noConversion"/>
  </si>
  <si>
    <r>
      <t>10</t>
    </r>
    <r>
      <rPr>
        <sz val="12"/>
        <color theme="1"/>
        <rFont val="Arial"/>
        <family val="3"/>
        <charset val="129"/>
        <scheme val="minor"/>
      </rPr>
      <t>주</t>
    </r>
    <phoneticPr fontId="26" type="noConversion"/>
  </si>
  <si>
    <r>
      <t xml:space="preserve">Breaker
04.09 </t>
    </r>
    <r>
      <rPr>
        <sz val="12"/>
        <color rgb="FF000000"/>
        <rFont val="Arial"/>
        <family val="3"/>
        <charset val="129"/>
        <scheme val="major"/>
      </rPr>
      <t>의뢰중입니다</t>
    </r>
    <r>
      <rPr>
        <sz val="12"/>
        <color rgb="FF000000"/>
        <rFont val="Arial"/>
        <family val="2"/>
        <scheme val="major"/>
      </rPr>
      <t xml:space="preserve">. </t>
    </r>
    <r>
      <rPr>
        <sz val="12"/>
        <color rgb="FF000000"/>
        <rFont val="Arial"/>
        <family val="3"/>
        <charset val="129"/>
        <scheme val="major"/>
      </rPr>
      <t>답변</t>
    </r>
    <r>
      <rPr>
        <sz val="12"/>
        <color rgb="FF000000"/>
        <rFont val="Arial"/>
        <family val="2"/>
        <scheme val="major"/>
      </rPr>
      <t xml:space="preserve"> </t>
    </r>
    <r>
      <rPr>
        <sz val="12"/>
        <color rgb="FF000000"/>
        <rFont val="Arial"/>
        <family val="3"/>
        <charset val="129"/>
        <scheme val="major"/>
      </rPr>
      <t>받으셨는지</t>
    </r>
    <r>
      <rPr>
        <sz val="12"/>
        <color rgb="FF000000"/>
        <rFont val="Arial"/>
        <family val="2"/>
        <scheme val="major"/>
      </rPr>
      <t xml:space="preserve"> </t>
    </r>
    <r>
      <rPr>
        <sz val="12"/>
        <color rgb="FF000000"/>
        <rFont val="Arial"/>
        <family val="3"/>
        <charset val="129"/>
        <scheme val="major"/>
      </rPr>
      <t>문의드립니다</t>
    </r>
    <r>
      <rPr>
        <sz val="12"/>
        <color rgb="FF000000"/>
        <rFont val="Arial"/>
        <family val="2"/>
        <scheme val="major"/>
      </rPr>
      <t xml:space="preserve">. 
04.15 </t>
    </r>
    <r>
      <rPr>
        <sz val="12"/>
        <color rgb="FF000000"/>
        <rFont val="Arial"/>
        <family val="3"/>
        <charset val="129"/>
        <scheme val="major"/>
      </rPr>
      <t>아직</t>
    </r>
    <r>
      <rPr>
        <sz val="12"/>
        <color rgb="FF000000"/>
        <rFont val="Arial"/>
        <family val="2"/>
        <scheme val="major"/>
      </rPr>
      <t xml:space="preserve"> </t>
    </r>
    <r>
      <rPr>
        <sz val="12"/>
        <color rgb="FF000000"/>
        <rFont val="Arial"/>
        <family val="3"/>
        <charset val="129"/>
        <scheme val="major"/>
      </rPr>
      <t>답변</t>
    </r>
    <r>
      <rPr>
        <sz val="12"/>
        <color rgb="FF000000"/>
        <rFont val="Arial"/>
        <family val="2"/>
        <scheme val="major"/>
      </rPr>
      <t xml:space="preserve"> </t>
    </r>
    <r>
      <rPr>
        <sz val="12"/>
        <color rgb="FF000000"/>
        <rFont val="Arial"/>
        <family val="3"/>
        <charset val="129"/>
        <scheme val="major"/>
      </rPr>
      <t>받지</t>
    </r>
    <r>
      <rPr>
        <sz val="12"/>
        <color rgb="FF000000"/>
        <rFont val="Arial"/>
        <family val="2"/>
        <scheme val="major"/>
      </rPr>
      <t xml:space="preserve"> </t>
    </r>
    <r>
      <rPr>
        <sz val="12"/>
        <color rgb="FF000000"/>
        <rFont val="Arial"/>
        <family val="3"/>
        <charset val="129"/>
        <scheme val="major"/>
      </rPr>
      <t>못했습니다</t>
    </r>
    <r>
      <rPr>
        <sz val="12"/>
        <color rgb="FF000000"/>
        <rFont val="Arial"/>
        <family val="2"/>
        <scheme val="major"/>
      </rPr>
      <t xml:space="preserve">. </t>
    </r>
    <r>
      <rPr>
        <sz val="12"/>
        <color rgb="FF000000"/>
        <rFont val="Arial"/>
        <family val="3"/>
        <charset val="129"/>
        <scheme val="major"/>
      </rPr>
      <t>본사</t>
    </r>
    <r>
      <rPr>
        <sz val="12"/>
        <color rgb="FF000000"/>
        <rFont val="Arial"/>
        <family val="2"/>
        <scheme val="major"/>
      </rPr>
      <t xml:space="preserve"> </t>
    </r>
    <r>
      <rPr>
        <sz val="12"/>
        <color rgb="FF000000"/>
        <rFont val="Arial"/>
        <family val="3"/>
        <charset val="129"/>
        <scheme val="major"/>
      </rPr>
      <t>통해서</t>
    </r>
    <r>
      <rPr>
        <sz val="12"/>
        <color rgb="FF000000"/>
        <rFont val="Arial"/>
        <family val="2"/>
        <scheme val="major"/>
      </rPr>
      <t xml:space="preserve"> </t>
    </r>
    <r>
      <rPr>
        <sz val="12"/>
        <color rgb="FF000000"/>
        <rFont val="Arial"/>
        <family val="3"/>
        <charset val="129"/>
        <scheme val="major"/>
      </rPr>
      <t>견적을</t>
    </r>
    <r>
      <rPr>
        <sz val="12"/>
        <color rgb="FF000000"/>
        <rFont val="Arial"/>
        <family val="2"/>
        <scheme val="major"/>
      </rPr>
      <t xml:space="preserve"> </t>
    </r>
    <r>
      <rPr>
        <sz val="12"/>
        <color rgb="FF000000"/>
        <rFont val="Arial"/>
        <family val="3"/>
        <charset val="129"/>
        <scheme val="major"/>
      </rPr>
      <t>받아야</t>
    </r>
    <r>
      <rPr>
        <sz val="12"/>
        <color rgb="FF000000"/>
        <rFont val="Arial"/>
        <family val="2"/>
        <scheme val="major"/>
      </rPr>
      <t xml:space="preserve"> </t>
    </r>
    <r>
      <rPr>
        <sz val="12"/>
        <color rgb="FF000000"/>
        <rFont val="Arial"/>
        <family val="3"/>
        <charset val="129"/>
        <scheme val="major"/>
      </rPr>
      <t>해서</t>
    </r>
    <r>
      <rPr>
        <sz val="12"/>
        <color rgb="FF000000"/>
        <rFont val="Arial"/>
        <family val="2"/>
        <scheme val="major"/>
      </rPr>
      <t xml:space="preserve"> </t>
    </r>
    <r>
      <rPr>
        <sz val="12"/>
        <color rgb="FF000000"/>
        <rFont val="Arial"/>
        <family val="3"/>
        <charset val="129"/>
        <scheme val="major"/>
      </rPr>
      <t>시간이</t>
    </r>
    <r>
      <rPr>
        <sz val="12"/>
        <color rgb="FF000000"/>
        <rFont val="Arial"/>
        <family val="2"/>
        <scheme val="major"/>
      </rPr>
      <t xml:space="preserve"> </t>
    </r>
    <r>
      <rPr>
        <sz val="12"/>
        <color rgb="FF000000"/>
        <rFont val="Arial"/>
        <family val="3"/>
        <charset val="129"/>
        <scheme val="major"/>
      </rPr>
      <t>좀</t>
    </r>
    <r>
      <rPr>
        <sz val="12"/>
        <color rgb="FF000000"/>
        <rFont val="Arial"/>
        <family val="2"/>
        <scheme val="major"/>
      </rPr>
      <t xml:space="preserve"> </t>
    </r>
    <r>
      <rPr>
        <sz val="12"/>
        <color rgb="FF000000"/>
        <rFont val="Arial"/>
        <family val="3"/>
        <charset val="129"/>
        <scheme val="major"/>
      </rPr>
      <t>걸리고</t>
    </r>
    <r>
      <rPr>
        <sz val="12"/>
        <color rgb="FF000000"/>
        <rFont val="Arial"/>
        <family val="2"/>
        <scheme val="major"/>
      </rPr>
      <t xml:space="preserve"> </t>
    </r>
    <r>
      <rPr>
        <sz val="12"/>
        <color rgb="FF000000"/>
        <rFont val="Arial"/>
        <family val="3"/>
        <charset val="129"/>
        <scheme val="major"/>
      </rPr>
      <t>있다고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04.17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뒤에</t>
    </r>
    <r>
      <rPr>
        <sz val="12"/>
        <color rgb="FF000000"/>
        <rFont val="Arial"/>
        <family val="2"/>
        <scheme val="major"/>
      </rPr>
      <t xml:space="preserve"> </t>
    </r>
    <r>
      <rPr>
        <sz val="12"/>
        <color rgb="FF000000"/>
        <rFont val="Arial"/>
        <family val="3"/>
        <charset val="129"/>
        <scheme val="major"/>
      </rPr>
      <t>품번이</t>
    </r>
    <r>
      <rPr>
        <sz val="12"/>
        <color rgb="FF000000"/>
        <rFont val="Arial"/>
        <family val="2"/>
        <scheme val="major"/>
      </rPr>
      <t xml:space="preserve"> </t>
    </r>
    <r>
      <rPr>
        <sz val="12"/>
        <color rgb="FF000000"/>
        <rFont val="Arial"/>
        <family val="3"/>
        <charset val="129"/>
        <scheme val="major"/>
      </rPr>
      <t>더</t>
    </r>
    <r>
      <rPr>
        <sz val="12"/>
        <color rgb="FF000000"/>
        <rFont val="Arial"/>
        <family val="2"/>
        <scheme val="major"/>
      </rPr>
      <t xml:space="preserve"> </t>
    </r>
    <r>
      <rPr>
        <sz val="12"/>
        <color rgb="FF000000"/>
        <rFont val="Arial"/>
        <family val="3"/>
        <charset val="129"/>
        <scheme val="major"/>
      </rPr>
      <t>있는걸로</t>
    </r>
    <r>
      <rPr>
        <sz val="12"/>
        <color rgb="FF000000"/>
        <rFont val="Arial"/>
        <family val="2"/>
        <scheme val="major"/>
      </rPr>
      <t xml:space="preserve"> </t>
    </r>
    <r>
      <rPr>
        <sz val="12"/>
        <color rgb="FF000000"/>
        <rFont val="Arial"/>
        <family val="3"/>
        <charset val="129"/>
        <scheme val="major"/>
      </rPr>
      <t>확인된다고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한번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이걸로</t>
    </r>
    <r>
      <rPr>
        <sz val="12"/>
        <color rgb="FF000000"/>
        <rFont val="Arial"/>
        <family val="2"/>
        <scheme val="major"/>
      </rPr>
      <t xml:space="preserve"> </t>
    </r>
    <r>
      <rPr>
        <sz val="12"/>
        <color rgb="FF000000"/>
        <rFont val="Arial"/>
        <family val="3"/>
        <charset val="129"/>
        <scheme val="major"/>
      </rPr>
      <t>가능하실까요</t>
    </r>
    <r>
      <rPr>
        <sz val="12"/>
        <color rgb="FF000000"/>
        <rFont val="Arial"/>
        <family val="2"/>
        <scheme val="major"/>
      </rPr>
      <t>? 3VA5112-4ED31-0AA0</t>
    </r>
    <phoneticPr fontId="26" type="noConversion"/>
  </si>
  <si>
    <t>사진첨부
04.17 의뢰중입니다.
04.23 단종품이라 본사에서 확인중에 있습니다. 시간이 좀 걸릴거라고 합니다.</t>
    <phoneticPr fontId="26" type="noConversion"/>
  </si>
  <si>
    <r>
      <t xml:space="preserve">04.15 </t>
    </r>
    <r>
      <rPr>
        <sz val="12"/>
        <color rgb="FF000000"/>
        <rFont val="Arial"/>
        <family val="3"/>
        <charset val="129"/>
        <scheme val="major"/>
      </rPr>
      <t>카톡</t>
    </r>
    <r>
      <rPr>
        <sz val="12"/>
        <color rgb="FF000000"/>
        <rFont val="Arial"/>
        <family val="2"/>
        <scheme val="major"/>
      </rPr>
      <t xml:space="preserve"> </t>
    </r>
    <r>
      <rPr>
        <sz val="12"/>
        <color rgb="FF000000"/>
        <rFont val="Arial"/>
        <family val="3"/>
        <charset val="129"/>
        <scheme val="major"/>
      </rPr>
      <t>문의</t>
    </r>
    <r>
      <rPr>
        <sz val="12"/>
        <color rgb="FF000000"/>
        <rFont val="Arial"/>
        <family val="2"/>
        <scheme val="major"/>
      </rPr>
      <t xml:space="preserve"> </t>
    </r>
    <r>
      <rPr>
        <sz val="12"/>
        <color rgb="FF000000"/>
        <rFont val="Arial"/>
        <family val="3"/>
        <charset val="129"/>
        <scheme val="major"/>
      </rPr>
      <t>건</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의뢰중입니다</t>
    </r>
    <r>
      <rPr>
        <sz val="12"/>
        <color rgb="FF000000"/>
        <rFont val="Arial"/>
        <family val="2"/>
        <scheme val="major"/>
      </rPr>
      <t xml:space="preserve">.
04.23 </t>
    </r>
    <r>
      <rPr>
        <sz val="12"/>
        <color rgb="FF000000"/>
        <rFont val="Arial"/>
        <family val="3"/>
        <charset val="129"/>
        <scheme val="major"/>
      </rPr>
      <t>국내</t>
    </r>
    <r>
      <rPr>
        <sz val="12"/>
        <color rgb="FF000000"/>
        <rFont val="Arial"/>
        <family val="2"/>
        <scheme val="major"/>
      </rPr>
      <t xml:space="preserve"> </t>
    </r>
    <r>
      <rPr>
        <sz val="12"/>
        <color rgb="FF000000"/>
        <rFont val="Arial"/>
        <family val="3"/>
        <charset val="129"/>
        <scheme val="major"/>
      </rPr>
      <t>품번은</t>
    </r>
    <r>
      <rPr>
        <sz val="12"/>
        <color rgb="FF000000"/>
        <rFont val="Arial"/>
        <family val="2"/>
        <scheme val="major"/>
      </rPr>
      <t xml:space="preserve"> PEF-L125A</t>
    </r>
    <r>
      <rPr>
        <sz val="12"/>
        <color rgb="FF000000"/>
        <rFont val="Arial"/>
        <family val="3"/>
        <charset val="129"/>
        <scheme val="major"/>
      </rPr>
      <t>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사양은</t>
    </r>
    <r>
      <rPr>
        <sz val="12"/>
        <color rgb="FF000000"/>
        <rFont val="Arial"/>
        <family val="2"/>
        <scheme val="major"/>
      </rPr>
      <t xml:space="preserve"> </t>
    </r>
    <r>
      <rPr>
        <sz val="12"/>
        <color rgb="FF000000"/>
        <rFont val="Arial"/>
        <family val="3"/>
        <charset val="129"/>
        <scheme val="major"/>
      </rPr>
      <t>같은</t>
    </r>
    <r>
      <rPr>
        <sz val="12"/>
        <color rgb="FF000000"/>
        <rFont val="Arial"/>
        <family val="2"/>
        <scheme val="major"/>
      </rPr>
      <t xml:space="preserve"> </t>
    </r>
    <r>
      <rPr>
        <sz val="12"/>
        <color rgb="FF000000"/>
        <rFont val="Arial"/>
        <family val="3"/>
        <charset val="129"/>
        <scheme val="major"/>
      </rPr>
      <t>사양이라고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</si>
  <si>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t>
    </r>
    <r>
      <rPr>
        <sz val="12"/>
        <color rgb="FF000000"/>
        <rFont val="Arial"/>
        <family val="3"/>
        <charset val="129"/>
        <scheme val="major"/>
      </rPr>
      <t>퀵북상</t>
    </r>
    <r>
      <rPr>
        <sz val="12"/>
        <color rgb="FF000000"/>
        <rFont val="Arial"/>
        <family val="2"/>
        <scheme val="major"/>
      </rPr>
      <t xml:space="preserve"> MIKI</t>
    </r>
    <r>
      <rPr>
        <sz val="12"/>
        <color rgb="FF000000"/>
        <rFont val="Arial"/>
        <family val="3"/>
        <charset val="129"/>
        <scheme val="major"/>
      </rPr>
      <t>는</t>
    </r>
    <r>
      <rPr>
        <sz val="12"/>
        <color rgb="FF000000"/>
        <rFont val="Arial"/>
        <family val="2"/>
        <scheme val="major"/>
      </rPr>
      <t xml:space="preserve"> </t>
    </r>
    <r>
      <rPr>
        <sz val="12"/>
        <color rgb="FF000000"/>
        <rFont val="Arial"/>
        <family val="3"/>
        <charset val="129"/>
        <scheme val="major"/>
      </rPr>
      <t>한국으로</t>
    </r>
    <r>
      <rPr>
        <sz val="12"/>
        <color rgb="FF000000"/>
        <rFont val="Arial"/>
        <family val="2"/>
        <scheme val="major"/>
      </rPr>
      <t xml:space="preserve"> </t>
    </r>
    <r>
      <rPr>
        <sz val="12"/>
        <color rgb="FF000000"/>
        <rFont val="Arial"/>
        <family val="3"/>
        <charset val="129"/>
        <scheme val="major"/>
      </rPr>
      <t>조회되어</t>
    </r>
    <r>
      <rPr>
        <sz val="12"/>
        <color rgb="FF000000"/>
        <rFont val="Arial"/>
        <family val="2"/>
        <scheme val="major"/>
      </rPr>
      <t xml:space="preserve"> </t>
    </r>
    <r>
      <rPr>
        <sz val="12"/>
        <color rgb="FF000000"/>
        <rFont val="Arial"/>
        <family val="3"/>
        <charset val="129"/>
        <scheme val="major"/>
      </rPr>
      <t>재문의드립니다</t>
    </r>
    <r>
      <rPr>
        <sz val="12"/>
        <color rgb="FF000000"/>
        <rFont val="Arial"/>
        <family val="2"/>
        <scheme val="major"/>
      </rPr>
      <t xml:space="preserve">. </t>
    </r>
    <r>
      <rPr>
        <sz val="12"/>
        <color rgb="FF000000"/>
        <rFont val="Arial"/>
        <family val="3"/>
        <charset val="129"/>
        <scheme val="major"/>
      </rPr>
      <t xml:space="preserve">의뢰중
</t>
    </r>
    <r>
      <rPr>
        <sz val="12"/>
        <color rgb="FF000000"/>
        <rFont val="Arial"/>
        <family val="2"/>
        <scheme val="major"/>
      </rPr>
      <t xml:space="preserve">04.23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재확인</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t>
    </r>
    <phoneticPr fontId="26" type="noConversion"/>
  </si>
  <si>
    <r>
      <t xml:space="preserve">04.23 </t>
    </r>
    <r>
      <rPr>
        <sz val="12"/>
        <color rgb="FF000000"/>
        <rFont val="Arial"/>
        <family val="3"/>
        <charset val="129"/>
        <scheme val="major"/>
      </rPr>
      <t>의뢰중입니다</t>
    </r>
    <r>
      <rPr>
        <sz val="12"/>
        <color rgb="FF000000"/>
        <rFont val="Arial"/>
        <family val="2"/>
        <scheme val="major"/>
      </rPr>
      <t>.</t>
    </r>
    <phoneticPr fontId="26" type="noConversion"/>
  </si>
  <si>
    <r>
      <t>5</t>
    </r>
    <r>
      <rPr>
        <sz val="12"/>
        <color theme="1"/>
        <rFont val="Arial"/>
        <family val="3"/>
        <charset val="129"/>
        <scheme val="minor"/>
      </rPr>
      <t>개월</t>
    </r>
    <phoneticPr fontId="26" type="noConversion"/>
  </si>
  <si>
    <r>
      <t xml:space="preserve">SINUMERIK OPERATOR PANELFRONT
OP 012 : 12.1"TFT (800x600) PANEL SERIES P1 2
04.15 </t>
    </r>
    <r>
      <rPr>
        <sz val="12"/>
        <color rgb="FF000000"/>
        <rFont val="Arial"/>
        <family val="3"/>
        <charset val="129"/>
        <scheme val="major"/>
      </rPr>
      <t>품번</t>
    </r>
    <r>
      <rPr>
        <sz val="12"/>
        <color rgb="FF000000"/>
        <rFont val="Arial"/>
        <family val="2"/>
        <scheme val="major"/>
      </rPr>
      <t xml:space="preserve"> </t>
    </r>
    <r>
      <rPr>
        <sz val="12"/>
        <color rgb="FF000000"/>
        <rFont val="Arial"/>
        <family val="3"/>
        <charset val="129"/>
        <scheme val="major"/>
      </rPr>
      <t>알려주셔야</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사진첨부드렸습니다</t>
    </r>
    <r>
      <rPr>
        <sz val="12"/>
        <color rgb="FF000000"/>
        <rFont val="Arial"/>
        <family val="2"/>
        <scheme val="major"/>
      </rPr>
      <t xml:space="preserve">.
04.23 </t>
    </r>
    <r>
      <rPr>
        <sz val="12"/>
        <color rgb="FF000000"/>
        <rFont val="Arial"/>
        <family val="3"/>
        <charset val="129"/>
        <scheme val="major"/>
      </rPr>
      <t>의뢰중입니다</t>
    </r>
    <r>
      <rPr>
        <sz val="12"/>
        <color rgb="FF000000"/>
        <rFont val="Arial"/>
        <family val="2"/>
        <scheme val="major"/>
      </rPr>
      <t>.</t>
    </r>
    <phoneticPr fontId="26" type="noConversion"/>
  </si>
  <si>
    <r>
      <t>04.02 Z</t>
    </r>
    <r>
      <rPr>
        <sz val="12"/>
        <color rgb="FF000000"/>
        <rFont val="Arial"/>
        <family val="3"/>
        <charset val="129"/>
        <scheme val="major"/>
      </rPr>
      <t>옵션이라</t>
    </r>
    <r>
      <rPr>
        <sz val="12"/>
        <color rgb="FF000000"/>
        <rFont val="Arial"/>
        <family val="2"/>
        <scheme val="major"/>
      </rPr>
      <t xml:space="preserve"> </t>
    </r>
    <r>
      <rPr>
        <sz val="12"/>
        <color rgb="FF000000"/>
        <rFont val="Arial"/>
        <family val="3"/>
        <charset val="129"/>
        <scheme val="major"/>
      </rPr>
      <t>명판사진이</t>
    </r>
    <r>
      <rPr>
        <sz val="12"/>
        <color rgb="FF000000"/>
        <rFont val="Arial"/>
        <family val="2"/>
        <scheme val="major"/>
      </rPr>
      <t xml:space="preserve"> </t>
    </r>
    <r>
      <rPr>
        <sz val="12"/>
        <color rgb="FF000000"/>
        <rFont val="Arial"/>
        <family val="3"/>
        <charset val="129"/>
        <scheme val="major"/>
      </rPr>
      <t>있어야</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04.02 </t>
    </r>
    <r>
      <rPr>
        <sz val="12"/>
        <color rgb="FF000000"/>
        <rFont val="Arial"/>
        <family val="3"/>
        <charset val="129"/>
        <scheme val="major"/>
      </rPr>
      <t>명판</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첨부드렸습니다</t>
    </r>
    <r>
      <rPr>
        <sz val="12"/>
        <color rgb="FF000000"/>
        <rFont val="Arial"/>
        <family val="2"/>
        <scheme val="major"/>
      </rPr>
      <t xml:space="preserve">. 
04.03 </t>
    </r>
    <r>
      <rPr>
        <sz val="12"/>
        <color rgb="FF000000"/>
        <rFont val="Arial"/>
        <family val="3"/>
        <charset val="129"/>
        <scheme val="major"/>
      </rPr>
      <t>의뢰중입니다</t>
    </r>
    <r>
      <rPr>
        <sz val="12"/>
        <color rgb="FF000000"/>
        <rFont val="Arial"/>
        <family val="2"/>
        <scheme val="major"/>
      </rPr>
      <t xml:space="preserve">.
04.23 </t>
    </r>
    <r>
      <rPr>
        <sz val="12"/>
        <color rgb="FF000000"/>
        <rFont val="Arial"/>
        <family val="3"/>
        <charset val="129"/>
        <scheme val="major"/>
      </rPr>
      <t>아직</t>
    </r>
    <r>
      <rPr>
        <sz val="12"/>
        <color rgb="FF000000"/>
        <rFont val="Arial"/>
        <family val="2"/>
        <scheme val="major"/>
      </rPr>
      <t xml:space="preserve"> </t>
    </r>
    <r>
      <rPr>
        <sz val="12"/>
        <color rgb="FF000000"/>
        <rFont val="Arial"/>
        <family val="3"/>
        <charset val="129"/>
        <scheme val="major"/>
      </rPr>
      <t>답변</t>
    </r>
    <r>
      <rPr>
        <sz val="12"/>
        <color rgb="FF000000"/>
        <rFont val="Arial"/>
        <family val="2"/>
        <scheme val="major"/>
      </rPr>
      <t xml:space="preserve"> </t>
    </r>
    <r>
      <rPr>
        <sz val="12"/>
        <color rgb="FF000000"/>
        <rFont val="Arial"/>
        <family val="3"/>
        <charset val="129"/>
        <scheme val="major"/>
      </rPr>
      <t>받지</t>
    </r>
    <r>
      <rPr>
        <sz val="12"/>
        <color rgb="FF000000"/>
        <rFont val="Arial"/>
        <family val="2"/>
        <scheme val="major"/>
      </rPr>
      <t xml:space="preserve"> </t>
    </r>
    <r>
      <rPr>
        <sz val="12"/>
        <color rgb="FF000000"/>
        <rFont val="Arial"/>
        <family val="3"/>
        <charset val="129"/>
        <scheme val="major"/>
      </rPr>
      <t>못했다고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본사통해서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받아야</t>
    </r>
    <r>
      <rPr>
        <sz val="12"/>
        <color rgb="FF000000"/>
        <rFont val="Arial"/>
        <family val="2"/>
        <scheme val="major"/>
      </rPr>
      <t xml:space="preserve"> </t>
    </r>
    <r>
      <rPr>
        <sz val="12"/>
        <color rgb="FF000000"/>
        <rFont val="Arial"/>
        <family val="3"/>
        <charset val="129"/>
        <scheme val="major"/>
      </rPr>
      <t>하는데</t>
    </r>
    <r>
      <rPr>
        <sz val="12"/>
        <color rgb="FF000000"/>
        <rFont val="Arial"/>
        <family val="2"/>
        <scheme val="major"/>
      </rPr>
      <t xml:space="preserve"> </t>
    </r>
    <r>
      <rPr>
        <sz val="12"/>
        <color rgb="FF000000"/>
        <rFont val="Arial"/>
        <family val="3"/>
        <charset val="129"/>
        <scheme val="major"/>
      </rPr>
      <t>단종품이라</t>
    </r>
    <r>
      <rPr>
        <sz val="12"/>
        <color rgb="FF000000"/>
        <rFont val="Arial"/>
        <family val="2"/>
        <scheme val="major"/>
      </rPr>
      <t xml:space="preserve"> </t>
    </r>
    <r>
      <rPr>
        <sz val="12"/>
        <color rgb="FF000000"/>
        <rFont val="Arial"/>
        <family val="3"/>
        <charset val="129"/>
        <scheme val="major"/>
      </rPr>
      <t>시간이</t>
    </r>
    <r>
      <rPr>
        <sz val="12"/>
        <color rgb="FF000000"/>
        <rFont val="Arial"/>
        <family val="2"/>
        <scheme val="major"/>
      </rPr>
      <t xml:space="preserve"> </t>
    </r>
    <r>
      <rPr>
        <sz val="12"/>
        <color rgb="FF000000"/>
        <rFont val="Arial"/>
        <family val="3"/>
        <charset val="129"/>
        <scheme val="major"/>
      </rPr>
      <t>더</t>
    </r>
    <r>
      <rPr>
        <sz val="12"/>
        <color rgb="FF000000"/>
        <rFont val="Arial"/>
        <family val="2"/>
        <scheme val="major"/>
      </rPr>
      <t xml:space="preserve"> </t>
    </r>
    <r>
      <rPr>
        <sz val="12"/>
        <color rgb="FF000000"/>
        <rFont val="Arial"/>
        <family val="3"/>
        <charset val="129"/>
        <scheme val="major"/>
      </rPr>
      <t>오래걸린다고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t>
    </r>
    <phoneticPr fontId="26" type="noConversion"/>
  </si>
  <si>
    <r>
      <t>사진도</t>
    </r>
    <r>
      <rPr>
        <sz val="12"/>
        <color rgb="FF000000"/>
        <rFont val="Arial"/>
        <family val="2"/>
        <scheme val="major"/>
      </rPr>
      <t xml:space="preserve"> </t>
    </r>
    <r>
      <rPr>
        <sz val="12"/>
        <color rgb="FF000000"/>
        <rFont val="Arial"/>
        <family val="3"/>
        <charset val="129"/>
        <scheme val="major"/>
      </rPr>
      <t>첨부드립니다</t>
    </r>
    <r>
      <rPr>
        <sz val="12"/>
        <color rgb="FF000000"/>
        <rFont val="Arial"/>
        <family val="2"/>
        <scheme val="major"/>
      </rPr>
      <t xml:space="preserve">. 
04.18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제품은</t>
    </r>
    <r>
      <rPr>
        <sz val="12"/>
        <color rgb="FF000000"/>
        <rFont val="Arial"/>
        <family val="2"/>
        <scheme val="major"/>
      </rPr>
      <t xml:space="preserve"> </t>
    </r>
    <r>
      <rPr>
        <sz val="12"/>
        <color rgb="FF000000"/>
        <rFont val="Arial"/>
        <family val="3"/>
        <charset val="129"/>
        <scheme val="major"/>
      </rPr>
      <t>단종이라</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불가능합니다</t>
    </r>
    <r>
      <rPr>
        <sz val="12"/>
        <color rgb="FF000000"/>
        <rFont val="Arial"/>
        <family val="2"/>
        <scheme val="major"/>
      </rPr>
      <t xml:space="preserve">.
</t>
    </r>
    <r>
      <rPr>
        <sz val="12"/>
        <color rgb="FF000000"/>
        <rFont val="Arial"/>
        <family val="3"/>
        <charset val="129"/>
        <scheme val="major"/>
      </rPr>
      <t>04.21 대체품으로 견적 가능할까요?
04.23 여러 번 말씀드리고 카탈로그도 보내 드렸었는데 이 제품 대체품은 직접 선정해주셔야 합니다. 참고용 카탈로그 용량때문에 인포메일로 별도로 보내드립니다.</t>
    </r>
  </si>
  <si>
    <r>
      <t>2</t>
    </r>
    <r>
      <rPr>
        <sz val="12"/>
        <color theme="1"/>
        <rFont val="Arial"/>
        <family val="3"/>
        <charset val="129"/>
        <scheme val="minor"/>
      </rPr>
      <t>개월</t>
    </r>
    <phoneticPr fontId="26" type="noConversion"/>
  </si>
  <si>
    <r>
      <t>작년</t>
    </r>
    <r>
      <rPr>
        <sz val="12"/>
        <color rgb="FF000000"/>
        <rFont val="Arial"/>
        <family val="2"/>
        <scheme val="major"/>
      </rPr>
      <t xml:space="preserve"> </t>
    </r>
    <r>
      <rPr>
        <sz val="12"/>
        <color rgb="FF000000"/>
        <rFont val="Arial"/>
        <family val="3"/>
        <charset val="129"/>
        <scheme val="major"/>
      </rPr>
      <t>사장님통해서</t>
    </r>
    <r>
      <rPr>
        <sz val="12"/>
        <color rgb="FF000000"/>
        <rFont val="Arial"/>
        <family val="2"/>
        <scheme val="major"/>
      </rPr>
      <t xml:space="preserve"> </t>
    </r>
    <r>
      <rPr>
        <sz val="12"/>
        <color rgb="FF000000"/>
        <rFont val="Arial"/>
        <family val="3"/>
        <charset val="129"/>
        <scheme val="major"/>
      </rPr>
      <t>견적을</t>
    </r>
    <r>
      <rPr>
        <sz val="12"/>
        <color rgb="FF000000"/>
        <rFont val="Arial"/>
        <family val="2"/>
        <scheme val="major"/>
      </rPr>
      <t xml:space="preserve"> </t>
    </r>
    <r>
      <rPr>
        <sz val="12"/>
        <color rgb="FF000000"/>
        <rFont val="Arial"/>
        <family val="3"/>
        <charset val="129"/>
        <scheme val="major"/>
      </rPr>
      <t>받은</t>
    </r>
    <r>
      <rPr>
        <sz val="12"/>
        <color rgb="FF000000"/>
        <rFont val="Arial"/>
        <family val="2"/>
        <scheme val="major"/>
      </rPr>
      <t xml:space="preserve"> </t>
    </r>
    <r>
      <rPr>
        <sz val="12"/>
        <color rgb="FF000000"/>
        <rFont val="Arial"/>
        <family val="3"/>
        <charset val="129"/>
        <scheme val="major"/>
      </rPr>
      <t>건입니다</t>
    </r>
    <r>
      <rPr>
        <sz val="12"/>
        <color rgb="FF000000"/>
        <rFont val="Arial"/>
        <family val="2"/>
        <scheme val="major"/>
      </rPr>
      <t>,.</t>
    </r>
    <r>
      <rPr>
        <sz val="12"/>
        <color rgb="FF000000"/>
        <rFont val="Arial"/>
        <family val="3"/>
        <charset val="129"/>
        <scheme val="major"/>
      </rPr>
      <t xml:space="preserve">
</t>
    </r>
    <r>
      <rPr>
        <sz val="12"/>
        <color rgb="FF000000"/>
        <rFont val="Arial"/>
        <family val="2"/>
        <scheme val="major"/>
      </rPr>
      <t xml:space="preserve">04.23 P39451, P39457 </t>
    </r>
    <r>
      <rPr>
        <sz val="12"/>
        <color rgb="FF000000"/>
        <rFont val="Arial"/>
        <family val="3"/>
        <charset val="129"/>
        <scheme val="major"/>
      </rPr>
      <t>참고</t>
    </r>
    <r>
      <rPr>
        <sz val="12"/>
        <color rgb="FF000000"/>
        <rFont val="Arial"/>
        <family val="2"/>
        <scheme val="major"/>
      </rPr>
      <t xml:space="preserve"> </t>
    </r>
    <r>
      <rPr>
        <sz val="12"/>
        <color rgb="FF000000"/>
        <rFont val="Arial"/>
        <family val="3"/>
        <charset val="129"/>
        <scheme val="major"/>
      </rPr>
      <t>부탁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이</t>
    </r>
    <r>
      <rPr>
        <sz val="12"/>
        <color rgb="FF000000"/>
        <rFont val="Arial"/>
        <family val="2"/>
        <scheme val="major"/>
      </rPr>
      <t xml:space="preserve"> </t>
    </r>
    <r>
      <rPr>
        <sz val="12"/>
        <color rgb="FF000000"/>
        <rFont val="Arial"/>
        <family val="3"/>
        <charset val="129"/>
        <scheme val="major"/>
      </rPr>
      <t>벨트는</t>
    </r>
    <r>
      <rPr>
        <sz val="12"/>
        <color rgb="FF000000"/>
        <rFont val="Arial"/>
        <family val="2"/>
        <scheme val="major"/>
      </rPr>
      <t xml:space="preserve"> </t>
    </r>
    <r>
      <rPr>
        <sz val="12"/>
        <color rgb="FF000000"/>
        <rFont val="Arial"/>
        <family val="3"/>
        <charset val="129"/>
        <scheme val="major"/>
      </rPr>
      <t>한국에</t>
    </r>
    <r>
      <rPr>
        <sz val="12"/>
        <color rgb="FF000000"/>
        <rFont val="Arial"/>
        <family val="2"/>
        <scheme val="major"/>
      </rPr>
      <t xml:space="preserve"> </t>
    </r>
    <r>
      <rPr>
        <sz val="12"/>
        <color rgb="FF000000"/>
        <rFont val="Arial"/>
        <family val="3"/>
        <charset val="129"/>
        <scheme val="major"/>
      </rPr>
      <t>들어오지</t>
    </r>
    <r>
      <rPr>
        <sz val="12"/>
        <color rgb="FF000000"/>
        <rFont val="Arial"/>
        <family val="2"/>
        <scheme val="major"/>
      </rPr>
      <t xml:space="preserve"> </t>
    </r>
    <r>
      <rPr>
        <sz val="12"/>
        <color rgb="FF000000"/>
        <rFont val="Arial"/>
        <family val="3"/>
        <charset val="129"/>
        <scheme val="major"/>
      </rPr>
      <t>않는</t>
    </r>
    <r>
      <rPr>
        <sz val="12"/>
        <color rgb="FF000000"/>
        <rFont val="Arial"/>
        <family val="2"/>
        <scheme val="major"/>
      </rPr>
      <t xml:space="preserve"> </t>
    </r>
    <r>
      <rPr>
        <sz val="12"/>
        <color rgb="FF000000"/>
        <rFont val="Arial"/>
        <family val="3"/>
        <charset val="129"/>
        <scheme val="major"/>
      </rPr>
      <t>제품</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r>
      <rPr>
        <sz val="12"/>
        <color rgb="FF000000"/>
        <rFont val="Arial"/>
        <family val="3"/>
        <charset val="129"/>
        <scheme val="major"/>
      </rPr>
      <t>독일에서</t>
    </r>
    <r>
      <rPr>
        <sz val="12"/>
        <color rgb="FF000000"/>
        <rFont val="Arial"/>
        <family val="2"/>
        <scheme val="major"/>
      </rPr>
      <t xml:space="preserve"> </t>
    </r>
    <r>
      <rPr>
        <sz val="12"/>
        <color rgb="FF000000"/>
        <rFont val="Arial"/>
        <family val="3"/>
        <charset val="129"/>
        <scheme val="major"/>
      </rPr>
      <t>직접</t>
    </r>
    <r>
      <rPr>
        <sz val="12"/>
        <color rgb="FF000000"/>
        <rFont val="Arial"/>
        <family val="2"/>
        <scheme val="major"/>
      </rPr>
      <t xml:space="preserve"> </t>
    </r>
    <r>
      <rPr>
        <sz val="12"/>
        <color rgb="FF000000"/>
        <rFont val="Arial"/>
        <family val="3"/>
        <charset val="129"/>
        <scheme val="major"/>
      </rPr>
      <t>애틀란타</t>
    </r>
    <r>
      <rPr>
        <sz val="12"/>
        <color rgb="FF000000"/>
        <rFont val="Arial"/>
        <family val="2"/>
        <scheme val="major"/>
      </rPr>
      <t xml:space="preserve"> </t>
    </r>
    <r>
      <rPr>
        <sz val="12"/>
        <color rgb="FF000000"/>
        <rFont val="Arial"/>
        <family val="3"/>
        <charset val="129"/>
        <scheme val="major"/>
      </rPr>
      <t>공항으로</t>
    </r>
    <r>
      <rPr>
        <sz val="12"/>
        <color rgb="FF000000"/>
        <rFont val="Arial"/>
        <family val="2"/>
        <scheme val="major"/>
      </rPr>
      <t xml:space="preserve"> </t>
    </r>
    <r>
      <rPr>
        <sz val="12"/>
        <color rgb="FF000000"/>
        <rFont val="Arial"/>
        <family val="3"/>
        <charset val="129"/>
        <scheme val="major"/>
      </rPr>
      <t>가는</t>
    </r>
    <r>
      <rPr>
        <sz val="12"/>
        <color rgb="FF000000"/>
        <rFont val="Arial"/>
        <family val="2"/>
        <scheme val="major"/>
      </rPr>
      <t xml:space="preserve"> </t>
    </r>
    <r>
      <rPr>
        <sz val="12"/>
        <color rgb="FF000000"/>
        <rFont val="Arial"/>
        <family val="3"/>
        <charset val="129"/>
        <scheme val="major"/>
      </rPr>
      <t>금액으로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드립니다</t>
    </r>
    <r>
      <rPr>
        <sz val="12"/>
        <color rgb="FF000000"/>
        <rFont val="Arial"/>
        <family val="2"/>
        <scheme val="major"/>
      </rPr>
      <t xml:space="preserve">. </t>
    </r>
    <r>
      <rPr>
        <sz val="12"/>
        <color rgb="FF000000"/>
        <rFont val="Arial"/>
        <family val="3"/>
        <charset val="129"/>
        <scheme val="major"/>
      </rPr>
      <t>미국내</t>
    </r>
    <r>
      <rPr>
        <sz val="12"/>
        <color rgb="FF000000"/>
        <rFont val="Arial"/>
        <family val="2"/>
        <scheme val="major"/>
      </rPr>
      <t xml:space="preserve"> </t>
    </r>
    <r>
      <rPr>
        <sz val="12"/>
        <color rgb="FF000000"/>
        <rFont val="Arial"/>
        <family val="3"/>
        <charset val="129"/>
        <scheme val="major"/>
      </rPr>
      <t>통관비</t>
    </r>
    <r>
      <rPr>
        <sz val="12"/>
        <color rgb="FF000000"/>
        <rFont val="Arial"/>
        <family val="2"/>
        <scheme val="major"/>
      </rPr>
      <t xml:space="preserve">, </t>
    </r>
    <r>
      <rPr>
        <sz val="12"/>
        <color rgb="FF000000"/>
        <rFont val="Arial"/>
        <family val="3"/>
        <charset val="129"/>
        <scheme val="major"/>
      </rPr>
      <t>애틀란타</t>
    </r>
    <r>
      <rPr>
        <sz val="12"/>
        <color rgb="FF000000"/>
        <rFont val="Arial"/>
        <family val="2"/>
        <scheme val="major"/>
      </rPr>
      <t xml:space="preserve"> </t>
    </r>
    <r>
      <rPr>
        <sz val="12"/>
        <color rgb="FF000000"/>
        <rFont val="Arial"/>
        <family val="3"/>
        <charset val="129"/>
        <scheme val="major"/>
      </rPr>
      <t>공항에서</t>
    </r>
    <r>
      <rPr>
        <sz val="12"/>
        <color rgb="FF000000"/>
        <rFont val="Arial"/>
        <family val="2"/>
        <scheme val="major"/>
      </rPr>
      <t xml:space="preserve"> SMA </t>
    </r>
    <r>
      <rPr>
        <sz val="12"/>
        <color rgb="FF000000"/>
        <rFont val="Arial"/>
        <family val="3"/>
        <charset val="129"/>
        <scheme val="major"/>
      </rPr>
      <t>까지</t>
    </r>
    <r>
      <rPr>
        <sz val="12"/>
        <color rgb="FF000000"/>
        <rFont val="Arial"/>
        <family val="2"/>
        <scheme val="major"/>
      </rPr>
      <t xml:space="preserve"> </t>
    </r>
    <r>
      <rPr>
        <sz val="12"/>
        <color rgb="FF000000"/>
        <rFont val="Arial"/>
        <family val="3"/>
        <charset val="129"/>
        <scheme val="major"/>
      </rPr>
      <t>운송비용은</t>
    </r>
    <r>
      <rPr>
        <sz val="12"/>
        <color rgb="FF000000"/>
        <rFont val="Arial"/>
        <family val="2"/>
        <scheme val="major"/>
      </rPr>
      <t xml:space="preserve"> </t>
    </r>
    <r>
      <rPr>
        <sz val="12"/>
        <color rgb="FF000000"/>
        <rFont val="Arial"/>
        <family val="3"/>
        <charset val="129"/>
        <scheme val="major"/>
      </rPr>
      <t>미국에서</t>
    </r>
    <r>
      <rPr>
        <sz val="12"/>
        <color rgb="FF000000"/>
        <rFont val="Arial"/>
        <family val="2"/>
        <scheme val="major"/>
      </rPr>
      <t xml:space="preserve"> </t>
    </r>
    <r>
      <rPr>
        <sz val="12"/>
        <color rgb="FF000000"/>
        <rFont val="Arial"/>
        <family val="3"/>
        <charset val="129"/>
        <scheme val="major"/>
      </rPr>
      <t>추가로</t>
    </r>
    <r>
      <rPr>
        <sz val="12"/>
        <color rgb="FF000000"/>
        <rFont val="Arial"/>
        <family val="2"/>
        <scheme val="major"/>
      </rPr>
      <t xml:space="preserve"> </t>
    </r>
    <r>
      <rPr>
        <sz val="12"/>
        <color rgb="FF000000"/>
        <rFont val="Arial"/>
        <family val="3"/>
        <charset val="129"/>
        <scheme val="major"/>
      </rPr>
      <t>무게</t>
    </r>
    <r>
      <rPr>
        <sz val="12"/>
        <color rgb="FF000000"/>
        <rFont val="Arial"/>
        <family val="2"/>
        <scheme val="major"/>
      </rPr>
      <t xml:space="preserve"> </t>
    </r>
    <r>
      <rPr>
        <sz val="12"/>
        <color rgb="FF000000"/>
        <rFont val="Arial"/>
        <family val="3"/>
        <charset val="129"/>
        <scheme val="major"/>
      </rPr>
      <t>고려해서</t>
    </r>
    <r>
      <rPr>
        <sz val="12"/>
        <color rgb="FF000000"/>
        <rFont val="Arial"/>
        <family val="2"/>
        <scheme val="major"/>
      </rPr>
      <t xml:space="preserve"> </t>
    </r>
    <r>
      <rPr>
        <sz val="12"/>
        <color rgb="FF000000"/>
        <rFont val="Arial"/>
        <family val="3"/>
        <charset val="129"/>
        <scheme val="major"/>
      </rPr>
      <t>계산하셔야</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드린</t>
    </r>
    <r>
      <rPr>
        <sz val="12"/>
        <color rgb="FF000000"/>
        <rFont val="Arial"/>
        <family val="2"/>
        <scheme val="major"/>
      </rPr>
      <t xml:space="preserve"> </t>
    </r>
    <r>
      <rPr>
        <sz val="12"/>
        <color rgb="FF000000"/>
        <rFont val="Arial"/>
        <family val="3"/>
        <charset val="129"/>
        <scheme val="major"/>
      </rPr>
      <t>금액은</t>
    </r>
    <r>
      <rPr>
        <sz val="12"/>
        <color rgb="FF000000"/>
        <rFont val="Arial"/>
        <family val="2"/>
        <scheme val="major"/>
      </rPr>
      <t xml:space="preserve"> </t>
    </r>
    <r>
      <rPr>
        <sz val="12"/>
        <color rgb="FF000000"/>
        <rFont val="Arial"/>
        <family val="3"/>
        <charset val="129"/>
        <scheme val="major"/>
      </rPr>
      <t>애틀란타</t>
    </r>
    <r>
      <rPr>
        <sz val="12"/>
        <color rgb="FF000000"/>
        <rFont val="Arial"/>
        <family val="2"/>
        <scheme val="major"/>
      </rPr>
      <t xml:space="preserve"> </t>
    </r>
    <r>
      <rPr>
        <sz val="12"/>
        <color rgb="FF000000"/>
        <rFont val="Arial"/>
        <family val="3"/>
        <charset val="129"/>
        <scheme val="major"/>
      </rPr>
      <t>공항까지</t>
    </r>
    <r>
      <rPr>
        <sz val="12"/>
        <color rgb="FF000000"/>
        <rFont val="Arial"/>
        <family val="2"/>
        <scheme val="major"/>
      </rPr>
      <t xml:space="preserve"> </t>
    </r>
    <r>
      <rPr>
        <sz val="12"/>
        <color rgb="FF000000"/>
        <rFont val="Arial"/>
        <family val="3"/>
        <charset val="129"/>
        <scheme val="major"/>
      </rPr>
      <t>입고하는</t>
    </r>
    <r>
      <rPr>
        <sz val="12"/>
        <color rgb="FF000000"/>
        <rFont val="Arial"/>
        <family val="2"/>
        <scheme val="major"/>
      </rPr>
      <t xml:space="preserve"> </t>
    </r>
    <r>
      <rPr>
        <sz val="12"/>
        <color rgb="FF000000"/>
        <rFont val="Arial"/>
        <family val="3"/>
        <charset val="129"/>
        <scheme val="major"/>
      </rPr>
      <t>납기</t>
    </r>
    <r>
      <rPr>
        <sz val="12"/>
        <color rgb="FF000000"/>
        <rFont val="Arial"/>
        <family val="2"/>
        <scheme val="major"/>
      </rPr>
      <t xml:space="preserve">, 1M </t>
    </r>
    <r>
      <rPr>
        <sz val="12"/>
        <color rgb="FF000000"/>
        <rFont val="Arial"/>
        <family val="3"/>
        <charset val="129"/>
        <scheme val="major"/>
      </rPr>
      <t>당</t>
    </r>
    <r>
      <rPr>
        <sz val="12"/>
        <color rgb="FF000000"/>
        <rFont val="Arial"/>
        <family val="2"/>
        <scheme val="major"/>
      </rPr>
      <t xml:space="preserve"> </t>
    </r>
    <r>
      <rPr>
        <sz val="12"/>
        <color rgb="FF000000"/>
        <rFont val="Arial"/>
        <family val="3"/>
        <charset val="129"/>
        <scheme val="major"/>
      </rPr>
      <t>가격</t>
    </r>
    <r>
      <rPr>
        <sz val="12"/>
        <color rgb="FF000000"/>
        <rFont val="Arial"/>
        <family val="2"/>
        <scheme val="major"/>
      </rPr>
      <t xml:space="preserve"> </t>
    </r>
    <r>
      <rPr>
        <sz val="12"/>
        <color rgb="FF000000"/>
        <rFont val="Arial"/>
        <family val="3"/>
        <charset val="129"/>
        <scheme val="major"/>
      </rPr>
      <t>입니다</t>
    </r>
    <r>
      <rPr>
        <sz val="12"/>
        <color rgb="FF000000"/>
        <rFont val="Arial"/>
        <family val="2"/>
        <scheme val="major"/>
      </rPr>
      <t xml:space="preserve">. </t>
    </r>
    <phoneticPr fontId="26" type="noConversion"/>
  </si>
  <si>
    <t>HWANGHAE</t>
  </si>
  <si>
    <t>HAG-25D3</t>
  </si>
  <si>
    <t>LG ELECTRONICS-TN</t>
  </si>
  <si>
    <t>최대한 긴급하게 부탁드립니다. BRAKE MOTOR IP-54 6.9A 1700RPN 2.2kw 220-350V</t>
  </si>
  <si>
    <t>HGC-5009 </t>
  </si>
  <si>
    <t xml:space="preserve">1월에 견적 받은 건인데, 가격 변동있는지 문의 드립니다. </t>
  </si>
  <si>
    <r>
      <t>9</t>
    </r>
    <r>
      <rPr>
        <sz val="12"/>
        <color theme="1"/>
        <rFont val="Arial"/>
        <family val="3"/>
        <charset val="129"/>
        <scheme val="minor"/>
      </rPr>
      <t>주</t>
    </r>
  </si>
  <si>
    <t xml:space="preserve">04.23 제조사 Harting 맞을까요? 또한 고객사에서 더 빠르게 공급 가능한 옵션 문의주셨습니다. </t>
  </si>
  <si>
    <t xml:space="preserve">04.23 고객사에서 더 빠르게 공급 가능한 옵션 문의주셨습니다. </t>
  </si>
  <si>
    <t>A16B-2203-0910/15B, 
로딩 로벗트 공용 파워 서플라이</t>
  </si>
  <si>
    <t>GUNHO KIM</t>
  </si>
  <si>
    <t>ANEX</t>
  </si>
  <si>
    <t>PART #: ACHX5-150L, 
Color Bit Hex Robe, Single Head, 5.9 inches (150 mm), Storage Included, Set of 5 (T10/15/20/25/30)</t>
  </si>
  <si>
    <t>TAIYO</t>
  </si>
  <si>
    <t>70H-8R 2 TC 63 B B 124-AB CT2, 
유압 실린더</t>
  </si>
  <si>
    <t>ETH-5, 
E-RING</t>
  </si>
  <si>
    <t>202-2839, 
IMPACT HEX BIT SOCKET</t>
  </si>
  <si>
    <t>DAS MONTGOMERY</t>
  </si>
  <si>
    <r>
      <t>04.02 Z</t>
    </r>
    <r>
      <rPr>
        <sz val="12"/>
        <color rgb="FF000000"/>
        <rFont val="Arial"/>
        <family val="3"/>
        <charset val="129"/>
        <scheme val="major"/>
      </rPr>
      <t>옵션이라</t>
    </r>
    <r>
      <rPr>
        <sz val="12"/>
        <color rgb="FF000000"/>
        <rFont val="Arial"/>
        <family val="2"/>
        <scheme val="major"/>
      </rPr>
      <t xml:space="preserve"> </t>
    </r>
    <r>
      <rPr>
        <sz val="12"/>
        <color rgb="FF000000"/>
        <rFont val="Arial"/>
        <family val="3"/>
        <charset val="129"/>
        <scheme val="major"/>
      </rPr>
      <t>명판사진이</t>
    </r>
    <r>
      <rPr>
        <sz val="12"/>
        <color rgb="FF000000"/>
        <rFont val="Arial"/>
        <family val="2"/>
        <scheme val="major"/>
      </rPr>
      <t xml:space="preserve"> </t>
    </r>
    <r>
      <rPr>
        <sz val="12"/>
        <color rgb="FF000000"/>
        <rFont val="Arial"/>
        <family val="3"/>
        <charset val="129"/>
        <scheme val="major"/>
      </rPr>
      <t>있어야</t>
    </r>
    <r>
      <rPr>
        <sz val="12"/>
        <color rgb="FF000000"/>
        <rFont val="Arial"/>
        <family val="2"/>
        <scheme val="major"/>
      </rPr>
      <t xml:space="preserve"> </t>
    </r>
    <r>
      <rPr>
        <sz val="12"/>
        <color rgb="FF000000"/>
        <rFont val="Arial"/>
        <family val="3"/>
        <charset val="129"/>
        <scheme val="major"/>
      </rPr>
      <t>가능하다고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04.02 </t>
    </r>
    <r>
      <rPr>
        <sz val="12"/>
        <color rgb="FF000000"/>
        <rFont val="Arial"/>
        <family val="3"/>
        <charset val="129"/>
        <scheme val="major"/>
      </rPr>
      <t>명판</t>
    </r>
    <r>
      <rPr>
        <sz val="12"/>
        <color rgb="FF000000"/>
        <rFont val="Arial"/>
        <family val="2"/>
        <scheme val="major"/>
      </rPr>
      <t xml:space="preserve"> </t>
    </r>
    <r>
      <rPr>
        <sz val="12"/>
        <color rgb="FF000000"/>
        <rFont val="Arial"/>
        <family val="3"/>
        <charset val="129"/>
        <scheme val="major"/>
      </rPr>
      <t>사진</t>
    </r>
    <r>
      <rPr>
        <sz val="12"/>
        <color rgb="FF000000"/>
        <rFont val="Arial"/>
        <family val="2"/>
        <scheme val="major"/>
      </rPr>
      <t xml:space="preserve"> </t>
    </r>
    <r>
      <rPr>
        <sz val="12"/>
        <color rgb="FF000000"/>
        <rFont val="Arial"/>
        <family val="3"/>
        <charset val="129"/>
        <scheme val="major"/>
      </rPr>
      <t>첨부드렸습니다</t>
    </r>
    <r>
      <rPr>
        <sz val="12"/>
        <color rgb="FF000000"/>
        <rFont val="Arial"/>
        <family val="2"/>
        <scheme val="major"/>
      </rPr>
      <t xml:space="preserve">. 
04.03 </t>
    </r>
    <r>
      <rPr>
        <sz val="12"/>
        <color rgb="FF000000"/>
        <rFont val="Arial"/>
        <family val="3"/>
        <charset val="129"/>
        <scheme val="major"/>
      </rPr>
      <t>의뢰중입니다</t>
    </r>
    <r>
      <rPr>
        <sz val="12"/>
        <color rgb="FF000000"/>
        <rFont val="Arial"/>
        <family val="2"/>
        <scheme val="major"/>
      </rPr>
      <t xml:space="preserve">.
04.23 </t>
    </r>
    <r>
      <rPr>
        <sz val="12"/>
        <color rgb="FF000000"/>
        <rFont val="Arial"/>
        <family val="3"/>
        <charset val="129"/>
        <scheme val="major"/>
      </rPr>
      <t>아직</t>
    </r>
    <r>
      <rPr>
        <sz val="12"/>
        <color rgb="FF000000"/>
        <rFont val="Arial"/>
        <family val="2"/>
        <scheme val="major"/>
      </rPr>
      <t xml:space="preserve"> </t>
    </r>
    <r>
      <rPr>
        <sz val="12"/>
        <color rgb="FF000000"/>
        <rFont val="Arial"/>
        <family val="3"/>
        <charset val="129"/>
        <scheme val="major"/>
      </rPr>
      <t>답변</t>
    </r>
    <r>
      <rPr>
        <sz val="12"/>
        <color rgb="FF000000"/>
        <rFont val="Arial"/>
        <family val="2"/>
        <scheme val="major"/>
      </rPr>
      <t xml:space="preserve"> </t>
    </r>
    <r>
      <rPr>
        <sz val="12"/>
        <color rgb="FF000000"/>
        <rFont val="Arial"/>
        <family val="3"/>
        <charset val="129"/>
        <scheme val="major"/>
      </rPr>
      <t>받지</t>
    </r>
    <r>
      <rPr>
        <sz val="12"/>
        <color rgb="FF000000"/>
        <rFont val="Arial"/>
        <family val="2"/>
        <scheme val="major"/>
      </rPr>
      <t xml:space="preserve"> </t>
    </r>
    <r>
      <rPr>
        <sz val="12"/>
        <color rgb="FF000000"/>
        <rFont val="Arial"/>
        <family val="3"/>
        <charset val="129"/>
        <scheme val="major"/>
      </rPr>
      <t>못했다고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sz val="12"/>
        <color rgb="FF000000"/>
        <rFont val="Arial"/>
        <family val="3"/>
        <charset val="129"/>
        <scheme val="major"/>
      </rPr>
      <t>본사통해서</t>
    </r>
    <r>
      <rPr>
        <sz val="12"/>
        <color rgb="FF000000"/>
        <rFont val="Arial"/>
        <family val="2"/>
        <scheme val="major"/>
      </rPr>
      <t xml:space="preserve"> </t>
    </r>
    <r>
      <rPr>
        <sz val="12"/>
        <color rgb="FF000000"/>
        <rFont val="Arial"/>
        <family val="3"/>
        <charset val="129"/>
        <scheme val="major"/>
      </rPr>
      <t>견적</t>
    </r>
    <r>
      <rPr>
        <sz val="12"/>
        <color rgb="FF000000"/>
        <rFont val="Arial"/>
        <family val="2"/>
        <scheme val="major"/>
      </rPr>
      <t xml:space="preserve"> </t>
    </r>
    <r>
      <rPr>
        <sz val="12"/>
        <color rgb="FF000000"/>
        <rFont val="Arial"/>
        <family val="3"/>
        <charset val="129"/>
        <scheme val="major"/>
      </rPr>
      <t>받아야</t>
    </r>
    <r>
      <rPr>
        <sz val="12"/>
        <color rgb="FF000000"/>
        <rFont val="Arial"/>
        <family val="2"/>
        <scheme val="major"/>
      </rPr>
      <t xml:space="preserve"> </t>
    </r>
    <r>
      <rPr>
        <sz val="12"/>
        <color rgb="FF000000"/>
        <rFont val="Arial"/>
        <family val="3"/>
        <charset val="129"/>
        <scheme val="major"/>
      </rPr>
      <t>하는데</t>
    </r>
    <r>
      <rPr>
        <sz val="12"/>
        <color rgb="FF000000"/>
        <rFont val="Arial"/>
        <family val="2"/>
        <scheme val="major"/>
      </rPr>
      <t xml:space="preserve"> </t>
    </r>
    <r>
      <rPr>
        <sz val="12"/>
        <color rgb="FF000000"/>
        <rFont val="Arial"/>
        <family val="3"/>
        <charset val="129"/>
        <scheme val="major"/>
      </rPr>
      <t>단종품이라</t>
    </r>
    <r>
      <rPr>
        <sz val="12"/>
        <color rgb="FF000000"/>
        <rFont val="Arial"/>
        <family val="2"/>
        <scheme val="major"/>
      </rPr>
      <t xml:space="preserve"> </t>
    </r>
    <r>
      <rPr>
        <sz val="12"/>
        <color rgb="FF000000"/>
        <rFont val="Arial"/>
        <family val="3"/>
        <charset val="129"/>
        <scheme val="major"/>
      </rPr>
      <t>시간이</t>
    </r>
    <r>
      <rPr>
        <sz val="12"/>
        <color rgb="FF000000"/>
        <rFont val="Arial"/>
        <family val="2"/>
        <scheme val="major"/>
      </rPr>
      <t xml:space="preserve"> </t>
    </r>
    <r>
      <rPr>
        <sz val="12"/>
        <color rgb="FF000000"/>
        <rFont val="Arial"/>
        <family val="3"/>
        <charset val="129"/>
        <scheme val="major"/>
      </rPr>
      <t>더</t>
    </r>
    <r>
      <rPr>
        <sz val="12"/>
        <color rgb="FF000000"/>
        <rFont val="Arial"/>
        <family val="2"/>
        <scheme val="major"/>
      </rPr>
      <t xml:space="preserve"> </t>
    </r>
    <r>
      <rPr>
        <sz val="12"/>
        <color rgb="FF000000"/>
        <rFont val="Arial"/>
        <family val="3"/>
        <charset val="129"/>
        <scheme val="major"/>
      </rPr>
      <t>오래걸린다고</t>
    </r>
    <r>
      <rPr>
        <sz val="12"/>
        <color rgb="FF000000"/>
        <rFont val="Arial"/>
        <family val="2"/>
        <scheme val="major"/>
      </rPr>
      <t xml:space="preserve"> </t>
    </r>
    <r>
      <rPr>
        <sz val="12"/>
        <color rgb="FF000000"/>
        <rFont val="Arial"/>
        <family val="3"/>
        <charset val="129"/>
        <scheme val="major"/>
      </rPr>
      <t>합니다</t>
    </r>
    <r>
      <rPr>
        <sz val="12"/>
        <color rgb="FF000000"/>
        <rFont val="Arial"/>
        <family val="2"/>
        <scheme val="major"/>
      </rPr>
      <t xml:space="preserve">.
</t>
    </r>
    <r>
      <rPr>
        <b/>
        <sz val="14"/>
        <color rgb="FF000000"/>
        <rFont val="Arial"/>
        <family val="2"/>
        <scheme val="major"/>
      </rPr>
      <t xml:space="preserve">04.23 고객사에서 견적 진행 상황이 어떻게 되가는지 문의주셨습니다. </t>
    </r>
  </si>
  <si>
    <t>PM2.5 Sensor PM25IN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</si>
</sst>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_-* #,##0_-;\-* #,##0_-;_-* &quot;-&quot;_-;_-@_-"/>
    <numFmt numFmtId="165" formatCode="_-* #,##0.00_-;\-* #,##0.00_-;_-* &quot;-&quot;??_-;_-@_-"/>
    <numFmt numFmtId="166" formatCode="\$#,##0.00;[Red]\$#,##0.00"/>
    <numFmt numFmtId="167" formatCode="&quot;₩&quot;#,##0;[Red]&quot;₩&quot;#,##0"/>
    <numFmt numFmtId="168" formatCode="#,##0.00_ "/>
  </numFmts>
  <fonts count="125">
    <font>
      <sz val="10"/>
      <color rgb="FF000000"/>
      <name val="Arial"/>
    </font>
    <font>
      <sz val="11"/>
      <color theme="1"/>
      <name val="Arial"/>
      <family val="2"/>
      <charset val="129"/>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charset val="129"/>
      <scheme val="minor"/>
    </font>
    <font>
      <sz val="11"/>
      <color theme="1"/>
      <name val="Arial"/>
      <family val="2"/>
      <scheme val="minor"/>
    </font>
    <font>
      <sz val="11"/>
      <color theme="1"/>
      <name val="Arial"/>
      <family val="2"/>
      <charset val="129"/>
      <scheme val="minor"/>
    </font>
    <font>
      <sz val="11"/>
      <color theme="1"/>
      <name val="Arial"/>
      <family val="2"/>
      <scheme val="minor"/>
    </font>
    <font>
      <sz val="11"/>
      <color theme="1"/>
      <name val="Arial"/>
      <family val="2"/>
      <charset val="129"/>
      <scheme val="minor"/>
    </font>
    <font>
      <sz val="11"/>
      <color theme="1"/>
      <name val="Arial"/>
      <family val="2"/>
      <scheme val="minor"/>
    </font>
    <font>
      <sz val="11"/>
      <color theme="1"/>
      <name val="Arial"/>
      <family val="2"/>
      <charset val="129"/>
      <scheme val="minor"/>
    </font>
    <font>
      <sz val="11"/>
      <color theme="1"/>
      <name val="Arial"/>
      <family val="2"/>
      <scheme val="minor"/>
    </font>
    <font>
      <sz val="11"/>
      <color theme="1"/>
      <name val="Arial"/>
      <family val="2"/>
      <charset val="129"/>
      <scheme val="minor"/>
    </font>
    <font>
      <sz val="11"/>
      <color theme="1"/>
      <name val="Arial"/>
      <family val="2"/>
      <scheme val="minor"/>
    </font>
    <font>
      <sz val="8"/>
      <name val="돋움"/>
      <family val="3"/>
      <charset val="129"/>
    </font>
    <font>
      <u/>
      <sz val="11"/>
      <color theme="10"/>
      <name val="Arial"/>
      <family val="2"/>
    </font>
    <font>
      <b/>
      <sz val="12"/>
      <color rgb="FFFF0000"/>
      <name val="Arial"/>
      <family val="3"/>
      <charset val="129"/>
      <scheme val="minor"/>
    </font>
    <font>
      <sz val="10"/>
      <color rgb="FF000000"/>
      <name val="Arial"/>
      <family val="2"/>
      <scheme val="minor"/>
    </font>
    <font>
      <sz val="10"/>
      <color rgb="FF000000"/>
      <name val="Arial"/>
      <family val="3"/>
      <charset val="129"/>
      <scheme val="minor"/>
    </font>
    <font>
      <b/>
      <sz val="10"/>
      <color theme="1"/>
      <name val="Arial"/>
      <family val="2"/>
      <scheme val="minor"/>
    </font>
    <font>
      <sz val="10"/>
      <color theme="1"/>
      <name val="Arial"/>
      <family val="2"/>
      <scheme val="minor"/>
    </font>
    <font>
      <sz val="10"/>
      <color rgb="FF000000"/>
      <name val="Times New Roman"/>
      <family val="1"/>
    </font>
    <font>
      <b/>
      <sz val="11"/>
      <color theme="1"/>
      <name val="Arial"/>
      <family val="2"/>
      <scheme val="minor"/>
    </font>
    <font>
      <sz val="10"/>
      <color rgb="FF000000"/>
      <name val="Arial"/>
      <family val="2"/>
    </font>
    <font>
      <u/>
      <sz val="12"/>
      <color theme="10"/>
      <name val="현대하모니 L"/>
      <family val="2"/>
    </font>
    <font>
      <sz val="12"/>
      <color rgb="FF000000"/>
      <name val="Arial"/>
      <family val="2"/>
      <scheme val="minor"/>
    </font>
    <font>
      <sz val="11"/>
      <name val="돋움"/>
      <family val="3"/>
      <charset val="129"/>
    </font>
    <font>
      <sz val="12"/>
      <color theme="1"/>
      <name val="Arial"/>
      <family val="2"/>
      <scheme val="minor"/>
    </font>
    <font>
      <b/>
      <sz val="12"/>
      <color rgb="FF000000"/>
      <name val="Arial"/>
      <family val="2"/>
      <scheme val="minor"/>
    </font>
    <font>
      <b/>
      <sz val="12"/>
      <color rgb="FF000000"/>
      <name val="Arial"/>
      <family val="3"/>
      <charset val="129"/>
      <scheme val="minor"/>
    </font>
    <font>
      <sz val="12"/>
      <color rgb="FF000000"/>
      <name val="Arial"/>
      <family val="3"/>
      <charset val="129"/>
      <scheme val="minor"/>
    </font>
    <font>
      <sz val="12"/>
      <color rgb="FFFF0000"/>
      <name val="Arial"/>
      <family val="2"/>
      <scheme val="minor"/>
    </font>
    <font>
      <sz val="12"/>
      <color rgb="FFFF0000"/>
      <name val="Arial"/>
      <family val="3"/>
      <charset val="129"/>
      <scheme val="minor"/>
    </font>
    <font>
      <sz val="12"/>
      <color theme="1"/>
      <name val="Arial"/>
      <family val="3"/>
      <charset val="129"/>
      <scheme val="minor"/>
    </font>
    <font>
      <sz val="12"/>
      <color rgb="FF000000"/>
      <name val="Arial"/>
      <family val="2"/>
    </font>
    <font>
      <b/>
      <sz val="12"/>
      <color theme="1"/>
      <name val="Arial"/>
      <family val="2"/>
      <scheme val="minor"/>
    </font>
    <font>
      <b/>
      <sz val="12"/>
      <color theme="1"/>
      <name val="Arial"/>
      <family val="3"/>
      <charset val="129"/>
      <scheme val="minor"/>
    </font>
    <font>
      <u/>
      <sz val="10"/>
      <color theme="10"/>
      <name val="Arial"/>
      <family val="2"/>
    </font>
    <font>
      <u/>
      <sz val="11"/>
      <color theme="10"/>
      <name val="Arial"/>
      <family val="2"/>
      <charset val="129"/>
      <scheme val="minor"/>
    </font>
    <font>
      <u/>
      <sz val="11"/>
      <color theme="10"/>
      <name val="Arial"/>
      <family val="2"/>
      <scheme val="minor"/>
    </font>
    <font>
      <sz val="12"/>
      <color rgb="FF000000"/>
      <name val="돋움"/>
      <family val="3"/>
      <charset val="129"/>
    </font>
    <font>
      <sz val="8"/>
      <name val="Arial"/>
      <family val="2"/>
    </font>
    <font>
      <sz val="10"/>
      <color theme="1"/>
      <name val="Arial"/>
      <family val="3"/>
      <charset val="129"/>
      <scheme val="minor"/>
    </font>
    <font>
      <u/>
      <sz val="10"/>
      <color theme="10"/>
      <name val="돋움"/>
      <family val="3"/>
      <charset val="129"/>
    </font>
    <font>
      <sz val="14"/>
      <color rgb="FFFF0000"/>
      <name val="Arial"/>
      <family val="2"/>
      <scheme val="minor"/>
    </font>
    <font>
      <u/>
      <sz val="10"/>
      <color theme="10"/>
      <name val="Arial"/>
      <family val="3"/>
      <charset val="129"/>
    </font>
    <font>
      <sz val="18"/>
      <color rgb="FFFF0000"/>
      <name val="Arial"/>
      <family val="2"/>
      <scheme val="minor"/>
    </font>
    <font>
      <b/>
      <sz val="14"/>
      <color rgb="FFFF0000"/>
      <name val="Arial"/>
      <family val="2"/>
      <scheme val="minor"/>
    </font>
    <font>
      <b/>
      <sz val="14"/>
      <color rgb="FFFF0000"/>
      <name val="Arial"/>
      <family val="3"/>
      <charset val="129"/>
      <scheme val="minor"/>
    </font>
    <font>
      <sz val="12"/>
      <color theme="1"/>
      <name val="Arial"/>
      <family val="2"/>
      <scheme val="major"/>
    </font>
    <font>
      <sz val="12"/>
      <color theme="1"/>
      <name val="Arial"/>
      <family val="3"/>
      <charset val="129"/>
      <scheme val="major"/>
    </font>
    <font>
      <sz val="18"/>
      <color rgb="FFFF0000"/>
      <name val="Arial"/>
      <family val="3"/>
      <charset val="129"/>
      <scheme val="minor"/>
    </font>
    <font>
      <sz val="14"/>
      <color rgb="FFFF0000"/>
      <name val="Arial"/>
      <family val="3"/>
      <charset val="129"/>
      <scheme val="minor"/>
    </font>
    <font>
      <sz val="12"/>
      <name val="Arial"/>
      <family val="2"/>
    </font>
    <font>
      <sz val="12"/>
      <name val="돋움"/>
      <family val="3"/>
      <charset val="129"/>
    </font>
    <font>
      <sz val="12"/>
      <name val="Arial"/>
      <family val="3"/>
      <charset val="129"/>
    </font>
    <font>
      <b/>
      <sz val="12"/>
      <name val="Arial"/>
      <family val="2"/>
    </font>
    <font>
      <sz val="14"/>
      <color rgb="FF000000"/>
      <name val="Arial"/>
      <family val="2"/>
    </font>
    <font>
      <sz val="12"/>
      <color theme="1"/>
      <name val="Arial Unicode MS"/>
      <family val="2"/>
      <charset val="129"/>
    </font>
    <font>
      <b/>
      <sz val="12"/>
      <name val="돋움"/>
      <family val="3"/>
      <charset val="129"/>
    </font>
    <font>
      <sz val="12"/>
      <color rgb="FF333333"/>
      <name val="Malgun Gothic"/>
      <family val="2"/>
    </font>
    <font>
      <sz val="12"/>
      <color theme="1"/>
      <name val="맑은 고딕"/>
      <family val="2"/>
      <charset val="129"/>
    </font>
    <font>
      <sz val="12"/>
      <color rgb="FF000000"/>
      <name val="Arial"/>
      <family val="3"/>
      <charset val="129"/>
    </font>
    <font>
      <b/>
      <sz val="18"/>
      <color rgb="FF000000"/>
      <name val="Arial"/>
      <family val="2"/>
      <scheme val="minor"/>
    </font>
    <font>
      <b/>
      <sz val="18"/>
      <color rgb="FF000000"/>
      <name val="Arial"/>
      <family val="3"/>
      <charset val="129"/>
      <scheme val="minor"/>
    </font>
    <font>
      <b/>
      <sz val="12"/>
      <color rgb="FFFF0000"/>
      <name val="Arial"/>
      <family val="2"/>
      <scheme val="minor"/>
    </font>
    <font>
      <b/>
      <sz val="10"/>
      <color rgb="FF000000"/>
      <name val="Arial"/>
      <family val="2"/>
      <scheme val="minor"/>
    </font>
    <font>
      <b/>
      <sz val="10"/>
      <color theme="1"/>
      <name val="Arial"/>
      <family val="3"/>
      <charset val="129"/>
      <scheme val="minor"/>
    </font>
    <font>
      <b/>
      <sz val="18"/>
      <color rgb="FFFF0000"/>
      <name val="Arial"/>
      <family val="2"/>
      <scheme val="minor"/>
    </font>
    <font>
      <b/>
      <sz val="18"/>
      <color rgb="FFFF0000"/>
      <name val="Arial"/>
      <family val="3"/>
      <charset val="129"/>
      <scheme val="minor"/>
    </font>
    <font>
      <sz val="11"/>
      <color rgb="FF242424"/>
      <name val="Inherit"/>
    </font>
    <font>
      <sz val="12"/>
      <color rgb="FF0000FF"/>
      <name val="Arial"/>
      <family val="2"/>
      <scheme val="minor"/>
    </font>
    <font>
      <sz val="12"/>
      <name val="Arial"/>
      <family val="2"/>
      <scheme val="minor"/>
    </font>
    <font>
      <sz val="10"/>
      <name val="Arial"/>
      <family val="2"/>
      <scheme val="minor"/>
    </font>
    <font>
      <sz val="12"/>
      <color rgb="FF0000FF"/>
      <name val="Arial"/>
      <family val="3"/>
      <charset val="129"/>
      <scheme val="minor"/>
    </font>
    <font>
      <sz val="16"/>
      <color rgb="FFFF0000"/>
      <name val="Arial"/>
      <family val="2"/>
      <scheme val="minor"/>
    </font>
    <font>
      <sz val="16"/>
      <color rgb="FFFF0000"/>
      <name val="Arial"/>
      <family val="3"/>
      <charset val="129"/>
      <scheme val="minor"/>
    </font>
    <font>
      <sz val="12"/>
      <name val="Arial"/>
      <family val="3"/>
      <charset val="129"/>
      <scheme val="minor"/>
    </font>
    <font>
      <b/>
      <sz val="16"/>
      <color rgb="FFFF0000"/>
      <name val="Arial"/>
      <family val="2"/>
      <scheme val="minor"/>
    </font>
    <font>
      <sz val="11"/>
      <color rgb="FF000000"/>
      <name val="Arial"/>
      <family val="2"/>
      <scheme val="minor"/>
    </font>
    <font>
      <sz val="12"/>
      <name val="Calibri"/>
      <family val="2"/>
    </font>
    <font>
      <sz val="10"/>
      <color theme="1"/>
      <name val="Arial"/>
      <family val="2"/>
    </font>
    <font>
      <sz val="12"/>
      <color theme="1"/>
      <name val="Arial"/>
      <family val="2"/>
    </font>
    <font>
      <sz val="12"/>
      <color theme="1"/>
      <name val="돋움"/>
      <family val="3"/>
      <charset val="129"/>
    </font>
    <font>
      <b/>
      <sz val="12"/>
      <color theme="1"/>
      <name val="Arial"/>
      <family val="2"/>
    </font>
    <font>
      <b/>
      <sz val="15"/>
      <color rgb="FF000000"/>
      <name val="Arial"/>
      <family val="3"/>
      <charset val="129"/>
      <scheme val="minor"/>
    </font>
    <font>
      <b/>
      <sz val="15"/>
      <color rgb="FF000000"/>
      <name val="Arial"/>
      <family val="2"/>
      <scheme val="minor"/>
    </font>
    <font>
      <sz val="12"/>
      <color rgb="FF000000"/>
      <name val="Aptos"/>
      <family val="2"/>
    </font>
    <font>
      <sz val="11"/>
      <color rgb="FFFFFFFF"/>
      <name val="Segoe UI"/>
      <family val="2"/>
    </font>
    <font>
      <b/>
      <sz val="20"/>
      <color rgb="FF000000"/>
      <name val="Arial"/>
      <family val="2"/>
      <scheme val="minor"/>
    </font>
    <font>
      <sz val="12"/>
      <color rgb="FF183247"/>
      <name val="Arial"/>
      <family val="2"/>
      <scheme val="minor"/>
    </font>
    <font>
      <sz val="16"/>
      <color rgb="FF000000"/>
      <name val="Calibri"/>
      <family val="2"/>
    </font>
    <font>
      <sz val="14"/>
      <color rgb="FF000000"/>
      <name val="Segoe UI"/>
      <family val="2"/>
    </font>
    <font>
      <sz val="12"/>
      <color rgb="FF000000"/>
      <name val="Segoe UI"/>
      <family val="2"/>
    </font>
    <font>
      <b/>
      <sz val="12"/>
      <color rgb="FF000000"/>
      <name val="Arial"/>
      <family val="2"/>
      <scheme val="major"/>
    </font>
    <font>
      <b/>
      <sz val="12"/>
      <color theme="1"/>
      <name val="Arial"/>
      <family val="2"/>
      <scheme val="major"/>
    </font>
    <font>
      <sz val="12"/>
      <color rgb="FF000000"/>
      <name val="Arial"/>
      <family val="2"/>
      <scheme val="major"/>
    </font>
    <font>
      <sz val="12"/>
      <color rgb="FF000000"/>
      <name val="Arial"/>
      <family val="3"/>
      <charset val="129"/>
      <scheme val="major"/>
    </font>
    <font>
      <sz val="12"/>
      <color rgb="FFFF0000"/>
      <name val="Arial"/>
      <family val="2"/>
      <scheme val="major"/>
    </font>
    <font>
      <sz val="12"/>
      <color rgb="FFFF0000"/>
      <name val="Arial"/>
      <family val="3"/>
      <charset val="129"/>
      <scheme val="major"/>
    </font>
    <font>
      <b/>
      <sz val="12"/>
      <color rgb="FF000000"/>
      <name val="Arial"/>
      <family val="3"/>
      <charset val="129"/>
      <scheme val="major"/>
    </font>
    <font>
      <b/>
      <sz val="12"/>
      <color rgb="FFFF0000"/>
      <name val="Arial"/>
      <family val="3"/>
      <charset val="129"/>
      <scheme val="major"/>
    </font>
    <font>
      <b/>
      <sz val="12"/>
      <color rgb="FFFF0000"/>
      <name val="Arial"/>
      <family val="2"/>
      <scheme val="major"/>
    </font>
    <font>
      <sz val="12"/>
      <color rgb="FF183247"/>
      <name val="Arial"/>
      <family val="2"/>
      <scheme val="major"/>
    </font>
    <font>
      <sz val="12"/>
      <color rgb="FF183247"/>
      <name val="Arial"/>
      <family val="3"/>
      <charset val="129"/>
      <scheme val="major"/>
    </font>
    <font>
      <sz val="12"/>
      <name val="Arial"/>
      <family val="3"/>
      <charset val="129"/>
      <scheme val="major"/>
    </font>
    <font>
      <sz val="12"/>
      <name val="Arial"/>
      <family val="2"/>
      <scheme val="major"/>
    </font>
    <font>
      <sz val="12"/>
      <color rgb="FF0000FF"/>
      <name val="Arial"/>
      <family val="2"/>
      <scheme val="major"/>
    </font>
    <font>
      <sz val="12"/>
      <color rgb="FF0000FF"/>
      <name val="Arial"/>
      <family val="3"/>
      <charset val="129"/>
      <scheme val="major"/>
    </font>
    <font>
      <b/>
      <sz val="12"/>
      <color theme="1"/>
      <name val="Arial"/>
      <family val="3"/>
      <charset val="129"/>
      <scheme val="major"/>
    </font>
    <font>
      <b/>
      <sz val="16"/>
      <color rgb="FF000000"/>
      <name val="Arial"/>
      <family val="2"/>
      <scheme val="major"/>
    </font>
    <font>
      <b/>
      <sz val="16"/>
      <color rgb="FF000000"/>
      <name val="Arial"/>
      <family val="3"/>
      <charset val="129"/>
      <scheme val="major"/>
    </font>
    <font>
      <b/>
      <sz val="14"/>
      <color rgb="FF000000"/>
      <name val="Arial"/>
      <family val="2"/>
      <scheme val="major"/>
    </font>
  </fonts>
  <fills count="23">
    <fill>
      <patternFill patternType="none"/>
    </fill>
    <fill>
      <patternFill patternType="gray125"/>
    </fill>
    <fill>
      <patternFill patternType="solid">
        <fgColor rgb="FFF6B26B"/>
        <bgColor rgb="FFF6B26B"/>
      </patternFill>
    </fill>
    <fill>
      <patternFill patternType="solid">
        <fgColor rgb="FF92D050"/>
        <bgColor rgb="FF92D050"/>
      </patternFill>
    </fill>
    <fill>
      <patternFill patternType="solid">
        <fgColor rgb="FF00B0F0"/>
        <bgColor rgb="FF00B0F0"/>
      </patternFill>
    </fill>
    <fill>
      <patternFill patternType="solid">
        <fgColor rgb="FFFFC000"/>
        <bgColor rgb="FFFFC000"/>
      </patternFill>
    </fill>
    <fill>
      <patternFill patternType="solid">
        <fgColor theme="0"/>
        <bgColor theme="0"/>
      </patternFill>
    </fill>
    <fill>
      <patternFill patternType="solid">
        <fgColor theme="0"/>
        <bgColor rgb="FFCCC0DA"/>
      </patternFill>
    </fill>
    <fill>
      <patternFill patternType="solid">
        <fgColor rgb="FFFFFF00"/>
        <bgColor rgb="FF538DD5"/>
      </patternFill>
    </fill>
    <fill>
      <patternFill patternType="solid">
        <fgColor rgb="FFFFFF00"/>
        <bgColor indexed="64"/>
      </patternFill>
    </fill>
    <fill>
      <patternFill patternType="solid">
        <fgColor theme="2"/>
        <bgColor rgb="FFCCC0DA"/>
      </patternFill>
    </fill>
    <fill>
      <patternFill patternType="solid">
        <fgColor theme="2"/>
        <bgColor indexed="64"/>
      </patternFill>
    </fill>
    <fill>
      <patternFill patternType="solid">
        <fgColor rgb="FFFFC000"/>
        <bgColor indexed="64"/>
      </patternFill>
    </fill>
    <fill>
      <patternFill patternType="solid">
        <fgColor theme="0"/>
        <bgColor rgb="FF538DD5"/>
      </patternFill>
    </fill>
    <fill>
      <patternFill patternType="solid">
        <fgColor theme="5"/>
        <bgColor indexed="64"/>
      </patternFill>
    </fill>
    <fill>
      <patternFill patternType="solid">
        <fgColor theme="5"/>
        <bgColor rgb="FFFF0000"/>
      </patternFill>
    </fill>
    <fill>
      <patternFill patternType="solid">
        <fgColor rgb="FFFF0000"/>
        <bgColor indexed="64"/>
      </patternFill>
    </fill>
    <fill>
      <patternFill patternType="solid">
        <fgColor theme="6"/>
        <bgColor indexed="64"/>
      </patternFill>
    </fill>
    <fill>
      <patternFill patternType="solid">
        <fgColor theme="0"/>
        <bgColor indexed="64"/>
      </patternFill>
    </fill>
    <fill>
      <patternFill patternType="solid">
        <fgColor rgb="FF92D050"/>
        <bgColor indexed="64"/>
      </patternFill>
    </fill>
    <fill>
      <patternFill patternType="solid">
        <fgColor theme="5" tint="-0.249977111117893"/>
        <bgColor indexed="64"/>
      </patternFill>
    </fill>
    <fill>
      <patternFill patternType="solid">
        <fgColor rgb="FF00B050"/>
        <bgColor indexed="64"/>
      </patternFill>
    </fill>
    <fill>
      <patternFill patternType="solid">
        <fgColor rgb="FFFF00FF"/>
        <bgColor indexed="64"/>
      </patternFill>
    </fill>
  </fills>
  <borders count="18">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indexed="64"/>
      </left>
      <right/>
      <top style="thin">
        <color rgb="FF000000"/>
      </top>
      <bottom/>
      <diagonal/>
    </border>
    <border>
      <left/>
      <right style="thin">
        <color indexed="64"/>
      </right>
      <top style="thin">
        <color indexed="64"/>
      </top>
      <bottom style="thin">
        <color indexed="64"/>
      </bottom>
      <diagonal/>
    </border>
    <border>
      <left/>
      <right style="thin">
        <color rgb="FF000000"/>
      </right>
      <top/>
      <bottom/>
      <diagonal/>
    </border>
    <border>
      <left style="thin">
        <color indexed="64"/>
      </left>
      <right style="thin">
        <color indexed="64"/>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s>
  <cellStyleXfs count="4695">
    <xf numFmtId="0" fontId="0" fillId="0" borderId="0"/>
    <xf numFmtId="0" fontId="25" fillId="0" borderId="0"/>
    <xf numFmtId="0" fontId="33" fillId="0" borderId="0"/>
    <xf numFmtId="0" fontId="24" fillId="0" borderId="0">
      <alignment vertical="center"/>
    </xf>
    <xf numFmtId="0" fontId="23" fillId="0" borderId="0"/>
    <xf numFmtId="0" fontId="35" fillId="0" borderId="0"/>
    <xf numFmtId="0" fontId="23" fillId="0" borderId="0"/>
    <xf numFmtId="0" fontId="22" fillId="0" borderId="0">
      <alignment vertical="center"/>
    </xf>
    <xf numFmtId="0" fontId="21" fillId="0" borderId="0"/>
    <xf numFmtId="0" fontId="36" fillId="0" borderId="0" applyNumberFormat="0" applyFill="0" applyBorder="0" applyAlignment="0" applyProtection="0"/>
    <xf numFmtId="0" fontId="21" fillId="0" borderId="0"/>
    <xf numFmtId="0" fontId="20" fillId="0" borderId="0">
      <alignment vertical="center"/>
    </xf>
    <xf numFmtId="0" fontId="21" fillId="0" borderId="0"/>
    <xf numFmtId="0" fontId="21" fillId="0" borderId="0"/>
    <xf numFmtId="0" fontId="20" fillId="0" borderId="0">
      <alignment vertical="center"/>
    </xf>
    <xf numFmtId="0" fontId="19" fillId="0" borderId="0"/>
    <xf numFmtId="0" fontId="18" fillId="0" borderId="0">
      <alignment vertical="center"/>
    </xf>
    <xf numFmtId="0" fontId="19" fillId="0" borderId="0"/>
    <xf numFmtId="0" fontId="19" fillId="0" borderId="0"/>
    <xf numFmtId="0" fontId="18" fillId="0" borderId="0">
      <alignment vertical="center"/>
    </xf>
    <xf numFmtId="0" fontId="19" fillId="0" borderId="0"/>
    <xf numFmtId="0" fontId="19" fillId="0" borderId="0"/>
    <xf numFmtId="0" fontId="18" fillId="0" borderId="0">
      <alignment vertical="center"/>
    </xf>
    <xf numFmtId="0" fontId="19" fillId="0" borderId="0"/>
    <xf numFmtId="0" fontId="19" fillId="0" borderId="0"/>
    <xf numFmtId="0" fontId="18" fillId="0" borderId="0">
      <alignment vertical="center"/>
    </xf>
    <xf numFmtId="165" fontId="35" fillId="0" borderId="0" applyFont="0" applyFill="0" applyBorder="0" applyAlignment="0" applyProtection="0"/>
    <xf numFmtId="44" fontId="35" fillId="0" borderId="0" applyFont="0" applyFill="0" applyBorder="0" applyAlignment="0" applyProtection="0"/>
    <xf numFmtId="0" fontId="17" fillId="0" borderId="0"/>
    <xf numFmtId="0" fontId="16" fillId="0" borderId="0">
      <alignment vertical="center"/>
    </xf>
    <xf numFmtId="0" fontId="17" fillId="0" borderId="0"/>
    <xf numFmtId="0" fontId="17" fillId="0" borderId="0"/>
    <xf numFmtId="0" fontId="16" fillId="0" borderId="0">
      <alignment vertical="center"/>
    </xf>
    <xf numFmtId="0" fontId="17" fillId="0" borderId="0"/>
    <xf numFmtId="0" fontId="17" fillId="0" borderId="0"/>
    <xf numFmtId="0" fontId="16" fillId="0" borderId="0">
      <alignment vertical="center"/>
    </xf>
    <xf numFmtId="0" fontId="17" fillId="0" borderId="0"/>
    <xf numFmtId="0" fontId="17" fillId="0" borderId="0"/>
    <xf numFmtId="0" fontId="16" fillId="0" borderId="0">
      <alignment vertical="center"/>
    </xf>
    <xf numFmtId="0" fontId="17" fillId="0" borderId="0"/>
    <xf numFmtId="0" fontId="16" fillId="0" borderId="0">
      <alignment vertical="center"/>
    </xf>
    <xf numFmtId="0" fontId="17" fillId="0" borderId="0"/>
    <xf numFmtId="0" fontId="17" fillId="0" borderId="0"/>
    <xf numFmtId="0" fontId="16" fillId="0" borderId="0">
      <alignment vertical="center"/>
    </xf>
    <xf numFmtId="0" fontId="17" fillId="0" borderId="0"/>
    <xf numFmtId="0" fontId="17" fillId="0" borderId="0"/>
    <xf numFmtId="0" fontId="16" fillId="0" borderId="0">
      <alignment vertical="center"/>
    </xf>
    <xf numFmtId="0" fontId="17" fillId="0" borderId="0"/>
    <xf numFmtId="0" fontId="17" fillId="0" borderId="0"/>
    <xf numFmtId="0" fontId="16" fillId="0" borderId="0">
      <alignment vertical="center"/>
    </xf>
    <xf numFmtId="165" fontId="35" fillId="0" borderId="0" applyFont="0" applyFill="0" applyBorder="0" applyAlignment="0" applyProtection="0"/>
    <xf numFmtId="0" fontId="49" fillId="0" borderId="0" applyNumberFormat="0" applyFill="0" applyBorder="0" applyAlignment="0" applyProtection="0"/>
    <xf numFmtId="0" fontId="15" fillId="0" borderId="0"/>
    <xf numFmtId="0" fontId="33" fillId="0" borderId="0"/>
    <xf numFmtId="0" fontId="33" fillId="0" borderId="0"/>
    <xf numFmtId="43" fontId="33" fillId="0" borderId="0" applyFont="0" applyFill="0" applyBorder="0" applyAlignment="0" applyProtection="0"/>
    <xf numFmtId="43" fontId="15" fillId="0" borderId="0" applyFont="0" applyFill="0" applyBorder="0" applyAlignment="0" applyProtection="0"/>
    <xf numFmtId="0" fontId="33" fillId="0" borderId="0"/>
    <xf numFmtId="44" fontId="15" fillId="0" borderId="0" applyFont="0" applyFill="0" applyBorder="0" applyAlignment="0" applyProtection="0"/>
    <xf numFmtId="0" fontId="16" fillId="0" borderId="0">
      <alignment vertical="center"/>
    </xf>
    <xf numFmtId="0" fontId="38" fillId="0" borderId="0"/>
    <xf numFmtId="0" fontId="50" fillId="0" borderId="0" applyNumberFormat="0" applyFill="0" applyBorder="0" applyAlignment="0" applyProtection="0">
      <alignment vertical="center"/>
    </xf>
    <xf numFmtId="9" fontId="16" fillId="0" borderId="0" applyFont="0" applyFill="0" applyBorder="0" applyAlignment="0" applyProtection="0">
      <alignment vertical="center"/>
    </xf>
    <xf numFmtId="164" fontId="15" fillId="0" borderId="0" applyFont="0" applyFill="0" applyBorder="0" applyAlignment="0" applyProtection="0"/>
    <xf numFmtId="0" fontId="35" fillId="0" borderId="0"/>
    <xf numFmtId="0" fontId="27" fillId="0" borderId="0" applyNumberFormat="0" applyFill="0" applyBorder="0" applyAlignment="0" applyProtection="0">
      <alignment vertical="top"/>
      <protection locked="0"/>
    </xf>
    <xf numFmtId="0" fontId="15" fillId="0" borderId="0"/>
    <xf numFmtId="0" fontId="16" fillId="0" borderId="0">
      <alignment vertical="center"/>
    </xf>
    <xf numFmtId="0" fontId="15" fillId="0" borderId="0"/>
    <xf numFmtId="0" fontId="15" fillId="0" borderId="0"/>
    <xf numFmtId="0" fontId="15" fillId="0" borderId="0"/>
    <xf numFmtId="0" fontId="36" fillId="0" borderId="0" applyNumberForma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5" fillId="0" borderId="0"/>
    <xf numFmtId="0" fontId="35" fillId="0" borderId="0"/>
    <xf numFmtId="165" fontId="35" fillId="0" borderId="0" applyFont="0" applyFill="0" applyBorder="0" applyAlignment="0" applyProtection="0"/>
    <xf numFmtId="44" fontId="35" fillId="0" borderId="0" applyFont="0" applyFill="0" applyBorder="0" applyAlignment="0" applyProtection="0"/>
    <xf numFmtId="165" fontId="35" fillId="0" borderId="0" applyFont="0" applyFill="0" applyBorder="0" applyAlignment="0" applyProtection="0"/>
    <xf numFmtId="0" fontId="51" fillId="0" borderId="0" applyNumberFormat="0" applyFill="0" applyBorder="0" applyAlignment="0" applyProtection="0"/>
    <xf numFmtId="0" fontId="14" fillId="0" borderId="0"/>
    <xf numFmtId="0" fontId="13" fillId="0" borderId="0"/>
    <xf numFmtId="44" fontId="13" fillId="0" borderId="0" applyFont="0" applyFill="0" applyBorder="0" applyAlignment="0" applyProtection="0"/>
    <xf numFmtId="0" fontId="35" fillId="0" borderId="0"/>
    <xf numFmtId="0" fontId="12" fillId="0" borderId="0"/>
    <xf numFmtId="0" fontId="11" fillId="0" borderId="0"/>
    <xf numFmtId="0" fontId="35" fillId="0" borderId="0"/>
    <xf numFmtId="0" fontId="4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4" fontId="10" fillId="0" borderId="0" applyFont="0" applyFill="0" applyBorder="0" applyAlignment="0" applyProtection="0"/>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9"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44" fontId="4" fillId="0" borderId="0" applyFont="0" applyFill="0" applyBorder="0" applyAlignment="0" applyProtection="0"/>
    <xf numFmtId="0" fontId="35" fillId="0" borderId="0"/>
    <xf numFmtId="0" fontId="27" fillId="0" borderId="0" applyNumberFormat="0" applyFill="0" applyBorder="0" applyAlignment="0" applyProtection="0">
      <alignment vertical="top"/>
      <protection locked="0"/>
    </xf>
    <xf numFmtId="0" fontId="4" fillId="0" borderId="0"/>
    <xf numFmtId="0" fontId="35" fillId="0" borderId="0"/>
    <xf numFmtId="0" fontId="3" fillId="0" borderId="0"/>
    <xf numFmtId="44" fontId="3" fillId="0" borderId="0" applyFont="0" applyFill="0" applyBorder="0" applyAlignment="0" applyProtection="0"/>
    <xf numFmtId="0" fontId="3" fillId="0" borderId="0"/>
    <xf numFmtId="0" fontId="2" fillId="0" borderId="0"/>
    <xf numFmtId="0" fontId="35" fillId="0" borderId="0"/>
    <xf numFmtId="0" fontId="2" fillId="0" borderId="0"/>
    <xf numFmtId="0" fontId="1" fillId="0" borderId="0">
      <alignment vertical="center"/>
    </xf>
    <xf numFmtId="0" fontId="2" fillId="0" borderId="0"/>
    <xf numFmtId="0" fontId="2" fillId="0" borderId="0"/>
    <xf numFmtId="0" fontId="1" fillId="0" borderId="0">
      <alignment vertical="center"/>
    </xf>
    <xf numFmtId="0" fontId="2" fillId="0" borderId="0"/>
    <xf numFmtId="0" fontId="2" fillId="0" borderId="0"/>
    <xf numFmtId="0" fontId="1" fillId="0" borderId="0">
      <alignment vertical="center"/>
    </xf>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1" fillId="0" borderId="0">
      <alignment vertical="center"/>
    </xf>
    <xf numFmtId="0" fontId="2" fillId="0" borderId="0"/>
    <xf numFmtId="0" fontId="2" fillId="0" borderId="0"/>
    <xf numFmtId="0" fontId="1" fillId="0" borderId="0">
      <alignment vertical="center"/>
    </xf>
    <xf numFmtId="0" fontId="2" fillId="0" borderId="0"/>
    <xf numFmtId="0" fontId="2" fillId="0" borderId="0"/>
    <xf numFmtId="0" fontId="1" fillId="0" borderId="0">
      <alignment vertical="center"/>
    </xf>
    <xf numFmtId="165" fontId="35" fillId="0" borderId="0" applyFont="0" applyFill="0" applyBorder="0" applyAlignment="0" applyProtection="0"/>
    <xf numFmtId="0" fontId="2" fillId="0" borderId="0"/>
    <xf numFmtId="0" fontId="1" fillId="0" borderId="0">
      <alignment vertical="center"/>
    </xf>
    <xf numFmtId="0" fontId="2" fillId="0" borderId="0"/>
    <xf numFmtId="0" fontId="2" fillId="0" borderId="0"/>
    <xf numFmtId="0" fontId="1" fillId="0" borderId="0">
      <alignment vertical="center"/>
    </xf>
    <xf numFmtId="0" fontId="2" fillId="0" borderId="0"/>
    <xf numFmtId="0" fontId="2" fillId="0" borderId="0"/>
    <xf numFmtId="0" fontId="1" fillId="0" borderId="0">
      <alignment vertical="center"/>
    </xf>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1" fillId="0" borderId="0">
      <alignment vertical="center"/>
    </xf>
    <xf numFmtId="0" fontId="2" fillId="0" borderId="0"/>
    <xf numFmtId="0" fontId="2" fillId="0" borderId="0"/>
    <xf numFmtId="0" fontId="1" fillId="0" borderId="0">
      <alignment vertical="center"/>
    </xf>
    <xf numFmtId="0" fontId="2" fillId="0" borderId="0"/>
    <xf numFmtId="0" fontId="2" fillId="0" borderId="0"/>
    <xf numFmtId="0" fontId="1" fillId="0" borderId="0">
      <alignment vertical="center"/>
    </xf>
    <xf numFmtId="165" fontId="35" fillId="0" borderId="0" applyFont="0" applyFill="0" applyBorder="0" applyAlignment="0" applyProtection="0"/>
    <xf numFmtId="0" fontId="2" fillId="0" borderId="0"/>
    <xf numFmtId="165" fontId="33" fillId="0" borderId="0" applyFont="0" applyFill="0" applyBorder="0" applyAlignment="0" applyProtection="0"/>
    <xf numFmtId="165" fontId="2" fillId="0" borderId="0" applyFont="0" applyFill="0" applyBorder="0" applyAlignment="0" applyProtection="0"/>
    <xf numFmtId="44" fontId="2" fillId="0" borderId="0" applyFont="0" applyFill="0" applyBorder="0" applyAlignment="0" applyProtection="0"/>
    <xf numFmtId="0" fontId="1" fillId="0" borderId="0">
      <alignment vertical="center"/>
    </xf>
    <xf numFmtId="9" fontId="1" fillId="0" borderId="0" applyFont="0" applyFill="0" applyBorder="0" applyAlignment="0" applyProtection="0">
      <alignment vertical="center"/>
    </xf>
    <xf numFmtId="164" fontId="2" fillId="0" borderId="0" applyFont="0" applyFill="0" applyBorder="0" applyAlignment="0" applyProtection="0"/>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35" fillId="0" borderId="0" applyFont="0" applyFill="0" applyBorder="0" applyAlignment="0" applyProtection="0"/>
    <xf numFmtId="165" fontId="35"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4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cellStyleXfs>
  <cellXfs count="497">
    <xf numFmtId="0" fontId="0" fillId="0" borderId="0" xfId="0"/>
    <xf numFmtId="0" fontId="31" fillId="2" borderId="4" xfId="0" applyFont="1" applyFill="1" applyBorder="1" applyAlignment="1">
      <alignment horizontal="center" vertical="center" wrapText="1"/>
    </xf>
    <xf numFmtId="0" fontId="31" fillId="2" borderId="1" xfId="0" applyFont="1" applyFill="1" applyBorder="1" applyAlignment="1">
      <alignment horizontal="center" vertical="center" wrapText="1"/>
    </xf>
    <xf numFmtId="0" fontId="29" fillId="11" borderId="0" xfId="0" applyFont="1" applyFill="1" applyAlignment="1">
      <alignment horizontal="center" vertical="center"/>
    </xf>
    <xf numFmtId="0" fontId="29" fillId="0" borderId="0" xfId="0" applyFont="1" applyAlignment="1">
      <alignment horizontal="center" vertical="center"/>
    </xf>
    <xf numFmtId="0" fontId="37" fillId="9" borderId="6" xfId="0" applyFont="1" applyFill="1" applyBorder="1" applyAlignment="1">
      <alignment horizontal="center" vertical="center" wrapText="1"/>
    </xf>
    <xf numFmtId="0" fontId="39" fillId="9" borderId="6" xfId="0" applyFont="1" applyFill="1" applyBorder="1" applyAlignment="1">
      <alignment horizontal="center" vertical="center" wrapText="1"/>
    </xf>
    <xf numFmtId="166" fontId="39" fillId="9" borderId="6" xfId="0" applyNumberFormat="1" applyFont="1" applyFill="1" applyBorder="1" applyAlignment="1">
      <alignment horizontal="center" vertical="center" wrapText="1"/>
    </xf>
    <xf numFmtId="0" fontId="42" fillId="9" borderId="6" xfId="0" applyFont="1" applyFill="1" applyBorder="1" applyAlignment="1">
      <alignment horizontal="center" vertical="center" wrapText="1"/>
    </xf>
    <xf numFmtId="0" fontId="37" fillId="9" borderId="6" xfId="0" applyFont="1" applyFill="1" applyBorder="1" applyAlignment="1">
      <alignment vertical="center" wrapText="1"/>
    </xf>
    <xf numFmtId="0" fontId="42" fillId="9" borderId="6" xfId="0" applyFont="1" applyFill="1" applyBorder="1" applyAlignment="1">
      <alignment vertical="center" wrapText="1"/>
    </xf>
    <xf numFmtId="0" fontId="37" fillId="0" borderId="0" xfId="0" applyFont="1" applyAlignment="1">
      <alignment horizontal="center" vertical="center" wrapText="1"/>
    </xf>
    <xf numFmtId="166" fontId="39" fillId="12" borderId="6" xfId="0" applyNumberFormat="1" applyFont="1" applyFill="1" applyBorder="1" applyAlignment="1">
      <alignment horizontal="center" vertical="center" wrapText="1"/>
    </xf>
    <xf numFmtId="0" fontId="37" fillId="12" borderId="6" xfId="0" applyFont="1" applyFill="1" applyBorder="1" applyAlignment="1">
      <alignment horizontal="center" vertical="center" wrapText="1"/>
    </xf>
    <xf numFmtId="0" fontId="29" fillId="0" borderId="0" xfId="0" applyFont="1" applyAlignment="1">
      <alignment horizontal="center"/>
    </xf>
    <xf numFmtId="0" fontId="37" fillId="0" borderId="0" xfId="0" applyFont="1" applyAlignment="1">
      <alignment horizontal="center" vertical="center"/>
    </xf>
    <xf numFmtId="0" fontId="42" fillId="12" borderId="6" xfId="0" applyFont="1" applyFill="1" applyBorder="1" applyAlignment="1">
      <alignment horizontal="center" vertical="center" wrapText="1"/>
    </xf>
    <xf numFmtId="0" fontId="42" fillId="0" borderId="0" xfId="0" applyFont="1" applyAlignment="1">
      <alignment horizontal="center" vertical="center" wrapText="1"/>
    </xf>
    <xf numFmtId="0" fontId="39" fillId="9" borderId="6" xfId="0" applyFont="1" applyFill="1" applyBorder="1" applyAlignment="1">
      <alignment horizontal="left" vertical="center" wrapText="1"/>
    </xf>
    <xf numFmtId="0" fontId="37" fillId="14" borderId="6" xfId="0" applyFont="1" applyFill="1" applyBorder="1" applyAlignment="1">
      <alignment horizontal="center" vertical="center" wrapText="1"/>
    </xf>
    <xf numFmtId="0" fontId="42" fillId="14" borderId="6" xfId="0" applyFont="1" applyFill="1" applyBorder="1" applyAlignment="1">
      <alignment horizontal="center" vertical="center" wrapText="1"/>
    </xf>
    <xf numFmtId="166" fontId="39" fillId="14" borderId="6" xfId="0" applyNumberFormat="1" applyFont="1" applyFill="1" applyBorder="1" applyAlignment="1">
      <alignment horizontal="center" vertical="center" wrapText="1"/>
    </xf>
    <xf numFmtId="0" fontId="39" fillId="12" borderId="6" xfId="0" applyFont="1" applyFill="1" applyBorder="1" applyAlignment="1">
      <alignment horizontal="left" vertical="center" wrapText="1"/>
    </xf>
    <xf numFmtId="0" fontId="42" fillId="12" borderId="6" xfId="0" applyFont="1" applyFill="1" applyBorder="1" applyAlignment="1">
      <alignment vertical="center" wrapText="1"/>
    </xf>
    <xf numFmtId="0" fontId="42" fillId="14" borderId="6" xfId="0" applyFont="1" applyFill="1" applyBorder="1" applyAlignment="1">
      <alignment vertical="center" wrapText="1"/>
    </xf>
    <xf numFmtId="0" fontId="37" fillId="14" borderId="6" xfId="0" applyFont="1" applyFill="1" applyBorder="1" applyAlignment="1">
      <alignment vertical="center" wrapText="1"/>
    </xf>
    <xf numFmtId="0" fontId="32" fillId="9" borderId="6" xfId="0" applyFont="1" applyFill="1" applyBorder="1" applyAlignment="1">
      <alignment horizontal="center" vertical="center" wrapText="1"/>
    </xf>
    <xf numFmtId="0" fontId="37" fillId="12" borderId="6" xfId="0" applyFont="1" applyFill="1" applyBorder="1" applyAlignment="1">
      <alignment vertical="center" wrapText="1"/>
    </xf>
    <xf numFmtId="0" fontId="41" fillId="0" borderId="0" xfId="0" applyFont="1" applyAlignment="1">
      <alignment vertical="center" wrapText="1"/>
    </xf>
    <xf numFmtId="0" fontId="47" fillId="2" borderId="1" xfId="0" applyFont="1" applyFill="1" applyBorder="1" applyAlignment="1">
      <alignment vertical="center" wrapText="1"/>
    </xf>
    <xf numFmtId="0" fontId="37" fillId="6" borderId="8" xfId="0" applyFont="1" applyFill="1" applyBorder="1" applyAlignment="1">
      <alignment vertical="center" wrapText="1"/>
    </xf>
    <xf numFmtId="0" fontId="37" fillId="6" borderId="11" xfId="0" applyFont="1" applyFill="1" applyBorder="1" applyAlignment="1">
      <alignment wrapText="1"/>
    </xf>
    <xf numFmtId="0" fontId="37" fillId="0" borderId="11" xfId="0" applyFont="1" applyBorder="1" applyAlignment="1">
      <alignment wrapText="1"/>
    </xf>
    <xf numFmtId="0" fontId="37" fillId="0" borderId="0" xfId="0" applyFont="1" applyAlignment="1">
      <alignment wrapText="1"/>
    </xf>
    <xf numFmtId="0" fontId="37" fillId="7" borderId="9" xfId="0" applyFont="1" applyFill="1" applyBorder="1" applyAlignment="1">
      <alignment vertical="center" wrapText="1"/>
    </xf>
    <xf numFmtId="0" fontId="37" fillId="0" borderId="0" xfId="0" applyFont="1" applyAlignment="1">
      <alignment vertical="center" wrapText="1"/>
    </xf>
    <xf numFmtId="167" fontId="47" fillId="2" borderId="1" xfId="0" applyNumberFormat="1" applyFont="1" applyFill="1" applyBorder="1" applyAlignment="1">
      <alignment horizontal="center" vertical="center"/>
    </xf>
    <xf numFmtId="166" fontId="47" fillId="2" borderId="1" xfId="0" applyNumberFormat="1" applyFont="1" applyFill="1" applyBorder="1" applyAlignment="1">
      <alignment horizontal="center" vertical="center"/>
    </xf>
    <xf numFmtId="0" fontId="47" fillId="2" borderId="5" xfId="0" applyFont="1" applyFill="1" applyBorder="1" applyAlignment="1">
      <alignment horizontal="center" vertical="center" wrapText="1"/>
    </xf>
    <xf numFmtId="0" fontId="48" fillId="2" borderId="5" xfId="0" applyFont="1" applyFill="1" applyBorder="1" applyAlignment="1">
      <alignment horizontal="center" vertical="center" wrapText="1"/>
    </xf>
    <xf numFmtId="0" fontId="32" fillId="0" borderId="0" xfId="0" applyFont="1" applyAlignment="1">
      <alignment horizontal="center" vertical="center" wrapText="1"/>
    </xf>
    <xf numFmtId="167" fontId="39" fillId="0" borderId="0" xfId="0" applyNumberFormat="1" applyFont="1" applyAlignment="1">
      <alignment horizontal="center" vertical="center"/>
    </xf>
    <xf numFmtId="166" fontId="39" fillId="0" borderId="0" xfId="0" applyNumberFormat="1" applyFont="1" applyAlignment="1">
      <alignment horizontal="center" vertical="center"/>
    </xf>
    <xf numFmtId="0" fontId="39" fillId="0" borderId="0" xfId="0" applyFont="1" applyAlignment="1">
      <alignment horizontal="center" vertical="center"/>
    </xf>
    <xf numFmtId="0" fontId="39" fillId="0" borderId="0" xfId="0" applyFont="1" applyAlignment="1">
      <alignment horizontal="center" vertical="center" wrapText="1"/>
    </xf>
    <xf numFmtId="0" fontId="32" fillId="10" borderId="7" xfId="0" applyFont="1" applyFill="1" applyBorder="1" applyAlignment="1">
      <alignment vertical="center"/>
    </xf>
    <xf numFmtId="167" fontId="39" fillId="10" borderId="8" xfId="0" applyNumberFormat="1" applyFont="1" applyFill="1" applyBorder="1" applyAlignment="1">
      <alignment vertical="center"/>
    </xf>
    <xf numFmtId="166" fontId="39" fillId="10" borderId="8" xfId="0" applyNumberFormat="1" applyFont="1" applyFill="1" applyBorder="1" applyAlignment="1">
      <alignment horizontal="center" vertical="center"/>
    </xf>
    <xf numFmtId="0" fontId="39" fillId="11" borderId="12" xfId="0" applyFont="1" applyFill="1" applyBorder="1" applyAlignment="1">
      <alignment horizontal="center" vertical="center" wrapText="1"/>
    </xf>
    <xf numFmtId="0" fontId="39" fillId="10" borderId="9" xfId="0" applyFont="1" applyFill="1" applyBorder="1" applyAlignment="1">
      <alignment horizontal="center" vertical="center" wrapText="1"/>
    </xf>
    <xf numFmtId="0" fontId="39" fillId="12" borderId="6" xfId="0" applyFont="1" applyFill="1" applyBorder="1" applyAlignment="1">
      <alignment horizontal="center" vertical="center" wrapText="1"/>
    </xf>
    <xf numFmtId="0" fontId="39" fillId="14" borderId="6" xfId="0" applyFont="1" applyFill="1" applyBorder="1" applyAlignment="1">
      <alignment horizontal="center" vertical="center" wrapText="1"/>
    </xf>
    <xf numFmtId="0" fontId="45" fillId="9" borderId="6" xfId="0" applyFont="1" applyFill="1" applyBorder="1" applyAlignment="1">
      <alignment horizontal="center" vertical="center" wrapText="1"/>
    </xf>
    <xf numFmtId="0" fontId="39" fillId="3" borderId="2" xfId="0" applyFont="1" applyFill="1" applyBorder="1" applyAlignment="1">
      <alignment horizontal="center" vertical="center" wrapText="1"/>
    </xf>
    <xf numFmtId="0" fontId="39" fillId="3" borderId="6" xfId="0" applyFont="1" applyFill="1" applyBorder="1" applyAlignment="1">
      <alignment horizontal="center" vertical="center" wrapText="1"/>
    </xf>
    <xf numFmtId="0" fontId="39" fillId="4" borderId="2" xfId="0" applyFont="1" applyFill="1" applyBorder="1" applyAlignment="1">
      <alignment horizontal="center" vertical="center" wrapText="1"/>
    </xf>
    <xf numFmtId="0" fontId="39" fillId="4" borderId="6" xfId="0" applyFont="1" applyFill="1" applyBorder="1" applyAlignment="1">
      <alignment horizontal="center" vertical="center" wrapText="1"/>
    </xf>
    <xf numFmtId="0" fontId="39" fillId="15" borderId="2" xfId="0" applyFont="1" applyFill="1" applyBorder="1" applyAlignment="1">
      <alignment horizontal="center" vertical="center" wrapText="1"/>
    </xf>
    <xf numFmtId="0" fontId="39" fillId="15" borderId="6" xfId="0" applyFont="1" applyFill="1" applyBorder="1" applyAlignment="1">
      <alignment horizontal="center" vertical="center" wrapText="1"/>
    </xf>
    <xf numFmtId="0" fontId="39" fillId="5" borderId="2" xfId="0" applyFont="1" applyFill="1" applyBorder="1" applyAlignment="1">
      <alignment horizontal="center" vertical="center" wrapText="1"/>
    </xf>
    <xf numFmtId="0" fontId="39" fillId="5" borderId="6" xfId="0" applyFont="1" applyFill="1" applyBorder="1" applyAlignment="1">
      <alignment horizontal="center" vertical="center" wrapText="1"/>
    </xf>
    <xf numFmtId="0" fontId="39" fillId="8" borderId="2" xfId="0" applyFont="1" applyFill="1" applyBorder="1" applyAlignment="1">
      <alignment horizontal="center" vertical="center" wrapText="1"/>
    </xf>
    <xf numFmtId="0" fontId="39" fillId="8" borderId="6" xfId="0" applyFont="1" applyFill="1" applyBorder="1" applyAlignment="1">
      <alignment horizontal="center" vertical="center" wrapText="1"/>
    </xf>
    <xf numFmtId="0" fontId="39" fillId="11" borderId="7" xfId="0" applyFont="1" applyFill="1" applyBorder="1" applyAlignment="1">
      <alignment horizontal="center" vertical="center" wrapText="1"/>
    </xf>
    <xf numFmtId="0" fontId="39" fillId="0" borderId="6" xfId="0" applyFont="1" applyBorder="1" applyAlignment="1">
      <alignment horizontal="center" vertical="center" wrapText="1"/>
    </xf>
    <xf numFmtId="0" fontId="39" fillId="13" borderId="6" xfId="0" applyFont="1" applyFill="1" applyBorder="1" applyAlignment="1">
      <alignment horizontal="center" vertical="center" wrapText="1"/>
    </xf>
    <xf numFmtId="0" fontId="39" fillId="10" borderId="6" xfId="0" applyFont="1" applyFill="1" applyBorder="1" applyAlignment="1">
      <alignment horizontal="center" vertical="center" wrapText="1"/>
    </xf>
    <xf numFmtId="0" fontId="29" fillId="10" borderId="10" xfId="0" applyFont="1" applyFill="1" applyBorder="1" applyAlignment="1">
      <alignment horizontal="center" vertical="center"/>
    </xf>
    <xf numFmtId="0" fontId="32" fillId="12" borderId="6" xfId="0" applyFont="1" applyFill="1" applyBorder="1" applyAlignment="1">
      <alignment horizontal="center" vertical="center" wrapText="1"/>
    </xf>
    <xf numFmtId="0" fontId="32" fillId="14" borderId="6" xfId="0" applyFont="1" applyFill="1" applyBorder="1" applyAlignment="1">
      <alignment horizontal="center" vertical="center" wrapText="1"/>
    </xf>
    <xf numFmtId="0" fontId="47" fillId="2" borderId="1" xfId="0" applyFont="1" applyFill="1" applyBorder="1" applyAlignment="1">
      <alignment horizontal="center" vertical="center" wrapText="1"/>
    </xf>
    <xf numFmtId="0" fontId="47" fillId="2" borderId="1" xfId="0" applyFont="1" applyFill="1" applyBorder="1" applyAlignment="1">
      <alignment horizontal="center" vertical="center"/>
    </xf>
    <xf numFmtId="0" fontId="37" fillId="10" borderId="7" xfId="0" applyFont="1" applyFill="1" applyBorder="1" applyAlignment="1">
      <alignment horizontal="center" vertical="center"/>
    </xf>
    <xf numFmtId="0" fontId="37" fillId="10" borderId="7" xfId="0" applyFont="1" applyFill="1" applyBorder="1" applyAlignment="1">
      <alignment horizontal="center" vertical="center" wrapText="1"/>
    </xf>
    <xf numFmtId="0" fontId="46" fillId="9" borderId="6" xfId="0" applyFont="1" applyFill="1" applyBorder="1" applyAlignment="1">
      <alignment vertical="center" wrapText="1"/>
    </xf>
    <xf numFmtId="0" fontId="34" fillId="2" borderId="5" xfId="0" applyFont="1" applyFill="1" applyBorder="1" applyAlignment="1">
      <alignment horizontal="center" vertical="center" wrapText="1"/>
    </xf>
    <xf numFmtId="0" fontId="42" fillId="16" borderId="6" xfId="0" applyFont="1" applyFill="1" applyBorder="1" applyAlignment="1">
      <alignment horizontal="center" vertical="center" wrapText="1"/>
    </xf>
    <xf numFmtId="0" fontId="37" fillId="16" borderId="6" xfId="0" applyFont="1" applyFill="1" applyBorder="1" applyAlignment="1">
      <alignment horizontal="center" vertical="center" wrapText="1"/>
    </xf>
    <xf numFmtId="0" fontId="39" fillId="16" borderId="6" xfId="0" applyFont="1" applyFill="1" applyBorder="1" applyAlignment="1">
      <alignment horizontal="center" vertical="center" wrapText="1"/>
    </xf>
    <xf numFmtId="166" fontId="39" fillId="16" borderId="6" xfId="0" applyNumberFormat="1" applyFont="1" applyFill="1" applyBorder="1" applyAlignment="1">
      <alignment horizontal="center" vertical="center" wrapText="1"/>
    </xf>
    <xf numFmtId="49" fontId="39" fillId="3" borderId="6" xfId="0" applyNumberFormat="1" applyFont="1" applyFill="1" applyBorder="1" applyAlignment="1">
      <alignment horizontal="center" vertical="center" wrapText="1"/>
    </xf>
    <xf numFmtId="49" fontId="39" fillId="4" borderId="6" xfId="0" applyNumberFormat="1" applyFont="1" applyFill="1" applyBorder="1" applyAlignment="1">
      <alignment horizontal="center" vertical="center" wrapText="1"/>
    </xf>
    <xf numFmtId="49" fontId="39" fillId="15" borderId="6" xfId="0" applyNumberFormat="1" applyFont="1" applyFill="1" applyBorder="1" applyAlignment="1">
      <alignment horizontal="center" vertical="center" wrapText="1"/>
    </xf>
    <xf numFmtId="49" fontId="39" fillId="5" borderId="6" xfId="0" applyNumberFormat="1" applyFont="1" applyFill="1" applyBorder="1" applyAlignment="1">
      <alignment horizontal="center" vertical="center" wrapText="1"/>
    </xf>
    <xf numFmtId="49" fontId="39" fillId="8" borderId="6" xfId="0" applyNumberFormat="1" applyFont="1" applyFill="1" applyBorder="1" applyAlignment="1">
      <alignment horizontal="center" vertical="center" wrapText="1"/>
    </xf>
    <xf numFmtId="49" fontId="39" fillId="0" borderId="6" xfId="0" applyNumberFormat="1" applyFont="1" applyBorder="1" applyAlignment="1">
      <alignment horizontal="center" vertical="center" wrapText="1"/>
    </xf>
    <xf numFmtId="49" fontId="39" fillId="11" borderId="12" xfId="0" applyNumberFormat="1" applyFont="1" applyFill="1" applyBorder="1" applyAlignment="1">
      <alignment horizontal="center" vertical="center" wrapText="1"/>
    </xf>
    <xf numFmtId="49" fontId="39" fillId="12" borderId="6" xfId="0" applyNumberFormat="1" applyFont="1" applyFill="1" applyBorder="1" applyAlignment="1">
      <alignment horizontal="center" vertical="center" wrapText="1"/>
    </xf>
    <xf numFmtId="49" fontId="39" fillId="9" borderId="6" xfId="0" applyNumberFormat="1" applyFont="1" applyFill="1" applyBorder="1" applyAlignment="1">
      <alignment horizontal="center" vertical="center" wrapText="1"/>
    </xf>
    <xf numFmtId="49" fontId="39" fillId="0" borderId="0" xfId="0" applyNumberFormat="1" applyFont="1" applyAlignment="1">
      <alignment horizontal="center" vertical="center" wrapText="1"/>
    </xf>
    <xf numFmtId="167" fontId="39" fillId="9" borderId="6" xfId="0" applyNumberFormat="1" applyFont="1" applyFill="1" applyBorder="1" applyAlignment="1">
      <alignment horizontal="center" vertical="center" wrapText="1"/>
    </xf>
    <xf numFmtId="0" fontId="46" fillId="9" borderId="6" xfId="0" applyFont="1" applyFill="1" applyBorder="1" applyAlignment="1">
      <alignment horizontal="center" vertical="center"/>
    </xf>
    <xf numFmtId="0" fontId="54" fillId="9" borderId="6" xfId="0" applyFont="1" applyFill="1" applyBorder="1" applyAlignment="1">
      <alignment horizontal="center" vertical="center" wrapText="1"/>
    </xf>
    <xf numFmtId="0" fontId="32" fillId="16" borderId="6" xfId="0" applyFont="1" applyFill="1" applyBorder="1" applyAlignment="1">
      <alignment horizontal="center" vertical="center" wrapText="1"/>
    </xf>
    <xf numFmtId="49" fontId="39" fillId="16" borderId="6" xfId="0" applyNumberFormat="1" applyFont="1" applyFill="1" applyBorder="1" applyAlignment="1">
      <alignment horizontal="center" vertical="center" wrapText="1"/>
    </xf>
    <xf numFmtId="0" fontId="37" fillId="16" borderId="6" xfId="0" applyFont="1" applyFill="1" applyBorder="1" applyAlignment="1">
      <alignment vertical="center" wrapText="1"/>
    </xf>
    <xf numFmtId="49" fontId="45" fillId="9" borderId="6" xfId="0" applyNumberFormat="1" applyFont="1" applyFill="1" applyBorder="1" applyAlignment="1">
      <alignment horizontal="center" vertical="center" wrapText="1"/>
    </xf>
    <xf numFmtId="49" fontId="39" fillId="14" borderId="6" xfId="0" applyNumberFormat="1" applyFont="1" applyFill="1" applyBorder="1" applyAlignment="1">
      <alignment horizontal="center" vertical="center" wrapText="1"/>
    </xf>
    <xf numFmtId="0" fontId="37" fillId="19" borderId="6" xfId="0" applyFont="1" applyFill="1" applyBorder="1" applyAlignment="1">
      <alignment horizontal="center" vertical="center" wrapText="1"/>
    </xf>
    <xf numFmtId="0" fontId="32" fillId="19" borderId="6" xfId="0" applyFont="1" applyFill="1" applyBorder="1" applyAlignment="1">
      <alignment horizontal="center" vertical="center" wrapText="1"/>
    </xf>
    <xf numFmtId="49" fontId="39" fillId="19" borderId="6" xfId="0" applyNumberFormat="1" applyFont="1" applyFill="1" applyBorder="1" applyAlignment="1">
      <alignment horizontal="center" vertical="center" wrapText="1"/>
    </xf>
    <xf numFmtId="0" fontId="39" fillId="19" borderId="6" xfId="0" applyFont="1" applyFill="1" applyBorder="1" applyAlignment="1">
      <alignment horizontal="center" vertical="center" wrapText="1"/>
    </xf>
    <xf numFmtId="0" fontId="37" fillId="19" borderId="6" xfId="0" applyFont="1" applyFill="1" applyBorder="1" applyAlignment="1">
      <alignment vertical="center" wrapText="1"/>
    </xf>
    <xf numFmtId="0" fontId="49" fillId="12" borderId="6" xfId="109" applyFill="1" applyBorder="1" applyAlignment="1">
      <alignment vertical="center" wrapText="1"/>
    </xf>
    <xf numFmtId="0" fontId="43" fillId="12" borderId="6" xfId="0" applyFont="1" applyFill="1" applyBorder="1" applyAlignment="1">
      <alignment vertical="center" wrapText="1"/>
    </xf>
    <xf numFmtId="166" fontId="39" fillId="19" borderId="6" xfId="0" applyNumberFormat="1" applyFont="1" applyFill="1" applyBorder="1" applyAlignment="1">
      <alignment horizontal="center" vertical="center" wrapText="1"/>
    </xf>
    <xf numFmtId="0" fontId="42" fillId="19" borderId="6" xfId="0" applyFont="1" applyFill="1" applyBorder="1" applyAlignment="1">
      <alignment horizontal="center" vertical="center" wrapText="1"/>
    </xf>
    <xf numFmtId="0" fontId="0" fillId="9" borderId="6" xfId="0" applyFill="1" applyBorder="1"/>
    <xf numFmtId="0" fontId="0" fillId="14" borderId="6" xfId="0" applyFill="1" applyBorder="1"/>
    <xf numFmtId="0" fontId="37" fillId="17" borderId="6" xfId="0" applyFont="1" applyFill="1" applyBorder="1" applyAlignment="1">
      <alignment horizontal="center" vertical="center" wrapText="1"/>
    </xf>
    <xf numFmtId="0" fontId="32" fillId="17" borderId="6" xfId="0" applyFont="1" applyFill="1" applyBorder="1" applyAlignment="1">
      <alignment horizontal="center" vertical="center" wrapText="1"/>
    </xf>
    <xf numFmtId="166" fontId="39" fillId="17" borderId="6" xfId="0" applyNumberFormat="1" applyFont="1" applyFill="1" applyBorder="1" applyAlignment="1">
      <alignment horizontal="center" vertical="center" wrapText="1"/>
    </xf>
    <xf numFmtId="49" fontId="39" fillId="17" borderId="6" xfId="0" applyNumberFormat="1" applyFont="1" applyFill="1" applyBorder="1" applyAlignment="1">
      <alignment horizontal="center" vertical="center" wrapText="1"/>
    </xf>
    <xf numFmtId="0" fontId="39" fillId="17" borderId="6" xfId="0" applyFont="1" applyFill="1" applyBorder="1" applyAlignment="1">
      <alignment horizontal="center" vertical="center" wrapText="1"/>
    </xf>
    <xf numFmtId="0" fontId="42" fillId="17" borderId="6" xfId="0" applyFont="1" applyFill="1" applyBorder="1" applyAlignment="1">
      <alignment vertical="center" wrapText="1"/>
    </xf>
    <xf numFmtId="0" fontId="37" fillId="17" borderId="6" xfId="0" applyFont="1" applyFill="1" applyBorder="1" applyAlignment="1">
      <alignment vertical="center" wrapText="1"/>
    </xf>
    <xf numFmtId="0" fontId="42" fillId="9" borderId="6" xfId="0" applyFont="1" applyFill="1" applyBorder="1" applyAlignment="1">
      <alignment horizontal="left" vertical="center" wrapText="1"/>
    </xf>
    <xf numFmtId="0" fontId="45" fillId="12" borderId="6" xfId="0" applyFont="1" applyFill="1" applyBorder="1" applyAlignment="1">
      <alignment horizontal="left" vertical="center" wrapText="1"/>
    </xf>
    <xf numFmtId="0" fontId="45" fillId="9" borderId="6" xfId="0" applyFont="1" applyFill="1" applyBorder="1" applyAlignment="1">
      <alignment horizontal="left" vertical="center" wrapText="1"/>
    </xf>
    <xf numFmtId="0" fontId="41" fillId="9" borderId="6" xfId="0" applyFont="1" applyFill="1" applyBorder="1" applyAlignment="1">
      <alignment vertical="center" wrapText="1"/>
    </xf>
    <xf numFmtId="166" fontId="39" fillId="0" borderId="0" xfId="0" applyNumberFormat="1" applyFont="1" applyAlignment="1">
      <alignment horizontal="center" vertical="center" wrapText="1"/>
    </xf>
    <xf numFmtId="166" fontId="39" fillId="9" borderId="13" xfId="0" applyNumberFormat="1" applyFont="1" applyFill="1" applyBorder="1" applyAlignment="1">
      <alignment horizontal="center" vertical="center" wrapText="1"/>
    </xf>
    <xf numFmtId="0" fontId="42" fillId="17" borderId="6" xfId="0" applyFont="1" applyFill="1" applyBorder="1" applyAlignment="1">
      <alignment horizontal="center" vertical="center" wrapText="1"/>
    </xf>
    <xf numFmtId="0" fontId="40" fillId="9" borderId="6" xfId="0" applyFont="1" applyFill="1" applyBorder="1" applyAlignment="1">
      <alignment horizontal="center" vertical="center" wrapText="1"/>
    </xf>
    <xf numFmtId="166" fontId="39" fillId="12" borderId="13" xfId="0" applyNumberFormat="1" applyFont="1" applyFill="1" applyBorder="1" applyAlignment="1">
      <alignment horizontal="center" vertical="center" wrapText="1"/>
    </xf>
    <xf numFmtId="0" fontId="44" fillId="9" borderId="6" xfId="0" applyFont="1" applyFill="1" applyBorder="1" applyAlignment="1">
      <alignment vertical="center" wrapText="1"/>
    </xf>
    <xf numFmtId="0" fontId="42" fillId="19" borderId="6" xfId="0" applyFont="1" applyFill="1" applyBorder="1" applyAlignment="1">
      <alignment vertical="center" wrapText="1"/>
    </xf>
    <xf numFmtId="0" fontId="49" fillId="0" borderId="0" xfId="109" applyAlignment="1">
      <alignment horizontal="center" vertical="center" wrapText="1"/>
    </xf>
    <xf numFmtId="0" fontId="29" fillId="0" borderId="0" xfId="0" applyFont="1" applyAlignment="1">
      <alignment horizontal="center" vertical="center" wrapText="1"/>
    </xf>
    <xf numFmtId="167" fontId="39" fillId="0" borderId="0" xfId="0" applyNumberFormat="1" applyFont="1" applyAlignment="1">
      <alignment horizontal="center" vertical="center" wrapText="1"/>
    </xf>
    <xf numFmtId="167" fontId="47" fillId="2" borderId="1" xfId="0" applyNumberFormat="1" applyFont="1" applyFill="1" applyBorder="1" applyAlignment="1">
      <alignment horizontal="center" vertical="center" wrapText="1"/>
    </xf>
    <xf numFmtId="166" fontId="47" fillId="2" borderId="1" xfId="0" applyNumberFormat="1" applyFont="1" applyFill="1" applyBorder="1" applyAlignment="1">
      <alignment horizontal="center" vertical="center" wrapText="1"/>
    </xf>
    <xf numFmtId="0" fontId="29" fillId="0" borderId="0" xfId="0" applyFont="1" applyAlignment="1">
      <alignment horizontal="center" wrapText="1"/>
    </xf>
    <xf numFmtId="0" fontId="29" fillId="10" borderId="10" xfId="0" applyFont="1" applyFill="1" applyBorder="1" applyAlignment="1">
      <alignment horizontal="center" vertical="center" wrapText="1"/>
    </xf>
    <xf numFmtId="0" fontId="32" fillId="10" borderId="7" xfId="0" applyFont="1" applyFill="1" applyBorder="1" applyAlignment="1">
      <alignment vertical="center" wrapText="1"/>
    </xf>
    <xf numFmtId="166" fontId="39" fillId="10" borderId="8" xfId="0" applyNumberFormat="1" applyFont="1" applyFill="1" applyBorder="1" applyAlignment="1">
      <alignment horizontal="center" vertical="center" wrapText="1"/>
    </xf>
    <xf numFmtId="0" fontId="29" fillId="11" borderId="0" xfId="0" applyFont="1" applyFill="1" applyAlignment="1">
      <alignment horizontal="center" vertical="center" wrapText="1"/>
    </xf>
    <xf numFmtId="14" fontId="39" fillId="9" borderId="6" xfId="0" applyNumberFormat="1" applyFont="1" applyFill="1" applyBorder="1" applyAlignment="1">
      <alignment horizontal="center" vertical="center" wrapText="1"/>
    </xf>
    <xf numFmtId="14" fontId="39" fillId="19" borderId="6" xfId="0" applyNumberFormat="1" applyFont="1" applyFill="1" applyBorder="1" applyAlignment="1">
      <alignment horizontal="center" vertical="center" wrapText="1"/>
    </xf>
    <xf numFmtId="167" fontId="39" fillId="19" borderId="6" xfId="0" applyNumberFormat="1" applyFont="1" applyFill="1" applyBorder="1" applyAlignment="1">
      <alignment horizontal="center" vertical="center" wrapText="1"/>
    </xf>
    <xf numFmtId="0" fontId="65" fillId="9" borderId="6" xfId="0" applyFont="1" applyFill="1" applyBorder="1" applyAlignment="1">
      <alignment horizontal="center" vertical="center" wrapText="1"/>
    </xf>
    <xf numFmtId="14" fontId="39" fillId="12" borderId="6" xfId="0" applyNumberFormat="1" applyFont="1" applyFill="1" applyBorder="1" applyAlignment="1">
      <alignment horizontal="center" vertical="center" wrapText="1"/>
    </xf>
    <xf numFmtId="167" fontId="39" fillId="12" borderId="6" xfId="0" applyNumberFormat="1" applyFont="1" applyFill="1" applyBorder="1" applyAlignment="1">
      <alignment horizontal="center" vertical="center" wrapText="1"/>
    </xf>
    <xf numFmtId="14" fontId="39" fillId="14" borderId="6" xfId="0" applyNumberFormat="1" applyFont="1" applyFill="1" applyBorder="1" applyAlignment="1">
      <alignment horizontal="center" vertical="center" wrapText="1"/>
    </xf>
    <xf numFmtId="167" fontId="39" fillId="14" borderId="6" xfId="0" applyNumberFormat="1" applyFont="1" applyFill="1" applyBorder="1" applyAlignment="1">
      <alignment horizontal="center" vertical="center" wrapText="1"/>
    </xf>
    <xf numFmtId="14" fontId="39" fillId="16" borderId="6" xfId="0" applyNumberFormat="1" applyFont="1" applyFill="1" applyBorder="1" applyAlignment="1">
      <alignment horizontal="center" vertical="center" wrapText="1"/>
    </xf>
    <xf numFmtId="167" fontId="39" fillId="16" borderId="6" xfId="0" applyNumberFormat="1" applyFont="1" applyFill="1" applyBorder="1" applyAlignment="1">
      <alignment horizontal="center" vertical="center" wrapText="1"/>
    </xf>
    <xf numFmtId="0" fontId="67" fillId="9" borderId="6" xfId="0" applyFont="1" applyFill="1" applyBorder="1" applyAlignment="1">
      <alignment horizontal="center" vertical="center" wrapText="1"/>
    </xf>
    <xf numFmtId="0" fontId="29" fillId="9" borderId="0" xfId="0" applyFont="1" applyFill="1" applyAlignment="1">
      <alignment horizontal="center" vertical="center" wrapText="1"/>
    </xf>
    <xf numFmtId="0" fontId="69" fillId="9" borderId="6" xfId="0" applyFont="1" applyFill="1" applyBorder="1" applyAlignment="1">
      <alignment vertical="center" wrapText="1"/>
    </xf>
    <xf numFmtId="0" fontId="0" fillId="12" borderId="6" xfId="0" applyFill="1" applyBorder="1"/>
    <xf numFmtId="49" fontId="47" fillId="2" borderId="5" xfId="0" applyNumberFormat="1" applyFont="1" applyFill="1" applyBorder="1" applyAlignment="1">
      <alignment horizontal="center" vertical="center" wrapText="1"/>
    </xf>
    <xf numFmtId="167" fontId="39" fillId="10" borderId="8" xfId="0" applyNumberFormat="1" applyFont="1" applyFill="1" applyBorder="1" applyAlignment="1">
      <alignment horizontal="center" vertical="center" wrapText="1"/>
    </xf>
    <xf numFmtId="0" fontId="46" fillId="12" borderId="6" xfId="0" applyFont="1" applyFill="1" applyBorder="1" applyAlignment="1">
      <alignment horizontal="center" vertical="center"/>
    </xf>
    <xf numFmtId="167" fontId="46" fillId="12" borderId="6" xfId="0" applyNumberFormat="1" applyFont="1" applyFill="1" applyBorder="1" applyAlignment="1">
      <alignment horizontal="center" vertical="center"/>
    </xf>
    <xf numFmtId="167" fontId="46" fillId="9" borderId="6" xfId="0" applyNumberFormat="1" applyFont="1" applyFill="1" applyBorder="1" applyAlignment="1">
      <alignment horizontal="center" vertical="center"/>
    </xf>
    <xf numFmtId="0" fontId="42" fillId="16" borderId="6" xfId="0" applyFont="1" applyFill="1" applyBorder="1" applyAlignment="1">
      <alignment vertical="center" wrapText="1"/>
    </xf>
    <xf numFmtId="167" fontId="46" fillId="14" borderId="6" xfId="0" applyNumberFormat="1" applyFont="1" applyFill="1" applyBorder="1" applyAlignment="1">
      <alignment horizontal="center" vertical="center"/>
    </xf>
    <xf numFmtId="0" fontId="46" fillId="14" borderId="6" xfId="0" applyFont="1" applyFill="1" applyBorder="1" applyAlignment="1">
      <alignment horizontal="center" vertical="center"/>
    </xf>
    <xf numFmtId="14" fontId="39" fillId="0" borderId="6" xfId="0" applyNumberFormat="1" applyFont="1" applyBorder="1" applyAlignment="1">
      <alignment horizontal="center" vertical="center" wrapText="1"/>
    </xf>
    <xf numFmtId="0" fontId="37" fillId="0" borderId="6" xfId="0" applyFont="1" applyBorder="1" applyAlignment="1">
      <alignment horizontal="center" vertical="center" wrapText="1"/>
    </xf>
    <xf numFmtId="0" fontId="32" fillId="0" borderId="6" xfId="0" applyFont="1" applyBorder="1" applyAlignment="1">
      <alignment horizontal="center" vertical="center" wrapText="1"/>
    </xf>
    <xf numFmtId="167" fontId="39" fillId="0" borderId="6" xfId="0" applyNumberFormat="1" applyFont="1" applyBorder="1" applyAlignment="1">
      <alignment horizontal="center" vertical="center" wrapText="1"/>
    </xf>
    <xf numFmtId="166" fontId="39" fillId="0" borderId="6" xfId="0" applyNumberFormat="1" applyFont="1" applyBorder="1" applyAlignment="1">
      <alignment horizontal="center" vertical="center" wrapText="1"/>
    </xf>
    <xf numFmtId="0" fontId="47" fillId="9" borderId="6" xfId="0" applyFont="1" applyFill="1" applyBorder="1" applyAlignment="1">
      <alignment horizontal="center" vertical="center" wrapText="1"/>
    </xf>
    <xf numFmtId="0" fontId="29" fillId="12" borderId="0" xfId="0" applyFont="1" applyFill="1" applyAlignment="1">
      <alignment horizontal="center" vertical="center" wrapText="1"/>
    </xf>
    <xf numFmtId="0" fontId="40" fillId="9" borderId="6" xfId="0" applyFont="1" applyFill="1" applyBorder="1" applyAlignment="1">
      <alignment vertical="center" wrapText="1"/>
    </xf>
    <xf numFmtId="0" fontId="54" fillId="16" borderId="6" xfId="0" applyFont="1" applyFill="1" applyBorder="1" applyAlignment="1">
      <alignment horizontal="center" vertical="center" wrapText="1"/>
    </xf>
    <xf numFmtId="0" fontId="42" fillId="9" borderId="13" xfId="0" applyFont="1" applyFill="1" applyBorder="1" applyAlignment="1">
      <alignment horizontal="left" vertical="center" wrapText="1"/>
    </xf>
    <xf numFmtId="0" fontId="42" fillId="0" borderId="6" xfId="0" applyFont="1" applyBorder="1" applyAlignment="1">
      <alignment vertical="center" wrapText="1"/>
    </xf>
    <xf numFmtId="167" fontId="39" fillId="17" borderId="6" xfId="0" applyNumberFormat="1" applyFont="1" applyFill="1" applyBorder="1" applyAlignment="1">
      <alignment horizontal="center" vertical="center" wrapText="1"/>
    </xf>
    <xf numFmtId="0" fontId="49" fillId="17" borderId="6" xfId="109" applyFill="1" applyBorder="1" applyAlignment="1">
      <alignment vertical="center" wrapText="1"/>
    </xf>
    <xf numFmtId="0" fontId="41" fillId="16" borderId="6" xfId="0" applyFont="1" applyFill="1" applyBorder="1" applyAlignment="1">
      <alignment vertical="center" wrapText="1"/>
    </xf>
    <xf numFmtId="14" fontId="39" fillId="17" borderId="6" xfId="0" applyNumberFormat="1" applyFont="1" applyFill="1" applyBorder="1" applyAlignment="1">
      <alignment horizontal="center" vertical="center" wrapText="1"/>
    </xf>
    <xf numFmtId="0" fontId="29" fillId="17" borderId="0" xfId="0" applyFont="1" applyFill="1" applyAlignment="1">
      <alignment horizontal="center" vertical="center" wrapText="1"/>
    </xf>
    <xf numFmtId="14" fontId="45" fillId="9" borderId="6" xfId="0" applyNumberFormat="1" applyFont="1" applyFill="1" applyBorder="1" applyAlignment="1">
      <alignment horizontal="center" vertical="center" wrapText="1"/>
    </xf>
    <xf numFmtId="167" fontId="46" fillId="16" borderId="6" xfId="0" applyNumberFormat="1" applyFont="1" applyFill="1" applyBorder="1" applyAlignment="1">
      <alignment horizontal="center" vertical="center"/>
    </xf>
    <xf numFmtId="0" fontId="46" fillId="16" borderId="6" xfId="0" applyFont="1" applyFill="1" applyBorder="1" applyAlignment="1">
      <alignment horizontal="center" vertical="center"/>
    </xf>
    <xf numFmtId="0" fontId="0" fillId="16" borderId="6" xfId="0" applyFill="1" applyBorder="1"/>
    <xf numFmtId="49" fontId="45" fillId="16" borderId="6" xfId="0" applyNumberFormat="1" applyFont="1" applyFill="1" applyBorder="1" applyAlignment="1">
      <alignment horizontal="center" vertical="center" wrapText="1"/>
    </xf>
    <xf numFmtId="0" fontId="54" fillId="17" borderId="6" xfId="0" applyFont="1" applyFill="1" applyBorder="1" applyAlignment="1">
      <alignment horizontal="center" vertical="center" wrapText="1"/>
    </xf>
    <xf numFmtId="14" fontId="39" fillId="18" borderId="15" xfId="0" applyNumberFormat="1" applyFont="1" applyFill="1" applyBorder="1" applyAlignment="1">
      <alignment horizontal="center" vertical="center" wrapText="1"/>
    </xf>
    <xf numFmtId="0" fontId="37" fillId="18" borderId="15" xfId="0" applyFont="1" applyFill="1" applyBorder="1" applyAlignment="1">
      <alignment horizontal="center" vertical="center" wrapText="1"/>
    </xf>
    <xf numFmtId="0" fontId="32" fillId="18" borderId="15" xfId="0" applyFont="1" applyFill="1" applyBorder="1" applyAlignment="1">
      <alignment horizontal="center" vertical="center" wrapText="1"/>
    </xf>
    <xf numFmtId="167" fontId="39" fillId="18" borderId="15" xfId="0" applyNumberFormat="1" applyFont="1" applyFill="1" applyBorder="1" applyAlignment="1">
      <alignment horizontal="center" vertical="center" wrapText="1"/>
    </xf>
    <xf numFmtId="166" fontId="39" fillId="18" borderId="15" xfId="0" applyNumberFormat="1" applyFont="1" applyFill="1" applyBorder="1" applyAlignment="1">
      <alignment horizontal="center" vertical="center" wrapText="1"/>
    </xf>
    <xf numFmtId="49" fontId="39" fillId="18" borderId="15" xfId="0" applyNumberFormat="1" applyFont="1" applyFill="1" applyBorder="1" applyAlignment="1">
      <alignment horizontal="center" vertical="center" wrapText="1"/>
    </xf>
    <xf numFmtId="0" fontId="39" fillId="18" borderId="15" xfId="0" applyFont="1" applyFill="1" applyBorder="1" applyAlignment="1">
      <alignment horizontal="center" vertical="center" wrapText="1"/>
    </xf>
    <xf numFmtId="14" fontId="45" fillId="12" borderId="6" xfId="0" applyNumberFormat="1" applyFont="1" applyFill="1" applyBorder="1" applyAlignment="1">
      <alignment horizontal="center" vertical="center" wrapText="1"/>
    </xf>
    <xf numFmtId="0" fontId="41" fillId="12" borderId="6" xfId="0" applyFont="1" applyFill="1" applyBorder="1" applyAlignment="1">
      <alignment vertical="center" wrapText="1"/>
    </xf>
    <xf numFmtId="14" fontId="45" fillId="16" borderId="6" xfId="0" applyNumberFormat="1" applyFont="1" applyFill="1" applyBorder="1" applyAlignment="1">
      <alignment horizontal="center" vertical="center" wrapText="1"/>
    </xf>
    <xf numFmtId="14" fontId="45" fillId="19" borderId="6" xfId="0" applyNumberFormat="1" applyFont="1" applyFill="1" applyBorder="1" applyAlignment="1">
      <alignment horizontal="center" vertical="center" wrapText="1"/>
    </xf>
    <xf numFmtId="0" fontId="42" fillId="18" borderId="15" xfId="0" applyFont="1" applyFill="1" applyBorder="1" applyAlignment="1">
      <alignment vertical="center" wrapText="1"/>
    </xf>
    <xf numFmtId="14" fontId="42" fillId="9" borderId="6" xfId="0" applyNumberFormat="1" applyFont="1" applyFill="1" applyBorder="1" applyAlignment="1">
      <alignment horizontal="left" vertical="center" wrapText="1"/>
    </xf>
    <xf numFmtId="0" fontId="42" fillId="9" borderId="13" xfId="0" applyFont="1" applyFill="1" applyBorder="1" applyAlignment="1">
      <alignment vertical="center" wrapText="1"/>
    </xf>
    <xf numFmtId="0" fontId="35" fillId="9" borderId="6" xfId="0" applyFont="1" applyFill="1" applyBorder="1" applyAlignment="1">
      <alignment vertical="center" wrapText="1"/>
    </xf>
    <xf numFmtId="14" fontId="45" fillId="17" borderId="6" xfId="0" applyNumberFormat="1" applyFont="1" applyFill="1" applyBorder="1" applyAlignment="1">
      <alignment horizontal="center" vertical="center" wrapText="1"/>
    </xf>
    <xf numFmtId="0" fontId="44" fillId="16" borderId="6" xfId="0" applyFont="1" applyFill="1" applyBorder="1" applyAlignment="1">
      <alignment vertical="center" wrapText="1"/>
    </xf>
    <xf numFmtId="168" fontId="39" fillId="9" borderId="6" xfId="0" applyNumberFormat="1" applyFont="1" applyFill="1" applyBorder="1" applyAlignment="1">
      <alignment horizontal="center" vertical="center" wrapText="1"/>
    </xf>
    <xf numFmtId="168" fontId="39" fillId="16" borderId="6" xfId="0" applyNumberFormat="1" applyFont="1" applyFill="1" applyBorder="1" applyAlignment="1">
      <alignment horizontal="center" vertical="center" wrapText="1"/>
    </xf>
    <xf numFmtId="14" fontId="39" fillId="18" borderId="0" xfId="0" applyNumberFormat="1" applyFont="1" applyFill="1" applyAlignment="1">
      <alignment horizontal="center" vertical="center" wrapText="1"/>
    </xf>
    <xf numFmtId="14" fontId="45" fillId="18" borderId="0" xfId="0" applyNumberFormat="1" applyFont="1" applyFill="1" applyAlignment="1">
      <alignment horizontal="center" vertical="center" wrapText="1"/>
    </xf>
    <xf numFmtId="0" fontId="37" fillId="18" borderId="0" xfId="0" applyFont="1" applyFill="1" applyAlignment="1">
      <alignment horizontal="center" vertical="center" wrapText="1"/>
    </xf>
    <xf numFmtId="0" fontId="42" fillId="18" borderId="0" xfId="0" applyFont="1" applyFill="1" applyAlignment="1">
      <alignment horizontal="center" vertical="center" wrapText="1"/>
    </xf>
    <xf numFmtId="0" fontId="32" fillId="18" borderId="0" xfId="0" applyFont="1" applyFill="1" applyAlignment="1">
      <alignment horizontal="center" vertical="center" wrapText="1"/>
    </xf>
    <xf numFmtId="167" fontId="39" fillId="18" borderId="0" xfId="0" applyNumberFormat="1" applyFont="1" applyFill="1" applyAlignment="1">
      <alignment horizontal="center" vertical="center" wrapText="1"/>
    </xf>
    <xf numFmtId="166" fontId="39" fillId="18" borderId="0" xfId="0" applyNumberFormat="1" applyFont="1" applyFill="1" applyAlignment="1">
      <alignment horizontal="center" vertical="center" wrapText="1"/>
    </xf>
    <xf numFmtId="49" fontId="39" fillId="18" borderId="0" xfId="0" applyNumberFormat="1" applyFont="1" applyFill="1" applyAlignment="1">
      <alignment horizontal="center" vertical="center" wrapText="1"/>
    </xf>
    <xf numFmtId="0" fontId="39" fillId="18" borderId="0" xfId="0" applyFont="1" applyFill="1" applyAlignment="1">
      <alignment horizontal="center" vertical="center" wrapText="1"/>
    </xf>
    <xf numFmtId="0" fontId="42" fillId="18" borderId="0" xfId="0" applyFont="1" applyFill="1" applyAlignment="1">
      <alignment vertical="center" wrapText="1"/>
    </xf>
    <xf numFmtId="0" fontId="49" fillId="0" borderId="6" xfId="109" applyFill="1" applyBorder="1" applyAlignment="1">
      <alignment vertical="center" wrapText="1"/>
    </xf>
    <xf numFmtId="0" fontId="62" fillId="12" borderId="6" xfId="0" applyFont="1" applyFill="1" applyBorder="1" applyAlignment="1">
      <alignment vertical="center" wrapText="1"/>
    </xf>
    <xf numFmtId="0" fontId="29" fillId="0" borderId="14" xfId="0" applyFont="1" applyBorder="1" applyAlignment="1">
      <alignment horizontal="center" vertical="center" wrapText="1"/>
    </xf>
    <xf numFmtId="0" fontId="29" fillId="0" borderId="16" xfId="0" applyFont="1" applyBorder="1" applyAlignment="1">
      <alignment horizontal="center" vertical="center" wrapText="1"/>
    </xf>
    <xf numFmtId="0" fontId="72" fillId="9" borderId="6" xfId="0" applyFont="1" applyFill="1" applyBorder="1"/>
    <xf numFmtId="0" fontId="61" fillId="9" borderId="6" xfId="0" applyFont="1" applyFill="1" applyBorder="1" applyAlignment="1">
      <alignment vertical="center"/>
    </xf>
    <xf numFmtId="0" fontId="61" fillId="9" borderId="6" xfId="0" applyFont="1" applyFill="1" applyBorder="1" applyAlignment="1">
      <alignment vertical="center" wrapText="1"/>
    </xf>
    <xf numFmtId="0" fontId="69" fillId="17" borderId="6" xfId="0" applyFont="1" applyFill="1" applyBorder="1" applyAlignment="1">
      <alignment vertical="center" wrapText="1"/>
    </xf>
    <xf numFmtId="0" fontId="74" fillId="9" borderId="6" xfId="0" applyFont="1" applyFill="1" applyBorder="1" applyAlignment="1">
      <alignment vertical="center" wrapText="1"/>
    </xf>
    <xf numFmtId="0" fontId="69" fillId="9" borderId="6" xfId="0" applyFont="1" applyFill="1" applyBorder="1" applyAlignment="1">
      <alignment wrapText="1"/>
    </xf>
    <xf numFmtId="0" fontId="69" fillId="9" borderId="0" xfId="0" applyFont="1" applyFill="1" applyAlignment="1">
      <alignment vertical="center" wrapText="1"/>
    </xf>
    <xf numFmtId="14" fontId="39" fillId="9" borderId="6" xfId="2360" applyNumberFormat="1" applyFont="1" applyFill="1" applyBorder="1" applyAlignment="1">
      <alignment horizontal="center" vertical="center" wrapText="1"/>
    </xf>
    <xf numFmtId="14" fontId="45" fillId="9" borderId="6" xfId="2360" applyNumberFormat="1" applyFont="1" applyFill="1" applyBorder="1" applyAlignment="1">
      <alignment horizontal="center" vertical="center" wrapText="1"/>
    </xf>
    <xf numFmtId="0" fontId="37" fillId="9" borderId="6" xfId="2360" applyFont="1" applyFill="1" applyBorder="1" applyAlignment="1">
      <alignment horizontal="center" vertical="center" wrapText="1"/>
    </xf>
    <xf numFmtId="0" fontId="42" fillId="9" borderId="6" xfId="2360" applyFont="1" applyFill="1" applyBorder="1" applyAlignment="1">
      <alignment horizontal="center" vertical="center" wrapText="1"/>
    </xf>
    <xf numFmtId="0" fontId="32" fillId="9" borderId="6" xfId="2360" applyFont="1" applyFill="1" applyBorder="1" applyAlignment="1">
      <alignment horizontal="center" vertical="center" wrapText="1"/>
    </xf>
    <xf numFmtId="167" fontId="39" fillId="9" borderId="6" xfId="2360" applyNumberFormat="1" applyFont="1" applyFill="1" applyBorder="1" applyAlignment="1">
      <alignment horizontal="center" vertical="center" wrapText="1"/>
    </xf>
    <xf numFmtId="49" fontId="39" fillId="9" borderId="6" xfId="2360" applyNumberFormat="1" applyFont="1" applyFill="1" applyBorder="1" applyAlignment="1">
      <alignment horizontal="center" vertical="center" wrapText="1"/>
    </xf>
    <xf numFmtId="0" fontId="39" fillId="9" borderId="6" xfId="2360" applyFont="1" applyFill="1" applyBorder="1" applyAlignment="1">
      <alignment horizontal="center" vertical="center" wrapText="1"/>
    </xf>
    <xf numFmtId="0" fontId="39" fillId="9" borderId="6" xfId="2360" applyFont="1" applyFill="1" applyBorder="1" applyAlignment="1">
      <alignment horizontal="left" vertical="center" wrapText="1"/>
    </xf>
    <xf numFmtId="0" fontId="75" fillId="9" borderId="6" xfId="0" applyFont="1" applyFill="1" applyBorder="1" applyAlignment="1">
      <alignment vertical="center" wrapText="1"/>
    </xf>
    <xf numFmtId="14" fontId="47" fillId="9" borderId="6" xfId="0" applyNumberFormat="1" applyFont="1" applyFill="1" applyBorder="1" applyAlignment="1">
      <alignment horizontal="center" vertical="center" wrapText="1"/>
    </xf>
    <xf numFmtId="0" fontId="31" fillId="9" borderId="6" xfId="0" applyFont="1" applyFill="1" applyBorder="1" applyAlignment="1">
      <alignment horizontal="center" vertical="center" wrapText="1"/>
    </xf>
    <xf numFmtId="167" fontId="47" fillId="9" borderId="6" xfId="0" applyNumberFormat="1" applyFont="1" applyFill="1" applyBorder="1" applyAlignment="1">
      <alignment horizontal="center" vertical="center" wrapText="1"/>
    </xf>
    <xf numFmtId="166" fontId="47" fillId="9" borderId="6" xfId="0" applyNumberFormat="1" applyFont="1" applyFill="1" applyBorder="1" applyAlignment="1">
      <alignment horizontal="center" vertical="center" wrapText="1"/>
    </xf>
    <xf numFmtId="49" fontId="47" fillId="9" borderId="6" xfId="0" applyNumberFormat="1" applyFont="1" applyFill="1" applyBorder="1" applyAlignment="1">
      <alignment horizontal="center" vertical="center" wrapText="1"/>
    </xf>
    <xf numFmtId="0" fontId="78" fillId="0" borderId="0" xfId="0" applyFont="1" applyAlignment="1">
      <alignment horizontal="center" vertical="center"/>
    </xf>
    <xf numFmtId="0" fontId="77" fillId="9" borderId="6" xfId="0" applyFont="1" applyFill="1" applyBorder="1" applyAlignment="1">
      <alignment vertical="center" wrapText="1"/>
    </xf>
    <xf numFmtId="0" fontId="43" fillId="9" borderId="6" xfId="0" applyFont="1" applyFill="1" applyBorder="1" applyAlignment="1">
      <alignment horizontal="center" vertical="center" wrapText="1"/>
    </xf>
    <xf numFmtId="0" fontId="29" fillId="9" borderId="0" xfId="0" applyFont="1" applyFill="1" applyAlignment="1">
      <alignment horizontal="center" vertical="center"/>
    </xf>
    <xf numFmtId="0" fontId="49" fillId="9" borderId="6" xfId="109" applyFill="1" applyBorder="1" applyAlignment="1">
      <alignment vertical="center" wrapText="1"/>
    </xf>
    <xf numFmtId="14" fontId="39" fillId="20" borderId="6" xfId="2360" applyNumberFormat="1" applyFont="1" applyFill="1" applyBorder="1" applyAlignment="1">
      <alignment horizontal="center" vertical="center" wrapText="1"/>
    </xf>
    <xf numFmtId="14" fontId="45" fillId="20" borderId="6" xfId="2360" applyNumberFormat="1" applyFont="1" applyFill="1" applyBorder="1" applyAlignment="1">
      <alignment horizontal="center" vertical="center" wrapText="1"/>
    </xf>
    <xf numFmtId="0" fontId="37" fillId="20" borderId="6" xfId="2360" applyFont="1" applyFill="1" applyBorder="1" applyAlignment="1">
      <alignment horizontal="center" vertical="center" wrapText="1"/>
    </xf>
    <xf numFmtId="0" fontId="42" fillId="20" borderId="6" xfId="2360" applyFont="1" applyFill="1" applyBorder="1" applyAlignment="1">
      <alignment horizontal="center" vertical="center" wrapText="1"/>
    </xf>
    <xf numFmtId="0" fontId="32" fillId="20" borderId="6" xfId="2360" applyFont="1" applyFill="1" applyBorder="1" applyAlignment="1">
      <alignment horizontal="center" vertical="center" wrapText="1"/>
    </xf>
    <xf numFmtId="167" fontId="39" fillId="20" borderId="6" xfId="2360" applyNumberFormat="1" applyFont="1" applyFill="1" applyBorder="1" applyAlignment="1">
      <alignment horizontal="center" vertical="center" wrapText="1"/>
    </xf>
    <xf numFmtId="166" fontId="39" fillId="20" borderId="6" xfId="0" applyNumberFormat="1" applyFont="1" applyFill="1" applyBorder="1" applyAlignment="1">
      <alignment horizontal="center" vertical="center" wrapText="1"/>
    </xf>
    <xf numFmtId="49" fontId="39" fillId="20" borderId="6" xfId="2360" applyNumberFormat="1" applyFont="1" applyFill="1" applyBorder="1" applyAlignment="1">
      <alignment horizontal="center" vertical="center" wrapText="1"/>
    </xf>
    <xf numFmtId="0" fontId="39" fillId="20" borderId="6" xfId="2360" applyFont="1" applyFill="1" applyBorder="1" applyAlignment="1">
      <alignment horizontal="center" vertical="center" wrapText="1"/>
    </xf>
    <xf numFmtId="0" fontId="39" fillId="20" borderId="6" xfId="2360" applyFont="1" applyFill="1" applyBorder="1" applyAlignment="1">
      <alignment horizontal="left" vertical="center" wrapText="1"/>
    </xf>
    <xf numFmtId="0" fontId="39" fillId="19" borderId="6" xfId="0" applyFont="1" applyFill="1" applyBorder="1" applyAlignment="1">
      <alignment horizontal="left" vertical="center" wrapText="1"/>
    </xf>
    <xf numFmtId="0" fontId="54" fillId="12" borderId="6" xfId="0" applyFont="1" applyFill="1" applyBorder="1" applyAlignment="1">
      <alignment horizontal="center" vertical="center" wrapText="1"/>
    </xf>
    <xf numFmtId="0" fontId="28" fillId="9" borderId="6" xfId="0" applyFont="1" applyFill="1" applyBorder="1" applyAlignment="1">
      <alignment vertical="center" wrapText="1"/>
    </xf>
    <xf numFmtId="0" fontId="49" fillId="12" borderId="0" xfId="109" applyFill="1" applyBorder="1" applyAlignment="1">
      <alignment vertical="center" wrapText="1"/>
    </xf>
    <xf numFmtId="14" fontId="37" fillId="12" borderId="6" xfId="0" applyNumberFormat="1" applyFont="1" applyFill="1" applyBorder="1" applyAlignment="1">
      <alignment horizontal="center" vertical="center" wrapText="1"/>
    </xf>
    <xf numFmtId="14" fontId="42" fillId="12" borderId="6" xfId="0" applyNumberFormat="1" applyFont="1" applyFill="1" applyBorder="1" applyAlignment="1">
      <alignment vertical="center" wrapText="1"/>
    </xf>
    <xf numFmtId="14" fontId="37" fillId="9" borderId="6" xfId="0" applyNumberFormat="1" applyFont="1" applyFill="1" applyBorder="1" applyAlignment="1">
      <alignment horizontal="center" vertical="center" wrapText="1"/>
    </xf>
    <xf numFmtId="14" fontId="42" fillId="9" borderId="6" xfId="0" applyNumberFormat="1" applyFont="1" applyFill="1" applyBorder="1" applyAlignment="1">
      <alignment vertical="center" wrapText="1"/>
    </xf>
    <xf numFmtId="0" fontId="37" fillId="12" borderId="6" xfId="0" quotePrefix="1" applyFont="1" applyFill="1" applyBorder="1" applyAlignment="1">
      <alignment horizontal="center" vertical="center" wrapText="1"/>
    </xf>
    <xf numFmtId="0" fontId="79" fillId="9" borderId="6" xfId="0" applyFont="1" applyFill="1" applyBorder="1" applyAlignment="1">
      <alignment horizontal="center" vertical="center" wrapText="1"/>
    </xf>
    <xf numFmtId="0" fontId="41" fillId="9" borderId="6" xfId="0" applyFont="1" applyFill="1" applyBorder="1" applyAlignment="1">
      <alignment horizontal="center" vertical="center" wrapText="1"/>
    </xf>
    <xf numFmtId="49" fontId="45" fillId="12" borderId="6" xfId="0" applyNumberFormat="1" applyFont="1" applyFill="1" applyBorder="1" applyAlignment="1">
      <alignment horizontal="center" vertical="center" wrapText="1"/>
    </xf>
    <xf numFmtId="166" fontId="47" fillId="12" borderId="6" xfId="0" applyNumberFormat="1" applyFont="1" applyFill="1" applyBorder="1" applyAlignment="1">
      <alignment horizontal="center" vertical="center" wrapText="1"/>
    </xf>
    <xf numFmtId="0" fontId="40" fillId="12" borderId="6" xfId="0" applyFont="1" applyFill="1" applyBorder="1" applyAlignment="1">
      <alignment horizontal="center" vertical="center" wrapText="1"/>
    </xf>
    <xf numFmtId="14" fontId="39" fillId="0" borderId="0" xfId="0" applyNumberFormat="1" applyFont="1" applyAlignment="1">
      <alignment horizontal="center" vertical="center" wrapText="1"/>
    </xf>
    <xf numFmtId="0" fontId="42" fillId="0" borderId="0" xfId="0" applyFont="1" applyAlignment="1">
      <alignment vertical="center" wrapText="1"/>
    </xf>
    <xf numFmtId="166" fontId="47" fillId="17" borderId="6" xfId="0" applyNumberFormat="1" applyFont="1" applyFill="1" applyBorder="1" applyAlignment="1">
      <alignment horizontal="center" vertical="center" wrapText="1"/>
    </xf>
    <xf numFmtId="0" fontId="40" fillId="17" borderId="6" xfId="0" applyFont="1" applyFill="1" applyBorder="1" applyAlignment="1">
      <alignment horizontal="center" vertical="center" wrapText="1"/>
    </xf>
    <xf numFmtId="0" fontId="82" fillId="17" borderId="6" xfId="0" applyFont="1" applyFill="1" applyBorder="1" applyAlignment="1">
      <alignment horizontal="center" vertical="center" wrapText="1"/>
    </xf>
    <xf numFmtId="167" fontId="39" fillId="17" borderId="6" xfId="0" applyNumberFormat="1" applyFont="1" applyFill="1" applyBorder="1" applyAlignment="1">
      <alignment horizontal="center" vertical="center"/>
    </xf>
    <xf numFmtId="0" fontId="77" fillId="12" borderId="6" xfId="0" applyFont="1" applyFill="1" applyBorder="1" applyAlignment="1">
      <alignment vertical="center" wrapText="1"/>
    </xf>
    <xf numFmtId="0" fontId="29" fillId="18" borderId="0" xfId="0" applyFont="1" applyFill="1" applyAlignment="1">
      <alignment horizontal="center" vertical="center"/>
    </xf>
    <xf numFmtId="0" fontId="82" fillId="19" borderId="6" xfId="0" applyFont="1" applyFill="1" applyBorder="1" applyAlignment="1">
      <alignment horizontal="center" vertical="center" wrapText="1"/>
    </xf>
    <xf numFmtId="167" fontId="39" fillId="19" borderId="6" xfId="0" applyNumberFormat="1" applyFont="1" applyFill="1" applyBorder="1" applyAlignment="1">
      <alignment horizontal="center" vertical="center"/>
    </xf>
    <xf numFmtId="14" fontId="84" fillId="16" borderId="6" xfId="0" applyNumberFormat="1" applyFont="1" applyFill="1" applyBorder="1" applyAlignment="1">
      <alignment horizontal="center" vertical="center" wrapText="1"/>
    </xf>
    <xf numFmtId="0" fontId="84" fillId="16" borderId="6" xfId="0" applyFont="1" applyFill="1" applyBorder="1" applyAlignment="1">
      <alignment horizontal="center" vertical="center" wrapText="1"/>
    </xf>
    <xf numFmtId="0" fontId="85" fillId="16" borderId="6" xfId="0" applyFont="1" applyFill="1" applyBorder="1" applyAlignment="1">
      <alignment horizontal="center" vertical="center" wrapText="1"/>
    </xf>
    <xf numFmtId="167" fontId="84" fillId="16" borderId="6" xfId="0" applyNumberFormat="1" applyFont="1" applyFill="1" applyBorder="1" applyAlignment="1">
      <alignment horizontal="center" vertical="center" wrapText="1"/>
    </xf>
    <xf numFmtId="166" fontId="84" fillId="16" borderId="6" xfId="0" applyNumberFormat="1" applyFont="1" applyFill="1" applyBorder="1" applyAlignment="1">
      <alignment horizontal="center" vertical="center" wrapText="1"/>
    </xf>
    <xf numFmtId="49" fontId="84" fillId="16" borderId="6" xfId="0" applyNumberFormat="1" applyFont="1" applyFill="1" applyBorder="1" applyAlignment="1">
      <alignment horizontal="center" vertical="center" wrapText="1"/>
    </xf>
    <xf numFmtId="0" fontId="84" fillId="16" borderId="6" xfId="0" applyFont="1" applyFill="1" applyBorder="1" applyAlignment="1">
      <alignment vertical="center" wrapText="1"/>
    </xf>
    <xf numFmtId="0" fontId="40" fillId="16" borderId="6" xfId="0" applyFont="1" applyFill="1" applyBorder="1" applyAlignment="1">
      <alignment horizontal="center" vertical="center" wrapText="1"/>
    </xf>
    <xf numFmtId="0" fontId="82" fillId="9" borderId="6" xfId="0" applyFont="1" applyFill="1" applyBorder="1" applyAlignment="1">
      <alignment horizontal="center" vertical="center" wrapText="1"/>
    </xf>
    <xf numFmtId="167" fontId="39" fillId="9" borderId="6" xfId="0" applyNumberFormat="1" applyFont="1" applyFill="1" applyBorder="1" applyAlignment="1">
      <alignment horizontal="center" vertical="center"/>
    </xf>
    <xf numFmtId="14" fontId="39" fillId="9" borderId="13" xfId="0" applyNumberFormat="1" applyFont="1" applyFill="1" applyBorder="1" applyAlignment="1">
      <alignment horizontal="center" vertical="center" wrapText="1"/>
    </xf>
    <xf numFmtId="0" fontId="37" fillId="9" borderId="13" xfId="0" applyFont="1" applyFill="1" applyBorder="1" applyAlignment="1">
      <alignment horizontal="center" vertical="center" wrapText="1"/>
    </xf>
    <xf numFmtId="0" fontId="42" fillId="9" borderId="13" xfId="0" applyFont="1" applyFill="1" applyBorder="1" applyAlignment="1">
      <alignment horizontal="center" vertical="center" wrapText="1"/>
    </xf>
    <xf numFmtId="0" fontId="32" fillId="9" borderId="13" xfId="0" applyFont="1" applyFill="1" applyBorder="1" applyAlignment="1">
      <alignment horizontal="center" vertical="center" wrapText="1"/>
    </xf>
    <xf numFmtId="167" fontId="39" fillId="9" borderId="13" xfId="0" applyNumberFormat="1" applyFont="1" applyFill="1" applyBorder="1" applyAlignment="1">
      <alignment horizontal="center" vertical="center" wrapText="1"/>
    </xf>
    <xf numFmtId="49" fontId="39" fillId="9" borderId="13" xfId="0" applyNumberFormat="1" applyFont="1" applyFill="1" applyBorder="1" applyAlignment="1">
      <alignment horizontal="center" vertical="center" wrapText="1"/>
    </xf>
    <xf numFmtId="0" fontId="39" fillId="9" borderId="13" xfId="0" applyFont="1" applyFill="1" applyBorder="1" applyAlignment="1">
      <alignment horizontal="center" vertical="center" wrapText="1"/>
    </xf>
    <xf numFmtId="0" fontId="45" fillId="16" borderId="6" xfId="0" applyFont="1" applyFill="1" applyBorder="1" applyAlignment="1">
      <alignment horizontal="left" vertical="center" wrapText="1"/>
    </xf>
    <xf numFmtId="0" fontId="49" fillId="0" borderId="0" xfId="109" applyAlignment="1">
      <alignment horizontal="center" vertical="center"/>
    </xf>
    <xf numFmtId="0" fontId="29" fillId="16" borderId="0" xfId="0" applyFont="1" applyFill="1" applyAlignment="1">
      <alignment horizontal="center" vertical="center"/>
    </xf>
    <xf numFmtId="0" fontId="86" fillId="19" borderId="6" xfId="0" applyFont="1" applyFill="1" applyBorder="1" applyAlignment="1">
      <alignment vertical="center" wrapText="1"/>
    </xf>
    <xf numFmtId="0" fontId="85" fillId="16" borderId="0" xfId="0" applyFont="1" applyFill="1" applyAlignment="1">
      <alignment horizontal="center" vertical="center"/>
    </xf>
    <xf numFmtId="166" fontId="47" fillId="16" borderId="6" xfId="0" applyNumberFormat="1" applyFont="1" applyFill="1" applyBorder="1" applyAlignment="1">
      <alignment horizontal="center" vertical="center" wrapText="1"/>
    </xf>
    <xf numFmtId="0" fontId="47" fillId="12" borderId="6" xfId="0" applyFont="1" applyFill="1" applyBorder="1" applyAlignment="1">
      <alignment horizontal="center" vertical="center" wrapText="1"/>
    </xf>
    <xf numFmtId="0" fontId="32" fillId="2" borderId="1" xfId="0" applyFont="1" applyFill="1" applyBorder="1" applyAlignment="1">
      <alignment horizontal="center" vertical="center" wrapText="1"/>
    </xf>
    <xf numFmtId="0" fontId="45" fillId="2" borderId="5" xfId="0" applyFont="1" applyFill="1" applyBorder="1" applyAlignment="1">
      <alignment horizontal="center" vertical="center" wrapText="1"/>
    </xf>
    <xf numFmtId="166" fontId="47" fillId="19" borderId="6" xfId="0" applyNumberFormat="1" applyFont="1" applyFill="1" applyBorder="1" applyAlignment="1">
      <alignment horizontal="center" vertical="center" wrapText="1"/>
    </xf>
    <xf numFmtId="0" fontId="29" fillId="19" borderId="0" xfId="0" applyFont="1" applyFill="1" applyAlignment="1">
      <alignment horizontal="center" vertical="center"/>
    </xf>
    <xf numFmtId="167" fontId="47" fillId="14" borderId="6" xfId="0" applyNumberFormat="1" applyFont="1" applyFill="1" applyBorder="1" applyAlignment="1">
      <alignment horizontal="center" vertical="center" wrapText="1"/>
    </xf>
    <xf numFmtId="0" fontId="83" fillId="9" borderId="6" xfId="0" applyFont="1" applyFill="1" applyBorder="1" applyAlignment="1">
      <alignment vertical="center" wrapText="1"/>
    </xf>
    <xf numFmtId="0" fontId="37" fillId="9" borderId="0" xfId="0" applyFont="1" applyFill="1" applyAlignment="1">
      <alignment horizontal="center" vertical="center" wrapText="1"/>
    </xf>
    <xf numFmtId="0" fontId="89" fillId="9" borderId="6" xfId="0" applyFont="1" applyFill="1" applyBorder="1" applyAlignment="1">
      <alignment vertical="center" wrapText="1"/>
    </xf>
    <xf numFmtId="0" fontId="84" fillId="9" borderId="6" xfId="0" applyFont="1" applyFill="1" applyBorder="1" applyAlignment="1">
      <alignment vertical="center" wrapText="1"/>
    </xf>
    <xf numFmtId="0" fontId="44" fillId="12" borderId="6" xfId="0" applyFont="1" applyFill="1" applyBorder="1" applyAlignment="1">
      <alignment vertical="center" wrapText="1"/>
    </xf>
    <xf numFmtId="167" fontId="29" fillId="0" borderId="0" xfId="0" applyNumberFormat="1" applyFont="1" applyAlignment="1">
      <alignment horizontal="center" vertical="center"/>
    </xf>
    <xf numFmtId="167" fontId="37" fillId="9" borderId="6" xfId="0" applyNumberFormat="1" applyFont="1" applyFill="1" applyBorder="1" applyAlignment="1">
      <alignment horizontal="center" vertical="center" wrapText="1"/>
    </xf>
    <xf numFmtId="0" fontId="39" fillId="17" borderId="6" xfId="0" applyFont="1" applyFill="1" applyBorder="1" applyAlignment="1">
      <alignment vertical="center" wrapText="1"/>
    </xf>
    <xf numFmtId="0" fontId="37" fillId="12" borderId="6" xfId="0" applyFont="1" applyFill="1" applyBorder="1" applyAlignment="1">
      <alignment horizontal="left" vertical="center" wrapText="1"/>
    </xf>
    <xf numFmtId="0" fontId="37" fillId="12" borderId="6" xfId="0" applyFont="1" applyFill="1" applyBorder="1" applyAlignment="1">
      <alignment horizontal="center" vertical="center"/>
    </xf>
    <xf numFmtId="167" fontId="39" fillId="12" borderId="6" xfId="0" applyNumberFormat="1" applyFont="1" applyFill="1" applyBorder="1" applyAlignment="1">
      <alignment horizontal="center" vertical="center"/>
    </xf>
    <xf numFmtId="0" fontId="37" fillId="9" borderId="6" xfId="0" applyFont="1" applyFill="1" applyBorder="1" applyAlignment="1">
      <alignment horizontal="left" vertical="center" wrapText="1"/>
    </xf>
    <xf numFmtId="14" fontId="39" fillId="9" borderId="6" xfId="0" applyNumberFormat="1" applyFont="1" applyFill="1" applyBorder="1" applyAlignment="1">
      <alignment horizontal="left" vertical="center" wrapText="1"/>
    </xf>
    <xf numFmtId="14" fontId="45" fillId="9" borderId="6" xfId="0" applyNumberFormat="1" applyFont="1" applyFill="1" applyBorder="1" applyAlignment="1">
      <alignment horizontal="left" vertical="center" wrapText="1"/>
    </xf>
    <xf numFmtId="0" fontId="29" fillId="17" borderId="0" xfId="0" applyFont="1" applyFill="1" applyAlignment="1">
      <alignment horizontal="center" vertical="center"/>
    </xf>
    <xf numFmtId="0" fontId="37" fillId="9" borderId="6" xfId="0" applyFont="1" applyFill="1" applyBorder="1" applyAlignment="1">
      <alignment horizontal="center" vertical="center"/>
    </xf>
    <xf numFmtId="0" fontId="92" fillId="9" borderId="6" xfId="0" applyFont="1" applyFill="1" applyBorder="1" applyAlignment="1">
      <alignment horizontal="center" vertical="center"/>
    </xf>
    <xf numFmtId="14" fontId="39" fillId="19" borderId="13" xfId="0" applyNumberFormat="1" applyFont="1" applyFill="1" applyBorder="1" applyAlignment="1">
      <alignment horizontal="center" vertical="center" wrapText="1"/>
    </xf>
    <xf numFmtId="167" fontId="39" fillId="19" borderId="13" xfId="0" applyNumberFormat="1" applyFont="1" applyFill="1" applyBorder="1" applyAlignment="1">
      <alignment horizontal="center" vertical="center" wrapText="1"/>
    </xf>
    <xf numFmtId="0" fontId="37" fillId="19" borderId="13" xfId="0" applyFont="1" applyFill="1" applyBorder="1" applyAlignment="1">
      <alignment horizontal="center" vertical="center" wrapText="1"/>
    </xf>
    <xf numFmtId="0" fontId="42" fillId="19" borderId="13" xfId="0" applyFont="1" applyFill="1" applyBorder="1" applyAlignment="1">
      <alignment horizontal="left" vertical="center" wrapText="1"/>
    </xf>
    <xf numFmtId="0" fontId="42" fillId="19" borderId="6" xfId="0" applyFont="1" applyFill="1" applyBorder="1" applyAlignment="1">
      <alignment horizontal="left" vertical="center" wrapText="1"/>
    </xf>
    <xf numFmtId="0" fontId="37" fillId="17" borderId="0" xfId="0" applyFont="1" applyFill="1" applyAlignment="1">
      <alignment horizontal="center" vertical="center" wrapText="1"/>
    </xf>
    <xf numFmtId="14" fontId="94" fillId="12" borderId="6" xfId="0" applyNumberFormat="1" applyFont="1" applyFill="1" applyBorder="1" applyAlignment="1">
      <alignment horizontal="center" vertical="center" wrapText="1"/>
    </xf>
    <xf numFmtId="166" fontId="94" fillId="12" borderId="6" xfId="0" applyNumberFormat="1" applyFont="1" applyFill="1" applyBorder="1" applyAlignment="1">
      <alignment horizontal="center" vertical="center" wrapText="1"/>
    </xf>
    <xf numFmtId="14" fontId="94" fillId="9" borderId="6" xfId="0" applyNumberFormat="1" applyFont="1" applyFill="1" applyBorder="1" applyAlignment="1">
      <alignment horizontal="center" vertical="center" wrapText="1"/>
    </xf>
    <xf numFmtId="0" fontId="46" fillId="9" borderId="6" xfId="0" applyFont="1" applyFill="1" applyBorder="1" applyAlignment="1">
      <alignment horizontal="center" vertical="center" wrapText="1"/>
    </xf>
    <xf numFmtId="0" fontId="93" fillId="9" borderId="6" xfId="0" applyFont="1" applyFill="1" applyBorder="1" applyAlignment="1">
      <alignment horizontal="center" vertical="center" wrapText="1"/>
    </xf>
    <xf numFmtId="167" fontId="94" fillId="9" borderId="6" xfId="0" applyNumberFormat="1" applyFont="1" applyFill="1" applyBorder="1" applyAlignment="1">
      <alignment horizontal="center" vertical="center" wrapText="1"/>
    </xf>
    <xf numFmtId="166" fontId="94" fillId="9" borderId="6" xfId="0" applyNumberFormat="1" applyFont="1" applyFill="1" applyBorder="1" applyAlignment="1">
      <alignment horizontal="center" vertical="center" wrapText="1"/>
    </xf>
    <xf numFmtId="49" fontId="94" fillId="9" borderId="6" xfId="0" applyNumberFormat="1" applyFont="1" applyFill="1" applyBorder="1" applyAlignment="1">
      <alignment horizontal="center" vertical="center" wrapText="1"/>
    </xf>
    <xf numFmtId="0" fontId="94" fillId="9" borderId="6" xfId="0" applyFont="1" applyFill="1" applyBorder="1" applyAlignment="1">
      <alignment horizontal="center" vertical="center" wrapText="1"/>
    </xf>
    <xf numFmtId="0" fontId="46" fillId="9" borderId="6" xfId="0" applyFont="1" applyFill="1" applyBorder="1" applyAlignment="1">
      <alignment horizontal="left" vertical="center" wrapText="1"/>
    </xf>
    <xf numFmtId="0" fontId="37" fillId="17" borderId="6" xfId="0" applyFont="1" applyFill="1" applyBorder="1" applyAlignment="1">
      <alignment horizontal="center" vertical="center"/>
    </xf>
    <xf numFmtId="166" fontId="39" fillId="17" borderId="6" xfId="0" applyNumberFormat="1" applyFont="1" applyFill="1" applyBorder="1" applyAlignment="1">
      <alignment horizontal="center" vertical="center"/>
    </xf>
    <xf numFmtId="14" fontId="94" fillId="16" borderId="6" xfId="0" applyNumberFormat="1" applyFont="1" applyFill="1" applyBorder="1" applyAlignment="1">
      <alignment horizontal="center" vertical="center" wrapText="1"/>
    </xf>
    <xf numFmtId="0" fontId="46" fillId="16" borderId="6" xfId="0" applyFont="1" applyFill="1" applyBorder="1" applyAlignment="1">
      <alignment horizontal="center" vertical="center" wrapText="1"/>
    </xf>
    <xf numFmtId="0" fontId="93" fillId="16" borderId="6" xfId="0" applyFont="1" applyFill="1" applyBorder="1" applyAlignment="1">
      <alignment horizontal="center" vertical="center" wrapText="1"/>
    </xf>
    <xf numFmtId="167" fontId="94" fillId="16" borderId="6" xfId="0" applyNumberFormat="1" applyFont="1" applyFill="1" applyBorder="1" applyAlignment="1">
      <alignment horizontal="center" vertical="center" wrapText="1"/>
    </xf>
    <xf numFmtId="166" fontId="94" fillId="16" borderId="6" xfId="0" applyNumberFormat="1" applyFont="1" applyFill="1" applyBorder="1" applyAlignment="1">
      <alignment horizontal="center" vertical="center" wrapText="1"/>
    </xf>
    <xf numFmtId="49" fontId="94" fillId="16" borderId="6" xfId="0" applyNumberFormat="1" applyFont="1" applyFill="1" applyBorder="1" applyAlignment="1">
      <alignment horizontal="center" vertical="center" wrapText="1"/>
    </xf>
    <xf numFmtId="0" fontId="94" fillId="16" borderId="6" xfId="0" applyFont="1" applyFill="1" applyBorder="1" applyAlignment="1">
      <alignment horizontal="center" vertical="center" wrapText="1"/>
    </xf>
    <xf numFmtId="0" fontId="46" fillId="16" borderId="6" xfId="0" applyFont="1" applyFill="1" applyBorder="1" applyAlignment="1">
      <alignment vertical="center" wrapText="1"/>
    </xf>
    <xf numFmtId="0" fontId="37" fillId="16" borderId="6" xfId="0" applyFont="1" applyFill="1" applyBorder="1" applyAlignment="1">
      <alignment horizontal="center" vertical="center"/>
    </xf>
    <xf numFmtId="167" fontId="39" fillId="16" borderId="6" xfId="0" applyNumberFormat="1" applyFont="1" applyFill="1" applyBorder="1" applyAlignment="1">
      <alignment horizontal="center" vertical="center"/>
    </xf>
    <xf numFmtId="14" fontId="39" fillId="21" borderId="6" xfId="0" applyNumberFormat="1" applyFont="1" applyFill="1" applyBorder="1" applyAlignment="1">
      <alignment horizontal="center" vertical="center" wrapText="1"/>
    </xf>
    <xf numFmtId="0" fontId="37" fillId="21" borderId="6" xfId="0" applyFont="1" applyFill="1" applyBorder="1" applyAlignment="1">
      <alignment horizontal="center" vertical="center" wrapText="1"/>
    </xf>
    <xf numFmtId="0" fontId="37" fillId="21" borderId="6" xfId="0" applyFont="1" applyFill="1" applyBorder="1" applyAlignment="1">
      <alignment horizontal="center" vertical="center"/>
    </xf>
    <xf numFmtId="0" fontId="32" fillId="21" borderId="6" xfId="0" applyFont="1" applyFill="1" applyBorder="1" applyAlignment="1">
      <alignment horizontal="center" vertical="center" wrapText="1"/>
    </xf>
    <xf numFmtId="167" fontId="39" fillId="21" borderId="6" xfId="0" applyNumberFormat="1" applyFont="1" applyFill="1" applyBorder="1" applyAlignment="1">
      <alignment horizontal="center" vertical="center"/>
    </xf>
    <xf numFmtId="166" fontId="39" fillId="21" borderId="6" xfId="0" applyNumberFormat="1" applyFont="1" applyFill="1" applyBorder="1" applyAlignment="1">
      <alignment horizontal="center" vertical="center" wrapText="1"/>
    </xf>
    <xf numFmtId="0" fontId="39" fillId="21" borderId="6" xfId="0" applyFont="1" applyFill="1" applyBorder="1" applyAlignment="1">
      <alignment horizontal="center" vertical="center" wrapText="1"/>
    </xf>
    <xf numFmtId="0" fontId="42" fillId="21" borderId="6" xfId="0" applyFont="1" applyFill="1" applyBorder="1" applyAlignment="1">
      <alignment vertical="center" wrapText="1"/>
    </xf>
    <xf numFmtId="0" fontId="37" fillId="9" borderId="13" xfId="0" applyFont="1" applyFill="1" applyBorder="1" applyAlignment="1">
      <alignment horizontal="left" vertical="center" wrapText="1"/>
    </xf>
    <xf numFmtId="0" fontId="74" fillId="16" borderId="6" xfId="0" applyFont="1" applyFill="1" applyBorder="1" applyAlignment="1">
      <alignment vertical="center" wrapText="1"/>
    </xf>
    <xf numFmtId="166" fontId="39" fillId="12" borderId="6" xfId="0" applyNumberFormat="1" applyFont="1" applyFill="1" applyBorder="1" applyAlignment="1">
      <alignment horizontal="center" vertical="center"/>
    </xf>
    <xf numFmtId="49" fontId="45" fillId="17" borderId="6" xfId="0" applyNumberFormat="1" applyFont="1" applyFill="1" applyBorder="1" applyAlignment="1">
      <alignment horizontal="center" vertical="center" wrapText="1"/>
    </xf>
    <xf numFmtId="0" fontId="37" fillId="14" borderId="6" xfId="0" applyFont="1" applyFill="1" applyBorder="1" applyAlignment="1">
      <alignment horizontal="center" vertical="center"/>
    </xf>
    <xf numFmtId="166" fontId="96" fillId="9" borderId="6" xfId="0" applyNumberFormat="1" applyFont="1" applyFill="1" applyBorder="1" applyAlignment="1">
      <alignment horizontal="center" vertical="center" wrapText="1"/>
    </xf>
    <xf numFmtId="0" fontId="45" fillId="12" borderId="6" xfId="0" applyFont="1" applyFill="1" applyBorder="1" applyAlignment="1">
      <alignment horizontal="center" vertical="center" wrapText="1"/>
    </xf>
    <xf numFmtId="0" fontId="29" fillId="12" borderId="0" xfId="0" applyFont="1" applyFill="1" applyAlignment="1">
      <alignment horizontal="center" vertical="center"/>
    </xf>
    <xf numFmtId="166" fontId="39" fillId="9" borderId="6" xfId="0" applyNumberFormat="1" applyFont="1" applyFill="1" applyBorder="1" applyAlignment="1">
      <alignment horizontal="center" vertical="center"/>
    </xf>
    <xf numFmtId="167" fontId="39" fillId="14" borderId="6" xfId="0" applyNumberFormat="1" applyFont="1" applyFill="1" applyBorder="1" applyAlignment="1">
      <alignment horizontal="center" vertical="center"/>
    </xf>
    <xf numFmtId="166" fontId="96" fillId="12" borderId="6" xfId="0" applyNumberFormat="1" applyFont="1" applyFill="1" applyBorder="1" applyAlignment="1">
      <alignment horizontal="center" vertical="center" wrapText="1"/>
    </xf>
    <xf numFmtId="14" fontId="39" fillId="12" borderId="6" xfId="105" applyNumberFormat="1" applyFont="1" applyFill="1" applyBorder="1" applyAlignment="1">
      <alignment horizontal="center" vertical="center" wrapText="1"/>
    </xf>
    <xf numFmtId="0" fontId="37" fillId="12" borderId="6" xfId="105" applyFont="1" applyFill="1" applyBorder="1" applyAlignment="1">
      <alignment horizontal="center" vertical="center" wrapText="1"/>
    </xf>
    <xf numFmtId="0" fontId="39" fillId="12" borderId="6" xfId="105" applyFont="1" applyFill="1" applyBorder="1" applyAlignment="1">
      <alignment horizontal="center" vertical="center" wrapText="1"/>
    </xf>
    <xf numFmtId="167" fontId="39" fillId="12" borderId="6" xfId="105" applyNumberFormat="1" applyFont="1" applyFill="1" applyBorder="1" applyAlignment="1">
      <alignment horizontal="center" vertical="center" wrapText="1"/>
    </xf>
    <xf numFmtId="166" fontId="39" fillId="12" borderId="6" xfId="105" applyNumberFormat="1" applyFont="1" applyFill="1" applyBorder="1" applyAlignment="1">
      <alignment horizontal="center" vertical="center" wrapText="1"/>
    </xf>
    <xf numFmtId="49" fontId="39" fillId="12" borderId="6" xfId="105" applyNumberFormat="1" applyFont="1" applyFill="1" applyBorder="1" applyAlignment="1">
      <alignment horizontal="center" vertical="center" wrapText="1"/>
    </xf>
    <xf numFmtId="0" fontId="40" fillId="12" borderId="6" xfId="105" applyFont="1" applyFill="1" applyBorder="1" applyAlignment="1">
      <alignment horizontal="center" vertical="center" wrapText="1"/>
    </xf>
    <xf numFmtId="14" fontId="39" fillId="9" borderId="6" xfId="105" applyNumberFormat="1" applyFont="1" applyFill="1" applyBorder="1" applyAlignment="1">
      <alignment horizontal="center" vertical="center" wrapText="1"/>
    </xf>
    <xf numFmtId="0" fontId="37" fillId="9" borderId="6" xfId="105" applyFont="1" applyFill="1" applyBorder="1" applyAlignment="1">
      <alignment horizontal="center" vertical="center" wrapText="1"/>
    </xf>
    <xf numFmtId="0" fontId="39" fillId="9" borderId="6" xfId="105" applyFont="1" applyFill="1" applyBorder="1" applyAlignment="1">
      <alignment horizontal="center" vertical="center" wrapText="1"/>
    </xf>
    <xf numFmtId="167" fontId="39" fillId="9" borderId="6" xfId="105" applyNumberFormat="1" applyFont="1" applyFill="1" applyBorder="1" applyAlignment="1">
      <alignment horizontal="center" vertical="center" wrapText="1"/>
    </xf>
    <xf numFmtId="49" fontId="39" fillId="9" borderId="6" xfId="105" applyNumberFormat="1" applyFont="1" applyFill="1" applyBorder="1" applyAlignment="1">
      <alignment horizontal="center" vertical="center" wrapText="1"/>
    </xf>
    <xf numFmtId="0" fontId="42" fillId="9" borderId="6" xfId="105" applyFont="1" applyFill="1" applyBorder="1" applyAlignment="1">
      <alignment horizontal="center" vertical="center" wrapText="1"/>
    </xf>
    <xf numFmtId="14" fontId="47" fillId="12" borderId="6" xfId="0" applyNumberFormat="1" applyFont="1" applyFill="1" applyBorder="1" applyAlignment="1">
      <alignment horizontal="center" vertical="center" wrapText="1"/>
    </xf>
    <xf numFmtId="167" fontId="47" fillId="12" borderId="6" xfId="0" applyNumberFormat="1" applyFont="1" applyFill="1" applyBorder="1" applyAlignment="1">
      <alignment horizontal="center" vertical="center" wrapText="1"/>
    </xf>
    <xf numFmtId="49" fontId="47" fillId="12" borderId="6" xfId="0" applyNumberFormat="1" applyFont="1" applyFill="1" applyBorder="1" applyAlignment="1">
      <alignment horizontal="center" vertical="center" wrapText="1"/>
    </xf>
    <xf numFmtId="0" fontId="40" fillId="12" borderId="6" xfId="0" applyFont="1" applyFill="1" applyBorder="1" applyAlignment="1">
      <alignment vertical="center" wrapText="1"/>
    </xf>
    <xf numFmtId="0" fontId="99" fillId="9" borderId="6" xfId="0" applyFont="1" applyFill="1" applyBorder="1" applyAlignment="1">
      <alignment horizontal="center" vertical="center"/>
    </xf>
    <xf numFmtId="0" fontId="29" fillId="22" borderId="0" xfId="0" applyFont="1" applyFill="1" applyAlignment="1">
      <alignment horizontal="center" vertical="center"/>
    </xf>
    <xf numFmtId="0" fontId="37" fillId="22" borderId="0" xfId="0" applyFont="1" applyFill="1" applyAlignment="1">
      <alignment horizontal="center" vertical="center" wrapText="1"/>
    </xf>
    <xf numFmtId="0" fontId="37" fillId="22" borderId="0" xfId="0" applyFont="1" applyFill="1" applyAlignment="1">
      <alignment horizontal="center" vertical="center"/>
    </xf>
    <xf numFmtId="0" fontId="32" fillId="22" borderId="0" xfId="0" applyFont="1" applyFill="1" applyAlignment="1">
      <alignment horizontal="center" vertical="center" wrapText="1"/>
    </xf>
    <xf numFmtId="167" fontId="39" fillId="22" borderId="0" xfId="0" applyNumberFormat="1" applyFont="1" applyFill="1" applyAlignment="1">
      <alignment horizontal="center" vertical="center"/>
    </xf>
    <xf numFmtId="166" fontId="39" fillId="22" borderId="0" xfId="0" applyNumberFormat="1" applyFont="1" applyFill="1" applyAlignment="1">
      <alignment horizontal="center" vertical="center"/>
    </xf>
    <xf numFmtId="0" fontId="39" fillId="22" borderId="0" xfId="0" applyFont="1" applyFill="1" applyAlignment="1">
      <alignment horizontal="center" vertical="center" wrapText="1"/>
    </xf>
    <xf numFmtId="166" fontId="94" fillId="14" borderId="6" xfId="0" applyNumberFormat="1" applyFont="1" applyFill="1" applyBorder="1" applyAlignment="1">
      <alignment horizontal="center" vertical="center" wrapText="1"/>
    </xf>
    <xf numFmtId="14" fontId="39" fillId="9" borderId="17" xfId="0" applyNumberFormat="1" applyFont="1" applyFill="1" applyBorder="1" applyAlignment="1">
      <alignment horizontal="center" vertical="center" wrapText="1"/>
    </xf>
    <xf numFmtId="0" fontId="40" fillId="9" borderId="6" xfId="0" applyFont="1" applyFill="1" applyBorder="1" applyAlignment="1">
      <alignment horizontal="center" vertical="center"/>
    </xf>
    <xf numFmtId="167" fontId="47" fillId="9" borderId="6" xfId="0" applyNumberFormat="1" applyFont="1" applyFill="1" applyBorder="1" applyAlignment="1">
      <alignment horizontal="center" vertical="center"/>
    </xf>
    <xf numFmtId="0" fontId="102" fillId="9" borderId="6" xfId="0" applyFont="1" applyFill="1" applyBorder="1" applyAlignment="1">
      <alignment horizontal="center" vertical="center"/>
    </xf>
    <xf numFmtId="0" fontId="37" fillId="19" borderId="6" xfId="0" applyFont="1" applyFill="1" applyBorder="1" applyAlignment="1">
      <alignment horizontal="center" vertical="center"/>
    </xf>
    <xf numFmtId="14" fontId="47" fillId="17" borderId="6" xfId="0" applyNumberFormat="1" applyFont="1" applyFill="1" applyBorder="1" applyAlignment="1">
      <alignment horizontal="center" vertical="center" wrapText="1"/>
    </xf>
    <xf numFmtId="0" fontId="31" fillId="12" borderId="6" xfId="0" applyFont="1" applyFill="1" applyBorder="1" applyAlignment="1">
      <alignment horizontal="center" vertical="center" wrapText="1"/>
    </xf>
    <xf numFmtId="0" fontId="100" fillId="9" borderId="6" xfId="0" applyFont="1" applyFill="1" applyBorder="1"/>
    <xf numFmtId="0" fontId="30" fillId="0" borderId="0" xfId="0" applyFont="1" applyAlignment="1">
      <alignment horizontal="center" vertical="center" wrapText="1"/>
    </xf>
    <xf numFmtId="0" fontId="103" fillId="9" borderId="6" xfId="0" applyFont="1" applyFill="1" applyBorder="1" applyAlignment="1">
      <alignment horizontal="center" vertical="center" wrapText="1"/>
    </xf>
    <xf numFmtId="0" fontId="105" fillId="12" borderId="6" xfId="0" applyFont="1" applyFill="1" applyBorder="1" applyAlignment="1">
      <alignment horizontal="center" vertical="center" wrapText="1"/>
    </xf>
    <xf numFmtId="0" fontId="77" fillId="12" borderId="6" xfId="0" applyFont="1" applyFill="1" applyBorder="1" applyAlignment="1">
      <alignment horizontal="center" vertical="center" wrapText="1"/>
    </xf>
    <xf numFmtId="0" fontId="35" fillId="12" borderId="6" xfId="0" applyFont="1" applyFill="1" applyBorder="1" applyAlignment="1">
      <alignment horizontal="center" wrapText="1"/>
    </xf>
    <xf numFmtId="0" fontId="106" fillId="0" borderId="0" xfId="0" applyFont="1" applyAlignment="1">
      <alignment vertical="center" wrapText="1"/>
    </xf>
    <xf numFmtId="0" fontId="107" fillId="2" borderId="1" xfId="0" applyFont="1" applyFill="1" applyBorder="1" applyAlignment="1">
      <alignment vertical="center" wrapText="1"/>
    </xf>
    <xf numFmtId="0" fontId="108" fillId="6" borderId="8" xfId="0" applyFont="1" applyFill="1" applyBorder="1" applyAlignment="1">
      <alignment vertical="center" wrapText="1"/>
    </xf>
    <xf numFmtId="0" fontId="108" fillId="6" borderId="11" xfId="0" applyFont="1" applyFill="1" applyBorder="1" applyAlignment="1">
      <alignment wrapText="1"/>
    </xf>
    <xf numFmtId="0" fontId="108" fillId="0" borderId="11" xfId="0" applyFont="1" applyBorder="1" applyAlignment="1">
      <alignment wrapText="1"/>
    </xf>
    <xf numFmtId="0" fontId="108" fillId="0" borderId="0" xfId="0" applyFont="1" applyAlignment="1">
      <alignment wrapText="1"/>
    </xf>
    <xf numFmtId="0" fontId="108" fillId="7" borderId="9" xfId="0" applyFont="1" applyFill="1" applyBorder="1" applyAlignment="1">
      <alignment vertical="center" wrapText="1"/>
    </xf>
    <xf numFmtId="0" fontId="108" fillId="12" borderId="6" xfId="0" applyFont="1" applyFill="1" applyBorder="1" applyAlignment="1">
      <alignment vertical="center" wrapText="1"/>
    </xf>
    <xf numFmtId="0" fontId="108" fillId="9" borderId="6" xfId="0" applyFont="1" applyFill="1" applyBorder="1" applyAlignment="1">
      <alignment horizontal="left" vertical="center" wrapText="1"/>
    </xf>
    <xf numFmtId="14" fontId="61" fillId="9" borderId="6" xfId="0" applyNumberFormat="1" applyFont="1" applyFill="1" applyBorder="1" applyAlignment="1">
      <alignment horizontal="left" vertical="center" wrapText="1"/>
    </xf>
    <xf numFmtId="0" fontId="108" fillId="9" borderId="6" xfId="0" applyFont="1" applyFill="1" applyBorder="1" applyAlignment="1">
      <alignment vertical="center" wrapText="1"/>
    </xf>
    <xf numFmtId="0" fontId="108" fillId="19" borderId="6" xfId="0" applyFont="1" applyFill="1" applyBorder="1" applyAlignment="1">
      <alignment horizontal="left" vertical="center" wrapText="1"/>
    </xf>
    <xf numFmtId="0" fontId="108" fillId="12" borderId="6" xfId="0" applyFont="1" applyFill="1" applyBorder="1" applyAlignment="1">
      <alignment horizontal="left" vertical="center" wrapText="1"/>
    </xf>
    <xf numFmtId="0" fontId="108" fillId="19" borderId="13" xfId="0" applyFont="1" applyFill="1" applyBorder="1" applyAlignment="1">
      <alignment horizontal="left" vertical="center" wrapText="1"/>
    </xf>
    <xf numFmtId="0" fontId="108" fillId="16" borderId="6" xfId="0" applyFont="1" applyFill="1" applyBorder="1" applyAlignment="1">
      <alignment vertical="center" wrapText="1"/>
    </xf>
    <xf numFmtId="0" fontId="108" fillId="17" borderId="6" xfId="0" applyFont="1" applyFill="1" applyBorder="1" applyAlignment="1">
      <alignment vertical="center" wrapText="1"/>
    </xf>
    <xf numFmtId="0" fontId="61" fillId="17" borderId="6" xfId="0" applyFont="1" applyFill="1" applyBorder="1" applyAlignment="1">
      <alignment vertical="center" wrapText="1"/>
    </xf>
    <xf numFmtId="0" fontId="108" fillId="14" borderId="6" xfId="0" applyFont="1" applyFill="1" applyBorder="1" applyAlignment="1">
      <alignment vertical="center" wrapText="1"/>
    </xf>
    <xf numFmtId="0" fontId="108" fillId="9" borderId="6" xfId="0" applyFont="1" applyFill="1" applyBorder="1" applyAlignment="1">
      <alignment horizontal="center" vertical="center" wrapText="1"/>
    </xf>
    <xf numFmtId="0" fontId="108" fillId="19" borderId="6" xfId="0" applyFont="1" applyFill="1" applyBorder="1" applyAlignment="1">
      <alignment vertical="center" wrapText="1"/>
    </xf>
    <xf numFmtId="0" fontId="108" fillId="9" borderId="13" xfId="0" applyFont="1" applyFill="1" applyBorder="1" applyAlignment="1">
      <alignment horizontal="left" vertical="center" wrapText="1"/>
    </xf>
    <xf numFmtId="0" fontId="108" fillId="21" borderId="6" xfId="0" applyFont="1" applyFill="1" applyBorder="1" applyAlignment="1">
      <alignment vertical="center" wrapText="1"/>
    </xf>
    <xf numFmtId="0" fontId="108" fillId="0" borderId="0" xfId="0" applyFont="1" applyAlignment="1">
      <alignment vertical="center" wrapText="1"/>
    </xf>
    <xf numFmtId="0" fontId="108" fillId="17" borderId="6" xfId="0" applyFont="1" applyFill="1" applyBorder="1" applyAlignment="1">
      <alignment horizontal="center" vertical="center" wrapText="1"/>
    </xf>
    <xf numFmtId="0" fontId="106" fillId="12" borderId="6" xfId="0" applyFont="1" applyFill="1" applyBorder="1" applyAlignment="1">
      <alignment vertical="center" wrapText="1"/>
    </xf>
    <xf numFmtId="0" fontId="108" fillId="12" borderId="6" xfId="105" applyFont="1" applyFill="1" applyBorder="1" applyAlignment="1">
      <alignment vertical="center" wrapText="1"/>
    </xf>
    <xf numFmtId="0" fontId="108" fillId="9" borderId="6" xfId="105" applyFont="1" applyFill="1" applyBorder="1" applyAlignment="1">
      <alignment vertical="center" wrapText="1"/>
    </xf>
    <xf numFmtId="0" fontId="108" fillId="9" borderId="6" xfId="0" applyFont="1" applyFill="1" applyBorder="1" applyAlignment="1">
      <alignment wrapText="1"/>
    </xf>
    <xf numFmtId="0" fontId="115" fillId="9" borderId="6" xfId="0" applyFont="1" applyFill="1" applyBorder="1" applyAlignment="1">
      <alignment vertical="center" wrapText="1"/>
    </xf>
    <xf numFmtId="0" fontId="108" fillId="9" borderId="6" xfId="0" applyFont="1" applyFill="1" applyBorder="1" applyAlignment="1">
      <alignment vertical="center"/>
    </xf>
    <xf numFmtId="0" fontId="108" fillId="9" borderId="0" xfId="0" applyFont="1" applyFill="1" applyAlignment="1">
      <alignment vertical="center"/>
    </xf>
    <xf numFmtId="0" fontId="108" fillId="9" borderId="0" xfId="0" applyFont="1" applyFill="1" applyAlignment="1">
      <alignment vertical="center" wrapText="1"/>
    </xf>
    <xf numFmtId="0" fontId="108" fillId="22" borderId="0" xfId="0" applyFont="1" applyFill="1" applyAlignment="1">
      <alignment vertical="center" wrapText="1"/>
    </xf>
    <xf numFmtId="0" fontId="108" fillId="9" borderId="6" xfId="0" applyFont="1" applyFill="1" applyBorder="1" applyAlignment="1">
      <alignment horizontal="left" wrapText="1"/>
    </xf>
    <xf numFmtId="0" fontId="110" fillId="9" borderId="6" xfId="0" applyFont="1" applyFill="1" applyBorder="1" applyAlignment="1">
      <alignment vertical="center" wrapText="1"/>
    </xf>
    <xf numFmtId="0" fontId="114" fillId="17" borderId="6" xfId="0" applyFont="1" applyFill="1" applyBorder="1" applyAlignment="1">
      <alignment vertical="center" wrapText="1"/>
    </xf>
    <xf numFmtId="0" fontId="114" fillId="12" borderId="6" xfId="0" applyFont="1" applyFill="1" applyBorder="1" applyAlignment="1">
      <alignment horizontal="center" vertical="center" wrapText="1"/>
    </xf>
    <xf numFmtId="0" fontId="108" fillId="12" borderId="6" xfId="0" applyFont="1" applyFill="1" applyBorder="1" applyAlignment="1">
      <alignment horizontal="center" vertical="center" wrapText="1"/>
    </xf>
    <xf numFmtId="0" fontId="109" fillId="12" borderId="6" xfId="0" applyFont="1" applyFill="1" applyBorder="1" applyAlignment="1">
      <alignment vertical="center" wrapText="1"/>
    </xf>
    <xf numFmtId="0" fontId="109" fillId="17" borderId="6" xfId="0" applyFont="1" applyFill="1" applyBorder="1" applyAlignment="1">
      <alignment vertical="center" wrapText="1"/>
    </xf>
    <xf numFmtId="0" fontId="110" fillId="19" borderId="6" xfId="0" applyFont="1" applyFill="1" applyBorder="1" applyAlignment="1">
      <alignment vertical="center" wrapText="1"/>
    </xf>
    <xf numFmtId="0" fontId="108" fillId="9" borderId="6" xfId="0" applyFont="1" applyFill="1" applyBorder="1"/>
    <xf numFmtId="0" fontId="37" fillId="9" borderId="6" xfId="0" applyFont="1" applyFill="1" applyBorder="1" applyAlignment="1">
      <alignment vertical="center"/>
    </xf>
    <xf numFmtId="0" fontId="104" fillId="9" borderId="6" xfId="0" applyFont="1" applyFill="1" applyBorder="1" applyAlignment="1">
      <alignment horizontal="center" vertical="center"/>
    </xf>
    <xf numFmtId="0" fontId="109" fillId="9" borderId="6" xfId="0" applyFont="1" applyFill="1" applyBorder="1" applyAlignment="1">
      <alignment vertical="center" wrapText="1"/>
    </xf>
    <xf numFmtId="0" fontId="109" fillId="16" borderId="6" xfId="0" applyFont="1" applyFill="1" applyBorder="1" applyAlignment="1">
      <alignment vertical="center" wrapText="1"/>
    </xf>
    <xf numFmtId="0" fontId="105" fillId="9" borderId="6" xfId="0" applyFont="1" applyFill="1" applyBorder="1" applyAlignment="1">
      <alignment horizontal="center" vertical="center" wrapText="1"/>
    </xf>
    <xf numFmtId="0" fontId="108" fillId="17" borderId="6" xfId="0" applyFont="1" applyFill="1" applyBorder="1" applyAlignment="1">
      <alignment horizontal="left" vertical="center" wrapText="1"/>
    </xf>
    <xf numFmtId="0" fontId="109" fillId="17" borderId="6" xfId="0" applyFont="1" applyFill="1" applyBorder="1" applyAlignment="1">
      <alignment horizontal="left" vertical="center" wrapText="1"/>
    </xf>
    <xf numFmtId="0" fontId="109" fillId="9" borderId="6" xfId="0" applyFont="1" applyFill="1" applyBorder="1" applyAlignment="1">
      <alignment horizontal="left" vertical="center" wrapText="1"/>
    </xf>
    <xf numFmtId="0" fontId="111" fillId="9" borderId="6" xfId="0" applyFont="1" applyFill="1" applyBorder="1" applyAlignment="1">
      <alignment vertical="center" wrapText="1"/>
    </xf>
    <xf numFmtId="14" fontId="39" fillId="18" borderId="6" xfId="0" applyNumberFormat="1" applyFont="1" applyFill="1" applyBorder="1" applyAlignment="1">
      <alignment horizontal="center" vertical="center" wrapText="1"/>
    </xf>
    <xf numFmtId="0" fontId="102" fillId="12" borderId="6" xfId="0" applyFont="1" applyFill="1" applyBorder="1" applyAlignment="1">
      <alignment horizontal="left" wrapText="1"/>
    </xf>
    <xf numFmtId="0" fontId="29" fillId="10" borderId="2" xfId="0" applyFont="1" applyFill="1" applyBorder="1" applyAlignment="1">
      <alignment horizontal="center" vertical="center"/>
    </xf>
    <xf numFmtId="0" fontId="29" fillId="10" borderId="3" xfId="0" applyFont="1" applyFill="1" applyBorder="1" applyAlignment="1">
      <alignment horizontal="center" vertical="center"/>
    </xf>
    <xf numFmtId="0" fontId="29" fillId="10" borderId="4" xfId="0" applyFont="1" applyFill="1" applyBorder="1" applyAlignment="1">
      <alignment horizontal="center" vertical="center"/>
    </xf>
    <xf numFmtId="0" fontId="30" fillId="3" borderId="2" xfId="0" applyFont="1" applyFill="1" applyBorder="1" applyAlignment="1">
      <alignment horizontal="center" vertical="center"/>
    </xf>
    <xf numFmtId="0" fontId="30" fillId="3" borderId="3" xfId="0" applyFont="1" applyFill="1" applyBorder="1" applyAlignment="1">
      <alignment horizontal="center" vertical="center"/>
    </xf>
    <xf numFmtId="0" fontId="30" fillId="3" borderId="4" xfId="0" applyFont="1" applyFill="1" applyBorder="1" applyAlignment="1">
      <alignment horizontal="center" vertical="center"/>
    </xf>
    <xf numFmtId="0" fontId="29" fillId="4" borderId="2" xfId="0" applyFont="1" applyFill="1" applyBorder="1" applyAlignment="1">
      <alignment horizontal="center" vertical="center"/>
    </xf>
    <xf numFmtId="0" fontId="29" fillId="4" borderId="3" xfId="0" applyFont="1" applyFill="1" applyBorder="1" applyAlignment="1">
      <alignment horizontal="center" vertical="center"/>
    </xf>
    <xf numFmtId="0" fontId="29" fillId="4" borderId="4" xfId="0" applyFont="1" applyFill="1" applyBorder="1" applyAlignment="1">
      <alignment horizontal="center" vertical="center"/>
    </xf>
    <xf numFmtId="0" fontId="32" fillId="15" borderId="3" xfId="0" applyFont="1" applyFill="1" applyBorder="1" applyAlignment="1">
      <alignment horizontal="center" vertical="center"/>
    </xf>
    <xf numFmtId="0" fontId="32" fillId="15" borderId="4" xfId="0" applyFont="1" applyFill="1" applyBorder="1" applyAlignment="1">
      <alignment horizontal="center" vertical="center"/>
    </xf>
    <xf numFmtId="0" fontId="29" fillId="5" borderId="2" xfId="0" applyFont="1" applyFill="1" applyBorder="1" applyAlignment="1">
      <alignment horizontal="center" vertical="center"/>
    </xf>
    <xf numFmtId="0" fontId="29" fillId="5" borderId="3" xfId="0" applyFont="1" applyFill="1" applyBorder="1" applyAlignment="1">
      <alignment horizontal="center" vertical="center"/>
    </xf>
    <xf numFmtId="0" fontId="29" fillId="5" borderId="4" xfId="0" applyFont="1" applyFill="1" applyBorder="1" applyAlignment="1">
      <alignment horizontal="center" vertical="center"/>
    </xf>
    <xf numFmtId="0" fontId="29" fillId="8" borderId="2" xfId="0" applyFont="1" applyFill="1" applyBorder="1" applyAlignment="1">
      <alignment horizontal="center" vertical="center"/>
    </xf>
    <xf numFmtId="0" fontId="29" fillId="8" borderId="3" xfId="0" applyFont="1" applyFill="1" applyBorder="1" applyAlignment="1">
      <alignment horizontal="center" vertical="center"/>
    </xf>
    <xf numFmtId="0" fontId="29" fillId="8" borderId="4" xfId="0" applyFont="1" applyFill="1" applyBorder="1" applyAlignment="1">
      <alignment horizontal="center" vertical="center"/>
    </xf>
    <xf numFmtId="0" fontId="40" fillId="10" borderId="2" xfId="0" applyFont="1" applyFill="1" applyBorder="1" applyAlignment="1">
      <alignment horizontal="center" vertical="center" wrapText="1"/>
    </xf>
    <xf numFmtId="0" fontId="40" fillId="10" borderId="3" xfId="0" applyFont="1" applyFill="1" applyBorder="1" applyAlignment="1">
      <alignment horizontal="center" vertical="center" wrapText="1"/>
    </xf>
    <xf numFmtId="0" fontId="40" fillId="10" borderId="4" xfId="0" applyFont="1" applyFill="1" applyBorder="1" applyAlignment="1">
      <alignment horizontal="center" vertical="center" wrapText="1"/>
    </xf>
    <xf numFmtId="0" fontId="30" fillId="3" borderId="2" xfId="0" applyFont="1" applyFill="1" applyBorder="1" applyAlignment="1">
      <alignment horizontal="center" vertical="center" wrapText="1"/>
    </xf>
    <xf numFmtId="0" fontId="30" fillId="3" borderId="3" xfId="0" applyFont="1" applyFill="1" applyBorder="1" applyAlignment="1">
      <alignment horizontal="center" vertical="center" wrapText="1"/>
    </xf>
    <xf numFmtId="0" fontId="30" fillId="3" borderId="4" xfId="0" applyFont="1" applyFill="1" applyBorder="1" applyAlignment="1">
      <alignment horizontal="center" vertical="center" wrapText="1"/>
    </xf>
    <xf numFmtId="0" fontId="29" fillId="4" borderId="2" xfId="0" applyFont="1" applyFill="1" applyBorder="1" applyAlignment="1">
      <alignment horizontal="center" vertical="center" wrapText="1"/>
    </xf>
    <xf numFmtId="0" fontId="29" fillId="4" borderId="3" xfId="0" applyFont="1" applyFill="1" applyBorder="1" applyAlignment="1">
      <alignment horizontal="center" vertical="center" wrapText="1"/>
    </xf>
    <xf numFmtId="0" fontId="29" fillId="4" borderId="4" xfId="0" applyFont="1" applyFill="1" applyBorder="1" applyAlignment="1">
      <alignment horizontal="center" vertical="center" wrapText="1"/>
    </xf>
    <xf numFmtId="0" fontId="32" fillId="15" borderId="3" xfId="0" applyFont="1" applyFill="1" applyBorder="1" applyAlignment="1">
      <alignment horizontal="center" vertical="center" wrapText="1"/>
    </xf>
    <xf numFmtId="0" fontId="32" fillId="15" borderId="4" xfId="0" applyFont="1" applyFill="1" applyBorder="1" applyAlignment="1">
      <alignment horizontal="center" vertical="center" wrapText="1"/>
    </xf>
    <xf numFmtId="0" fontId="29" fillId="5" borderId="2" xfId="0" applyFont="1" applyFill="1" applyBorder="1" applyAlignment="1">
      <alignment horizontal="center" vertical="center" wrapText="1"/>
    </xf>
    <xf numFmtId="0" fontId="29" fillId="5" borderId="3" xfId="0" applyFont="1" applyFill="1" applyBorder="1" applyAlignment="1">
      <alignment horizontal="center" vertical="center" wrapText="1"/>
    </xf>
    <xf numFmtId="0" fontId="29" fillId="5" borderId="4" xfId="0" applyFont="1" applyFill="1" applyBorder="1" applyAlignment="1">
      <alignment horizontal="center" vertical="center" wrapText="1"/>
    </xf>
    <xf numFmtId="0" fontId="29" fillId="8" borderId="2" xfId="0" applyFont="1" applyFill="1" applyBorder="1" applyAlignment="1">
      <alignment horizontal="center" vertical="center" wrapText="1"/>
    </xf>
    <xf numFmtId="0" fontId="29" fillId="8" borderId="3" xfId="0" applyFont="1" applyFill="1" applyBorder="1" applyAlignment="1">
      <alignment horizontal="center" vertical="center" wrapText="1"/>
    </xf>
    <xf numFmtId="0" fontId="29" fillId="8" borderId="4" xfId="0" applyFont="1" applyFill="1" applyBorder="1" applyAlignment="1">
      <alignment horizontal="center" vertical="center" wrapText="1"/>
    </xf>
    <xf numFmtId="0" fontId="29" fillId="10" borderId="2" xfId="0" applyFont="1" applyFill="1" applyBorder="1" applyAlignment="1">
      <alignment horizontal="center" vertical="center" wrapText="1"/>
    </xf>
    <xf numFmtId="0" fontId="29" fillId="10" borderId="3" xfId="0" applyFont="1" applyFill="1" applyBorder="1" applyAlignment="1">
      <alignment horizontal="center" vertical="center" wrapText="1"/>
    </xf>
    <xf numFmtId="0" fontId="29" fillId="10" borderId="4" xfId="0" applyFont="1" applyFill="1" applyBorder="1" applyAlignment="1">
      <alignment horizontal="center" vertical="center" wrapText="1"/>
    </xf>
  </cellXfs>
  <cellStyles count="4695">
    <cellStyle name="Comma [0] 2" xfId="63" xr:uid="{00000000-0005-0000-0000-000000000000}"/>
    <cellStyle name="Comma [0] 2 2" xfId="141" xr:uid="{00000000-0005-0000-0000-000001000000}"/>
    <cellStyle name="Comma [0] 2 2 2" xfId="285" xr:uid="{00000000-0005-0000-0000-000002000000}"/>
    <cellStyle name="Comma [0] 2 2 2 2" xfId="573" xr:uid="{00000000-0005-0000-0000-000003000000}"/>
    <cellStyle name="Comma [0] 2 2 2 2 2" xfId="1150" xr:uid="{00000000-0005-0000-0000-000004000000}"/>
    <cellStyle name="Comma [0] 2 2 2 2 2 2" xfId="2302" xr:uid="{00000000-0005-0000-0000-000005000000}"/>
    <cellStyle name="Comma [0] 2 2 2 2 2 2 2" xfId="4641" xr:uid="{00000000-0005-0000-0000-000006000000}"/>
    <cellStyle name="Comma [0] 2 2 2 2 2 3" xfId="3489" xr:uid="{00000000-0005-0000-0000-000007000000}"/>
    <cellStyle name="Comma [0] 2 2 2 2 3" xfId="1726" xr:uid="{00000000-0005-0000-0000-000008000000}"/>
    <cellStyle name="Comma [0] 2 2 2 2 3 2" xfId="4065" xr:uid="{00000000-0005-0000-0000-000009000000}"/>
    <cellStyle name="Comma [0] 2 2 2 2 4" xfId="2913" xr:uid="{00000000-0005-0000-0000-00000A000000}"/>
    <cellStyle name="Comma [0] 2 2 2 3" xfId="862" xr:uid="{00000000-0005-0000-0000-00000B000000}"/>
    <cellStyle name="Comma [0] 2 2 2 3 2" xfId="2014" xr:uid="{00000000-0005-0000-0000-00000C000000}"/>
    <cellStyle name="Comma [0] 2 2 2 3 2 2" xfId="4353" xr:uid="{00000000-0005-0000-0000-00000D000000}"/>
    <cellStyle name="Comma [0] 2 2 2 3 3" xfId="3201" xr:uid="{00000000-0005-0000-0000-00000E000000}"/>
    <cellStyle name="Comma [0] 2 2 2 4" xfId="1438" xr:uid="{00000000-0005-0000-0000-00000F000000}"/>
    <cellStyle name="Comma [0] 2 2 2 4 2" xfId="3777" xr:uid="{00000000-0005-0000-0000-000010000000}"/>
    <cellStyle name="Comma [0] 2 2 2 5" xfId="2625" xr:uid="{00000000-0005-0000-0000-000011000000}"/>
    <cellStyle name="Comma [0] 2 2 3" xfId="429" xr:uid="{00000000-0005-0000-0000-000012000000}"/>
    <cellStyle name="Comma [0] 2 2 3 2" xfId="1006" xr:uid="{00000000-0005-0000-0000-000013000000}"/>
    <cellStyle name="Comma [0] 2 2 3 2 2" xfId="2158" xr:uid="{00000000-0005-0000-0000-000014000000}"/>
    <cellStyle name="Comma [0] 2 2 3 2 2 2" xfId="4497" xr:uid="{00000000-0005-0000-0000-000015000000}"/>
    <cellStyle name="Comma [0] 2 2 3 2 3" xfId="3345" xr:uid="{00000000-0005-0000-0000-000016000000}"/>
    <cellStyle name="Comma [0] 2 2 3 3" xfId="1582" xr:uid="{00000000-0005-0000-0000-000017000000}"/>
    <cellStyle name="Comma [0] 2 2 3 3 2" xfId="3921" xr:uid="{00000000-0005-0000-0000-000018000000}"/>
    <cellStyle name="Comma [0] 2 2 3 4" xfId="2769" xr:uid="{00000000-0005-0000-0000-000019000000}"/>
    <cellStyle name="Comma [0] 2 2 4" xfId="718" xr:uid="{00000000-0005-0000-0000-00001A000000}"/>
    <cellStyle name="Comma [0] 2 2 4 2" xfId="1870" xr:uid="{00000000-0005-0000-0000-00001B000000}"/>
    <cellStyle name="Comma [0] 2 2 4 2 2" xfId="4209" xr:uid="{00000000-0005-0000-0000-00001C000000}"/>
    <cellStyle name="Comma [0] 2 2 4 3" xfId="3057" xr:uid="{00000000-0005-0000-0000-00001D000000}"/>
    <cellStyle name="Comma [0] 2 2 5" xfId="1294" xr:uid="{00000000-0005-0000-0000-00001E000000}"/>
    <cellStyle name="Comma [0] 2 2 5 2" xfId="3633" xr:uid="{00000000-0005-0000-0000-00001F000000}"/>
    <cellStyle name="Comma [0] 2 2 6" xfId="2481" xr:uid="{00000000-0005-0000-0000-000020000000}"/>
    <cellStyle name="Comma [0] 2 3" xfId="220" xr:uid="{00000000-0005-0000-0000-000021000000}"/>
    <cellStyle name="Comma [0] 2 3 2" xfId="508" xr:uid="{00000000-0005-0000-0000-000022000000}"/>
    <cellStyle name="Comma [0] 2 3 2 2" xfId="1085" xr:uid="{00000000-0005-0000-0000-000023000000}"/>
    <cellStyle name="Comma [0] 2 3 2 2 2" xfId="2237" xr:uid="{00000000-0005-0000-0000-000024000000}"/>
    <cellStyle name="Comma [0] 2 3 2 2 2 2" xfId="4576" xr:uid="{00000000-0005-0000-0000-000025000000}"/>
    <cellStyle name="Comma [0] 2 3 2 2 3" xfId="3424" xr:uid="{00000000-0005-0000-0000-000026000000}"/>
    <cellStyle name="Comma [0] 2 3 2 3" xfId="1661" xr:uid="{00000000-0005-0000-0000-000027000000}"/>
    <cellStyle name="Comma [0] 2 3 2 3 2" xfId="4000" xr:uid="{00000000-0005-0000-0000-000028000000}"/>
    <cellStyle name="Comma [0] 2 3 2 4" xfId="2848" xr:uid="{00000000-0005-0000-0000-000029000000}"/>
    <cellStyle name="Comma [0] 2 3 3" xfId="797" xr:uid="{00000000-0005-0000-0000-00002A000000}"/>
    <cellStyle name="Comma [0] 2 3 3 2" xfId="1949" xr:uid="{00000000-0005-0000-0000-00002B000000}"/>
    <cellStyle name="Comma [0] 2 3 3 2 2" xfId="4288" xr:uid="{00000000-0005-0000-0000-00002C000000}"/>
    <cellStyle name="Comma [0] 2 3 3 3" xfId="3136" xr:uid="{00000000-0005-0000-0000-00002D000000}"/>
    <cellStyle name="Comma [0] 2 3 4" xfId="1373" xr:uid="{00000000-0005-0000-0000-00002E000000}"/>
    <cellStyle name="Comma [0] 2 3 4 2" xfId="3712" xr:uid="{00000000-0005-0000-0000-00002F000000}"/>
    <cellStyle name="Comma [0] 2 3 5" xfId="2560" xr:uid="{00000000-0005-0000-0000-000030000000}"/>
    <cellStyle name="Comma [0] 2 4" xfId="364" xr:uid="{00000000-0005-0000-0000-000031000000}"/>
    <cellStyle name="Comma [0] 2 4 2" xfId="941" xr:uid="{00000000-0005-0000-0000-000032000000}"/>
    <cellStyle name="Comma [0] 2 4 2 2" xfId="2093" xr:uid="{00000000-0005-0000-0000-000033000000}"/>
    <cellStyle name="Comma [0] 2 4 2 2 2" xfId="4432" xr:uid="{00000000-0005-0000-0000-000034000000}"/>
    <cellStyle name="Comma [0] 2 4 2 3" xfId="3280" xr:uid="{00000000-0005-0000-0000-000035000000}"/>
    <cellStyle name="Comma [0] 2 4 3" xfId="1517" xr:uid="{00000000-0005-0000-0000-000036000000}"/>
    <cellStyle name="Comma [0] 2 4 3 2" xfId="3856" xr:uid="{00000000-0005-0000-0000-000037000000}"/>
    <cellStyle name="Comma [0] 2 4 4" xfId="2704" xr:uid="{00000000-0005-0000-0000-000038000000}"/>
    <cellStyle name="Comma [0] 2 5" xfId="653" xr:uid="{00000000-0005-0000-0000-000039000000}"/>
    <cellStyle name="Comma [0] 2 5 2" xfId="1805" xr:uid="{00000000-0005-0000-0000-00003A000000}"/>
    <cellStyle name="Comma [0] 2 5 2 2" xfId="4144" xr:uid="{00000000-0005-0000-0000-00003B000000}"/>
    <cellStyle name="Comma [0] 2 5 3" xfId="2992" xr:uid="{00000000-0005-0000-0000-00003C000000}"/>
    <cellStyle name="Comma [0] 2 6" xfId="1229" xr:uid="{00000000-0005-0000-0000-00003D000000}"/>
    <cellStyle name="Comma [0] 2 6 2" xfId="3568" xr:uid="{00000000-0005-0000-0000-00003E000000}"/>
    <cellStyle name="Comma [0] 2 7" xfId="2413" xr:uid="{00000000-0005-0000-0000-00003F000000}"/>
    <cellStyle name="Comma 2" xfId="55" xr:uid="{00000000-0005-0000-0000-000040000000}"/>
    <cellStyle name="Comma 2 2" xfId="2408" xr:uid="{00000000-0005-0000-0000-000041000000}"/>
    <cellStyle name="Comma 3" xfId="56" xr:uid="{00000000-0005-0000-0000-000042000000}"/>
    <cellStyle name="Comma 3 2" xfId="139" xr:uid="{00000000-0005-0000-0000-000043000000}"/>
    <cellStyle name="Comma 3 2 2" xfId="283" xr:uid="{00000000-0005-0000-0000-000044000000}"/>
    <cellStyle name="Comma 3 2 2 2" xfId="571" xr:uid="{00000000-0005-0000-0000-000045000000}"/>
    <cellStyle name="Comma 3 2 2 2 2" xfId="1148" xr:uid="{00000000-0005-0000-0000-000046000000}"/>
    <cellStyle name="Comma 3 2 2 2 2 2" xfId="2300" xr:uid="{00000000-0005-0000-0000-000047000000}"/>
    <cellStyle name="Comma 3 2 2 2 2 2 2" xfId="4639" xr:uid="{00000000-0005-0000-0000-000048000000}"/>
    <cellStyle name="Comma 3 2 2 2 2 3" xfId="3487" xr:uid="{00000000-0005-0000-0000-000049000000}"/>
    <cellStyle name="Comma 3 2 2 2 3" xfId="1724" xr:uid="{00000000-0005-0000-0000-00004A000000}"/>
    <cellStyle name="Comma 3 2 2 2 3 2" xfId="4063" xr:uid="{00000000-0005-0000-0000-00004B000000}"/>
    <cellStyle name="Comma 3 2 2 2 4" xfId="2911" xr:uid="{00000000-0005-0000-0000-00004C000000}"/>
    <cellStyle name="Comma 3 2 2 3" xfId="860" xr:uid="{00000000-0005-0000-0000-00004D000000}"/>
    <cellStyle name="Comma 3 2 2 3 2" xfId="2012" xr:uid="{00000000-0005-0000-0000-00004E000000}"/>
    <cellStyle name="Comma 3 2 2 3 2 2" xfId="4351" xr:uid="{00000000-0005-0000-0000-00004F000000}"/>
    <cellStyle name="Comma 3 2 2 3 3" xfId="3199" xr:uid="{00000000-0005-0000-0000-000050000000}"/>
    <cellStyle name="Comma 3 2 2 4" xfId="1436" xr:uid="{00000000-0005-0000-0000-000051000000}"/>
    <cellStyle name="Comma 3 2 2 4 2" xfId="3775" xr:uid="{00000000-0005-0000-0000-000052000000}"/>
    <cellStyle name="Comma 3 2 2 5" xfId="2623" xr:uid="{00000000-0005-0000-0000-000053000000}"/>
    <cellStyle name="Comma 3 2 3" xfId="427" xr:uid="{00000000-0005-0000-0000-000054000000}"/>
    <cellStyle name="Comma 3 2 3 2" xfId="1004" xr:uid="{00000000-0005-0000-0000-000055000000}"/>
    <cellStyle name="Comma 3 2 3 2 2" xfId="2156" xr:uid="{00000000-0005-0000-0000-000056000000}"/>
    <cellStyle name="Comma 3 2 3 2 2 2" xfId="4495" xr:uid="{00000000-0005-0000-0000-000057000000}"/>
    <cellStyle name="Comma 3 2 3 2 3" xfId="3343" xr:uid="{00000000-0005-0000-0000-000058000000}"/>
    <cellStyle name="Comma 3 2 3 3" xfId="1580" xr:uid="{00000000-0005-0000-0000-000059000000}"/>
    <cellStyle name="Comma 3 2 3 3 2" xfId="3919" xr:uid="{00000000-0005-0000-0000-00005A000000}"/>
    <cellStyle name="Comma 3 2 3 4" xfId="2767" xr:uid="{00000000-0005-0000-0000-00005B000000}"/>
    <cellStyle name="Comma 3 2 4" xfId="716" xr:uid="{00000000-0005-0000-0000-00005C000000}"/>
    <cellStyle name="Comma 3 2 4 2" xfId="1868" xr:uid="{00000000-0005-0000-0000-00005D000000}"/>
    <cellStyle name="Comma 3 2 4 2 2" xfId="4207" xr:uid="{00000000-0005-0000-0000-00005E000000}"/>
    <cellStyle name="Comma 3 2 4 3" xfId="3055" xr:uid="{00000000-0005-0000-0000-00005F000000}"/>
    <cellStyle name="Comma 3 2 5" xfId="1292" xr:uid="{00000000-0005-0000-0000-000060000000}"/>
    <cellStyle name="Comma 3 2 5 2" xfId="3631" xr:uid="{00000000-0005-0000-0000-000061000000}"/>
    <cellStyle name="Comma 3 2 6" xfId="2479" xr:uid="{00000000-0005-0000-0000-000062000000}"/>
    <cellStyle name="Comma 3 3" xfId="218" xr:uid="{00000000-0005-0000-0000-000063000000}"/>
    <cellStyle name="Comma 3 3 2" xfId="506" xr:uid="{00000000-0005-0000-0000-000064000000}"/>
    <cellStyle name="Comma 3 3 2 2" xfId="1083" xr:uid="{00000000-0005-0000-0000-000065000000}"/>
    <cellStyle name="Comma 3 3 2 2 2" xfId="2235" xr:uid="{00000000-0005-0000-0000-000066000000}"/>
    <cellStyle name="Comma 3 3 2 2 2 2" xfId="4574" xr:uid="{00000000-0005-0000-0000-000067000000}"/>
    <cellStyle name="Comma 3 3 2 2 3" xfId="3422" xr:uid="{00000000-0005-0000-0000-000068000000}"/>
    <cellStyle name="Comma 3 3 2 3" xfId="1659" xr:uid="{00000000-0005-0000-0000-000069000000}"/>
    <cellStyle name="Comma 3 3 2 3 2" xfId="3998" xr:uid="{00000000-0005-0000-0000-00006A000000}"/>
    <cellStyle name="Comma 3 3 2 4" xfId="2846" xr:uid="{00000000-0005-0000-0000-00006B000000}"/>
    <cellStyle name="Comma 3 3 3" xfId="795" xr:uid="{00000000-0005-0000-0000-00006C000000}"/>
    <cellStyle name="Comma 3 3 3 2" xfId="1947" xr:uid="{00000000-0005-0000-0000-00006D000000}"/>
    <cellStyle name="Comma 3 3 3 2 2" xfId="4286" xr:uid="{00000000-0005-0000-0000-00006E000000}"/>
    <cellStyle name="Comma 3 3 3 3" xfId="3134" xr:uid="{00000000-0005-0000-0000-00006F000000}"/>
    <cellStyle name="Comma 3 3 4" xfId="1371" xr:uid="{00000000-0005-0000-0000-000070000000}"/>
    <cellStyle name="Comma 3 3 4 2" xfId="3710" xr:uid="{00000000-0005-0000-0000-000071000000}"/>
    <cellStyle name="Comma 3 3 5" xfId="2558" xr:uid="{00000000-0005-0000-0000-000072000000}"/>
    <cellStyle name="Comma 3 4" xfId="362" xr:uid="{00000000-0005-0000-0000-000073000000}"/>
    <cellStyle name="Comma 3 4 2" xfId="939" xr:uid="{00000000-0005-0000-0000-000074000000}"/>
    <cellStyle name="Comma 3 4 2 2" xfId="2091" xr:uid="{00000000-0005-0000-0000-000075000000}"/>
    <cellStyle name="Comma 3 4 2 2 2" xfId="4430" xr:uid="{00000000-0005-0000-0000-000076000000}"/>
    <cellStyle name="Comma 3 4 2 3" xfId="3278" xr:uid="{00000000-0005-0000-0000-000077000000}"/>
    <cellStyle name="Comma 3 4 3" xfId="1515" xr:uid="{00000000-0005-0000-0000-000078000000}"/>
    <cellStyle name="Comma 3 4 3 2" xfId="3854" xr:uid="{00000000-0005-0000-0000-000079000000}"/>
    <cellStyle name="Comma 3 4 4" xfId="2702" xr:uid="{00000000-0005-0000-0000-00007A000000}"/>
    <cellStyle name="Comma 3 5" xfId="651" xr:uid="{00000000-0005-0000-0000-00007B000000}"/>
    <cellStyle name="Comma 3 5 2" xfId="1803" xr:uid="{00000000-0005-0000-0000-00007C000000}"/>
    <cellStyle name="Comma 3 5 2 2" xfId="4142" xr:uid="{00000000-0005-0000-0000-00007D000000}"/>
    <cellStyle name="Comma 3 5 3" xfId="2990" xr:uid="{00000000-0005-0000-0000-00007E000000}"/>
    <cellStyle name="Comma 3 6" xfId="1227" xr:uid="{00000000-0005-0000-0000-00007F000000}"/>
    <cellStyle name="Comma 3 6 2" xfId="3566" xr:uid="{00000000-0005-0000-0000-000080000000}"/>
    <cellStyle name="Comma 3 7" xfId="2409" xr:uid="{00000000-0005-0000-0000-000081000000}"/>
    <cellStyle name="Currency 2" xfId="58" xr:uid="{00000000-0005-0000-0000-000082000000}"/>
    <cellStyle name="Currency 2 2" xfId="140" xr:uid="{00000000-0005-0000-0000-000083000000}"/>
    <cellStyle name="Currency 2 2 2" xfId="284" xr:uid="{00000000-0005-0000-0000-000084000000}"/>
    <cellStyle name="Currency 2 2 2 2" xfId="572" xr:uid="{00000000-0005-0000-0000-000085000000}"/>
    <cellStyle name="Currency 2 2 2 2 2" xfId="1149" xr:uid="{00000000-0005-0000-0000-000086000000}"/>
    <cellStyle name="Currency 2 2 2 2 2 2" xfId="2301" xr:uid="{00000000-0005-0000-0000-000087000000}"/>
    <cellStyle name="Currency 2 2 2 2 2 2 2" xfId="4640" xr:uid="{00000000-0005-0000-0000-000088000000}"/>
    <cellStyle name="Currency 2 2 2 2 2 3" xfId="3488" xr:uid="{00000000-0005-0000-0000-000089000000}"/>
    <cellStyle name="Currency 2 2 2 2 3" xfId="1725" xr:uid="{00000000-0005-0000-0000-00008A000000}"/>
    <cellStyle name="Currency 2 2 2 2 3 2" xfId="4064" xr:uid="{00000000-0005-0000-0000-00008B000000}"/>
    <cellStyle name="Currency 2 2 2 2 4" xfId="2912" xr:uid="{00000000-0005-0000-0000-00008C000000}"/>
    <cellStyle name="Currency 2 2 2 3" xfId="861" xr:uid="{00000000-0005-0000-0000-00008D000000}"/>
    <cellStyle name="Currency 2 2 2 3 2" xfId="2013" xr:uid="{00000000-0005-0000-0000-00008E000000}"/>
    <cellStyle name="Currency 2 2 2 3 2 2" xfId="4352" xr:uid="{00000000-0005-0000-0000-00008F000000}"/>
    <cellStyle name="Currency 2 2 2 3 3" xfId="3200" xr:uid="{00000000-0005-0000-0000-000090000000}"/>
    <cellStyle name="Currency 2 2 2 4" xfId="1437" xr:uid="{00000000-0005-0000-0000-000091000000}"/>
    <cellStyle name="Currency 2 2 2 4 2" xfId="3776" xr:uid="{00000000-0005-0000-0000-000092000000}"/>
    <cellStyle name="Currency 2 2 2 5" xfId="2624" xr:uid="{00000000-0005-0000-0000-000093000000}"/>
    <cellStyle name="Currency 2 2 3" xfId="428" xr:uid="{00000000-0005-0000-0000-000094000000}"/>
    <cellStyle name="Currency 2 2 3 2" xfId="1005" xr:uid="{00000000-0005-0000-0000-000095000000}"/>
    <cellStyle name="Currency 2 2 3 2 2" xfId="2157" xr:uid="{00000000-0005-0000-0000-000096000000}"/>
    <cellStyle name="Currency 2 2 3 2 2 2" xfId="4496" xr:uid="{00000000-0005-0000-0000-000097000000}"/>
    <cellStyle name="Currency 2 2 3 2 3" xfId="3344" xr:uid="{00000000-0005-0000-0000-000098000000}"/>
    <cellStyle name="Currency 2 2 3 3" xfId="1581" xr:uid="{00000000-0005-0000-0000-000099000000}"/>
    <cellStyle name="Currency 2 2 3 3 2" xfId="3920" xr:uid="{00000000-0005-0000-0000-00009A000000}"/>
    <cellStyle name="Currency 2 2 3 4" xfId="2768" xr:uid="{00000000-0005-0000-0000-00009B000000}"/>
    <cellStyle name="Currency 2 2 4" xfId="717" xr:uid="{00000000-0005-0000-0000-00009C000000}"/>
    <cellStyle name="Currency 2 2 4 2" xfId="1869" xr:uid="{00000000-0005-0000-0000-00009D000000}"/>
    <cellStyle name="Currency 2 2 4 2 2" xfId="4208" xr:uid="{00000000-0005-0000-0000-00009E000000}"/>
    <cellStyle name="Currency 2 2 4 3" xfId="3056" xr:uid="{00000000-0005-0000-0000-00009F000000}"/>
    <cellStyle name="Currency 2 2 5" xfId="1293" xr:uid="{00000000-0005-0000-0000-0000A0000000}"/>
    <cellStyle name="Currency 2 2 5 2" xfId="3632" xr:uid="{00000000-0005-0000-0000-0000A1000000}"/>
    <cellStyle name="Currency 2 2 6" xfId="2480" xr:uid="{00000000-0005-0000-0000-0000A2000000}"/>
    <cellStyle name="Currency 2 3" xfId="219" xr:uid="{00000000-0005-0000-0000-0000A3000000}"/>
    <cellStyle name="Currency 2 3 2" xfId="507" xr:uid="{00000000-0005-0000-0000-0000A4000000}"/>
    <cellStyle name="Currency 2 3 2 2" xfId="1084" xr:uid="{00000000-0005-0000-0000-0000A5000000}"/>
    <cellStyle name="Currency 2 3 2 2 2" xfId="2236" xr:uid="{00000000-0005-0000-0000-0000A6000000}"/>
    <cellStyle name="Currency 2 3 2 2 2 2" xfId="4575" xr:uid="{00000000-0005-0000-0000-0000A7000000}"/>
    <cellStyle name="Currency 2 3 2 2 3" xfId="3423" xr:uid="{00000000-0005-0000-0000-0000A8000000}"/>
    <cellStyle name="Currency 2 3 2 3" xfId="1660" xr:uid="{00000000-0005-0000-0000-0000A9000000}"/>
    <cellStyle name="Currency 2 3 2 3 2" xfId="3999" xr:uid="{00000000-0005-0000-0000-0000AA000000}"/>
    <cellStyle name="Currency 2 3 2 4" xfId="2847" xr:uid="{00000000-0005-0000-0000-0000AB000000}"/>
    <cellStyle name="Currency 2 3 3" xfId="796" xr:uid="{00000000-0005-0000-0000-0000AC000000}"/>
    <cellStyle name="Currency 2 3 3 2" xfId="1948" xr:uid="{00000000-0005-0000-0000-0000AD000000}"/>
    <cellStyle name="Currency 2 3 3 2 2" xfId="4287" xr:uid="{00000000-0005-0000-0000-0000AE000000}"/>
    <cellStyle name="Currency 2 3 3 3" xfId="3135" xr:uid="{00000000-0005-0000-0000-0000AF000000}"/>
    <cellStyle name="Currency 2 3 4" xfId="1372" xr:uid="{00000000-0005-0000-0000-0000B0000000}"/>
    <cellStyle name="Currency 2 3 4 2" xfId="3711" xr:uid="{00000000-0005-0000-0000-0000B1000000}"/>
    <cellStyle name="Currency 2 3 5" xfId="2559" xr:uid="{00000000-0005-0000-0000-0000B2000000}"/>
    <cellStyle name="Currency 2 4" xfId="363" xr:uid="{00000000-0005-0000-0000-0000B3000000}"/>
    <cellStyle name="Currency 2 4 2" xfId="940" xr:uid="{00000000-0005-0000-0000-0000B4000000}"/>
    <cellStyle name="Currency 2 4 2 2" xfId="2092" xr:uid="{00000000-0005-0000-0000-0000B5000000}"/>
    <cellStyle name="Currency 2 4 2 2 2" xfId="4431" xr:uid="{00000000-0005-0000-0000-0000B6000000}"/>
    <cellStyle name="Currency 2 4 2 3" xfId="3279" xr:uid="{00000000-0005-0000-0000-0000B7000000}"/>
    <cellStyle name="Currency 2 4 3" xfId="1516" xr:uid="{00000000-0005-0000-0000-0000B8000000}"/>
    <cellStyle name="Currency 2 4 3 2" xfId="3855" xr:uid="{00000000-0005-0000-0000-0000B9000000}"/>
    <cellStyle name="Currency 2 4 4" xfId="2703" xr:uid="{00000000-0005-0000-0000-0000BA000000}"/>
    <cellStyle name="Currency 2 5" xfId="652" xr:uid="{00000000-0005-0000-0000-0000BB000000}"/>
    <cellStyle name="Currency 2 5 2" xfId="1804" xr:uid="{00000000-0005-0000-0000-0000BC000000}"/>
    <cellStyle name="Currency 2 5 2 2" xfId="4143" xr:uid="{00000000-0005-0000-0000-0000BD000000}"/>
    <cellStyle name="Currency 2 5 3" xfId="2991" xr:uid="{00000000-0005-0000-0000-0000BE000000}"/>
    <cellStyle name="Currency 2 6" xfId="1228" xr:uid="{00000000-0005-0000-0000-0000BF000000}"/>
    <cellStyle name="Currency 2 6 2" xfId="3567" xr:uid="{00000000-0005-0000-0000-0000C0000000}"/>
    <cellStyle name="Currency 2 7" xfId="2410" xr:uid="{00000000-0005-0000-0000-0000C1000000}"/>
    <cellStyle name="Currency 3" xfId="104" xr:uid="{00000000-0005-0000-0000-0000C2000000}"/>
    <cellStyle name="Currency 3 2" xfId="172" xr:uid="{00000000-0005-0000-0000-0000C3000000}"/>
    <cellStyle name="Currency 3 2 2" xfId="316" xr:uid="{00000000-0005-0000-0000-0000C4000000}"/>
    <cellStyle name="Currency 3 2 2 2" xfId="604" xr:uid="{00000000-0005-0000-0000-0000C5000000}"/>
    <cellStyle name="Currency 3 2 2 2 2" xfId="1181" xr:uid="{00000000-0005-0000-0000-0000C6000000}"/>
    <cellStyle name="Currency 3 2 2 2 2 2" xfId="2333" xr:uid="{00000000-0005-0000-0000-0000C7000000}"/>
    <cellStyle name="Currency 3 2 2 2 2 2 2" xfId="4672" xr:uid="{00000000-0005-0000-0000-0000C8000000}"/>
    <cellStyle name="Currency 3 2 2 2 2 3" xfId="3520" xr:uid="{00000000-0005-0000-0000-0000C9000000}"/>
    <cellStyle name="Currency 3 2 2 2 3" xfId="1757" xr:uid="{00000000-0005-0000-0000-0000CA000000}"/>
    <cellStyle name="Currency 3 2 2 2 3 2" xfId="4096" xr:uid="{00000000-0005-0000-0000-0000CB000000}"/>
    <cellStyle name="Currency 3 2 2 2 4" xfId="2944" xr:uid="{00000000-0005-0000-0000-0000CC000000}"/>
    <cellStyle name="Currency 3 2 2 3" xfId="893" xr:uid="{00000000-0005-0000-0000-0000CD000000}"/>
    <cellStyle name="Currency 3 2 2 3 2" xfId="2045" xr:uid="{00000000-0005-0000-0000-0000CE000000}"/>
    <cellStyle name="Currency 3 2 2 3 2 2" xfId="4384" xr:uid="{00000000-0005-0000-0000-0000CF000000}"/>
    <cellStyle name="Currency 3 2 2 3 3" xfId="3232" xr:uid="{00000000-0005-0000-0000-0000D0000000}"/>
    <cellStyle name="Currency 3 2 2 4" xfId="1469" xr:uid="{00000000-0005-0000-0000-0000D1000000}"/>
    <cellStyle name="Currency 3 2 2 4 2" xfId="3808" xr:uid="{00000000-0005-0000-0000-0000D2000000}"/>
    <cellStyle name="Currency 3 2 2 5" xfId="2656" xr:uid="{00000000-0005-0000-0000-0000D3000000}"/>
    <cellStyle name="Currency 3 2 3" xfId="460" xr:uid="{00000000-0005-0000-0000-0000D4000000}"/>
    <cellStyle name="Currency 3 2 3 2" xfId="1037" xr:uid="{00000000-0005-0000-0000-0000D5000000}"/>
    <cellStyle name="Currency 3 2 3 2 2" xfId="2189" xr:uid="{00000000-0005-0000-0000-0000D6000000}"/>
    <cellStyle name="Currency 3 2 3 2 2 2" xfId="4528" xr:uid="{00000000-0005-0000-0000-0000D7000000}"/>
    <cellStyle name="Currency 3 2 3 2 3" xfId="3376" xr:uid="{00000000-0005-0000-0000-0000D8000000}"/>
    <cellStyle name="Currency 3 2 3 3" xfId="1613" xr:uid="{00000000-0005-0000-0000-0000D9000000}"/>
    <cellStyle name="Currency 3 2 3 3 2" xfId="3952" xr:uid="{00000000-0005-0000-0000-0000DA000000}"/>
    <cellStyle name="Currency 3 2 3 4" xfId="2800" xr:uid="{00000000-0005-0000-0000-0000DB000000}"/>
    <cellStyle name="Currency 3 2 4" xfId="749" xr:uid="{00000000-0005-0000-0000-0000DC000000}"/>
    <cellStyle name="Currency 3 2 4 2" xfId="1901" xr:uid="{00000000-0005-0000-0000-0000DD000000}"/>
    <cellStyle name="Currency 3 2 4 2 2" xfId="4240" xr:uid="{00000000-0005-0000-0000-0000DE000000}"/>
    <cellStyle name="Currency 3 2 4 3" xfId="3088" xr:uid="{00000000-0005-0000-0000-0000DF000000}"/>
    <cellStyle name="Currency 3 2 5" xfId="1325" xr:uid="{00000000-0005-0000-0000-0000E0000000}"/>
    <cellStyle name="Currency 3 2 5 2" xfId="3664" xr:uid="{00000000-0005-0000-0000-0000E1000000}"/>
    <cellStyle name="Currency 3 2 6" xfId="2512" xr:uid="{00000000-0005-0000-0000-0000E2000000}"/>
    <cellStyle name="Currency 3 3" xfId="251" xr:uid="{00000000-0005-0000-0000-0000E3000000}"/>
    <cellStyle name="Currency 3 3 2" xfId="539" xr:uid="{00000000-0005-0000-0000-0000E4000000}"/>
    <cellStyle name="Currency 3 3 2 2" xfId="1116" xr:uid="{00000000-0005-0000-0000-0000E5000000}"/>
    <cellStyle name="Currency 3 3 2 2 2" xfId="2268" xr:uid="{00000000-0005-0000-0000-0000E6000000}"/>
    <cellStyle name="Currency 3 3 2 2 2 2" xfId="4607" xr:uid="{00000000-0005-0000-0000-0000E7000000}"/>
    <cellStyle name="Currency 3 3 2 2 3" xfId="3455" xr:uid="{00000000-0005-0000-0000-0000E8000000}"/>
    <cellStyle name="Currency 3 3 2 3" xfId="1692" xr:uid="{00000000-0005-0000-0000-0000E9000000}"/>
    <cellStyle name="Currency 3 3 2 3 2" xfId="4031" xr:uid="{00000000-0005-0000-0000-0000EA000000}"/>
    <cellStyle name="Currency 3 3 2 4" xfId="2879" xr:uid="{00000000-0005-0000-0000-0000EB000000}"/>
    <cellStyle name="Currency 3 3 3" xfId="828" xr:uid="{00000000-0005-0000-0000-0000EC000000}"/>
    <cellStyle name="Currency 3 3 3 2" xfId="1980" xr:uid="{00000000-0005-0000-0000-0000ED000000}"/>
    <cellStyle name="Currency 3 3 3 2 2" xfId="4319" xr:uid="{00000000-0005-0000-0000-0000EE000000}"/>
    <cellStyle name="Currency 3 3 3 3" xfId="3167" xr:uid="{00000000-0005-0000-0000-0000EF000000}"/>
    <cellStyle name="Currency 3 3 4" xfId="1404" xr:uid="{00000000-0005-0000-0000-0000F0000000}"/>
    <cellStyle name="Currency 3 3 4 2" xfId="3743" xr:uid="{00000000-0005-0000-0000-0000F1000000}"/>
    <cellStyle name="Currency 3 3 5" xfId="2591" xr:uid="{00000000-0005-0000-0000-0000F2000000}"/>
    <cellStyle name="Currency 3 4" xfId="395" xr:uid="{00000000-0005-0000-0000-0000F3000000}"/>
    <cellStyle name="Currency 3 4 2" xfId="972" xr:uid="{00000000-0005-0000-0000-0000F4000000}"/>
    <cellStyle name="Currency 3 4 2 2" xfId="2124" xr:uid="{00000000-0005-0000-0000-0000F5000000}"/>
    <cellStyle name="Currency 3 4 2 2 2" xfId="4463" xr:uid="{00000000-0005-0000-0000-0000F6000000}"/>
    <cellStyle name="Currency 3 4 2 3" xfId="3311" xr:uid="{00000000-0005-0000-0000-0000F7000000}"/>
    <cellStyle name="Currency 3 4 3" xfId="1548" xr:uid="{00000000-0005-0000-0000-0000F8000000}"/>
    <cellStyle name="Currency 3 4 3 2" xfId="3887" xr:uid="{00000000-0005-0000-0000-0000F9000000}"/>
    <cellStyle name="Currency 3 4 4" xfId="2735" xr:uid="{00000000-0005-0000-0000-0000FA000000}"/>
    <cellStyle name="Currency 3 5" xfId="684" xr:uid="{00000000-0005-0000-0000-0000FB000000}"/>
    <cellStyle name="Currency 3 5 2" xfId="1836" xr:uid="{00000000-0005-0000-0000-0000FC000000}"/>
    <cellStyle name="Currency 3 5 2 2" xfId="4175" xr:uid="{00000000-0005-0000-0000-0000FD000000}"/>
    <cellStyle name="Currency 3 5 3" xfId="3023" xr:uid="{00000000-0005-0000-0000-0000FE000000}"/>
    <cellStyle name="Currency 3 6" xfId="1260" xr:uid="{00000000-0005-0000-0000-0000FF000000}"/>
    <cellStyle name="Currency 3 6 2" xfId="3599" xr:uid="{00000000-0005-0000-0000-000000010000}"/>
    <cellStyle name="Currency 3 7" xfId="2447" xr:uid="{00000000-0005-0000-0000-000001010000}"/>
    <cellStyle name="Currency 4" xfId="2351" xr:uid="{00000000-0005-0000-0000-000002010000}"/>
    <cellStyle name="Currency 4 2" xfId="4690" xr:uid="{00000000-0005-0000-0000-000003010000}"/>
    <cellStyle name="Currency 5" xfId="2357" xr:uid="{00000000-0005-0000-0000-000004010000}"/>
    <cellStyle name="Currency 5 2" xfId="4693" xr:uid="{00000000-0005-0000-0000-000005010000}"/>
    <cellStyle name="Hyperlink" xfId="109" builtinId="8"/>
    <cellStyle name="Hyperlink 2" xfId="9" xr:uid="{00000000-0005-0000-0000-000006010000}"/>
    <cellStyle name="Hyperlink 2 2" xfId="71" xr:uid="{00000000-0005-0000-0000-000007010000}"/>
    <cellStyle name="Hyperlink 2 3" xfId="61" xr:uid="{00000000-0005-0000-0000-000008010000}"/>
    <cellStyle name="Hyperlink 3" xfId="65" xr:uid="{00000000-0005-0000-0000-000009010000}"/>
    <cellStyle name="Hyperlink 4" xfId="101" xr:uid="{00000000-0005-0000-0000-00000A010000}"/>
    <cellStyle name="Hyperlink 5" xfId="621" xr:uid="{00000000-0005-0000-0000-00000B010000}"/>
    <cellStyle name="Normal" xfId="0" builtinId="0"/>
    <cellStyle name="Normal 10" xfId="105" xr:uid="{00000000-0005-0000-0000-00000C010000}"/>
    <cellStyle name="Normal 11" xfId="106" xr:uid="{00000000-0005-0000-0000-00000D010000}"/>
    <cellStyle name="Normal 11 2" xfId="173" xr:uid="{00000000-0005-0000-0000-00000E010000}"/>
    <cellStyle name="Normal 11 2 2" xfId="317" xr:uid="{00000000-0005-0000-0000-00000F010000}"/>
    <cellStyle name="Normal 11 2 2 2" xfId="605" xr:uid="{00000000-0005-0000-0000-000010010000}"/>
    <cellStyle name="Normal 11 2 2 2 2" xfId="1182" xr:uid="{00000000-0005-0000-0000-000011010000}"/>
    <cellStyle name="Normal 11 2 2 2 2 2" xfId="2334" xr:uid="{00000000-0005-0000-0000-000012010000}"/>
    <cellStyle name="Normal 11 2 2 2 2 2 2" xfId="4673" xr:uid="{00000000-0005-0000-0000-000013010000}"/>
    <cellStyle name="Normal 11 2 2 2 2 3" xfId="3521" xr:uid="{00000000-0005-0000-0000-000014010000}"/>
    <cellStyle name="Normal 11 2 2 2 3" xfId="1758" xr:uid="{00000000-0005-0000-0000-000015010000}"/>
    <cellStyle name="Normal 11 2 2 2 3 2" xfId="4097" xr:uid="{00000000-0005-0000-0000-000016010000}"/>
    <cellStyle name="Normal 11 2 2 2 4" xfId="2945" xr:uid="{00000000-0005-0000-0000-000017010000}"/>
    <cellStyle name="Normal 11 2 2 3" xfId="894" xr:uid="{00000000-0005-0000-0000-000018010000}"/>
    <cellStyle name="Normal 11 2 2 3 2" xfId="2046" xr:uid="{00000000-0005-0000-0000-000019010000}"/>
    <cellStyle name="Normal 11 2 2 3 2 2" xfId="4385" xr:uid="{00000000-0005-0000-0000-00001A010000}"/>
    <cellStyle name="Normal 11 2 2 3 3" xfId="3233" xr:uid="{00000000-0005-0000-0000-00001B010000}"/>
    <cellStyle name="Normal 11 2 2 4" xfId="1470" xr:uid="{00000000-0005-0000-0000-00001C010000}"/>
    <cellStyle name="Normal 11 2 2 4 2" xfId="3809" xr:uid="{00000000-0005-0000-0000-00001D010000}"/>
    <cellStyle name="Normal 11 2 2 5" xfId="2657" xr:uid="{00000000-0005-0000-0000-00001E010000}"/>
    <cellStyle name="Normal 11 2 3" xfId="461" xr:uid="{00000000-0005-0000-0000-00001F010000}"/>
    <cellStyle name="Normal 11 2 3 2" xfId="1038" xr:uid="{00000000-0005-0000-0000-000020010000}"/>
    <cellStyle name="Normal 11 2 3 2 2" xfId="2190" xr:uid="{00000000-0005-0000-0000-000021010000}"/>
    <cellStyle name="Normal 11 2 3 2 2 2" xfId="4529" xr:uid="{00000000-0005-0000-0000-000022010000}"/>
    <cellStyle name="Normal 11 2 3 2 3" xfId="3377" xr:uid="{00000000-0005-0000-0000-000023010000}"/>
    <cellStyle name="Normal 11 2 3 3" xfId="1614" xr:uid="{00000000-0005-0000-0000-000024010000}"/>
    <cellStyle name="Normal 11 2 3 3 2" xfId="3953" xr:uid="{00000000-0005-0000-0000-000025010000}"/>
    <cellStyle name="Normal 11 2 3 4" xfId="2801" xr:uid="{00000000-0005-0000-0000-000026010000}"/>
    <cellStyle name="Normal 11 2 4" xfId="750" xr:uid="{00000000-0005-0000-0000-000027010000}"/>
    <cellStyle name="Normal 11 2 4 2" xfId="1902" xr:uid="{00000000-0005-0000-0000-000028010000}"/>
    <cellStyle name="Normal 11 2 4 2 2" xfId="4241" xr:uid="{00000000-0005-0000-0000-000029010000}"/>
    <cellStyle name="Normal 11 2 4 3" xfId="3089" xr:uid="{00000000-0005-0000-0000-00002A010000}"/>
    <cellStyle name="Normal 11 2 5" xfId="1326" xr:uid="{00000000-0005-0000-0000-00002B010000}"/>
    <cellStyle name="Normal 11 2 5 2" xfId="3665" xr:uid="{00000000-0005-0000-0000-00002C010000}"/>
    <cellStyle name="Normal 11 2 6" xfId="2513" xr:uid="{00000000-0005-0000-0000-00002D010000}"/>
    <cellStyle name="Normal 11 3" xfId="252" xr:uid="{00000000-0005-0000-0000-00002E010000}"/>
    <cellStyle name="Normal 11 3 2" xfId="540" xr:uid="{00000000-0005-0000-0000-00002F010000}"/>
    <cellStyle name="Normal 11 3 2 2" xfId="1117" xr:uid="{00000000-0005-0000-0000-000030010000}"/>
    <cellStyle name="Normal 11 3 2 2 2" xfId="2269" xr:uid="{00000000-0005-0000-0000-000031010000}"/>
    <cellStyle name="Normal 11 3 2 2 2 2" xfId="4608" xr:uid="{00000000-0005-0000-0000-000032010000}"/>
    <cellStyle name="Normal 11 3 2 2 3" xfId="3456" xr:uid="{00000000-0005-0000-0000-000033010000}"/>
    <cellStyle name="Normal 11 3 2 3" xfId="1693" xr:uid="{00000000-0005-0000-0000-000034010000}"/>
    <cellStyle name="Normal 11 3 2 3 2" xfId="4032" xr:uid="{00000000-0005-0000-0000-000035010000}"/>
    <cellStyle name="Normal 11 3 2 4" xfId="2880" xr:uid="{00000000-0005-0000-0000-000036010000}"/>
    <cellStyle name="Normal 11 3 3" xfId="829" xr:uid="{00000000-0005-0000-0000-000037010000}"/>
    <cellStyle name="Normal 11 3 3 2" xfId="1981" xr:uid="{00000000-0005-0000-0000-000038010000}"/>
    <cellStyle name="Normal 11 3 3 2 2" xfId="4320" xr:uid="{00000000-0005-0000-0000-000039010000}"/>
    <cellStyle name="Normal 11 3 3 3" xfId="3168" xr:uid="{00000000-0005-0000-0000-00003A010000}"/>
    <cellStyle name="Normal 11 3 4" xfId="1405" xr:uid="{00000000-0005-0000-0000-00003B010000}"/>
    <cellStyle name="Normal 11 3 4 2" xfId="3744" xr:uid="{00000000-0005-0000-0000-00003C010000}"/>
    <cellStyle name="Normal 11 3 5" xfId="2592" xr:uid="{00000000-0005-0000-0000-00003D010000}"/>
    <cellStyle name="Normal 11 4" xfId="396" xr:uid="{00000000-0005-0000-0000-00003E010000}"/>
    <cellStyle name="Normal 11 4 2" xfId="973" xr:uid="{00000000-0005-0000-0000-00003F010000}"/>
    <cellStyle name="Normal 11 4 2 2" xfId="2125" xr:uid="{00000000-0005-0000-0000-000040010000}"/>
    <cellStyle name="Normal 11 4 2 2 2" xfId="4464" xr:uid="{00000000-0005-0000-0000-000041010000}"/>
    <cellStyle name="Normal 11 4 2 3" xfId="3312" xr:uid="{00000000-0005-0000-0000-000042010000}"/>
    <cellStyle name="Normal 11 4 3" xfId="1549" xr:uid="{00000000-0005-0000-0000-000043010000}"/>
    <cellStyle name="Normal 11 4 3 2" xfId="3888" xr:uid="{00000000-0005-0000-0000-000044010000}"/>
    <cellStyle name="Normal 11 4 4" xfId="2736" xr:uid="{00000000-0005-0000-0000-000045010000}"/>
    <cellStyle name="Normal 11 5" xfId="685" xr:uid="{00000000-0005-0000-0000-000046010000}"/>
    <cellStyle name="Normal 11 5 2" xfId="1837" xr:uid="{00000000-0005-0000-0000-000047010000}"/>
    <cellStyle name="Normal 11 5 2 2" xfId="4176" xr:uid="{00000000-0005-0000-0000-000048010000}"/>
    <cellStyle name="Normal 11 5 3" xfId="3024" xr:uid="{00000000-0005-0000-0000-000049010000}"/>
    <cellStyle name="Normal 11 6" xfId="1261" xr:uid="{00000000-0005-0000-0000-00004A010000}"/>
    <cellStyle name="Normal 11 6 2" xfId="3600" xr:uid="{00000000-0005-0000-0000-00004B010000}"/>
    <cellStyle name="Normal 11 7" xfId="2448" xr:uid="{00000000-0005-0000-0000-00004C010000}"/>
    <cellStyle name="Normal 12" xfId="107" xr:uid="{00000000-0005-0000-0000-00004D010000}"/>
    <cellStyle name="Normal 12 2" xfId="174" xr:uid="{00000000-0005-0000-0000-00004E010000}"/>
    <cellStyle name="Normal 12 2 2" xfId="318" xr:uid="{00000000-0005-0000-0000-00004F010000}"/>
    <cellStyle name="Normal 12 2 2 2" xfId="606" xr:uid="{00000000-0005-0000-0000-000050010000}"/>
    <cellStyle name="Normal 12 2 2 2 2" xfId="1183" xr:uid="{00000000-0005-0000-0000-000051010000}"/>
    <cellStyle name="Normal 12 2 2 2 2 2" xfId="2335" xr:uid="{00000000-0005-0000-0000-000052010000}"/>
    <cellStyle name="Normal 12 2 2 2 2 2 2" xfId="4674" xr:uid="{00000000-0005-0000-0000-000053010000}"/>
    <cellStyle name="Normal 12 2 2 2 2 3" xfId="3522" xr:uid="{00000000-0005-0000-0000-000054010000}"/>
    <cellStyle name="Normal 12 2 2 2 3" xfId="1759" xr:uid="{00000000-0005-0000-0000-000055010000}"/>
    <cellStyle name="Normal 12 2 2 2 3 2" xfId="4098" xr:uid="{00000000-0005-0000-0000-000056010000}"/>
    <cellStyle name="Normal 12 2 2 2 4" xfId="2946" xr:uid="{00000000-0005-0000-0000-000057010000}"/>
    <cellStyle name="Normal 12 2 2 3" xfId="895" xr:uid="{00000000-0005-0000-0000-000058010000}"/>
    <cellStyle name="Normal 12 2 2 3 2" xfId="2047" xr:uid="{00000000-0005-0000-0000-000059010000}"/>
    <cellStyle name="Normal 12 2 2 3 2 2" xfId="4386" xr:uid="{00000000-0005-0000-0000-00005A010000}"/>
    <cellStyle name="Normal 12 2 2 3 3" xfId="3234" xr:uid="{00000000-0005-0000-0000-00005B010000}"/>
    <cellStyle name="Normal 12 2 2 4" xfId="1471" xr:uid="{00000000-0005-0000-0000-00005C010000}"/>
    <cellStyle name="Normal 12 2 2 4 2" xfId="3810" xr:uid="{00000000-0005-0000-0000-00005D010000}"/>
    <cellStyle name="Normal 12 2 2 5" xfId="2658" xr:uid="{00000000-0005-0000-0000-00005E010000}"/>
    <cellStyle name="Normal 12 2 3" xfId="462" xr:uid="{00000000-0005-0000-0000-00005F010000}"/>
    <cellStyle name="Normal 12 2 3 2" xfId="1039" xr:uid="{00000000-0005-0000-0000-000060010000}"/>
    <cellStyle name="Normal 12 2 3 2 2" xfId="2191" xr:uid="{00000000-0005-0000-0000-000061010000}"/>
    <cellStyle name="Normal 12 2 3 2 2 2" xfId="4530" xr:uid="{00000000-0005-0000-0000-000062010000}"/>
    <cellStyle name="Normal 12 2 3 2 3" xfId="3378" xr:uid="{00000000-0005-0000-0000-000063010000}"/>
    <cellStyle name="Normal 12 2 3 3" xfId="1615" xr:uid="{00000000-0005-0000-0000-000064010000}"/>
    <cellStyle name="Normal 12 2 3 3 2" xfId="3954" xr:uid="{00000000-0005-0000-0000-000065010000}"/>
    <cellStyle name="Normal 12 2 3 4" xfId="2802" xr:uid="{00000000-0005-0000-0000-000066010000}"/>
    <cellStyle name="Normal 12 2 4" xfId="751" xr:uid="{00000000-0005-0000-0000-000067010000}"/>
    <cellStyle name="Normal 12 2 4 2" xfId="1903" xr:uid="{00000000-0005-0000-0000-000068010000}"/>
    <cellStyle name="Normal 12 2 4 2 2" xfId="4242" xr:uid="{00000000-0005-0000-0000-000069010000}"/>
    <cellStyle name="Normal 12 2 4 3" xfId="3090" xr:uid="{00000000-0005-0000-0000-00006A010000}"/>
    <cellStyle name="Normal 12 2 5" xfId="1327" xr:uid="{00000000-0005-0000-0000-00006B010000}"/>
    <cellStyle name="Normal 12 2 5 2" xfId="3666" xr:uid="{00000000-0005-0000-0000-00006C010000}"/>
    <cellStyle name="Normal 12 2 6" xfId="2514" xr:uid="{00000000-0005-0000-0000-00006D010000}"/>
    <cellStyle name="Normal 12 3" xfId="253" xr:uid="{00000000-0005-0000-0000-00006E010000}"/>
    <cellStyle name="Normal 12 3 2" xfId="541" xr:uid="{00000000-0005-0000-0000-00006F010000}"/>
    <cellStyle name="Normal 12 3 2 2" xfId="1118" xr:uid="{00000000-0005-0000-0000-000070010000}"/>
    <cellStyle name="Normal 12 3 2 2 2" xfId="2270" xr:uid="{00000000-0005-0000-0000-000071010000}"/>
    <cellStyle name="Normal 12 3 2 2 2 2" xfId="4609" xr:uid="{00000000-0005-0000-0000-000072010000}"/>
    <cellStyle name="Normal 12 3 2 2 3" xfId="3457" xr:uid="{00000000-0005-0000-0000-000073010000}"/>
    <cellStyle name="Normal 12 3 2 3" xfId="1694" xr:uid="{00000000-0005-0000-0000-000074010000}"/>
    <cellStyle name="Normal 12 3 2 3 2" xfId="4033" xr:uid="{00000000-0005-0000-0000-000075010000}"/>
    <cellStyle name="Normal 12 3 2 4" xfId="2881" xr:uid="{00000000-0005-0000-0000-000076010000}"/>
    <cellStyle name="Normal 12 3 3" xfId="830" xr:uid="{00000000-0005-0000-0000-000077010000}"/>
    <cellStyle name="Normal 12 3 3 2" xfId="1982" xr:uid="{00000000-0005-0000-0000-000078010000}"/>
    <cellStyle name="Normal 12 3 3 2 2" xfId="4321" xr:uid="{00000000-0005-0000-0000-000079010000}"/>
    <cellStyle name="Normal 12 3 3 3" xfId="3169" xr:uid="{00000000-0005-0000-0000-00007A010000}"/>
    <cellStyle name="Normal 12 3 4" xfId="1406" xr:uid="{00000000-0005-0000-0000-00007B010000}"/>
    <cellStyle name="Normal 12 3 4 2" xfId="3745" xr:uid="{00000000-0005-0000-0000-00007C010000}"/>
    <cellStyle name="Normal 12 3 5" xfId="2593" xr:uid="{00000000-0005-0000-0000-00007D010000}"/>
    <cellStyle name="Normal 12 4" xfId="397" xr:uid="{00000000-0005-0000-0000-00007E010000}"/>
    <cellStyle name="Normal 12 4 2" xfId="974" xr:uid="{00000000-0005-0000-0000-00007F010000}"/>
    <cellStyle name="Normal 12 4 2 2" xfId="2126" xr:uid="{00000000-0005-0000-0000-000080010000}"/>
    <cellStyle name="Normal 12 4 2 2 2" xfId="4465" xr:uid="{00000000-0005-0000-0000-000081010000}"/>
    <cellStyle name="Normal 12 4 2 3" xfId="3313" xr:uid="{00000000-0005-0000-0000-000082010000}"/>
    <cellStyle name="Normal 12 4 3" xfId="1550" xr:uid="{00000000-0005-0000-0000-000083010000}"/>
    <cellStyle name="Normal 12 4 3 2" xfId="3889" xr:uid="{00000000-0005-0000-0000-000084010000}"/>
    <cellStyle name="Normal 12 4 4" xfId="2737" xr:uid="{00000000-0005-0000-0000-000085010000}"/>
    <cellStyle name="Normal 12 5" xfId="686" xr:uid="{00000000-0005-0000-0000-000086010000}"/>
    <cellStyle name="Normal 12 5 2" xfId="1838" xr:uid="{00000000-0005-0000-0000-000087010000}"/>
    <cellStyle name="Normal 12 5 2 2" xfId="4177" xr:uid="{00000000-0005-0000-0000-000088010000}"/>
    <cellStyle name="Normal 12 5 3" xfId="3025" xr:uid="{00000000-0005-0000-0000-000089010000}"/>
    <cellStyle name="Normal 12 6" xfId="1262" xr:uid="{00000000-0005-0000-0000-00008A010000}"/>
    <cellStyle name="Normal 12 6 2" xfId="3601" xr:uid="{00000000-0005-0000-0000-00008B010000}"/>
    <cellStyle name="Normal 12 7" xfId="2449" xr:uid="{00000000-0005-0000-0000-00008C010000}"/>
    <cellStyle name="Normal 13" xfId="108" xr:uid="{00000000-0005-0000-0000-00008D010000}"/>
    <cellStyle name="Normal 14" xfId="2350" xr:uid="{00000000-0005-0000-0000-00008E010000}"/>
    <cellStyle name="Normal 14 2" xfId="4689" xr:uid="{00000000-0005-0000-0000-00008F010000}"/>
    <cellStyle name="Normal 15" xfId="2356" xr:uid="{00000000-0005-0000-0000-000090010000}"/>
    <cellStyle name="Normal 15 2" xfId="4692" xr:uid="{00000000-0005-0000-0000-000091010000}"/>
    <cellStyle name="Normal 16" xfId="2359" xr:uid="{00000000-0005-0000-0000-000092010000}"/>
    <cellStyle name="Normal 17" xfId="2360" xr:uid="{00000000-0005-0000-0000-000093010000}"/>
    <cellStyle name="Normal 2" xfId="1" xr:uid="{00000000-0005-0000-0000-000094010000}"/>
    <cellStyle name="Normal 2 10" xfId="189" xr:uid="{00000000-0005-0000-0000-000095010000}"/>
    <cellStyle name="Normal 2 10 2" xfId="477" xr:uid="{00000000-0005-0000-0000-000096010000}"/>
    <cellStyle name="Normal 2 10 2 2" xfId="1054" xr:uid="{00000000-0005-0000-0000-000097010000}"/>
    <cellStyle name="Normal 2 10 2 2 2" xfId="2206" xr:uid="{00000000-0005-0000-0000-000098010000}"/>
    <cellStyle name="Normal 2 10 2 2 2 2" xfId="4545" xr:uid="{00000000-0005-0000-0000-000099010000}"/>
    <cellStyle name="Normal 2 10 2 2 3" xfId="3393" xr:uid="{00000000-0005-0000-0000-00009A010000}"/>
    <cellStyle name="Normal 2 10 2 3" xfId="1630" xr:uid="{00000000-0005-0000-0000-00009B010000}"/>
    <cellStyle name="Normal 2 10 2 3 2" xfId="3969" xr:uid="{00000000-0005-0000-0000-00009C010000}"/>
    <cellStyle name="Normal 2 10 2 4" xfId="2817" xr:uid="{00000000-0005-0000-0000-00009D010000}"/>
    <cellStyle name="Normal 2 10 3" xfId="766" xr:uid="{00000000-0005-0000-0000-00009E010000}"/>
    <cellStyle name="Normal 2 10 3 2" xfId="1918" xr:uid="{00000000-0005-0000-0000-00009F010000}"/>
    <cellStyle name="Normal 2 10 3 2 2" xfId="4257" xr:uid="{00000000-0005-0000-0000-0000A0010000}"/>
    <cellStyle name="Normal 2 10 3 3" xfId="3105" xr:uid="{00000000-0005-0000-0000-0000A1010000}"/>
    <cellStyle name="Normal 2 10 4" xfId="1342" xr:uid="{00000000-0005-0000-0000-0000A2010000}"/>
    <cellStyle name="Normal 2 10 4 2" xfId="3681" xr:uid="{00000000-0005-0000-0000-0000A3010000}"/>
    <cellStyle name="Normal 2 10 5" xfId="2529" xr:uid="{00000000-0005-0000-0000-0000A4010000}"/>
    <cellStyle name="Normal 2 11" xfId="333" xr:uid="{00000000-0005-0000-0000-0000A5010000}"/>
    <cellStyle name="Normal 2 11 2" xfId="910" xr:uid="{00000000-0005-0000-0000-0000A6010000}"/>
    <cellStyle name="Normal 2 11 2 2" xfId="2062" xr:uid="{00000000-0005-0000-0000-0000A7010000}"/>
    <cellStyle name="Normal 2 11 2 2 2" xfId="4401" xr:uid="{00000000-0005-0000-0000-0000A8010000}"/>
    <cellStyle name="Normal 2 11 2 3" xfId="3249" xr:uid="{00000000-0005-0000-0000-0000A9010000}"/>
    <cellStyle name="Normal 2 11 3" xfId="1486" xr:uid="{00000000-0005-0000-0000-0000AA010000}"/>
    <cellStyle name="Normal 2 11 3 2" xfId="3825" xr:uid="{00000000-0005-0000-0000-0000AB010000}"/>
    <cellStyle name="Normal 2 11 4" xfId="2673" xr:uid="{00000000-0005-0000-0000-0000AC010000}"/>
    <cellStyle name="Normal 2 12" xfId="622" xr:uid="{00000000-0005-0000-0000-0000AD010000}"/>
    <cellStyle name="Normal 2 12 2" xfId="1774" xr:uid="{00000000-0005-0000-0000-0000AE010000}"/>
    <cellStyle name="Normal 2 12 2 2" xfId="4113" xr:uid="{00000000-0005-0000-0000-0000AF010000}"/>
    <cellStyle name="Normal 2 12 3" xfId="2961" xr:uid="{00000000-0005-0000-0000-0000B0010000}"/>
    <cellStyle name="Normal 2 13" xfId="1198" xr:uid="{00000000-0005-0000-0000-0000B1010000}"/>
    <cellStyle name="Normal 2 13 2" xfId="3537" xr:uid="{00000000-0005-0000-0000-0000B2010000}"/>
    <cellStyle name="Normal 2 14" xfId="2354" xr:uid="{00000000-0005-0000-0000-0000B3010000}"/>
    <cellStyle name="Normal 2 14 2" xfId="4691" xr:uid="{00000000-0005-0000-0000-0000B4010000}"/>
    <cellStyle name="Normal 2 15" xfId="2358" xr:uid="{00000000-0005-0000-0000-0000B5010000}"/>
    <cellStyle name="Normal 2 15 2" xfId="4694" xr:uid="{00000000-0005-0000-0000-0000B6010000}"/>
    <cellStyle name="Normal 2 16" xfId="2361" xr:uid="{00000000-0005-0000-0000-0000B7010000}"/>
    <cellStyle name="Normal 2 2" xfId="6" xr:uid="{00000000-0005-0000-0000-0000B8010000}"/>
    <cellStyle name="Normal 2 2 10" xfId="624" xr:uid="{00000000-0005-0000-0000-0000B9010000}"/>
    <cellStyle name="Normal 2 2 10 2" xfId="1776" xr:uid="{00000000-0005-0000-0000-0000BA010000}"/>
    <cellStyle name="Normal 2 2 10 2 2" xfId="4115" xr:uid="{00000000-0005-0000-0000-0000BB010000}"/>
    <cellStyle name="Normal 2 2 10 3" xfId="2963" xr:uid="{00000000-0005-0000-0000-0000BC010000}"/>
    <cellStyle name="Normal 2 2 11" xfId="1200" xr:uid="{00000000-0005-0000-0000-0000BD010000}"/>
    <cellStyle name="Normal 2 2 11 2" xfId="3539" xr:uid="{00000000-0005-0000-0000-0000BE010000}"/>
    <cellStyle name="Normal 2 2 12" xfId="2364" xr:uid="{00000000-0005-0000-0000-0000BF010000}"/>
    <cellStyle name="Normal 2 2 2" xfId="13" xr:uid="{00000000-0005-0000-0000-0000C0010000}"/>
    <cellStyle name="Normal 2 2 2 10" xfId="1204" xr:uid="{00000000-0005-0000-0000-0000C1010000}"/>
    <cellStyle name="Normal 2 2 2 10 2" xfId="3543" xr:uid="{00000000-0005-0000-0000-0000C2010000}"/>
    <cellStyle name="Normal 2 2 2 11" xfId="2370" xr:uid="{00000000-0005-0000-0000-0000C3010000}"/>
    <cellStyle name="Normal 2 2 2 2" xfId="24" xr:uid="{00000000-0005-0000-0000-0000C4010000}"/>
    <cellStyle name="Normal 2 2 2 2 10" xfId="2381" xr:uid="{00000000-0005-0000-0000-0000C5010000}"/>
    <cellStyle name="Normal 2 2 2 2 2" xfId="48" xr:uid="{00000000-0005-0000-0000-0000C6010000}"/>
    <cellStyle name="Normal 2 2 2 2 2 2" xfId="95" xr:uid="{00000000-0005-0000-0000-0000C7010000}"/>
    <cellStyle name="Normal 2 2 2 2 2 2 2" xfId="169" xr:uid="{00000000-0005-0000-0000-0000C8010000}"/>
    <cellStyle name="Normal 2 2 2 2 2 2 2 2" xfId="313" xr:uid="{00000000-0005-0000-0000-0000C9010000}"/>
    <cellStyle name="Normal 2 2 2 2 2 2 2 2 2" xfId="601" xr:uid="{00000000-0005-0000-0000-0000CA010000}"/>
    <cellStyle name="Normal 2 2 2 2 2 2 2 2 2 2" xfId="1178" xr:uid="{00000000-0005-0000-0000-0000CB010000}"/>
    <cellStyle name="Normal 2 2 2 2 2 2 2 2 2 2 2" xfId="2330" xr:uid="{00000000-0005-0000-0000-0000CC010000}"/>
    <cellStyle name="Normal 2 2 2 2 2 2 2 2 2 2 2 2" xfId="4669" xr:uid="{00000000-0005-0000-0000-0000CD010000}"/>
    <cellStyle name="Normal 2 2 2 2 2 2 2 2 2 2 3" xfId="3517" xr:uid="{00000000-0005-0000-0000-0000CE010000}"/>
    <cellStyle name="Normal 2 2 2 2 2 2 2 2 2 3" xfId="1754" xr:uid="{00000000-0005-0000-0000-0000CF010000}"/>
    <cellStyle name="Normal 2 2 2 2 2 2 2 2 2 3 2" xfId="4093" xr:uid="{00000000-0005-0000-0000-0000D0010000}"/>
    <cellStyle name="Normal 2 2 2 2 2 2 2 2 2 4" xfId="2941" xr:uid="{00000000-0005-0000-0000-0000D1010000}"/>
    <cellStyle name="Normal 2 2 2 2 2 2 2 2 3" xfId="890" xr:uid="{00000000-0005-0000-0000-0000D2010000}"/>
    <cellStyle name="Normal 2 2 2 2 2 2 2 2 3 2" xfId="2042" xr:uid="{00000000-0005-0000-0000-0000D3010000}"/>
    <cellStyle name="Normal 2 2 2 2 2 2 2 2 3 2 2" xfId="4381" xr:uid="{00000000-0005-0000-0000-0000D4010000}"/>
    <cellStyle name="Normal 2 2 2 2 2 2 2 2 3 3" xfId="3229" xr:uid="{00000000-0005-0000-0000-0000D5010000}"/>
    <cellStyle name="Normal 2 2 2 2 2 2 2 2 4" xfId="1466" xr:uid="{00000000-0005-0000-0000-0000D6010000}"/>
    <cellStyle name="Normal 2 2 2 2 2 2 2 2 4 2" xfId="3805" xr:uid="{00000000-0005-0000-0000-0000D7010000}"/>
    <cellStyle name="Normal 2 2 2 2 2 2 2 2 5" xfId="2653" xr:uid="{00000000-0005-0000-0000-0000D8010000}"/>
    <cellStyle name="Normal 2 2 2 2 2 2 2 3" xfId="457" xr:uid="{00000000-0005-0000-0000-0000D9010000}"/>
    <cellStyle name="Normal 2 2 2 2 2 2 2 3 2" xfId="1034" xr:uid="{00000000-0005-0000-0000-0000DA010000}"/>
    <cellStyle name="Normal 2 2 2 2 2 2 2 3 2 2" xfId="2186" xr:uid="{00000000-0005-0000-0000-0000DB010000}"/>
    <cellStyle name="Normal 2 2 2 2 2 2 2 3 2 2 2" xfId="4525" xr:uid="{00000000-0005-0000-0000-0000DC010000}"/>
    <cellStyle name="Normal 2 2 2 2 2 2 2 3 2 3" xfId="3373" xr:uid="{00000000-0005-0000-0000-0000DD010000}"/>
    <cellStyle name="Normal 2 2 2 2 2 2 2 3 3" xfId="1610" xr:uid="{00000000-0005-0000-0000-0000DE010000}"/>
    <cellStyle name="Normal 2 2 2 2 2 2 2 3 3 2" xfId="3949" xr:uid="{00000000-0005-0000-0000-0000DF010000}"/>
    <cellStyle name="Normal 2 2 2 2 2 2 2 3 4" xfId="2797" xr:uid="{00000000-0005-0000-0000-0000E0010000}"/>
    <cellStyle name="Normal 2 2 2 2 2 2 2 4" xfId="746" xr:uid="{00000000-0005-0000-0000-0000E1010000}"/>
    <cellStyle name="Normal 2 2 2 2 2 2 2 4 2" xfId="1898" xr:uid="{00000000-0005-0000-0000-0000E2010000}"/>
    <cellStyle name="Normal 2 2 2 2 2 2 2 4 2 2" xfId="4237" xr:uid="{00000000-0005-0000-0000-0000E3010000}"/>
    <cellStyle name="Normal 2 2 2 2 2 2 2 4 3" xfId="3085" xr:uid="{00000000-0005-0000-0000-0000E4010000}"/>
    <cellStyle name="Normal 2 2 2 2 2 2 2 5" xfId="1322" xr:uid="{00000000-0005-0000-0000-0000E5010000}"/>
    <cellStyle name="Normal 2 2 2 2 2 2 2 5 2" xfId="3661" xr:uid="{00000000-0005-0000-0000-0000E6010000}"/>
    <cellStyle name="Normal 2 2 2 2 2 2 2 6" xfId="2509" xr:uid="{00000000-0005-0000-0000-0000E7010000}"/>
    <cellStyle name="Normal 2 2 2 2 2 2 3" xfId="248" xr:uid="{00000000-0005-0000-0000-0000E8010000}"/>
    <cellStyle name="Normal 2 2 2 2 2 2 3 2" xfId="536" xr:uid="{00000000-0005-0000-0000-0000E9010000}"/>
    <cellStyle name="Normal 2 2 2 2 2 2 3 2 2" xfId="1113" xr:uid="{00000000-0005-0000-0000-0000EA010000}"/>
    <cellStyle name="Normal 2 2 2 2 2 2 3 2 2 2" xfId="2265" xr:uid="{00000000-0005-0000-0000-0000EB010000}"/>
    <cellStyle name="Normal 2 2 2 2 2 2 3 2 2 2 2" xfId="4604" xr:uid="{00000000-0005-0000-0000-0000EC010000}"/>
    <cellStyle name="Normal 2 2 2 2 2 2 3 2 2 3" xfId="3452" xr:uid="{00000000-0005-0000-0000-0000ED010000}"/>
    <cellStyle name="Normal 2 2 2 2 2 2 3 2 3" xfId="1689" xr:uid="{00000000-0005-0000-0000-0000EE010000}"/>
    <cellStyle name="Normal 2 2 2 2 2 2 3 2 3 2" xfId="4028" xr:uid="{00000000-0005-0000-0000-0000EF010000}"/>
    <cellStyle name="Normal 2 2 2 2 2 2 3 2 4" xfId="2876" xr:uid="{00000000-0005-0000-0000-0000F0010000}"/>
    <cellStyle name="Normal 2 2 2 2 2 2 3 3" xfId="825" xr:uid="{00000000-0005-0000-0000-0000F1010000}"/>
    <cellStyle name="Normal 2 2 2 2 2 2 3 3 2" xfId="1977" xr:uid="{00000000-0005-0000-0000-0000F2010000}"/>
    <cellStyle name="Normal 2 2 2 2 2 2 3 3 2 2" xfId="4316" xr:uid="{00000000-0005-0000-0000-0000F3010000}"/>
    <cellStyle name="Normal 2 2 2 2 2 2 3 3 3" xfId="3164" xr:uid="{00000000-0005-0000-0000-0000F4010000}"/>
    <cellStyle name="Normal 2 2 2 2 2 2 3 4" xfId="1401" xr:uid="{00000000-0005-0000-0000-0000F5010000}"/>
    <cellStyle name="Normal 2 2 2 2 2 2 3 4 2" xfId="3740" xr:uid="{00000000-0005-0000-0000-0000F6010000}"/>
    <cellStyle name="Normal 2 2 2 2 2 2 3 5" xfId="2588" xr:uid="{00000000-0005-0000-0000-0000F7010000}"/>
    <cellStyle name="Normal 2 2 2 2 2 2 4" xfId="392" xr:uid="{00000000-0005-0000-0000-0000F8010000}"/>
    <cellStyle name="Normal 2 2 2 2 2 2 4 2" xfId="969" xr:uid="{00000000-0005-0000-0000-0000F9010000}"/>
    <cellStyle name="Normal 2 2 2 2 2 2 4 2 2" xfId="2121" xr:uid="{00000000-0005-0000-0000-0000FA010000}"/>
    <cellStyle name="Normal 2 2 2 2 2 2 4 2 2 2" xfId="4460" xr:uid="{00000000-0005-0000-0000-0000FB010000}"/>
    <cellStyle name="Normal 2 2 2 2 2 2 4 2 3" xfId="3308" xr:uid="{00000000-0005-0000-0000-0000FC010000}"/>
    <cellStyle name="Normal 2 2 2 2 2 2 4 3" xfId="1545" xr:uid="{00000000-0005-0000-0000-0000FD010000}"/>
    <cellStyle name="Normal 2 2 2 2 2 2 4 3 2" xfId="3884" xr:uid="{00000000-0005-0000-0000-0000FE010000}"/>
    <cellStyle name="Normal 2 2 2 2 2 2 4 4" xfId="2732" xr:uid="{00000000-0005-0000-0000-0000FF010000}"/>
    <cellStyle name="Normal 2 2 2 2 2 2 5" xfId="681" xr:uid="{00000000-0005-0000-0000-000000020000}"/>
    <cellStyle name="Normal 2 2 2 2 2 2 5 2" xfId="1833" xr:uid="{00000000-0005-0000-0000-000001020000}"/>
    <cellStyle name="Normal 2 2 2 2 2 2 5 2 2" xfId="4172" xr:uid="{00000000-0005-0000-0000-000002020000}"/>
    <cellStyle name="Normal 2 2 2 2 2 2 5 3" xfId="3020" xr:uid="{00000000-0005-0000-0000-000003020000}"/>
    <cellStyle name="Normal 2 2 2 2 2 2 6" xfId="1257" xr:uid="{00000000-0005-0000-0000-000004020000}"/>
    <cellStyle name="Normal 2 2 2 2 2 2 6 2" xfId="3596" xr:uid="{00000000-0005-0000-0000-000005020000}"/>
    <cellStyle name="Normal 2 2 2 2 2 2 7" xfId="2442" xr:uid="{00000000-0005-0000-0000-000006020000}"/>
    <cellStyle name="Normal 2 2 2 2 2 3" xfId="137" xr:uid="{00000000-0005-0000-0000-000007020000}"/>
    <cellStyle name="Normal 2 2 2 2 2 3 2" xfId="281" xr:uid="{00000000-0005-0000-0000-000008020000}"/>
    <cellStyle name="Normal 2 2 2 2 2 3 2 2" xfId="569" xr:uid="{00000000-0005-0000-0000-000009020000}"/>
    <cellStyle name="Normal 2 2 2 2 2 3 2 2 2" xfId="1146" xr:uid="{00000000-0005-0000-0000-00000A020000}"/>
    <cellStyle name="Normal 2 2 2 2 2 3 2 2 2 2" xfId="2298" xr:uid="{00000000-0005-0000-0000-00000B020000}"/>
    <cellStyle name="Normal 2 2 2 2 2 3 2 2 2 2 2" xfId="4637" xr:uid="{00000000-0005-0000-0000-00000C020000}"/>
    <cellStyle name="Normal 2 2 2 2 2 3 2 2 2 3" xfId="3485" xr:uid="{00000000-0005-0000-0000-00000D020000}"/>
    <cellStyle name="Normal 2 2 2 2 2 3 2 2 3" xfId="1722" xr:uid="{00000000-0005-0000-0000-00000E020000}"/>
    <cellStyle name="Normal 2 2 2 2 2 3 2 2 3 2" xfId="4061" xr:uid="{00000000-0005-0000-0000-00000F020000}"/>
    <cellStyle name="Normal 2 2 2 2 2 3 2 2 4" xfId="2909" xr:uid="{00000000-0005-0000-0000-000010020000}"/>
    <cellStyle name="Normal 2 2 2 2 2 3 2 3" xfId="858" xr:uid="{00000000-0005-0000-0000-000011020000}"/>
    <cellStyle name="Normal 2 2 2 2 2 3 2 3 2" xfId="2010" xr:uid="{00000000-0005-0000-0000-000012020000}"/>
    <cellStyle name="Normal 2 2 2 2 2 3 2 3 2 2" xfId="4349" xr:uid="{00000000-0005-0000-0000-000013020000}"/>
    <cellStyle name="Normal 2 2 2 2 2 3 2 3 3" xfId="3197" xr:uid="{00000000-0005-0000-0000-000014020000}"/>
    <cellStyle name="Normal 2 2 2 2 2 3 2 4" xfId="1434" xr:uid="{00000000-0005-0000-0000-000015020000}"/>
    <cellStyle name="Normal 2 2 2 2 2 3 2 4 2" xfId="3773" xr:uid="{00000000-0005-0000-0000-000016020000}"/>
    <cellStyle name="Normal 2 2 2 2 2 3 2 5" xfId="2621" xr:uid="{00000000-0005-0000-0000-000017020000}"/>
    <cellStyle name="Normal 2 2 2 2 2 3 3" xfId="425" xr:uid="{00000000-0005-0000-0000-000018020000}"/>
    <cellStyle name="Normal 2 2 2 2 2 3 3 2" xfId="1002" xr:uid="{00000000-0005-0000-0000-000019020000}"/>
    <cellStyle name="Normal 2 2 2 2 2 3 3 2 2" xfId="2154" xr:uid="{00000000-0005-0000-0000-00001A020000}"/>
    <cellStyle name="Normal 2 2 2 2 2 3 3 2 2 2" xfId="4493" xr:uid="{00000000-0005-0000-0000-00001B020000}"/>
    <cellStyle name="Normal 2 2 2 2 2 3 3 2 3" xfId="3341" xr:uid="{00000000-0005-0000-0000-00001C020000}"/>
    <cellStyle name="Normal 2 2 2 2 2 3 3 3" xfId="1578" xr:uid="{00000000-0005-0000-0000-00001D020000}"/>
    <cellStyle name="Normal 2 2 2 2 2 3 3 3 2" xfId="3917" xr:uid="{00000000-0005-0000-0000-00001E020000}"/>
    <cellStyle name="Normal 2 2 2 2 2 3 3 4" xfId="2765" xr:uid="{00000000-0005-0000-0000-00001F020000}"/>
    <cellStyle name="Normal 2 2 2 2 2 3 4" xfId="714" xr:uid="{00000000-0005-0000-0000-000020020000}"/>
    <cellStyle name="Normal 2 2 2 2 2 3 4 2" xfId="1866" xr:uid="{00000000-0005-0000-0000-000021020000}"/>
    <cellStyle name="Normal 2 2 2 2 2 3 4 2 2" xfId="4205" xr:uid="{00000000-0005-0000-0000-000022020000}"/>
    <cellStyle name="Normal 2 2 2 2 2 3 4 3" xfId="3053" xr:uid="{00000000-0005-0000-0000-000023020000}"/>
    <cellStyle name="Normal 2 2 2 2 2 3 5" xfId="1290" xr:uid="{00000000-0005-0000-0000-000024020000}"/>
    <cellStyle name="Normal 2 2 2 2 2 3 5 2" xfId="3629" xr:uid="{00000000-0005-0000-0000-000025020000}"/>
    <cellStyle name="Normal 2 2 2 2 2 3 6" xfId="2477" xr:uid="{00000000-0005-0000-0000-000026020000}"/>
    <cellStyle name="Normal 2 2 2 2 2 4" xfId="216" xr:uid="{00000000-0005-0000-0000-000027020000}"/>
    <cellStyle name="Normal 2 2 2 2 2 4 2" xfId="504" xr:uid="{00000000-0005-0000-0000-000028020000}"/>
    <cellStyle name="Normal 2 2 2 2 2 4 2 2" xfId="1081" xr:uid="{00000000-0005-0000-0000-000029020000}"/>
    <cellStyle name="Normal 2 2 2 2 2 4 2 2 2" xfId="2233" xr:uid="{00000000-0005-0000-0000-00002A020000}"/>
    <cellStyle name="Normal 2 2 2 2 2 4 2 2 2 2" xfId="4572" xr:uid="{00000000-0005-0000-0000-00002B020000}"/>
    <cellStyle name="Normal 2 2 2 2 2 4 2 2 3" xfId="3420" xr:uid="{00000000-0005-0000-0000-00002C020000}"/>
    <cellStyle name="Normal 2 2 2 2 2 4 2 3" xfId="1657" xr:uid="{00000000-0005-0000-0000-00002D020000}"/>
    <cellStyle name="Normal 2 2 2 2 2 4 2 3 2" xfId="3996" xr:uid="{00000000-0005-0000-0000-00002E020000}"/>
    <cellStyle name="Normal 2 2 2 2 2 4 2 4" xfId="2844" xr:uid="{00000000-0005-0000-0000-00002F020000}"/>
    <cellStyle name="Normal 2 2 2 2 2 4 3" xfId="793" xr:uid="{00000000-0005-0000-0000-000030020000}"/>
    <cellStyle name="Normal 2 2 2 2 2 4 3 2" xfId="1945" xr:uid="{00000000-0005-0000-0000-000031020000}"/>
    <cellStyle name="Normal 2 2 2 2 2 4 3 2 2" xfId="4284" xr:uid="{00000000-0005-0000-0000-000032020000}"/>
    <cellStyle name="Normal 2 2 2 2 2 4 3 3" xfId="3132" xr:uid="{00000000-0005-0000-0000-000033020000}"/>
    <cellStyle name="Normal 2 2 2 2 2 4 4" xfId="1369" xr:uid="{00000000-0005-0000-0000-000034020000}"/>
    <cellStyle name="Normal 2 2 2 2 2 4 4 2" xfId="3708" xr:uid="{00000000-0005-0000-0000-000035020000}"/>
    <cellStyle name="Normal 2 2 2 2 2 4 5" xfId="2556" xr:uid="{00000000-0005-0000-0000-000036020000}"/>
    <cellStyle name="Normal 2 2 2 2 2 5" xfId="360" xr:uid="{00000000-0005-0000-0000-000037020000}"/>
    <cellStyle name="Normal 2 2 2 2 2 5 2" xfId="937" xr:uid="{00000000-0005-0000-0000-000038020000}"/>
    <cellStyle name="Normal 2 2 2 2 2 5 2 2" xfId="2089" xr:uid="{00000000-0005-0000-0000-000039020000}"/>
    <cellStyle name="Normal 2 2 2 2 2 5 2 2 2" xfId="4428" xr:uid="{00000000-0005-0000-0000-00003A020000}"/>
    <cellStyle name="Normal 2 2 2 2 2 5 2 3" xfId="3276" xr:uid="{00000000-0005-0000-0000-00003B020000}"/>
    <cellStyle name="Normal 2 2 2 2 2 5 3" xfId="1513" xr:uid="{00000000-0005-0000-0000-00003C020000}"/>
    <cellStyle name="Normal 2 2 2 2 2 5 3 2" xfId="3852" xr:uid="{00000000-0005-0000-0000-00003D020000}"/>
    <cellStyle name="Normal 2 2 2 2 2 5 4" xfId="2700" xr:uid="{00000000-0005-0000-0000-00003E020000}"/>
    <cellStyle name="Normal 2 2 2 2 2 6" xfId="649" xr:uid="{00000000-0005-0000-0000-00003F020000}"/>
    <cellStyle name="Normal 2 2 2 2 2 6 2" xfId="1801" xr:uid="{00000000-0005-0000-0000-000040020000}"/>
    <cellStyle name="Normal 2 2 2 2 2 6 2 2" xfId="4140" xr:uid="{00000000-0005-0000-0000-000041020000}"/>
    <cellStyle name="Normal 2 2 2 2 2 6 3" xfId="2988" xr:uid="{00000000-0005-0000-0000-000042020000}"/>
    <cellStyle name="Normal 2 2 2 2 2 7" xfId="1225" xr:uid="{00000000-0005-0000-0000-000043020000}"/>
    <cellStyle name="Normal 2 2 2 2 2 7 2" xfId="3564" xr:uid="{00000000-0005-0000-0000-000044020000}"/>
    <cellStyle name="Normal 2 2 2 2 2 8" xfId="2404" xr:uid="{00000000-0005-0000-0000-000045020000}"/>
    <cellStyle name="Normal 2 2 2 2 3" xfId="81" xr:uid="{00000000-0005-0000-0000-000046020000}"/>
    <cellStyle name="Normal 2 2 2 2 3 2" xfId="155" xr:uid="{00000000-0005-0000-0000-000047020000}"/>
    <cellStyle name="Normal 2 2 2 2 3 2 2" xfId="299" xr:uid="{00000000-0005-0000-0000-000048020000}"/>
    <cellStyle name="Normal 2 2 2 2 3 2 2 2" xfId="587" xr:uid="{00000000-0005-0000-0000-000049020000}"/>
    <cellStyle name="Normal 2 2 2 2 3 2 2 2 2" xfId="1164" xr:uid="{00000000-0005-0000-0000-00004A020000}"/>
    <cellStyle name="Normal 2 2 2 2 3 2 2 2 2 2" xfId="2316" xr:uid="{00000000-0005-0000-0000-00004B020000}"/>
    <cellStyle name="Normal 2 2 2 2 3 2 2 2 2 2 2" xfId="4655" xr:uid="{00000000-0005-0000-0000-00004C020000}"/>
    <cellStyle name="Normal 2 2 2 2 3 2 2 2 2 3" xfId="3503" xr:uid="{00000000-0005-0000-0000-00004D020000}"/>
    <cellStyle name="Normal 2 2 2 2 3 2 2 2 3" xfId="1740" xr:uid="{00000000-0005-0000-0000-00004E020000}"/>
    <cellStyle name="Normal 2 2 2 2 3 2 2 2 3 2" xfId="4079" xr:uid="{00000000-0005-0000-0000-00004F020000}"/>
    <cellStyle name="Normal 2 2 2 2 3 2 2 2 4" xfId="2927" xr:uid="{00000000-0005-0000-0000-000050020000}"/>
    <cellStyle name="Normal 2 2 2 2 3 2 2 3" xfId="876" xr:uid="{00000000-0005-0000-0000-000051020000}"/>
    <cellStyle name="Normal 2 2 2 2 3 2 2 3 2" xfId="2028" xr:uid="{00000000-0005-0000-0000-000052020000}"/>
    <cellStyle name="Normal 2 2 2 2 3 2 2 3 2 2" xfId="4367" xr:uid="{00000000-0005-0000-0000-000053020000}"/>
    <cellStyle name="Normal 2 2 2 2 3 2 2 3 3" xfId="3215" xr:uid="{00000000-0005-0000-0000-000054020000}"/>
    <cellStyle name="Normal 2 2 2 2 3 2 2 4" xfId="1452" xr:uid="{00000000-0005-0000-0000-000055020000}"/>
    <cellStyle name="Normal 2 2 2 2 3 2 2 4 2" xfId="3791" xr:uid="{00000000-0005-0000-0000-000056020000}"/>
    <cellStyle name="Normal 2 2 2 2 3 2 2 5" xfId="2639" xr:uid="{00000000-0005-0000-0000-000057020000}"/>
    <cellStyle name="Normal 2 2 2 2 3 2 3" xfId="443" xr:uid="{00000000-0005-0000-0000-000058020000}"/>
    <cellStyle name="Normal 2 2 2 2 3 2 3 2" xfId="1020" xr:uid="{00000000-0005-0000-0000-000059020000}"/>
    <cellStyle name="Normal 2 2 2 2 3 2 3 2 2" xfId="2172" xr:uid="{00000000-0005-0000-0000-00005A020000}"/>
    <cellStyle name="Normal 2 2 2 2 3 2 3 2 2 2" xfId="4511" xr:uid="{00000000-0005-0000-0000-00005B020000}"/>
    <cellStyle name="Normal 2 2 2 2 3 2 3 2 3" xfId="3359" xr:uid="{00000000-0005-0000-0000-00005C020000}"/>
    <cellStyle name="Normal 2 2 2 2 3 2 3 3" xfId="1596" xr:uid="{00000000-0005-0000-0000-00005D020000}"/>
    <cellStyle name="Normal 2 2 2 2 3 2 3 3 2" xfId="3935" xr:uid="{00000000-0005-0000-0000-00005E020000}"/>
    <cellStyle name="Normal 2 2 2 2 3 2 3 4" xfId="2783" xr:uid="{00000000-0005-0000-0000-00005F020000}"/>
    <cellStyle name="Normal 2 2 2 2 3 2 4" xfId="732" xr:uid="{00000000-0005-0000-0000-000060020000}"/>
    <cellStyle name="Normal 2 2 2 2 3 2 4 2" xfId="1884" xr:uid="{00000000-0005-0000-0000-000061020000}"/>
    <cellStyle name="Normal 2 2 2 2 3 2 4 2 2" xfId="4223" xr:uid="{00000000-0005-0000-0000-000062020000}"/>
    <cellStyle name="Normal 2 2 2 2 3 2 4 3" xfId="3071" xr:uid="{00000000-0005-0000-0000-000063020000}"/>
    <cellStyle name="Normal 2 2 2 2 3 2 5" xfId="1308" xr:uid="{00000000-0005-0000-0000-000064020000}"/>
    <cellStyle name="Normal 2 2 2 2 3 2 5 2" xfId="3647" xr:uid="{00000000-0005-0000-0000-000065020000}"/>
    <cellStyle name="Normal 2 2 2 2 3 2 6" xfId="2495" xr:uid="{00000000-0005-0000-0000-000066020000}"/>
    <cellStyle name="Normal 2 2 2 2 3 3" xfId="234" xr:uid="{00000000-0005-0000-0000-000067020000}"/>
    <cellStyle name="Normal 2 2 2 2 3 3 2" xfId="522" xr:uid="{00000000-0005-0000-0000-000068020000}"/>
    <cellStyle name="Normal 2 2 2 2 3 3 2 2" xfId="1099" xr:uid="{00000000-0005-0000-0000-000069020000}"/>
    <cellStyle name="Normal 2 2 2 2 3 3 2 2 2" xfId="2251" xr:uid="{00000000-0005-0000-0000-00006A020000}"/>
    <cellStyle name="Normal 2 2 2 2 3 3 2 2 2 2" xfId="4590" xr:uid="{00000000-0005-0000-0000-00006B020000}"/>
    <cellStyle name="Normal 2 2 2 2 3 3 2 2 3" xfId="3438" xr:uid="{00000000-0005-0000-0000-00006C020000}"/>
    <cellStyle name="Normal 2 2 2 2 3 3 2 3" xfId="1675" xr:uid="{00000000-0005-0000-0000-00006D020000}"/>
    <cellStyle name="Normal 2 2 2 2 3 3 2 3 2" xfId="4014" xr:uid="{00000000-0005-0000-0000-00006E020000}"/>
    <cellStyle name="Normal 2 2 2 2 3 3 2 4" xfId="2862" xr:uid="{00000000-0005-0000-0000-00006F020000}"/>
    <cellStyle name="Normal 2 2 2 2 3 3 3" xfId="811" xr:uid="{00000000-0005-0000-0000-000070020000}"/>
    <cellStyle name="Normal 2 2 2 2 3 3 3 2" xfId="1963" xr:uid="{00000000-0005-0000-0000-000071020000}"/>
    <cellStyle name="Normal 2 2 2 2 3 3 3 2 2" xfId="4302" xr:uid="{00000000-0005-0000-0000-000072020000}"/>
    <cellStyle name="Normal 2 2 2 2 3 3 3 3" xfId="3150" xr:uid="{00000000-0005-0000-0000-000073020000}"/>
    <cellStyle name="Normal 2 2 2 2 3 3 4" xfId="1387" xr:uid="{00000000-0005-0000-0000-000074020000}"/>
    <cellStyle name="Normal 2 2 2 2 3 3 4 2" xfId="3726" xr:uid="{00000000-0005-0000-0000-000075020000}"/>
    <cellStyle name="Normal 2 2 2 2 3 3 5" xfId="2574" xr:uid="{00000000-0005-0000-0000-000076020000}"/>
    <cellStyle name="Normal 2 2 2 2 3 4" xfId="378" xr:uid="{00000000-0005-0000-0000-000077020000}"/>
    <cellStyle name="Normal 2 2 2 2 3 4 2" xfId="955" xr:uid="{00000000-0005-0000-0000-000078020000}"/>
    <cellStyle name="Normal 2 2 2 2 3 4 2 2" xfId="2107" xr:uid="{00000000-0005-0000-0000-000079020000}"/>
    <cellStyle name="Normal 2 2 2 2 3 4 2 2 2" xfId="4446" xr:uid="{00000000-0005-0000-0000-00007A020000}"/>
    <cellStyle name="Normal 2 2 2 2 3 4 2 3" xfId="3294" xr:uid="{00000000-0005-0000-0000-00007B020000}"/>
    <cellStyle name="Normal 2 2 2 2 3 4 3" xfId="1531" xr:uid="{00000000-0005-0000-0000-00007C020000}"/>
    <cellStyle name="Normal 2 2 2 2 3 4 3 2" xfId="3870" xr:uid="{00000000-0005-0000-0000-00007D020000}"/>
    <cellStyle name="Normal 2 2 2 2 3 4 4" xfId="2718" xr:uid="{00000000-0005-0000-0000-00007E020000}"/>
    <cellStyle name="Normal 2 2 2 2 3 5" xfId="667" xr:uid="{00000000-0005-0000-0000-00007F020000}"/>
    <cellStyle name="Normal 2 2 2 2 3 5 2" xfId="1819" xr:uid="{00000000-0005-0000-0000-000080020000}"/>
    <cellStyle name="Normal 2 2 2 2 3 5 2 2" xfId="4158" xr:uid="{00000000-0005-0000-0000-000081020000}"/>
    <cellStyle name="Normal 2 2 2 2 3 5 3" xfId="3006" xr:uid="{00000000-0005-0000-0000-000082020000}"/>
    <cellStyle name="Normal 2 2 2 2 3 6" xfId="1243" xr:uid="{00000000-0005-0000-0000-000083020000}"/>
    <cellStyle name="Normal 2 2 2 2 3 6 2" xfId="3582" xr:uid="{00000000-0005-0000-0000-000084020000}"/>
    <cellStyle name="Normal 2 2 2 2 3 7" xfId="2428" xr:uid="{00000000-0005-0000-0000-000085020000}"/>
    <cellStyle name="Normal 2 2 2 2 4" xfId="123" xr:uid="{00000000-0005-0000-0000-000086020000}"/>
    <cellStyle name="Normal 2 2 2 2 4 2" xfId="267" xr:uid="{00000000-0005-0000-0000-000087020000}"/>
    <cellStyle name="Normal 2 2 2 2 4 2 2" xfId="555" xr:uid="{00000000-0005-0000-0000-000088020000}"/>
    <cellStyle name="Normal 2 2 2 2 4 2 2 2" xfId="1132" xr:uid="{00000000-0005-0000-0000-000089020000}"/>
    <cellStyle name="Normal 2 2 2 2 4 2 2 2 2" xfId="2284" xr:uid="{00000000-0005-0000-0000-00008A020000}"/>
    <cellStyle name="Normal 2 2 2 2 4 2 2 2 2 2" xfId="4623" xr:uid="{00000000-0005-0000-0000-00008B020000}"/>
    <cellStyle name="Normal 2 2 2 2 4 2 2 2 3" xfId="3471" xr:uid="{00000000-0005-0000-0000-00008C020000}"/>
    <cellStyle name="Normal 2 2 2 2 4 2 2 3" xfId="1708" xr:uid="{00000000-0005-0000-0000-00008D020000}"/>
    <cellStyle name="Normal 2 2 2 2 4 2 2 3 2" xfId="4047" xr:uid="{00000000-0005-0000-0000-00008E020000}"/>
    <cellStyle name="Normal 2 2 2 2 4 2 2 4" xfId="2895" xr:uid="{00000000-0005-0000-0000-00008F020000}"/>
    <cellStyle name="Normal 2 2 2 2 4 2 3" xfId="844" xr:uid="{00000000-0005-0000-0000-000090020000}"/>
    <cellStyle name="Normal 2 2 2 2 4 2 3 2" xfId="1996" xr:uid="{00000000-0005-0000-0000-000091020000}"/>
    <cellStyle name="Normal 2 2 2 2 4 2 3 2 2" xfId="4335" xr:uid="{00000000-0005-0000-0000-000092020000}"/>
    <cellStyle name="Normal 2 2 2 2 4 2 3 3" xfId="3183" xr:uid="{00000000-0005-0000-0000-000093020000}"/>
    <cellStyle name="Normal 2 2 2 2 4 2 4" xfId="1420" xr:uid="{00000000-0005-0000-0000-000094020000}"/>
    <cellStyle name="Normal 2 2 2 2 4 2 4 2" xfId="3759" xr:uid="{00000000-0005-0000-0000-000095020000}"/>
    <cellStyle name="Normal 2 2 2 2 4 2 5" xfId="2607" xr:uid="{00000000-0005-0000-0000-000096020000}"/>
    <cellStyle name="Normal 2 2 2 2 4 3" xfId="411" xr:uid="{00000000-0005-0000-0000-000097020000}"/>
    <cellStyle name="Normal 2 2 2 2 4 3 2" xfId="988" xr:uid="{00000000-0005-0000-0000-000098020000}"/>
    <cellStyle name="Normal 2 2 2 2 4 3 2 2" xfId="2140" xr:uid="{00000000-0005-0000-0000-000099020000}"/>
    <cellStyle name="Normal 2 2 2 2 4 3 2 2 2" xfId="4479" xr:uid="{00000000-0005-0000-0000-00009A020000}"/>
    <cellStyle name="Normal 2 2 2 2 4 3 2 3" xfId="3327" xr:uid="{00000000-0005-0000-0000-00009B020000}"/>
    <cellStyle name="Normal 2 2 2 2 4 3 3" xfId="1564" xr:uid="{00000000-0005-0000-0000-00009C020000}"/>
    <cellStyle name="Normal 2 2 2 2 4 3 3 2" xfId="3903" xr:uid="{00000000-0005-0000-0000-00009D020000}"/>
    <cellStyle name="Normal 2 2 2 2 4 3 4" xfId="2751" xr:uid="{00000000-0005-0000-0000-00009E020000}"/>
    <cellStyle name="Normal 2 2 2 2 4 4" xfId="700" xr:uid="{00000000-0005-0000-0000-00009F020000}"/>
    <cellStyle name="Normal 2 2 2 2 4 4 2" xfId="1852" xr:uid="{00000000-0005-0000-0000-0000A0020000}"/>
    <cellStyle name="Normal 2 2 2 2 4 4 2 2" xfId="4191" xr:uid="{00000000-0005-0000-0000-0000A1020000}"/>
    <cellStyle name="Normal 2 2 2 2 4 4 3" xfId="3039" xr:uid="{00000000-0005-0000-0000-0000A2020000}"/>
    <cellStyle name="Normal 2 2 2 2 4 5" xfId="1276" xr:uid="{00000000-0005-0000-0000-0000A3020000}"/>
    <cellStyle name="Normal 2 2 2 2 4 5 2" xfId="3615" xr:uid="{00000000-0005-0000-0000-0000A4020000}"/>
    <cellStyle name="Normal 2 2 2 2 4 6" xfId="2463" xr:uid="{00000000-0005-0000-0000-0000A5020000}"/>
    <cellStyle name="Normal 2 2 2 2 5" xfId="188" xr:uid="{00000000-0005-0000-0000-0000A6020000}"/>
    <cellStyle name="Normal 2 2 2 2 5 2" xfId="332" xr:uid="{00000000-0005-0000-0000-0000A7020000}"/>
    <cellStyle name="Normal 2 2 2 2 5 2 2" xfId="620" xr:uid="{00000000-0005-0000-0000-0000A8020000}"/>
    <cellStyle name="Normal 2 2 2 2 5 2 2 2" xfId="1197" xr:uid="{00000000-0005-0000-0000-0000A9020000}"/>
    <cellStyle name="Normal 2 2 2 2 5 2 2 2 2" xfId="2349" xr:uid="{00000000-0005-0000-0000-0000AA020000}"/>
    <cellStyle name="Normal 2 2 2 2 5 2 2 2 2 2" xfId="4688" xr:uid="{00000000-0005-0000-0000-0000AB020000}"/>
    <cellStyle name="Normal 2 2 2 2 5 2 2 2 3" xfId="3536" xr:uid="{00000000-0005-0000-0000-0000AC020000}"/>
    <cellStyle name="Normal 2 2 2 2 5 2 2 3" xfId="1773" xr:uid="{00000000-0005-0000-0000-0000AD020000}"/>
    <cellStyle name="Normal 2 2 2 2 5 2 2 3 2" xfId="4112" xr:uid="{00000000-0005-0000-0000-0000AE020000}"/>
    <cellStyle name="Normal 2 2 2 2 5 2 2 4" xfId="2960" xr:uid="{00000000-0005-0000-0000-0000AF020000}"/>
    <cellStyle name="Normal 2 2 2 2 5 2 3" xfId="909" xr:uid="{00000000-0005-0000-0000-0000B0020000}"/>
    <cellStyle name="Normal 2 2 2 2 5 2 3 2" xfId="2061" xr:uid="{00000000-0005-0000-0000-0000B1020000}"/>
    <cellStyle name="Normal 2 2 2 2 5 2 3 2 2" xfId="4400" xr:uid="{00000000-0005-0000-0000-0000B2020000}"/>
    <cellStyle name="Normal 2 2 2 2 5 2 3 3" xfId="3248" xr:uid="{00000000-0005-0000-0000-0000B3020000}"/>
    <cellStyle name="Normal 2 2 2 2 5 2 4" xfId="1485" xr:uid="{00000000-0005-0000-0000-0000B4020000}"/>
    <cellStyle name="Normal 2 2 2 2 5 2 4 2" xfId="3824" xr:uid="{00000000-0005-0000-0000-0000B5020000}"/>
    <cellStyle name="Normal 2 2 2 2 5 2 5" xfId="2672" xr:uid="{00000000-0005-0000-0000-0000B6020000}"/>
    <cellStyle name="Normal 2 2 2 2 5 3" xfId="476" xr:uid="{00000000-0005-0000-0000-0000B7020000}"/>
    <cellStyle name="Normal 2 2 2 2 5 3 2" xfId="1053" xr:uid="{00000000-0005-0000-0000-0000B8020000}"/>
    <cellStyle name="Normal 2 2 2 2 5 3 2 2" xfId="2205" xr:uid="{00000000-0005-0000-0000-0000B9020000}"/>
    <cellStyle name="Normal 2 2 2 2 5 3 2 2 2" xfId="4544" xr:uid="{00000000-0005-0000-0000-0000BA020000}"/>
    <cellStyle name="Normal 2 2 2 2 5 3 2 3" xfId="3392" xr:uid="{00000000-0005-0000-0000-0000BB020000}"/>
    <cellStyle name="Normal 2 2 2 2 5 3 3" xfId="1629" xr:uid="{00000000-0005-0000-0000-0000BC020000}"/>
    <cellStyle name="Normal 2 2 2 2 5 3 3 2" xfId="3968" xr:uid="{00000000-0005-0000-0000-0000BD020000}"/>
    <cellStyle name="Normal 2 2 2 2 5 3 4" xfId="2816" xr:uid="{00000000-0005-0000-0000-0000BE020000}"/>
    <cellStyle name="Normal 2 2 2 2 5 4" xfId="765" xr:uid="{00000000-0005-0000-0000-0000BF020000}"/>
    <cellStyle name="Normal 2 2 2 2 5 4 2" xfId="1917" xr:uid="{00000000-0005-0000-0000-0000C0020000}"/>
    <cellStyle name="Normal 2 2 2 2 5 4 2 2" xfId="4256" xr:uid="{00000000-0005-0000-0000-0000C1020000}"/>
    <cellStyle name="Normal 2 2 2 2 5 4 3" xfId="3104" xr:uid="{00000000-0005-0000-0000-0000C2020000}"/>
    <cellStyle name="Normal 2 2 2 2 5 5" xfId="1341" xr:uid="{00000000-0005-0000-0000-0000C3020000}"/>
    <cellStyle name="Normal 2 2 2 2 5 5 2" xfId="3680" xr:uid="{00000000-0005-0000-0000-0000C4020000}"/>
    <cellStyle name="Normal 2 2 2 2 5 6" xfId="2528" xr:uid="{00000000-0005-0000-0000-0000C5020000}"/>
    <cellStyle name="Normal 2 2 2 2 6" xfId="202" xr:uid="{00000000-0005-0000-0000-0000C6020000}"/>
    <cellStyle name="Normal 2 2 2 2 6 2" xfId="490" xr:uid="{00000000-0005-0000-0000-0000C7020000}"/>
    <cellStyle name="Normal 2 2 2 2 6 2 2" xfId="1067" xr:uid="{00000000-0005-0000-0000-0000C8020000}"/>
    <cellStyle name="Normal 2 2 2 2 6 2 2 2" xfId="2219" xr:uid="{00000000-0005-0000-0000-0000C9020000}"/>
    <cellStyle name="Normal 2 2 2 2 6 2 2 2 2" xfId="4558" xr:uid="{00000000-0005-0000-0000-0000CA020000}"/>
    <cellStyle name="Normal 2 2 2 2 6 2 2 3" xfId="3406" xr:uid="{00000000-0005-0000-0000-0000CB020000}"/>
    <cellStyle name="Normal 2 2 2 2 6 2 3" xfId="1643" xr:uid="{00000000-0005-0000-0000-0000CC020000}"/>
    <cellStyle name="Normal 2 2 2 2 6 2 3 2" xfId="3982" xr:uid="{00000000-0005-0000-0000-0000CD020000}"/>
    <cellStyle name="Normal 2 2 2 2 6 2 4" xfId="2830" xr:uid="{00000000-0005-0000-0000-0000CE020000}"/>
    <cellStyle name="Normal 2 2 2 2 6 3" xfId="779" xr:uid="{00000000-0005-0000-0000-0000CF020000}"/>
    <cellStyle name="Normal 2 2 2 2 6 3 2" xfId="1931" xr:uid="{00000000-0005-0000-0000-0000D0020000}"/>
    <cellStyle name="Normal 2 2 2 2 6 3 2 2" xfId="4270" xr:uid="{00000000-0005-0000-0000-0000D1020000}"/>
    <cellStyle name="Normal 2 2 2 2 6 3 3" xfId="3118" xr:uid="{00000000-0005-0000-0000-0000D2020000}"/>
    <cellStyle name="Normal 2 2 2 2 6 4" xfId="1355" xr:uid="{00000000-0005-0000-0000-0000D3020000}"/>
    <cellStyle name="Normal 2 2 2 2 6 4 2" xfId="3694" xr:uid="{00000000-0005-0000-0000-0000D4020000}"/>
    <cellStyle name="Normal 2 2 2 2 6 5" xfId="2542" xr:uid="{00000000-0005-0000-0000-0000D5020000}"/>
    <cellStyle name="Normal 2 2 2 2 7" xfId="346" xr:uid="{00000000-0005-0000-0000-0000D6020000}"/>
    <cellStyle name="Normal 2 2 2 2 7 2" xfId="923" xr:uid="{00000000-0005-0000-0000-0000D7020000}"/>
    <cellStyle name="Normal 2 2 2 2 7 2 2" xfId="2075" xr:uid="{00000000-0005-0000-0000-0000D8020000}"/>
    <cellStyle name="Normal 2 2 2 2 7 2 2 2" xfId="4414" xr:uid="{00000000-0005-0000-0000-0000D9020000}"/>
    <cellStyle name="Normal 2 2 2 2 7 2 3" xfId="3262" xr:uid="{00000000-0005-0000-0000-0000DA020000}"/>
    <cellStyle name="Normal 2 2 2 2 7 3" xfId="1499" xr:uid="{00000000-0005-0000-0000-0000DB020000}"/>
    <cellStyle name="Normal 2 2 2 2 7 3 2" xfId="3838" xr:uid="{00000000-0005-0000-0000-0000DC020000}"/>
    <cellStyle name="Normal 2 2 2 2 7 4" xfId="2686" xr:uid="{00000000-0005-0000-0000-0000DD020000}"/>
    <cellStyle name="Normal 2 2 2 2 8" xfId="635" xr:uid="{00000000-0005-0000-0000-0000DE020000}"/>
    <cellStyle name="Normal 2 2 2 2 8 2" xfId="1787" xr:uid="{00000000-0005-0000-0000-0000DF020000}"/>
    <cellStyle name="Normal 2 2 2 2 8 2 2" xfId="4126" xr:uid="{00000000-0005-0000-0000-0000E0020000}"/>
    <cellStyle name="Normal 2 2 2 2 8 3" xfId="2974" xr:uid="{00000000-0005-0000-0000-0000E1020000}"/>
    <cellStyle name="Normal 2 2 2 2 9" xfId="1211" xr:uid="{00000000-0005-0000-0000-0000E2020000}"/>
    <cellStyle name="Normal 2 2 2 2 9 2" xfId="3550" xr:uid="{00000000-0005-0000-0000-0000E3020000}"/>
    <cellStyle name="Normal 2 2 2 3" xfId="37" xr:uid="{00000000-0005-0000-0000-0000E4020000}"/>
    <cellStyle name="Normal 2 2 2 3 2" xfId="88" xr:uid="{00000000-0005-0000-0000-0000E5020000}"/>
    <cellStyle name="Normal 2 2 2 3 2 2" xfId="162" xr:uid="{00000000-0005-0000-0000-0000E6020000}"/>
    <cellStyle name="Normal 2 2 2 3 2 2 2" xfId="306" xr:uid="{00000000-0005-0000-0000-0000E7020000}"/>
    <cellStyle name="Normal 2 2 2 3 2 2 2 2" xfId="594" xr:uid="{00000000-0005-0000-0000-0000E8020000}"/>
    <cellStyle name="Normal 2 2 2 3 2 2 2 2 2" xfId="1171" xr:uid="{00000000-0005-0000-0000-0000E9020000}"/>
    <cellStyle name="Normal 2 2 2 3 2 2 2 2 2 2" xfId="2323" xr:uid="{00000000-0005-0000-0000-0000EA020000}"/>
    <cellStyle name="Normal 2 2 2 3 2 2 2 2 2 2 2" xfId="4662" xr:uid="{00000000-0005-0000-0000-0000EB020000}"/>
    <cellStyle name="Normal 2 2 2 3 2 2 2 2 2 3" xfId="3510" xr:uid="{00000000-0005-0000-0000-0000EC020000}"/>
    <cellStyle name="Normal 2 2 2 3 2 2 2 2 3" xfId="1747" xr:uid="{00000000-0005-0000-0000-0000ED020000}"/>
    <cellStyle name="Normal 2 2 2 3 2 2 2 2 3 2" xfId="4086" xr:uid="{00000000-0005-0000-0000-0000EE020000}"/>
    <cellStyle name="Normal 2 2 2 3 2 2 2 2 4" xfId="2934" xr:uid="{00000000-0005-0000-0000-0000EF020000}"/>
    <cellStyle name="Normal 2 2 2 3 2 2 2 3" xfId="883" xr:uid="{00000000-0005-0000-0000-0000F0020000}"/>
    <cellStyle name="Normal 2 2 2 3 2 2 2 3 2" xfId="2035" xr:uid="{00000000-0005-0000-0000-0000F1020000}"/>
    <cellStyle name="Normal 2 2 2 3 2 2 2 3 2 2" xfId="4374" xr:uid="{00000000-0005-0000-0000-0000F2020000}"/>
    <cellStyle name="Normal 2 2 2 3 2 2 2 3 3" xfId="3222" xr:uid="{00000000-0005-0000-0000-0000F3020000}"/>
    <cellStyle name="Normal 2 2 2 3 2 2 2 4" xfId="1459" xr:uid="{00000000-0005-0000-0000-0000F4020000}"/>
    <cellStyle name="Normal 2 2 2 3 2 2 2 4 2" xfId="3798" xr:uid="{00000000-0005-0000-0000-0000F5020000}"/>
    <cellStyle name="Normal 2 2 2 3 2 2 2 5" xfId="2646" xr:uid="{00000000-0005-0000-0000-0000F6020000}"/>
    <cellStyle name="Normal 2 2 2 3 2 2 3" xfId="450" xr:uid="{00000000-0005-0000-0000-0000F7020000}"/>
    <cellStyle name="Normal 2 2 2 3 2 2 3 2" xfId="1027" xr:uid="{00000000-0005-0000-0000-0000F8020000}"/>
    <cellStyle name="Normal 2 2 2 3 2 2 3 2 2" xfId="2179" xr:uid="{00000000-0005-0000-0000-0000F9020000}"/>
    <cellStyle name="Normal 2 2 2 3 2 2 3 2 2 2" xfId="4518" xr:uid="{00000000-0005-0000-0000-0000FA020000}"/>
    <cellStyle name="Normal 2 2 2 3 2 2 3 2 3" xfId="3366" xr:uid="{00000000-0005-0000-0000-0000FB020000}"/>
    <cellStyle name="Normal 2 2 2 3 2 2 3 3" xfId="1603" xr:uid="{00000000-0005-0000-0000-0000FC020000}"/>
    <cellStyle name="Normal 2 2 2 3 2 2 3 3 2" xfId="3942" xr:uid="{00000000-0005-0000-0000-0000FD020000}"/>
    <cellStyle name="Normal 2 2 2 3 2 2 3 4" xfId="2790" xr:uid="{00000000-0005-0000-0000-0000FE020000}"/>
    <cellStyle name="Normal 2 2 2 3 2 2 4" xfId="739" xr:uid="{00000000-0005-0000-0000-0000FF020000}"/>
    <cellStyle name="Normal 2 2 2 3 2 2 4 2" xfId="1891" xr:uid="{00000000-0005-0000-0000-000000030000}"/>
    <cellStyle name="Normal 2 2 2 3 2 2 4 2 2" xfId="4230" xr:uid="{00000000-0005-0000-0000-000001030000}"/>
    <cellStyle name="Normal 2 2 2 3 2 2 4 3" xfId="3078" xr:uid="{00000000-0005-0000-0000-000002030000}"/>
    <cellStyle name="Normal 2 2 2 3 2 2 5" xfId="1315" xr:uid="{00000000-0005-0000-0000-000003030000}"/>
    <cellStyle name="Normal 2 2 2 3 2 2 5 2" xfId="3654" xr:uid="{00000000-0005-0000-0000-000004030000}"/>
    <cellStyle name="Normal 2 2 2 3 2 2 6" xfId="2502" xr:uid="{00000000-0005-0000-0000-000005030000}"/>
    <cellStyle name="Normal 2 2 2 3 2 3" xfId="241" xr:uid="{00000000-0005-0000-0000-000006030000}"/>
    <cellStyle name="Normal 2 2 2 3 2 3 2" xfId="529" xr:uid="{00000000-0005-0000-0000-000007030000}"/>
    <cellStyle name="Normal 2 2 2 3 2 3 2 2" xfId="1106" xr:uid="{00000000-0005-0000-0000-000008030000}"/>
    <cellStyle name="Normal 2 2 2 3 2 3 2 2 2" xfId="2258" xr:uid="{00000000-0005-0000-0000-000009030000}"/>
    <cellStyle name="Normal 2 2 2 3 2 3 2 2 2 2" xfId="4597" xr:uid="{00000000-0005-0000-0000-00000A030000}"/>
    <cellStyle name="Normal 2 2 2 3 2 3 2 2 3" xfId="3445" xr:uid="{00000000-0005-0000-0000-00000B030000}"/>
    <cellStyle name="Normal 2 2 2 3 2 3 2 3" xfId="1682" xr:uid="{00000000-0005-0000-0000-00000C030000}"/>
    <cellStyle name="Normal 2 2 2 3 2 3 2 3 2" xfId="4021" xr:uid="{00000000-0005-0000-0000-00000D030000}"/>
    <cellStyle name="Normal 2 2 2 3 2 3 2 4" xfId="2869" xr:uid="{00000000-0005-0000-0000-00000E030000}"/>
    <cellStyle name="Normal 2 2 2 3 2 3 3" xfId="818" xr:uid="{00000000-0005-0000-0000-00000F030000}"/>
    <cellStyle name="Normal 2 2 2 3 2 3 3 2" xfId="1970" xr:uid="{00000000-0005-0000-0000-000010030000}"/>
    <cellStyle name="Normal 2 2 2 3 2 3 3 2 2" xfId="4309" xr:uid="{00000000-0005-0000-0000-000011030000}"/>
    <cellStyle name="Normal 2 2 2 3 2 3 3 3" xfId="3157" xr:uid="{00000000-0005-0000-0000-000012030000}"/>
    <cellStyle name="Normal 2 2 2 3 2 3 4" xfId="1394" xr:uid="{00000000-0005-0000-0000-000013030000}"/>
    <cellStyle name="Normal 2 2 2 3 2 3 4 2" xfId="3733" xr:uid="{00000000-0005-0000-0000-000014030000}"/>
    <cellStyle name="Normal 2 2 2 3 2 3 5" xfId="2581" xr:uid="{00000000-0005-0000-0000-000015030000}"/>
    <cellStyle name="Normal 2 2 2 3 2 4" xfId="385" xr:uid="{00000000-0005-0000-0000-000016030000}"/>
    <cellStyle name="Normal 2 2 2 3 2 4 2" xfId="962" xr:uid="{00000000-0005-0000-0000-000017030000}"/>
    <cellStyle name="Normal 2 2 2 3 2 4 2 2" xfId="2114" xr:uid="{00000000-0005-0000-0000-000018030000}"/>
    <cellStyle name="Normal 2 2 2 3 2 4 2 2 2" xfId="4453" xr:uid="{00000000-0005-0000-0000-000019030000}"/>
    <cellStyle name="Normal 2 2 2 3 2 4 2 3" xfId="3301" xr:uid="{00000000-0005-0000-0000-00001A030000}"/>
    <cellStyle name="Normal 2 2 2 3 2 4 3" xfId="1538" xr:uid="{00000000-0005-0000-0000-00001B030000}"/>
    <cellStyle name="Normal 2 2 2 3 2 4 3 2" xfId="3877" xr:uid="{00000000-0005-0000-0000-00001C030000}"/>
    <cellStyle name="Normal 2 2 2 3 2 4 4" xfId="2725" xr:uid="{00000000-0005-0000-0000-00001D030000}"/>
    <cellStyle name="Normal 2 2 2 3 2 5" xfId="674" xr:uid="{00000000-0005-0000-0000-00001E030000}"/>
    <cellStyle name="Normal 2 2 2 3 2 5 2" xfId="1826" xr:uid="{00000000-0005-0000-0000-00001F030000}"/>
    <cellStyle name="Normal 2 2 2 3 2 5 2 2" xfId="4165" xr:uid="{00000000-0005-0000-0000-000020030000}"/>
    <cellStyle name="Normal 2 2 2 3 2 5 3" xfId="3013" xr:uid="{00000000-0005-0000-0000-000021030000}"/>
    <cellStyle name="Normal 2 2 2 3 2 6" xfId="1250" xr:uid="{00000000-0005-0000-0000-000022030000}"/>
    <cellStyle name="Normal 2 2 2 3 2 6 2" xfId="3589" xr:uid="{00000000-0005-0000-0000-000023030000}"/>
    <cellStyle name="Normal 2 2 2 3 2 7" xfId="2435" xr:uid="{00000000-0005-0000-0000-000024030000}"/>
    <cellStyle name="Normal 2 2 2 3 3" xfId="130" xr:uid="{00000000-0005-0000-0000-000025030000}"/>
    <cellStyle name="Normal 2 2 2 3 3 2" xfId="274" xr:uid="{00000000-0005-0000-0000-000026030000}"/>
    <cellStyle name="Normal 2 2 2 3 3 2 2" xfId="562" xr:uid="{00000000-0005-0000-0000-000027030000}"/>
    <cellStyle name="Normal 2 2 2 3 3 2 2 2" xfId="1139" xr:uid="{00000000-0005-0000-0000-000028030000}"/>
    <cellStyle name="Normal 2 2 2 3 3 2 2 2 2" xfId="2291" xr:uid="{00000000-0005-0000-0000-000029030000}"/>
    <cellStyle name="Normal 2 2 2 3 3 2 2 2 2 2" xfId="4630" xr:uid="{00000000-0005-0000-0000-00002A030000}"/>
    <cellStyle name="Normal 2 2 2 3 3 2 2 2 3" xfId="3478" xr:uid="{00000000-0005-0000-0000-00002B030000}"/>
    <cellStyle name="Normal 2 2 2 3 3 2 2 3" xfId="1715" xr:uid="{00000000-0005-0000-0000-00002C030000}"/>
    <cellStyle name="Normal 2 2 2 3 3 2 2 3 2" xfId="4054" xr:uid="{00000000-0005-0000-0000-00002D030000}"/>
    <cellStyle name="Normal 2 2 2 3 3 2 2 4" xfId="2902" xr:uid="{00000000-0005-0000-0000-00002E030000}"/>
    <cellStyle name="Normal 2 2 2 3 3 2 3" xfId="851" xr:uid="{00000000-0005-0000-0000-00002F030000}"/>
    <cellStyle name="Normal 2 2 2 3 3 2 3 2" xfId="2003" xr:uid="{00000000-0005-0000-0000-000030030000}"/>
    <cellStyle name="Normal 2 2 2 3 3 2 3 2 2" xfId="4342" xr:uid="{00000000-0005-0000-0000-000031030000}"/>
    <cellStyle name="Normal 2 2 2 3 3 2 3 3" xfId="3190" xr:uid="{00000000-0005-0000-0000-000032030000}"/>
    <cellStyle name="Normal 2 2 2 3 3 2 4" xfId="1427" xr:uid="{00000000-0005-0000-0000-000033030000}"/>
    <cellStyle name="Normal 2 2 2 3 3 2 4 2" xfId="3766" xr:uid="{00000000-0005-0000-0000-000034030000}"/>
    <cellStyle name="Normal 2 2 2 3 3 2 5" xfId="2614" xr:uid="{00000000-0005-0000-0000-000035030000}"/>
    <cellStyle name="Normal 2 2 2 3 3 3" xfId="418" xr:uid="{00000000-0005-0000-0000-000036030000}"/>
    <cellStyle name="Normal 2 2 2 3 3 3 2" xfId="995" xr:uid="{00000000-0005-0000-0000-000037030000}"/>
    <cellStyle name="Normal 2 2 2 3 3 3 2 2" xfId="2147" xr:uid="{00000000-0005-0000-0000-000038030000}"/>
    <cellStyle name="Normal 2 2 2 3 3 3 2 2 2" xfId="4486" xr:uid="{00000000-0005-0000-0000-000039030000}"/>
    <cellStyle name="Normal 2 2 2 3 3 3 2 3" xfId="3334" xr:uid="{00000000-0005-0000-0000-00003A030000}"/>
    <cellStyle name="Normal 2 2 2 3 3 3 3" xfId="1571" xr:uid="{00000000-0005-0000-0000-00003B030000}"/>
    <cellStyle name="Normal 2 2 2 3 3 3 3 2" xfId="3910" xr:uid="{00000000-0005-0000-0000-00003C030000}"/>
    <cellStyle name="Normal 2 2 2 3 3 3 4" xfId="2758" xr:uid="{00000000-0005-0000-0000-00003D030000}"/>
    <cellStyle name="Normal 2 2 2 3 3 4" xfId="707" xr:uid="{00000000-0005-0000-0000-00003E030000}"/>
    <cellStyle name="Normal 2 2 2 3 3 4 2" xfId="1859" xr:uid="{00000000-0005-0000-0000-00003F030000}"/>
    <cellStyle name="Normal 2 2 2 3 3 4 2 2" xfId="4198" xr:uid="{00000000-0005-0000-0000-000040030000}"/>
    <cellStyle name="Normal 2 2 2 3 3 4 3" xfId="3046" xr:uid="{00000000-0005-0000-0000-000041030000}"/>
    <cellStyle name="Normal 2 2 2 3 3 5" xfId="1283" xr:uid="{00000000-0005-0000-0000-000042030000}"/>
    <cellStyle name="Normal 2 2 2 3 3 5 2" xfId="3622" xr:uid="{00000000-0005-0000-0000-000043030000}"/>
    <cellStyle name="Normal 2 2 2 3 3 6" xfId="2470" xr:uid="{00000000-0005-0000-0000-000044030000}"/>
    <cellStyle name="Normal 2 2 2 3 4" xfId="209" xr:uid="{00000000-0005-0000-0000-000045030000}"/>
    <cellStyle name="Normal 2 2 2 3 4 2" xfId="497" xr:uid="{00000000-0005-0000-0000-000046030000}"/>
    <cellStyle name="Normal 2 2 2 3 4 2 2" xfId="1074" xr:uid="{00000000-0005-0000-0000-000047030000}"/>
    <cellStyle name="Normal 2 2 2 3 4 2 2 2" xfId="2226" xr:uid="{00000000-0005-0000-0000-000048030000}"/>
    <cellStyle name="Normal 2 2 2 3 4 2 2 2 2" xfId="4565" xr:uid="{00000000-0005-0000-0000-000049030000}"/>
    <cellStyle name="Normal 2 2 2 3 4 2 2 3" xfId="3413" xr:uid="{00000000-0005-0000-0000-00004A030000}"/>
    <cellStyle name="Normal 2 2 2 3 4 2 3" xfId="1650" xr:uid="{00000000-0005-0000-0000-00004B030000}"/>
    <cellStyle name="Normal 2 2 2 3 4 2 3 2" xfId="3989" xr:uid="{00000000-0005-0000-0000-00004C030000}"/>
    <cellStyle name="Normal 2 2 2 3 4 2 4" xfId="2837" xr:uid="{00000000-0005-0000-0000-00004D030000}"/>
    <cellStyle name="Normal 2 2 2 3 4 3" xfId="786" xr:uid="{00000000-0005-0000-0000-00004E030000}"/>
    <cellStyle name="Normal 2 2 2 3 4 3 2" xfId="1938" xr:uid="{00000000-0005-0000-0000-00004F030000}"/>
    <cellStyle name="Normal 2 2 2 3 4 3 2 2" xfId="4277" xr:uid="{00000000-0005-0000-0000-000050030000}"/>
    <cellStyle name="Normal 2 2 2 3 4 3 3" xfId="3125" xr:uid="{00000000-0005-0000-0000-000051030000}"/>
    <cellStyle name="Normal 2 2 2 3 4 4" xfId="1362" xr:uid="{00000000-0005-0000-0000-000052030000}"/>
    <cellStyle name="Normal 2 2 2 3 4 4 2" xfId="3701" xr:uid="{00000000-0005-0000-0000-000053030000}"/>
    <cellStyle name="Normal 2 2 2 3 4 5" xfId="2549" xr:uid="{00000000-0005-0000-0000-000054030000}"/>
    <cellStyle name="Normal 2 2 2 3 5" xfId="353" xr:uid="{00000000-0005-0000-0000-000055030000}"/>
    <cellStyle name="Normal 2 2 2 3 5 2" xfId="930" xr:uid="{00000000-0005-0000-0000-000056030000}"/>
    <cellStyle name="Normal 2 2 2 3 5 2 2" xfId="2082" xr:uid="{00000000-0005-0000-0000-000057030000}"/>
    <cellStyle name="Normal 2 2 2 3 5 2 2 2" xfId="4421" xr:uid="{00000000-0005-0000-0000-000058030000}"/>
    <cellStyle name="Normal 2 2 2 3 5 2 3" xfId="3269" xr:uid="{00000000-0005-0000-0000-000059030000}"/>
    <cellStyle name="Normal 2 2 2 3 5 3" xfId="1506" xr:uid="{00000000-0005-0000-0000-00005A030000}"/>
    <cellStyle name="Normal 2 2 2 3 5 3 2" xfId="3845" xr:uid="{00000000-0005-0000-0000-00005B030000}"/>
    <cellStyle name="Normal 2 2 2 3 5 4" xfId="2693" xr:uid="{00000000-0005-0000-0000-00005C030000}"/>
    <cellStyle name="Normal 2 2 2 3 6" xfId="642" xr:uid="{00000000-0005-0000-0000-00005D030000}"/>
    <cellStyle name="Normal 2 2 2 3 6 2" xfId="1794" xr:uid="{00000000-0005-0000-0000-00005E030000}"/>
    <cellStyle name="Normal 2 2 2 3 6 2 2" xfId="4133" xr:uid="{00000000-0005-0000-0000-00005F030000}"/>
    <cellStyle name="Normal 2 2 2 3 6 3" xfId="2981" xr:uid="{00000000-0005-0000-0000-000060030000}"/>
    <cellStyle name="Normal 2 2 2 3 7" xfId="1218" xr:uid="{00000000-0005-0000-0000-000061030000}"/>
    <cellStyle name="Normal 2 2 2 3 7 2" xfId="3557" xr:uid="{00000000-0005-0000-0000-000062030000}"/>
    <cellStyle name="Normal 2 2 2 3 8" xfId="2393" xr:uid="{00000000-0005-0000-0000-000063030000}"/>
    <cellStyle name="Normal 2 2 2 4" xfId="74" xr:uid="{00000000-0005-0000-0000-000064030000}"/>
    <cellStyle name="Normal 2 2 2 4 2" xfId="148" xr:uid="{00000000-0005-0000-0000-000065030000}"/>
    <cellStyle name="Normal 2 2 2 4 2 2" xfId="292" xr:uid="{00000000-0005-0000-0000-000066030000}"/>
    <cellStyle name="Normal 2 2 2 4 2 2 2" xfId="580" xr:uid="{00000000-0005-0000-0000-000067030000}"/>
    <cellStyle name="Normal 2 2 2 4 2 2 2 2" xfId="1157" xr:uid="{00000000-0005-0000-0000-000068030000}"/>
    <cellStyle name="Normal 2 2 2 4 2 2 2 2 2" xfId="2309" xr:uid="{00000000-0005-0000-0000-000069030000}"/>
    <cellStyle name="Normal 2 2 2 4 2 2 2 2 2 2" xfId="4648" xr:uid="{00000000-0005-0000-0000-00006A030000}"/>
    <cellStyle name="Normal 2 2 2 4 2 2 2 2 3" xfId="3496" xr:uid="{00000000-0005-0000-0000-00006B030000}"/>
    <cellStyle name="Normal 2 2 2 4 2 2 2 3" xfId="1733" xr:uid="{00000000-0005-0000-0000-00006C030000}"/>
    <cellStyle name="Normal 2 2 2 4 2 2 2 3 2" xfId="4072" xr:uid="{00000000-0005-0000-0000-00006D030000}"/>
    <cellStyle name="Normal 2 2 2 4 2 2 2 4" xfId="2920" xr:uid="{00000000-0005-0000-0000-00006E030000}"/>
    <cellStyle name="Normal 2 2 2 4 2 2 3" xfId="869" xr:uid="{00000000-0005-0000-0000-00006F030000}"/>
    <cellStyle name="Normal 2 2 2 4 2 2 3 2" xfId="2021" xr:uid="{00000000-0005-0000-0000-000070030000}"/>
    <cellStyle name="Normal 2 2 2 4 2 2 3 2 2" xfId="4360" xr:uid="{00000000-0005-0000-0000-000071030000}"/>
    <cellStyle name="Normal 2 2 2 4 2 2 3 3" xfId="3208" xr:uid="{00000000-0005-0000-0000-000072030000}"/>
    <cellStyle name="Normal 2 2 2 4 2 2 4" xfId="1445" xr:uid="{00000000-0005-0000-0000-000073030000}"/>
    <cellStyle name="Normal 2 2 2 4 2 2 4 2" xfId="3784" xr:uid="{00000000-0005-0000-0000-000074030000}"/>
    <cellStyle name="Normal 2 2 2 4 2 2 5" xfId="2632" xr:uid="{00000000-0005-0000-0000-000075030000}"/>
    <cellStyle name="Normal 2 2 2 4 2 3" xfId="436" xr:uid="{00000000-0005-0000-0000-000076030000}"/>
    <cellStyle name="Normal 2 2 2 4 2 3 2" xfId="1013" xr:uid="{00000000-0005-0000-0000-000077030000}"/>
    <cellStyle name="Normal 2 2 2 4 2 3 2 2" xfId="2165" xr:uid="{00000000-0005-0000-0000-000078030000}"/>
    <cellStyle name="Normal 2 2 2 4 2 3 2 2 2" xfId="4504" xr:uid="{00000000-0005-0000-0000-000079030000}"/>
    <cellStyle name="Normal 2 2 2 4 2 3 2 3" xfId="3352" xr:uid="{00000000-0005-0000-0000-00007A030000}"/>
    <cellStyle name="Normal 2 2 2 4 2 3 3" xfId="1589" xr:uid="{00000000-0005-0000-0000-00007B030000}"/>
    <cellStyle name="Normal 2 2 2 4 2 3 3 2" xfId="3928" xr:uid="{00000000-0005-0000-0000-00007C030000}"/>
    <cellStyle name="Normal 2 2 2 4 2 3 4" xfId="2776" xr:uid="{00000000-0005-0000-0000-00007D030000}"/>
    <cellStyle name="Normal 2 2 2 4 2 4" xfId="725" xr:uid="{00000000-0005-0000-0000-00007E030000}"/>
    <cellStyle name="Normal 2 2 2 4 2 4 2" xfId="1877" xr:uid="{00000000-0005-0000-0000-00007F030000}"/>
    <cellStyle name="Normal 2 2 2 4 2 4 2 2" xfId="4216" xr:uid="{00000000-0005-0000-0000-000080030000}"/>
    <cellStyle name="Normal 2 2 2 4 2 4 3" xfId="3064" xr:uid="{00000000-0005-0000-0000-000081030000}"/>
    <cellStyle name="Normal 2 2 2 4 2 5" xfId="1301" xr:uid="{00000000-0005-0000-0000-000082030000}"/>
    <cellStyle name="Normal 2 2 2 4 2 5 2" xfId="3640" xr:uid="{00000000-0005-0000-0000-000083030000}"/>
    <cellStyle name="Normal 2 2 2 4 2 6" xfId="2488" xr:uid="{00000000-0005-0000-0000-000084030000}"/>
    <cellStyle name="Normal 2 2 2 4 3" xfId="227" xr:uid="{00000000-0005-0000-0000-000085030000}"/>
    <cellStyle name="Normal 2 2 2 4 3 2" xfId="515" xr:uid="{00000000-0005-0000-0000-000086030000}"/>
    <cellStyle name="Normal 2 2 2 4 3 2 2" xfId="1092" xr:uid="{00000000-0005-0000-0000-000087030000}"/>
    <cellStyle name="Normal 2 2 2 4 3 2 2 2" xfId="2244" xr:uid="{00000000-0005-0000-0000-000088030000}"/>
    <cellStyle name="Normal 2 2 2 4 3 2 2 2 2" xfId="4583" xr:uid="{00000000-0005-0000-0000-000089030000}"/>
    <cellStyle name="Normal 2 2 2 4 3 2 2 3" xfId="3431" xr:uid="{00000000-0005-0000-0000-00008A030000}"/>
    <cellStyle name="Normal 2 2 2 4 3 2 3" xfId="1668" xr:uid="{00000000-0005-0000-0000-00008B030000}"/>
    <cellStyle name="Normal 2 2 2 4 3 2 3 2" xfId="4007" xr:uid="{00000000-0005-0000-0000-00008C030000}"/>
    <cellStyle name="Normal 2 2 2 4 3 2 4" xfId="2855" xr:uid="{00000000-0005-0000-0000-00008D030000}"/>
    <cellStyle name="Normal 2 2 2 4 3 3" xfId="804" xr:uid="{00000000-0005-0000-0000-00008E030000}"/>
    <cellStyle name="Normal 2 2 2 4 3 3 2" xfId="1956" xr:uid="{00000000-0005-0000-0000-00008F030000}"/>
    <cellStyle name="Normal 2 2 2 4 3 3 2 2" xfId="4295" xr:uid="{00000000-0005-0000-0000-000090030000}"/>
    <cellStyle name="Normal 2 2 2 4 3 3 3" xfId="3143" xr:uid="{00000000-0005-0000-0000-000091030000}"/>
    <cellStyle name="Normal 2 2 2 4 3 4" xfId="1380" xr:uid="{00000000-0005-0000-0000-000092030000}"/>
    <cellStyle name="Normal 2 2 2 4 3 4 2" xfId="3719" xr:uid="{00000000-0005-0000-0000-000093030000}"/>
    <cellStyle name="Normal 2 2 2 4 3 5" xfId="2567" xr:uid="{00000000-0005-0000-0000-000094030000}"/>
    <cellStyle name="Normal 2 2 2 4 4" xfId="371" xr:uid="{00000000-0005-0000-0000-000095030000}"/>
    <cellStyle name="Normal 2 2 2 4 4 2" xfId="948" xr:uid="{00000000-0005-0000-0000-000096030000}"/>
    <cellStyle name="Normal 2 2 2 4 4 2 2" xfId="2100" xr:uid="{00000000-0005-0000-0000-000097030000}"/>
    <cellStyle name="Normal 2 2 2 4 4 2 2 2" xfId="4439" xr:uid="{00000000-0005-0000-0000-000098030000}"/>
    <cellStyle name="Normal 2 2 2 4 4 2 3" xfId="3287" xr:uid="{00000000-0005-0000-0000-000099030000}"/>
    <cellStyle name="Normal 2 2 2 4 4 3" xfId="1524" xr:uid="{00000000-0005-0000-0000-00009A030000}"/>
    <cellStyle name="Normal 2 2 2 4 4 3 2" xfId="3863" xr:uid="{00000000-0005-0000-0000-00009B030000}"/>
    <cellStyle name="Normal 2 2 2 4 4 4" xfId="2711" xr:uid="{00000000-0005-0000-0000-00009C030000}"/>
    <cellStyle name="Normal 2 2 2 4 5" xfId="660" xr:uid="{00000000-0005-0000-0000-00009D030000}"/>
    <cellStyle name="Normal 2 2 2 4 5 2" xfId="1812" xr:uid="{00000000-0005-0000-0000-00009E030000}"/>
    <cellStyle name="Normal 2 2 2 4 5 2 2" xfId="4151" xr:uid="{00000000-0005-0000-0000-00009F030000}"/>
    <cellStyle name="Normal 2 2 2 4 5 3" xfId="2999" xr:uid="{00000000-0005-0000-0000-0000A0030000}"/>
    <cellStyle name="Normal 2 2 2 4 6" xfId="1236" xr:uid="{00000000-0005-0000-0000-0000A1030000}"/>
    <cellStyle name="Normal 2 2 2 4 6 2" xfId="3575" xr:uid="{00000000-0005-0000-0000-0000A2030000}"/>
    <cellStyle name="Normal 2 2 2 4 7" xfId="2421" xr:uid="{00000000-0005-0000-0000-0000A3030000}"/>
    <cellStyle name="Normal 2 2 2 5" xfId="116" xr:uid="{00000000-0005-0000-0000-0000A4030000}"/>
    <cellStyle name="Normal 2 2 2 5 2" xfId="260" xr:uid="{00000000-0005-0000-0000-0000A5030000}"/>
    <cellStyle name="Normal 2 2 2 5 2 2" xfId="548" xr:uid="{00000000-0005-0000-0000-0000A6030000}"/>
    <cellStyle name="Normal 2 2 2 5 2 2 2" xfId="1125" xr:uid="{00000000-0005-0000-0000-0000A7030000}"/>
    <cellStyle name="Normal 2 2 2 5 2 2 2 2" xfId="2277" xr:uid="{00000000-0005-0000-0000-0000A8030000}"/>
    <cellStyle name="Normal 2 2 2 5 2 2 2 2 2" xfId="4616" xr:uid="{00000000-0005-0000-0000-0000A9030000}"/>
    <cellStyle name="Normal 2 2 2 5 2 2 2 3" xfId="3464" xr:uid="{00000000-0005-0000-0000-0000AA030000}"/>
    <cellStyle name="Normal 2 2 2 5 2 2 3" xfId="1701" xr:uid="{00000000-0005-0000-0000-0000AB030000}"/>
    <cellStyle name="Normal 2 2 2 5 2 2 3 2" xfId="4040" xr:uid="{00000000-0005-0000-0000-0000AC030000}"/>
    <cellStyle name="Normal 2 2 2 5 2 2 4" xfId="2888" xr:uid="{00000000-0005-0000-0000-0000AD030000}"/>
    <cellStyle name="Normal 2 2 2 5 2 3" xfId="837" xr:uid="{00000000-0005-0000-0000-0000AE030000}"/>
    <cellStyle name="Normal 2 2 2 5 2 3 2" xfId="1989" xr:uid="{00000000-0005-0000-0000-0000AF030000}"/>
    <cellStyle name="Normal 2 2 2 5 2 3 2 2" xfId="4328" xr:uid="{00000000-0005-0000-0000-0000B0030000}"/>
    <cellStyle name="Normal 2 2 2 5 2 3 3" xfId="3176" xr:uid="{00000000-0005-0000-0000-0000B1030000}"/>
    <cellStyle name="Normal 2 2 2 5 2 4" xfId="1413" xr:uid="{00000000-0005-0000-0000-0000B2030000}"/>
    <cellStyle name="Normal 2 2 2 5 2 4 2" xfId="3752" xr:uid="{00000000-0005-0000-0000-0000B3030000}"/>
    <cellStyle name="Normal 2 2 2 5 2 5" xfId="2600" xr:uid="{00000000-0005-0000-0000-0000B4030000}"/>
    <cellStyle name="Normal 2 2 2 5 3" xfId="404" xr:uid="{00000000-0005-0000-0000-0000B5030000}"/>
    <cellStyle name="Normal 2 2 2 5 3 2" xfId="981" xr:uid="{00000000-0005-0000-0000-0000B6030000}"/>
    <cellStyle name="Normal 2 2 2 5 3 2 2" xfId="2133" xr:uid="{00000000-0005-0000-0000-0000B7030000}"/>
    <cellStyle name="Normal 2 2 2 5 3 2 2 2" xfId="4472" xr:uid="{00000000-0005-0000-0000-0000B8030000}"/>
    <cellStyle name="Normal 2 2 2 5 3 2 3" xfId="3320" xr:uid="{00000000-0005-0000-0000-0000B9030000}"/>
    <cellStyle name="Normal 2 2 2 5 3 3" xfId="1557" xr:uid="{00000000-0005-0000-0000-0000BA030000}"/>
    <cellStyle name="Normal 2 2 2 5 3 3 2" xfId="3896" xr:uid="{00000000-0005-0000-0000-0000BB030000}"/>
    <cellStyle name="Normal 2 2 2 5 3 4" xfId="2744" xr:uid="{00000000-0005-0000-0000-0000BC030000}"/>
    <cellStyle name="Normal 2 2 2 5 4" xfId="693" xr:uid="{00000000-0005-0000-0000-0000BD030000}"/>
    <cellStyle name="Normal 2 2 2 5 4 2" xfId="1845" xr:uid="{00000000-0005-0000-0000-0000BE030000}"/>
    <cellStyle name="Normal 2 2 2 5 4 2 2" xfId="4184" xr:uid="{00000000-0005-0000-0000-0000BF030000}"/>
    <cellStyle name="Normal 2 2 2 5 4 3" xfId="3032" xr:uid="{00000000-0005-0000-0000-0000C0030000}"/>
    <cellStyle name="Normal 2 2 2 5 5" xfId="1269" xr:uid="{00000000-0005-0000-0000-0000C1030000}"/>
    <cellStyle name="Normal 2 2 2 5 5 2" xfId="3608" xr:uid="{00000000-0005-0000-0000-0000C2030000}"/>
    <cellStyle name="Normal 2 2 2 5 6" xfId="2456" xr:uid="{00000000-0005-0000-0000-0000C3030000}"/>
    <cellStyle name="Normal 2 2 2 6" xfId="181" xr:uid="{00000000-0005-0000-0000-0000C4030000}"/>
    <cellStyle name="Normal 2 2 2 6 2" xfId="325" xr:uid="{00000000-0005-0000-0000-0000C5030000}"/>
    <cellStyle name="Normal 2 2 2 6 2 2" xfId="613" xr:uid="{00000000-0005-0000-0000-0000C6030000}"/>
    <cellStyle name="Normal 2 2 2 6 2 2 2" xfId="1190" xr:uid="{00000000-0005-0000-0000-0000C7030000}"/>
    <cellStyle name="Normal 2 2 2 6 2 2 2 2" xfId="2342" xr:uid="{00000000-0005-0000-0000-0000C8030000}"/>
    <cellStyle name="Normal 2 2 2 6 2 2 2 2 2" xfId="4681" xr:uid="{00000000-0005-0000-0000-0000C9030000}"/>
    <cellStyle name="Normal 2 2 2 6 2 2 2 3" xfId="3529" xr:uid="{00000000-0005-0000-0000-0000CA030000}"/>
    <cellStyle name="Normal 2 2 2 6 2 2 3" xfId="1766" xr:uid="{00000000-0005-0000-0000-0000CB030000}"/>
    <cellStyle name="Normal 2 2 2 6 2 2 3 2" xfId="4105" xr:uid="{00000000-0005-0000-0000-0000CC030000}"/>
    <cellStyle name="Normal 2 2 2 6 2 2 4" xfId="2953" xr:uid="{00000000-0005-0000-0000-0000CD030000}"/>
    <cellStyle name="Normal 2 2 2 6 2 3" xfId="902" xr:uid="{00000000-0005-0000-0000-0000CE030000}"/>
    <cellStyle name="Normal 2 2 2 6 2 3 2" xfId="2054" xr:uid="{00000000-0005-0000-0000-0000CF030000}"/>
    <cellStyle name="Normal 2 2 2 6 2 3 2 2" xfId="4393" xr:uid="{00000000-0005-0000-0000-0000D0030000}"/>
    <cellStyle name="Normal 2 2 2 6 2 3 3" xfId="3241" xr:uid="{00000000-0005-0000-0000-0000D1030000}"/>
    <cellStyle name="Normal 2 2 2 6 2 4" xfId="1478" xr:uid="{00000000-0005-0000-0000-0000D2030000}"/>
    <cellStyle name="Normal 2 2 2 6 2 4 2" xfId="3817" xr:uid="{00000000-0005-0000-0000-0000D3030000}"/>
    <cellStyle name="Normal 2 2 2 6 2 5" xfId="2665" xr:uid="{00000000-0005-0000-0000-0000D4030000}"/>
    <cellStyle name="Normal 2 2 2 6 3" xfId="469" xr:uid="{00000000-0005-0000-0000-0000D5030000}"/>
    <cellStyle name="Normal 2 2 2 6 3 2" xfId="1046" xr:uid="{00000000-0005-0000-0000-0000D6030000}"/>
    <cellStyle name="Normal 2 2 2 6 3 2 2" xfId="2198" xr:uid="{00000000-0005-0000-0000-0000D7030000}"/>
    <cellStyle name="Normal 2 2 2 6 3 2 2 2" xfId="4537" xr:uid="{00000000-0005-0000-0000-0000D8030000}"/>
    <cellStyle name="Normal 2 2 2 6 3 2 3" xfId="3385" xr:uid="{00000000-0005-0000-0000-0000D9030000}"/>
    <cellStyle name="Normal 2 2 2 6 3 3" xfId="1622" xr:uid="{00000000-0005-0000-0000-0000DA030000}"/>
    <cellStyle name="Normal 2 2 2 6 3 3 2" xfId="3961" xr:uid="{00000000-0005-0000-0000-0000DB030000}"/>
    <cellStyle name="Normal 2 2 2 6 3 4" xfId="2809" xr:uid="{00000000-0005-0000-0000-0000DC030000}"/>
    <cellStyle name="Normal 2 2 2 6 4" xfId="758" xr:uid="{00000000-0005-0000-0000-0000DD030000}"/>
    <cellStyle name="Normal 2 2 2 6 4 2" xfId="1910" xr:uid="{00000000-0005-0000-0000-0000DE030000}"/>
    <cellStyle name="Normal 2 2 2 6 4 2 2" xfId="4249" xr:uid="{00000000-0005-0000-0000-0000DF030000}"/>
    <cellStyle name="Normal 2 2 2 6 4 3" xfId="3097" xr:uid="{00000000-0005-0000-0000-0000E0030000}"/>
    <cellStyle name="Normal 2 2 2 6 5" xfId="1334" xr:uid="{00000000-0005-0000-0000-0000E1030000}"/>
    <cellStyle name="Normal 2 2 2 6 5 2" xfId="3673" xr:uid="{00000000-0005-0000-0000-0000E2030000}"/>
    <cellStyle name="Normal 2 2 2 6 6" xfId="2521" xr:uid="{00000000-0005-0000-0000-0000E3030000}"/>
    <cellStyle name="Normal 2 2 2 7" xfId="195" xr:uid="{00000000-0005-0000-0000-0000E4030000}"/>
    <cellStyle name="Normal 2 2 2 7 2" xfId="483" xr:uid="{00000000-0005-0000-0000-0000E5030000}"/>
    <cellStyle name="Normal 2 2 2 7 2 2" xfId="1060" xr:uid="{00000000-0005-0000-0000-0000E6030000}"/>
    <cellStyle name="Normal 2 2 2 7 2 2 2" xfId="2212" xr:uid="{00000000-0005-0000-0000-0000E7030000}"/>
    <cellStyle name="Normal 2 2 2 7 2 2 2 2" xfId="4551" xr:uid="{00000000-0005-0000-0000-0000E8030000}"/>
    <cellStyle name="Normal 2 2 2 7 2 2 3" xfId="3399" xr:uid="{00000000-0005-0000-0000-0000E9030000}"/>
    <cellStyle name="Normal 2 2 2 7 2 3" xfId="1636" xr:uid="{00000000-0005-0000-0000-0000EA030000}"/>
    <cellStyle name="Normal 2 2 2 7 2 3 2" xfId="3975" xr:uid="{00000000-0005-0000-0000-0000EB030000}"/>
    <cellStyle name="Normal 2 2 2 7 2 4" xfId="2823" xr:uid="{00000000-0005-0000-0000-0000EC030000}"/>
    <cellStyle name="Normal 2 2 2 7 3" xfId="772" xr:uid="{00000000-0005-0000-0000-0000ED030000}"/>
    <cellStyle name="Normal 2 2 2 7 3 2" xfId="1924" xr:uid="{00000000-0005-0000-0000-0000EE030000}"/>
    <cellStyle name="Normal 2 2 2 7 3 2 2" xfId="4263" xr:uid="{00000000-0005-0000-0000-0000EF030000}"/>
    <cellStyle name="Normal 2 2 2 7 3 3" xfId="3111" xr:uid="{00000000-0005-0000-0000-0000F0030000}"/>
    <cellStyle name="Normal 2 2 2 7 4" xfId="1348" xr:uid="{00000000-0005-0000-0000-0000F1030000}"/>
    <cellStyle name="Normal 2 2 2 7 4 2" xfId="3687" xr:uid="{00000000-0005-0000-0000-0000F2030000}"/>
    <cellStyle name="Normal 2 2 2 7 5" xfId="2535" xr:uid="{00000000-0005-0000-0000-0000F3030000}"/>
    <cellStyle name="Normal 2 2 2 8" xfId="339" xr:uid="{00000000-0005-0000-0000-0000F4030000}"/>
    <cellStyle name="Normal 2 2 2 8 2" xfId="916" xr:uid="{00000000-0005-0000-0000-0000F5030000}"/>
    <cellStyle name="Normal 2 2 2 8 2 2" xfId="2068" xr:uid="{00000000-0005-0000-0000-0000F6030000}"/>
    <cellStyle name="Normal 2 2 2 8 2 2 2" xfId="4407" xr:uid="{00000000-0005-0000-0000-0000F7030000}"/>
    <cellStyle name="Normal 2 2 2 8 2 3" xfId="3255" xr:uid="{00000000-0005-0000-0000-0000F8030000}"/>
    <cellStyle name="Normal 2 2 2 8 3" xfId="1492" xr:uid="{00000000-0005-0000-0000-0000F9030000}"/>
    <cellStyle name="Normal 2 2 2 8 3 2" xfId="3831" xr:uid="{00000000-0005-0000-0000-0000FA030000}"/>
    <cellStyle name="Normal 2 2 2 8 4" xfId="2679" xr:uid="{00000000-0005-0000-0000-0000FB030000}"/>
    <cellStyle name="Normal 2 2 2 9" xfId="628" xr:uid="{00000000-0005-0000-0000-0000FC030000}"/>
    <cellStyle name="Normal 2 2 2 9 2" xfId="1780" xr:uid="{00000000-0005-0000-0000-0000FD030000}"/>
    <cellStyle name="Normal 2 2 2 9 2 2" xfId="4119" xr:uid="{00000000-0005-0000-0000-0000FE030000}"/>
    <cellStyle name="Normal 2 2 2 9 3" xfId="2967" xr:uid="{00000000-0005-0000-0000-0000FF030000}"/>
    <cellStyle name="Normal 2 2 3" xfId="18" xr:uid="{00000000-0005-0000-0000-000000040000}"/>
    <cellStyle name="Normal 2 2 3 10" xfId="2375" xr:uid="{00000000-0005-0000-0000-000001040000}"/>
    <cellStyle name="Normal 2 2 3 2" xfId="42" xr:uid="{00000000-0005-0000-0000-000002040000}"/>
    <cellStyle name="Normal 2 2 3 2 2" xfId="91" xr:uid="{00000000-0005-0000-0000-000003040000}"/>
    <cellStyle name="Normal 2 2 3 2 2 2" xfId="165" xr:uid="{00000000-0005-0000-0000-000004040000}"/>
    <cellStyle name="Normal 2 2 3 2 2 2 2" xfId="309" xr:uid="{00000000-0005-0000-0000-000005040000}"/>
    <cellStyle name="Normal 2 2 3 2 2 2 2 2" xfId="597" xr:uid="{00000000-0005-0000-0000-000006040000}"/>
    <cellStyle name="Normal 2 2 3 2 2 2 2 2 2" xfId="1174" xr:uid="{00000000-0005-0000-0000-000007040000}"/>
    <cellStyle name="Normal 2 2 3 2 2 2 2 2 2 2" xfId="2326" xr:uid="{00000000-0005-0000-0000-000008040000}"/>
    <cellStyle name="Normal 2 2 3 2 2 2 2 2 2 2 2" xfId="4665" xr:uid="{00000000-0005-0000-0000-000009040000}"/>
    <cellStyle name="Normal 2 2 3 2 2 2 2 2 2 3" xfId="3513" xr:uid="{00000000-0005-0000-0000-00000A040000}"/>
    <cellStyle name="Normal 2 2 3 2 2 2 2 2 3" xfId="1750" xr:uid="{00000000-0005-0000-0000-00000B040000}"/>
    <cellStyle name="Normal 2 2 3 2 2 2 2 2 3 2" xfId="4089" xr:uid="{00000000-0005-0000-0000-00000C040000}"/>
    <cellStyle name="Normal 2 2 3 2 2 2 2 2 4" xfId="2937" xr:uid="{00000000-0005-0000-0000-00000D040000}"/>
    <cellStyle name="Normal 2 2 3 2 2 2 2 3" xfId="886" xr:uid="{00000000-0005-0000-0000-00000E040000}"/>
    <cellStyle name="Normal 2 2 3 2 2 2 2 3 2" xfId="2038" xr:uid="{00000000-0005-0000-0000-00000F040000}"/>
    <cellStyle name="Normal 2 2 3 2 2 2 2 3 2 2" xfId="4377" xr:uid="{00000000-0005-0000-0000-000010040000}"/>
    <cellStyle name="Normal 2 2 3 2 2 2 2 3 3" xfId="3225" xr:uid="{00000000-0005-0000-0000-000011040000}"/>
    <cellStyle name="Normal 2 2 3 2 2 2 2 4" xfId="1462" xr:uid="{00000000-0005-0000-0000-000012040000}"/>
    <cellStyle name="Normal 2 2 3 2 2 2 2 4 2" xfId="3801" xr:uid="{00000000-0005-0000-0000-000013040000}"/>
    <cellStyle name="Normal 2 2 3 2 2 2 2 5" xfId="2649" xr:uid="{00000000-0005-0000-0000-000014040000}"/>
    <cellStyle name="Normal 2 2 3 2 2 2 3" xfId="453" xr:uid="{00000000-0005-0000-0000-000015040000}"/>
    <cellStyle name="Normal 2 2 3 2 2 2 3 2" xfId="1030" xr:uid="{00000000-0005-0000-0000-000016040000}"/>
    <cellStyle name="Normal 2 2 3 2 2 2 3 2 2" xfId="2182" xr:uid="{00000000-0005-0000-0000-000017040000}"/>
    <cellStyle name="Normal 2 2 3 2 2 2 3 2 2 2" xfId="4521" xr:uid="{00000000-0005-0000-0000-000018040000}"/>
    <cellStyle name="Normal 2 2 3 2 2 2 3 2 3" xfId="3369" xr:uid="{00000000-0005-0000-0000-000019040000}"/>
    <cellStyle name="Normal 2 2 3 2 2 2 3 3" xfId="1606" xr:uid="{00000000-0005-0000-0000-00001A040000}"/>
    <cellStyle name="Normal 2 2 3 2 2 2 3 3 2" xfId="3945" xr:uid="{00000000-0005-0000-0000-00001B040000}"/>
    <cellStyle name="Normal 2 2 3 2 2 2 3 4" xfId="2793" xr:uid="{00000000-0005-0000-0000-00001C040000}"/>
    <cellStyle name="Normal 2 2 3 2 2 2 4" xfId="742" xr:uid="{00000000-0005-0000-0000-00001D040000}"/>
    <cellStyle name="Normal 2 2 3 2 2 2 4 2" xfId="1894" xr:uid="{00000000-0005-0000-0000-00001E040000}"/>
    <cellStyle name="Normal 2 2 3 2 2 2 4 2 2" xfId="4233" xr:uid="{00000000-0005-0000-0000-00001F040000}"/>
    <cellStyle name="Normal 2 2 3 2 2 2 4 3" xfId="3081" xr:uid="{00000000-0005-0000-0000-000020040000}"/>
    <cellStyle name="Normal 2 2 3 2 2 2 5" xfId="1318" xr:uid="{00000000-0005-0000-0000-000021040000}"/>
    <cellStyle name="Normal 2 2 3 2 2 2 5 2" xfId="3657" xr:uid="{00000000-0005-0000-0000-000022040000}"/>
    <cellStyle name="Normal 2 2 3 2 2 2 6" xfId="2505" xr:uid="{00000000-0005-0000-0000-000023040000}"/>
    <cellStyle name="Normal 2 2 3 2 2 3" xfId="244" xr:uid="{00000000-0005-0000-0000-000024040000}"/>
    <cellStyle name="Normal 2 2 3 2 2 3 2" xfId="532" xr:uid="{00000000-0005-0000-0000-000025040000}"/>
    <cellStyle name="Normal 2 2 3 2 2 3 2 2" xfId="1109" xr:uid="{00000000-0005-0000-0000-000026040000}"/>
    <cellStyle name="Normal 2 2 3 2 2 3 2 2 2" xfId="2261" xr:uid="{00000000-0005-0000-0000-000027040000}"/>
    <cellStyle name="Normal 2 2 3 2 2 3 2 2 2 2" xfId="4600" xr:uid="{00000000-0005-0000-0000-000028040000}"/>
    <cellStyle name="Normal 2 2 3 2 2 3 2 2 3" xfId="3448" xr:uid="{00000000-0005-0000-0000-000029040000}"/>
    <cellStyle name="Normal 2 2 3 2 2 3 2 3" xfId="1685" xr:uid="{00000000-0005-0000-0000-00002A040000}"/>
    <cellStyle name="Normal 2 2 3 2 2 3 2 3 2" xfId="4024" xr:uid="{00000000-0005-0000-0000-00002B040000}"/>
    <cellStyle name="Normal 2 2 3 2 2 3 2 4" xfId="2872" xr:uid="{00000000-0005-0000-0000-00002C040000}"/>
    <cellStyle name="Normal 2 2 3 2 2 3 3" xfId="821" xr:uid="{00000000-0005-0000-0000-00002D040000}"/>
    <cellStyle name="Normal 2 2 3 2 2 3 3 2" xfId="1973" xr:uid="{00000000-0005-0000-0000-00002E040000}"/>
    <cellStyle name="Normal 2 2 3 2 2 3 3 2 2" xfId="4312" xr:uid="{00000000-0005-0000-0000-00002F040000}"/>
    <cellStyle name="Normal 2 2 3 2 2 3 3 3" xfId="3160" xr:uid="{00000000-0005-0000-0000-000030040000}"/>
    <cellStyle name="Normal 2 2 3 2 2 3 4" xfId="1397" xr:uid="{00000000-0005-0000-0000-000031040000}"/>
    <cellStyle name="Normal 2 2 3 2 2 3 4 2" xfId="3736" xr:uid="{00000000-0005-0000-0000-000032040000}"/>
    <cellStyle name="Normal 2 2 3 2 2 3 5" xfId="2584" xr:uid="{00000000-0005-0000-0000-000033040000}"/>
    <cellStyle name="Normal 2 2 3 2 2 4" xfId="388" xr:uid="{00000000-0005-0000-0000-000034040000}"/>
    <cellStyle name="Normal 2 2 3 2 2 4 2" xfId="965" xr:uid="{00000000-0005-0000-0000-000035040000}"/>
    <cellStyle name="Normal 2 2 3 2 2 4 2 2" xfId="2117" xr:uid="{00000000-0005-0000-0000-000036040000}"/>
    <cellStyle name="Normal 2 2 3 2 2 4 2 2 2" xfId="4456" xr:uid="{00000000-0005-0000-0000-000037040000}"/>
    <cellStyle name="Normal 2 2 3 2 2 4 2 3" xfId="3304" xr:uid="{00000000-0005-0000-0000-000038040000}"/>
    <cellStyle name="Normal 2 2 3 2 2 4 3" xfId="1541" xr:uid="{00000000-0005-0000-0000-000039040000}"/>
    <cellStyle name="Normal 2 2 3 2 2 4 3 2" xfId="3880" xr:uid="{00000000-0005-0000-0000-00003A040000}"/>
    <cellStyle name="Normal 2 2 3 2 2 4 4" xfId="2728" xr:uid="{00000000-0005-0000-0000-00003B040000}"/>
    <cellStyle name="Normal 2 2 3 2 2 5" xfId="677" xr:uid="{00000000-0005-0000-0000-00003C040000}"/>
    <cellStyle name="Normal 2 2 3 2 2 5 2" xfId="1829" xr:uid="{00000000-0005-0000-0000-00003D040000}"/>
    <cellStyle name="Normal 2 2 3 2 2 5 2 2" xfId="4168" xr:uid="{00000000-0005-0000-0000-00003E040000}"/>
    <cellStyle name="Normal 2 2 3 2 2 5 3" xfId="3016" xr:uid="{00000000-0005-0000-0000-00003F040000}"/>
    <cellStyle name="Normal 2 2 3 2 2 6" xfId="1253" xr:uid="{00000000-0005-0000-0000-000040040000}"/>
    <cellStyle name="Normal 2 2 3 2 2 6 2" xfId="3592" xr:uid="{00000000-0005-0000-0000-000041040000}"/>
    <cellStyle name="Normal 2 2 3 2 2 7" xfId="2438" xr:uid="{00000000-0005-0000-0000-000042040000}"/>
    <cellStyle name="Normal 2 2 3 2 3" xfId="133" xr:uid="{00000000-0005-0000-0000-000043040000}"/>
    <cellStyle name="Normal 2 2 3 2 3 2" xfId="277" xr:uid="{00000000-0005-0000-0000-000044040000}"/>
    <cellStyle name="Normal 2 2 3 2 3 2 2" xfId="565" xr:uid="{00000000-0005-0000-0000-000045040000}"/>
    <cellStyle name="Normal 2 2 3 2 3 2 2 2" xfId="1142" xr:uid="{00000000-0005-0000-0000-000046040000}"/>
    <cellStyle name="Normal 2 2 3 2 3 2 2 2 2" xfId="2294" xr:uid="{00000000-0005-0000-0000-000047040000}"/>
    <cellStyle name="Normal 2 2 3 2 3 2 2 2 2 2" xfId="4633" xr:uid="{00000000-0005-0000-0000-000048040000}"/>
    <cellStyle name="Normal 2 2 3 2 3 2 2 2 3" xfId="3481" xr:uid="{00000000-0005-0000-0000-000049040000}"/>
    <cellStyle name="Normal 2 2 3 2 3 2 2 3" xfId="1718" xr:uid="{00000000-0005-0000-0000-00004A040000}"/>
    <cellStyle name="Normal 2 2 3 2 3 2 2 3 2" xfId="4057" xr:uid="{00000000-0005-0000-0000-00004B040000}"/>
    <cellStyle name="Normal 2 2 3 2 3 2 2 4" xfId="2905" xr:uid="{00000000-0005-0000-0000-00004C040000}"/>
    <cellStyle name="Normal 2 2 3 2 3 2 3" xfId="854" xr:uid="{00000000-0005-0000-0000-00004D040000}"/>
    <cellStyle name="Normal 2 2 3 2 3 2 3 2" xfId="2006" xr:uid="{00000000-0005-0000-0000-00004E040000}"/>
    <cellStyle name="Normal 2 2 3 2 3 2 3 2 2" xfId="4345" xr:uid="{00000000-0005-0000-0000-00004F040000}"/>
    <cellStyle name="Normal 2 2 3 2 3 2 3 3" xfId="3193" xr:uid="{00000000-0005-0000-0000-000050040000}"/>
    <cellStyle name="Normal 2 2 3 2 3 2 4" xfId="1430" xr:uid="{00000000-0005-0000-0000-000051040000}"/>
    <cellStyle name="Normal 2 2 3 2 3 2 4 2" xfId="3769" xr:uid="{00000000-0005-0000-0000-000052040000}"/>
    <cellStyle name="Normal 2 2 3 2 3 2 5" xfId="2617" xr:uid="{00000000-0005-0000-0000-000053040000}"/>
    <cellStyle name="Normal 2 2 3 2 3 3" xfId="421" xr:uid="{00000000-0005-0000-0000-000054040000}"/>
    <cellStyle name="Normal 2 2 3 2 3 3 2" xfId="998" xr:uid="{00000000-0005-0000-0000-000055040000}"/>
    <cellStyle name="Normal 2 2 3 2 3 3 2 2" xfId="2150" xr:uid="{00000000-0005-0000-0000-000056040000}"/>
    <cellStyle name="Normal 2 2 3 2 3 3 2 2 2" xfId="4489" xr:uid="{00000000-0005-0000-0000-000057040000}"/>
    <cellStyle name="Normal 2 2 3 2 3 3 2 3" xfId="3337" xr:uid="{00000000-0005-0000-0000-000058040000}"/>
    <cellStyle name="Normal 2 2 3 2 3 3 3" xfId="1574" xr:uid="{00000000-0005-0000-0000-000059040000}"/>
    <cellStyle name="Normal 2 2 3 2 3 3 3 2" xfId="3913" xr:uid="{00000000-0005-0000-0000-00005A040000}"/>
    <cellStyle name="Normal 2 2 3 2 3 3 4" xfId="2761" xr:uid="{00000000-0005-0000-0000-00005B040000}"/>
    <cellStyle name="Normal 2 2 3 2 3 4" xfId="710" xr:uid="{00000000-0005-0000-0000-00005C040000}"/>
    <cellStyle name="Normal 2 2 3 2 3 4 2" xfId="1862" xr:uid="{00000000-0005-0000-0000-00005D040000}"/>
    <cellStyle name="Normal 2 2 3 2 3 4 2 2" xfId="4201" xr:uid="{00000000-0005-0000-0000-00005E040000}"/>
    <cellStyle name="Normal 2 2 3 2 3 4 3" xfId="3049" xr:uid="{00000000-0005-0000-0000-00005F040000}"/>
    <cellStyle name="Normal 2 2 3 2 3 5" xfId="1286" xr:uid="{00000000-0005-0000-0000-000060040000}"/>
    <cellStyle name="Normal 2 2 3 2 3 5 2" xfId="3625" xr:uid="{00000000-0005-0000-0000-000061040000}"/>
    <cellStyle name="Normal 2 2 3 2 3 6" xfId="2473" xr:uid="{00000000-0005-0000-0000-000062040000}"/>
    <cellStyle name="Normal 2 2 3 2 4" xfId="212" xr:uid="{00000000-0005-0000-0000-000063040000}"/>
    <cellStyle name="Normal 2 2 3 2 4 2" xfId="500" xr:uid="{00000000-0005-0000-0000-000064040000}"/>
    <cellStyle name="Normal 2 2 3 2 4 2 2" xfId="1077" xr:uid="{00000000-0005-0000-0000-000065040000}"/>
    <cellStyle name="Normal 2 2 3 2 4 2 2 2" xfId="2229" xr:uid="{00000000-0005-0000-0000-000066040000}"/>
    <cellStyle name="Normal 2 2 3 2 4 2 2 2 2" xfId="4568" xr:uid="{00000000-0005-0000-0000-000067040000}"/>
    <cellStyle name="Normal 2 2 3 2 4 2 2 3" xfId="3416" xr:uid="{00000000-0005-0000-0000-000068040000}"/>
    <cellStyle name="Normal 2 2 3 2 4 2 3" xfId="1653" xr:uid="{00000000-0005-0000-0000-000069040000}"/>
    <cellStyle name="Normal 2 2 3 2 4 2 3 2" xfId="3992" xr:uid="{00000000-0005-0000-0000-00006A040000}"/>
    <cellStyle name="Normal 2 2 3 2 4 2 4" xfId="2840" xr:uid="{00000000-0005-0000-0000-00006B040000}"/>
    <cellStyle name="Normal 2 2 3 2 4 3" xfId="789" xr:uid="{00000000-0005-0000-0000-00006C040000}"/>
    <cellStyle name="Normal 2 2 3 2 4 3 2" xfId="1941" xr:uid="{00000000-0005-0000-0000-00006D040000}"/>
    <cellStyle name="Normal 2 2 3 2 4 3 2 2" xfId="4280" xr:uid="{00000000-0005-0000-0000-00006E040000}"/>
    <cellStyle name="Normal 2 2 3 2 4 3 3" xfId="3128" xr:uid="{00000000-0005-0000-0000-00006F040000}"/>
    <cellStyle name="Normal 2 2 3 2 4 4" xfId="1365" xr:uid="{00000000-0005-0000-0000-000070040000}"/>
    <cellStyle name="Normal 2 2 3 2 4 4 2" xfId="3704" xr:uid="{00000000-0005-0000-0000-000071040000}"/>
    <cellStyle name="Normal 2 2 3 2 4 5" xfId="2552" xr:uid="{00000000-0005-0000-0000-000072040000}"/>
    <cellStyle name="Normal 2 2 3 2 5" xfId="356" xr:uid="{00000000-0005-0000-0000-000073040000}"/>
    <cellStyle name="Normal 2 2 3 2 5 2" xfId="933" xr:uid="{00000000-0005-0000-0000-000074040000}"/>
    <cellStyle name="Normal 2 2 3 2 5 2 2" xfId="2085" xr:uid="{00000000-0005-0000-0000-000075040000}"/>
    <cellStyle name="Normal 2 2 3 2 5 2 2 2" xfId="4424" xr:uid="{00000000-0005-0000-0000-000076040000}"/>
    <cellStyle name="Normal 2 2 3 2 5 2 3" xfId="3272" xr:uid="{00000000-0005-0000-0000-000077040000}"/>
    <cellStyle name="Normal 2 2 3 2 5 3" xfId="1509" xr:uid="{00000000-0005-0000-0000-000078040000}"/>
    <cellStyle name="Normal 2 2 3 2 5 3 2" xfId="3848" xr:uid="{00000000-0005-0000-0000-000079040000}"/>
    <cellStyle name="Normal 2 2 3 2 5 4" xfId="2696" xr:uid="{00000000-0005-0000-0000-00007A040000}"/>
    <cellStyle name="Normal 2 2 3 2 6" xfId="645" xr:uid="{00000000-0005-0000-0000-00007B040000}"/>
    <cellStyle name="Normal 2 2 3 2 6 2" xfId="1797" xr:uid="{00000000-0005-0000-0000-00007C040000}"/>
    <cellStyle name="Normal 2 2 3 2 6 2 2" xfId="4136" xr:uid="{00000000-0005-0000-0000-00007D040000}"/>
    <cellStyle name="Normal 2 2 3 2 6 3" xfId="2984" xr:uid="{00000000-0005-0000-0000-00007E040000}"/>
    <cellStyle name="Normal 2 2 3 2 7" xfId="1221" xr:uid="{00000000-0005-0000-0000-00007F040000}"/>
    <cellStyle name="Normal 2 2 3 2 7 2" xfId="3560" xr:uid="{00000000-0005-0000-0000-000080040000}"/>
    <cellStyle name="Normal 2 2 3 2 8" xfId="2398" xr:uid="{00000000-0005-0000-0000-000081040000}"/>
    <cellStyle name="Normal 2 2 3 3" xfId="77" xr:uid="{00000000-0005-0000-0000-000082040000}"/>
    <cellStyle name="Normal 2 2 3 3 2" xfId="151" xr:uid="{00000000-0005-0000-0000-000083040000}"/>
    <cellStyle name="Normal 2 2 3 3 2 2" xfId="295" xr:uid="{00000000-0005-0000-0000-000084040000}"/>
    <cellStyle name="Normal 2 2 3 3 2 2 2" xfId="583" xr:uid="{00000000-0005-0000-0000-000085040000}"/>
    <cellStyle name="Normal 2 2 3 3 2 2 2 2" xfId="1160" xr:uid="{00000000-0005-0000-0000-000086040000}"/>
    <cellStyle name="Normal 2 2 3 3 2 2 2 2 2" xfId="2312" xr:uid="{00000000-0005-0000-0000-000087040000}"/>
    <cellStyle name="Normal 2 2 3 3 2 2 2 2 2 2" xfId="4651" xr:uid="{00000000-0005-0000-0000-000088040000}"/>
    <cellStyle name="Normal 2 2 3 3 2 2 2 2 3" xfId="3499" xr:uid="{00000000-0005-0000-0000-000089040000}"/>
    <cellStyle name="Normal 2 2 3 3 2 2 2 3" xfId="1736" xr:uid="{00000000-0005-0000-0000-00008A040000}"/>
    <cellStyle name="Normal 2 2 3 3 2 2 2 3 2" xfId="4075" xr:uid="{00000000-0005-0000-0000-00008B040000}"/>
    <cellStyle name="Normal 2 2 3 3 2 2 2 4" xfId="2923" xr:uid="{00000000-0005-0000-0000-00008C040000}"/>
    <cellStyle name="Normal 2 2 3 3 2 2 3" xfId="872" xr:uid="{00000000-0005-0000-0000-00008D040000}"/>
    <cellStyle name="Normal 2 2 3 3 2 2 3 2" xfId="2024" xr:uid="{00000000-0005-0000-0000-00008E040000}"/>
    <cellStyle name="Normal 2 2 3 3 2 2 3 2 2" xfId="4363" xr:uid="{00000000-0005-0000-0000-00008F040000}"/>
    <cellStyle name="Normal 2 2 3 3 2 2 3 3" xfId="3211" xr:uid="{00000000-0005-0000-0000-000090040000}"/>
    <cellStyle name="Normal 2 2 3 3 2 2 4" xfId="1448" xr:uid="{00000000-0005-0000-0000-000091040000}"/>
    <cellStyle name="Normal 2 2 3 3 2 2 4 2" xfId="3787" xr:uid="{00000000-0005-0000-0000-000092040000}"/>
    <cellStyle name="Normal 2 2 3 3 2 2 5" xfId="2635" xr:uid="{00000000-0005-0000-0000-000093040000}"/>
    <cellStyle name="Normal 2 2 3 3 2 3" xfId="439" xr:uid="{00000000-0005-0000-0000-000094040000}"/>
    <cellStyle name="Normal 2 2 3 3 2 3 2" xfId="1016" xr:uid="{00000000-0005-0000-0000-000095040000}"/>
    <cellStyle name="Normal 2 2 3 3 2 3 2 2" xfId="2168" xr:uid="{00000000-0005-0000-0000-000096040000}"/>
    <cellStyle name="Normal 2 2 3 3 2 3 2 2 2" xfId="4507" xr:uid="{00000000-0005-0000-0000-000097040000}"/>
    <cellStyle name="Normal 2 2 3 3 2 3 2 3" xfId="3355" xr:uid="{00000000-0005-0000-0000-000098040000}"/>
    <cellStyle name="Normal 2 2 3 3 2 3 3" xfId="1592" xr:uid="{00000000-0005-0000-0000-000099040000}"/>
    <cellStyle name="Normal 2 2 3 3 2 3 3 2" xfId="3931" xr:uid="{00000000-0005-0000-0000-00009A040000}"/>
    <cellStyle name="Normal 2 2 3 3 2 3 4" xfId="2779" xr:uid="{00000000-0005-0000-0000-00009B040000}"/>
    <cellStyle name="Normal 2 2 3 3 2 4" xfId="728" xr:uid="{00000000-0005-0000-0000-00009C040000}"/>
    <cellStyle name="Normal 2 2 3 3 2 4 2" xfId="1880" xr:uid="{00000000-0005-0000-0000-00009D040000}"/>
    <cellStyle name="Normal 2 2 3 3 2 4 2 2" xfId="4219" xr:uid="{00000000-0005-0000-0000-00009E040000}"/>
    <cellStyle name="Normal 2 2 3 3 2 4 3" xfId="3067" xr:uid="{00000000-0005-0000-0000-00009F040000}"/>
    <cellStyle name="Normal 2 2 3 3 2 5" xfId="1304" xr:uid="{00000000-0005-0000-0000-0000A0040000}"/>
    <cellStyle name="Normal 2 2 3 3 2 5 2" xfId="3643" xr:uid="{00000000-0005-0000-0000-0000A1040000}"/>
    <cellStyle name="Normal 2 2 3 3 2 6" xfId="2491" xr:uid="{00000000-0005-0000-0000-0000A2040000}"/>
    <cellStyle name="Normal 2 2 3 3 3" xfId="230" xr:uid="{00000000-0005-0000-0000-0000A3040000}"/>
    <cellStyle name="Normal 2 2 3 3 3 2" xfId="518" xr:uid="{00000000-0005-0000-0000-0000A4040000}"/>
    <cellStyle name="Normal 2 2 3 3 3 2 2" xfId="1095" xr:uid="{00000000-0005-0000-0000-0000A5040000}"/>
    <cellStyle name="Normal 2 2 3 3 3 2 2 2" xfId="2247" xr:uid="{00000000-0005-0000-0000-0000A6040000}"/>
    <cellStyle name="Normal 2 2 3 3 3 2 2 2 2" xfId="4586" xr:uid="{00000000-0005-0000-0000-0000A7040000}"/>
    <cellStyle name="Normal 2 2 3 3 3 2 2 3" xfId="3434" xr:uid="{00000000-0005-0000-0000-0000A8040000}"/>
    <cellStyle name="Normal 2 2 3 3 3 2 3" xfId="1671" xr:uid="{00000000-0005-0000-0000-0000A9040000}"/>
    <cellStyle name="Normal 2 2 3 3 3 2 3 2" xfId="4010" xr:uid="{00000000-0005-0000-0000-0000AA040000}"/>
    <cellStyle name="Normal 2 2 3 3 3 2 4" xfId="2858" xr:uid="{00000000-0005-0000-0000-0000AB040000}"/>
    <cellStyle name="Normal 2 2 3 3 3 3" xfId="807" xr:uid="{00000000-0005-0000-0000-0000AC040000}"/>
    <cellStyle name="Normal 2 2 3 3 3 3 2" xfId="1959" xr:uid="{00000000-0005-0000-0000-0000AD040000}"/>
    <cellStyle name="Normal 2 2 3 3 3 3 2 2" xfId="4298" xr:uid="{00000000-0005-0000-0000-0000AE040000}"/>
    <cellStyle name="Normal 2 2 3 3 3 3 3" xfId="3146" xr:uid="{00000000-0005-0000-0000-0000AF040000}"/>
    <cellStyle name="Normal 2 2 3 3 3 4" xfId="1383" xr:uid="{00000000-0005-0000-0000-0000B0040000}"/>
    <cellStyle name="Normal 2 2 3 3 3 4 2" xfId="3722" xr:uid="{00000000-0005-0000-0000-0000B1040000}"/>
    <cellStyle name="Normal 2 2 3 3 3 5" xfId="2570" xr:uid="{00000000-0005-0000-0000-0000B2040000}"/>
    <cellStyle name="Normal 2 2 3 3 4" xfId="374" xr:uid="{00000000-0005-0000-0000-0000B3040000}"/>
    <cellStyle name="Normal 2 2 3 3 4 2" xfId="951" xr:uid="{00000000-0005-0000-0000-0000B4040000}"/>
    <cellStyle name="Normal 2 2 3 3 4 2 2" xfId="2103" xr:uid="{00000000-0005-0000-0000-0000B5040000}"/>
    <cellStyle name="Normal 2 2 3 3 4 2 2 2" xfId="4442" xr:uid="{00000000-0005-0000-0000-0000B6040000}"/>
    <cellStyle name="Normal 2 2 3 3 4 2 3" xfId="3290" xr:uid="{00000000-0005-0000-0000-0000B7040000}"/>
    <cellStyle name="Normal 2 2 3 3 4 3" xfId="1527" xr:uid="{00000000-0005-0000-0000-0000B8040000}"/>
    <cellStyle name="Normal 2 2 3 3 4 3 2" xfId="3866" xr:uid="{00000000-0005-0000-0000-0000B9040000}"/>
    <cellStyle name="Normal 2 2 3 3 4 4" xfId="2714" xr:uid="{00000000-0005-0000-0000-0000BA040000}"/>
    <cellStyle name="Normal 2 2 3 3 5" xfId="663" xr:uid="{00000000-0005-0000-0000-0000BB040000}"/>
    <cellStyle name="Normal 2 2 3 3 5 2" xfId="1815" xr:uid="{00000000-0005-0000-0000-0000BC040000}"/>
    <cellStyle name="Normal 2 2 3 3 5 2 2" xfId="4154" xr:uid="{00000000-0005-0000-0000-0000BD040000}"/>
    <cellStyle name="Normal 2 2 3 3 5 3" xfId="3002" xr:uid="{00000000-0005-0000-0000-0000BE040000}"/>
    <cellStyle name="Normal 2 2 3 3 6" xfId="1239" xr:uid="{00000000-0005-0000-0000-0000BF040000}"/>
    <cellStyle name="Normal 2 2 3 3 6 2" xfId="3578" xr:uid="{00000000-0005-0000-0000-0000C0040000}"/>
    <cellStyle name="Normal 2 2 3 3 7" xfId="2424" xr:uid="{00000000-0005-0000-0000-0000C1040000}"/>
    <cellStyle name="Normal 2 2 3 4" xfId="119" xr:uid="{00000000-0005-0000-0000-0000C2040000}"/>
    <cellStyle name="Normal 2 2 3 4 2" xfId="263" xr:uid="{00000000-0005-0000-0000-0000C3040000}"/>
    <cellStyle name="Normal 2 2 3 4 2 2" xfId="551" xr:uid="{00000000-0005-0000-0000-0000C4040000}"/>
    <cellStyle name="Normal 2 2 3 4 2 2 2" xfId="1128" xr:uid="{00000000-0005-0000-0000-0000C5040000}"/>
    <cellStyle name="Normal 2 2 3 4 2 2 2 2" xfId="2280" xr:uid="{00000000-0005-0000-0000-0000C6040000}"/>
    <cellStyle name="Normal 2 2 3 4 2 2 2 2 2" xfId="4619" xr:uid="{00000000-0005-0000-0000-0000C7040000}"/>
    <cellStyle name="Normal 2 2 3 4 2 2 2 3" xfId="3467" xr:uid="{00000000-0005-0000-0000-0000C8040000}"/>
    <cellStyle name="Normal 2 2 3 4 2 2 3" xfId="1704" xr:uid="{00000000-0005-0000-0000-0000C9040000}"/>
    <cellStyle name="Normal 2 2 3 4 2 2 3 2" xfId="4043" xr:uid="{00000000-0005-0000-0000-0000CA040000}"/>
    <cellStyle name="Normal 2 2 3 4 2 2 4" xfId="2891" xr:uid="{00000000-0005-0000-0000-0000CB040000}"/>
    <cellStyle name="Normal 2 2 3 4 2 3" xfId="840" xr:uid="{00000000-0005-0000-0000-0000CC040000}"/>
    <cellStyle name="Normal 2 2 3 4 2 3 2" xfId="1992" xr:uid="{00000000-0005-0000-0000-0000CD040000}"/>
    <cellStyle name="Normal 2 2 3 4 2 3 2 2" xfId="4331" xr:uid="{00000000-0005-0000-0000-0000CE040000}"/>
    <cellStyle name="Normal 2 2 3 4 2 3 3" xfId="3179" xr:uid="{00000000-0005-0000-0000-0000CF040000}"/>
    <cellStyle name="Normal 2 2 3 4 2 4" xfId="1416" xr:uid="{00000000-0005-0000-0000-0000D0040000}"/>
    <cellStyle name="Normal 2 2 3 4 2 4 2" xfId="3755" xr:uid="{00000000-0005-0000-0000-0000D1040000}"/>
    <cellStyle name="Normal 2 2 3 4 2 5" xfId="2603" xr:uid="{00000000-0005-0000-0000-0000D2040000}"/>
    <cellStyle name="Normal 2 2 3 4 3" xfId="407" xr:uid="{00000000-0005-0000-0000-0000D3040000}"/>
    <cellStyle name="Normal 2 2 3 4 3 2" xfId="984" xr:uid="{00000000-0005-0000-0000-0000D4040000}"/>
    <cellStyle name="Normal 2 2 3 4 3 2 2" xfId="2136" xr:uid="{00000000-0005-0000-0000-0000D5040000}"/>
    <cellStyle name="Normal 2 2 3 4 3 2 2 2" xfId="4475" xr:uid="{00000000-0005-0000-0000-0000D6040000}"/>
    <cellStyle name="Normal 2 2 3 4 3 2 3" xfId="3323" xr:uid="{00000000-0005-0000-0000-0000D7040000}"/>
    <cellStyle name="Normal 2 2 3 4 3 3" xfId="1560" xr:uid="{00000000-0005-0000-0000-0000D8040000}"/>
    <cellStyle name="Normal 2 2 3 4 3 3 2" xfId="3899" xr:uid="{00000000-0005-0000-0000-0000D9040000}"/>
    <cellStyle name="Normal 2 2 3 4 3 4" xfId="2747" xr:uid="{00000000-0005-0000-0000-0000DA040000}"/>
    <cellStyle name="Normal 2 2 3 4 4" xfId="696" xr:uid="{00000000-0005-0000-0000-0000DB040000}"/>
    <cellStyle name="Normal 2 2 3 4 4 2" xfId="1848" xr:uid="{00000000-0005-0000-0000-0000DC040000}"/>
    <cellStyle name="Normal 2 2 3 4 4 2 2" xfId="4187" xr:uid="{00000000-0005-0000-0000-0000DD040000}"/>
    <cellStyle name="Normal 2 2 3 4 4 3" xfId="3035" xr:uid="{00000000-0005-0000-0000-0000DE040000}"/>
    <cellStyle name="Normal 2 2 3 4 5" xfId="1272" xr:uid="{00000000-0005-0000-0000-0000DF040000}"/>
    <cellStyle name="Normal 2 2 3 4 5 2" xfId="3611" xr:uid="{00000000-0005-0000-0000-0000E0040000}"/>
    <cellStyle name="Normal 2 2 3 4 6" xfId="2459" xr:uid="{00000000-0005-0000-0000-0000E1040000}"/>
    <cellStyle name="Normal 2 2 3 5" xfId="184" xr:uid="{00000000-0005-0000-0000-0000E2040000}"/>
    <cellStyle name="Normal 2 2 3 5 2" xfId="328" xr:uid="{00000000-0005-0000-0000-0000E3040000}"/>
    <cellStyle name="Normal 2 2 3 5 2 2" xfId="616" xr:uid="{00000000-0005-0000-0000-0000E4040000}"/>
    <cellStyle name="Normal 2 2 3 5 2 2 2" xfId="1193" xr:uid="{00000000-0005-0000-0000-0000E5040000}"/>
    <cellStyle name="Normal 2 2 3 5 2 2 2 2" xfId="2345" xr:uid="{00000000-0005-0000-0000-0000E6040000}"/>
    <cellStyle name="Normal 2 2 3 5 2 2 2 2 2" xfId="4684" xr:uid="{00000000-0005-0000-0000-0000E7040000}"/>
    <cellStyle name="Normal 2 2 3 5 2 2 2 3" xfId="3532" xr:uid="{00000000-0005-0000-0000-0000E8040000}"/>
    <cellStyle name="Normal 2 2 3 5 2 2 3" xfId="1769" xr:uid="{00000000-0005-0000-0000-0000E9040000}"/>
    <cellStyle name="Normal 2 2 3 5 2 2 3 2" xfId="4108" xr:uid="{00000000-0005-0000-0000-0000EA040000}"/>
    <cellStyle name="Normal 2 2 3 5 2 2 4" xfId="2956" xr:uid="{00000000-0005-0000-0000-0000EB040000}"/>
    <cellStyle name="Normal 2 2 3 5 2 3" xfId="905" xr:uid="{00000000-0005-0000-0000-0000EC040000}"/>
    <cellStyle name="Normal 2 2 3 5 2 3 2" xfId="2057" xr:uid="{00000000-0005-0000-0000-0000ED040000}"/>
    <cellStyle name="Normal 2 2 3 5 2 3 2 2" xfId="4396" xr:uid="{00000000-0005-0000-0000-0000EE040000}"/>
    <cellStyle name="Normal 2 2 3 5 2 3 3" xfId="3244" xr:uid="{00000000-0005-0000-0000-0000EF040000}"/>
    <cellStyle name="Normal 2 2 3 5 2 4" xfId="1481" xr:uid="{00000000-0005-0000-0000-0000F0040000}"/>
    <cellStyle name="Normal 2 2 3 5 2 4 2" xfId="3820" xr:uid="{00000000-0005-0000-0000-0000F1040000}"/>
    <cellStyle name="Normal 2 2 3 5 2 5" xfId="2668" xr:uid="{00000000-0005-0000-0000-0000F2040000}"/>
    <cellStyle name="Normal 2 2 3 5 3" xfId="472" xr:uid="{00000000-0005-0000-0000-0000F3040000}"/>
    <cellStyle name="Normal 2 2 3 5 3 2" xfId="1049" xr:uid="{00000000-0005-0000-0000-0000F4040000}"/>
    <cellStyle name="Normal 2 2 3 5 3 2 2" xfId="2201" xr:uid="{00000000-0005-0000-0000-0000F5040000}"/>
    <cellStyle name="Normal 2 2 3 5 3 2 2 2" xfId="4540" xr:uid="{00000000-0005-0000-0000-0000F6040000}"/>
    <cellStyle name="Normal 2 2 3 5 3 2 3" xfId="3388" xr:uid="{00000000-0005-0000-0000-0000F7040000}"/>
    <cellStyle name="Normal 2 2 3 5 3 3" xfId="1625" xr:uid="{00000000-0005-0000-0000-0000F8040000}"/>
    <cellStyle name="Normal 2 2 3 5 3 3 2" xfId="3964" xr:uid="{00000000-0005-0000-0000-0000F9040000}"/>
    <cellStyle name="Normal 2 2 3 5 3 4" xfId="2812" xr:uid="{00000000-0005-0000-0000-0000FA040000}"/>
    <cellStyle name="Normal 2 2 3 5 4" xfId="761" xr:uid="{00000000-0005-0000-0000-0000FB040000}"/>
    <cellStyle name="Normal 2 2 3 5 4 2" xfId="1913" xr:uid="{00000000-0005-0000-0000-0000FC040000}"/>
    <cellStyle name="Normal 2 2 3 5 4 2 2" xfId="4252" xr:uid="{00000000-0005-0000-0000-0000FD040000}"/>
    <cellStyle name="Normal 2 2 3 5 4 3" xfId="3100" xr:uid="{00000000-0005-0000-0000-0000FE040000}"/>
    <cellStyle name="Normal 2 2 3 5 5" xfId="1337" xr:uid="{00000000-0005-0000-0000-0000FF040000}"/>
    <cellStyle name="Normal 2 2 3 5 5 2" xfId="3676" xr:uid="{00000000-0005-0000-0000-000000050000}"/>
    <cellStyle name="Normal 2 2 3 5 6" xfId="2524" xr:uid="{00000000-0005-0000-0000-000001050000}"/>
    <cellStyle name="Normal 2 2 3 6" xfId="198" xr:uid="{00000000-0005-0000-0000-000002050000}"/>
    <cellStyle name="Normal 2 2 3 6 2" xfId="486" xr:uid="{00000000-0005-0000-0000-000003050000}"/>
    <cellStyle name="Normal 2 2 3 6 2 2" xfId="1063" xr:uid="{00000000-0005-0000-0000-000004050000}"/>
    <cellStyle name="Normal 2 2 3 6 2 2 2" xfId="2215" xr:uid="{00000000-0005-0000-0000-000005050000}"/>
    <cellStyle name="Normal 2 2 3 6 2 2 2 2" xfId="4554" xr:uid="{00000000-0005-0000-0000-000006050000}"/>
    <cellStyle name="Normal 2 2 3 6 2 2 3" xfId="3402" xr:uid="{00000000-0005-0000-0000-000007050000}"/>
    <cellStyle name="Normal 2 2 3 6 2 3" xfId="1639" xr:uid="{00000000-0005-0000-0000-000008050000}"/>
    <cellStyle name="Normal 2 2 3 6 2 3 2" xfId="3978" xr:uid="{00000000-0005-0000-0000-000009050000}"/>
    <cellStyle name="Normal 2 2 3 6 2 4" xfId="2826" xr:uid="{00000000-0005-0000-0000-00000A050000}"/>
    <cellStyle name="Normal 2 2 3 6 3" xfId="775" xr:uid="{00000000-0005-0000-0000-00000B050000}"/>
    <cellStyle name="Normal 2 2 3 6 3 2" xfId="1927" xr:uid="{00000000-0005-0000-0000-00000C050000}"/>
    <cellStyle name="Normal 2 2 3 6 3 2 2" xfId="4266" xr:uid="{00000000-0005-0000-0000-00000D050000}"/>
    <cellStyle name="Normal 2 2 3 6 3 3" xfId="3114" xr:uid="{00000000-0005-0000-0000-00000E050000}"/>
    <cellStyle name="Normal 2 2 3 6 4" xfId="1351" xr:uid="{00000000-0005-0000-0000-00000F050000}"/>
    <cellStyle name="Normal 2 2 3 6 4 2" xfId="3690" xr:uid="{00000000-0005-0000-0000-000010050000}"/>
    <cellStyle name="Normal 2 2 3 6 5" xfId="2538" xr:uid="{00000000-0005-0000-0000-000011050000}"/>
    <cellStyle name="Normal 2 2 3 7" xfId="342" xr:uid="{00000000-0005-0000-0000-000012050000}"/>
    <cellStyle name="Normal 2 2 3 7 2" xfId="919" xr:uid="{00000000-0005-0000-0000-000013050000}"/>
    <cellStyle name="Normal 2 2 3 7 2 2" xfId="2071" xr:uid="{00000000-0005-0000-0000-000014050000}"/>
    <cellStyle name="Normal 2 2 3 7 2 2 2" xfId="4410" xr:uid="{00000000-0005-0000-0000-000015050000}"/>
    <cellStyle name="Normal 2 2 3 7 2 3" xfId="3258" xr:uid="{00000000-0005-0000-0000-000016050000}"/>
    <cellStyle name="Normal 2 2 3 7 3" xfId="1495" xr:uid="{00000000-0005-0000-0000-000017050000}"/>
    <cellStyle name="Normal 2 2 3 7 3 2" xfId="3834" xr:uid="{00000000-0005-0000-0000-000018050000}"/>
    <cellStyle name="Normal 2 2 3 7 4" xfId="2682" xr:uid="{00000000-0005-0000-0000-000019050000}"/>
    <cellStyle name="Normal 2 2 3 8" xfId="631" xr:uid="{00000000-0005-0000-0000-00001A050000}"/>
    <cellStyle name="Normal 2 2 3 8 2" xfId="1783" xr:uid="{00000000-0005-0000-0000-00001B050000}"/>
    <cellStyle name="Normal 2 2 3 8 2 2" xfId="4122" xr:uid="{00000000-0005-0000-0000-00001C050000}"/>
    <cellStyle name="Normal 2 2 3 8 3" xfId="2970" xr:uid="{00000000-0005-0000-0000-00001D050000}"/>
    <cellStyle name="Normal 2 2 3 9" xfId="1207" xr:uid="{00000000-0005-0000-0000-00001E050000}"/>
    <cellStyle name="Normal 2 2 3 9 2" xfId="3546" xr:uid="{00000000-0005-0000-0000-00001F050000}"/>
    <cellStyle name="Normal 2 2 4" xfId="31" xr:uid="{00000000-0005-0000-0000-000020050000}"/>
    <cellStyle name="Normal 2 2 4 2" xfId="84" xr:uid="{00000000-0005-0000-0000-000021050000}"/>
    <cellStyle name="Normal 2 2 4 2 2" xfId="158" xr:uid="{00000000-0005-0000-0000-000022050000}"/>
    <cellStyle name="Normal 2 2 4 2 2 2" xfId="302" xr:uid="{00000000-0005-0000-0000-000023050000}"/>
    <cellStyle name="Normal 2 2 4 2 2 2 2" xfId="590" xr:uid="{00000000-0005-0000-0000-000024050000}"/>
    <cellStyle name="Normal 2 2 4 2 2 2 2 2" xfId="1167" xr:uid="{00000000-0005-0000-0000-000025050000}"/>
    <cellStyle name="Normal 2 2 4 2 2 2 2 2 2" xfId="2319" xr:uid="{00000000-0005-0000-0000-000026050000}"/>
    <cellStyle name="Normal 2 2 4 2 2 2 2 2 2 2" xfId="4658" xr:uid="{00000000-0005-0000-0000-000027050000}"/>
    <cellStyle name="Normal 2 2 4 2 2 2 2 2 3" xfId="3506" xr:uid="{00000000-0005-0000-0000-000028050000}"/>
    <cellStyle name="Normal 2 2 4 2 2 2 2 3" xfId="1743" xr:uid="{00000000-0005-0000-0000-000029050000}"/>
    <cellStyle name="Normal 2 2 4 2 2 2 2 3 2" xfId="4082" xr:uid="{00000000-0005-0000-0000-00002A050000}"/>
    <cellStyle name="Normal 2 2 4 2 2 2 2 4" xfId="2930" xr:uid="{00000000-0005-0000-0000-00002B050000}"/>
    <cellStyle name="Normal 2 2 4 2 2 2 3" xfId="879" xr:uid="{00000000-0005-0000-0000-00002C050000}"/>
    <cellStyle name="Normal 2 2 4 2 2 2 3 2" xfId="2031" xr:uid="{00000000-0005-0000-0000-00002D050000}"/>
    <cellStyle name="Normal 2 2 4 2 2 2 3 2 2" xfId="4370" xr:uid="{00000000-0005-0000-0000-00002E050000}"/>
    <cellStyle name="Normal 2 2 4 2 2 2 3 3" xfId="3218" xr:uid="{00000000-0005-0000-0000-00002F050000}"/>
    <cellStyle name="Normal 2 2 4 2 2 2 4" xfId="1455" xr:uid="{00000000-0005-0000-0000-000030050000}"/>
    <cellStyle name="Normal 2 2 4 2 2 2 4 2" xfId="3794" xr:uid="{00000000-0005-0000-0000-000031050000}"/>
    <cellStyle name="Normal 2 2 4 2 2 2 5" xfId="2642" xr:uid="{00000000-0005-0000-0000-000032050000}"/>
    <cellStyle name="Normal 2 2 4 2 2 3" xfId="446" xr:uid="{00000000-0005-0000-0000-000033050000}"/>
    <cellStyle name="Normal 2 2 4 2 2 3 2" xfId="1023" xr:uid="{00000000-0005-0000-0000-000034050000}"/>
    <cellStyle name="Normal 2 2 4 2 2 3 2 2" xfId="2175" xr:uid="{00000000-0005-0000-0000-000035050000}"/>
    <cellStyle name="Normal 2 2 4 2 2 3 2 2 2" xfId="4514" xr:uid="{00000000-0005-0000-0000-000036050000}"/>
    <cellStyle name="Normal 2 2 4 2 2 3 2 3" xfId="3362" xr:uid="{00000000-0005-0000-0000-000037050000}"/>
    <cellStyle name="Normal 2 2 4 2 2 3 3" xfId="1599" xr:uid="{00000000-0005-0000-0000-000038050000}"/>
    <cellStyle name="Normal 2 2 4 2 2 3 3 2" xfId="3938" xr:uid="{00000000-0005-0000-0000-000039050000}"/>
    <cellStyle name="Normal 2 2 4 2 2 3 4" xfId="2786" xr:uid="{00000000-0005-0000-0000-00003A050000}"/>
    <cellStyle name="Normal 2 2 4 2 2 4" xfId="735" xr:uid="{00000000-0005-0000-0000-00003B050000}"/>
    <cellStyle name="Normal 2 2 4 2 2 4 2" xfId="1887" xr:uid="{00000000-0005-0000-0000-00003C050000}"/>
    <cellStyle name="Normal 2 2 4 2 2 4 2 2" xfId="4226" xr:uid="{00000000-0005-0000-0000-00003D050000}"/>
    <cellStyle name="Normal 2 2 4 2 2 4 3" xfId="3074" xr:uid="{00000000-0005-0000-0000-00003E050000}"/>
    <cellStyle name="Normal 2 2 4 2 2 5" xfId="1311" xr:uid="{00000000-0005-0000-0000-00003F050000}"/>
    <cellStyle name="Normal 2 2 4 2 2 5 2" xfId="3650" xr:uid="{00000000-0005-0000-0000-000040050000}"/>
    <cellStyle name="Normal 2 2 4 2 2 6" xfId="2498" xr:uid="{00000000-0005-0000-0000-000041050000}"/>
    <cellStyle name="Normal 2 2 4 2 3" xfId="237" xr:uid="{00000000-0005-0000-0000-000042050000}"/>
    <cellStyle name="Normal 2 2 4 2 3 2" xfId="525" xr:uid="{00000000-0005-0000-0000-000043050000}"/>
    <cellStyle name="Normal 2 2 4 2 3 2 2" xfId="1102" xr:uid="{00000000-0005-0000-0000-000044050000}"/>
    <cellStyle name="Normal 2 2 4 2 3 2 2 2" xfId="2254" xr:uid="{00000000-0005-0000-0000-000045050000}"/>
    <cellStyle name="Normal 2 2 4 2 3 2 2 2 2" xfId="4593" xr:uid="{00000000-0005-0000-0000-000046050000}"/>
    <cellStyle name="Normal 2 2 4 2 3 2 2 3" xfId="3441" xr:uid="{00000000-0005-0000-0000-000047050000}"/>
    <cellStyle name="Normal 2 2 4 2 3 2 3" xfId="1678" xr:uid="{00000000-0005-0000-0000-000048050000}"/>
    <cellStyle name="Normal 2 2 4 2 3 2 3 2" xfId="4017" xr:uid="{00000000-0005-0000-0000-000049050000}"/>
    <cellStyle name="Normal 2 2 4 2 3 2 4" xfId="2865" xr:uid="{00000000-0005-0000-0000-00004A050000}"/>
    <cellStyle name="Normal 2 2 4 2 3 3" xfId="814" xr:uid="{00000000-0005-0000-0000-00004B050000}"/>
    <cellStyle name="Normal 2 2 4 2 3 3 2" xfId="1966" xr:uid="{00000000-0005-0000-0000-00004C050000}"/>
    <cellStyle name="Normal 2 2 4 2 3 3 2 2" xfId="4305" xr:uid="{00000000-0005-0000-0000-00004D050000}"/>
    <cellStyle name="Normal 2 2 4 2 3 3 3" xfId="3153" xr:uid="{00000000-0005-0000-0000-00004E050000}"/>
    <cellStyle name="Normal 2 2 4 2 3 4" xfId="1390" xr:uid="{00000000-0005-0000-0000-00004F050000}"/>
    <cellStyle name="Normal 2 2 4 2 3 4 2" xfId="3729" xr:uid="{00000000-0005-0000-0000-000050050000}"/>
    <cellStyle name="Normal 2 2 4 2 3 5" xfId="2577" xr:uid="{00000000-0005-0000-0000-000051050000}"/>
    <cellStyle name="Normal 2 2 4 2 4" xfId="381" xr:uid="{00000000-0005-0000-0000-000052050000}"/>
    <cellStyle name="Normal 2 2 4 2 4 2" xfId="958" xr:uid="{00000000-0005-0000-0000-000053050000}"/>
    <cellStyle name="Normal 2 2 4 2 4 2 2" xfId="2110" xr:uid="{00000000-0005-0000-0000-000054050000}"/>
    <cellStyle name="Normal 2 2 4 2 4 2 2 2" xfId="4449" xr:uid="{00000000-0005-0000-0000-000055050000}"/>
    <cellStyle name="Normal 2 2 4 2 4 2 3" xfId="3297" xr:uid="{00000000-0005-0000-0000-000056050000}"/>
    <cellStyle name="Normal 2 2 4 2 4 3" xfId="1534" xr:uid="{00000000-0005-0000-0000-000057050000}"/>
    <cellStyle name="Normal 2 2 4 2 4 3 2" xfId="3873" xr:uid="{00000000-0005-0000-0000-000058050000}"/>
    <cellStyle name="Normal 2 2 4 2 4 4" xfId="2721" xr:uid="{00000000-0005-0000-0000-000059050000}"/>
    <cellStyle name="Normal 2 2 4 2 5" xfId="670" xr:uid="{00000000-0005-0000-0000-00005A050000}"/>
    <cellStyle name="Normal 2 2 4 2 5 2" xfId="1822" xr:uid="{00000000-0005-0000-0000-00005B050000}"/>
    <cellStyle name="Normal 2 2 4 2 5 2 2" xfId="4161" xr:uid="{00000000-0005-0000-0000-00005C050000}"/>
    <cellStyle name="Normal 2 2 4 2 5 3" xfId="3009" xr:uid="{00000000-0005-0000-0000-00005D050000}"/>
    <cellStyle name="Normal 2 2 4 2 6" xfId="1246" xr:uid="{00000000-0005-0000-0000-00005E050000}"/>
    <cellStyle name="Normal 2 2 4 2 6 2" xfId="3585" xr:uid="{00000000-0005-0000-0000-00005F050000}"/>
    <cellStyle name="Normal 2 2 4 2 7" xfId="2431" xr:uid="{00000000-0005-0000-0000-000060050000}"/>
    <cellStyle name="Normal 2 2 4 3" xfId="126" xr:uid="{00000000-0005-0000-0000-000061050000}"/>
    <cellStyle name="Normal 2 2 4 3 2" xfId="270" xr:uid="{00000000-0005-0000-0000-000062050000}"/>
    <cellStyle name="Normal 2 2 4 3 2 2" xfId="558" xr:uid="{00000000-0005-0000-0000-000063050000}"/>
    <cellStyle name="Normal 2 2 4 3 2 2 2" xfId="1135" xr:uid="{00000000-0005-0000-0000-000064050000}"/>
    <cellStyle name="Normal 2 2 4 3 2 2 2 2" xfId="2287" xr:uid="{00000000-0005-0000-0000-000065050000}"/>
    <cellStyle name="Normal 2 2 4 3 2 2 2 2 2" xfId="4626" xr:uid="{00000000-0005-0000-0000-000066050000}"/>
    <cellStyle name="Normal 2 2 4 3 2 2 2 3" xfId="3474" xr:uid="{00000000-0005-0000-0000-000067050000}"/>
    <cellStyle name="Normal 2 2 4 3 2 2 3" xfId="1711" xr:uid="{00000000-0005-0000-0000-000068050000}"/>
    <cellStyle name="Normal 2 2 4 3 2 2 3 2" xfId="4050" xr:uid="{00000000-0005-0000-0000-000069050000}"/>
    <cellStyle name="Normal 2 2 4 3 2 2 4" xfId="2898" xr:uid="{00000000-0005-0000-0000-00006A050000}"/>
    <cellStyle name="Normal 2 2 4 3 2 3" xfId="847" xr:uid="{00000000-0005-0000-0000-00006B050000}"/>
    <cellStyle name="Normal 2 2 4 3 2 3 2" xfId="1999" xr:uid="{00000000-0005-0000-0000-00006C050000}"/>
    <cellStyle name="Normal 2 2 4 3 2 3 2 2" xfId="4338" xr:uid="{00000000-0005-0000-0000-00006D050000}"/>
    <cellStyle name="Normal 2 2 4 3 2 3 3" xfId="3186" xr:uid="{00000000-0005-0000-0000-00006E050000}"/>
    <cellStyle name="Normal 2 2 4 3 2 4" xfId="1423" xr:uid="{00000000-0005-0000-0000-00006F050000}"/>
    <cellStyle name="Normal 2 2 4 3 2 4 2" xfId="3762" xr:uid="{00000000-0005-0000-0000-000070050000}"/>
    <cellStyle name="Normal 2 2 4 3 2 5" xfId="2610" xr:uid="{00000000-0005-0000-0000-000071050000}"/>
    <cellStyle name="Normal 2 2 4 3 3" xfId="414" xr:uid="{00000000-0005-0000-0000-000072050000}"/>
    <cellStyle name="Normal 2 2 4 3 3 2" xfId="991" xr:uid="{00000000-0005-0000-0000-000073050000}"/>
    <cellStyle name="Normal 2 2 4 3 3 2 2" xfId="2143" xr:uid="{00000000-0005-0000-0000-000074050000}"/>
    <cellStyle name="Normal 2 2 4 3 3 2 2 2" xfId="4482" xr:uid="{00000000-0005-0000-0000-000075050000}"/>
    <cellStyle name="Normal 2 2 4 3 3 2 3" xfId="3330" xr:uid="{00000000-0005-0000-0000-000076050000}"/>
    <cellStyle name="Normal 2 2 4 3 3 3" xfId="1567" xr:uid="{00000000-0005-0000-0000-000077050000}"/>
    <cellStyle name="Normal 2 2 4 3 3 3 2" xfId="3906" xr:uid="{00000000-0005-0000-0000-000078050000}"/>
    <cellStyle name="Normal 2 2 4 3 3 4" xfId="2754" xr:uid="{00000000-0005-0000-0000-000079050000}"/>
    <cellStyle name="Normal 2 2 4 3 4" xfId="703" xr:uid="{00000000-0005-0000-0000-00007A050000}"/>
    <cellStyle name="Normal 2 2 4 3 4 2" xfId="1855" xr:uid="{00000000-0005-0000-0000-00007B050000}"/>
    <cellStyle name="Normal 2 2 4 3 4 2 2" xfId="4194" xr:uid="{00000000-0005-0000-0000-00007C050000}"/>
    <cellStyle name="Normal 2 2 4 3 4 3" xfId="3042" xr:uid="{00000000-0005-0000-0000-00007D050000}"/>
    <cellStyle name="Normal 2 2 4 3 5" xfId="1279" xr:uid="{00000000-0005-0000-0000-00007E050000}"/>
    <cellStyle name="Normal 2 2 4 3 5 2" xfId="3618" xr:uid="{00000000-0005-0000-0000-00007F050000}"/>
    <cellStyle name="Normal 2 2 4 3 6" xfId="2466" xr:uid="{00000000-0005-0000-0000-000080050000}"/>
    <cellStyle name="Normal 2 2 4 4" xfId="205" xr:uid="{00000000-0005-0000-0000-000081050000}"/>
    <cellStyle name="Normal 2 2 4 4 2" xfId="493" xr:uid="{00000000-0005-0000-0000-000082050000}"/>
    <cellStyle name="Normal 2 2 4 4 2 2" xfId="1070" xr:uid="{00000000-0005-0000-0000-000083050000}"/>
    <cellStyle name="Normal 2 2 4 4 2 2 2" xfId="2222" xr:uid="{00000000-0005-0000-0000-000084050000}"/>
    <cellStyle name="Normal 2 2 4 4 2 2 2 2" xfId="4561" xr:uid="{00000000-0005-0000-0000-000085050000}"/>
    <cellStyle name="Normal 2 2 4 4 2 2 3" xfId="3409" xr:uid="{00000000-0005-0000-0000-000086050000}"/>
    <cellStyle name="Normal 2 2 4 4 2 3" xfId="1646" xr:uid="{00000000-0005-0000-0000-000087050000}"/>
    <cellStyle name="Normal 2 2 4 4 2 3 2" xfId="3985" xr:uid="{00000000-0005-0000-0000-000088050000}"/>
    <cellStyle name="Normal 2 2 4 4 2 4" xfId="2833" xr:uid="{00000000-0005-0000-0000-000089050000}"/>
    <cellStyle name="Normal 2 2 4 4 3" xfId="782" xr:uid="{00000000-0005-0000-0000-00008A050000}"/>
    <cellStyle name="Normal 2 2 4 4 3 2" xfId="1934" xr:uid="{00000000-0005-0000-0000-00008B050000}"/>
    <cellStyle name="Normal 2 2 4 4 3 2 2" xfId="4273" xr:uid="{00000000-0005-0000-0000-00008C050000}"/>
    <cellStyle name="Normal 2 2 4 4 3 3" xfId="3121" xr:uid="{00000000-0005-0000-0000-00008D050000}"/>
    <cellStyle name="Normal 2 2 4 4 4" xfId="1358" xr:uid="{00000000-0005-0000-0000-00008E050000}"/>
    <cellStyle name="Normal 2 2 4 4 4 2" xfId="3697" xr:uid="{00000000-0005-0000-0000-00008F050000}"/>
    <cellStyle name="Normal 2 2 4 4 5" xfId="2545" xr:uid="{00000000-0005-0000-0000-000090050000}"/>
    <cellStyle name="Normal 2 2 4 5" xfId="349" xr:uid="{00000000-0005-0000-0000-000091050000}"/>
    <cellStyle name="Normal 2 2 4 5 2" xfId="926" xr:uid="{00000000-0005-0000-0000-000092050000}"/>
    <cellStyle name="Normal 2 2 4 5 2 2" xfId="2078" xr:uid="{00000000-0005-0000-0000-000093050000}"/>
    <cellStyle name="Normal 2 2 4 5 2 2 2" xfId="4417" xr:uid="{00000000-0005-0000-0000-000094050000}"/>
    <cellStyle name="Normal 2 2 4 5 2 3" xfId="3265" xr:uid="{00000000-0005-0000-0000-000095050000}"/>
    <cellStyle name="Normal 2 2 4 5 3" xfId="1502" xr:uid="{00000000-0005-0000-0000-000096050000}"/>
    <cellStyle name="Normal 2 2 4 5 3 2" xfId="3841" xr:uid="{00000000-0005-0000-0000-000097050000}"/>
    <cellStyle name="Normal 2 2 4 5 4" xfId="2689" xr:uid="{00000000-0005-0000-0000-000098050000}"/>
    <cellStyle name="Normal 2 2 4 6" xfId="638" xr:uid="{00000000-0005-0000-0000-000099050000}"/>
    <cellStyle name="Normal 2 2 4 6 2" xfId="1790" xr:uid="{00000000-0005-0000-0000-00009A050000}"/>
    <cellStyle name="Normal 2 2 4 6 2 2" xfId="4129" xr:uid="{00000000-0005-0000-0000-00009B050000}"/>
    <cellStyle name="Normal 2 2 4 6 3" xfId="2977" xr:uid="{00000000-0005-0000-0000-00009C050000}"/>
    <cellStyle name="Normal 2 2 4 7" xfId="1214" xr:uid="{00000000-0005-0000-0000-00009D050000}"/>
    <cellStyle name="Normal 2 2 4 7 2" xfId="3553" xr:uid="{00000000-0005-0000-0000-00009E050000}"/>
    <cellStyle name="Normal 2 2 4 8" xfId="2387" xr:uid="{00000000-0005-0000-0000-00009F050000}"/>
    <cellStyle name="Normal 2 2 5" xfId="69" xr:uid="{00000000-0005-0000-0000-0000A0050000}"/>
    <cellStyle name="Normal 2 2 5 2" xfId="144" xr:uid="{00000000-0005-0000-0000-0000A1050000}"/>
    <cellStyle name="Normal 2 2 5 2 2" xfId="288" xr:uid="{00000000-0005-0000-0000-0000A2050000}"/>
    <cellStyle name="Normal 2 2 5 2 2 2" xfId="576" xr:uid="{00000000-0005-0000-0000-0000A3050000}"/>
    <cellStyle name="Normal 2 2 5 2 2 2 2" xfId="1153" xr:uid="{00000000-0005-0000-0000-0000A4050000}"/>
    <cellStyle name="Normal 2 2 5 2 2 2 2 2" xfId="2305" xr:uid="{00000000-0005-0000-0000-0000A5050000}"/>
    <cellStyle name="Normal 2 2 5 2 2 2 2 2 2" xfId="4644" xr:uid="{00000000-0005-0000-0000-0000A6050000}"/>
    <cellStyle name="Normal 2 2 5 2 2 2 2 3" xfId="3492" xr:uid="{00000000-0005-0000-0000-0000A7050000}"/>
    <cellStyle name="Normal 2 2 5 2 2 2 3" xfId="1729" xr:uid="{00000000-0005-0000-0000-0000A8050000}"/>
    <cellStyle name="Normal 2 2 5 2 2 2 3 2" xfId="4068" xr:uid="{00000000-0005-0000-0000-0000A9050000}"/>
    <cellStyle name="Normal 2 2 5 2 2 2 4" xfId="2916" xr:uid="{00000000-0005-0000-0000-0000AA050000}"/>
    <cellStyle name="Normal 2 2 5 2 2 3" xfId="865" xr:uid="{00000000-0005-0000-0000-0000AB050000}"/>
    <cellStyle name="Normal 2 2 5 2 2 3 2" xfId="2017" xr:uid="{00000000-0005-0000-0000-0000AC050000}"/>
    <cellStyle name="Normal 2 2 5 2 2 3 2 2" xfId="4356" xr:uid="{00000000-0005-0000-0000-0000AD050000}"/>
    <cellStyle name="Normal 2 2 5 2 2 3 3" xfId="3204" xr:uid="{00000000-0005-0000-0000-0000AE050000}"/>
    <cellStyle name="Normal 2 2 5 2 2 4" xfId="1441" xr:uid="{00000000-0005-0000-0000-0000AF050000}"/>
    <cellStyle name="Normal 2 2 5 2 2 4 2" xfId="3780" xr:uid="{00000000-0005-0000-0000-0000B0050000}"/>
    <cellStyle name="Normal 2 2 5 2 2 5" xfId="2628" xr:uid="{00000000-0005-0000-0000-0000B1050000}"/>
    <cellStyle name="Normal 2 2 5 2 3" xfId="432" xr:uid="{00000000-0005-0000-0000-0000B2050000}"/>
    <cellStyle name="Normal 2 2 5 2 3 2" xfId="1009" xr:uid="{00000000-0005-0000-0000-0000B3050000}"/>
    <cellStyle name="Normal 2 2 5 2 3 2 2" xfId="2161" xr:uid="{00000000-0005-0000-0000-0000B4050000}"/>
    <cellStyle name="Normal 2 2 5 2 3 2 2 2" xfId="4500" xr:uid="{00000000-0005-0000-0000-0000B5050000}"/>
    <cellStyle name="Normal 2 2 5 2 3 2 3" xfId="3348" xr:uid="{00000000-0005-0000-0000-0000B6050000}"/>
    <cellStyle name="Normal 2 2 5 2 3 3" xfId="1585" xr:uid="{00000000-0005-0000-0000-0000B7050000}"/>
    <cellStyle name="Normal 2 2 5 2 3 3 2" xfId="3924" xr:uid="{00000000-0005-0000-0000-0000B8050000}"/>
    <cellStyle name="Normal 2 2 5 2 3 4" xfId="2772" xr:uid="{00000000-0005-0000-0000-0000B9050000}"/>
    <cellStyle name="Normal 2 2 5 2 4" xfId="721" xr:uid="{00000000-0005-0000-0000-0000BA050000}"/>
    <cellStyle name="Normal 2 2 5 2 4 2" xfId="1873" xr:uid="{00000000-0005-0000-0000-0000BB050000}"/>
    <cellStyle name="Normal 2 2 5 2 4 2 2" xfId="4212" xr:uid="{00000000-0005-0000-0000-0000BC050000}"/>
    <cellStyle name="Normal 2 2 5 2 4 3" xfId="3060" xr:uid="{00000000-0005-0000-0000-0000BD050000}"/>
    <cellStyle name="Normal 2 2 5 2 5" xfId="1297" xr:uid="{00000000-0005-0000-0000-0000BE050000}"/>
    <cellStyle name="Normal 2 2 5 2 5 2" xfId="3636" xr:uid="{00000000-0005-0000-0000-0000BF050000}"/>
    <cellStyle name="Normal 2 2 5 2 6" xfId="2484" xr:uid="{00000000-0005-0000-0000-0000C0050000}"/>
    <cellStyle name="Normal 2 2 5 3" xfId="223" xr:uid="{00000000-0005-0000-0000-0000C1050000}"/>
    <cellStyle name="Normal 2 2 5 3 2" xfId="511" xr:uid="{00000000-0005-0000-0000-0000C2050000}"/>
    <cellStyle name="Normal 2 2 5 3 2 2" xfId="1088" xr:uid="{00000000-0005-0000-0000-0000C3050000}"/>
    <cellStyle name="Normal 2 2 5 3 2 2 2" xfId="2240" xr:uid="{00000000-0005-0000-0000-0000C4050000}"/>
    <cellStyle name="Normal 2 2 5 3 2 2 2 2" xfId="4579" xr:uid="{00000000-0005-0000-0000-0000C5050000}"/>
    <cellStyle name="Normal 2 2 5 3 2 2 3" xfId="3427" xr:uid="{00000000-0005-0000-0000-0000C6050000}"/>
    <cellStyle name="Normal 2 2 5 3 2 3" xfId="1664" xr:uid="{00000000-0005-0000-0000-0000C7050000}"/>
    <cellStyle name="Normal 2 2 5 3 2 3 2" xfId="4003" xr:uid="{00000000-0005-0000-0000-0000C8050000}"/>
    <cellStyle name="Normal 2 2 5 3 2 4" xfId="2851" xr:uid="{00000000-0005-0000-0000-0000C9050000}"/>
    <cellStyle name="Normal 2 2 5 3 3" xfId="800" xr:uid="{00000000-0005-0000-0000-0000CA050000}"/>
    <cellStyle name="Normal 2 2 5 3 3 2" xfId="1952" xr:uid="{00000000-0005-0000-0000-0000CB050000}"/>
    <cellStyle name="Normal 2 2 5 3 3 2 2" xfId="4291" xr:uid="{00000000-0005-0000-0000-0000CC050000}"/>
    <cellStyle name="Normal 2 2 5 3 3 3" xfId="3139" xr:uid="{00000000-0005-0000-0000-0000CD050000}"/>
    <cellStyle name="Normal 2 2 5 3 4" xfId="1376" xr:uid="{00000000-0005-0000-0000-0000CE050000}"/>
    <cellStyle name="Normal 2 2 5 3 4 2" xfId="3715" xr:uid="{00000000-0005-0000-0000-0000CF050000}"/>
    <cellStyle name="Normal 2 2 5 3 5" xfId="2563" xr:uid="{00000000-0005-0000-0000-0000D0050000}"/>
    <cellStyle name="Normal 2 2 5 4" xfId="367" xr:uid="{00000000-0005-0000-0000-0000D1050000}"/>
    <cellStyle name="Normal 2 2 5 4 2" xfId="944" xr:uid="{00000000-0005-0000-0000-0000D2050000}"/>
    <cellStyle name="Normal 2 2 5 4 2 2" xfId="2096" xr:uid="{00000000-0005-0000-0000-0000D3050000}"/>
    <cellStyle name="Normal 2 2 5 4 2 2 2" xfId="4435" xr:uid="{00000000-0005-0000-0000-0000D4050000}"/>
    <cellStyle name="Normal 2 2 5 4 2 3" xfId="3283" xr:uid="{00000000-0005-0000-0000-0000D5050000}"/>
    <cellStyle name="Normal 2 2 5 4 3" xfId="1520" xr:uid="{00000000-0005-0000-0000-0000D6050000}"/>
    <cellStyle name="Normal 2 2 5 4 3 2" xfId="3859" xr:uid="{00000000-0005-0000-0000-0000D7050000}"/>
    <cellStyle name="Normal 2 2 5 4 4" xfId="2707" xr:uid="{00000000-0005-0000-0000-0000D8050000}"/>
    <cellStyle name="Normal 2 2 5 5" xfId="656" xr:uid="{00000000-0005-0000-0000-0000D9050000}"/>
    <cellStyle name="Normal 2 2 5 5 2" xfId="1808" xr:uid="{00000000-0005-0000-0000-0000DA050000}"/>
    <cellStyle name="Normal 2 2 5 5 2 2" xfId="4147" xr:uid="{00000000-0005-0000-0000-0000DB050000}"/>
    <cellStyle name="Normal 2 2 5 5 3" xfId="2995" xr:uid="{00000000-0005-0000-0000-0000DC050000}"/>
    <cellStyle name="Normal 2 2 5 6" xfId="1232" xr:uid="{00000000-0005-0000-0000-0000DD050000}"/>
    <cellStyle name="Normal 2 2 5 6 2" xfId="3571" xr:uid="{00000000-0005-0000-0000-0000DE050000}"/>
    <cellStyle name="Normal 2 2 5 7" xfId="2417" xr:uid="{00000000-0005-0000-0000-0000DF050000}"/>
    <cellStyle name="Normal 2 2 6" xfId="112" xr:uid="{00000000-0005-0000-0000-0000E0050000}"/>
    <cellStyle name="Normal 2 2 6 2" xfId="256" xr:uid="{00000000-0005-0000-0000-0000E1050000}"/>
    <cellStyle name="Normal 2 2 6 2 2" xfId="544" xr:uid="{00000000-0005-0000-0000-0000E2050000}"/>
    <cellStyle name="Normal 2 2 6 2 2 2" xfId="1121" xr:uid="{00000000-0005-0000-0000-0000E3050000}"/>
    <cellStyle name="Normal 2 2 6 2 2 2 2" xfId="2273" xr:uid="{00000000-0005-0000-0000-0000E4050000}"/>
    <cellStyle name="Normal 2 2 6 2 2 2 2 2" xfId="4612" xr:uid="{00000000-0005-0000-0000-0000E5050000}"/>
    <cellStyle name="Normal 2 2 6 2 2 2 3" xfId="3460" xr:uid="{00000000-0005-0000-0000-0000E6050000}"/>
    <cellStyle name="Normal 2 2 6 2 2 3" xfId="1697" xr:uid="{00000000-0005-0000-0000-0000E7050000}"/>
    <cellStyle name="Normal 2 2 6 2 2 3 2" xfId="4036" xr:uid="{00000000-0005-0000-0000-0000E8050000}"/>
    <cellStyle name="Normal 2 2 6 2 2 4" xfId="2884" xr:uid="{00000000-0005-0000-0000-0000E9050000}"/>
    <cellStyle name="Normal 2 2 6 2 3" xfId="833" xr:uid="{00000000-0005-0000-0000-0000EA050000}"/>
    <cellStyle name="Normal 2 2 6 2 3 2" xfId="1985" xr:uid="{00000000-0005-0000-0000-0000EB050000}"/>
    <cellStyle name="Normal 2 2 6 2 3 2 2" xfId="4324" xr:uid="{00000000-0005-0000-0000-0000EC050000}"/>
    <cellStyle name="Normal 2 2 6 2 3 3" xfId="3172" xr:uid="{00000000-0005-0000-0000-0000ED050000}"/>
    <cellStyle name="Normal 2 2 6 2 4" xfId="1409" xr:uid="{00000000-0005-0000-0000-0000EE050000}"/>
    <cellStyle name="Normal 2 2 6 2 4 2" xfId="3748" xr:uid="{00000000-0005-0000-0000-0000EF050000}"/>
    <cellStyle name="Normal 2 2 6 2 5" xfId="2596" xr:uid="{00000000-0005-0000-0000-0000F0050000}"/>
    <cellStyle name="Normal 2 2 6 3" xfId="400" xr:uid="{00000000-0005-0000-0000-0000F1050000}"/>
    <cellStyle name="Normal 2 2 6 3 2" xfId="977" xr:uid="{00000000-0005-0000-0000-0000F2050000}"/>
    <cellStyle name="Normal 2 2 6 3 2 2" xfId="2129" xr:uid="{00000000-0005-0000-0000-0000F3050000}"/>
    <cellStyle name="Normal 2 2 6 3 2 2 2" xfId="4468" xr:uid="{00000000-0005-0000-0000-0000F4050000}"/>
    <cellStyle name="Normal 2 2 6 3 2 3" xfId="3316" xr:uid="{00000000-0005-0000-0000-0000F5050000}"/>
    <cellStyle name="Normal 2 2 6 3 3" xfId="1553" xr:uid="{00000000-0005-0000-0000-0000F6050000}"/>
    <cellStyle name="Normal 2 2 6 3 3 2" xfId="3892" xr:uid="{00000000-0005-0000-0000-0000F7050000}"/>
    <cellStyle name="Normal 2 2 6 3 4" xfId="2740" xr:uid="{00000000-0005-0000-0000-0000F8050000}"/>
    <cellStyle name="Normal 2 2 6 4" xfId="689" xr:uid="{00000000-0005-0000-0000-0000F9050000}"/>
    <cellStyle name="Normal 2 2 6 4 2" xfId="1841" xr:uid="{00000000-0005-0000-0000-0000FA050000}"/>
    <cellStyle name="Normal 2 2 6 4 2 2" xfId="4180" xr:uid="{00000000-0005-0000-0000-0000FB050000}"/>
    <cellStyle name="Normal 2 2 6 4 3" xfId="3028" xr:uid="{00000000-0005-0000-0000-0000FC050000}"/>
    <cellStyle name="Normal 2 2 6 5" xfId="1265" xr:uid="{00000000-0005-0000-0000-0000FD050000}"/>
    <cellStyle name="Normal 2 2 6 5 2" xfId="3604" xr:uid="{00000000-0005-0000-0000-0000FE050000}"/>
    <cellStyle name="Normal 2 2 6 6" xfId="2452" xr:uid="{00000000-0005-0000-0000-0000FF050000}"/>
    <cellStyle name="Normal 2 2 7" xfId="177" xr:uid="{00000000-0005-0000-0000-000000060000}"/>
    <cellStyle name="Normal 2 2 7 2" xfId="321" xr:uid="{00000000-0005-0000-0000-000001060000}"/>
    <cellStyle name="Normal 2 2 7 2 2" xfId="609" xr:uid="{00000000-0005-0000-0000-000002060000}"/>
    <cellStyle name="Normal 2 2 7 2 2 2" xfId="1186" xr:uid="{00000000-0005-0000-0000-000003060000}"/>
    <cellStyle name="Normal 2 2 7 2 2 2 2" xfId="2338" xr:uid="{00000000-0005-0000-0000-000004060000}"/>
    <cellStyle name="Normal 2 2 7 2 2 2 2 2" xfId="4677" xr:uid="{00000000-0005-0000-0000-000005060000}"/>
    <cellStyle name="Normal 2 2 7 2 2 2 3" xfId="3525" xr:uid="{00000000-0005-0000-0000-000006060000}"/>
    <cellStyle name="Normal 2 2 7 2 2 3" xfId="1762" xr:uid="{00000000-0005-0000-0000-000007060000}"/>
    <cellStyle name="Normal 2 2 7 2 2 3 2" xfId="4101" xr:uid="{00000000-0005-0000-0000-000008060000}"/>
    <cellStyle name="Normal 2 2 7 2 2 4" xfId="2949" xr:uid="{00000000-0005-0000-0000-000009060000}"/>
    <cellStyle name="Normal 2 2 7 2 3" xfId="898" xr:uid="{00000000-0005-0000-0000-00000A060000}"/>
    <cellStyle name="Normal 2 2 7 2 3 2" xfId="2050" xr:uid="{00000000-0005-0000-0000-00000B060000}"/>
    <cellStyle name="Normal 2 2 7 2 3 2 2" xfId="4389" xr:uid="{00000000-0005-0000-0000-00000C060000}"/>
    <cellStyle name="Normal 2 2 7 2 3 3" xfId="3237" xr:uid="{00000000-0005-0000-0000-00000D060000}"/>
    <cellStyle name="Normal 2 2 7 2 4" xfId="1474" xr:uid="{00000000-0005-0000-0000-00000E060000}"/>
    <cellStyle name="Normal 2 2 7 2 4 2" xfId="3813" xr:uid="{00000000-0005-0000-0000-00000F060000}"/>
    <cellStyle name="Normal 2 2 7 2 5" xfId="2661" xr:uid="{00000000-0005-0000-0000-000010060000}"/>
    <cellStyle name="Normal 2 2 7 3" xfId="465" xr:uid="{00000000-0005-0000-0000-000011060000}"/>
    <cellStyle name="Normal 2 2 7 3 2" xfId="1042" xr:uid="{00000000-0005-0000-0000-000012060000}"/>
    <cellStyle name="Normal 2 2 7 3 2 2" xfId="2194" xr:uid="{00000000-0005-0000-0000-000013060000}"/>
    <cellStyle name="Normal 2 2 7 3 2 2 2" xfId="4533" xr:uid="{00000000-0005-0000-0000-000014060000}"/>
    <cellStyle name="Normal 2 2 7 3 2 3" xfId="3381" xr:uid="{00000000-0005-0000-0000-000015060000}"/>
    <cellStyle name="Normal 2 2 7 3 3" xfId="1618" xr:uid="{00000000-0005-0000-0000-000016060000}"/>
    <cellStyle name="Normal 2 2 7 3 3 2" xfId="3957" xr:uid="{00000000-0005-0000-0000-000017060000}"/>
    <cellStyle name="Normal 2 2 7 3 4" xfId="2805" xr:uid="{00000000-0005-0000-0000-000018060000}"/>
    <cellStyle name="Normal 2 2 7 4" xfId="754" xr:uid="{00000000-0005-0000-0000-000019060000}"/>
    <cellStyle name="Normal 2 2 7 4 2" xfId="1906" xr:uid="{00000000-0005-0000-0000-00001A060000}"/>
    <cellStyle name="Normal 2 2 7 4 2 2" xfId="4245" xr:uid="{00000000-0005-0000-0000-00001B060000}"/>
    <cellStyle name="Normal 2 2 7 4 3" xfId="3093" xr:uid="{00000000-0005-0000-0000-00001C060000}"/>
    <cellStyle name="Normal 2 2 7 5" xfId="1330" xr:uid="{00000000-0005-0000-0000-00001D060000}"/>
    <cellStyle name="Normal 2 2 7 5 2" xfId="3669" xr:uid="{00000000-0005-0000-0000-00001E060000}"/>
    <cellStyle name="Normal 2 2 7 6" xfId="2517" xr:uid="{00000000-0005-0000-0000-00001F060000}"/>
    <cellStyle name="Normal 2 2 8" xfId="191" xr:uid="{00000000-0005-0000-0000-000020060000}"/>
    <cellStyle name="Normal 2 2 8 2" xfId="479" xr:uid="{00000000-0005-0000-0000-000021060000}"/>
    <cellStyle name="Normal 2 2 8 2 2" xfId="1056" xr:uid="{00000000-0005-0000-0000-000022060000}"/>
    <cellStyle name="Normal 2 2 8 2 2 2" xfId="2208" xr:uid="{00000000-0005-0000-0000-000023060000}"/>
    <cellStyle name="Normal 2 2 8 2 2 2 2" xfId="4547" xr:uid="{00000000-0005-0000-0000-000024060000}"/>
    <cellStyle name="Normal 2 2 8 2 2 3" xfId="3395" xr:uid="{00000000-0005-0000-0000-000025060000}"/>
    <cellStyle name="Normal 2 2 8 2 3" xfId="1632" xr:uid="{00000000-0005-0000-0000-000026060000}"/>
    <cellStyle name="Normal 2 2 8 2 3 2" xfId="3971" xr:uid="{00000000-0005-0000-0000-000027060000}"/>
    <cellStyle name="Normal 2 2 8 2 4" xfId="2819" xr:uid="{00000000-0005-0000-0000-000028060000}"/>
    <cellStyle name="Normal 2 2 8 3" xfId="768" xr:uid="{00000000-0005-0000-0000-000029060000}"/>
    <cellStyle name="Normal 2 2 8 3 2" xfId="1920" xr:uid="{00000000-0005-0000-0000-00002A060000}"/>
    <cellStyle name="Normal 2 2 8 3 2 2" xfId="4259" xr:uid="{00000000-0005-0000-0000-00002B060000}"/>
    <cellStyle name="Normal 2 2 8 3 3" xfId="3107" xr:uid="{00000000-0005-0000-0000-00002C060000}"/>
    <cellStyle name="Normal 2 2 8 4" xfId="1344" xr:uid="{00000000-0005-0000-0000-00002D060000}"/>
    <cellStyle name="Normal 2 2 8 4 2" xfId="3683" xr:uid="{00000000-0005-0000-0000-00002E060000}"/>
    <cellStyle name="Normal 2 2 8 5" xfId="2531" xr:uid="{00000000-0005-0000-0000-00002F060000}"/>
    <cellStyle name="Normal 2 2 9" xfId="335" xr:uid="{00000000-0005-0000-0000-000030060000}"/>
    <cellStyle name="Normal 2 2 9 2" xfId="912" xr:uid="{00000000-0005-0000-0000-000031060000}"/>
    <cellStyle name="Normal 2 2 9 2 2" xfId="2064" xr:uid="{00000000-0005-0000-0000-000032060000}"/>
    <cellStyle name="Normal 2 2 9 2 2 2" xfId="4403" xr:uid="{00000000-0005-0000-0000-000033060000}"/>
    <cellStyle name="Normal 2 2 9 2 3" xfId="3251" xr:uid="{00000000-0005-0000-0000-000034060000}"/>
    <cellStyle name="Normal 2 2 9 3" xfId="1488" xr:uid="{00000000-0005-0000-0000-000035060000}"/>
    <cellStyle name="Normal 2 2 9 3 2" xfId="3827" xr:uid="{00000000-0005-0000-0000-000036060000}"/>
    <cellStyle name="Normal 2 2 9 4" xfId="2675" xr:uid="{00000000-0005-0000-0000-000037060000}"/>
    <cellStyle name="Normal 2 3" xfId="10" xr:uid="{00000000-0005-0000-0000-000038060000}"/>
    <cellStyle name="Normal 2 3 10" xfId="1202" xr:uid="{00000000-0005-0000-0000-000039060000}"/>
    <cellStyle name="Normal 2 3 10 2" xfId="3541" xr:uid="{00000000-0005-0000-0000-00003A060000}"/>
    <cellStyle name="Normal 2 3 11" xfId="2367" xr:uid="{00000000-0005-0000-0000-00003B060000}"/>
    <cellStyle name="Normal 2 3 2" xfId="21" xr:uid="{00000000-0005-0000-0000-00003C060000}"/>
    <cellStyle name="Normal 2 3 2 10" xfId="2378" xr:uid="{00000000-0005-0000-0000-00003D060000}"/>
    <cellStyle name="Normal 2 3 2 2" xfId="45" xr:uid="{00000000-0005-0000-0000-00003E060000}"/>
    <cellStyle name="Normal 2 3 2 2 2" xfId="93" xr:uid="{00000000-0005-0000-0000-00003F060000}"/>
    <cellStyle name="Normal 2 3 2 2 2 2" xfId="167" xr:uid="{00000000-0005-0000-0000-000040060000}"/>
    <cellStyle name="Normal 2 3 2 2 2 2 2" xfId="311" xr:uid="{00000000-0005-0000-0000-000041060000}"/>
    <cellStyle name="Normal 2 3 2 2 2 2 2 2" xfId="599" xr:uid="{00000000-0005-0000-0000-000042060000}"/>
    <cellStyle name="Normal 2 3 2 2 2 2 2 2 2" xfId="1176" xr:uid="{00000000-0005-0000-0000-000043060000}"/>
    <cellStyle name="Normal 2 3 2 2 2 2 2 2 2 2" xfId="2328" xr:uid="{00000000-0005-0000-0000-000044060000}"/>
    <cellStyle name="Normal 2 3 2 2 2 2 2 2 2 2 2" xfId="4667" xr:uid="{00000000-0005-0000-0000-000045060000}"/>
    <cellStyle name="Normal 2 3 2 2 2 2 2 2 2 3" xfId="3515" xr:uid="{00000000-0005-0000-0000-000046060000}"/>
    <cellStyle name="Normal 2 3 2 2 2 2 2 2 3" xfId="1752" xr:uid="{00000000-0005-0000-0000-000047060000}"/>
    <cellStyle name="Normal 2 3 2 2 2 2 2 2 3 2" xfId="4091" xr:uid="{00000000-0005-0000-0000-000048060000}"/>
    <cellStyle name="Normal 2 3 2 2 2 2 2 2 4" xfId="2939" xr:uid="{00000000-0005-0000-0000-000049060000}"/>
    <cellStyle name="Normal 2 3 2 2 2 2 2 3" xfId="888" xr:uid="{00000000-0005-0000-0000-00004A060000}"/>
    <cellStyle name="Normal 2 3 2 2 2 2 2 3 2" xfId="2040" xr:uid="{00000000-0005-0000-0000-00004B060000}"/>
    <cellStyle name="Normal 2 3 2 2 2 2 2 3 2 2" xfId="4379" xr:uid="{00000000-0005-0000-0000-00004C060000}"/>
    <cellStyle name="Normal 2 3 2 2 2 2 2 3 3" xfId="3227" xr:uid="{00000000-0005-0000-0000-00004D060000}"/>
    <cellStyle name="Normal 2 3 2 2 2 2 2 4" xfId="1464" xr:uid="{00000000-0005-0000-0000-00004E060000}"/>
    <cellStyle name="Normal 2 3 2 2 2 2 2 4 2" xfId="3803" xr:uid="{00000000-0005-0000-0000-00004F060000}"/>
    <cellStyle name="Normal 2 3 2 2 2 2 2 5" xfId="2651" xr:uid="{00000000-0005-0000-0000-000050060000}"/>
    <cellStyle name="Normal 2 3 2 2 2 2 3" xfId="455" xr:uid="{00000000-0005-0000-0000-000051060000}"/>
    <cellStyle name="Normal 2 3 2 2 2 2 3 2" xfId="1032" xr:uid="{00000000-0005-0000-0000-000052060000}"/>
    <cellStyle name="Normal 2 3 2 2 2 2 3 2 2" xfId="2184" xr:uid="{00000000-0005-0000-0000-000053060000}"/>
    <cellStyle name="Normal 2 3 2 2 2 2 3 2 2 2" xfId="4523" xr:uid="{00000000-0005-0000-0000-000054060000}"/>
    <cellStyle name="Normal 2 3 2 2 2 2 3 2 3" xfId="3371" xr:uid="{00000000-0005-0000-0000-000055060000}"/>
    <cellStyle name="Normal 2 3 2 2 2 2 3 3" xfId="1608" xr:uid="{00000000-0005-0000-0000-000056060000}"/>
    <cellStyle name="Normal 2 3 2 2 2 2 3 3 2" xfId="3947" xr:uid="{00000000-0005-0000-0000-000057060000}"/>
    <cellStyle name="Normal 2 3 2 2 2 2 3 4" xfId="2795" xr:uid="{00000000-0005-0000-0000-000058060000}"/>
    <cellStyle name="Normal 2 3 2 2 2 2 4" xfId="744" xr:uid="{00000000-0005-0000-0000-000059060000}"/>
    <cellStyle name="Normal 2 3 2 2 2 2 4 2" xfId="1896" xr:uid="{00000000-0005-0000-0000-00005A060000}"/>
    <cellStyle name="Normal 2 3 2 2 2 2 4 2 2" xfId="4235" xr:uid="{00000000-0005-0000-0000-00005B060000}"/>
    <cellStyle name="Normal 2 3 2 2 2 2 4 3" xfId="3083" xr:uid="{00000000-0005-0000-0000-00005C060000}"/>
    <cellStyle name="Normal 2 3 2 2 2 2 5" xfId="1320" xr:uid="{00000000-0005-0000-0000-00005D060000}"/>
    <cellStyle name="Normal 2 3 2 2 2 2 5 2" xfId="3659" xr:uid="{00000000-0005-0000-0000-00005E060000}"/>
    <cellStyle name="Normal 2 3 2 2 2 2 6" xfId="2507" xr:uid="{00000000-0005-0000-0000-00005F060000}"/>
    <cellStyle name="Normal 2 3 2 2 2 3" xfId="246" xr:uid="{00000000-0005-0000-0000-000060060000}"/>
    <cellStyle name="Normal 2 3 2 2 2 3 2" xfId="534" xr:uid="{00000000-0005-0000-0000-000061060000}"/>
    <cellStyle name="Normal 2 3 2 2 2 3 2 2" xfId="1111" xr:uid="{00000000-0005-0000-0000-000062060000}"/>
    <cellStyle name="Normal 2 3 2 2 2 3 2 2 2" xfId="2263" xr:uid="{00000000-0005-0000-0000-000063060000}"/>
    <cellStyle name="Normal 2 3 2 2 2 3 2 2 2 2" xfId="4602" xr:uid="{00000000-0005-0000-0000-000064060000}"/>
    <cellStyle name="Normal 2 3 2 2 2 3 2 2 3" xfId="3450" xr:uid="{00000000-0005-0000-0000-000065060000}"/>
    <cellStyle name="Normal 2 3 2 2 2 3 2 3" xfId="1687" xr:uid="{00000000-0005-0000-0000-000066060000}"/>
    <cellStyle name="Normal 2 3 2 2 2 3 2 3 2" xfId="4026" xr:uid="{00000000-0005-0000-0000-000067060000}"/>
    <cellStyle name="Normal 2 3 2 2 2 3 2 4" xfId="2874" xr:uid="{00000000-0005-0000-0000-000068060000}"/>
    <cellStyle name="Normal 2 3 2 2 2 3 3" xfId="823" xr:uid="{00000000-0005-0000-0000-000069060000}"/>
    <cellStyle name="Normal 2 3 2 2 2 3 3 2" xfId="1975" xr:uid="{00000000-0005-0000-0000-00006A060000}"/>
    <cellStyle name="Normal 2 3 2 2 2 3 3 2 2" xfId="4314" xr:uid="{00000000-0005-0000-0000-00006B060000}"/>
    <cellStyle name="Normal 2 3 2 2 2 3 3 3" xfId="3162" xr:uid="{00000000-0005-0000-0000-00006C060000}"/>
    <cellStyle name="Normal 2 3 2 2 2 3 4" xfId="1399" xr:uid="{00000000-0005-0000-0000-00006D060000}"/>
    <cellStyle name="Normal 2 3 2 2 2 3 4 2" xfId="3738" xr:uid="{00000000-0005-0000-0000-00006E060000}"/>
    <cellStyle name="Normal 2 3 2 2 2 3 5" xfId="2586" xr:uid="{00000000-0005-0000-0000-00006F060000}"/>
    <cellStyle name="Normal 2 3 2 2 2 4" xfId="390" xr:uid="{00000000-0005-0000-0000-000070060000}"/>
    <cellStyle name="Normal 2 3 2 2 2 4 2" xfId="967" xr:uid="{00000000-0005-0000-0000-000071060000}"/>
    <cellStyle name="Normal 2 3 2 2 2 4 2 2" xfId="2119" xr:uid="{00000000-0005-0000-0000-000072060000}"/>
    <cellStyle name="Normal 2 3 2 2 2 4 2 2 2" xfId="4458" xr:uid="{00000000-0005-0000-0000-000073060000}"/>
    <cellStyle name="Normal 2 3 2 2 2 4 2 3" xfId="3306" xr:uid="{00000000-0005-0000-0000-000074060000}"/>
    <cellStyle name="Normal 2 3 2 2 2 4 3" xfId="1543" xr:uid="{00000000-0005-0000-0000-000075060000}"/>
    <cellStyle name="Normal 2 3 2 2 2 4 3 2" xfId="3882" xr:uid="{00000000-0005-0000-0000-000076060000}"/>
    <cellStyle name="Normal 2 3 2 2 2 4 4" xfId="2730" xr:uid="{00000000-0005-0000-0000-000077060000}"/>
    <cellStyle name="Normal 2 3 2 2 2 5" xfId="679" xr:uid="{00000000-0005-0000-0000-000078060000}"/>
    <cellStyle name="Normal 2 3 2 2 2 5 2" xfId="1831" xr:uid="{00000000-0005-0000-0000-000079060000}"/>
    <cellStyle name="Normal 2 3 2 2 2 5 2 2" xfId="4170" xr:uid="{00000000-0005-0000-0000-00007A060000}"/>
    <cellStyle name="Normal 2 3 2 2 2 5 3" xfId="3018" xr:uid="{00000000-0005-0000-0000-00007B060000}"/>
    <cellStyle name="Normal 2 3 2 2 2 6" xfId="1255" xr:uid="{00000000-0005-0000-0000-00007C060000}"/>
    <cellStyle name="Normal 2 3 2 2 2 6 2" xfId="3594" xr:uid="{00000000-0005-0000-0000-00007D060000}"/>
    <cellStyle name="Normal 2 3 2 2 2 7" xfId="2440" xr:uid="{00000000-0005-0000-0000-00007E060000}"/>
    <cellStyle name="Normal 2 3 2 2 3" xfId="135" xr:uid="{00000000-0005-0000-0000-00007F060000}"/>
    <cellStyle name="Normal 2 3 2 2 3 2" xfId="279" xr:uid="{00000000-0005-0000-0000-000080060000}"/>
    <cellStyle name="Normal 2 3 2 2 3 2 2" xfId="567" xr:uid="{00000000-0005-0000-0000-000081060000}"/>
    <cellStyle name="Normal 2 3 2 2 3 2 2 2" xfId="1144" xr:uid="{00000000-0005-0000-0000-000082060000}"/>
    <cellStyle name="Normal 2 3 2 2 3 2 2 2 2" xfId="2296" xr:uid="{00000000-0005-0000-0000-000083060000}"/>
    <cellStyle name="Normal 2 3 2 2 3 2 2 2 2 2" xfId="4635" xr:uid="{00000000-0005-0000-0000-000084060000}"/>
    <cellStyle name="Normal 2 3 2 2 3 2 2 2 3" xfId="3483" xr:uid="{00000000-0005-0000-0000-000085060000}"/>
    <cellStyle name="Normal 2 3 2 2 3 2 2 3" xfId="1720" xr:uid="{00000000-0005-0000-0000-000086060000}"/>
    <cellStyle name="Normal 2 3 2 2 3 2 2 3 2" xfId="4059" xr:uid="{00000000-0005-0000-0000-000087060000}"/>
    <cellStyle name="Normal 2 3 2 2 3 2 2 4" xfId="2907" xr:uid="{00000000-0005-0000-0000-000088060000}"/>
    <cellStyle name="Normal 2 3 2 2 3 2 3" xfId="856" xr:uid="{00000000-0005-0000-0000-000089060000}"/>
    <cellStyle name="Normal 2 3 2 2 3 2 3 2" xfId="2008" xr:uid="{00000000-0005-0000-0000-00008A060000}"/>
    <cellStyle name="Normal 2 3 2 2 3 2 3 2 2" xfId="4347" xr:uid="{00000000-0005-0000-0000-00008B060000}"/>
    <cellStyle name="Normal 2 3 2 2 3 2 3 3" xfId="3195" xr:uid="{00000000-0005-0000-0000-00008C060000}"/>
    <cellStyle name="Normal 2 3 2 2 3 2 4" xfId="1432" xr:uid="{00000000-0005-0000-0000-00008D060000}"/>
    <cellStyle name="Normal 2 3 2 2 3 2 4 2" xfId="3771" xr:uid="{00000000-0005-0000-0000-00008E060000}"/>
    <cellStyle name="Normal 2 3 2 2 3 2 5" xfId="2619" xr:uid="{00000000-0005-0000-0000-00008F060000}"/>
    <cellStyle name="Normal 2 3 2 2 3 3" xfId="423" xr:uid="{00000000-0005-0000-0000-000090060000}"/>
    <cellStyle name="Normal 2 3 2 2 3 3 2" xfId="1000" xr:uid="{00000000-0005-0000-0000-000091060000}"/>
    <cellStyle name="Normal 2 3 2 2 3 3 2 2" xfId="2152" xr:uid="{00000000-0005-0000-0000-000092060000}"/>
    <cellStyle name="Normal 2 3 2 2 3 3 2 2 2" xfId="4491" xr:uid="{00000000-0005-0000-0000-000093060000}"/>
    <cellStyle name="Normal 2 3 2 2 3 3 2 3" xfId="3339" xr:uid="{00000000-0005-0000-0000-000094060000}"/>
    <cellStyle name="Normal 2 3 2 2 3 3 3" xfId="1576" xr:uid="{00000000-0005-0000-0000-000095060000}"/>
    <cellStyle name="Normal 2 3 2 2 3 3 3 2" xfId="3915" xr:uid="{00000000-0005-0000-0000-000096060000}"/>
    <cellStyle name="Normal 2 3 2 2 3 3 4" xfId="2763" xr:uid="{00000000-0005-0000-0000-000097060000}"/>
    <cellStyle name="Normal 2 3 2 2 3 4" xfId="712" xr:uid="{00000000-0005-0000-0000-000098060000}"/>
    <cellStyle name="Normal 2 3 2 2 3 4 2" xfId="1864" xr:uid="{00000000-0005-0000-0000-000099060000}"/>
    <cellStyle name="Normal 2 3 2 2 3 4 2 2" xfId="4203" xr:uid="{00000000-0005-0000-0000-00009A060000}"/>
    <cellStyle name="Normal 2 3 2 2 3 4 3" xfId="3051" xr:uid="{00000000-0005-0000-0000-00009B060000}"/>
    <cellStyle name="Normal 2 3 2 2 3 5" xfId="1288" xr:uid="{00000000-0005-0000-0000-00009C060000}"/>
    <cellStyle name="Normal 2 3 2 2 3 5 2" xfId="3627" xr:uid="{00000000-0005-0000-0000-00009D060000}"/>
    <cellStyle name="Normal 2 3 2 2 3 6" xfId="2475" xr:uid="{00000000-0005-0000-0000-00009E060000}"/>
    <cellStyle name="Normal 2 3 2 2 4" xfId="214" xr:uid="{00000000-0005-0000-0000-00009F060000}"/>
    <cellStyle name="Normal 2 3 2 2 4 2" xfId="502" xr:uid="{00000000-0005-0000-0000-0000A0060000}"/>
    <cellStyle name="Normal 2 3 2 2 4 2 2" xfId="1079" xr:uid="{00000000-0005-0000-0000-0000A1060000}"/>
    <cellStyle name="Normal 2 3 2 2 4 2 2 2" xfId="2231" xr:uid="{00000000-0005-0000-0000-0000A2060000}"/>
    <cellStyle name="Normal 2 3 2 2 4 2 2 2 2" xfId="4570" xr:uid="{00000000-0005-0000-0000-0000A3060000}"/>
    <cellStyle name="Normal 2 3 2 2 4 2 2 3" xfId="3418" xr:uid="{00000000-0005-0000-0000-0000A4060000}"/>
    <cellStyle name="Normal 2 3 2 2 4 2 3" xfId="1655" xr:uid="{00000000-0005-0000-0000-0000A5060000}"/>
    <cellStyle name="Normal 2 3 2 2 4 2 3 2" xfId="3994" xr:uid="{00000000-0005-0000-0000-0000A6060000}"/>
    <cellStyle name="Normal 2 3 2 2 4 2 4" xfId="2842" xr:uid="{00000000-0005-0000-0000-0000A7060000}"/>
    <cellStyle name="Normal 2 3 2 2 4 3" xfId="791" xr:uid="{00000000-0005-0000-0000-0000A8060000}"/>
    <cellStyle name="Normal 2 3 2 2 4 3 2" xfId="1943" xr:uid="{00000000-0005-0000-0000-0000A9060000}"/>
    <cellStyle name="Normal 2 3 2 2 4 3 2 2" xfId="4282" xr:uid="{00000000-0005-0000-0000-0000AA060000}"/>
    <cellStyle name="Normal 2 3 2 2 4 3 3" xfId="3130" xr:uid="{00000000-0005-0000-0000-0000AB060000}"/>
    <cellStyle name="Normal 2 3 2 2 4 4" xfId="1367" xr:uid="{00000000-0005-0000-0000-0000AC060000}"/>
    <cellStyle name="Normal 2 3 2 2 4 4 2" xfId="3706" xr:uid="{00000000-0005-0000-0000-0000AD060000}"/>
    <cellStyle name="Normal 2 3 2 2 4 5" xfId="2554" xr:uid="{00000000-0005-0000-0000-0000AE060000}"/>
    <cellStyle name="Normal 2 3 2 2 5" xfId="358" xr:uid="{00000000-0005-0000-0000-0000AF060000}"/>
    <cellStyle name="Normal 2 3 2 2 5 2" xfId="935" xr:uid="{00000000-0005-0000-0000-0000B0060000}"/>
    <cellStyle name="Normal 2 3 2 2 5 2 2" xfId="2087" xr:uid="{00000000-0005-0000-0000-0000B1060000}"/>
    <cellStyle name="Normal 2 3 2 2 5 2 2 2" xfId="4426" xr:uid="{00000000-0005-0000-0000-0000B2060000}"/>
    <cellStyle name="Normal 2 3 2 2 5 2 3" xfId="3274" xr:uid="{00000000-0005-0000-0000-0000B3060000}"/>
    <cellStyle name="Normal 2 3 2 2 5 3" xfId="1511" xr:uid="{00000000-0005-0000-0000-0000B4060000}"/>
    <cellStyle name="Normal 2 3 2 2 5 3 2" xfId="3850" xr:uid="{00000000-0005-0000-0000-0000B5060000}"/>
    <cellStyle name="Normal 2 3 2 2 5 4" xfId="2698" xr:uid="{00000000-0005-0000-0000-0000B6060000}"/>
    <cellStyle name="Normal 2 3 2 2 6" xfId="647" xr:uid="{00000000-0005-0000-0000-0000B7060000}"/>
    <cellStyle name="Normal 2 3 2 2 6 2" xfId="1799" xr:uid="{00000000-0005-0000-0000-0000B8060000}"/>
    <cellStyle name="Normal 2 3 2 2 6 2 2" xfId="4138" xr:uid="{00000000-0005-0000-0000-0000B9060000}"/>
    <cellStyle name="Normal 2 3 2 2 6 3" xfId="2986" xr:uid="{00000000-0005-0000-0000-0000BA060000}"/>
    <cellStyle name="Normal 2 3 2 2 7" xfId="1223" xr:uid="{00000000-0005-0000-0000-0000BB060000}"/>
    <cellStyle name="Normal 2 3 2 2 7 2" xfId="3562" xr:uid="{00000000-0005-0000-0000-0000BC060000}"/>
    <cellStyle name="Normal 2 3 2 2 8" xfId="2401" xr:uid="{00000000-0005-0000-0000-0000BD060000}"/>
    <cellStyle name="Normal 2 3 2 3" xfId="79" xr:uid="{00000000-0005-0000-0000-0000BE060000}"/>
    <cellStyle name="Normal 2 3 2 3 2" xfId="153" xr:uid="{00000000-0005-0000-0000-0000BF060000}"/>
    <cellStyle name="Normal 2 3 2 3 2 2" xfId="297" xr:uid="{00000000-0005-0000-0000-0000C0060000}"/>
    <cellStyle name="Normal 2 3 2 3 2 2 2" xfId="585" xr:uid="{00000000-0005-0000-0000-0000C1060000}"/>
    <cellStyle name="Normal 2 3 2 3 2 2 2 2" xfId="1162" xr:uid="{00000000-0005-0000-0000-0000C2060000}"/>
    <cellStyle name="Normal 2 3 2 3 2 2 2 2 2" xfId="2314" xr:uid="{00000000-0005-0000-0000-0000C3060000}"/>
    <cellStyle name="Normal 2 3 2 3 2 2 2 2 2 2" xfId="4653" xr:uid="{00000000-0005-0000-0000-0000C4060000}"/>
    <cellStyle name="Normal 2 3 2 3 2 2 2 2 3" xfId="3501" xr:uid="{00000000-0005-0000-0000-0000C5060000}"/>
    <cellStyle name="Normal 2 3 2 3 2 2 2 3" xfId="1738" xr:uid="{00000000-0005-0000-0000-0000C6060000}"/>
    <cellStyle name="Normal 2 3 2 3 2 2 2 3 2" xfId="4077" xr:uid="{00000000-0005-0000-0000-0000C7060000}"/>
    <cellStyle name="Normal 2 3 2 3 2 2 2 4" xfId="2925" xr:uid="{00000000-0005-0000-0000-0000C8060000}"/>
    <cellStyle name="Normal 2 3 2 3 2 2 3" xfId="874" xr:uid="{00000000-0005-0000-0000-0000C9060000}"/>
    <cellStyle name="Normal 2 3 2 3 2 2 3 2" xfId="2026" xr:uid="{00000000-0005-0000-0000-0000CA060000}"/>
    <cellStyle name="Normal 2 3 2 3 2 2 3 2 2" xfId="4365" xr:uid="{00000000-0005-0000-0000-0000CB060000}"/>
    <cellStyle name="Normal 2 3 2 3 2 2 3 3" xfId="3213" xr:uid="{00000000-0005-0000-0000-0000CC060000}"/>
    <cellStyle name="Normal 2 3 2 3 2 2 4" xfId="1450" xr:uid="{00000000-0005-0000-0000-0000CD060000}"/>
    <cellStyle name="Normal 2 3 2 3 2 2 4 2" xfId="3789" xr:uid="{00000000-0005-0000-0000-0000CE060000}"/>
    <cellStyle name="Normal 2 3 2 3 2 2 5" xfId="2637" xr:uid="{00000000-0005-0000-0000-0000CF060000}"/>
    <cellStyle name="Normal 2 3 2 3 2 3" xfId="441" xr:uid="{00000000-0005-0000-0000-0000D0060000}"/>
    <cellStyle name="Normal 2 3 2 3 2 3 2" xfId="1018" xr:uid="{00000000-0005-0000-0000-0000D1060000}"/>
    <cellStyle name="Normal 2 3 2 3 2 3 2 2" xfId="2170" xr:uid="{00000000-0005-0000-0000-0000D2060000}"/>
    <cellStyle name="Normal 2 3 2 3 2 3 2 2 2" xfId="4509" xr:uid="{00000000-0005-0000-0000-0000D3060000}"/>
    <cellStyle name="Normal 2 3 2 3 2 3 2 3" xfId="3357" xr:uid="{00000000-0005-0000-0000-0000D4060000}"/>
    <cellStyle name="Normal 2 3 2 3 2 3 3" xfId="1594" xr:uid="{00000000-0005-0000-0000-0000D5060000}"/>
    <cellStyle name="Normal 2 3 2 3 2 3 3 2" xfId="3933" xr:uid="{00000000-0005-0000-0000-0000D6060000}"/>
    <cellStyle name="Normal 2 3 2 3 2 3 4" xfId="2781" xr:uid="{00000000-0005-0000-0000-0000D7060000}"/>
    <cellStyle name="Normal 2 3 2 3 2 4" xfId="730" xr:uid="{00000000-0005-0000-0000-0000D8060000}"/>
    <cellStyle name="Normal 2 3 2 3 2 4 2" xfId="1882" xr:uid="{00000000-0005-0000-0000-0000D9060000}"/>
    <cellStyle name="Normal 2 3 2 3 2 4 2 2" xfId="4221" xr:uid="{00000000-0005-0000-0000-0000DA060000}"/>
    <cellStyle name="Normal 2 3 2 3 2 4 3" xfId="3069" xr:uid="{00000000-0005-0000-0000-0000DB060000}"/>
    <cellStyle name="Normal 2 3 2 3 2 5" xfId="1306" xr:uid="{00000000-0005-0000-0000-0000DC060000}"/>
    <cellStyle name="Normal 2 3 2 3 2 5 2" xfId="3645" xr:uid="{00000000-0005-0000-0000-0000DD060000}"/>
    <cellStyle name="Normal 2 3 2 3 2 6" xfId="2493" xr:uid="{00000000-0005-0000-0000-0000DE060000}"/>
    <cellStyle name="Normal 2 3 2 3 3" xfId="232" xr:uid="{00000000-0005-0000-0000-0000DF060000}"/>
    <cellStyle name="Normal 2 3 2 3 3 2" xfId="520" xr:uid="{00000000-0005-0000-0000-0000E0060000}"/>
    <cellStyle name="Normal 2 3 2 3 3 2 2" xfId="1097" xr:uid="{00000000-0005-0000-0000-0000E1060000}"/>
    <cellStyle name="Normal 2 3 2 3 3 2 2 2" xfId="2249" xr:uid="{00000000-0005-0000-0000-0000E2060000}"/>
    <cellStyle name="Normal 2 3 2 3 3 2 2 2 2" xfId="4588" xr:uid="{00000000-0005-0000-0000-0000E3060000}"/>
    <cellStyle name="Normal 2 3 2 3 3 2 2 3" xfId="3436" xr:uid="{00000000-0005-0000-0000-0000E4060000}"/>
    <cellStyle name="Normal 2 3 2 3 3 2 3" xfId="1673" xr:uid="{00000000-0005-0000-0000-0000E5060000}"/>
    <cellStyle name="Normal 2 3 2 3 3 2 3 2" xfId="4012" xr:uid="{00000000-0005-0000-0000-0000E6060000}"/>
    <cellStyle name="Normal 2 3 2 3 3 2 4" xfId="2860" xr:uid="{00000000-0005-0000-0000-0000E7060000}"/>
    <cellStyle name="Normal 2 3 2 3 3 3" xfId="809" xr:uid="{00000000-0005-0000-0000-0000E8060000}"/>
    <cellStyle name="Normal 2 3 2 3 3 3 2" xfId="1961" xr:uid="{00000000-0005-0000-0000-0000E9060000}"/>
    <cellStyle name="Normal 2 3 2 3 3 3 2 2" xfId="4300" xr:uid="{00000000-0005-0000-0000-0000EA060000}"/>
    <cellStyle name="Normal 2 3 2 3 3 3 3" xfId="3148" xr:uid="{00000000-0005-0000-0000-0000EB060000}"/>
    <cellStyle name="Normal 2 3 2 3 3 4" xfId="1385" xr:uid="{00000000-0005-0000-0000-0000EC060000}"/>
    <cellStyle name="Normal 2 3 2 3 3 4 2" xfId="3724" xr:uid="{00000000-0005-0000-0000-0000ED060000}"/>
    <cellStyle name="Normal 2 3 2 3 3 5" xfId="2572" xr:uid="{00000000-0005-0000-0000-0000EE060000}"/>
    <cellStyle name="Normal 2 3 2 3 4" xfId="376" xr:uid="{00000000-0005-0000-0000-0000EF060000}"/>
    <cellStyle name="Normal 2 3 2 3 4 2" xfId="953" xr:uid="{00000000-0005-0000-0000-0000F0060000}"/>
    <cellStyle name="Normal 2 3 2 3 4 2 2" xfId="2105" xr:uid="{00000000-0005-0000-0000-0000F1060000}"/>
    <cellStyle name="Normal 2 3 2 3 4 2 2 2" xfId="4444" xr:uid="{00000000-0005-0000-0000-0000F2060000}"/>
    <cellStyle name="Normal 2 3 2 3 4 2 3" xfId="3292" xr:uid="{00000000-0005-0000-0000-0000F3060000}"/>
    <cellStyle name="Normal 2 3 2 3 4 3" xfId="1529" xr:uid="{00000000-0005-0000-0000-0000F4060000}"/>
    <cellStyle name="Normal 2 3 2 3 4 3 2" xfId="3868" xr:uid="{00000000-0005-0000-0000-0000F5060000}"/>
    <cellStyle name="Normal 2 3 2 3 4 4" xfId="2716" xr:uid="{00000000-0005-0000-0000-0000F6060000}"/>
    <cellStyle name="Normal 2 3 2 3 5" xfId="665" xr:uid="{00000000-0005-0000-0000-0000F7060000}"/>
    <cellStyle name="Normal 2 3 2 3 5 2" xfId="1817" xr:uid="{00000000-0005-0000-0000-0000F8060000}"/>
    <cellStyle name="Normal 2 3 2 3 5 2 2" xfId="4156" xr:uid="{00000000-0005-0000-0000-0000F9060000}"/>
    <cellStyle name="Normal 2 3 2 3 5 3" xfId="3004" xr:uid="{00000000-0005-0000-0000-0000FA060000}"/>
    <cellStyle name="Normal 2 3 2 3 6" xfId="1241" xr:uid="{00000000-0005-0000-0000-0000FB060000}"/>
    <cellStyle name="Normal 2 3 2 3 6 2" xfId="3580" xr:uid="{00000000-0005-0000-0000-0000FC060000}"/>
    <cellStyle name="Normal 2 3 2 3 7" xfId="2426" xr:uid="{00000000-0005-0000-0000-0000FD060000}"/>
    <cellStyle name="Normal 2 3 2 4" xfId="121" xr:uid="{00000000-0005-0000-0000-0000FE060000}"/>
    <cellStyle name="Normal 2 3 2 4 2" xfId="265" xr:uid="{00000000-0005-0000-0000-0000FF060000}"/>
    <cellStyle name="Normal 2 3 2 4 2 2" xfId="553" xr:uid="{00000000-0005-0000-0000-000000070000}"/>
    <cellStyle name="Normal 2 3 2 4 2 2 2" xfId="1130" xr:uid="{00000000-0005-0000-0000-000001070000}"/>
    <cellStyle name="Normal 2 3 2 4 2 2 2 2" xfId="2282" xr:uid="{00000000-0005-0000-0000-000002070000}"/>
    <cellStyle name="Normal 2 3 2 4 2 2 2 2 2" xfId="4621" xr:uid="{00000000-0005-0000-0000-000003070000}"/>
    <cellStyle name="Normal 2 3 2 4 2 2 2 3" xfId="3469" xr:uid="{00000000-0005-0000-0000-000004070000}"/>
    <cellStyle name="Normal 2 3 2 4 2 2 3" xfId="1706" xr:uid="{00000000-0005-0000-0000-000005070000}"/>
    <cellStyle name="Normal 2 3 2 4 2 2 3 2" xfId="4045" xr:uid="{00000000-0005-0000-0000-000006070000}"/>
    <cellStyle name="Normal 2 3 2 4 2 2 4" xfId="2893" xr:uid="{00000000-0005-0000-0000-000007070000}"/>
    <cellStyle name="Normal 2 3 2 4 2 3" xfId="842" xr:uid="{00000000-0005-0000-0000-000008070000}"/>
    <cellStyle name="Normal 2 3 2 4 2 3 2" xfId="1994" xr:uid="{00000000-0005-0000-0000-000009070000}"/>
    <cellStyle name="Normal 2 3 2 4 2 3 2 2" xfId="4333" xr:uid="{00000000-0005-0000-0000-00000A070000}"/>
    <cellStyle name="Normal 2 3 2 4 2 3 3" xfId="3181" xr:uid="{00000000-0005-0000-0000-00000B070000}"/>
    <cellStyle name="Normal 2 3 2 4 2 4" xfId="1418" xr:uid="{00000000-0005-0000-0000-00000C070000}"/>
    <cellStyle name="Normal 2 3 2 4 2 4 2" xfId="3757" xr:uid="{00000000-0005-0000-0000-00000D070000}"/>
    <cellStyle name="Normal 2 3 2 4 2 5" xfId="2605" xr:uid="{00000000-0005-0000-0000-00000E070000}"/>
    <cellStyle name="Normal 2 3 2 4 3" xfId="409" xr:uid="{00000000-0005-0000-0000-00000F070000}"/>
    <cellStyle name="Normal 2 3 2 4 3 2" xfId="986" xr:uid="{00000000-0005-0000-0000-000010070000}"/>
    <cellStyle name="Normal 2 3 2 4 3 2 2" xfId="2138" xr:uid="{00000000-0005-0000-0000-000011070000}"/>
    <cellStyle name="Normal 2 3 2 4 3 2 2 2" xfId="4477" xr:uid="{00000000-0005-0000-0000-000012070000}"/>
    <cellStyle name="Normal 2 3 2 4 3 2 3" xfId="3325" xr:uid="{00000000-0005-0000-0000-000013070000}"/>
    <cellStyle name="Normal 2 3 2 4 3 3" xfId="1562" xr:uid="{00000000-0005-0000-0000-000014070000}"/>
    <cellStyle name="Normal 2 3 2 4 3 3 2" xfId="3901" xr:uid="{00000000-0005-0000-0000-000015070000}"/>
    <cellStyle name="Normal 2 3 2 4 3 4" xfId="2749" xr:uid="{00000000-0005-0000-0000-000016070000}"/>
    <cellStyle name="Normal 2 3 2 4 4" xfId="698" xr:uid="{00000000-0005-0000-0000-000017070000}"/>
    <cellStyle name="Normal 2 3 2 4 4 2" xfId="1850" xr:uid="{00000000-0005-0000-0000-000018070000}"/>
    <cellStyle name="Normal 2 3 2 4 4 2 2" xfId="4189" xr:uid="{00000000-0005-0000-0000-000019070000}"/>
    <cellStyle name="Normal 2 3 2 4 4 3" xfId="3037" xr:uid="{00000000-0005-0000-0000-00001A070000}"/>
    <cellStyle name="Normal 2 3 2 4 5" xfId="1274" xr:uid="{00000000-0005-0000-0000-00001B070000}"/>
    <cellStyle name="Normal 2 3 2 4 5 2" xfId="3613" xr:uid="{00000000-0005-0000-0000-00001C070000}"/>
    <cellStyle name="Normal 2 3 2 4 6" xfId="2461" xr:uid="{00000000-0005-0000-0000-00001D070000}"/>
    <cellStyle name="Normal 2 3 2 5" xfId="186" xr:uid="{00000000-0005-0000-0000-00001E070000}"/>
    <cellStyle name="Normal 2 3 2 5 2" xfId="330" xr:uid="{00000000-0005-0000-0000-00001F070000}"/>
    <cellStyle name="Normal 2 3 2 5 2 2" xfId="618" xr:uid="{00000000-0005-0000-0000-000020070000}"/>
    <cellStyle name="Normal 2 3 2 5 2 2 2" xfId="1195" xr:uid="{00000000-0005-0000-0000-000021070000}"/>
    <cellStyle name="Normal 2 3 2 5 2 2 2 2" xfId="2347" xr:uid="{00000000-0005-0000-0000-000022070000}"/>
    <cellStyle name="Normal 2 3 2 5 2 2 2 2 2" xfId="4686" xr:uid="{00000000-0005-0000-0000-000023070000}"/>
    <cellStyle name="Normal 2 3 2 5 2 2 2 3" xfId="3534" xr:uid="{00000000-0005-0000-0000-000024070000}"/>
    <cellStyle name="Normal 2 3 2 5 2 2 3" xfId="1771" xr:uid="{00000000-0005-0000-0000-000025070000}"/>
    <cellStyle name="Normal 2 3 2 5 2 2 3 2" xfId="4110" xr:uid="{00000000-0005-0000-0000-000026070000}"/>
    <cellStyle name="Normal 2 3 2 5 2 2 4" xfId="2958" xr:uid="{00000000-0005-0000-0000-000027070000}"/>
    <cellStyle name="Normal 2 3 2 5 2 3" xfId="907" xr:uid="{00000000-0005-0000-0000-000028070000}"/>
    <cellStyle name="Normal 2 3 2 5 2 3 2" xfId="2059" xr:uid="{00000000-0005-0000-0000-000029070000}"/>
    <cellStyle name="Normal 2 3 2 5 2 3 2 2" xfId="4398" xr:uid="{00000000-0005-0000-0000-00002A070000}"/>
    <cellStyle name="Normal 2 3 2 5 2 3 3" xfId="3246" xr:uid="{00000000-0005-0000-0000-00002B070000}"/>
    <cellStyle name="Normal 2 3 2 5 2 4" xfId="1483" xr:uid="{00000000-0005-0000-0000-00002C070000}"/>
    <cellStyle name="Normal 2 3 2 5 2 4 2" xfId="3822" xr:uid="{00000000-0005-0000-0000-00002D070000}"/>
    <cellStyle name="Normal 2 3 2 5 2 5" xfId="2670" xr:uid="{00000000-0005-0000-0000-00002E070000}"/>
    <cellStyle name="Normal 2 3 2 5 3" xfId="474" xr:uid="{00000000-0005-0000-0000-00002F070000}"/>
    <cellStyle name="Normal 2 3 2 5 3 2" xfId="1051" xr:uid="{00000000-0005-0000-0000-000030070000}"/>
    <cellStyle name="Normal 2 3 2 5 3 2 2" xfId="2203" xr:uid="{00000000-0005-0000-0000-000031070000}"/>
    <cellStyle name="Normal 2 3 2 5 3 2 2 2" xfId="4542" xr:uid="{00000000-0005-0000-0000-000032070000}"/>
    <cellStyle name="Normal 2 3 2 5 3 2 3" xfId="3390" xr:uid="{00000000-0005-0000-0000-000033070000}"/>
    <cellStyle name="Normal 2 3 2 5 3 3" xfId="1627" xr:uid="{00000000-0005-0000-0000-000034070000}"/>
    <cellStyle name="Normal 2 3 2 5 3 3 2" xfId="3966" xr:uid="{00000000-0005-0000-0000-000035070000}"/>
    <cellStyle name="Normal 2 3 2 5 3 4" xfId="2814" xr:uid="{00000000-0005-0000-0000-000036070000}"/>
    <cellStyle name="Normal 2 3 2 5 4" xfId="763" xr:uid="{00000000-0005-0000-0000-000037070000}"/>
    <cellStyle name="Normal 2 3 2 5 4 2" xfId="1915" xr:uid="{00000000-0005-0000-0000-000038070000}"/>
    <cellStyle name="Normal 2 3 2 5 4 2 2" xfId="4254" xr:uid="{00000000-0005-0000-0000-000039070000}"/>
    <cellStyle name="Normal 2 3 2 5 4 3" xfId="3102" xr:uid="{00000000-0005-0000-0000-00003A070000}"/>
    <cellStyle name="Normal 2 3 2 5 5" xfId="1339" xr:uid="{00000000-0005-0000-0000-00003B070000}"/>
    <cellStyle name="Normal 2 3 2 5 5 2" xfId="3678" xr:uid="{00000000-0005-0000-0000-00003C070000}"/>
    <cellStyle name="Normal 2 3 2 5 6" xfId="2526" xr:uid="{00000000-0005-0000-0000-00003D070000}"/>
    <cellStyle name="Normal 2 3 2 6" xfId="200" xr:uid="{00000000-0005-0000-0000-00003E070000}"/>
    <cellStyle name="Normal 2 3 2 6 2" xfId="488" xr:uid="{00000000-0005-0000-0000-00003F070000}"/>
    <cellStyle name="Normal 2 3 2 6 2 2" xfId="1065" xr:uid="{00000000-0005-0000-0000-000040070000}"/>
    <cellStyle name="Normal 2 3 2 6 2 2 2" xfId="2217" xr:uid="{00000000-0005-0000-0000-000041070000}"/>
    <cellStyle name="Normal 2 3 2 6 2 2 2 2" xfId="4556" xr:uid="{00000000-0005-0000-0000-000042070000}"/>
    <cellStyle name="Normal 2 3 2 6 2 2 3" xfId="3404" xr:uid="{00000000-0005-0000-0000-000043070000}"/>
    <cellStyle name="Normal 2 3 2 6 2 3" xfId="1641" xr:uid="{00000000-0005-0000-0000-000044070000}"/>
    <cellStyle name="Normal 2 3 2 6 2 3 2" xfId="3980" xr:uid="{00000000-0005-0000-0000-000045070000}"/>
    <cellStyle name="Normal 2 3 2 6 2 4" xfId="2828" xr:uid="{00000000-0005-0000-0000-000046070000}"/>
    <cellStyle name="Normal 2 3 2 6 3" xfId="777" xr:uid="{00000000-0005-0000-0000-000047070000}"/>
    <cellStyle name="Normal 2 3 2 6 3 2" xfId="1929" xr:uid="{00000000-0005-0000-0000-000048070000}"/>
    <cellStyle name="Normal 2 3 2 6 3 2 2" xfId="4268" xr:uid="{00000000-0005-0000-0000-000049070000}"/>
    <cellStyle name="Normal 2 3 2 6 3 3" xfId="3116" xr:uid="{00000000-0005-0000-0000-00004A070000}"/>
    <cellStyle name="Normal 2 3 2 6 4" xfId="1353" xr:uid="{00000000-0005-0000-0000-00004B070000}"/>
    <cellStyle name="Normal 2 3 2 6 4 2" xfId="3692" xr:uid="{00000000-0005-0000-0000-00004C070000}"/>
    <cellStyle name="Normal 2 3 2 6 5" xfId="2540" xr:uid="{00000000-0005-0000-0000-00004D070000}"/>
    <cellStyle name="Normal 2 3 2 7" xfId="344" xr:uid="{00000000-0005-0000-0000-00004E070000}"/>
    <cellStyle name="Normal 2 3 2 7 2" xfId="921" xr:uid="{00000000-0005-0000-0000-00004F070000}"/>
    <cellStyle name="Normal 2 3 2 7 2 2" xfId="2073" xr:uid="{00000000-0005-0000-0000-000050070000}"/>
    <cellStyle name="Normal 2 3 2 7 2 2 2" xfId="4412" xr:uid="{00000000-0005-0000-0000-000051070000}"/>
    <cellStyle name="Normal 2 3 2 7 2 3" xfId="3260" xr:uid="{00000000-0005-0000-0000-000052070000}"/>
    <cellStyle name="Normal 2 3 2 7 3" xfId="1497" xr:uid="{00000000-0005-0000-0000-000053070000}"/>
    <cellStyle name="Normal 2 3 2 7 3 2" xfId="3836" xr:uid="{00000000-0005-0000-0000-000054070000}"/>
    <cellStyle name="Normal 2 3 2 7 4" xfId="2684" xr:uid="{00000000-0005-0000-0000-000055070000}"/>
    <cellStyle name="Normal 2 3 2 8" xfId="633" xr:uid="{00000000-0005-0000-0000-000056070000}"/>
    <cellStyle name="Normal 2 3 2 8 2" xfId="1785" xr:uid="{00000000-0005-0000-0000-000057070000}"/>
    <cellStyle name="Normal 2 3 2 8 2 2" xfId="4124" xr:uid="{00000000-0005-0000-0000-000058070000}"/>
    <cellStyle name="Normal 2 3 2 8 3" xfId="2972" xr:uid="{00000000-0005-0000-0000-000059070000}"/>
    <cellStyle name="Normal 2 3 2 9" xfId="1209" xr:uid="{00000000-0005-0000-0000-00005A070000}"/>
    <cellStyle name="Normal 2 3 2 9 2" xfId="3548" xr:uid="{00000000-0005-0000-0000-00005B070000}"/>
    <cellStyle name="Normal 2 3 3" xfId="34" xr:uid="{00000000-0005-0000-0000-00005C070000}"/>
    <cellStyle name="Normal 2 3 3 2" xfId="86" xr:uid="{00000000-0005-0000-0000-00005D070000}"/>
    <cellStyle name="Normal 2 3 3 2 2" xfId="160" xr:uid="{00000000-0005-0000-0000-00005E070000}"/>
    <cellStyle name="Normal 2 3 3 2 2 2" xfId="304" xr:uid="{00000000-0005-0000-0000-00005F070000}"/>
    <cellStyle name="Normal 2 3 3 2 2 2 2" xfId="592" xr:uid="{00000000-0005-0000-0000-000060070000}"/>
    <cellStyle name="Normal 2 3 3 2 2 2 2 2" xfId="1169" xr:uid="{00000000-0005-0000-0000-000061070000}"/>
    <cellStyle name="Normal 2 3 3 2 2 2 2 2 2" xfId="2321" xr:uid="{00000000-0005-0000-0000-000062070000}"/>
    <cellStyle name="Normal 2 3 3 2 2 2 2 2 2 2" xfId="4660" xr:uid="{00000000-0005-0000-0000-000063070000}"/>
    <cellStyle name="Normal 2 3 3 2 2 2 2 2 3" xfId="3508" xr:uid="{00000000-0005-0000-0000-000064070000}"/>
    <cellStyle name="Normal 2 3 3 2 2 2 2 3" xfId="1745" xr:uid="{00000000-0005-0000-0000-000065070000}"/>
    <cellStyle name="Normal 2 3 3 2 2 2 2 3 2" xfId="4084" xr:uid="{00000000-0005-0000-0000-000066070000}"/>
    <cellStyle name="Normal 2 3 3 2 2 2 2 4" xfId="2932" xr:uid="{00000000-0005-0000-0000-000067070000}"/>
    <cellStyle name="Normal 2 3 3 2 2 2 3" xfId="881" xr:uid="{00000000-0005-0000-0000-000068070000}"/>
    <cellStyle name="Normal 2 3 3 2 2 2 3 2" xfId="2033" xr:uid="{00000000-0005-0000-0000-000069070000}"/>
    <cellStyle name="Normal 2 3 3 2 2 2 3 2 2" xfId="4372" xr:uid="{00000000-0005-0000-0000-00006A070000}"/>
    <cellStyle name="Normal 2 3 3 2 2 2 3 3" xfId="3220" xr:uid="{00000000-0005-0000-0000-00006B070000}"/>
    <cellStyle name="Normal 2 3 3 2 2 2 4" xfId="1457" xr:uid="{00000000-0005-0000-0000-00006C070000}"/>
    <cellStyle name="Normal 2 3 3 2 2 2 4 2" xfId="3796" xr:uid="{00000000-0005-0000-0000-00006D070000}"/>
    <cellStyle name="Normal 2 3 3 2 2 2 5" xfId="2644" xr:uid="{00000000-0005-0000-0000-00006E070000}"/>
    <cellStyle name="Normal 2 3 3 2 2 3" xfId="448" xr:uid="{00000000-0005-0000-0000-00006F070000}"/>
    <cellStyle name="Normal 2 3 3 2 2 3 2" xfId="1025" xr:uid="{00000000-0005-0000-0000-000070070000}"/>
    <cellStyle name="Normal 2 3 3 2 2 3 2 2" xfId="2177" xr:uid="{00000000-0005-0000-0000-000071070000}"/>
    <cellStyle name="Normal 2 3 3 2 2 3 2 2 2" xfId="4516" xr:uid="{00000000-0005-0000-0000-000072070000}"/>
    <cellStyle name="Normal 2 3 3 2 2 3 2 3" xfId="3364" xr:uid="{00000000-0005-0000-0000-000073070000}"/>
    <cellStyle name="Normal 2 3 3 2 2 3 3" xfId="1601" xr:uid="{00000000-0005-0000-0000-000074070000}"/>
    <cellStyle name="Normal 2 3 3 2 2 3 3 2" xfId="3940" xr:uid="{00000000-0005-0000-0000-000075070000}"/>
    <cellStyle name="Normal 2 3 3 2 2 3 4" xfId="2788" xr:uid="{00000000-0005-0000-0000-000076070000}"/>
    <cellStyle name="Normal 2 3 3 2 2 4" xfId="737" xr:uid="{00000000-0005-0000-0000-000077070000}"/>
    <cellStyle name="Normal 2 3 3 2 2 4 2" xfId="1889" xr:uid="{00000000-0005-0000-0000-000078070000}"/>
    <cellStyle name="Normal 2 3 3 2 2 4 2 2" xfId="4228" xr:uid="{00000000-0005-0000-0000-000079070000}"/>
    <cellStyle name="Normal 2 3 3 2 2 4 3" xfId="3076" xr:uid="{00000000-0005-0000-0000-00007A070000}"/>
    <cellStyle name="Normal 2 3 3 2 2 5" xfId="1313" xr:uid="{00000000-0005-0000-0000-00007B070000}"/>
    <cellStyle name="Normal 2 3 3 2 2 5 2" xfId="3652" xr:uid="{00000000-0005-0000-0000-00007C070000}"/>
    <cellStyle name="Normal 2 3 3 2 2 6" xfId="2500" xr:uid="{00000000-0005-0000-0000-00007D070000}"/>
    <cellStyle name="Normal 2 3 3 2 3" xfId="239" xr:uid="{00000000-0005-0000-0000-00007E070000}"/>
    <cellStyle name="Normal 2 3 3 2 3 2" xfId="527" xr:uid="{00000000-0005-0000-0000-00007F070000}"/>
    <cellStyle name="Normal 2 3 3 2 3 2 2" xfId="1104" xr:uid="{00000000-0005-0000-0000-000080070000}"/>
    <cellStyle name="Normal 2 3 3 2 3 2 2 2" xfId="2256" xr:uid="{00000000-0005-0000-0000-000081070000}"/>
    <cellStyle name="Normal 2 3 3 2 3 2 2 2 2" xfId="4595" xr:uid="{00000000-0005-0000-0000-000082070000}"/>
    <cellStyle name="Normal 2 3 3 2 3 2 2 3" xfId="3443" xr:uid="{00000000-0005-0000-0000-000083070000}"/>
    <cellStyle name="Normal 2 3 3 2 3 2 3" xfId="1680" xr:uid="{00000000-0005-0000-0000-000084070000}"/>
    <cellStyle name="Normal 2 3 3 2 3 2 3 2" xfId="4019" xr:uid="{00000000-0005-0000-0000-000085070000}"/>
    <cellStyle name="Normal 2 3 3 2 3 2 4" xfId="2867" xr:uid="{00000000-0005-0000-0000-000086070000}"/>
    <cellStyle name="Normal 2 3 3 2 3 3" xfId="816" xr:uid="{00000000-0005-0000-0000-000087070000}"/>
    <cellStyle name="Normal 2 3 3 2 3 3 2" xfId="1968" xr:uid="{00000000-0005-0000-0000-000088070000}"/>
    <cellStyle name="Normal 2 3 3 2 3 3 2 2" xfId="4307" xr:uid="{00000000-0005-0000-0000-000089070000}"/>
    <cellStyle name="Normal 2 3 3 2 3 3 3" xfId="3155" xr:uid="{00000000-0005-0000-0000-00008A070000}"/>
    <cellStyle name="Normal 2 3 3 2 3 4" xfId="1392" xr:uid="{00000000-0005-0000-0000-00008B070000}"/>
    <cellStyle name="Normal 2 3 3 2 3 4 2" xfId="3731" xr:uid="{00000000-0005-0000-0000-00008C070000}"/>
    <cellStyle name="Normal 2 3 3 2 3 5" xfId="2579" xr:uid="{00000000-0005-0000-0000-00008D070000}"/>
    <cellStyle name="Normal 2 3 3 2 4" xfId="383" xr:uid="{00000000-0005-0000-0000-00008E070000}"/>
    <cellStyle name="Normal 2 3 3 2 4 2" xfId="960" xr:uid="{00000000-0005-0000-0000-00008F070000}"/>
    <cellStyle name="Normal 2 3 3 2 4 2 2" xfId="2112" xr:uid="{00000000-0005-0000-0000-000090070000}"/>
    <cellStyle name="Normal 2 3 3 2 4 2 2 2" xfId="4451" xr:uid="{00000000-0005-0000-0000-000091070000}"/>
    <cellStyle name="Normal 2 3 3 2 4 2 3" xfId="3299" xr:uid="{00000000-0005-0000-0000-000092070000}"/>
    <cellStyle name="Normal 2 3 3 2 4 3" xfId="1536" xr:uid="{00000000-0005-0000-0000-000093070000}"/>
    <cellStyle name="Normal 2 3 3 2 4 3 2" xfId="3875" xr:uid="{00000000-0005-0000-0000-000094070000}"/>
    <cellStyle name="Normal 2 3 3 2 4 4" xfId="2723" xr:uid="{00000000-0005-0000-0000-000095070000}"/>
    <cellStyle name="Normal 2 3 3 2 5" xfId="672" xr:uid="{00000000-0005-0000-0000-000096070000}"/>
    <cellStyle name="Normal 2 3 3 2 5 2" xfId="1824" xr:uid="{00000000-0005-0000-0000-000097070000}"/>
    <cellStyle name="Normal 2 3 3 2 5 2 2" xfId="4163" xr:uid="{00000000-0005-0000-0000-000098070000}"/>
    <cellStyle name="Normal 2 3 3 2 5 3" xfId="3011" xr:uid="{00000000-0005-0000-0000-000099070000}"/>
    <cellStyle name="Normal 2 3 3 2 6" xfId="1248" xr:uid="{00000000-0005-0000-0000-00009A070000}"/>
    <cellStyle name="Normal 2 3 3 2 6 2" xfId="3587" xr:uid="{00000000-0005-0000-0000-00009B070000}"/>
    <cellStyle name="Normal 2 3 3 2 7" xfId="2433" xr:uid="{00000000-0005-0000-0000-00009C070000}"/>
    <cellStyle name="Normal 2 3 3 3" xfId="128" xr:uid="{00000000-0005-0000-0000-00009D070000}"/>
    <cellStyle name="Normal 2 3 3 3 2" xfId="272" xr:uid="{00000000-0005-0000-0000-00009E070000}"/>
    <cellStyle name="Normal 2 3 3 3 2 2" xfId="560" xr:uid="{00000000-0005-0000-0000-00009F070000}"/>
    <cellStyle name="Normal 2 3 3 3 2 2 2" xfId="1137" xr:uid="{00000000-0005-0000-0000-0000A0070000}"/>
    <cellStyle name="Normal 2 3 3 3 2 2 2 2" xfId="2289" xr:uid="{00000000-0005-0000-0000-0000A1070000}"/>
    <cellStyle name="Normal 2 3 3 3 2 2 2 2 2" xfId="4628" xr:uid="{00000000-0005-0000-0000-0000A2070000}"/>
    <cellStyle name="Normal 2 3 3 3 2 2 2 3" xfId="3476" xr:uid="{00000000-0005-0000-0000-0000A3070000}"/>
    <cellStyle name="Normal 2 3 3 3 2 2 3" xfId="1713" xr:uid="{00000000-0005-0000-0000-0000A4070000}"/>
    <cellStyle name="Normal 2 3 3 3 2 2 3 2" xfId="4052" xr:uid="{00000000-0005-0000-0000-0000A5070000}"/>
    <cellStyle name="Normal 2 3 3 3 2 2 4" xfId="2900" xr:uid="{00000000-0005-0000-0000-0000A6070000}"/>
    <cellStyle name="Normal 2 3 3 3 2 3" xfId="849" xr:uid="{00000000-0005-0000-0000-0000A7070000}"/>
    <cellStyle name="Normal 2 3 3 3 2 3 2" xfId="2001" xr:uid="{00000000-0005-0000-0000-0000A8070000}"/>
    <cellStyle name="Normal 2 3 3 3 2 3 2 2" xfId="4340" xr:uid="{00000000-0005-0000-0000-0000A9070000}"/>
    <cellStyle name="Normal 2 3 3 3 2 3 3" xfId="3188" xr:uid="{00000000-0005-0000-0000-0000AA070000}"/>
    <cellStyle name="Normal 2 3 3 3 2 4" xfId="1425" xr:uid="{00000000-0005-0000-0000-0000AB070000}"/>
    <cellStyle name="Normal 2 3 3 3 2 4 2" xfId="3764" xr:uid="{00000000-0005-0000-0000-0000AC070000}"/>
    <cellStyle name="Normal 2 3 3 3 2 5" xfId="2612" xr:uid="{00000000-0005-0000-0000-0000AD070000}"/>
    <cellStyle name="Normal 2 3 3 3 3" xfId="416" xr:uid="{00000000-0005-0000-0000-0000AE070000}"/>
    <cellStyle name="Normal 2 3 3 3 3 2" xfId="993" xr:uid="{00000000-0005-0000-0000-0000AF070000}"/>
    <cellStyle name="Normal 2 3 3 3 3 2 2" xfId="2145" xr:uid="{00000000-0005-0000-0000-0000B0070000}"/>
    <cellStyle name="Normal 2 3 3 3 3 2 2 2" xfId="4484" xr:uid="{00000000-0005-0000-0000-0000B1070000}"/>
    <cellStyle name="Normal 2 3 3 3 3 2 3" xfId="3332" xr:uid="{00000000-0005-0000-0000-0000B2070000}"/>
    <cellStyle name="Normal 2 3 3 3 3 3" xfId="1569" xr:uid="{00000000-0005-0000-0000-0000B3070000}"/>
    <cellStyle name="Normal 2 3 3 3 3 3 2" xfId="3908" xr:uid="{00000000-0005-0000-0000-0000B4070000}"/>
    <cellStyle name="Normal 2 3 3 3 3 4" xfId="2756" xr:uid="{00000000-0005-0000-0000-0000B5070000}"/>
    <cellStyle name="Normal 2 3 3 3 4" xfId="705" xr:uid="{00000000-0005-0000-0000-0000B6070000}"/>
    <cellStyle name="Normal 2 3 3 3 4 2" xfId="1857" xr:uid="{00000000-0005-0000-0000-0000B7070000}"/>
    <cellStyle name="Normal 2 3 3 3 4 2 2" xfId="4196" xr:uid="{00000000-0005-0000-0000-0000B8070000}"/>
    <cellStyle name="Normal 2 3 3 3 4 3" xfId="3044" xr:uid="{00000000-0005-0000-0000-0000B9070000}"/>
    <cellStyle name="Normal 2 3 3 3 5" xfId="1281" xr:uid="{00000000-0005-0000-0000-0000BA070000}"/>
    <cellStyle name="Normal 2 3 3 3 5 2" xfId="3620" xr:uid="{00000000-0005-0000-0000-0000BB070000}"/>
    <cellStyle name="Normal 2 3 3 3 6" xfId="2468" xr:uid="{00000000-0005-0000-0000-0000BC070000}"/>
    <cellStyle name="Normal 2 3 3 4" xfId="207" xr:uid="{00000000-0005-0000-0000-0000BD070000}"/>
    <cellStyle name="Normal 2 3 3 4 2" xfId="495" xr:uid="{00000000-0005-0000-0000-0000BE070000}"/>
    <cellStyle name="Normal 2 3 3 4 2 2" xfId="1072" xr:uid="{00000000-0005-0000-0000-0000BF070000}"/>
    <cellStyle name="Normal 2 3 3 4 2 2 2" xfId="2224" xr:uid="{00000000-0005-0000-0000-0000C0070000}"/>
    <cellStyle name="Normal 2 3 3 4 2 2 2 2" xfId="4563" xr:uid="{00000000-0005-0000-0000-0000C1070000}"/>
    <cellStyle name="Normal 2 3 3 4 2 2 3" xfId="3411" xr:uid="{00000000-0005-0000-0000-0000C2070000}"/>
    <cellStyle name="Normal 2 3 3 4 2 3" xfId="1648" xr:uid="{00000000-0005-0000-0000-0000C3070000}"/>
    <cellStyle name="Normal 2 3 3 4 2 3 2" xfId="3987" xr:uid="{00000000-0005-0000-0000-0000C4070000}"/>
    <cellStyle name="Normal 2 3 3 4 2 4" xfId="2835" xr:uid="{00000000-0005-0000-0000-0000C5070000}"/>
    <cellStyle name="Normal 2 3 3 4 3" xfId="784" xr:uid="{00000000-0005-0000-0000-0000C6070000}"/>
    <cellStyle name="Normal 2 3 3 4 3 2" xfId="1936" xr:uid="{00000000-0005-0000-0000-0000C7070000}"/>
    <cellStyle name="Normal 2 3 3 4 3 2 2" xfId="4275" xr:uid="{00000000-0005-0000-0000-0000C8070000}"/>
    <cellStyle name="Normal 2 3 3 4 3 3" xfId="3123" xr:uid="{00000000-0005-0000-0000-0000C9070000}"/>
    <cellStyle name="Normal 2 3 3 4 4" xfId="1360" xr:uid="{00000000-0005-0000-0000-0000CA070000}"/>
    <cellStyle name="Normal 2 3 3 4 4 2" xfId="3699" xr:uid="{00000000-0005-0000-0000-0000CB070000}"/>
    <cellStyle name="Normal 2 3 3 4 5" xfId="2547" xr:uid="{00000000-0005-0000-0000-0000CC070000}"/>
    <cellStyle name="Normal 2 3 3 5" xfId="351" xr:uid="{00000000-0005-0000-0000-0000CD070000}"/>
    <cellStyle name="Normal 2 3 3 5 2" xfId="928" xr:uid="{00000000-0005-0000-0000-0000CE070000}"/>
    <cellStyle name="Normal 2 3 3 5 2 2" xfId="2080" xr:uid="{00000000-0005-0000-0000-0000CF070000}"/>
    <cellStyle name="Normal 2 3 3 5 2 2 2" xfId="4419" xr:uid="{00000000-0005-0000-0000-0000D0070000}"/>
    <cellStyle name="Normal 2 3 3 5 2 3" xfId="3267" xr:uid="{00000000-0005-0000-0000-0000D1070000}"/>
    <cellStyle name="Normal 2 3 3 5 3" xfId="1504" xr:uid="{00000000-0005-0000-0000-0000D2070000}"/>
    <cellStyle name="Normal 2 3 3 5 3 2" xfId="3843" xr:uid="{00000000-0005-0000-0000-0000D3070000}"/>
    <cellStyle name="Normal 2 3 3 5 4" xfId="2691" xr:uid="{00000000-0005-0000-0000-0000D4070000}"/>
    <cellStyle name="Normal 2 3 3 6" xfId="640" xr:uid="{00000000-0005-0000-0000-0000D5070000}"/>
    <cellStyle name="Normal 2 3 3 6 2" xfId="1792" xr:uid="{00000000-0005-0000-0000-0000D6070000}"/>
    <cellStyle name="Normal 2 3 3 6 2 2" xfId="4131" xr:uid="{00000000-0005-0000-0000-0000D7070000}"/>
    <cellStyle name="Normal 2 3 3 6 3" xfId="2979" xr:uid="{00000000-0005-0000-0000-0000D8070000}"/>
    <cellStyle name="Normal 2 3 3 7" xfId="1216" xr:uid="{00000000-0005-0000-0000-0000D9070000}"/>
    <cellStyle name="Normal 2 3 3 7 2" xfId="3555" xr:uid="{00000000-0005-0000-0000-0000DA070000}"/>
    <cellStyle name="Normal 2 3 3 8" xfId="2390" xr:uid="{00000000-0005-0000-0000-0000DB070000}"/>
    <cellStyle name="Normal 2 3 4" xfId="72" xr:uid="{00000000-0005-0000-0000-0000DC070000}"/>
    <cellStyle name="Normal 2 3 4 2" xfId="146" xr:uid="{00000000-0005-0000-0000-0000DD070000}"/>
    <cellStyle name="Normal 2 3 4 2 2" xfId="290" xr:uid="{00000000-0005-0000-0000-0000DE070000}"/>
    <cellStyle name="Normal 2 3 4 2 2 2" xfId="578" xr:uid="{00000000-0005-0000-0000-0000DF070000}"/>
    <cellStyle name="Normal 2 3 4 2 2 2 2" xfId="1155" xr:uid="{00000000-0005-0000-0000-0000E0070000}"/>
    <cellStyle name="Normal 2 3 4 2 2 2 2 2" xfId="2307" xr:uid="{00000000-0005-0000-0000-0000E1070000}"/>
    <cellStyle name="Normal 2 3 4 2 2 2 2 2 2" xfId="4646" xr:uid="{00000000-0005-0000-0000-0000E2070000}"/>
    <cellStyle name="Normal 2 3 4 2 2 2 2 3" xfId="3494" xr:uid="{00000000-0005-0000-0000-0000E3070000}"/>
    <cellStyle name="Normal 2 3 4 2 2 2 3" xfId="1731" xr:uid="{00000000-0005-0000-0000-0000E4070000}"/>
    <cellStyle name="Normal 2 3 4 2 2 2 3 2" xfId="4070" xr:uid="{00000000-0005-0000-0000-0000E5070000}"/>
    <cellStyle name="Normal 2 3 4 2 2 2 4" xfId="2918" xr:uid="{00000000-0005-0000-0000-0000E6070000}"/>
    <cellStyle name="Normal 2 3 4 2 2 3" xfId="867" xr:uid="{00000000-0005-0000-0000-0000E7070000}"/>
    <cellStyle name="Normal 2 3 4 2 2 3 2" xfId="2019" xr:uid="{00000000-0005-0000-0000-0000E8070000}"/>
    <cellStyle name="Normal 2 3 4 2 2 3 2 2" xfId="4358" xr:uid="{00000000-0005-0000-0000-0000E9070000}"/>
    <cellStyle name="Normal 2 3 4 2 2 3 3" xfId="3206" xr:uid="{00000000-0005-0000-0000-0000EA070000}"/>
    <cellStyle name="Normal 2 3 4 2 2 4" xfId="1443" xr:uid="{00000000-0005-0000-0000-0000EB070000}"/>
    <cellStyle name="Normal 2 3 4 2 2 4 2" xfId="3782" xr:uid="{00000000-0005-0000-0000-0000EC070000}"/>
    <cellStyle name="Normal 2 3 4 2 2 5" xfId="2630" xr:uid="{00000000-0005-0000-0000-0000ED070000}"/>
    <cellStyle name="Normal 2 3 4 2 3" xfId="434" xr:uid="{00000000-0005-0000-0000-0000EE070000}"/>
    <cellStyle name="Normal 2 3 4 2 3 2" xfId="1011" xr:uid="{00000000-0005-0000-0000-0000EF070000}"/>
    <cellStyle name="Normal 2 3 4 2 3 2 2" xfId="2163" xr:uid="{00000000-0005-0000-0000-0000F0070000}"/>
    <cellStyle name="Normal 2 3 4 2 3 2 2 2" xfId="4502" xr:uid="{00000000-0005-0000-0000-0000F1070000}"/>
    <cellStyle name="Normal 2 3 4 2 3 2 3" xfId="3350" xr:uid="{00000000-0005-0000-0000-0000F2070000}"/>
    <cellStyle name="Normal 2 3 4 2 3 3" xfId="1587" xr:uid="{00000000-0005-0000-0000-0000F3070000}"/>
    <cellStyle name="Normal 2 3 4 2 3 3 2" xfId="3926" xr:uid="{00000000-0005-0000-0000-0000F4070000}"/>
    <cellStyle name="Normal 2 3 4 2 3 4" xfId="2774" xr:uid="{00000000-0005-0000-0000-0000F5070000}"/>
    <cellStyle name="Normal 2 3 4 2 4" xfId="723" xr:uid="{00000000-0005-0000-0000-0000F6070000}"/>
    <cellStyle name="Normal 2 3 4 2 4 2" xfId="1875" xr:uid="{00000000-0005-0000-0000-0000F7070000}"/>
    <cellStyle name="Normal 2 3 4 2 4 2 2" xfId="4214" xr:uid="{00000000-0005-0000-0000-0000F8070000}"/>
    <cellStyle name="Normal 2 3 4 2 4 3" xfId="3062" xr:uid="{00000000-0005-0000-0000-0000F9070000}"/>
    <cellStyle name="Normal 2 3 4 2 5" xfId="1299" xr:uid="{00000000-0005-0000-0000-0000FA070000}"/>
    <cellStyle name="Normal 2 3 4 2 5 2" xfId="3638" xr:uid="{00000000-0005-0000-0000-0000FB070000}"/>
    <cellStyle name="Normal 2 3 4 2 6" xfId="2486" xr:uid="{00000000-0005-0000-0000-0000FC070000}"/>
    <cellStyle name="Normal 2 3 4 3" xfId="225" xr:uid="{00000000-0005-0000-0000-0000FD070000}"/>
    <cellStyle name="Normal 2 3 4 3 2" xfId="513" xr:uid="{00000000-0005-0000-0000-0000FE070000}"/>
    <cellStyle name="Normal 2 3 4 3 2 2" xfId="1090" xr:uid="{00000000-0005-0000-0000-0000FF070000}"/>
    <cellStyle name="Normal 2 3 4 3 2 2 2" xfId="2242" xr:uid="{00000000-0005-0000-0000-000000080000}"/>
    <cellStyle name="Normal 2 3 4 3 2 2 2 2" xfId="4581" xr:uid="{00000000-0005-0000-0000-000001080000}"/>
    <cellStyle name="Normal 2 3 4 3 2 2 3" xfId="3429" xr:uid="{00000000-0005-0000-0000-000002080000}"/>
    <cellStyle name="Normal 2 3 4 3 2 3" xfId="1666" xr:uid="{00000000-0005-0000-0000-000003080000}"/>
    <cellStyle name="Normal 2 3 4 3 2 3 2" xfId="4005" xr:uid="{00000000-0005-0000-0000-000004080000}"/>
    <cellStyle name="Normal 2 3 4 3 2 4" xfId="2853" xr:uid="{00000000-0005-0000-0000-000005080000}"/>
    <cellStyle name="Normal 2 3 4 3 3" xfId="802" xr:uid="{00000000-0005-0000-0000-000006080000}"/>
    <cellStyle name="Normal 2 3 4 3 3 2" xfId="1954" xr:uid="{00000000-0005-0000-0000-000007080000}"/>
    <cellStyle name="Normal 2 3 4 3 3 2 2" xfId="4293" xr:uid="{00000000-0005-0000-0000-000008080000}"/>
    <cellStyle name="Normal 2 3 4 3 3 3" xfId="3141" xr:uid="{00000000-0005-0000-0000-000009080000}"/>
    <cellStyle name="Normal 2 3 4 3 4" xfId="1378" xr:uid="{00000000-0005-0000-0000-00000A080000}"/>
    <cellStyle name="Normal 2 3 4 3 4 2" xfId="3717" xr:uid="{00000000-0005-0000-0000-00000B080000}"/>
    <cellStyle name="Normal 2 3 4 3 5" xfId="2565" xr:uid="{00000000-0005-0000-0000-00000C080000}"/>
    <cellStyle name="Normal 2 3 4 4" xfId="369" xr:uid="{00000000-0005-0000-0000-00000D080000}"/>
    <cellStyle name="Normal 2 3 4 4 2" xfId="946" xr:uid="{00000000-0005-0000-0000-00000E080000}"/>
    <cellStyle name="Normal 2 3 4 4 2 2" xfId="2098" xr:uid="{00000000-0005-0000-0000-00000F080000}"/>
    <cellStyle name="Normal 2 3 4 4 2 2 2" xfId="4437" xr:uid="{00000000-0005-0000-0000-000010080000}"/>
    <cellStyle name="Normal 2 3 4 4 2 3" xfId="3285" xr:uid="{00000000-0005-0000-0000-000011080000}"/>
    <cellStyle name="Normal 2 3 4 4 3" xfId="1522" xr:uid="{00000000-0005-0000-0000-000012080000}"/>
    <cellStyle name="Normal 2 3 4 4 3 2" xfId="3861" xr:uid="{00000000-0005-0000-0000-000013080000}"/>
    <cellStyle name="Normal 2 3 4 4 4" xfId="2709" xr:uid="{00000000-0005-0000-0000-000014080000}"/>
    <cellStyle name="Normal 2 3 4 5" xfId="658" xr:uid="{00000000-0005-0000-0000-000015080000}"/>
    <cellStyle name="Normal 2 3 4 5 2" xfId="1810" xr:uid="{00000000-0005-0000-0000-000016080000}"/>
    <cellStyle name="Normal 2 3 4 5 2 2" xfId="4149" xr:uid="{00000000-0005-0000-0000-000017080000}"/>
    <cellStyle name="Normal 2 3 4 5 3" xfId="2997" xr:uid="{00000000-0005-0000-0000-000018080000}"/>
    <cellStyle name="Normal 2 3 4 6" xfId="1234" xr:uid="{00000000-0005-0000-0000-000019080000}"/>
    <cellStyle name="Normal 2 3 4 6 2" xfId="3573" xr:uid="{00000000-0005-0000-0000-00001A080000}"/>
    <cellStyle name="Normal 2 3 4 7" xfId="2419" xr:uid="{00000000-0005-0000-0000-00001B080000}"/>
    <cellStyle name="Normal 2 3 5" xfId="114" xr:uid="{00000000-0005-0000-0000-00001C080000}"/>
    <cellStyle name="Normal 2 3 5 2" xfId="258" xr:uid="{00000000-0005-0000-0000-00001D080000}"/>
    <cellStyle name="Normal 2 3 5 2 2" xfId="546" xr:uid="{00000000-0005-0000-0000-00001E080000}"/>
    <cellStyle name="Normal 2 3 5 2 2 2" xfId="1123" xr:uid="{00000000-0005-0000-0000-00001F080000}"/>
    <cellStyle name="Normal 2 3 5 2 2 2 2" xfId="2275" xr:uid="{00000000-0005-0000-0000-000020080000}"/>
    <cellStyle name="Normal 2 3 5 2 2 2 2 2" xfId="4614" xr:uid="{00000000-0005-0000-0000-000021080000}"/>
    <cellStyle name="Normal 2 3 5 2 2 2 3" xfId="3462" xr:uid="{00000000-0005-0000-0000-000022080000}"/>
    <cellStyle name="Normal 2 3 5 2 2 3" xfId="1699" xr:uid="{00000000-0005-0000-0000-000023080000}"/>
    <cellStyle name="Normal 2 3 5 2 2 3 2" xfId="4038" xr:uid="{00000000-0005-0000-0000-000024080000}"/>
    <cellStyle name="Normal 2 3 5 2 2 4" xfId="2886" xr:uid="{00000000-0005-0000-0000-000025080000}"/>
    <cellStyle name="Normal 2 3 5 2 3" xfId="835" xr:uid="{00000000-0005-0000-0000-000026080000}"/>
    <cellStyle name="Normal 2 3 5 2 3 2" xfId="1987" xr:uid="{00000000-0005-0000-0000-000027080000}"/>
    <cellStyle name="Normal 2 3 5 2 3 2 2" xfId="4326" xr:uid="{00000000-0005-0000-0000-000028080000}"/>
    <cellStyle name="Normal 2 3 5 2 3 3" xfId="3174" xr:uid="{00000000-0005-0000-0000-000029080000}"/>
    <cellStyle name="Normal 2 3 5 2 4" xfId="1411" xr:uid="{00000000-0005-0000-0000-00002A080000}"/>
    <cellStyle name="Normal 2 3 5 2 4 2" xfId="3750" xr:uid="{00000000-0005-0000-0000-00002B080000}"/>
    <cellStyle name="Normal 2 3 5 2 5" xfId="2598" xr:uid="{00000000-0005-0000-0000-00002C080000}"/>
    <cellStyle name="Normal 2 3 5 3" xfId="402" xr:uid="{00000000-0005-0000-0000-00002D080000}"/>
    <cellStyle name="Normal 2 3 5 3 2" xfId="979" xr:uid="{00000000-0005-0000-0000-00002E080000}"/>
    <cellStyle name="Normal 2 3 5 3 2 2" xfId="2131" xr:uid="{00000000-0005-0000-0000-00002F080000}"/>
    <cellStyle name="Normal 2 3 5 3 2 2 2" xfId="4470" xr:uid="{00000000-0005-0000-0000-000030080000}"/>
    <cellStyle name="Normal 2 3 5 3 2 3" xfId="3318" xr:uid="{00000000-0005-0000-0000-000031080000}"/>
    <cellStyle name="Normal 2 3 5 3 3" xfId="1555" xr:uid="{00000000-0005-0000-0000-000032080000}"/>
    <cellStyle name="Normal 2 3 5 3 3 2" xfId="3894" xr:uid="{00000000-0005-0000-0000-000033080000}"/>
    <cellStyle name="Normal 2 3 5 3 4" xfId="2742" xr:uid="{00000000-0005-0000-0000-000034080000}"/>
    <cellStyle name="Normal 2 3 5 4" xfId="691" xr:uid="{00000000-0005-0000-0000-000035080000}"/>
    <cellStyle name="Normal 2 3 5 4 2" xfId="1843" xr:uid="{00000000-0005-0000-0000-000036080000}"/>
    <cellStyle name="Normal 2 3 5 4 2 2" xfId="4182" xr:uid="{00000000-0005-0000-0000-000037080000}"/>
    <cellStyle name="Normal 2 3 5 4 3" xfId="3030" xr:uid="{00000000-0005-0000-0000-000038080000}"/>
    <cellStyle name="Normal 2 3 5 5" xfId="1267" xr:uid="{00000000-0005-0000-0000-000039080000}"/>
    <cellStyle name="Normal 2 3 5 5 2" xfId="3606" xr:uid="{00000000-0005-0000-0000-00003A080000}"/>
    <cellStyle name="Normal 2 3 5 6" xfId="2454" xr:uid="{00000000-0005-0000-0000-00003B080000}"/>
    <cellStyle name="Normal 2 3 6" xfId="179" xr:uid="{00000000-0005-0000-0000-00003C080000}"/>
    <cellStyle name="Normal 2 3 6 2" xfId="323" xr:uid="{00000000-0005-0000-0000-00003D080000}"/>
    <cellStyle name="Normal 2 3 6 2 2" xfId="611" xr:uid="{00000000-0005-0000-0000-00003E080000}"/>
    <cellStyle name="Normal 2 3 6 2 2 2" xfId="1188" xr:uid="{00000000-0005-0000-0000-00003F080000}"/>
    <cellStyle name="Normal 2 3 6 2 2 2 2" xfId="2340" xr:uid="{00000000-0005-0000-0000-000040080000}"/>
    <cellStyle name="Normal 2 3 6 2 2 2 2 2" xfId="4679" xr:uid="{00000000-0005-0000-0000-000041080000}"/>
    <cellStyle name="Normal 2 3 6 2 2 2 3" xfId="3527" xr:uid="{00000000-0005-0000-0000-000042080000}"/>
    <cellStyle name="Normal 2 3 6 2 2 3" xfId="1764" xr:uid="{00000000-0005-0000-0000-000043080000}"/>
    <cellStyle name="Normal 2 3 6 2 2 3 2" xfId="4103" xr:uid="{00000000-0005-0000-0000-000044080000}"/>
    <cellStyle name="Normal 2 3 6 2 2 4" xfId="2951" xr:uid="{00000000-0005-0000-0000-000045080000}"/>
    <cellStyle name="Normal 2 3 6 2 3" xfId="900" xr:uid="{00000000-0005-0000-0000-000046080000}"/>
    <cellStyle name="Normal 2 3 6 2 3 2" xfId="2052" xr:uid="{00000000-0005-0000-0000-000047080000}"/>
    <cellStyle name="Normal 2 3 6 2 3 2 2" xfId="4391" xr:uid="{00000000-0005-0000-0000-000048080000}"/>
    <cellStyle name="Normal 2 3 6 2 3 3" xfId="3239" xr:uid="{00000000-0005-0000-0000-000049080000}"/>
    <cellStyle name="Normal 2 3 6 2 4" xfId="1476" xr:uid="{00000000-0005-0000-0000-00004A080000}"/>
    <cellStyle name="Normal 2 3 6 2 4 2" xfId="3815" xr:uid="{00000000-0005-0000-0000-00004B080000}"/>
    <cellStyle name="Normal 2 3 6 2 5" xfId="2663" xr:uid="{00000000-0005-0000-0000-00004C080000}"/>
    <cellStyle name="Normal 2 3 6 3" xfId="467" xr:uid="{00000000-0005-0000-0000-00004D080000}"/>
    <cellStyle name="Normal 2 3 6 3 2" xfId="1044" xr:uid="{00000000-0005-0000-0000-00004E080000}"/>
    <cellStyle name="Normal 2 3 6 3 2 2" xfId="2196" xr:uid="{00000000-0005-0000-0000-00004F080000}"/>
    <cellStyle name="Normal 2 3 6 3 2 2 2" xfId="4535" xr:uid="{00000000-0005-0000-0000-000050080000}"/>
    <cellStyle name="Normal 2 3 6 3 2 3" xfId="3383" xr:uid="{00000000-0005-0000-0000-000051080000}"/>
    <cellStyle name="Normal 2 3 6 3 3" xfId="1620" xr:uid="{00000000-0005-0000-0000-000052080000}"/>
    <cellStyle name="Normal 2 3 6 3 3 2" xfId="3959" xr:uid="{00000000-0005-0000-0000-000053080000}"/>
    <cellStyle name="Normal 2 3 6 3 4" xfId="2807" xr:uid="{00000000-0005-0000-0000-000054080000}"/>
    <cellStyle name="Normal 2 3 6 4" xfId="756" xr:uid="{00000000-0005-0000-0000-000055080000}"/>
    <cellStyle name="Normal 2 3 6 4 2" xfId="1908" xr:uid="{00000000-0005-0000-0000-000056080000}"/>
    <cellStyle name="Normal 2 3 6 4 2 2" xfId="4247" xr:uid="{00000000-0005-0000-0000-000057080000}"/>
    <cellStyle name="Normal 2 3 6 4 3" xfId="3095" xr:uid="{00000000-0005-0000-0000-000058080000}"/>
    <cellStyle name="Normal 2 3 6 5" xfId="1332" xr:uid="{00000000-0005-0000-0000-000059080000}"/>
    <cellStyle name="Normal 2 3 6 5 2" xfId="3671" xr:uid="{00000000-0005-0000-0000-00005A080000}"/>
    <cellStyle name="Normal 2 3 6 6" xfId="2519" xr:uid="{00000000-0005-0000-0000-00005B080000}"/>
    <cellStyle name="Normal 2 3 7" xfId="193" xr:uid="{00000000-0005-0000-0000-00005C080000}"/>
    <cellStyle name="Normal 2 3 7 2" xfId="481" xr:uid="{00000000-0005-0000-0000-00005D080000}"/>
    <cellStyle name="Normal 2 3 7 2 2" xfId="1058" xr:uid="{00000000-0005-0000-0000-00005E080000}"/>
    <cellStyle name="Normal 2 3 7 2 2 2" xfId="2210" xr:uid="{00000000-0005-0000-0000-00005F080000}"/>
    <cellStyle name="Normal 2 3 7 2 2 2 2" xfId="4549" xr:uid="{00000000-0005-0000-0000-000060080000}"/>
    <cellStyle name="Normal 2 3 7 2 2 3" xfId="3397" xr:uid="{00000000-0005-0000-0000-000061080000}"/>
    <cellStyle name="Normal 2 3 7 2 3" xfId="1634" xr:uid="{00000000-0005-0000-0000-000062080000}"/>
    <cellStyle name="Normal 2 3 7 2 3 2" xfId="3973" xr:uid="{00000000-0005-0000-0000-000063080000}"/>
    <cellStyle name="Normal 2 3 7 2 4" xfId="2821" xr:uid="{00000000-0005-0000-0000-000064080000}"/>
    <cellStyle name="Normal 2 3 7 3" xfId="770" xr:uid="{00000000-0005-0000-0000-000065080000}"/>
    <cellStyle name="Normal 2 3 7 3 2" xfId="1922" xr:uid="{00000000-0005-0000-0000-000066080000}"/>
    <cellStyle name="Normal 2 3 7 3 2 2" xfId="4261" xr:uid="{00000000-0005-0000-0000-000067080000}"/>
    <cellStyle name="Normal 2 3 7 3 3" xfId="3109" xr:uid="{00000000-0005-0000-0000-000068080000}"/>
    <cellStyle name="Normal 2 3 7 4" xfId="1346" xr:uid="{00000000-0005-0000-0000-000069080000}"/>
    <cellStyle name="Normal 2 3 7 4 2" xfId="3685" xr:uid="{00000000-0005-0000-0000-00006A080000}"/>
    <cellStyle name="Normal 2 3 7 5" xfId="2533" xr:uid="{00000000-0005-0000-0000-00006B080000}"/>
    <cellStyle name="Normal 2 3 8" xfId="337" xr:uid="{00000000-0005-0000-0000-00006C080000}"/>
    <cellStyle name="Normal 2 3 8 2" xfId="914" xr:uid="{00000000-0005-0000-0000-00006D080000}"/>
    <cellStyle name="Normal 2 3 8 2 2" xfId="2066" xr:uid="{00000000-0005-0000-0000-00006E080000}"/>
    <cellStyle name="Normal 2 3 8 2 2 2" xfId="4405" xr:uid="{00000000-0005-0000-0000-00006F080000}"/>
    <cellStyle name="Normal 2 3 8 2 3" xfId="3253" xr:uid="{00000000-0005-0000-0000-000070080000}"/>
    <cellStyle name="Normal 2 3 8 3" xfId="1490" xr:uid="{00000000-0005-0000-0000-000071080000}"/>
    <cellStyle name="Normal 2 3 8 3 2" xfId="3829" xr:uid="{00000000-0005-0000-0000-000072080000}"/>
    <cellStyle name="Normal 2 3 8 4" xfId="2677" xr:uid="{00000000-0005-0000-0000-000073080000}"/>
    <cellStyle name="Normal 2 3 9" xfId="626" xr:uid="{00000000-0005-0000-0000-000074080000}"/>
    <cellStyle name="Normal 2 3 9 2" xfId="1778" xr:uid="{00000000-0005-0000-0000-000075080000}"/>
    <cellStyle name="Normal 2 3 9 2 2" xfId="4117" xr:uid="{00000000-0005-0000-0000-000076080000}"/>
    <cellStyle name="Normal 2 3 9 3" xfId="2965" xr:uid="{00000000-0005-0000-0000-000077080000}"/>
    <cellStyle name="Normal 2 4" xfId="15" xr:uid="{00000000-0005-0000-0000-000078080000}"/>
    <cellStyle name="Normal 2 4 10" xfId="2372" xr:uid="{00000000-0005-0000-0000-000079080000}"/>
    <cellStyle name="Normal 2 4 2" xfId="39" xr:uid="{00000000-0005-0000-0000-00007A080000}"/>
    <cellStyle name="Normal 2 4 2 2" xfId="89" xr:uid="{00000000-0005-0000-0000-00007B080000}"/>
    <cellStyle name="Normal 2 4 2 2 2" xfId="163" xr:uid="{00000000-0005-0000-0000-00007C080000}"/>
    <cellStyle name="Normal 2 4 2 2 2 2" xfId="307" xr:uid="{00000000-0005-0000-0000-00007D080000}"/>
    <cellStyle name="Normal 2 4 2 2 2 2 2" xfId="595" xr:uid="{00000000-0005-0000-0000-00007E080000}"/>
    <cellStyle name="Normal 2 4 2 2 2 2 2 2" xfId="1172" xr:uid="{00000000-0005-0000-0000-00007F080000}"/>
    <cellStyle name="Normal 2 4 2 2 2 2 2 2 2" xfId="2324" xr:uid="{00000000-0005-0000-0000-000080080000}"/>
    <cellStyle name="Normal 2 4 2 2 2 2 2 2 2 2" xfId="4663" xr:uid="{00000000-0005-0000-0000-000081080000}"/>
    <cellStyle name="Normal 2 4 2 2 2 2 2 2 3" xfId="3511" xr:uid="{00000000-0005-0000-0000-000082080000}"/>
    <cellStyle name="Normal 2 4 2 2 2 2 2 3" xfId="1748" xr:uid="{00000000-0005-0000-0000-000083080000}"/>
    <cellStyle name="Normal 2 4 2 2 2 2 2 3 2" xfId="4087" xr:uid="{00000000-0005-0000-0000-000084080000}"/>
    <cellStyle name="Normal 2 4 2 2 2 2 2 4" xfId="2935" xr:uid="{00000000-0005-0000-0000-000085080000}"/>
    <cellStyle name="Normal 2 4 2 2 2 2 3" xfId="884" xr:uid="{00000000-0005-0000-0000-000086080000}"/>
    <cellStyle name="Normal 2 4 2 2 2 2 3 2" xfId="2036" xr:uid="{00000000-0005-0000-0000-000087080000}"/>
    <cellStyle name="Normal 2 4 2 2 2 2 3 2 2" xfId="4375" xr:uid="{00000000-0005-0000-0000-000088080000}"/>
    <cellStyle name="Normal 2 4 2 2 2 2 3 3" xfId="3223" xr:uid="{00000000-0005-0000-0000-000089080000}"/>
    <cellStyle name="Normal 2 4 2 2 2 2 4" xfId="1460" xr:uid="{00000000-0005-0000-0000-00008A080000}"/>
    <cellStyle name="Normal 2 4 2 2 2 2 4 2" xfId="3799" xr:uid="{00000000-0005-0000-0000-00008B080000}"/>
    <cellStyle name="Normal 2 4 2 2 2 2 5" xfId="2647" xr:uid="{00000000-0005-0000-0000-00008C080000}"/>
    <cellStyle name="Normal 2 4 2 2 2 3" xfId="451" xr:uid="{00000000-0005-0000-0000-00008D080000}"/>
    <cellStyle name="Normal 2 4 2 2 2 3 2" xfId="1028" xr:uid="{00000000-0005-0000-0000-00008E080000}"/>
    <cellStyle name="Normal 2 4 2 2 2 3 2 2" xfId="2180" xr:uid="{00000000-0005-0000-0000-00008F080000}"/>
    <cellStyle name="Normal 2 4 2 2 2 3 2 2 2" xfId="4519" xr:uid="{00000000-0005-0000-0000-000090080000}"/>
    <cellStyle name="Normal 2 4 2 2 2 3 2 3" xfId="3367" xr:uid="{00000000-0005-0000-0000-000091080000}"/>
    <cellStyle name="Normal 2 4 2 2 2 3 3" xfId="1604" xr:uid="{00000000-0005-0000-0000-000092080000}"/>
    <cellStyle name="Normal 2 4 2 2 2 3 3 2" xfId="3943" xr:uid="{00000000-0005-0000-0000-000093080000}"/>
    <cellStyle name="Normal 2 4 2 2 2 3 4" xfId="2791" xr:uid="{00000000-0005-0000-0000-000094080000}"/>
    <cellStyle name="Normal 2 4 2 2 2 4" xfId="740" xr:uid="{00000000-0005-0000-0000-000095080000}"/>
    <cellStyle name="Normal 2 4 2 2 2 4 2" xfId="1892" xr:uid="{00000000-0005-0000-0000-000096080000}"/>
    <cellStyle name="Normal 2 4 2 2 2 4 2 2" xfId="4231" xr:uid="{00000000-0005-0000-0000-000097080000}"/>
    <cellStyle name="Normal 2 4 2 2 2 4 3" xfId="3079" xr:uid="{00000000-0005-0000-0000-000098080000}"/>
    <cellStyle name="Normal 2 4 2 2 2 5" xfId="1316" xr:uid="{00000000-0005-0000-0000-000099080000}"/>
    <cellStyle name="Normal 2 4 2 2 2 5 2" xfId="3655" xr:uid="{00000000-0005-0000-0000-00009A080000}"/>
    <cellStyle name="Normal 2 4 2 2 2 6" xfId="2503" xr:uid="{00000000-0005-0000-0000-00009B080000}"/>
    <cellStyle name="Normal 2 4 2 2 3" xfId="242" xr:uid="{00000000-0005-0000-0000-00009C080000}"/>
    <cellStyle name="Normal 2 4 2 2 3 2" xfId="530" xr:uid="{00000000-0005-0000-0000-00009D080000}"/>
    <cellStyle name="Normal 2 4 2 2 3 2 2" xfId="1107" xr:uid="{00000000-0005-0000-0000-00009E080000}"/>
    <cellStyle name="Normal 2 4 2 2 3 2 2 2" xfId="2259" xr:uid="{00000000-0005-0000-0000-00009F080000}"/>
    <cellStyle name="Normal 2 4 2 2 3 2 2 2 2" xfId="4598" xr:uid="{00000000-0005-0000-0000-0000A0080000}"/>
    <cellStyle name="Normal 2 4 2 2 3 2 2 3" xfId="3446" xr:uid="{00000000-0005-0000-0000-0000A1080000}"/>
    <cellStyle name="Normal 2 4 2 2 3 2 3" xfId="1683" xr:uid="{00000000-0005-0000-0000-0000A2080000}"/>
    <cellStyle name="Normal 2 4 2 2 3 2 3 2" xfId="4022" xr:uid="{00000000-0005-0000-0000-0000A3080000}"/>
    <cellStyle name="Normal 2 4 2 2 3 2 4" xfId="2870" xr:uid="{00000000-0005-0000-0000-0000A4080000}"/>
    <cellStyle name="Normal 2 4 2 2 3 3" xfId="819" xr:uid="{00000000-0005-0000-0000-0000A5080000}"/>
    <cellStyle name="Normal 2 4 2 2 3 3 2" xfId="1971" xr:uid="{00000000-0005-0000-0000-0000A6080000}"/>
    <cellStyle name="Normal 2 4 2 2 3 3 2 2" xfId="4310" xr:uid="{00000000-0005-0000-0000-0000A7080000}"/>
    <cellStyle name="Normal 2 4 2 2 3 3 3" xfId="3158" xr:uid="{00000000-0005-0000-0000-0000A8080000}"/>
    <cellStyle name="Normal 2 4 2 2 3 4" xfId="1395" xr:uid="{00000000-0005-0000-0000-0000A9080000}"/>
    <cellStyle name="Normal 2 4 2 2 3 4 2" xfId="3734" xr:uid="{00000000-0005-0000-0000-0000AA080000}"/>
    <cellStyle name="Normal 2 4 2 2 3 5" xfId="2582" xr:uid="{00000000-0005-0000-0000-0000AB080000}"/>
    <cellStyle name="Normal 2 4 2 2 4" xfId="386" xr:uid="{00000000-0005-0000-0000-0000AC080000}"/>
    <cellStyle name="Normal 2 4 2 2 4 2" xfId="963" xr:uid="{00000000-0005-0000-0000-0000AD080000}"/>
    <cellStyle name="Normal 2 4 2 2 4 2 2" xfId="2115" xr:uid="{00000000-0005-0000-0000-0000AE080000}"/>
    <cellStyle name="Normal 2 4 2 2 4 2 2 2" xfId="4454" xr:uid="{00000000-0005-0000-0000-0000AF080000}"/>
    <cellStyle name="Normal 2 4 2 2 4 2 3" xfId="3302" xr:uid="{00000000-0005-0000-0000-0000B0080000}"/>
    <cellStyle name="Normal 2 4 2 2 4 3" xfId="1539" xr:uid="{00000000-0005-0000-0000-0000B1080000}"/>
    <cellStyle name="Normal 2 4 2 2 4 3 2" xfId="3878" xr:uid="{00000000-0005-0000-0000-0000B2080000}"/>
    <cellStyle name="Normal 2 4 2 2 4 4" xfId="2726" xr:uid="{00000000-0005-0000-0000-0000B3080000}"/>
    <cellStyle name="Normal 2 4 2 2 5" xfId="675" xr:uid="{00000000-0005-0000-0000-0000B4080000}"/>
    <cellStyle name="Normal 2 4 2 2 5 2" xfId="1827" xr:uid="{00000000-0005-0000-0000-0000B5080000}"/>
    <cellStyle name="Normal 2 4 2 2 5 2 2" xfId="4166" xr:uid="{00000000-0005-0000-0000-0000B6080000}"/>
    <cellStyle name="Normal 2 4 2 2 5 3" xfId="3014" xr:uid="{00000000-0005-0000-0000-0000B7080000}"/>
    <cellStyle name="Normal 2 4 2 2 6" xfId="1251" xr:uid="{00000000-0005-0000-0000-0000B8080000}"/>
    <cellStyle name="Normal 2 4 2 2 6 2" xfId="3590" xr:uid="{00000000-0005-0000-0000-0000B9080000}"/>
    <cellStyle name="Normal 2 4 2 2 7" xfId="2436" xr:uid="{00000000-0005-0000-0000-0000BA080000}"/>
    <cellStyle name="Normal 2 4 2 3" xfId="131" xr:uid="{00000000-0005-0000-0000-0000BB080000}"/>
    <cellStyle name="Normal 2 4 2 3 2" xfId="275" xr:uid="{00000000-0005-0000-0000-0000BC080000}"/>
    <cellStyle name="Normal 2 4 2 3 2 2" xfId="563" xr:uid="{00000000-0005-0000-0000-0000BD080000}"/>
    <cellStyle name="Normal 2 4 2 3 2 2 2" xfId="1140" xr:uid="{00000000-0005-0000-0000-0000BE080000}"/>
    <cellStyle name="Normal 2 4 2 3 2 2 2 2" xfId="2292" xr:uid="{00000000-0005-0000-0000-0000BF080000}"/>
    <cellStyle name="Normal 2 4 2 3 2 2 2 2 2" xfId="4631" xr:uid="{00000000-0005-0000-0000-0000C0080000}"/>
    <cellStyle name="Normal 2 4 2 3 2 2 2 3" xfId="3479" xr:uid="{00000000-0005-0000-0000-0000C1080000}"/>
    <cellStyle name="Normal 2 4 2 3 2 2 3" xfId="1716" xr:uid="{00000000-0005-0000-0000-0000C2080000}"/>
    <cellStyle name="Normal 2 4 2 3 2 2 3 2" xfId="4055" xr:uid="{00000000-0005-0000-0000-0000C3080000}"/>
    <cellStyle name="Normal 2 4 2 3 2 2 4" xfId="2903" xr:uid="{00000000-0005-0000-0000-0000C4080000}"/>
    <cellStyle name="Normal 2 4 2 3 2 3" xfId="852" xr:uid="{00000000-0005-0000-0000-0000C5080000}"/>
    <cellStyle name="Normal 2 4 2 3 2 3 2" xfId="2004" xr:uid="{00000000-0005-0000-0000-0000C6080000}"/>
    <cellStyle name="Normal 2 4 2 3 2 3 2 2" xfId="4343" xr:uid="{00000000-0005-0000-0000-0000C7080000}"/>
    <cellStyle name="Normal 2 4 2 3 2 3 3" xfId="3191" xr:uid="{00000000-0005-0000-0000-0000C8080000}"/>
    <cellStyle name="Normal 2 4 2 3 2 4" xfId="1428" xr:uid="{00000000-0005-0000-0000-0000C9080000}"/>
    <cellStyle name="Normal 2 4 2 3 2 4 2" xfId="3767" xr:uid="{00000000-0005-0000-0000-0000CA080000}"/>
    <cellStyle name="Normal 2 4 2 3 2 5" xfId="2615" xr:uid="{00000000-0005-0000-0000-0000CB080000}"/>
    <cellStyle name="Normal 2 4 2 3 3" xfId="419" xr:uid="{00000000-0005-0000-0000-0000CC080000}"/>
    <cellStyle name="Normal 2 4 2 3 3 2" xfId="996" xr:uid="{00000000-0005-0000-0000-0000CD080000}"/>
    <cellStyle name="Normal 2 4 2 3 3 2 2" xfId="2148" xr:uid="{00000000-0005-0000-0000-0000CE080000}"/>
    <cellStyle name="Normal 2 4 2 3 3 2 2 2" xfId="4487" xr:uid="{00000000-0005-0000-0000-0000CF080000}"/>
    <cellStyle name="Normal 2 4 2 3 3 2 3" xfId="3335" xr:uid="{00000000-0005-0000-0000-0000D0080000}"/>
    <cellStyle name="Normal 2 4 2 3 3 3" xfId="1572" xr:uid="{00000000-0005-0000-0000-0000D1080000}"/>
    <cellStyle name="Normal 2 4 2 3 3 3 2" xfId="3911" xr:uid="{00000000-0005-0000-0000-0000D2080000}"/>
    <cellStyle name="Normal 2 4 2 3 3 4" xfId="2759" xr:uid="{00000000-0005-0000-0000-0000D3080000}"/>
    <cellStyle name="Normal 2 4 2 3 4" xfId="708" xr:uid="{00000000-0005-0000-0000-0000D4080000}"/>
    <cellStyle name="Normal 2 4 2 3 4 2" xfId="1860" xr:uid="{00000000-0005-0000-0000-0000D5080000}"/>
    <cellStyle name="Normal 2 4 2 3 4 2 2" xfId="4199" xr:uid="{00000000-0005-0000-0000-0000D6080000}"/>
    <cellStyle name="Normal 2 4 2 3 4 3" xfId="3047" xr:uid="{00000000-0005-0000-0000-0000D7080000}"/>
    <cellStyle name="Normal 2 4 2 3 5" xfId="1284" xr:uid="{00000000-0005-0000-0000-0000D8080000}"/>
    <cellStyle name="Normal 2 4 2 3 5 2" xfId="3623" xr:uid="{00000000-0005-0000-0000-0000D9080000}"/>
    <cellStyle name="Normal 2 4 2 3 6" xfId="2471" xr:uid="{00000000-0005-0000-0000-0000DA080000}"/>
    <cellStyle name="Normal 2 4 2 4" xfId="210" xr:uid="{00000000-0005-0000-0000-0000DB080000}"/>
    <cellStyle name="Normal 2 4 2 4 2" xfId="498" xr:uid="{00000000-0005-0000-0000-0000DC080000}"/>
    <cellStyle name="Normal 2 4 2 4 2 2" xfId="1075" xr:uid="{00000000-0005-0000-0000-0000DD080000}"/>
    <cellStyle name="Normal 2 4 2 4 2 2 2" xfId="2227" xr:uid="{00000000-0005-0000-0000-0000DE080000}"/>
    <cellStyle name="Normal 2 4 2 4 2 2 2 2" xfId="4566" xr:uid="{00000000-0005-0000-0000-0000DF080000}"/>
    <cellStyle name="Normal 2 4 2 4 2 2 3" xfId="3414" xr:uid="{00000000-0005-0000-0000-0000E0080000}"/>
    <cellStyle name="Normal 2 4 2 4 2 3" xfId="1651" xr:uid="{00000000-0005-0000-0000-0000E1080000}"/>
    <cellStyle name="Normal 2 4 2 4 2 3 2" xfId="3990" xr:uid="{00000000-0005-0000-0000-0000E2080000}"/>
    <cellStyle name="Normal 2 4 2 4 2 4" xfId="2838" xr:uid="{00000000-0005-0000-0000-0000E3080000}"/>
    <cellStyle name="Normal 2 4 2 4 3" xfId="787" xr:uid="{00000000-0005-0000-0000-0000E4080000}"/>
    <cellStyle name="Normal 2 4 2 4 3 2" xfId="1939" xr:uid="{00000000-0005-0000-0000-0000E5080000}"/>
    <cellStyle name="Normal 2 4 2 4 3 2 2" xfId="4278" xr:uid="{00000000-0005-0000-0000-0000E6080000}"/>
    <cellStyle name="Normal 2 4 2 4 3 3" xfId="3126" xr:uid="{00000000-0005-0000-0000-0000E7080000}"/>
    <cellStyle name="Normal 2 4 2 4 4" xfId="1363" xr:uid="{00000000-0005-0000-0000-0000E8080000}"/>
    <cellStyle name="Normal 2 4 2 4 4 2" xfId="3702" xr:uid="{00000000-0005-0000-0000-0000E9080000}"/>
    <cellStyle name="Normal 2 4 2 4 5" xfId="2550" xr:uid="{00000000-0005-0000-0000-0000EA080000}"/>
    <cellStyle name="Normal 2 4 2 5" xfId="354" xr:uid="{00000000-0005-0000-0000-0000EB080000}"/>
    <cellStyle name="Normal 2 4 2 5 2" xfId="931" xr:uid="{00000000-0005-0000-0000-0000EC080000}"/>
    <cellStyle name="Normal 2 4 2 5 2 2" xfId="2083" xr:uid="{00000000-0005-0000-0000-0000ED080000}"/>
    <cellStyle name="Normal 2 4 2 5 2 2 2" xfId="4422" xr:uid="{00000000-0005-0000-0000-0000EE080000}"/>
    <cellStyle name="Normal 2 4 2 5 2 3" xfId="3270" xr:uid="{00000000-0005-0000-0000-0000EF080000}"/>
    <cellStyle name="Normal 2 4 2 5 3" xfId="1507" xr:uid="{00000000-0005-0000-0000-0000F0080000}"/>
    <cellStyle name="Normal 2 4 2 5 3 2" xfId="3846" xr:uid="{00000000-0005-0000-0000-0000F1080000}"/>
    <cellStyle name="Normal 2 4 2 5 4" xfId="2694" xr:uid="{00000000-0005-0000-0000-0000F2080000}"/>
    <cellStyle name="Normal 2 4 2 6" xfId="643" xr:uid="{00000000-0005-0000-0000-0000F3080000}"/>
    <cellStyle name="Normal 2 4 2 6 2" xfId="1795" xr:uid="{00000000-0005-0000-0000-0000F4080000}"/>
    <cellStyle name="Normal 2 4 2 6 2 2" xfId="4134" xr:uid="{00000000-0005-0000-0000-0000F5080000}"/>
    <cellStyle name="Normal 2 4 2 6 3" xfId="2982" xr:uid="{00000000-0005-0000-0000-0000F6080000}"/>
    <cellStyle name="Normal 2 4 2 7" xfId="1219" xr:uid="{00000000-0005-0000-0000-0000F7080000}"/>
    <cellStyle name="Normal 2 4 2 7 2" xfId="3558" xr:uid="{00000000-0005-0000-0000-0000F8080000}"/>
    <cellStyle name="Normal 2 4 2 8" xfId="2395" xr:uid="{00000000-0005-0000-0000-0000F9080000}"/>
    <cellStyle name="Normal 2 4 3" xfId="75" xr:uid="{00000000-0005-0000-0000-0000FA080000}"/>
    <cellStyle name="Normal 2 4 3 2" xfId="149" xr:uid="{00000000-0005-0000-0000-0000FB080000}"/>
    <cellStyle name="Normal 2 4 3 2 2" xfId="293" xr:uid="{00000000-0005-0000-0000-0000FC080000}"/>
    <cellStyle name="Normal 2 4 3 2 2 2" xfId="581" xr:uid="{00000000-0005-0000-0000-0000FD080000}"/>
    <cellStyle name="Normal 2 4 3 2 2 2 2" xfId="1158" xr:uid="{00000000-0005-0000-0000-0000FE080000}"/>
    <cellStyle name="Normal 2 4 3 2 2 2 2 2" xfId="2310" xr:uid="{00000000-0005-0000-0000-0000FF080000}"/>
    <cellStyle name="Normal 2 4 3 2 2 2 2 2 2" xfId="4649" xr:uid="{00000000-0005-0000-0000-000000090000}"/>
    <cellStyle name="Normal 2 4 3 2 2 2 2 3" xfId="3497" xr:uid="{00000000-0005-0000-0000-000001090000}"/>
    <cellStyle name="Normal 2 4 3 2 2 2 3" xfId="1734" xr:uid="{00000000-0005-0000-0000-000002090000}"/>
    <cellStyle name="Normal 2 4 3 2 2 2 3 2" xfId="4073" xr:uid="{00000000-0005-0000-0000-000003090000}"/>
    <cellStyle name="Normal 2 4 3 2 2 2 4" xfId="2921" xr:uid="{00000000-0005-0000-0000-000004090000}"/>
    <cellStyle name="Normal 2 4 3 2 2 3" xfId="870" xr:uid="{00000000-0005-0000-0000-000005090000}"/>
    <cellStyle name="Normal 2 4 3 2 2 3 2" xfId="2022" xr:uid="{00000000-0005-0000-0000-000006090000}"/>
    <cellStyle name="Normal 2 4 3 2 2 3 2 2" xfId="4361" xr:uid="{00000000-0005-0000-0000-000007090000}"/>
    <cellStyle name="Normal 2 4 3 2 2 3 3" xfId="3209" xr:uid="{00000000-0005-0000-0000-000008090000}"/>
    <cellStyle name="Normal 2 4 3 2 2 4" xfId="1446" xr:uid="{00000000-0005-0000-0000-000009090000}"/>
    <cellStyle name="Normal 2 4 3 2 2 4 2" xfId="3785" xr:uid="{00000000-0005-0000-0000-00000A090000}"/>
    <cellStyle name="Normal 2 4 3 2 2 5" xfId="2633" xr:uid="{00000000-0005-0000-0000-00000B090000}"/>
    <cellStyle name="Normal 2 4 3 2 3" xfId="437" xr:uid="{00000000-0005-0000-0000-00000C090000}"/>
    <cellStyle name="Normal 2 4 3 2 3 2" xfId="1014" xr:uid="{00000000-0005-0000-0000-00000D090000}"/>
    <cellStyle name="Normal 2 4 3 2 3 2 2" xfId="2166" xr:uid="{00000000-0005-0000-0000-00000E090000}"/>
    <cellStyle name="Normal 2 4 3 2 3 2 2 2" xfId="4505" xr:uid="{00000000-0005-0000-0000-00000F090000}"/>
    <cellStyle name="Normal 2 4 3 2 3 2 3" xfId="3353" xr:uid="{00000000-0005-0000-0000-000010090000}"/>
    <cellStyle name="Normal 2 4 3 2 3 3" xfId="1590" xr:uid="{00000000-0005-0000-0000-000011090000}"/>
    <cellStyle name="Normal 2 4 3 2 3 3 2" xfId="3929" xr:uid="{00000000-0005-0000-0000-000012090000}"/>
    <cellStyle name="Normal 2 4 3 2 3 4" xfId="2777" xr:uid="{00000000-0005-0000-0000-000013090000}"/>
    <cellStyle name="Normal 2 4 3 2 4" xfId="726" xr:uid="{00000000-0005-0000-0000-000014090000}"/>
    <cellStyle name="Normal 2 4 3 2 4 2" xfId="1878" xr:uid="{00000000-0005-0000-0000-000015090000}"/>
    <cellStyle name="Normal 2 4 3 2 4 2 2" xfId="4217" xr:uid="{00000000-0005-0000-0000-000016090000}"/>
    <cellStyle name="Normal 2 4 3 2 4 3" xfId="3065" xr:uid="{00000000-0005-0000-0000-000017090000}"/>
    <cellStyle name="Normal 2 4 3 2 5" xfId="1302" xr:uid="{00000000-0005-0000-0000-000018090000}"/>
    <cellStyle name="Normal 2 4 3 2 5 2" xfId="3641" xr:uid="{00000000-0005-0000-0000-000019090000}"/>
    <cellStyle name="Normal 2 4 3 2 6" xfId="2489" xr:uid="{00000000-0005-0000-0000-00001A090000}"/>
    <cellStyle name="Normal 2 4 3 3" xfId="228" xr:uid="{00000000-0005-0000-0000-00001B090000}"/>
    <cellStyle name="Normal 2 4 3 3 2" xfId="516" xr:uid="{00000000-0005-0000-0000-00001C090000}"/>
    <cellStyle name="Normal 2 4 3 3 2 2" xfId="1093" xr:uid="{00000000-0005-0000-0000-00001D090000}"/>
    <cellStyle name="Normal 2 4 3 3 2 2 2" xfId="2245" xr:uid="{00000000-0005-0000-0000-00001E090000}"/>
    <cellStyle name="Normal 2 4 3 3 2 2 2 2" xfId="4584" xr:uid="{00000000-0005-0000-0000-00001F090000}"/>
    <cellStyle name="Normal 2 4 3 3 2 2 3" xfId="3432" xr:uid="{00000000-0005-0000-0000-000020090000}"/>
    <cellStyle name="Normal 2 4 3 3 2 3" xfId="1669" xr:uid="{00000000-0005-0000-0000-000021090000}"/>
    <cellStyle name="Normal 2 4 3 3 2 3 2" xfId="4008" xr:uid="{00000000-0005-0000-0000-000022090000}"/>
    <cellStyle name="Normal 2 4 3 3 2 4" xfId="2856" xr:uid="{00000000-0005-0000-0000-000023090000}"/>
    <cellStyle name="Normal 2 4 3 3 3" xfId="805" xr:uid="{00000000-0005-0000-0000-000024090000}"/>
    <cellStyle name="Normal 2 4 3 3 3 2" xfId="1957" xr:uid="{00000000-0005-0000-0000-000025090000}"/>
    <cellStyle name="Normal 2 4 3 3 3 2 2" xfId="4296" xr:uid="{00000000-0005-0000-0000-000026090000}"/>
    <cellStyle name="Normal 2 4 3 3 3 3" xfId="3144" xr:uid="{00000000-0005-0000-0000-000027090000}"/>
    <cellStyle name="Normal 2 4 3 3 4" xfId="1381" xr:uid="{00000000-0005-0000-0000-000028090000}"/>
    <cellStyle name="Normal 2 4 3 3 4 2" xfId="3720" xr:uid="{00000000-0005-0000-0000-000029090000}"/>
    <cellStyle name="Normal 2 4 3 3 5" xfId="2568" xr:uid="{00000000-0005-0000-0000-00002A090000}"/>
    <cellStyle name="Normal 2 4 3 4" xfId="372" xr:uid="{00000000-0005-0000-0000-00002B090000}"/>
    <cellStyle name="Normal 2 4 3 4 2" xfId="949" xr:uid="{00000000-0005-0000-0000-00002C090000}"/>
    <cellStyle name="Normal 2 4 3 4 2 2" xfId="2101" xr:uid="{00000000-0005-0000-0000-00002D090000}"/>
    <cellStyle name="Normal 2 4 3 4 2 2 2" xfId="4440" xr:uid="{00000000-0005-0000-0000-00002E090000}"/>
    <cellStyle name="Normal 2 4 3 4 2 3" xfId="3288" xr:uid="{00000000-0005-0000-0000-00002F090000}"/>
    <cellStyle name="Normal 2 4 3 4 3" xfId="1525" xr:uid="{00000000-0005-0000-0000-000030090000}"/>
    <cellStyle name="Normal 2 4 3 4 3 2" xfId="3864" xr:uid="{00000000-0005-0000-0000-000031090000}"/>
    <cellStyle name="Normal 2 4 3 4 4" xfId="2712" xr:uid="{00000000-0005-0000-0000-000032090000}"/>
    <cellStyle name="Normal 2 4 3 5" xfId="661" xr:uid="{00000000-0005-0000-0000-000033090000}"/>
    <cellStyle name="Normal 2 4 3 5 2" xfId="1813" xr:uid="{00000000-0005-0000-0000-000034090000}"/>
    <cellStyle name="Normal 2 4 3 5 2 2" xfId="4152" xr:uid="{00000000-0005-0000-0000-000035090000}"/>
    <cellStyle name="Normal 2 4 3 5 3" xfId="3000" xr:uid="{00000000-0005-0000-0000-000036090000}"/>
    <cellStyle name="Normal 2 4 3 6" xfId="1237" xr:uid="{00000000-0005-0000-0000-000037090000}"/>
    <cellStyle name="Normal 2 4 3 6 2" xfId="3576" xr:uid="{00000000-0005-0000-0000-000038090000}"/>
    <cellStyle name="Normal 2 4 3 7" xfId="2422" xr:uid="{00000000-0005-0000-0000-000039090000}"/>
    <cellStyle name="Normal 2 4 4" xfId="117" xr:uid="{00000000-0005-0000-0000-00003A090000}"/>
    <cellStyle name="Normal 2 4 4 2" xfId="261" xr:uid="{00000000-0005-0000-0000-00003B090000}"/>
    <cellStyle name="Normal 2 4 4 2 2" xfId="549" xr:uid="{00000000-0005-0000-0000-00003C090000}"/>
    <cellStyle name="Normal 2 4 4 2 2 2" xfId="1126" xr:uid="{00000000-0005-0000-0000-00003D090000}"/>
    <cellStyle name="Normal 2 4 4 2 2 2 2" xfId="2278" xr:uid="{00000000-0005-0000-0000-00003E090000}"/>
    <cellStyle name="Normal 2 4 4 2 2 2 2 2" xfId="4617" xr:uid="{00000000-0005-0000-0000-00003F090000}"/>
    <cellStyle name="Normal 2 4 4 2 2 2 3" xfId="3465" xr:uid="{00000000-0005-0000-0000-000040090000}"/>
    <cellStyle name="Normal 2 4 4 2 2 3" xfId="1702" xr:uid="{00000000-0005-0000-0000-000041090000}"/>
    <cellStyle name="Normal 2 4 4 2 2 3 2" xfId="4041" xr:uid="{00000000-0005-0000-0000-000042090000}"/>
    <cellStyle name="Normal 2 4 4 2 2 4" xfId="2889" xr:uid="{00000000-0005-0000-0000-000043090000}"/>
    <cellStyle name="Normal 2 4 4 2 3" xfId="838" xr:uid="{00000000-0005-0000-0000-000044090000}"/>
    <cellStyle name="Normal 2 4 4 2 3 2" xfId="1990" xr:uid="{00000000-0005-0000-0000-000045090000}"/>
    <cellStyle name="Normal 2 4 4 2 3 2 2" xfId="4329" xr:uid="{00000000-0005-0000-0000-000046090000}"/>
    <cellStyle name="Normal 2 4 4 2 3 3" xfId="3177" xr:uid="{00000000-0005-0000-0000-000047090000}"/>
    <cellStyle name="Normal 2 4 4 2 4" xfId="1414" xr:uid="{00000000-0005-0000-0000-000048090000}"/>
    <cellStyle name="Normal 2 4 4 2 4 2" xfId="3753" xr:uid="{00000000-0005-0000-0000-000049090000}"/>
    <cellStyle name="Normal 2 4 4 2 5" xfId="2601" xr:uid="{00000000-0005-0000-0000-00004A090000}"/>
    <cellStyle name="Normal 2 4 4 3" xfId="405" xr:uid="{00000000-0005-0000-0000-00004B090000}"/>
    <cellStyle name="Normal 2 4 4 3 2" xfId="982" xr:uid="{00000000-0005-0000-0000-00004C090000}"/>
    <cellStyle name="Normal 2 4 4 3 2 2" xfId="2134" xr:uid="{00000000-0005-0000-0000-00004D090000}"/>
    <cellStyle name="Normal 2 4 4 3 2 2 2" xfId="4473" xr:uid="{00000000-0005-0000-0000-00004E090000}"/>
    <cellStyle name="Normal 2 4 4 3 2 3" xfId="3321" xr:uid="{00000000-0005-0000-0000-00004F090000}"/>
    <cellStyle name="Normal 2 4 4 3 3" xfId="1558" xr:uid="{00000000-0005-0000-0000-000050090000}"/>
    <cellStyle name="Normal 2 4 4 3 3 2" xfId="3897" xr:uid="{00000000-0005-0000-0000-000051090000}"/>
    <cellStyle name="Normal 2 4 4 3 4" xfId="2745" xr:uid="{00000000-0005-0000-0000-000052090000}"/>
    <cellStyle name="Normal 2 4 4 4" xfId="694" xr:uid="{00000000-0005-0000-0000-000053090000}"/>
    <cellStyle name="Normal 2 4 4 4 2" xfId="1846" xr:uid="{00000000-0005-0000-0000-000054090000}"/>
    <cellStyle name="Normal 2 4 4 4 2 2" xfId="4185" xr:uid="{00000000-0005-0000-0000-000055090000}"/>
    <cellStyle name="Normal 2 4 4 4 3" xfId="3033" xr:uid="{00000000-0005-0000-0000-000056090000}"/>
    <cellStyle name="Normal 2 4 4 5" xfId="1270" xr:uid="{00000000-0005-0000-0000-000057090000}"/>
    <cellStyle name="Normal 2 4 4 5 2" xfId="3609" xr:uid="{00000000-0005-0000-0000-000058090000}"/>
    <cellStyle name="Normal 2 4 4 6" xfId="2457" xr:uid="{00000000-0005-0000-0000-000059090000}"/>
    <cellStyle name="Normal 2 4 5" xfId="182" xr:uid="{00000000-0005-0000-0000-00005A090000}"/>
    <cellStyle name="Normal 2 4 5 2" xfId="326" xr:uid="{00000000-0005-0000-0000-00005B090000}"/>
    <cellStyle name="Normal 2 4 5 2 2" xfId="614" xr:uid="{00000000-0005-0000-0000-00005C090000}"/>
    <cellStyle name="Normal 2 4 5 2 2 2" xfId="1191" xr:uid="{00000000-0005-0000-0000-00005D090000}"/>
    <cellStyle name="Normal 2 4 5 2 2 2 2" xfId="2343" xr:uid="{00000000-0005-0000-0000-00005E090000}"/>
    <cellStyle name="Normal 2 4 5 2 2 2 2 2" xfId="4682" xr:uid="{00000000-0005-0000-0000-00005F090000}"/>
    <cellStyle name="Normal 2 4 5 2 2 2 3" xfId="3530" xr:uid="{00000000-0005-0000-0000-000060090000}"/>
    <cellStyle name="Normal 2 4 5 2 2 3" xfId="1767" xr:uid="{00000000-0005-0000-0000-000061090000}"/>
    <cellStyle name="Normal 2 4 5 2 2 3 2" xfId="4106" xr:uid="{00000000-0005-0000-0000-000062090000}"/>
    <cellStyle name="Normal 2 4 5 2 2 4" xfId="2954" xr:uid="{00000000-0005-0000-0000-000063090000}"/>
    <cellStyle name="Normal 2 4 5 2 3" xfId="903" xr:uid="{00000000-0005-0000-0000-000064090000}"/>
    <cellStyle name="Normal 2 4 5 2 3 2" xfId="2055" xr:uid="{00000000-0005-0000-0000-000065090000}"/>
    <cellStyle name="Normal 2 4 5 2 3 2 2" xfId="4394" xr:uid="{00000000-0005-0000-0000-000066090000}"/>
    <cellStyle name="Normal 2 4 5 2 3 3" xfId="3242" xr:uid="{00000000-0005-0000-0000-000067090000}"/>
    <cellStyle name="Normal 2 4 5 2 4" xfId="1479" xr:uid="{00000000-0005-0000-0000-000068090000}"/>
    <cellStyle name="Normal 2 4 5 2 4 2" xfId="3818" xr:uid="{00000000-0005-0000-0000-000069090000}"/>
    <cellStyle name="Normal 2 4 5 2 5" xfId="2666" xr:uid="{00000000-0005-0000-0000-00006A090000}"/>
    <cellStyle name="Normal 2 4 5 3" xfId="470" xr:uid="{00000000-0005-0000-0000-00006B090000}"/>
    <cellStyle name="Normal 2 4 5 3 2" xfId="1047" xr:uid="{00000000-0005-0000-0000-00006C090000}"/>
    <cellStyle name="Normal 2 4 5 3 2 2" xfId="2199" xr:uid="{00000000-0005-0000-0000-00006D090000}"/>
    <cellStyle name="Normal 2 4 5 3 2 2 2" xfId="4538" xr:uid="{00000000-0005-0000-0000-00006E090000}"/>
    <cellStyle name="Normal 2 4 5 3 2 3" xfId="3386" xr:uid="{00000000-0005-0000-0000-00006F090000}"/>
    <cellStyle name="Normal 2 4 5 3 3" xfId="1623" xr:uid="{00000000-0005-0000-0000-000070090000}"/>
    <cellStyle name="Normal 2 4 5 3 3 2" xfId="3962" xr:uid="{00000000-0005-0000-0000-000071090000}"/>
    <cellStyle name="Normal 2 4 5 3 4" xfId="2810" xr:uid="{00000000-0005-0000-0000-000072090000}"/>
    <cellStyle name="Normal 2 4 5 4" xfId="759" xr:uid="{00000000-0005-0000-0000-000073090000}"/>
    <cellStyle name="Normal 2 4 5 4 2" xfId="1911" xr:uid="{00000000-0005-0000-0000-000074090000}"/>
    <cellStyle name="Normal 2 4 5 4 2 2" xfId="4250" xr:uid="{00000000-0005-0000-0000-000075090000}"/>
    <cellStyle name="Normal 2 4 5 4 3" xfId="3098" xr:uid="{00000000-0005-0000-0000-000076090000}"/>
    <cellStyle name="Normal 2 4 5 5" xfId="1335" xr:uid="{00000000-0005-0000-0000-000077090000}"/>
    <cellStyle name="Normal 2 4 5 5 2" xfId="3674" xr:uid="{00000000-0005-0000-0000-000078090000}"/>
    <cellStyle name="Normal 2 4 5 6" xfId="2522" xr:uid="{00000000-0005-0000-0000-000079090000}"/>
    <cellStyle name="Normal 2 4 6" xfId="196" xr:uid="{00000000-0005-0000-0000-00007A090000}"/>
    <cellStyle name="Normal 2 4 6 2" xfId="484" xr:uid="{00000000-0005-0000-0000-00007B090000}"/>
    <cellStyle name="Normal 2 4 6 2 2" xfId="1061" xr:uid="{00000000-0005-0000-0000-00007C090000}"/>
    <cellStyle name="Normal 2 4 6 2 2 2" xfId="2213" xr:uid="{00000000-0005-0000-0000-00007D090000}"/>
    <cellStyle name="Normal 2 4 6 2 2 2 2" xfId="4552" xr:uid="{00000000-0005-0000-0000-00007E090000}"/>
    <cellStyle name="Normal 2 4 6 2 2 3" xfId="3400" xr:uid="{00000000-0005-0000-0000-00007F090000}"/>
    <cellStyle name="Normal 2 4 6 2 3" xfId="1637" xr:uid="{00000000-0005-0000-0000-000080090000}"/>
    <cellStyle name="Normal 2 4 6 2 3 2" xfId="3976" xr:uid="{00000000-0005-0000-0000-000081090000}"/>
    <cellStyle name="Normal 2 4 6 2 4" xfId="2824" xr:uid="{00000000-0005-0000-0000-000082090000}"/>
    <cellStyle name="Normal 2 4 6 3" xfId="773" xr:uid="{00000000-0005-0000-0000-000083090000}"/>
    <cellStyle name="Normal 2 4 6 3 2" xfId="1925" xr:uid="{00000000-0005-0000-0000-000084090000}"/>
    <cellStyle name="Normal 2 4 6 3 2 2" xfId="4264" xr:uid="{00000000-0005-0000-0000-000085090000}"/>
    <cellStyle name="Normal 2 4 6 3 3" xfId="3112" xr:uid="{00000000-0005-0000-0000-000086090000}"/>
    <cellStyle name="Normal 2 4 6 4" xfId="1349" xr:uid="{00000000-0005-0000-0000-000087090000}"/>
    <cellStyle name="Normal 2 4 6 4 2" xfId="3688" xr:uid="{00000000-0005-0000-0000-000088090000}"/>
    <cellStyle name="Normal 2 4 6 5" xfId="2536" xr:uid="{00000000-0005-0000-0000-000089090000}"/>
    <cellStyle name="Normal 2 4 7" xfId="340" xr:uid="{00000000-0005-0000-0000-00008A090000}"/>
    <cellStyle name="Normal 2 4 7 2" xfId="917" xr:uid="{00000000-0005-0000-0000-00008B090000}"/>
    <cellStyle name="Normal 2 4 7 2 2" xfId="2069" xr:uid="{00000000-0005-0000-0000-00008C090000}"/>
    <cellStyle name="Normal 2 4 7 2 2 2" xfId="4408" xr:uid="{00000000-0005-0000-0000-00008D090000}"/>
    <cellStyle name="Normal 2 4 7 2 3" xfId="3256" xr:uid="{00000000-0005-0000-0000-00008E090000}"/>
    <cellStyle name="Normal 2 4 7 3" xfId="1493" xr:uid="{00000000-0005-0000-0000-00008F090000}"/>
    <cellStyle name="Normal 2 4 7 3 2" xfId="3832" xr:uid="{00000000-0005-0000-0000-000090090000}"/>
    <cellStyle name="Normal 2 4 7 4" xfId="2680" xr:uid="{00000000-0005-0000-0000-000091090000}"/>
    <cellStyle name="Normal 2 4 8" xfId="629" xr:uid="{00000000-0005-0000-0000-000092090000}"/>
    <cellStyle name="Normal 2 4 8 2" xfId="1781" xr:uid="{00000000-0005-0000-0000-000093090000}"/>
    <cellStyle name="Normal 2 4 8 2 2" xfId="4120" xr:uid="{00000000-0005-0000-0000-000094090000}"/>
    <cellStyle name="Normal 2 4 8 3" xfId="2968" xr:uid="{00000000-0005-0000-0000-000095090000}"/>
    <cellStyle name="Normal 2 4 9" xfId="1205" xr:uid="{00000000-0005-0000-0000-000096090000}"/>
    <cellStyle name="Normal 2 4 9 2" xfId="3544" xr:uid="{00000000-0005-0000-0000-000097090000}"/>
    <cellStyle name="Normal 2 5" xfId="28" xr:uid="{00000000-0005-0000-0000-000098090000}"/>
    <cellStyle name="Normal 2 5 2" xfId="82" xr:uid="{00000000-0005-0000-0000-000099090000}"/>
    <cellStyle name="Normal 2 5 2 2" xfId="156" xr:uid="{00000000-0005-0000-0000-00009A090000}"/>
    <cellStyle name="Normal 2 5 2 2 2" xfId="300" xr:uid="{00000000-0005-0000-0000-00009B090000}"/>
    <cellStyle name="Normal 2 5 2 2 2 2" xfId="588" xr:uid="{00000000-0005-0000-0000-00009C090000}"/>
    <cellStyle name="Normal 2 5 2 2 2 2 2" xfId="1165" xr:uid="{00000000-0005-0000-0000-00009D090000}"/>
    <cellStyle name="Normal 2 5 2 2 2 2 2 2" xfId="2317" xr:uid="{00000000-0005-0000-0000-00009E090000}"/>
    <cellStyle name="Normal 2 5 2 2 2 2 2 2 2" xfId="4656" xr:uid="{00000000-0005-0000-0000-00009F090000}"/>
    <cellStyle name="Normal 2 5 2 2 2 2 2 3" xfId="3504" xr:uid="{00000000-0005-0000-0000-0000A0090000}"/>
    <cellStyle name="Normal 2 5 2 2 2 2 3" xfId="1741" xr:uid="{00000000-0005-0000-0000-0000A1090000}"/>
    <cellStyle name="Normal 2 5 2 2 2 2 3 2" xfId="4080" xr:uid="{00000000-0005-0000-0000-0000A2090000}"/>
    <cellStyle name="Normal 2 5 2 2 2 2 4" xfId="2928" xr:uid="{00000000-0005-0000-0000-0000A3090000}"/>
    <cellStyle name="Normal 2 5 2 2 2 3" xfId="877" xr:uid="{00000000-0005-0000-0000-0000A4090000}"/>
    <cellStyle name="Normal 2 5 2 2 2 3 2" xfId="2029" xr:uid="{00000000-0005-0000-0000-0000A5090000}"/>
    <cellStyle name="Normal 2 5 2 2 2 3 2 2" xfId="4368" xr:uid="{00000000-0005-0000-0000-0000A6090000}"/>
    <cellStyle name="Normal 2 5 2 2 2 3 3" xfId="3216" xr:uid="{00000000-0005-0000-0000-0000A7090000}"/>
    <cellStyle name="Normal 2 5 2 2 2 4" xfId="1453" xr:uid="{00000000-0005-0000-0000-0000A8090000}"/>
    <cellStyle name="Normal 2 5 2 2 2 4 2" xfId="3792" xr:uid="{00000000-0005-0000-0000-0000A9090000}"/>
    <cellStyle name="Normal 2 5 2 2 2 5" xfId="2640" xr:uid="{00000000-0005-0000-0000-0000AA090000}"/>
    <cellStyle name="Normal 2 5 2 2 3" xfId="444" xr:uid="{00000000-0005-0000-0000-0000AB090000}"/>
    <cellStyle name="Normal 2 5 2 2 3 2" xfId="1021" xr:uid="{00000000-0005-0000-0000-0000AC090000}"/>
    <cellStyle name="Normal 2 5 2 2 3 2 2" xfId="2173" xr:uid="{00000000-0005-0000-0000-0000AD090000}"/>
    <cellStyle name="Normal 2 5 2 2 3 2 2 2" xfId="4512" xr:uid="{00000000-0005-0000-0000-0000AE090000}"/>
    <cellStyle name="Normal 2 5 2 2 3 2 3" xfId="3360" xr:uid="{00000000-0005-0000-0000-0000AF090000}"/>
    <cellStyle name="Normal 2 5 2 2 3 3" xfId="1597" xr:uid="{00000000-0005-0000-0000-0000B0090000}"/>
    <cellStyle name="Normal 2 5 2 2 3 3 2" xfId="3936" xr:uid="{00000000-0005-0000-0000-0000B1090000}"/>
    <cellStyle name="Normal 2 5 2 2 3 4" xfId="2784" xr:uid="{00000000-0005-0000-0000-0000B2090000}"/>
    <cellStyle name="Normal 2 5 2 2 4" xfId="733" xr:uid="{00000000-0005-0000-0000-0000B3090000}"/>
    <cellStyle name="Normal 2 5 2 2 4 2" xfId="1885" xr:uid="{00000000-0005-0000-0000-0000B4090000}"/>
    <cellStyle name="Normal 2 5 2 2 4 2 2" xfId="4224" xr:uid="{00000000-0005-0000-0000-0000B5090000}"/>
    <cellStyle name="Normal 2 5 2 2 4 3" xfId="3072" xr:uid="{00000000-0005-0000-0000-0000B6090000}"/>
    <cellStyle name="Normal 2 5 2 2 5" xfId="1309" xr:uid="{00000000-0005-0000-0000-0000B7090000}"/>
    <cellStyle name="Normal 2 5 2 2 5 2" xfId="3648" xr:uid="{00000000-0005-0000-0000-0000B8090000}"/>
    <cellStyle name="Normal 2 5 2 2 6" xfId="2496" xr:uid="{00000000-0005-0000-0000-0000B9090000}"/>
    <cellStyle name="Normal 2 5 2 3" xfId="235" xr:uid="{00000000-0005-0000-0000-0000BA090000}"/>
    <cellStyle name="Normal 2 5 2 3 2" xfId="523" xr:uid="{00000000-0005-0000-0000-0000BB090000}"/>
    <cellStyle name="Normal 2 5 2 3 2 2" xfId="1100" xr:uid="{00000000-0005-0000-0000-0000BC090000}"/>
    <cellStyle name="Normal 2 5 2 3 2 2 2" xfId="2252" xr:uid="{00000000-0005-0000-0000-0000BD090000}"/>
    <cellStyle name="Normal 2 5 2 3 2 2 2 2" xfId="4591" xr:uid="{00000000-0005-0000-0000-0000BE090000}"/>
    <cellStyle name="Normal 2 5 2 3 2 2 3" xfId="3439" xr:uid="{00000000-0005-0000-0000-0000BF090000}"/>
    <cellStyle name="Normal 2 5 2 3 2 3" xfId="1676" xr:uid="{00000000-0005-0000-0000-0000C0090000}"/>
    <cellStyle name="Normal 2 5 2 3 2 3 2" xfId="4015" xr:uid="{00000000-0005-0000-0000-0000C1090000}"/>
    <cellStyle name="Normal 2 5 2 3 2 4" xfId="2863" xr:uid="{00000000-0005-0000-0000-0000C2090000}"/>
    <cellStyle name="Normal 2 5 2 3 3" xfId="812" xr:uid="{00000000-0005-0000-0000-0000C3090000}"/>
    <cellStyle name="Normal 2 5 2 3 3 2" xfId="1964" xr:uid="{00000000-0005-0000-0000-0000C4090000}"/>
    <cellStyle name="Normal 2 5 2 3 3 2 2" xfId="4303" xr:uid="{00000000-0005-0000-0000-0000C5090000}"/>
    <cellStyle name="Normal 2 5 2 3 3 3" xfId="3151" xr:uid="{00000000-0005-0000-0000-0000C6090000}"/>
    <cellStyle name="Normal 2 5 2 3 4" xfId="1388" xr:uid="{00000000-0005-0000-0000-0000C7090000}"/>
    <cellStyle name="Normal 2 5 2 3 4 2" xfId="3727" xr:uid="{00000000-0005-0000-0000-0000C8090000}"/>
    <cellStyle name="Normal 2 5 2 3 5" xfId="2575" xr:uid="{00000000-0005-0000-0000-0000C9090000}"/>
    <cellStyle name="Normal 2 5 2 4" xfId="379" xr:uid="{00000000-0005-0000-0000-0000CA090000}"/>
    <cellStyle name="Normal 2 5 2 4 2" xfId="956" xr:uid="{00000000-0005-0000-0000-0000CB090000}"/>
    <cellStyle name="Normal 2 5 2 4 2 2" xfId="2108" xr:uid="{00000000-0005-0000-0000-0000CC090000}"/>
    <cellStyle name="Normal 2 5 2 4 2 2 2" xfId="4447" xr:uid="{00000000-0005-0000-0000-0000CD090000}"/>
    <cellStyle name="Normal 2 5 2 4 2 3" xfId="3295" xr:uid="{00000000-0005-0000-0000-0000CE090000}"/>
    <cellStyle name="Normal 2 5 2 4 3" xfId="1532" xr:uid="{00000000-0005-0000-0000-0000CF090000}"/>
    <cellStyle name="Normal 2 5 2 4 3 2" xfId="3871" xr:uid="{00000000-0005-0000-0000-0000D0090000}"/>
    <cellStyle name="Normal 2 5 2 4 4" xfId="2719" xr:uid="{00000000-0005-0000-0000-0000D1090000}"/>
    <cellStyle name="Normal 2 5 2 5" xfId="668" xr:uid="{00000000-0005-0000-0000-0000D2090000}"/>
    <cellStyle name="Normal 2 5 2 5 2" xfId="1820" xr:uid="{00000000-0005-0000-0000-0000D3090000}"/>
    <cellStyle name="Normal 2 5 2 5 2 2" xfId="4159" xr:uid="{00000000-0005-0000-0000-0000D4090000}"/>
    <cellStyle name="Normal 2 5 2 5 3" xfId="3007" xr:uid="{00000000-0005-0000-0000-0000D5090000}"/>
    <cellStyle name="Normal 2 5 2 6" xfId="1244" xr:uid="{00000000-0005-0000-0000-0000D6090000}"/>
    <cellStyle name="Normal 2 5 2 6 2" xfId="3583" xr:uid="{00000000-0005-0000-0000-0000D7090000}"/>
    <cellStyle name="Normal 2 5 2 7" xfId="2429" xr:uid="{00000000-0005-0000-0000-0000D8090000}"/>
    <cellStyle name="Normal 2 5 3" xfId="124" xr:uid="{00000000-0005-0000-0000-0000D9090000}"/>
    <cellStyle name="Normal 2 5 3 2" xfId="268" xr:uid="{00000000-0005-0000-0000-0000DA090000}"/>
    <cellStyle name="Normal 2 5 3 2 2" xfId="556" xr:uid="{00000000-0005-0000-0000-0000DB090000}"/>
    <cellStyle name="Normal 2 5 3 2 2 2" xfId="1133" xr:uid="{00000000-0005-0000-0000-0000DC090000}"/>
    <cellStyle name="Normal 2 5 3 2 2 2 2" xfId="2285" xr:uid="{00000000-0005-0000-0000-0000DD090000}"/>
    <cellStyle name="Normal 2 5 3 2 2 2 2 2" xfId="4624" xr:uid="{00000000-0005-0000-0000-0000DE090000}"/>
    <cellStyle name="Normal 2 5 3 2 2 2 3" xfId="3472" xr:uid="{00000000-0005-0000-0000-0000DF090000}"/>
    <cellStyle name="Normal 2 5 3 2 2 3" xfId="1709" xr:uid="{00000000-0005-0000-0000-0000E0090000}"/>
    <cellStyle name="Normal 2 5 3 2 2 3 2" xfId="4048" xr:uid="{00000000-0005-0000-0000-0000E1090000}"/>
    <cellStyle name="Normal 2 5 3 2 2 4" xfId="2896" xr:uid="{00000000-0005-0000-0000-0000E2090000}"/>
    <cellStyle name="Normal 2 5 3 2 3" xfId="845" xr:uid="{00000000-0005-0000-0000-0000E3090000}"/>
    <cellStyle name="Normal 2 5 3 2 3 2" xfId="1997" xr:uid="{00000000-0005-0000-0000-0000E4090000}"/>
    <cellStyle name="Normal 2 5 3 2 3 2 2" xfId="4336" xr:uid="{00000000-0005-0000-0000-0000E5090000}"/>
    <cellStyle name="Normal 2 5 3 2 3 3" xfId="3184" xr:uid="{00000000-0005-0000-0000-0000E6090000}"/>
    <cellStyle name="Normal 2 5 3 2 4" xfId="1421" xr:uid="{00000000-0005-0000-0000-0000E7090000}"/>
    <cellStyle name="Normal 2 5 3 2 4 2" xfId="3760" xr:uid="{00000000-0005-0000-0000-0000E8090000}"/>
    <cellStyle name="Normal 2 5 3 2 5" xfId="2608" xr:uid="{00000000-0005-0000-0000-0000E9090000}"/>
    <cellStyle name="Normal 2 5 3 3" xfId="412" xr:uid="{00000000-0005-0000-0000-0000EA090000}"/>
    <cellStyle name="Normal 2 5 3 3 2" xfId="989" xr:uid="{00000000-0005-0000-0000-0000EB090000}"/>
    <cellStyle name="Normal 2 5 3 3 2 2" xfId="2141" xr:uid="{00000000-0005-0000-0000-0000EC090000}"/>
    <cellStyle name="Normal 2 5 3 3 2 2 2" xfId="4480" xr:uid="{00000000-0005-0000-0000-0000ED090000}"/>
    <cellStyle name="Normal 2 5 3 3 2 3" xfId="3328" xr:uid="{00000000-0005-0000-0000-0000EE090000}"/>
    <cellStyle name="Normal 2 5 3 3 3" xfId="1565" xr:uid="{00000000-0005-0000-0000-0000EF090000}"/>
    <cellStyle name="Normal 2 5 3 3 3 2" xfId="3904" xr:uid="{00000000-0005-0000-0000-0000F0090000}"/>
    <cellStyle name="Normal 2 5 3 3 4" xfId="2752" xr:uid="{00000000-0005-0000-0000-0000F1090000}"/>
    <cellStyle name="Normal 2 5 3 4" xfId="701" xr:uid="{00000000-0005-0000-0000-0000F2090000}"/>
    <cellStyle name="Normal 2 5 3 4 2" xfId="1853" xr:uid="{00000000-0005-0000-0000-0000F3090000}"/>
    <cellStyle name="Normal 2 5 3 4 2 2" xfId="4192" xr:uid="{00000000-0005-0000-0000-0000F4090000}"/>
    <cellStyle name="Normal 2 5 3 4 3" xfId="3040" xr:uid="{00000000-0005-0000-0000-0000F5090000}"/>
    <cellStyle name="Normal 2 5 3 5" xfId="1277" xr:uid="{00000000-0005-0000-0000-0000F6090000}"/>
    <cellStyle name="Normal 2 5 3 5 2" xfId="3616" xr:uid="{00000000-0005-0000-0000-0000F7090000}"/>
    <cellStyle name="Normal 2 5 3 6" xfId="2464" xr:uid="{00000000-0005-0000-0000-0000F8090000}"/>
    <cellStyle name="Normal 2 5 4" xfId="203" xr:uid="{00000000-0005-0000-0000-0000F9090000}"/>
    <cellStyle name="Normal 2 5 4 2" xfId="491" xr:uid="{00000000-0005-0000-0000-0000FA090000}"/>
    <cellStyle name="Normal 2 5 4 2 2" xfId="1068" xr:uid="{00000000-0005-0000-0000-0000FB090000}"/>
    <cellStyle name="Normal 2 5 4 2 2 2" xfId="2220" xr:uid="{00000000-0005-0000-0000-0000FC090000}"/>
    <cellStyle name="Normal 2 5 4 2 2 2 2" xfId="4559" xr:uid="{00000000-0005-0000-0000-0000FD090000}"/>
    <cellStyle name="Normal 2 5 4 2 2 3" xfId="3407" xr:uid="{00000000-0005-0000-0000-0000FE090000}"/>
    <cellStyle name="Normal 2 5 4 2 3" xfId="1644" xr:uid="{00000000-0005-0000-0000-0000FF090000}"/>
    <cellStyle name="Normal 2 5 4 2 3 2" xfId="3983" xr:uid="{00000000-0005-0000-0000-0000000A0000}"/>
    <cellStyle name="Normal 2 5 4 2 4" xfId="2831" xr:uid="{00000000-0005-0000-0000-0000010A0000}"/>
    <cellStyle name="Normal 2 5 4 3" xfId="780" xr:uid="{00000000-0005-0000-0000-0000020A0000}"/>
    <cellStyle name="Normal 2 5 4 3 2" xfId="1932" xr:uid="{00000000-0005-0000-0000-0000030A0000}"/>
    <cellStyle name="Normal 2 5 4 3 2 2" xfId="4271" xr:uid="{00000000-0005-0000-0000-0000040A0000}"/>
    <cellStyle name="Normal 2 5 4 3 3" xfId="3119" xr:uid="{00000000-0005-0000-0000-0000050A0000}"/>
    <cellStyle name="Normal 2 5 4 4" xfId="1356" xr:uid="{00000000-0005-0000-0000-0000060A0000}"/>
    <cellStyle name="Normal 2 5 4 4 2" xfId="3695" xr:uid="{00000000-0005-0000-0000-0000070A0000}"/>
    <cellStyle name="Normal 2 5 4 5" xfId="2543" xr:uid="{00000000-0005-0000-0000-0000080A0000}"/>
    <cellStyle name="Normal 2 5 5" xfId="347" xr:uid="{00000000-0005-0000-0000-0000090A0000}"/>
    <cellStyle name="Normal 2 5 5 2" xfId="924" xr:uid="{00000000-0005-0000-0000-00000A0A0000}"/>
    <cellStyle name="Normal 2 5 5 2 2" xfId="2076" xr:uid="{00000000-0005-0000-0000-00000B0A0000}"/>
    <cellStyle name="Normal 2 5 5 2 2 2" xfId="4415" xr:uid="{00000000-0005-0000-0000-00000C0A0000}"/>
    <cellStyle name="Normal 2 5 5 2 3" xfId="3263" xr:uid="{00000000-0005-0000-0000-00000D0A0000}"/>
    <cellStyle name="Normal 2 5 5 3" xfId="1500" xr:uid="{00000000-0005-0000-0000-00000E0A0000}"/>
    <cellStyle name="Normal 2 5 5 3 2" xfId="3839" xr:uid="{00000000-0005-0000-0000-00000F0A0000}"/>
    <cellStyle name="Normal 2 5 5 4" xfId="2687" xr:uid="{00000000-0005-0000-0000-0000100A0000}"/>
    <cellStyle name="Normal 2 5 6" xfId="636" xr:uid="{00000000-0005-0000-0000-0000110A0000}"/>
    <cellStyle name="Normal 2 5 6 2" xfId="1788" xr:uid="{00000000-0005-0000-0000-0000120A0000}"/>
    <cellStyle name="Normal 2 5 6 2 2" xfId="4127" xr:uid="{00000000-0005-0000-0000-0000130A0000}"/>
    <cellStyle name="Normal 2 5 6 3" xfId="2975" xr:uid="{00000000-0005-0000-0000-0000140A0000}"/>
    <cellStyle name="Normal 2 5 7" xfId="1212" xr:uid="{00000000-0005-0000-0000-0000150A0000}"/>
    <cellStyle name="Normal 2 5 7 2" xfId="3551" xr:uid="{00000000-0005-0000-0000-0000160A0000}"/>
    <cellStyle name="Normal 2 5 8" xfId="2384" xr:uid="{00000000-0005-0000-0000-0000170A0000}"/>
    <cellStyle name="Normal 2 6" xfId="66" xr:uid="{00000000-0005-0000-0000-0000180A0000}"/>
    <cellStyle name="Normal 2 6 2" xfId="142" xr:uid="{00000000-0005-0000-0000-0000190A0000}"/>
    <cellStyle name="Normal 2 6 2 2" xfId="286" xr:uid="{00000000-0005-0000-0000-00001A0A0000}"/>
    <cellStyle name="Normal 2 6 2 2 2" xfId="574" xr:uid="{00000000-0005-0000-0000-00001B0A0000}"/>
    <cellStyle name="Normal 2 6 2 2 2 2" xfId="1151" xr:uid="{00000000-0005-0000-0000-00001C0A0000}"/>
    <cellStyle name="Normal 2 6 2 2 2 2 2" xfId="2303" xr:uid="{00000000-0005-0000-0000-00001D0A0000}"/>
    <cellStyle name="Normal 2 6 2 2 2 2 2 2" xfId="4642" xr:uid="{00000000-0005-0000-0000-00001E0A0000}"/>
    <cellStyle name="Normal 2 6 2 2 2 2 3" xfId="3490" xr:uid="{00000000-0005-0000-0000-00001F0A0000}"/>
    <cellStyle name="Normal 2 6 2 2 2 3" xfId="1727" xr:uid="{00000000-0005-0000-0000-0000200A0000}"/>
    <cellStyle name="Normal 2 6 2 2 2 3 2" xfId="4066" xr:uid="{00000000-0005-0000-0000-0000210A0000}"/>
    <cellStyle name="Normal 2 6 2 2 2 4" xfId="2914" xr:uid="{00000000-0005-0000-0000-0000220A0000}"/>
    <cellStyle name="Normal 2 6 2 2 3" xfId="863" xr:uid="{00000000-0005-0000-0000-0000230A0000}"/>
    <cellStyle name="Normal 2 6 2 2 3 2" xfId="2015" xr:uid="{00000000-0005-0000-0000-0000240A0000}"/>
    <cellStyle name="Normal 2 6 2 2 3 2 2" xfId="4354" xr:uid="{00000000-0005-0000-0000-0000250A0000}"/>
    <cellStyle name="Normal 2 6 2 2 3 3" xfId="3202" xr:uid="{00000000-0005-0000-0000-0000260A0000}"/>
    <cellStyle name="Normal 2 6 2 2 4" xfId="1439" xr:uid="{00000000-0005-0000-0000-0000270A0000}"/>
    <cellStyle name="Normal 2 6 2 2 4 2" xfId="3778" xr:uid="{00000000-0005-0000-0000-0000280A0000}"/>
    <cellStyle name="Normal 2 6 2 2 5" xfId="2626" xr:uid="{00000000-0005-0000-0000-0000290A0000}"/>
    <cellStyle name="Normal 2 6 2 3" xfId="430" xr:uid="{00000000-0005-0000-0000-00002A0A0000}"/>
    <cellStyle name="Normal 2 6 2 3 2" xfId="1007" xr:uid="{00000000-0005-0000-0000-00002B0A0000}"/>
    <cellStyle name="Normal 2 6 2 3 2 2" xfId="2159" xr:uid="{00000000-0005-0000-0000-00002C0A0000}"/>
    <cellStyle name="Normal 2 6 2 3 2 2 2" xfId="4498" xr:uid="{00000000-0005-0000-0000-00002D0A0000}"/>
    <cellStyle name="Normal 2 6 2 3 2 3" xfId="3346" xr:uid="{00000000-0005-0000-0000-00002E0A0000}"/>
    <cellStyle name="Normal 2 6 2 3 3" xfId="1583" xr:uid="{00000000-0005-0000-0000-00002F0A0000}"/>
    <cellStyle name="Normal 2 6 2 3 3 2" xfId="3922" xr:uid="{00000000-0005-0000-0000-0000300A0000}"/>
    <cellStyle name="Normal 2 6 2 3 4" xfId="2770" xr:uid="{00000000-0005-0000-0000-0000310A0000}"/>
    <cellStyle name="Normal 2 6 2 4" xfId="719" xr:uid="{00000000-0005-0000-0000-0000320A0000}"/>
    <cellStyle name="Normal 2 6 2 4 2" xfId="1871" xr:uid="{00000000-0005-0000-0000-0000330A0000}"/>
    <cellStyle name="Normal 2 6 2 4 2 2" xfId="4210" xr:uid="{00000000-0005-0000-0000-0000340A0000}"/>
    <cellStyle name="Normal 2 6 2 4 3" xfId="3058" xr:uid="{00000000-0005-0000-0000-0000350A0000}"/>
    <cellStyle name="Normal 2 6 2 5" xfId="1295" xr:uid="{00000000-0005-0000-0000-0000360A0000}"/>
    <cellStyle name="Normal 2 6 2 5 2" xfId="3634" xr:uid="{00000000-0005-0000-0000-0000370A0000}"/>
    <cellStyle name="Normal 2 6 2 6" xfId="2482" xr:uid="{00000000-0005-0000-0000-0000380A0000}"/>
    <cellStyle name="Normal 2 6 3" xfId="221" xr:uid="{00000000-0005-0000-0000-0000390A0000}"/>
    <cellStyle name="Normal 2 6 3 2" xfId="509" xr:uid="{00000000-0005-0000-0000-00003A0A0000}"/>
    <cellStyle name="Normal 2 6 3 2 2" xfId="1086" xr:uid="{00000000-0005-0000-0000-00003B0A0000}"/>
    <cellStyle name="Normal 2 6 3 2 2 2" xfId="2238" xr:uid="{00000000-0005-0000-0000-00003C0A0000}"/>
    <cellStyle name="Normal 2 6 3 2 2 2 2" xfId="4577" xr:uid="{00000000-0005-0000-0000-00003D0A0000}"/>
    <cellStyle name="Normal 2 6 3 2 2 3" xfId="3425" xr:uid="{00000000-0005-0000-0000-00003E0A0000}"/>
    <cellStyle name="Normal 2 6 3 2 3" xfId="1662" xr:uid="{00000000-0005-0000-0000-00003F0A0000}"/>
    <cellStyle name="Normal 2 6 3 2 3 2" xfId="4001" xr:uid="{00000000-0005-0000-0000-0000400A0000}"/>
    <cellStyle name="Normal 2 6 3 2 4" xfId="2849" xr:uid="{00000000-0005-0000-0000-0000410A0000}"/>
    <cellStyle name="Normal 2 6 3 3" xfId="798" xr:uid="{00000000-0005-0000-0000-0000420A0000}"/>
    <cellStyle name="Normal 2 6 3 3 2" xfId="1950" xr:uid="{00000000-0005-0000-0000-0000430A0000}"/>
    <cellStyle name="Normal 2 6 3 3 2 2" xfId="4289" xr:uid="{00000000-0005-0000-0000-0000440A0000}"/>
    <cellStyle name="Normal 2 6 3 3 3" xfId="3137" xr:uid="{00000000-0005-0000-0000-0000450A0000}"/>
    <cellStyle name="Normal 2 6 3 4" xfId="1374" xr:uid="{00000000-0005-0000-0000-0000460A0000}"/>
    <cellStyle name="Normal 2 6 3 4 2" xfId="3713" xr:uid="{00000000-0005-0000-0000-0000470A0000}"/>
    <cellStyle name="Normal 2 6 3 5" xfId="2561" xr:uid="{00000000-0005-0000-0000-0000480A0000}"/>
    <cellStyle name="Normal 2 6 4" xfId="365" xr:uid="{00000000-0005-0000-0000-0000490A0000}"/>
    <cellStyle name="Normal 2 6 4 2" xfId="942" xr:uid="{00000000-0005-0000-0000-00004A0A0000}"/>
    <cellStyle name="Normal 2 6 4 2 2" xfId="2094" xr:uid="{00000000-0005-0000-0000-00004B0A0000}"/>
    <cellStyle name="Normal 2 6 4 2 2 2" xfId="4433" xr:uid="{00000000-0005-0000-0000-00004C0A0000}"/>
    <cellStyle name="Normal 2 6 4 2 3" xfId="3281" xr:uid="{00000000-0005-0000-0000-00004D0A0000}"/>
    <cellStyle name="Normal 2 6 4 3" xfId="1518" xr:uid="{00000000-0005-0000-0000-00004E0A0000}"/>
    <cellStyle name="Normal 2 6 4 3 2" xfId="3857" xr:uid="{00000000-0005-0000-0000-00004F0A0000}"/>
    <cellStyle name="Normal 2 6 4 4" xfId="2705" xr:uid="{00000000-0005-0000-0000-0000500A0000}"/>
    <cellStyle name="Normal 2 6 5" xfId="654" xr:uid="{00000000-0005-0000-0000-0000510A0000}"/>
    <cellStyle name="Normal 2 6 5 2" xfId="1806" xr:uid="{00000000-0005-0000-0000-0000520A0000}"/>
    <cellStyle name="Normal 2 6 5 2 2" xfId="4145" xr:uid="{00000000-0005-0000-0000-0000530A0000}"/>
    <cellStyle name="Normal 2 6 5 3" xfId="2993" xr:uid="{00000000-0005-0000-0000-0000540A0000}"/>
    <cellStyle name="Normal 2 6 6" xfId="1230" xr:uid="{00000000-0005-0000-0000-0000550A0000}"/>
    <cellStyle name="Normal 2 6 6 2" xfId="3569" xr:uid="{00000000-0005-0000-0000-0000560A0000}"/>
    <cellStyle name="Normal 2 6 7" xfId="2414" xr:uid="{00000000-0005-0000-0000-0000570A0000}"/>
    <cellStyle name="Normal 2 7" xfId="53" xr:uid="{00000000-0005-0000-0000-0000580A0000}"/>
    <cellStyle name="Normal 2 8" xfId="110" xr:uid="{00000000-0005-0000-0000-0000590A0000}"/>
    <cellStyle name="Normal 2 8 2" xfId="254" xr:uid="{00000000-0005-0000-0000-00005A0A0000}"/>
    <cellStyle name="Normal 2 8 2 2" xfId="542" xr:uid="{00000000-0005-0000-0000-00005B0A0000}"/>
    <cellStyle name="Normal 2 8 2 2 2" xfId="1119" xr:uid="{00000000-0005-0000-0000-00005C0A0000}"/>
    <cellStyle name="Normal 2 8 2 2 2 2" xfId="2271" xr:uid="{00000000-0005-0000-0000-00005D0A0000}"/>
    <cellStyle name="Normal 2 8 2 2 2 2 2" xfId="4610" xr:uid="{00000000-0005-0000-0000-00005E0A0000}"/>
    <cellStyle name="Normal 2 8 2 2 2 3" xfId="3458" xr:uid="{00000000-0005-0000-0000-00005F0A0000}"/>
    <cellStyle name="Normal 2 8 2 2 3" xfId="1695" xr:uid="{00000000-0005-0000-0000-0000600A0000}"/>
    <cellStyle name="Normal 2 8 2 2 3 2" xfId="4034" xr:uid="{00000000-0005-0000-0000-0000610A0000}"/>
    <cellStyle name="Normal 2 8 2 2 4" xfId="2882" xr:uid="{00000000-0005-0000-0000-0000620A0000}"/>
    <cellStyle name="Normal 2 8 2 3" xfId="831" xr:uid="{00000000-0005-0000-0000-0000630A0000}"/>
    <cellStyle name="Normal 2 8 2 3 2" xfId="1983" xr:uid="{00000000-0005-0000-0000-0000640A0000}"/>
    <cellStyle name="Normal 2 8 2 3 2 2" xfId="4322" xr:uid="{00000000-0005-0000-0000-0000650A0000}"/>
    <cellStyle name="Normal 2 8 2 3 3" xfId="3170" xr:uid="{00000000-0005-0000-0000-0000660A0000}"/>
    <cellStyle name="Normal 2 8 2 4" xfId="1407" xr:uid="{00000000-0005-0000-0000-0000670A0000}"/>
    <cellStyle name="Normal 2 8 2 4 2" xfId="3746" xr:uid="{00000000-0005-0000-0000-0000680A0000}"/>
    <cellStyle name="Normal 2 8 2 5" xfId="2594" xr:uid="{00000000-0005-0000-0000-0000690A0000}"/>
    <cellStyle name="Normal 2 8 3" xfId="398" xr:uid="{00000000-0005-0000-0000-00006A0A0000}"/>
    <cellStyle name="Normal 2 8 3 2" xfId="975" xr:uid="{00000000-0005-0000-0000-00006B0A0000}"/>
    <cellStyle name="Normal 2 8 3 2 2" xfId="2127" xr:uid="{00000000-0005-0000-0000-00006C0A0000}"/>
    <cellStyle name="Normal 2 8 3 2 2 2" xfId="4466" xr:uid="{00000000-0005-0000-0000-00006D0A0000}"/>
    <cellStyle name="Normal 2 8 3 2 3" xfId="3314" xr:uid="{00000000-0005-0000-0000-00006E0A0000}"/>
    <cellStyle name="Normal 2 8 3 3" xfId="1551" xr:uid="{00000000-0005-0000-0000-00006F0A0000}"/>
    <cellStyle name="Normal 2 8 3 3 2" xfId="3890" xr:uid="{00000000-0005-0000-0000-0000700A0000}"/>
    <cellStyle name="Normal 2 8 3 4" xfId="2738" xr:uid="{00000000-0005-0000-0000-0000710A0000}"/>
    <cellStyle name="Normal 2 8 4" xfId="687" xr:uid="{00000000-0005-0000-0000-0000720A0000}"/>
    <cellStyle name="Normal 2 8 4 2" xfId="1839" xr:uid="{00000000-0005-0000-0000-0000730A0000}"/>
    <cellStyle name="Normal 2 8 4 2 2" xfId="4178" xr:uid="{00000000-0005-0000-0000-0000740A0000}"/>
    <cellStyle name="Normal 2 8 4 3" xfId="3026" xr:uid="{00000000-0005-0000-0000-0000750A0000}"/>
    <cellStyle name="Normal 2 8 5" xfId="1263" xr:uid="{00000000-0005-0000-0000-0000760A0000}"/>
    <cellStyle name="Normal 2 8 5 2" xfId="3602" xr:uid="{00000000-0005-0000-0000-0000770A0000}"/>
    <cellStyle name="Normal 2 8 6" xfId="2450" xr:uid="{00000000-0005-0000-0000-0000780A0000}"/>
    <cellStyle name="Normal 2 9" xfId="175" xr:uid="{00000000-0005-0000-0000-0000790A0000}"/>
    <cellStyle name="Normal 2 9 2" xfId="319" xr:uid="{00000000-0005-0000-0000-00007A0A0000}"/>
    <cellStyle name="Normal 2 9 2 2" xfId="607" xr:uid="{00000000-0005-0000-0000-00007B0A0000}"/>
    <cellStyle name="Normal 2 9 2 2 2" xfId="1184" xr:uid="{00000000-0005-0000-0000-00007C0A0000}"/>
    <cellStyle name="Normal 2 9 2 2 2 2" xfId="2336" xr:uid="{00000000-0005-0000-0000-00007D0A0000}"/>
    <cellStyle name="Normal 2 9 2 2 2 2 2" xfId="4675" xr:uid="{00000000-0005-0000-0000-00007E0A0000}"/>
    <cellStyle name="Normal 2 9 2 2 2 3" xfId="3523" xr:uid="{00000000-0005-0000-0000-00007F0A0000}"/>
    <cellStyle name="Normal 2 9 2 2 3" xfId="1760" xr:uid="{00000000-0005-0000-0000-0000800A0000}"/>
    <cellStyle name="Normal 2 9 2 2 3 2" xfId="4099" xr:uid="{00000000-0005-0000-0000-0000810A0000}"/>
    <cellStyle name="Normal 2 9 2 2 4" xfId="2947" xr:uid="{00000000-0005-0000-0000-0000820A0000}"/>
    <cellStyle name="Normal 2 9 2 3" xfId="896" xr:uid="{00000000-0005-0000-0000-0000830A0000}"/>
    <cellStyle name="Normal 2 9 2 3 2" xfId="2048" xr:uid="{00000000-0005-0000-0000-0000840A0000}"/>
    <cellStyle name="Normal 2 9 2 3 2 2" xfId="4387" xr:uid="{00000000-0005-0000-0000-0000850A0000}"/>
    <cellStyle name="Normal 2 9 2 3 3" xfId="3235" xr:uid="{00000000-0005-0000-0000-0000860A0000}"/>
    <cellStyle name="Normal 2 9 2 4" xfId="1472" xr:uid="{00000000-0005-0000-0000-0000870A0000}"/>
    <cellStyle name="Normal 2 9 2 4 2" xfId="3811" xr:uid="{00000000-0005-0000-0000-0000880A0000}"/>
    <cellStyle name="Normal 2 9 2 5" xfId="2659" xr:uid="{00000000-0005-0000-0000-0000890A0000}"/>
    <cellStyle name="Normal 2 9 3" xfId="463" xr:uid="{00000000-0005-0000-0000-00008A0A0000}"/>
    <cellStyle name="Normal 2 9 3 2" xfId="1040" xr:uid="{00000000-0005-0000-0000-00008B0A0000}"/>
    <cellStyle name="Normal 2 9 3 2 2" xfId="2192" xr:uid="{00000000-0005-0000-0000-00008C0A0000}"/>
    <cellStyle name="Normal 2 9 3 2 2 2" xfId="4531" xr:uid="{00000000-0005-0000-0000-00008D0A0000}"/>
    <cellStyle name="Normal 2 9 3 2 3" xfId="3379" xr:uid="{00000000-0005-0000-0000-00008E0A0000}"/>
    <cellStyle name="Normal 2 9 3 3" xfId="1616" xr:uid="{00000000-0005-0000-0000-00008F0A0000}"/>
    <cellStyle name="Normal 2 9 3 3 2" xfId="3955" xr:uid="{00000000-0005-0000-0000-0000900A0000}"/>
    <cellStyle name="Normal 2 9 3 4" xfId="2803" xr:uid="{00000000-0005-0000-0000-0000910A0000}"/>
    <cellStyle name="Normal 2 9 4" xfId="752" xr:uid="{00000000-0005-0000-0000-0000920A0000}"/>
    <cellStyle name="Normal 2 9 4 2" xfId="1904" xr:uid="{00000000-0005-0000-0000-0000930A0000}"/>
    <cellStyle name="Normal 2 9 4 2 2" xfId="4243" xr:uid="{00000000-0005-0000-0000-0000940A0000}"/>
    <cellStyle name="Normal 2 9 4 3" xfId="3091" xr:uid="{00000000-0005-0000-0000-0000950A0000}"/>
    <cellStyle name="Normal 2 9 5" xfId="1328" xr:uid="{00000000-0005-0000-0000-0000960A0000}"/>
    <cellStyle name="Normal 2 9 5 2" xfId="3667" xr:uid="{00000000-0005-0000-0000-0000970A0000}"/>
    <cellStyle name="Normal 2 9 6" xfId="2515" xr:uid="{00000000-0005-0000-0000-0000980A0000}"/>
    <cellStyle name="Normal 3" xfId="4" xr:uid="{00000000-0005-0000-0000-0000990A0000}"/>
    <cellStyle name="Normal 3 10" xfId="334" xr:uid="{00000000-0005-0000-0000-00009A0A0000}"/>
    <cellStyle name="Normal 3 10 2" xfId="911" xr:uid="{00000000-0005-0000-0000-00009B0A0000}"/>
    <cellStyle name="Normal 3 10 2 2" xfId="2063" xr:uid="{00000000-0005-0000-0000-00009C0A0000}"/>
    <cellStyle name="Normal 3 10 2 2 2" xfId="4402" xr:uid="{00000000-0005-0000-0000-00009D0A0000}"/>
    <cellStyle name="Normal 3 10 2 3" xfId="3250" xr:uid="{00000000-0005-0000-0000-00009E0A0000}"/>
    <cellStyle name="Normal 3 10 3" xfId="1487" xr:uid="{00000000-0005-0000-0000-00009F0A0000}"/>
    <cellStyle name="Normal 3 10 3 2" xfId="3826" xr:uid="{00000000-0005-0000-0000-0000A00A0000}"/>
    <cellStyle name="Normal 3 10 4" xfId="2674" xr:uid="{00000000-0005-0000-0000-0000A10A0000}"/>
    <cellStyle name="Normal 3 11" xfId="623" xr:uid="{00000000-0005-0000-0000-0000A20A0000}"/>
    <cellStyle name="Normal 3 11 2" xfId="1775" xr:uid="{00000000-0005-0000-0000-0000A30A0000}"/>
    <cellStyle name="Normal 3 11 2 2" xfId="4114" xr:uid="{00000000-0005-0000-0000-0000A40A0000}"/>
    <cellStyle name="Normal 3 11 3" xfId="2962" xr:uid="{00000000-0005-0000-0000-0000A50A0000}"/>
    <cellStyle name="Normal 3 12" xfId="1199" xr:uid="{00000000-0005-0000-0000-0000A60A0000}"/>
    <cellStyle name="Normal 3 12 2" xfId="3538" xr:uid="{00000000-0005-0000-0000-0000A70A0000}"/>
    <cellStyle name="Normal 3 13" xfId="2363" xr:uid="{00000000-0005-0000-0000-0000A80A0000}"/>
    <cellStyle name="Normal 3 2" xfId="12" xr:uid="{00000000-0005-0000-0000-0000A90A0000}"/>
    <cellStyle name="Normal 3 2 10" xfId="627" xr:uid="{00000000-0005-0000-0000-0000AA0A0000}"/>
    <cellStyle name="Normal 3 2 10 2" xfId="1779" xr:uid="{00000000-0005-0000-0000-0000AB0A0000}"/>
    <cellStyle name="Normal 3 2 10 2 2" xfId="4118" xr:uid="{00000000-0005-0000-0000-0000AC0A0000}"/>
    <cellStyle name="Normal 3 2 10 3" xfId="2966" xr:uid="{00000000-0005-0000-0000-0000AD0A0000}"/>
    <cellStyle name="Normal 3 2 11" xfId="1203" xr:uid="{00000000-0005-0000-0000-0000AE0A0000}"/>
    <cellStyle name="Normal 3 2 11 2" xfId="3542" xr:uid="{00000000-0005-0000-0000-0000AF0A0000}"/>
    <cellStyle name="Normal 3 2 12" xfId="2369" xr:uid="{00000000-0005-0000-0000-0000B00A0000}"/>
    <cellStyle name="Normal 3 2 2" xfId="23" xr:uid="{00000000-0005-0000-0000-0000B10A0000}"/>
    <cellStyle name="Normal 3 2 2 10" xfId="2380" xr:uid="{00000000-0005-0000-0000-0000B20A0000}"/>
    <cellStyle name="Normal 3 2 2 2" xfId="47" xr:uid="{00000000-0005-0000-0000-0000B30A0000}"/>
    <cellStyle name="Normal 3 2 2 2 2" xfId="94" xr:uid="{00000000-0005-0000-0000-0000B40A0000}"/>
    <cellStyle name="Normal 3 2 2 2 2 2" xfId="168" xr:uid="{00000000-0005-0000-0000-0000B50A0000}"/>
    <cellStyle name="Normal 3 2 2 2 2 2 2" xfId="312" xr:uid="{00000000-0005-0000-0000-0000B60A0000}"/>
    <cellStyle name="Normal 3 2 2 2 2 2 2 2" xfId="600" xr:uid="{00000000-0005-0000-0000-0000B70A0000}"/>
    <cellStyle name="Normal 3 2 2 2 2 2 2 2 2" xfId="1177" xr:uid="{00000000-0005-0000-0000-0000B80A0000}"/>
    <cellStyle name="Normal 3 2 2 2 2 2 2 2 2 2" xfId="2329" xr:uid="{00000000-0005-0000-0000-0000B90A0000}"/>
    <cellStyle name="Normal 3 2 2 2 2 2 2 2 2 2 2" xfId="4668" xr:uid="{00000000-0005-0000-0000-0000BA0A0000}"/>
    <cellStyle name="Normal 3 2 2 2 2 2 2 2 2 3" xfId="3516" xr:uid="{00000000-0005-0000-0000-0000BB0A0000}"/>
    <cellStyle name="Normal 3 2 2 2 2 2 2 2 3" xfId="1753" xr:uid="{00000000-0005-0000-0000-0000BC0A0000}"/>
    <cellStyle name="Normal 3 2 2 2 2 2 2 2 3 2" xfId="4092" xr:uid="{00000000-0005-0000-0000-0000BD0A0000}"/>
    <cellStyle name="Normal 3 2 2 2 2 2 2 2 4" xfId="2940" xr:uid="{00000000-0005-0000-0000-0000BE0A0000}"/>
    <cellStyle name="Normal 3 2 2 2 2 2 2 3" xfId="889" xr:uid="{00000000-0005-0000-0000-0000BF0A0000}"/>
    <cellStyle name="Normal 3 2 2 2 2 2 2 3 2" xfId="2041" xr:uid="{00000000-0005-0000-0000-0000C00A0000}"/>
    <cellStyle name="Normal 3 2 2 2 2 2 2 3 2 2" xfId="4380" xr:uid="{00000000-0005-0000-0000-0000C10A0000}"/>
    <cellStyle name="Normal 3 2 2 2 2 2 2 3 3" xfId="3228" xr:uid="{00000000-0005-0000-0000-0000C20A0000}"/>
    <cellStyle name="Normal 3 2 2 2 2 2 2 4" xfId="1465" xr:uid="{00000000-0005-0000-0000-0000C30A0000}"/>
    <cellStyle name="Normal 3 2 2 2 2 2 2 4 2" xfId="3804" xr:uid="{00000000-0005-0000-0000-0000C40A0000}"/>
    <cellStyle name="Normal 3 2 2 2 2 2 2 5" xfId="2652" xr:uid="{00000000-0005-0000-0000-0000C50A0000}"/>
    <cellStyle name="Normal 3 2 2 2 2 2 3" xfId="456" xr:uid="{00000000-0005-0000-0000-0000C60A0000}"/>
    <cellStyle name="Normal 3 2 2 2 2 2 3 2" xfId="1033" xr:uid="{00000000-0005-0000-0000-0000C70A0000}"/>
    <cellStyle name="Normal 3 2 2 2 2 2 3 2 2" xfId="2185" xr:uid="{00000000-0005-0000-0000-0000C80A0000}"/>
    <cellStyle name="Normal 3 2 2 2 2 2 3 2 2 2" xfId="4524" xr:uid="{00000000-0005-0000-0000-0000C90A0000}"/>
    <cellStyle name="Normal 3 2 2 2 2 2 3 2 3" xfId="3372" xr:uid="{00000000-0005-0000-0000-0000CA0A0000}"/>
    <cellStyle name="Normal 3 2 2 2 2 2 3 3" xfId="1609" xr:uid="{00000000-0005-0000-0000-0000CB0A0000}"/>
    <cellStyle name="Normal 3 2 2 2 2 2 3 3 2" xfId="3948" xr:uid="{00000000-0005-0000-0000-0000CC0A0000}"/>
    <cellStyle name="Normal 3 2 2 2 2 2 3 4" xfId="2796" xr:uid="{00000000-0005-0000-0000-0000CD0A0000}"/>
    <cellStyle name="Normal 3 2 2 2 2 2 4" xfId="745" xr:uid="{00000000-0005-0000-0000-0000CE0A0000}"/>
    <cellStyle name="Normal 3 2 2 2 2 2 4 2" xfId="1897" xr:uid="{00000000-0005-0000-0000-0000CF0A0000}"/>
    <cellStyle name="Normal 3 2 2 2 2 2 4 2 2" xfId="4236" xr:uid="{00000000-0005-0000-0000-0000D00A0000}"/>
    <cellStyle name="Normal 3 2 2 2 2 2 4 3" xfId="3084" xr:uid="{00000000-0005-0000-0000-0000D10A0000}"/>
    <cellStyle name="Normal 3 2 2 2 2 2 5" xfId="1321" xr:uid="{00000000-0005-0000-0000-0000D20A0000}"/>
    <cellStyle name="Normal 3 2 2 2 2 2 5 2" xfId="3660" xr:uid="{00000000-0005-0000-0000-0000D30A0000}"/>
    <cellStyle name="Normal 3 2 2 2 2 2 6" xfId="2508" xr:uid="{00000000-0005-0000-0000-0000D40A0000}"/>
    <cellStyle name="Normal 3 2 2 2 2 3" xfId="247" xr:uid="{00000000-0005-0000-0000-0000D50A0000}"/>
    <cellStyle name="Normal 3 2 2 2 2 3 2" xfId="535" xr:uid="{00000000-0005-0000-0000-0000D60A0000}"/>
    <cellStyle name="Normal 3 2 2 2 2 3 2 2" xfId="1112" xr:uid="{00000000-0005-0000-0000-0000D70A0000}"/>
    <cellStyle name="Normal 3 2 2 2 2 3 2 2 2" xfId="2264" xr:uid="{00000000-0005-0000-0000-0000D80A0000}"/>
    <cellStyle name="Normal 3 2 2 2 2 3 2 2 2 2" xfId="4603" xr:uid="{00000000-0005-0000-0000-0000D90A0000}"/>
    <cellStyle name="Normal 3 2 2 2 2 3 2 2 3" xfId="3451" xr:uid="{00000000-0005-0000-0000-0000DA0A0000}"/>
    <cellStyle name="Normal 3 2 2 2 2 3 2 3" xfId="1688" xr:uid="{00000000-0005-0000-0000-0000DB0A0000}"/>
    <cellStyle name="Normal 3 2 2 2 2 3 2 3 2" xfId="4027" xr:uid="{00000000-0005-0000-0000-0000DC0A0000}"/>
    <cellStyle name="Normal 3 2 2 2 2 3 2 4" xfId="2875" xr:uid="{00000000-0005-0000-0000-0000DD0A0000}"/>
    <cellStyle name="Normal 3 2 2 2 2 3 3" xfId="824" xr:uid="{00000000-0005-0000-0000-0000DE0A0000}"/>
    <cellStyle name="Normal 3 2 2 2 2 3 3 2" xfId="1976" xr:uid="{00000000-0005-0000-0000-0000DF0A0000}"/>
    <cellStyle name="Normal 3 2 2 2 2 3 3 2 2" xfId="4315" xr:uid="{00000000-0005-0000-0000-0000E00A0000}"/>
    <cellStyle name="Normal 3 2 2 2 2 3 3 3" xfId="3163" xr:uid="{00000000-0005-0000-0000-0000E10A0000}"/>
    <cellStyle name="Normal 3 2 2 2 2 3 4" xfId="1400" xr:uid="{00000000-0005-0000-0000-0000E20A0000}"/>
    <cellStyle name="Normal 3 2 2 2 2 3 4 2" xfId="3739" xr:uid="{00000000-0005-0000-0000-0000E30A0000}"/>
    <cellStyle name="Normal 3 2 2 2 2 3 5" xfId="2587" xr:uid="{00000000-0005-0000-0000-0000E40A0000}"/>
    <cellStyle name="Normal 3 2 2 2 2 4" xfId="391" xr:uid="{00000000-0005-0000-0000-0000E50A0000}"/>
    <cellStyle name="Normal 3 2 2 2 2 4 2" xfId="968" xr:uid="{00000000-0005-0000-0000-0000E60A0000}"/>
    <cellStyle name="Normal 3 2 2 2 2 4 2 2" xfId="2120" xr:uid="{00000000-0005-0000-0000-0000E70A0000}"/>
    <cellStyle name="Normal 3 2 2 2 2 4 2 2 2" xfId="4459" xr:uid="{00000000-0005-0000-0000-0000E80A0000}"/>
    <cellStyle name="Normal 3 2 2 2 2 4 2 3" xfId="3307" xr:uid="{00000000-0005-0000-0000-0000E90A0000}"/>
    <cellStyle name="Normal 3 2 2 2 2 4 3" xfId="1544" xr:uid="{00000000-0005-0000-0000-0000EA0A0000}"/>
    <cellStyle name="Normal 3 2 2 2 2 4 3 2" xfId="3883" xr:uid="{00000000-0005-0000-0000-0000EB0A0000}"/>
    <cellStyle name="Normal 3 2 2 2 2 4 4" xfId="2731" xr:uid="{00000000-0005-0000-0000-0000EC0A0000}"/>
    <cellStyle name="Normal 3 2 2 2 2 5" xfId="680" xr:uid="{00000000-0005-0000-0000-0000ED0A0000}"/>
    <cellStyle name="Normal 3 2 2 2 2 5 2" xfId="1832" xr:uid="{00000000-0005-0000-0000-0000EE0A0000}"/>
    <cellStyle name="Normal 3 2 2 2 2 5 2 2" xfId="4171" xr:uid="{00000000-0005-0000-0000-0000EF0A0000}"/>
    <cellStyle name="Normal 3 2 2 2 2 5 3" xfId="3019" xr:uid="{00000000-0005-0000-0000-0000F00A0000}"/>
    <cellStyle name="Normal 3 2 2 2 2 6" xfId="1256" xr:uid="{00000000-0005-0000-0000-0000F10A0000}"/>
    <cellStyle name="Normal 3 2 2 2 2 6 2" xfId="3595" xr:uid="{00000000-0005-0000-0000-0000F20A0000}"/>
    <cellStyle name="Normal 3 2 2 2 2 7" xfId="2441" xr:uid="{00000000-0005-0000-0000-0000F30A0000}"/>
    <cellStyle name="Normal 3 2 2 2 3" xfId="136" xr:uid="{00000000-0005-0000-0000-0000F40A0000}"/>
    <cellStyle name="Normal 3 2 2 2 3 2" xfId="280" xr:uid="{00000000-0005-0000-0000-0000F50A0000}"/>
    <cellStyle name="Normal 3 2 2 2 3 2 2" xfId="568" xr:uid="{00000000-0005-0000-0000-0000F60A0000}"/>
    <cellStyle name="Normal 3 2 2 2 3 2 2 2" xfId="1145" xr:uid="{00000000-0005-0000-0000-0000F70A0000}"/>
    <cellStyle name="Normal 3 2 2 2 3 2 2 2 2" xfId="2297" xr:uid="{00000000-0005-0000-0000-0000F80A0000}"/>
    <cellStyle name="Normal 3 2 2 2 3 2 2 2 2 2" xfId="4636" xr:uid="{00000000-0005-0000-0000-0000F90A0000}"/>
    <cellStyle name="Normal 3 2 2 2 3 2 2 2 3" xfId="3484" xr:uid="{00000000-0005-0000-0000-0000FA0A0000}"/>
    <cellStyle name="Normal 3 2 2 2 3 2 2 3" xfId="1721" xr:uid="{00000000-0005-0000-0000-0000FB0A0000}"/>
    <cellStyle name="Normal 3 2 2 2 3 2 2 3 2" xfId="4060" xr:uid="{00000000-0005-0000-0000-0000FC0A0000}"/>
    <cellStyle name="Normal 3 2 2 2 3 2 2 4" xfId="2908" xr:uid="{00000000-0005-0000-0000-0000FD0A0000}"/>
    <cellStyle name="Normal 3 2 2 2 3 2 3" xfId="857" xr:uid="{00000000-0005-0000-0000-0000FE0A0000}"/>
    <cellStyle name="Normal 3 2 2 2 3 2 3 2" xfId="2009" xr:uid="{00000000-0005-0000-0000-0000FF0A0000}"/>
    <cellStyle name="Normal 3 2 2 2 3 2 3 2 2" xfId="4348" xr:uid="{00000000-0005-0000-0000-0000000B0000}"/>
    <cellStyle name="Normal 3 2 2 2 3 2 3 3" xfId="3196" xr:uid="{00000000-0005-0000-0000-0000010B0000}"/>
    <cellStyle name="Normal 3 2 2 2 3 2 4" xfId="1433" xr:uid="{00000000-0005-0000-0000-0000020B0000}"/>
    <cellStyle name="Normal 3 2 2 2 3 2 4 2" xfId="3772" xr:uid="{00000000-0005-0000-0000-0000030B0000}"/>
    <cellStyle name="Normal 3 2 2 2 3 2 5" xfId="2620" xr:uid="{00000000-0005-0000-0000-0000040B0000}"/>
    <cellStyle name="Normal 3 2 2 2 3 3" xfId="424" xr:uid="{00000000-0005-0000-0000-0000050B0000}"/>
    <cellStyle name="Normal 3 2 2 2 3 3 2" xfId="1001" xr:uid="{00000000-0005-0000-0000-0000060B0000}"/>
    <cellStyle name="Normal 3 2 2 2 3 3 2 2" xfId="2153" xr:uid="{00000000-0005-0000-0000-0000070B0000}"/>
    <cellStyle name="Normal 3 2 2 2 3 3 2 2 2" xfId="4492" xr:uid="{00000000-0005-0000-0000-0000080B0000}"/>
    <cellStyle name="Normal 3 2 2 2 3 3 2 3" xfId="3340" xr:uid="{00000000-0005-0000-0000-0000090B0000}"/>
    <cellStyle name="Normal 3 2 2 2 3 3 3" xfId="1577" xr:uid="{00000000-0005-0000-0000-00000A0B0000}"/>
    <cellStyle name="Normal 3 2 2 2 3 3 3 2" xfId="3916" xr:uid="{00000000-0005-0000-0000-00000B0B0000}"/>
    <cellStyle name="Normal 3 2 2 2 3 3 4" xfId="2764" xr:uid="{00000000-0005-0000-0000-00000C0B0000}"/>
    <cellStyle name="Normal 3 2 2 2 3 4" xfId="713" xr:uid="{00000000-0005-0000-0000-00000D0B0000}"/>
    <cellStyle name="Normal 3 2 2 2 3 4 2" xfId="1865" xr:uid="{00000000-0005-0000-0000-00000E0B0000}"/>
    <cellStyle name="Normal 3 2 2 2 3 4 2 2" xfId="4204" xr:uid="{00000000-0005-0000-0000-00000F0B0000}"/>
    <cellStyle name="Normal 3 2 2 2 3 4 3" xfId="3052" xr:uid="{00000000-0005-0000-0000-0000100B0000}"/>
    <cellStyle name="Normal 3 2 2 2 3 5" xfId="1289" xr:uid="{00000000-0005-0000-0000-0000110B0000}"/>
    <cellStyle name="Normal 3 2 2 2 3 5 2" xfId="3628" xr:uid="{00000000-0005-0000-0000-0000120B0000}"/>
    <cellStyle name="Normal 3 2 2 2 3 6" xfId="2476" xr:uid="{00000000-0005-0000-0000-0000130B0000}"/>
    <cellStyle name="Normal 3 2 2 2 4" xfId="215" xr:uid="{00000000-0005-0000-0000-0000140B0000}"/>
    <cellStyle name="Normal 3 2 2 2 4 2" xfId="503" xr:uid="{00000000-0005-0000-0000-0000150B0000}"/>
    <cellStyle name="Normal 3 2 2 2 4 2 2" xfId="1080" xr:uid="{00000000-0005-0000-0000-0000160B0000}"/>
    <cellStyle name="Normal 3 2 2 2 4 2 2 2" xfId="2232" xr:uid="{00000000-0005-0000-0000-0000170B0000}"/>
    <cellStyle name="Normal 3 2 2 2 4 2 2 2 2" xfId="4571" xr:uid="{00000000-0005-0000-0000-0000180B0000}"/>
    <cellStyle name="Normal 3 2 2 2 4 2 2 3" xfId="3419" xr:uid="{00000000-0005-0000-0000-0000190B0000}"/>
    <cellStyle name="Normal 3 2 2 2 4 2 3" xfId="1656" xr:uid="{00000000-0005-0000-0000-00001A0B0000}"/>
    <cellStyle name="Normal 3 2 2 2 4 2 3 2" xfId="3995" xr:uid="{00000000-0005-0000-0000-00001B0B0000}"/>
    <cellStyle name="Normal 3 2 2 2 4 2 4" xfId="2843" xr:uid="{00000000-0005-0000-0000-00001C0B0000}"/>
    <cellStyle name="Normal 3 2 2 2 4 3" xfId="792" xr:uid="{00000000-0005-0000-0000-00001D0B0000}"/>
    <cellStyle name="Normal 3 2 2 2 4 3 2" xfId="1944" xr:uid="{00000000-0005-0000-0000-00001E0B0000}"/>
    <cellStyle name="Normal 3 2 2 2 4 3 2 2" xfId="4283" xr:uid="{00000000-0005-0000-0000-00001F0B0000}"/>
    <cellStyle name="Normal 3 2 2 2 4 3 3" xfId="3131" xr:uid="{00000000-0005-0000-0000-0000200B0000}"/>
    <cellStyle name="Normal 3 2 2 2 4 4" xfId="1368" xr:uid="{00000000-0005-0000-0000-0000210B0000}"/>
    <cellStyle name="Normal 3 2 2 2 4 4 2" xfId="3707" xr:uid="{00000000-0005-0000-0000-0000220B0000}"/>
    <cellStyle name="Normal 3 2 2 2 4 5" xfId="2555" xr:uid="{00000000-0005-0000-0000-0000230B0000}"/>
    <cellStyle name="Normal 3 2 2 2 5" xfId="359" xr:uid="{00000000-0005-0000-0000-0000240B0000}"/>
    <cellStyle name="Normal 3 2 2 2 5 2" xfId="936" xr:uid="{00000000-0005-0000-0000-0000250B0000}"/>
    <cellStyle name="Normal 3 2 2 2 5 2 2" xfId="2088" xr:uid="{00000000-0005-0000-0000-0000260B0000}"/>
    <cellStyle name="Normal 3 2 2 2 5 2 2 2" xfId="4427" xr:uid="{00000000-0005-0000-0000-0000270B0000}"/>
    <cellStyle name="Normal 3 2 2 2 5 2 3" xfId="3275" xr:uid="{00000000-0005-0000-0000-0000280B0000}"/>
    <cellStyle name="Normal 3 2 2 2 5 3" xfId="1512" xr:uid="{00000000-0005-0000-0000-0000290B0000}"/>
    <cellStyle name="Normal 3 2 2 2 5 3 2" xfId="3851" xr:uid="{00000000-0005-0000-0000-00002A0B0000}"/>
    <cellStyle name="Normal 3 2 2 2 5 4" xfId="2699" xr:uid="{00000000-0005-0000-0000-00002B0B0000}"/>
    <cellStyle name="Normal 3 2 2 2 6" xfId="648" xr:uid="{00000000-0005-0000-0000-00002C0B0000}"/>
    <cellStyle name="Normal 3 2 2 2 6 2" xfId="1800" xr:uid="{00000000-0005-0000-0000-00002D0B0000}"/>
    <cellStyle name="Normal 3 2 2 2 6 2 2" xfId="4139" xr:uid="{00000000-0005-0000-0000-00002E0B0000}"/>
    <cellStyle name="Normal 3 2 2 2 6 3" xfId="2987" xr:uid="{00000000-0005-0000-0000-00002F0B0000}"/>
    <cellStyle name="Normal 3 2 2 2 7" xfId="1224" xr:uid="{00000000-0005-0000-0000-0000300B0000}"/>
    <cellStyle name="Normal 3 2 2 2 7 2" xfId="3563" xr:uid="{00000000-0005-0000-0000-0000310B0000}"/>
    <cellStyle name="Normal 3 2 2 2 8" xfId="2403" xr:uid="{00000000-0005-0000-0000-0000320B0000}"/>
    <cellStyle name="Normal 3 2 2 3" xfId="80" xr:uid="{00000000-0005-0000-0000-0000330B0000}"/>
    <cellStyle name="Normal 3 2 2 3 2" xfId="154" xr:uid="{00000000-0005-0000-0000-0000340B0000}"/>
    <cellStyle name="Normal 3 2 2 3 2 2" xfId="298" xr:uid="{00000000-0005-0000-0000-0000350B0000}"/>
    <cellStyle name="Normal 3 2 2 3 2 2 2" xfId="586" xr:uid="{00000000-0005-0000-0000-0000360B0000}"/>
    <cellStyle name="Normal 3 2 2 3 2 2 2 2" xfId="1163" xr:uid="{00000000-0005-0000-0000-0000370B0000}"/>
    <cellStyle name="Normal 3 2 2 3 2 2 2 2 2" xfId="2315" xr:uid="{00000000-0005-0000-0000-0000380B0000}"/>
    <cellStyle name="Normal 3 2 2 3 2 2 2 2 2 2" xfId="4654" xr:uid="{00000000-0005-0000-0000-0000390B0000}"/>
    <cellStyle name="Normal 3 2 2 3 2 2 2 2 3" xfId="3502" xr:uid="{00000000-0005-0000-0000-00003A0B0000}"/>
    <cellStyle name="Normal 3 2 2 3 2 2 2 3" xfId="1739" xr:uid="{00000000-0005-0000-0000-00003B0B0000}"/>
    <cellStyle name="Normal 3 2 2 3 2 2 2 3 2" xfId="4078" xr:uid="{00000000-0005-0000-0000-00003C0B0000}"/>
    <cellStyle name="Normal 3 2 2 3 2 2 2 4" xfId="2926" xr:uid="{00000000-0005-0000-0000-00003D0B0000}"/>
    <cellStyle name="Normal 3 2 2 3 2 2 3" xfId="875" xr:uid="{00000000-0005-0000-0000-00003E0B0000}"/>
    <cellStyle name="Normal 3 2 2 3 2 2 3 2" xfId="2027" xr:uid="{00000000-0005-0000-0000-00003F0B0000}"/>
    <cellStyle name="Normal 3 2 2 3 2 2 3 2 2" xfId="4366" xr:uid="{00000000-0005-0000-0000-0000400B0000}"/>
    <cellStyle name="Normal 3 2 2 3 2 2 3 3" xfId="3214" xr:uid="{00000000-0005-0000-0000-0000410B0000}"/>
    <cellStyle name="Normal 3 2 2 3 2 2 4" xfId="1451" xr:uid="{00000000-0005-0000-0000-0000420B0000}"/>
    <cellStyle name="Normal 3 2 2 3 2 2 4 2" xfId="3790" xr:uid="{00000000-0005-0000-0000-0000430B0000}"/>
    <cellStyle name="Normal 3 2 2 3 2 2 5" xfId="2638" xr:uid="{00000000-0005-0000-0000-0000440B0000}"/>
    <cellStyle name="Normal 3 2 2 3 2 3" xfId="442" xr:uid="{00000000-0005-0000-0000-0000450B0000}"/>
    <cellStyle name="Normal 3 2 2 3 2 3 2" xfId="1019" xr:uid="{00000000-0005-0000-0000-0000460B0000}"/>
    <cellStyle name="Normal 3 2 2 3 2 3 2 2" xfId="2171" xr:uid="{00000000-0005-0000-0000-0000470B0000}"/>
    <cellStyle name="Normal 3 2 2 3 2 3 2 2 2" xfId="4510" xr:uid="{00000000-0005-0000-0000-0000480B0000}"/>
    <cellStyle name="Normal 3 2 2 3 2 3 2 3" xfId="3358" xr:uid="{00000000-0005-0000-0000-0000490B0000}"/>
    <cellStyle name="Normal 3 2 2 3 2 3 3" xfId="1595" xr:uid="{00000000-0005-0000-0000-00004A0B0000}"/>
    <cellStyle name="Normal 3 2 2 3 2 3 3 2" xfId="3934" xr:uid="{00000000-0005-0000-0000-00004B0B0000}"/>
    <cellStyle name="Normal 3 2 2 3 2 3 4" xfId="2782" xr:uid="{00000000-0005-0000-0000-00004C0B0000}"/>
    <cellStyle name="Normal 3 2 2 3 2 4" xfId="731" xr:uid="{00000000-0005-0000-0000-00004D0B0000}"/>
    <cellStyle name="Normal 3 2 2 3 2 4 2" xfId="1883" xr:uid="{00000000-0005-0000-0000-00004E0B0000}"/>
    <cellStyle name="Normal 3 2 2 3 2 4 2 2" xfId="4222" xr:uid="{00000000-0005-0000-0000-00004F0B0000}"/>
    <cellStyle name="Normal 3 2 2 3 2 4 3" xfId="3070" xr:uid="{00000000-0005-0000-0000-0000500B0000}"/>
    <cellStyle name="Normal 3 2 2 3 2 5" xfId="1307" xr:uid="{00000000-0005-0000-0000-0000510B0000}"/>
    <cellStyle name="Normal 3 2 2 3 2 5 2" xfId="3646" xr:uid="{00000000-0005-0000-0000-0000520B0000}"/>
    <cellStyle name="Normal 3 2 2 3 2 6" xfId="2494" xr:uid="{00000000-0005-0000-0000-0000530B0000}"/>
    <cellStyle name="Normal 3 2 2 3 3" xfId="233" xr:uid="{00000000-0005-0000-0000-0000540B0000}"/>
    <cellStyle name="Normal 3 2 2 3 3 2" xfId="521" xr:uid="{00000000-0005-0000-0000-0000550B0000}"/>
    <cellStyle name="Normal 3 2 2 3 3 2 2" xfId="1098" xr:uid="{00000000-0005-0000-0000-0000560B0000}"/>
    <cellStyle name="Normal 3 2 2 3 3 2 2 2" xfId="2250" xr:uid="{00000000-0005-0000-0000-0000570B0000}"/>
    <cellStyle name="Normal 3 2 2 3 3 2 2 2 2" xfId="4589" xr:uid="{00000000-0005-0000-0000-0000580B0000}"/>
    <cellStyle name="Normal 3 2 2 3 3 2 2 3" xfId="3437" xr:uid="{00000000-0005-0000-0000-0000590B0000}"/>
    <cellStyle name="Normal 3 2 2 3 3 2 3" xfId="1674" xr:uid="{00000000-0005-0000-0000-00005A0B0000}"/>
    <cellStyle name="Normal 3 2 2 3 3 2 3 2" xfId="4013" xr:uid="{00000000-0005-0000-0000-00005B0B0000}"/>
    <cellStyle name="Normal 3 2 2 3 3 2 4" xfId="2861" xr:uid="{00000000-0005-0000-0000-00005C0B0000}"/>
    <cellStyle name="Normal 3 2 2 3 3 3" xfId="810" xr:uid="{00000000-0005-0000-0000-00005D0B0000}"/>
    <cellStyle name="Normal 3 2 2 3 3 3 2" xfId="1962" xr:uid="{00000000-0005-0000-0000-00005E0B0000}"/>
    <cellStyle name="Normal 3 2 2 3 3 3 2 2" xfId="4301" xr:uid="{00000000-0005-0000-0000-00005F0B0000}"/>
    <cellStyle name="Normal 3 2 2 3 3 3 3" xfId="3149" xr:uid="{00000000-0005-0000-0000-0000600B0000}"/>
    <cellStyle name="Normal 3 2 2 3 3 4" xfId="1386" xr:uid="{00000000-0005-0000-0000-0000610B0000}"/>
    <cellStyle name="Normal 3 2 2 3 3 4 2" xfId="3725" xr:uid="{00000000-0005-0000-0000-0000620B0000}"/>
    <cellStyle name="Normal 3 2 2 3 3 5" xfId="2573" xr:uid="{00000000-0005-0000-0000-0000630B0000}"/>
    <cellStyle name="Normal 3 2 2 3 4" xfId="377" xr:uid="{00000000-0005-0000-0000-0000640B0000}"/>
    <cellStyle name="Normal 3 2 2 3 4 2" xfId="954" xr:uid="{00000000-0005-0000-0000-0000650B0000}"/>
    <cellStyle name="Normal 3 2 2 3 4 2 2" xfId="2106" xr:uid="{00000000-0005-0000-0000-0000660B0000}"/>
    <cellStyle name="Normal 3 2 2 3 4 2 2 2" xfId="4445" xr:uid="{00000000-0005-0000-0000-0000670B0000}"/>
    <cellStyle name="Normal 3 2 2 3 4 2 3" xfId="3293" xr:uid="{00000000-0005-0000-0000-0000680B0000}"/>
    <cellStyle name="Normal 3 2 2 3 4 3" xfId="1530" xr:uid="{00000000-0005-0000-0000-0000690B0000}"/>
    <cellStyle name="Normal 3 2 2 3 4 3 2" xfId="3869" xr:uid="{00000000-0005-0000-0000-00006A0B0000}"/>
    <cellStyle name="Normal 3 2 2 3 4 4" xfId="2717" xr:uid="{00000000-0005-0000-0000-00006B0B0000}"/>
    <cellStyle name="Normal 3 2 2 3 5" xfId="666" xr:uid="{00000000-0005-0000-0000-00006C0B0000}"/>
    <cellStyle name="Normal 3 2 2 3 5 2" xfId="1818" xr:uid="{00000000-0005-0000-0000-00006D0B0000}"/>
    <cellStyle name="Normal 3 2 2 3 5 2 2" xfId="4157" xr:uid="{00000000-0005-0000-0000-00006E0B0000}"/>
    <cellStyle name="Normal 3 2 2 3 5 3" xfId="3005" xr:uid="{00000000-0005-0000-0000-00006F0B0000}"/>
    <cellStyle name="Normal 3 2 2 3 6" xfId="1242" xr:uid="{00000000-0005-0000-0000-0000700B0000}"/>
    <cellStyle name="Normal 3 2 2 3 6 2" xfId="3581" xr:uid="{00000000-0005-0000-0000-0000710B0000}"/>
    <cellStyle name="Normal 3 2 2 3 7" xfId="2427" xr:uid="{00000000-0005-0000-0000-0000720B0000}"/>
    <cellStyle name="Normal 3 2 2 4" xfId="122" xr:uid="{00000000-0005-0000-0000-0000730B0000}"/>
    <cellStyle name="Normal 3 2 2 4 2" xfId="266" xr:uid="{00000000-0005-0000-0000-0000740B0000}"/>
    <cellStyle name="Normal 3 2 2 4 2 2" xfId="554" xr:uid="{00000000-0005-0000-0000-0000750B0000}"/>
    <cellStyle name="Normal 3 2 2 4 2 2 2" xfId="1131" xr:uid="{00000000-0005-0000-0000-0000760B0000}"/>
    <cellStyle name="Normal 3 2 2 4 2 2 2 2" xfId="2283" xr:uid="{00000000-0005-0000-0000-0000770B0000}"/>
    <cellStyle name="Normal 3 2 2 4 2 2 2 2 2" xfId="4622" xr:uid="{00000000-0005-0000-0000-0000780B0000}"/>
    <cellStyle name="Normal 3 2 2 4 2 2 2 3" xfId="3470" xr:uid="{00000000-0005-0000-0000-0000790B0000}"/>
    <cellStyle name="Normal 3 2 2 4 2 2 3" xfId="1707" xr:uid="{00000000-0005-0000-0000-00007A0B0000}"/>
    <cellStyle name="Normal 3 2 2 4 2 2 3 2" xfId="4046" xr:uid="{00000000-0005-0000-0000-00007B0B0000}"/>
    <cellStyle name="Normal 3 2 2 4 2 2 4" xfId="2894" xr:uid="{00000000-0005-0000-0000-00007C0B0000}"/>
    <cellStyle name="Normal 3 2 2 4 2 3" xfId="843" xr:uid="{00000000-0005-0000-0000-00007D0B0000}"/>
    <cellStyle name="Normal 3 2 2 4 2 3 2" xfId="1995" xr:uid="{00000000-0005-0000-0000-00007E0B0000}"/>
    <cellStyle name="Normal 3 2 2 4 2 3 2 2" xfId="4334" xr:uid="{00000000-0005-0000-0000-00007F0B0000}"/>
    <cellStyle name="Normal 3 2 2 4 2 3 3" xfId="3182" xr:uid="{00000000-0005-0000-0000-0000800B0000}"/>
    <cellStyle name="Normal 3 2 2 4 2 4" xfId="1419" xr:uid="{00000000-0005-0000-0000-0000810B0000}"/>
    <cellStyle name="Normal 3 2 2 4 2 4 2" xfId="3758" xr:uid="{00000000-0005-0000-0000-0000820B0000}"/>
    <cellStyle name="Normal 3 2 2 4 2 5" xfId="2606" xr:uid="{00000000-0005-0000-0000-0000830B0000}"/>
    <cellStyle name="Normal 3 2 2 4 3" xfId="410" xr:uid="{00000000-0005-0000-0000-0000840B0000}"/>
    <cellStyle name="Normal 3 2 2 4 3 2" xfId="987" xr:uid="{00000000-0005-0000-0000-0000850B0000}"/>
    <cellStyle name="Normal 3 2 2 4 3 2 2" xfId="2139" xr:uid="{00000000-0005-0000-0000-0000860B0000}"/>
    <cellStyle name="Normal 3 2 2 4 3 2 2 2" xfId="4478" xr:uid="{00000000-0005-0000-0000-0000870B0000}"/>
    <cellStyle name="Normal 3 2 2 4 3 2 3" xfId="3326" xr:uid="{00000000-0005-0000-0000-0000880B0000}"/>
    <cellStyle name="Normal 3 2 2 4 3 3" xfId="1563" xr:uid="{00000000-0005-0000-0000-0000890B0000}"/>
    <cellStyle name="Normal 3 2 2 4 3 3 2" xfId="3902" xr:uid="{00000000-0005-0000-0000-00008A0B0000}"/>
    <cellStyle name="Normal 3 2 2 4 3 4" xfId="2750" xr:uid="{00000000-0005-0000-0000-00008B0B0000}"/>
    <cellStyle name="Normal 3 2 2 4 4" xfId="699" xr:uid="{00000000-0005-0000-0000-00008C0B0000}"/>
    <cellStyle name="Normal 3 2 2 4 4 2" xfId="1851" xr:uid="{00000000-0005-0000-0000-00008D0B0000}"/>
    <cellStyle name="Normal 3 2 2 4 4 2 2" xfId="4190" xr:uid="{00000000-0005-0000-0000-00008E0B0000}"/>
    <cellStyle name="Normal 3 2 2 4 4 3" xfId="3038" xr:uid="{00000000-0005-0000-0000-00008F0B0000}"/>
    <cellStyle name="Normal 3 2 2 4 5" xfId="1275" xr:uid="{00000000-0005-0000-0000-0000900B0000}"/>
    <cellStyle name="Normal 3 2 2 4 5 2" xfId="3614" xr:uid="{00000000-0005-0000-0000-0000910B0000}"/>
    <cellStyle name="Normal 3 2 2 4 6" xfId="2462" xr:uid="{00000000-0005-0000-0000-0000920B0000}"/>
    <cellStyle name="Normal 3 2 2 5" xfId="187" xr:uid="{00000000-0005-0000-0000-0000930B0000}"/>
    <cellStyle name="Normal 3 2 2 5 2" xfId="331" xr:uid="{00000000-0005-0000-0000-0000940B0000}"/>
    <cellStyle name="Normal 3 2 2 5 2 2" xfId="619" xr:uid="{00000000-0005-0000-0000-0000950B0000}"/>
    <cellStyle name="Normal 3 2 2 5 2 2 2" xfId="1196" xr:uid="{00000000-0005-0000-0000-0000960B0000}"/>
    <cellStyle name="Normal 3 2 2 5 2 2 2 2" xfId="2348" xr:uid="{00000000-0005-0000-0000-0000970B0000}"/>
    <cellStyle name="Normal 3 2 2 5 2 2 2 2 2" xfId="4687" xr:uid="{00000000-0005-0000-0000-0000980B0000}"/>
    <cellStyle name="Normal 3 2 2 5 2 2 2 3" xfId="3535" xr:uid="{00000000-0005-0000-0000-0000990B0000}"/>
    <cellStyle name="Normal 3 2 2 5 2 2 3" xfId="1772" xr:uid="{00000000-0005-0000-0000-00009A0B0000}"/>
    <cellStyle name="Normal 3 2 2 5 2 2 3 2" xfId="4111" xr:uid="{00000000-0005-0000-0000-00009B0B0000}"/>
    <cellStyle name="Normal 3 2 2 5 2 2 4" xfId="2959" xr:uid="{00000000-0005-0000-0000-00009C0B0000}"/>
    <cellStyle name="Normal 3 2 2 5 2 3" xfId="908" xr:uid="{00000000-0005-0000-0000-00009D0B0000}"/>
    <cellStyle name="Normal 3 2 2 5 2 3 2" xfId="2060" xr:uid="{00000000-0005-0000-0000-00009E0B0000}"/>
    <cellStyle name="Normal 3 2 2 5 2 3 2 2" xfId="4399" xr:uid="{00000000-0005-0000-0000-00009F0B0000}"/>
    <cellStyle name="Normal 3 2 2 5 2 3 3" xfId="3247" xr:uid="{00000000-0005-0000-0000-0000A00B0000}"/>
    <cellStyle name="Normal 3 2 2 5 2 4" xfId="1484" xr:uid="{00000000-0005-0000-0000-0000A10B0000}"/>
    <cellStyle name="Normal 3 2 2 5 2 4 2" xfId="3823" xr:uid="{00000000-0005-0000-0000-0000A20B0000}"/>
    <cellStyle name="Normal 3 2 2 5 2 5" xfId="2671" xr:uid="{00000000-0005-0000-0000-0000A30B0000}"/>
    <cellStyle name="Normal 3 2 2 5 3" xfId="475" xr:uid="{00000000-0005-0000-0000-0000A40B0000}"/>
    <cellStyle name="Normal 3 2 2 5 3 2" xfId="1052" xr:uid="{00000000-0005-0000-0000-0000A50B0000}"/>
    <cellStyle name="Normal 3 2 2 5 3 2 2" xfId="2204" xr:uid="{00000000-0005-0000-0000-0000A60B0000}"/>
    <cellStyle name="Normal 3 2 2 5 3 2 2 2" xfId="4543" xr:uid="{00000000-0005-0000-0000-0000A70B0000}"/>
    <cellStyle name="Normal 3 2 2 5 3 2 3" xfId="3391" xr:uid="{00000000-0005-0000-0000-0000A80B0000}"/>
    <cellStyle name="Normal 3 2 2 5 3 3" xfId="1628" xr:uid="{00000000-0005-0000-0000-0000A90B0000}"/>
    <cellStyle name="Normal 3 2 2 5 3 3 2" xfId="3967" xr:uid="{00000000-0005-0000-0000-0000AA0B0000}"/>
    <cellStyle name="Normal 3 2 2 5 3 4" xfId="2815" xr:uid="{00000000-0005-0000-0000-0000AB0B0000}"/>
    <cellStyle name="Normal 3 2 2 5 4" xfId="764" xr:uid="{00000000-0005-0000-0000-0000AC0B0000}"/>
    <cellStyle name="Normal 3 2 2 5 4 2" xfId="1916" xr:uid="{00000000-0005-0000-0000-0000AD0B0000}"/>
    <cellStyle name="Normal 3 2 2 5 4 2 2" xfId="4255" xr:uid="{00000000-0005-0000-0000-0000AE0B0000}"/>
    <cellStyle name="Normal 3 2 2 5 4 3" xfId="3103" xr:uid="{00000000-0005-0000-0000-0000AF0B0000}"/>
    <cellStyle name="Normal 3 2 2 5 5" xfId="1340" xr:uid="{00000000-0005-0000-0000-0000B00B0000}"/>
    <cellStyle name="Normal 3 2 2 5 5 2" xfId="3679" xr:uid="{00000000-0005-0000-0000-0000B10B0000}"/>
    <cellStyle name="Normal 3 2 2 5 6" xfId="2527" xr:uid="{00000000-0005-0000-0000-0000B20B0000}"/>
    <cellStyle name="Normal 3 2 2 6" xfId="201" xr:uid="{00000000-0005-0000-0000-0000B30B0000}"/>
    <cellStyle name="Normal 3 2 2 6 2" xfId="489" xr:uid="{00000000-0005-0000-0000-0000B40B0000}"/>
    <cellStyle name="Normal 3 2 2 6 2 2" xfId="1066" xr:uid="{00000000-0005-0000-0000-0000B50B0000}"/>
    <cellStyle name="Normal 3 2 2 6 2 2 2" xfId="2218" xr:uid="{00000000-0005-0000-0000-0000B60B0000}"/>
    <cellStyle name="Normal 3 2 2 6 2 2 2 2" xfId="4557" xr:uid="{00000000-0005-0000-0000-0000B70B0000}"/>
    <cellStyle name="Normal 3 2 2 6 2 2 3" xfId="3405" xr:uid="{00000000-0005-0000-0000-0000B80B0000}"/>
    <cellStyle name="Normal 3 2 2 6 2 3" xfId="1642" xr:uid="{00000000-0005-0000-0000-0000B90B0000}"/>
    <cellStyle name="Normal 3 2 2 6 2 3 2" xfId="3981" xr:uid="{00000000-0005-0000-0000-0000BA0B0000}"/>
    <cellStyle name="Normal 3 2 2 6 2 4" xfId="2829" xr:uid="{00000000-0005-0000-0000-0000BB0B0000}"/>
    <cellStyle name="Normal 3 2 2 6 3" xfId="778" xr:uid="{00000000-0005-0000-0000-0000BC0B0000}"/>
    <cellStyle name="Normal 3 2 2 6 3 2" xfId="1930" xr:uid="{00000000-0005-0000-0000-0000BD0B0000}"/>
    <cellStyle name="Normal 3 2 2 6 3 2 2" xfId="4269" xr:uid="{00000000-0005-0000-0000-0000BE0B0000}"/>
    <cellStyle name="Normal 3 2 2 6 3 3" xfId="3117" xr:uid="{00000000-0005-0000-0000-0000BF0B0000}"/>
    <cellStyle name="Normal 3 2 2 6 4" xfId="1354" xr:uid="{00000000-0005-0000-0000-0000C00B0000}"/>
    <cellStyle name="Normal 3 2 2 6 4 2" xfId="3693" xr:uid="{00000000-0005-0000-0000-0000C10B0000}"/>
    <cellStyle name="Normal 3 2 2 6 5" xfId="2541" xr:uid="{00000000-0005-0000-0000-0000C20B0000}"/>
    <cellStyle name="Normal 3 2 2 7" xfId="345" xr:uid="{00000000-0005-0000-0000-0000C30B0000}"/>
    <cellStyle name="Normal 3 2 2 7 2" xfId="922" xr:uid="{00000000-0005-0000-0000-0000C40B0000}"/>
    <cellStyle name="Normal 3 2 2 7 2 2" xfId="2074" xr:uid="{00000000-0005-0000-0000-0000C50B0000}"/>
    <cellStyle name="Normal 3 2 2 7 2 2 2" xfId="4413" xr:uid="{00000000-0005-0000-0000-0000C60B0000}"/>
    <cellStyle name="Normal 3 2 2 7 2 3" xfId="3261" xr:uid="{00000000-0005-0000-0000-0000C70B0000}"/>
    <cellStyle name="Normal 3 2 2 7 3" xfId="1498" xr:uid="{00000000-0005-0000-0000-0000C80B0000}"/>
    <cellStyle name="Normal 3 2 2 7 3 2" xfId="3837" xr:uid="{00000000-0005-0000-0000-0000C90B0000}"/>
    <cellStyle name="Normal 3 2 2 7 4" xfId="2685" xr:uid="{00000000-0005-0000-0000-0000CA0B0000}"/>
    <cellStyle name="Normal 3 2 2 8" xfId="634" xr:uid="{00000000-0005-0000-0000-0000CB0B0000}"/>
    <cellStyle name="Normal 3 2 2 8 2" xfId="1786" xr:uid="{00000000-0005-0000-0000-0000CC0B0000}"/>
    <cellStyle name="Normal 3 2 2 8 2 2" xfId="4125" xr:uid="{00000000-0005-0000-0000-0000CD0B0000}"/>
    <cellStyle name="Normal 3 2 2 8 3" xfId="2973" xr:uid="{00000000-0005-0000-0000-0000CE0B0000}"/>
    <cellStyle name="Normal 3 2 2 9" xfId="1210" xr:uid="{00000000-0005-0000-0000-0000CF0B0000}"/>
    <cellStyle name="Normal 3 2 2 9 2" xfId="3549" xr:uid="{00000000-0005-0000-0000-0000D00B0000}"/>
    <cellStyle name="Normal 3 2 3" xfId="36" xr:uid="{00000000-0005-0000-0000-0000D10B0000}"/>
    <cellStyle name="Normal 3 2 3 2" xfId="87" xr:uid="{00000000-0005-0000-0000-0000D20B0000}"/>
    <cellStyle name="Normal 3 2 3 2 2" xfId="161" xr:uid="{00000000-0005-0000-0000-0000D30B0000}"/>
    <cellStyle name="Normal 3 2 3 2 2 2" xfId="305" xr:uid="{00000000-0005-0000-0000-0000D40B0000}"/>
    <cellStyle name="Normal 3 2 3 2 2 2 2" xfId="593" xr:uid="{00000000-0005-0000-0000-0000D50B0000}"/>
    <cellStyle name="Normal 3 2 3 2 2 2 2 2" xfId="1170" xr:uid="{00000000-0005-0000-0000-0000D60B0000}"/>
    <cellStyle name="Normal 3 2 3 2 2 2 2 2 2" xfId="2322" xr:uid="{00000000-0005-0000-0000-0000D70B0000}"/>
    <cellStyle name="Normal 3 2 3 2 2 2 2 2 2 2" xfId="4661" xr:uid="{00000000-0005-0000-0000-0000D80B0000}"/>
    <cellStyle name="Normal 3 2 3 2 2 2 2 2 3" xfId="3509" xr:uid="{00000000-0005-0000-0000-0000D90B0000}"/>
    <cellStyle name="Normal 3 2 3 2 2 2 2 3" xfId="1746" xr:uid="{00000000-0005-0000-0000-0000DA0B0000}"/>
    <cellStyle name="Normal 3 2 3 2 2 2 2 3 2" xfId="4085" xr:uid="{00000000-0005-0000-0000-0000DB0B0000}"/>
    <cellStyle name="Normal 3 2 3 2 2 2 2 4" xfId="2933" xr:uid="{00000000-0005-0000-0000-0000DC0B0000}"/>
    <cellStyle name="Normal 3 2 3 2 2 2 3" xfId="882" xr:uid="{00000000-0005-0000-0000-0000DD0B0000}"/>
    <cellStyle name="Normal 3 2 3 2 2 2 3 2" xfId="2034" xr:uid="{00000000-0005-0000-0000-0000DE0B0000}"/>
    <cellStyle name="Normal 3 2 3 2 2 2 3 2 2" xfId="4373" xr:uid="{00000000-0005-0000-0000-0000DF0B0000}"/>
    <cellStyle name="Normal 3 2 3 2 2 2 3 3" xfId="3221" xr:uid="{00000000-0005-0000-0000-0000E00B0000}"/>
    <cellStyle name="Normal 3 2 3 2 2 2 4" xfId="1458" xr:uid="{00000000-0005-0000-0000-0000E10B0000}"/>
    <cellStyle name="Normal 3 2 3 2 2 2 4 2" xfId="3797" xr:uid="{00000000-0005-0000-0000-0000E20B0000}"/>
    <cellStyle name="Normal 3 2 3 2 2 2 5" xfId="2645" xr:uid="{00000000-0005-0000-0000-0000E30B0000}"/>
    <cellStyle name="Normal 3 2 3 2 2 3" xfId="449" xr:uid="{00000000-0005-0000-0000-0000E40B0000}"/>
    <cellStyle name="Normal 3 2 3 2 2 3 2" xfId="1026" xr:uid="{00000000-0005-0000-0000-0000E50B0000}"/>
    <cellStyle name="Normal 3 2 3 2 2 3 2 2" xfId="2178" xr:uid="{00000000-0005-0000-0000-0000E60B0000}"/>
    <cellStyle name="Normal 3 2 3 2 2 3 2 2 2" xfId="4517" xr:uid="{00000000-0005-0000-0000-0000E70B0000}"/>
    <cellStyle name="Normal 3 2 3 2 2 3 2 3" xfId="3365" xr:uid="{00000000-0005-0000-0000-0000E80B0000}"/>
    <cellStyle name="Normal 3 2 3 2 2 3 3" xfId="1602" xr:uid="{00000000-0005-0000-0000-0000E90B0000}"/>
    <cellStyle name="Normal 3 2 3 2 2 3 3 2" xfId="3941" xr:uid="{00000000-0005-0000-0000-0000EA0B0000}"/>
    <cellStyle name="Normal 3 2 3 2 2 3 4" xfId="2789" xr:uid="{00000000-0005-0000-0000-0000EB0B0000}"/>
    <cellStyle name="Normal 3 2 3 2 2 4" xfId="738" xr:uid="{00000000-0005-0000-0000-0000EC0B0000}"/>
    <cellStyle name="Normal 3 2 3 2 2 4 2" xfId="1890" xr:uid="{00000000-0005-0000-0000-0000ED0B0000}"/>
    <cellStyle name="Normal 3 2 3 2 2 4 2 2" xfId="4229" xr:uid="{00000000-0005-0000-0000-0000EE0B0000}"/>
    <cellStyle name="Normal 3 2 3 2 2 4 3" xfId="3077" xr:uid="{00000000-0005-0000-0000-0000EF0B0000}"/>
    <cellStyle name="Normal 3 2 3 2 2 5" xfId="1314" xr:uid="{00000000-0005-0000-0000-0000F00B0000}"/>
    <cellStyle name="Normal 3 2 3 2 2 5 2" xfId="3653" xr:uid="{00000000-0005-0000-0000-0000F10B0000}"/>
    <cellStyle name="Normal 3 2 3 2 2 6" xfId="2501" xr:uid="{00000000-0005-0000-0000-0000F20B0000}"/>
    <cellStyle name="Normal 3 2 3 2 3" xfId="240" xr:uid="{00000000-0005-0000-0000-0000F30B0000}"/>
    <cellStyle name="Normal 3 2 3 2 3 2" xfId="528" xr:uid="{00000000-0005-0000-0000-0000F40B0000}"/>
    <cellStyle name="Normal 3 2 3 2 3 2 2" xfId="1105" xr:uid="{00000000-0005-0000-0000-0000F50B0000}"/>
    <cellStyle name="Normal 3 2 3 2 3 2 2 2" xfId="2257" xr:uid="{00000000-0005-0000-0000-0000F60B0000}"/>
    <cellStyle name="Normal 3 2 3 2 3 2 2 2 2" xfId="4596" xr:uid="{00000000-0005-0000-0000-0000F70B0000}"/>
    <cellStyle name="Normal 3 2 3 2 3 2 2 3" xfId="3444" xr:uid="{00000000-0005-0000-0000-0000F80B0000}"/>
    <cellStyle name="Normal 3 2 3 2 3 2 3" xfId="1681" xr:uid="{00000000-0005-0000-0000-0000F90B0000}"/>
    <cellStyle name="Normal 3 2 3 2 3 2 3 2" xfId="4020" xr:uid="{00000000-0005-0000-0000-0000FA0B0000}"/>
    <cellStyle name="Normal 3 2 3 2 3 2 4" xfId="2868" xr:uid="{00000000-0005-0000-0000-0000FB0B0000}"/>
    <cellStyle name="Normal 3 2 3 2 3 3" xfId="817" xr:uid="{00000000-0005-0000-0000-0000FC0B0000}"/>
    <cellStyle name="Normal 3 2 3 2 3 3 2" xfId="1969" xr:uid="{00000000-0005-0000-0000-0000FD0B0000}"/>
    <cellStyle name="Normal 3 2 3 2 3 3 2 2" xfId="4308" xr:uid="{00000000-0005-0000-0000-0000FE0B0000}"/>
    <cellStyle name="Normal 3 2 3 2 3 3 3" xfId="3156" xr:uid="{00000000-0005-0000-0000-0000FF0B0000}"/>
    <cellStyle name="Normal 3 2 3 2 3 4" xfId="1393" xr:uid="{00000000-0005-0000-0000-0000000C0000}"/>
    <cellStyle name="Normal 3 2 3 2 3 4 2" xfId="3732" xr:uid="{00000000-0005-0000-0000-0000010C0000}"/>
    <cellStyle name="Normal 3 2 3 2 3 5" xfId="2580" xr:uid="{00000000-0005-0000-0000-0000020C0000}"/>
    <cellStyle name="Normal 3 2 3 2 4" xfId="384" xr:uid="{00000000-0005-0000-0000-0000030C0000}"/>
    <cellStyle name="Normal 3 2 3 2 4 2" xfId="961" xr:uid="{00000000-0005-0000-0000-0000040C0000}"/>
    <cellStyle name="Normal 3 2 3 2 4 2 2" xfId="2113" xr:uid="{00000000-0005-0000-0000-0000050C0000}"/>
    <cellStyle name="Normal 3 2 3 2 4 2 2 2" xfId="4452" xr:uid="{00000000-0005-0000-0000-0000060C0000}"/>
    <cellStyle name="Normal 3 2 3 2 4 2 3" xfId="3300" xr:uid="{00000000-0005-0000-0000-0000070C0000}"/>
    <cellStyle name="Normal 3 2 3 2 4 3" xfId="1537" xr:uid="{00000000-0005-0000-0000-0000080C0000}"/>
    <cellStyle name="Normal 3 2 3 2 4 3 2" xfId="3876" xr:uid="{00000000-0005-0000-0000-0000090C0000}"/>
    <cellStyle name="Normal 3 2 3 2 4 4" xfId="2724" xr:uid="{00000000-0005-0000-0000-00000A0C0000}"/>
    <cellStyle name="Normal 3 2 3 2 5" xfId="673" xr:uid="{00000000-0005-0000-0000-00000B0C0000}"/>
    <cellStyle name="Normal 3 2 3 2 5 2" xfId="1825" xr:uid="{00000000-0005-0000-0000-00000C0C0000}"/>
    <cellStyle name="Normal 3 2 3 2 5 2 2" xfId="4164" xr:uid="{00000000-0005-0000-0000-00000D0C0000}"/>
    <cellStyle name="Normal 3 2 3 2 5 3" xfId="3012" xr:uid="{00000000-0005-0000-0000-00000E0C0000}"/>
    <cellStyle name="Normal 3 2 3 2 6" xfId="1249" xr:uid="{00000000-0005-0000-0000-00000F0C0000}"/>
    <cellStyle name="Normal 3 2 3 2 6 2" xfId="3588" xr:uid="{00000000-0005-0000-0000-0000100C0000}"/>
    <cellStyle name="Normal 3 2 3 2 7" xfId="2434" xr:uid="{00000000-0005-0000-0000-0000110C0000}"/>
    <cellStyle name="Normal 3 2 3 3" xfId="129" xr:uid="{00000000-0005-0000-0000-0000120C0000}"/>
    <cellStyle name="Normal 3 2 3 3 2" xfId="273" xr:uid="{00000000-0005-0000-0000-0000130C0000}"/>
    <cellStyle name="Normal 3 2 3 3 2 2" xfId="561" xr:uid="{00000000-0005-0000-0000-0000140C0000}"/>
    <cellStyle name="Normal 3 2 3 3 2 2 2" xfId="1138" xr:uid="{00000000-0005-0000-0000-0000150C0000}"/>
    <cellStyle name="Normal 3 2 3 3 2 2 2 2" xfId="2290" xr:uid="{00000000-0005-0000-0000-0000160C0000}"/>
    <cellStyle name="Normal 3 2 3 3 2 2 2 2 2" xfId="4629" xr:uid="{00000000-0005-0000-0000-0000170C0000}"/>
    <cellStyle name="Normal 3 2 3 3 2 2 2 3" xfId="3477" xr:uid="{00000000-0005-0000-0000-0000180C0000}"/>
    <cellStyle name="Normal 3 2 3 3 2 2 3" xfId="1714" xr:uid="{00000000-0005-0000-0000-0000190C0000}"/>
    <cellStyle name="Normal 3 2 3 3 2 2 3 2" xfId="4053" xr:uid="{00000000-0005-0000-0000-00001A0C0000}"/>
    <cellStyle name="Normal 3 2 3 3 2 2 4" xfId="2901" xr:uid="{00000000-0005-0000-0000-00001B0C0000}"/>
    <cellStyle name="Normal 3 2 3 3 2 3" xfId="850" xr:uid="{00000000-0005-0000-0000-00001C0C0000}"/>
    <cellStyle name="Normal 3 2 3 3 2 3 2" xfId="2002" xr:uid="{00000000-0005-0000-0000-00001D0C0000}"/>
    <cellStyle name="Normal 3 2 3 3 2 3 2 2" xfId="4341" xr:uid="{00000000-0005-0000-0000-00001E0C0000}"/>
    <cellStyle name="Normal 3 2 3 3 2 3 3" xfId="3189" xr:uid="{00000000-0005-0000-0000-00001F0C0000}"/>
    <cellStyle name="Normal 3 2 3 3 2 4" xfId="1426" xr:uid="{00000000-0005-0000-0000-0000200C0000}"/>
    <cellStyle name="Normal 3 2 3 3 2 4 2" xfId="3765" xr:uid="{00000000-0005-0000-0000-0000210C0000}"/>
    <cellStyle name="Normal 3 2 3 3 2 5" xfId="2613" xr:uid="{00000000-0005-0000-0000-0000220C0000}"/>
    <cellStyle name="Normal 3 2 3 3 3" xfId="417" xr:uid="{00000000-0005-0000-0000-0000230C0000}"/>
    <cellStyle name="Normal 3 2 3 3 3 2" xfId="994" xr:uid="{00000000-0005-0000-0000-0000240C0000}"/>
    <cellStyle name="Normal 3 2 3 3 3 2 2" xfId="2146" xr:uid="{00000000-0005-0000-0000-0000250C0000}"/>
    <cellStyle name="Normal 3 2 3 3 3 2 2 2" xfId="4485" xr:uid="{00000000-0005-0000-0000-0000260C0000}"/>
    <cellStyle name="Normal 3 2 3 3 3 2 3" xfId="3333" xr:uid="{00000000-0005-0000-0000-0000270C0000}"/>
    <cellStyle name="Normal 3 2 3 3 3 3" xfId="1570" xr:uid="{00000000-0005-0000-0000-0000280C0000}"/>
    <cellStyle name="Normal 3 2 3 3 3 3 2" xfId="3909" xr:uid="{00000000-0005-0000-0000-0000290C0000}"/>
    <cellStyle name="Normal 3 2 3 3 3 4" xfId="2757" xr:uid="{00000000-0005-0000-0000-00002A0C0000}"/>
    <cellStyle name="Normal 3 2 3 3 4" xfId="706" xr:uid="{00000000-0005-0000-0000-00002B0C0000}"/>
    <cellStyle name="Normal 3 2 3 3 4 2" xfId="1858" xr:uid="{00000000-0005-0000-0000-00002C0C0000}"/>
    <cellStyle name="Normal 3 2 3 3 4 2 2" xfId="4197" xr:uid="{00000000-0005-0000-0000-00002D0C0000}"/>
    <cellStyle name="Normal 3 2 3 3 4 3" xfId="3045" xr:uid="{00000000-0005-0000-0000-00002E0C0000}"/>
    <cellStyle name="Normal 3 2 3 3 5" xfId="1282" xr:uid="{00000000-0005-0000-0000-00002F0C0000}"/>
    <cellStyle name="Normal 3 2 3 3 5 2" xfId="3621" xr:uid="{00000000-0005-0000-0000-0000300C0000}"/>
    <cellStyle name="Normal 3 2 3 3 6" xfId="2469" xr:uid="{00000000-0005-0000-0000-0000310C0000}"/>
    <cellStyle name="Normal 3 2 3 4" xfId="208" xr:uid="{00000000-0005-0000-0000-0000320C0000}"/>
    <cellStyle name="Normal 3 2 3 4 2" xfId="496" xr:uid="{00000000-0005-0000-0000-0000330C0000}"/>
    <cellStyle name="Normal 3 2 3 4 2 2" xfId="1073" xr:uid="{00000000-0005-0000-0000-0000340C0000}"/>
    <cellStyle name="Normal 3 2 3 4 2 2 2" xfId="2225" xr:uid="{00000000-0005-0000-0000-0000350C0000}"/>
    <cellStyle name="Normal 3 2 3 4 2 2 2 2" xfId="4564" xr:uid="{00000000-0005-0000-0000-0000360C0000}"/>
    <cellStyle name="Normal 3 2 3 4 2 2 3" xfId="3412" xr:uid="{00000000-0005-0000-0000-0000370C0000}"/>
    <cellStyle name="Normal 3 2 3 4 2 3" xfId="1649" xr:uid="{00000000-0005-0000-0000-0000380C0000}"/>
    <cellStyle name="Normal 3 2 3 4 2 3 2" xfId="3988" xr:uid="{00000000-0005-0000-0000-0000390C0000}"/>
    <cellStyle name="Normal 3 2 3 4 2 4" xfId="2836" xr:uid="{00000000-0005-0000-0000-00003A0C0000}"/>
    <cellStyle name="Normal 3 2 3 4 3" xfId="785" xr:uid="{00000000-0005-0000-0000-00003B0C0000}"/>
    <cellStyle name="Normal 3 2 3 4 3 2" xfId="1937" xr:uid="{00000000-0005-0000-0000-00003C0C0000}"/>
    <cellStyle name="Normal 3 2 3 4 3 2 2" xfId="4276" xr:uid="{00000000-0005-0000-0000-00003D0C0000}"/>
    <cellStyle name="Normal 3 2 3 4 3 3" xfId="3124" xr:uid="{00000000-0005-0000-0000-00003E0C0000}"/>
    <cellStyle name="Normal 3 2 3 4 4" xfId="1361" xr:uid="{00000000-0005-0000-0000-00003F0C0000}"/>
    <cellStyle name="Normal 3 2 3 4 4 2" xfId="3700" xr:uid="{00000000-0005-0000-0000-0000400C0000}"/>
    <cellStyle name="Normal 3 2 3 4 5" xfId="2548" xr:uid="{00000000-0005-0000-0000-0000410C0000}"/>
    <cellStyle name="Normal 3 2 3 5" xfId="352" xr:uid="{00000000-0005-0000-0000-0000420C0000}"/>
    <cellStyle name="Normal 3 2 3 5 2" xfId="929" xr:uid="{00000000-0005-0000-0000-0000430C0000}"/>
    <cellStyle name="Normal 3 2 3 5 2 2" xfId="2081" xr:uid="{00000000-0005-0000-0000-0000440C0000}"/>
    <cellStyle name="Normal 3 2 3 5 2 2 2" xfId="4420" xr:uid="{00000000-0005-0000-0000-0000450C0000}"/>
    <cellStyle name="Normal 3 2 3 5 2 3" xfId="3268" xr:uid="{00000000-0005-0000-0000-0000460C0000}"/>
    <cellStyle name="Normal 3 2 3 5 3" xfId="1505" xr:uid="{00000000-0005-0000-0000-0000470C0000}"/>
    <cellStyle name="Normal 3 2 3 5 3 2" xfId="3844" xr:uid="{00000000-0005-0000-0000-0000480C0000}"/>
    <cellStyle name="Normal 3 2 3 5 4" xfId="2692" xr:uid="{00000000-0005-0000-0000-0000490C0000}"/>
    <cellStyle name="Normal 3 2 3 6" xfId="641" xr:uid="{00000000-0005-0000-0000-00004A0C0000}"/>
    <cellStyle name="Normal 3 2 3 6 2" xfId="1793" xr:uid="{00000000-0005-0000-0000-00004B0C0000}"/>
    <cellStyle name="Normal 3 2 3 6 2 2" xfId="4132" xr:uid="{00000000-0005-0000-0000-00004C0C0000}"/>
    <cellStyle name="Normal 3 2 3 6 3" xfId="2980" xr:uid="{00000000-0005-0000-0000-00004D0C0000}"/>
    <cellStyle name="Normal 3 2 3 7" xfId="1217" xr:uid="{00000000-0005-0000-0000-00004E0C0000}"/>
    <cellStyle name="Normal 3 2 3 7 2" xfId="3556" xr:uid="{00000000-0005-0000-0000-00004F0C0000}"/>
    <cellStyle name="Normal 3 2 3 8" xfId="2392" xr:uid="{00000000-0005-0000-0000-0000500C0000}"/>
    <cellStyle name="Normal 3 2 4" xfId="73" xr:uid="{00000000-0005-0000-0000-0000510C0000}"/>
    <cellStyle name="Normal 3 2 4 2" xfId="147" xr:uid="{00000000-0005-0000-0000-0000520C0000}"/>
    <cellStyle name="Normal 3 2 4 2 2" xfId="291" xr:uid="{00000000-0005-0000-0000-0000530C0000}"/>
    <cellStyle name="Normal 3 2 4 2 2 2" xfId="579" xr:uid="{00000000-0005-0000-0000-0000540C0000}"/>
    <cellStyle name="Normal 3 2 4 2 2 2 2" xfId="1156" xr:uid="{00000000-0005-0000-0000-0000550C0000}"/>
    <cellStyle name="Normal 3 2 4 2 2 2 2 2" xfId="2308" xr:uid="{00000000-0005-0000-0000-0000560C0000}"/>
    <cellStyle name="Normal 3 2 4 2 2 2 2 2 2" xfId="4647" xr:uid="{00000000-0005-0000-0000-0000570C0000}"/>
    <cellStyle name="Normal 3 2 4 2 2 2 2 3" xfId="3495" xr:uid="{00000000-0005-0000-0000-0000580C0000}"/>
    <cellStyle name="Normal 3 2 4 2 2 2 3" xfId="1732" xr:uid="{00000000-0005-0000-0000-0000590C0000}"/>
    <cellStyle name="Normal 3 2 4 2 2 2 3 2" xfId="4071" xr:uid="{00000000-0005-0000-0000-00005A0C0000}"/>
    <cellStyle name="Normal 3 2 4 2 2 2 4" xfId="2919" xr:uid="{00000000-0005-0000-0000-00005B0C0000}"/>
    <cellStyle name="Normal 3 2 4 2 2 3" xfId="868" xr:uid="{00000000-0005-0000-0000-00005C0C0000}"/>
    <cellStyle name="Normal 3 2 4 2 2 3 2" xfId="2020" xr:uid="{00000000-0005-0000-0000-00005D0C0000}"/>
    <cellStyle name="Normal 3 2 4 2 2 3 2 2" xfId="4359" xr:uid="{00000000-0005-0000-0000-00005E0C0000}"/>
    <cellStyle name="Normal 3 2 4 2 2 3 3" xfId="3207" xr:uid="{00000000-0005-0000-0000-00005F0C0000}"/>
    <cellStyle name="Normal 3 2 4 2 2 4" xfId="1444" xr:uid="{00000000-0005-0000-0000-0000600C0000}"/>
    <cellStyle name="Normal 3 2 4 2 2 4 2" xfId="3783" xr:uid="{00000000-0005-0000-0000-0000610C0000}"/>
    <cellStyle name="Normal 3 2 4 2 2 5" xfId="2631" xr:uid="{00000000-0005-0000-0000-0000620C0000}"/>
    <cellStyle name="Normal 3 2 4 2 3" xfId="435" xr:uid="{00000000-0005-0000-0000-0000630C0000}"/>
    <cellStyle name="Normal 3 2 4 2 3 2" xfId="1012" xr:uid="{00000000-0005-0000-0000-0000640C0000}"/>
    <cellStyle name="Normal 3 2 4 2 3 2 2" xfId="2164" xr:uid="{00000000-0005-0000-0000-0000650C0000}"/>
    <cellStyle name="Normal 3 2 4 2 3 2 2 2" xfId="4503" xr:uid="{00000000-0005-0000-0000-0000660C0000}"/>
    <cellStyle name="Normal 3 2 4 2 3 2 3" xfId="3351" xr:uid="{00000000-0005-0000-0000-0000670C0000}"/>
    <cellStyle name="Normal 3 2 4 2 3 3" xfId="1588" xr:uid="{00000000-0005-0000-0000-0000680C0000}"/>
    <cellStyle name="Normal 3 2 4 2 3 3 2" xfId="3927" xr:uid="{00000000-0005-0000-0000-0000690C0000}"/>
    <cellStyle name="Normal 3 2 4 2 3 4" xfId="2775" xr:uid="{00000000-0005-0000-0000-00006A0C0000}"/>
    <cellStyle name="Normal 3 2 4 2 4" xfId="724" xr:uid="{00000000-0005-0000-0000-00006B0C0000}"/>
    <cellStyle name="Normal 3 2 4 2 4 2" xfId="1876" xr:uid="{00000000-0005-0000-0000-00006C0C0000}"/>
    <cellStyle name="Normal 3 2 4 2 4 2 2" xfId="4215" xr:uid="{00000000-0005-0000-0000-00006D0C0000}"/>
    <cellStyle name="Normal 3 2 4 2 4 3" xfId="3063" xr:uid="{00000000-0005-0000-0000-00006E0C0000}"/>
    <cellStyle name="Normal 3 2 4 2 5" xfId="1300" xr:uid="{00000000-0005-0000-0000-00006F0C0000}"/>
    <cellStyle name="Normal 3 2 4 2 5 2" xfId="3639" xr:uid="{00000000-0005-0000-0000-0000700C0000}"/>
    <cellStyle name="Normal 3 2 4 2 6" xfId="2487" xr:uid="{00000000-0005-0000-0000-0000710C0000}"/>
    <cellStyle name="Normal 3 2 4 3" xfId="226" xr:uid="{00000000-0005-0000-0000-0000720C0000}"/>
    <cellStyle name="Normal 3 2 4 3 2" xfId="514" xr:uid="{00000000-0005-0000-0000-0000730C0000}"/>
    <cellStyle name="Normal 3 2 4 3 2 2" xfId="1091" xr:uid="{00000000-0005-0000-0000-0000740C0000}"/>
    <cellStyle name="Normal 3 2 4 3 2 2 2" xfId="2243" xr:uid="{00000000-0005-0000-0000-0000750C0000}"/>
    <cellStyle name="Normal 3 2 4 3 2 2 2 2" xfId="4582" xr:uid="{00000000-0005-0000-0000-0000760C0000}"/>
    <cellStyle name="Normal 3 2 4 3 2 2 3" xfId="3430" xr:uid="{00000000-0005-0000-0000-0000770C0000}"/>
    <cellStyle name="Normal 3 2 4 3 2 3" xfId="1667" xr:uid="{00000000-0005-0000-0000-0000780C0000}"/>
    <cellStyle name="Normal 3 2 4 3 2 3 2" xfId="4006" xr:uid="{00000000-0005-0000-0000-0000790C0000}"/>
    <cellStyle name="Normal 3 2 4 3 2 4" xfId="2854" xr:uid="{00000000-0005-0000-0000-00007A0C0000}"/>
    <cellStyle name="Normal 3 2 4 3 3" xfId="803" xr:uid="{00000000-0005-0000-0000-00007B0C0000}"/>
    <cellStyle name="Normal 3 2 4 3 3 2" xfId="1955" xr:uid="{00000000-0005-0000-0000-00007C0C0000}"/>
    <cellStyle name="Normal 3 2 4 3 3 2 2" xfId="4294" xr:uid="{00000000-0005-0000-0000-00007D0C0000}"/>
    <cellStyle name="Normal 3 2 4 3 3 3" xfId="3142" xr:uid="{00000000-0005-0000-0000-00007E0C0000}"/>
    <cellStyle name="Normal 3 2 4 3 4" xfId="1379" xr:uid="{00000000-0005-0000-0000-00007F0C0000}"/>
    <cellStyle name="Normal 3 2 4 3 4 2" xfId="3718" xr:uid="{00000000-0005-0000-0000-0000800C0000}"/>
    <cellStyle name="Normal 3 2 4 3 5" xfId="2566" xr:uid="{00000000-0005-0000-0000-0000810C0000}"/>
    <cellStyle name="Normal 3 2 4 4" xfId="370" xr:uid="{00000000-0005-0000-0000-0000820C0000}"/>
    <cellStyle name="Normal 3 2 4 4 2" xfId="947" xr:uid="{00000000-0005-0000-0000-0000830C0000}"/>
    <cellStyle name="Normal 3 2 4 4 2 2" xfId="2099" xr:uid="{00000000-0005-0000-0000-0000840C0000}"/>
    <cellStyle name="Normal 3 2 4 4 2 2 2" xfId="4438" xr:uid="{00000000-0005-0000-0000-0000850C0000}"/>
    <cellStyle name="Normal 3 2 4 4 2 3" xfId="3286" xr:uid="{00000000-0005-0000-0000-0000860C0000}"/>
    <cellStyle name="Normal 3 2 4 4 3" xfId="1523" xr:uid="{00000000-0005-0000-0000-0000870C0000}"/>
    <cellStyle name="Normal 3 2 4 4 3 2" xfId="3862" xr:uid="{00000000-0005-0000-0000-0000880C0000}"/>
    <cellStyle name="Normal 3 2 4 4 4" xfId="2710" xr:uid="{00000000-0005-0000-0000-0000890C0000}"/>
    <cellStyle name="Normal 3 2 4 5" xfId="659" xr:uid="{00000000-0005-0000-0000-00008A0C0000}"/>
    <cellStyle name="Normal 3 2 4 5 2" xfId="1811" xr:uid="{00000000-0005-0000-0000-00008B0C0000}"/>
    <cellStyle name="Normal 3 2 4 5 2 2" xfId="4150" xr:uid="{00000000-0005-0000-0000-00008C0C0000}"/>
    <cellStyle name="Normal 3 2 4 5 3" xfId="2998" xr:uid="{00000000-0005-0000-0000-00008D0C0000}"/>
    <cellStyle name="Normal 3 2 4 6" xfId="1235" xr:uid="{00000000-0005-0000-0000-00008E0C0000}"/>
    <cellStyle name="Normal 3 2 4 6 2" xfId="3574" xr:uid="{00000000-0005-0000-0000-00008F0C0000}"/>
    <cellStyle name="Normal 3 2 4 7" xfId="2420" xr:uid="{00000000-0005-0000-0000-0000900C0000}"/>
    <cellStyle name="Normal 3 2 5" xfId="57" xr:uid="{00000000-0005-0000-0000-0000910C0000}"/>
    <cellStyle name="Normal 3 2 6" xfId="115" xr:uid="{00000000-0005-0000-0000-0000920C0000}"/>
    <cellStyle name="Normal 3 2 6 2" xfId="259" xr:uid="{00000000-0005-0000-0000-0000930C0000}"/>
    <cellStyle name="Normal 3 2 6 2 2" xfId="547" xr:uid="{00000000-0005-0000-0000-0000940C0000}"/>
    <cellStyle name="Normal 3 2 6 2 2 2" xfId="1124" xr:uid="{00000000-0005-0000-0000-0000950C0000}"/>
    <cellStyle name="Normal 3 2 6 2 2 2 2" xfId="2276" xr:uid="{00000000-0005-0000-0000-0000960C0000}"/>
    <cellStyle name="Normal 3 2 6 2 2 2 2 2" xfId="4615" xr:uid="{00000000-0005-0000-0000-0000970C0000}"/>
    <cellStyle name="Normal 3 2 6 2 2 2 3" xfId="3463" xr:uid="{00000000-0005-0000-0000-0000980C0000}"/>
    <cellStyle name="Normal 3 2 6 2 2 3" xfId="1700" xr:uid="{00000000-0005-0000-0000-0000990C0000}"/>
    <cellStyle name="Normal 3 2 6 2 2 3 2" xfId="4039" xr:uid="{00000000-0005-0000-0000-00009A0C0000}"/>
    <cellStyle name="Normal 3 2 6 2 2 4" xfId="2887" xr:uid="{00000000-0005-0000-0000-00009B0C0000}"/>
    <cellStyle name="Normal 3 2 6 2 3" xfId="836" xr:uid="{00000000-0005-0000-0000-00009C0C0000}"/>
    <cellStyle name="Normal 3 2 6 2 3 2" xfId="1988" xr:uid="{00000000-0005-0000-0000-00009D0C0000}"/>
    <cellStyle name="Normal 3 2 6 2 3 2 2" xfId="4327" xr:uid="{00000000-0005-0000-0000-00009E0C0000}"/>
    <cellStyle name="Normal 3 2 6 2 3 3" xfId="3175" xr:uid="{00000000-0005-0000-0000-00009F0C0000}"/>
    <cellStyle name="Normal 3 2 6 2 4" xfId="1412" xr:uid="{00000000-0005-0000-0000-0000A00C0000}"/>
    <cellStyle name="Normal 3 2 6 2 4 2" xfId="3751" xr:uid="{00000000-0005-0000-0000-0000A10C0000}"/>
    <cellStyle name="Normal 3 2 6 2 5" xfId="2599" xr:uid="{00000000-0005-0000-0000-0000A20C0000}"/>
    <cellStyle name="Normal 3 2 6 3" xfId="403" xr:uid="{00000000-0005-0000-0000-0000A30C0000}"/>
    <cellStyle name="Normal 3 2 6 3 2" xfId="980" xr:uid="{00000000-0005-0000-0000-0000A40C0000}"/>
    <cellStyle name="Normal 3 2 6 3 2 2" xfId="2132" xr:uid="{00000000-0005-0000-0000-0000A50C0000}"/>
    <cellStyle name="Normal 3 2 6 3 2 2 2" xfId="4471" xr:uid="{00000000-0005-0000-0000-0000A60C0000}"/>
    <cellStyle name="Normal 3 2 6 3 2 3" xfId="3319" xr:uid="{00000000-0005-0000-0000-0000A70C0000}"/>
    <cellStyle name="Normal 3 2 6 3 3" xfId="1556" xr:uid="{00000000-0005-0000-0000-0000A80C0000}"/>
    <cellStyle name="Normal 3 2 6 3 3 2" xfId="3895" xr:uid="{00000000-0005-0000-0000-0000A90C0000}"/>
    <cellStyle name="Normal 3 2 6 3 4" xfId="2743" xr:uid="{00000000-0005-0000-0000-0000AA0C0000}"/>
    <cellStyle name="Normal 3 2 6 4" xfId="692" xr:uid="{00000000-0005-0000-0000-0000AB0C0000}"/>
    <cellStyle name="Normal 3 2 6 4 2" xfId="1844" xr:uid="{00000000-0005-0000-0000-0000AC0C0000}"/>
    <cellStyle name="Normal 3 2 6 4 2 2" xfId="4183" xr:uid="{00000000-0005-0000-0000-0000AD0C0000}"/>
    <cellStyle name="Normal 3 2 6 4 3" xfId="3031" xr:uid="{00000000-0005-0000-0000-0000AE0C0000}"/>
    <cellStyle name="Normal 3 2 6 5" xfId="1268" xr:uid="{00000000-0005-0000-0000-0000AF0C0000}"/>
    <cellStyle name="Normal 3 2 6 5 2" xfId="3607" xr:uid="{00000000-0005-0000-0000-0000B00C0000}"/>
    <cellStyle name="Normal 3 2 6 6" xfId="2455" xr:uid="{00000000-0005-0000-0000-0000B10C0000}"/>
    <cellStyle name="Normal 3 2 7" xfId="180" xr:uid="{00000000-0005-0000-0000-0000B20C0000}"/>
    <cellStyle name="Normal 3 2 7 2" xfId="324" xr:uid="{00000000-0005-0000-0000-0000B30C0000}"/>
    <cellStyle name="Normal 3 2 7 2 2" xfId="612" xr:uid="{00000000-0005-0000-0000-0000B40C0000}"/>
    <cellStyle name="Normal 3 2 7 2 2 2" xfId="1189" xr:uid="{00000000-0005-0000-0000-0000B50C0000}"/>
    <cellStyle name="Normal 3 2 7 2 2 2 2" xfId="2341" xr:uid="{00000000-0005-0000-0000-0000B60C0000}"/>
    <cellStyle name="Normal 3 2 7 2 2 2 2 2" xfId="4680" xr:uid="{00000000-0005-0000-0000-0000B70C0000}"/>
    <cellStyle name="Normal 3 2 7 2 2 2 3" xfId="3528" xr:uid="{00000000-0005-0000-0000-0000B80C0000}"/>
    <cellStyle name="Normal 3 2 7 2 2 3" xfId="1765" xr:uid="{00000000-0005-0000-0000-0000B90C0000}"/>
    <cellStyle name="Normal 3 2 7 2 2 3 2" xfId="4104" xr:uid="{00000000-0005-0000-0000-0000BA0C0000}"/>
    <cellStyle name="Normal 3 2 7 2 2 4" xfId="2952" xr:uid="{00000000-0005-0000-0000-0000BB0C0000}"/>
    <cellStyle name="Normal 3 2 7 2 3" xfId="901" xr:uid="{00000000-0005-0000-0000-0000BC0C0000}"/>
    <cellStyle name="Normal 3 2 7 2 3 2" xfId="2053" xr:uid="{00000000-0005-0000-0000-0000BD0C0000}"/>
    <cellStyle name="Normal 3 2 7 2 3 2 2" xfId="4392" xr:uid="{00000000-0005-0000-0000-0000BE0C0000}"/>
    <cellStyle name="Normal 3 2 7 2 3 3" xfId="3240" xr:uid="{00000000-0005-0000-0000-0000BF0C0000}"/>
    <cellStyle name="Normal 3 2 7 2 4" xfId="1477" xr:uid="{00000000-0005-0000-0000-0000C00C0000}"/>
    <cellStyle name="Normal 3 2 7 2 4 2" xfId="3816" xr:uid="{00000000-0005-0000-0000-0000C10C0000}"/>
    <cellStyle name="Normal 3 2 7 2 5" xfId="2664" xr:uid="{00000000-0005-0000-0000-0000C20C0000}"/>
    <cellStyle name="Normal 3 2 7 3" xfId="468" xr:uid="{00000000-0005-0000-0000-0000C30C0000}"/>
    <cellStyle name="Normal 3 2 7 3 2" xfId="1045" xr:uid="{00000000-0005-0000-0000-0000C40C0000}"/>
    <cellStyle name="Normal 3 2 7 3 2 2" xfId="2197" xr:uid="{00000000-0005-0000-0000-0000C50C0000}"/>
    <cellStyle name="Normal 3 2 7 3 2 2 2" xfId="4536" xr:uid="{00000000-0005-0000-0000-0000C60C0000}"/>
    <cellStyle name="Normal 3 2 7 3 2 3" xfId="3384" xr:uid="{00000000-0005-0000-0000-0000C70C0000}"/>
    <cellStyle name="Normal 3 2 7 3 3" xfId="1621" xr:uid="{00000000-0005-0000-0000-0000C80C0000}"/>
    <cellStyle name="Normal 3 2 7 3 3 2" xfId="3960" xr:uid="{00000000-0005-0000-0000-0000C90C0000}"/>
    <cellStyle name="Normal 3 2 7 3 4" xfId="2808" xr:uid="{00000000-0005-0000-0000-0000CA0C0000}"/>
    <cellStyle name="Normal 3 2 7 4" xfId="757" xr:uid="{00000000-0005-0000-0000-0000CB0C0000}"/>
    <cellStyle name="Normal 3 2 7 4 2" xfId="1909" xr:uid="{00000000-0005-0000-0000-0000CC0C0000}"/>
    <cellStyle name="Normal 3 2 7 4 2 2" xfId="4248" xr:uid="{00000000-0005-0000-0000-0000CD0C0000}"/>
    <cellStyle name="Normal 3 2 7 4 3" xfId="3096" xr:uid="{00000000-0005-0000-0000-0000CE0C0000}"/>
    <cellStyle name="Normal 3 2 7 5" xfId="1333" xr:uid="{00000000-0005-0000-0000-0000CF0C0000}"/>
    <cellStyle name="Normal 3 2 7 5 2" xfId="3672" xr:uid="{00000000-0005-0000-0000-0000D00C0000}"/>
    <cellStyle name="Normal 3 2 7 6" xfId="2520" xr:uid="{00000000-0005-0000-0000-0000D10C0000}"/>
    <cellStyle name="Normal 3 2 8" xfId="194" xr:uid="{00000000-0005-0000-0000-0000D20C0000}"/>
    <cellStyle name="Normal 3 2 8 2" xfId="482" xr:uid="{00000000-0005-0000-0000-0000D30C0000}"/>
    <cellStyle name="Normal 3 2 8 2 2" xfId="1059" xr:uid="{00000000-0005-0000-0000-0000D40C0000}"/>
    <cellStyle name="Normal 3 2 8 2 2 2" xfId="2211" xr:uid="{00000000-0005-0000-0000-0000D50C0000}"/>
    <cellStyle name="Normal 3 2 8 2 2 2 2" xfId="4550" xr:uid="{00000000-0005-0000-0000-0000D60C0000}"/>
    <cellStyle name="Normal 3 2 8 2 2 3" xfId="3398" xr:uid="{00000000-0005-0000-0000-0000D70C0000}"/>
    <cellStyle name="Normal 3 2 8 2 3" xfId="1635" xr:uid="{00000000-0005-0000-0000-0000D80C0000}"/>
    <cellStyle name="Normal 3 2 8 2 3 2" xfId="3974" xr:uid="{00000000-0005-0000-0000-0000D90C0000}"/>
    <cellStyle name="Normal 3 2 8 2 4" xfId="2822" xr:uid="{00000000-0005-0000-0000-0000DA0C0000}"/>
    <cellStyle name="Normal 3 2 8 3" xfId="771" xr:uid="{00000000-0005-0000-0000-0000DB0C0000}"/>
    <cellStyle name="Normal 3 2 8 3 2" xfId="1923" xr:uid="{00000000-0005-0000-0000-0000DC0C0000}"/>
    <cellStyle name="Normal 3 2 8 3 2 2" xfId="4262" xr:uid="{00000000-0005-0000-0000-0000DD0C0000}"/>
    <cellStyle name="Normal 3 2 8 3 3" xfId="3110" xr:uid="{00000000-0005-0000-0000-0000DE0C0000}"/>
    <cellStyle name="Normal 3 2 8 4" xfId="1347" xr:uid="{00000000-0005-0000-0000-0000DF0C0000}"/>
    <cellStyle name="Normal 3 2 8 4 2" xfId="3686" xr:uid="{00000000-0005-0000-0000-0000E00C0000}"/>
    <cellStyle name="Normal 3 2 8 5" xfId="2534" xr:uid="{00000000-0005-0000-0000-0000E10C0000}"/>
    <cellStyle name="Normal 3 2 9" xfId="338" xr:uid="{00000000-0005-0000-0000-0000E20C0000}"/>
    <cellStyle name="Normal 3 2 9 2" xfId="915" xr:uid="{00000000-0005-0000-0000-0000E30C0000}"/>
    <cellStyle name="Normal 3 2 9 2 2" xfId="2067" xr:uid="{00000000-0005-0000-0000-0000E40C0000}"/>
    <cellStyle name="Normal 3 2 9 2 2 2" xfId="4406" xr:uid="{00000000-0005-0000-0000-0000E50C0000}"/>
    <cellStyle name="Normal 3 2 9 2 3" xfId="3254" xr:uid="{00000000-0005-0000-0000-0000E60C0000}"/>
    <cellStyle name="Normal 3 2 9 3" xfId="1491" xr:uid="{00000000-0005-0000-0000-0000E70C0000}"/>
    <cellStyle name="Normal 3 2 9 3 2" xfId="3830" xr:uid="{00000000-0005-0000-0000-0000E80C0000}"/>
    <cellStyle name="Normal 3 2 9 4" xfId="2678" xr:uid="{00000000-0005-0000-0000-0000E90C0000}"/>
    <cellStyle name="Normal 3 3" xfId="17" xr:uid="{00000000-0005-0000-0000-0000EA0C0000}"/>
    <cellStyle name="Normal 3 3 10" xfId="2374" xr:uid="{00000000-0005-0000-0000-0000EB0C0000}"/>
    <cellStyle name="Normal 3 3 2" xfId="41" xr:uid="{00000000-0005-0000-0000-0000EC0C0000}"/>
    <cellStyle name="Normal 3 3 2 2" xfId="90" xr:uid="{00000000-0005-0000-0000-0000ED0C0000}"/>
    <cellStyle name="Normal 3 3 2 2 2" xfId="164" xr:uid="{00000000-0005-0000-0000-0000EE0C0000}"/>
    <cellStyle name="Normal 3 3 2 2 2 2" xfId="308" xr:uid="{00000000-0005-0000-0000-0000EF0C0000}"/>
    <cellStyle name="Normal 3 3 2 2 2 2 2" xfId="596" xr:uid="{00000000-0005-0000-0000-0000F00C0000}"/>
    <cellStyle name="Normal 3 3 2 2 2 2 2 2" xfId="1173" xr:uid="{00000000-0005-0000-0000-0000F10C0000}"/>
    <cellStyle name="Normal 3 3 2 2 2 2 2 2 2" xfId="2325" xr:uid="{00000000-0005-0000-0000-0000F20C0000}"/>
    <cellStyle name="Normal 3 3 2 2 2 2 2 2 2 2" xfId="4664" xr:uid="{00000000-0005-0000-0000-0000F30C0000}"/>
    <cellStyle name="Normal 3 3 2 2 2 2 2 2 3" xfId="3512" xr:uid="{00000000-0005-0000-0000-0000F40C0000}"/>
    <cellStyle name="Normal 3 3 2 2 2 2 2 3" xfId="1749" xr:uid="{00000000-0005-0000-0000-0000F50C0000}"/>
    <cellStyle name="Normal 3 3 2 2 2 2 2 3 2" xfId="4088" xr:uid="{00000000-0005-0000-0000-0000F60C0000}"/>
    <cellStyle name="Normal 3 3 2 2 2 2 2 4" xfId="2936" xr:uid="{00000000-0005-0000-0000-0000F70C0000}"/>
    <cellStyle name="Normal 3 3 2 2 2 2 3" xfId="885" xr:uid="{00000000-0005-0000-0000-0000F80C0000}"/>
    <cellStyle name="Normal 3 3 2 2 2 2 3 2" xfId="2037" xr:uid="{00000000-0005-0000-0000-0000F90C0000}"/>
    <cellStyle name="Normal 3 3 2 2 2 2 3 2 2" xfId="4376" xr:uid="{00000000-0005-0000-0000-0000FA0C0000}"/>
    <cellStyle name="Normal 3 3 2 2 2 2 3 3" xfId="3224" xr:uid="{00000000-0005-0000-0000-0000FB0C0000}"/>
    <cellStyle name="Normal 3 3 2 2 2 2 4" xfId="1461" xr:uid="{00000000-0005-0000-0000-0000FC0C0000}"/>
    <cellStyle name="Normal 3 3 2 2 2 2 4 2" xfId="3800" xr:uid="{00000000-0005-0000-0000-0000FD0C0000}"/>
    <cellStyle name="Normal 3 3 2 2 2 2 5" xfId="2648" xr:uid="{00000000-0005-0000-0000-0000FE0C0000}"/>
    <cellStyle name="Normal 3 3 2 2 2 3" xfId="452" xr:uid="{00000000-0005-0000-0000-0000FF0C0000}"/>
    <cellStyle name="Normal 3 3 2 2 2 3 2" xfId="1029" xr:uid="{00000000-0005-0000-0000-0000000D0000}"/>
    <cellStyle name="Normal 3 3 2 2 2 3 2 2" xfId="2181" xr:uid="{00000000-0005-0000-0000-0000010D0000}"/>
    <cellStyle name="Normal 3 3 2 2 2 3 2 2 2" xfId="4520" xr:uid="{00000000-0005-0000-0000-0000020D0000}"/>
    <cellStyle name="Normal 3 3 2 2 2 3 2 3" xfId="3368" xr:uid="{00000000-0005-0000-0000-0000030D0000}"/>
    <cellStyle name="Normal 3 3 2 2 2 3 3" xfId="1605" xr:uid="{00000000-0005-0000-0000-0000040D0000}"/>
    <cellStyle name="Normal 3 3 2 2 2 3 3 2" xfId="3944" xr:uid="{00000000-0005-0000-0000-0000050D0000}"/>
    <cellStyle name="Normal 3 3 2 2 2 3 4" xfId="2792" xr:uid="{00000000-0005-0000-0000-0000060D0000}"/>
    <cellStyle name="Normal 3 3 2 2 2 4" xfId="741" xr:uid="{00000000-0005-0000-0000-0000070D0000}"/>
    <cellStyle name="Normal 3 3 2 2 2 4 2" xfId="1893" xr:uid="{00000000-0005-0000-0000-0000080D0000}"/>
    <cellStyle name="Normal 3 3 2 2 2 4 2 2" xfId="4232" xr:uid="{00000000-0005-0000-0000-0000090D0000}"/>
    <cellStyle name="Normal 3 3 2 2 2 4 3" xfId="3080" xr:uid="{00000000-0005-0000-0000-00000A0D0000}"/>
    <cellStyle name="Normal 3 3 2 2 2 5" xfId="1317" xr:uid="{00000000-0005-0000-0000-00000B0D0000}"/>
    <cellStyle name="Normal 3 3 2 2 2 5 2" xfId="3656" xr:uid="{00000000-0005-0000-0000-00000C0D0000}"/>
    <cellStyle name="Normal 3 3 2 2 2 6" xfId="2504" xr:uid="{00000000-0005-0000-0000-00000D0D0000}"/>
    <cellStyle name="Normal 3 3 2 2 3" xfId="243" xr:uid="{00000000-0005-0000-0000-00000E0D0000}"/>
    <cellStyle name="Normal 3 3 2 2 3 2" xfId="531" xr:uid="{00000000-0005-0000-0000-00000F0D0000}"/>
    <cellStyle name="Normal 3 3 2 2 3 2 2" xfId="1108" xr:uid="{00000000-0005-0000-0000-0000100D0000}"/>
    <cellStyle name="Normal 3 3 2 2 3 2 2 2" xfId="2260" xr:uid="{00000000-0005-0000-0000-0000110D0000}"/>
    <cellStyle name="Normal 3 3 2 2 3 2 2 2 2" xfId="4599" xr:uid="{00000000-0005-0000-0000-0000120D0000}"/>
    <cellStyle name="Normal 3 3 2 2 3 2 2 3" xfId="3447" xr:uid="{00000000-0005-0000-0000-0000130D0000}"/>
    <cellStyle name="Normal 3 3 2 2 3 2 3" xfId="1684" xr:uid="{00000000-0005-0000-0000-0000140D0000}"/>
    <cellStyle name="Normal 3 3 2 2 3 2 3 2" xfId="4023" xr:uid="{00000000-0005-0000-0000-0000150D0000}"/>
    <cellStyle name="Normal 3 3 2 2 3 2 4" xfId="2871" xr:uid="{00000000-0005-0000-0000-0000160D0000}"/>
    <cellStyle name="Normal 3 3 2 2 3 3" xfId="820" xr:uid="{00000000-0005-0000-0000-0000170D0000}"/>
    <cellStyle name="Normal 3 3 2 2 3 3 2" xfId="1972" xr:uid="{00000000-0005-0000-0000-0000180D0000}"/>
    <cellStyle name="Normal 3 3 2 2 3 3 2 2" xfId="4311" xr:uid="{00000000-0005-0000-0000-0000190D0000}"/>
    <cellStyle name="Normal 3 3 2 2 3 3 3" xfId="3159" xr:uid="{00000000-0005-0000-0000-00001A0D0000}"/>
    <cellStyle name="Normal 3 3 2 2 3 4" xfId="1396" xr:uid="{00000000-0005-0000-0000-00001B0D0000}"/>
    <cellStyle name="Normal 3 3 2 2 3 4 2" xfId="3735" xr:uid="{00000000-0005-0000-0000-00001C0D0000}"/>
    <cellStyle name="Normal 3 3 2 2 3 5" xfId="2583" xr:uid="{00000000-0005-0000-0000-00001D0D0000}"/>
    <cellStyle name="Normal 3 3 2 2 4" xfId="387" xr:uid="{00000000-0005-0000-0000-00001E0D0000}"/>
    <cellStyle name="Normal 3 3 2 2 4 2" xfId="964" xr:uid="{00000000-0005-0000-0000-00001F0D0000}"/>
    <cellStyle name="Normal 3 3 2 2 4 2 2" xfId="2116" xr:uid="{00000000-0005-0000-0000-0000200D0000}"/>
    <cellStyle name="Normal 3 3 2 2 4 2 2 2" xfId="4455" xr:uid="{00000000-0005-0000-0000-0000210D0000}"/>
    <cellStyle name="Normal 3 3 2 2 4 2 3" xfId="3303" xr:uid="{00000000-0005-0000-0000-0000220D0000}"/>
    <cellStyle name="Normal 3 3 2 2 4 3" xfId="1540" xr:uid="{00000000-0005-0000-0000-0000230D0000}"/>
    <cellStyle name="Normal 3 3 2 2 4 3 2" xfId="3879" xr:uid="{00000000-0005-0000-0000-0000240D0000}"/>
    <cellStyle name="Normal 3 3 2 2 4 4" xfId="2727" xr:uid="{00000000-0005-0000-0000-0000250D0000}"/>
    <cellStyle name="Normal 3 3 2 2 5" xfId="676" xr:uid="{00000000-0005-0000-0000-0000260D0000}"/>
    <cellStyle name="Normal 3 3 2 2 5 2" xfId="1828" xr:uid="{00000000-0005-0000-0000-0000270D0000}"/>
    <cellStyle name="Normal 3 3 2 2 5 2 2" xfId="4167" xr:uid="{00000000-0005-0000-0000-0000280D0000}"/>
    <cellStyle name="Normal 3 3 2 2 5 3" xfId="3015" xr:uid="{00000000-0005-0000-0000-0000290D0000}"/>
    <cellStyle name="Normal 3 3 2 2 6" xfId="1252" xr:uid="{00000000-0005-0000-0000-00002A0D0000}"/>
    <cellStyle name="Normal 3 3 2 2 6 2" xfId="3591" xr:uid="{00000000-0005-0000-0000-00002B0D0000}"/>
    <cellStyle name="Normal 3 3 2 2 7" xfId="2437" xr:uid="{00000000-0005-0000-0000-00002C0D0000}"/>
    <cellStyle name="Normal 3 3 2 3" xfId="132" xr:uid="{00000000-0005-0000-0000-00002D0D0000}"/>
    <cellStyle name="Normal 3 3 2 3 2" xfId="276" xr:uid="{00000000-0005-0000-0000-00002E0D0000}"/>
    <cellStyle name="Normal 3 3 2 3 2 2" xfId="564" xr:uid="{00000000-0005-0000-0000-00002F0D0000}"/>
    <cellStyle name="Normal 3 3 2 3 2 2 2" xfId="1141" xr:uid="{00000000-0005-0000-0000-0000300D0000}"/>
    <cellStyle name="Normal 3 3 2 3 2 2 2 2" xfId="2293" xr:uid="{00000000-0005-0000-0000-0000310D0000}"/>
    <cellStyle name="Normal 3 3 2 3 2 2 2 2 2" xfId="4632" xr:uid="{00000000-0005-0000-0000-0000320D0000}"/>
    <cellStyle name="Normal 3 3 2 3 2 2 2 3" xfId="3480" xr:uid="{00000000-0005-0000-0000-0000330D0000}"/>
    <cellStyle name="Normal 3 3 2 3 2 2 3" xfId="1717" xr:uid="{00000000-0005-0000-0000-0000340D0000}"/>
    <cellStyle name="Normal 3 3 2 3 2 2 3 2" xfId="4056" xr:uid="{00000000-0005-0000-0000-0000350D0000}"/>
    <cellStyle name="Normal 3 3 2 3 2 2 4" xfId="2904" xr:uid="{00000000-0005-0000-0000-0000360D0000}"/>
    <cellStyle name="Normal 3 3 2 3 2 3" xfId="853" xr:uid="{00000000-0005-0000-0000-0000370D0000}"/>
    <cellStyle name="Normal 3 3 2 3 2 3 2" xfId="2005" xr:uid="{00000000-0005-0000-0000-0000380D0000}"/>
    <cellStyle name="Normal 3 3 2 3 2 3 2 2" xfId="4344" xr:uid="{00000000-0005-0000-0000-0000390D0000}"/>
    <cellStyle name="Normal 3 3 2 3 2 3 3" xfId="3192" xr:uid="{00000000-0005-0000-0000-00003A0D0000}"/>
    <cellStyle name="Normal 3 3 2 3 2 4" xfId="1429" xr:uid="{00000000-0005-0000-0000-00003B0D0000}"/>
    <cellStyle name="Normal 3 3 2 3 2 4 2" xfId="3768" xr:uid="{00000000-0005-0000-0000-00003C0D0000}"/>
    <cellStyle name="Normal 3 3 2 3 2 5" xfId="2616" xr:uid="{00000000-0005-0000-0000-00003D0D0000}"/>
    <cellStyle name="Normal 3 3 2 3 3" xfId="420" xr:uid="{00000000-0005-0000-0000-00003E0D0000}"/>
    <cellStyle name="Normal 3 3 2 3 3 2" xfId="997" xr:uid="{00000000-0005-0000-0000-00003F0D0000}"/>
    <cellStyle name="Normal 3 3 2 3 3 2 2" xfId="2149" xr:uid="{00000000-0005-0000-0000-0000400D0000}"/>
    <cellStyle name="Normal 3 3 2 3 3 2 2 2" xfId="4488" xr:uid="{00000000-0005-0000-0000-0000410D0000}"/>
    <cellStyle name="Normal 3 3 2 3 3 2 3" xfId="3336" xr:uid="{00000000-0005-0000-0000-0000420D0000}"/>
    <cellStyle name="Normal 3 3 2 3 3 3" xfId="1573" xr:uid="{00000000-0005-0000-0000-0000430D0000}"/>
    <cellStyle name="Normal 3 3 2 3 3 3 2" xfId="3912" xr:uid="{00000000-0005-0000-0000-0000440D0000}"/>
    <cellStyle name="Normal 3 3 2 3 3 4" xfId="2760" xr:uid="{00000000-0005-0000-0000-0000450D0000}"/>
    <cellStyle name="Normal 3 3 2 3 4" xfId="709" xr:uid="{00000000-0005-0000-0000-0000460D0000}"/>
    <cellStyle name="Normal 3 3 2 3 4 2" xfId="1861" xr:uid="{00000000-0005-0000-0000-0000470D0000}"/>
    <cellStyle name="Normal 3 3 2 3 4 2 2" xfId="4200" xr:uid="{00000000-0005-0000-0000-0000480D0000}"/>
    <cellStyle name="Normal 3 3 2 3 4 3" xfId="3048" xr:uid="{00000000-0005-0000-0000-0000490D0000}"/>
    <cellStyle name="Normal 3 3 2 3 5" xfId="1285" xr:uid="{00000000-0005-0000-0000-00004A0D0000}"/>
    <cellStyle name="Normal 3 3 2 3 5 2" xfId="3624" xr:uid="{00000000-0005-0000-0000-00004B0D0000}"/>
    <cellStyle name="Normal 3 3 2 3 6" xfId="2472" xr:uid="{00000000-0005-0000-0000-00004C0D0000}"/>
    <cellStyle name="Normal 3 3 2 4" xfId="211" xr:uid="{00000000-0005-0000-0000-00004D0D0000}"/>
    <cellStyle name="Normal 3 3 2 4 2" xfId="499" xr:uid="{00000000-0005-0000-0000-00004E0D0000}"/>
    <cellStyle name="Normal 3 3 2 4 2 2" xfId="1076" xr:uid="{00000000-0005-0000-0000-00004F0D0000}"/>
    <cellStyle name="Normal 3 3 2 4 2 2 2" xfId="2228" xr:uid="{00000000-0005-0000-0000-0000500D0000}"/>
    <cellStyle name="Normal 3 3 2 4 2 2 2 2" xfId="4567" xr:uid="{00000000-0005-0000-0000-0000510D0000}"/>
    <cellStyle name="Normal 3 3 2 4 2 2 3" xfId="3415" xr:uid="{00000000-0005-0000-0000-0000520D0000}"/>
    <cellStyle name="Normal 3 3 2 4 2 3" xfId="1652" xr:uid="{00000000-0005-0000-0000-0000530D0000}"/>
    <cellStyle name="Normal 3 3 2 4 2 3 2" xfId="3991" xr:uid="{00000000-0005-0000-0000-0000540D0000}"/>
    <cellStyle name="Normal 3 3 2 4 2 4" xfId="2839" xr:uid="{00000000-0005-0000-0000-0000550D0000}"/>
    <cellStyle name="Normal 3 3 2 4 3" xfId="788" xr:uid="{00000000-0005-0000-0000-0000560D0000}"/>
    <cellStyle name="Normal 3 3 2 4 3 2" xfId="1940" xr:uid="{00000000-0005-0000-0000-0000570D0000}"/>
    <cellStyle name="Normal 3 3 2 4 3 2 2" xfId="4279" xr:uid="{00000000-0005-0000-0000-0000580D0000}"/>
    <cellStyle name="Normal 3 3 2 4 3 3" xfId="3127" xr:uid="{00000000-0005-0000-0000-0000590D0000}"/>
    <cellStyle name="Normal 3 3 2 4 4" xfId="1364" xr:uid="{00000000-0005-0000-0000-00005A0D0000}"/>
    <cellStyle name="Normal 3 3 2 4 4 2" xfId="3703" xr:uid="{00000000-0005-0000-0000-00005B0D0000}"/>
    <cellStyle name="Normal 3 3 2 4 5" xfId="2551" xr:uid="{00000000-0005-0000-0000-00005C0D0000}"/>
    <cellStyle name="Normal 3 3 2 5" xfId="355" xr:uid="{00000000-0005-0000-0000-00005D0D0000}"/>
    <cellStyle name="Normal 3 3 2 5 2" xfId="932" xr:uid="{00000000-0005-0000-0000-00005E0D0000}"/>
    <cellStyle name="Normal 3 3 2 5 2 2" xfId="2084" xr:uid="{00000000-0005-0000-0000-00005F0D0000}"/>
    <cellStyle name="Normal 3 3 2 5 2 2 2" xfId="4423" xr:uid="{00000000-0005-0000-0000-0000600D0000}"/>
    <cellStyle name="Normal 3 3 2 5 2 3" xfId="3271" xr:uid="{00000000-0005-0000-0000-0000610D0000}"/>
    <cellStyle name="Normal 3 3 2 5 3" xfId="1508" xr:uid="{00000000-0005-0000-0000-0000620D0000}"/>
    <cellStyle name="Normal 3 3 2 5 3 2" xfId="3847" xr:uid="{00000000-0005-0000-0000-0000630D0000}"/>
    <cellStyle name="Normal 3 3 2 5 4" xfId="2695" xr:uid="{00000000-0005-0000-0000-0000640D0000}"/>
    <cellStyle name="Normal 3 3 2 6" xfId="644" xr:uid="{00000000-0005-0000-0000-0000650D0000}"/>
    <cellStyle name="Normal 3 3 2 6 2" xfId="1796" xr:uid="{00000000-0005-0000-0000-0000660D0000}"/>
    <cellStyle name="Normal 3 3 2 6 2 2" xfId="4135" xr:uid="{00000000-0005-0000-0000-0000670D0000}"/>
    <cellStyle name="Normal 3 3 2 6 3" xfId="2983" xr:uid="{00000000-0005-0000-0000-0000680D0000}"/>
    <cellStyle name="Normal 3 3 2 7" xfId="1220" xr:uid="{00000000-0005-0000-0000-0000690D0000}"/>
    <cellStyle name="Normal 3 3 2 7 2" xfId="3559" xr:uid="{00000000-0005-0000-0000-00006A0D0000}"/>
    <cellStyle name="Normal 3 3 2 8" xfId="2397" xr:uid="{00000000-0005-0000-0000-00006B0D0000}"/>
    <cellStyle name="Normal 3 3 3" xfId="76" xr:uid="{00000000-0005-0000-0000-00006C0D0000}"/>
    <cellStyle name="Normal 3 3 3 2" xfId="150" xr:uid="{00000000-0005-0000-0000-00006D0D0000}"/>
    <cellStyle name="Normal 3 3 3 2 2" xfId="294" xr:uid="{00000000-0005-0000-0000-00006E0D0000}"/>
    <cellStyle name="Normal 3 3 3 2 2 2" xfId="582" xr:uid="{00000000-0005-0000-0000-00006F0D0000}"/>
    <cellStyle name="Normal 3 3 3 2 2 2 2" xfId="1159" xr:uid="{00000000-0005-0000-0000-0000700D0000}"/>
    <cellStyle name="Normal 3 3 3 2 2 2 2 2" xfId="2311" xr:uid="{00000000-0005-0000-0000-0000710D0000}"/>
    <cellStyle name="Normal 3 3 3 2 2 2 2 2 2" xfId="4650" xr:uid="{00000000-0005-0000-0000-0000720D0000}"/>
    <cellStyle name="Normal 3 3 3 2 2 2 2 3" xfId="3498" xr:uid="{00000000-0005-0000-0000-0000730D0000}"/>
    <cellStyle name="Normal 3 3 3 2 2 2 3" xfId="1735" xr:uid="{00000000-0005-0000-0000-0000740D0000}"/>
    <cellStyle name="Normal 3 3 3 2 2 2 3 2" xfId="4074" xr:uid="{00000000-0005-0000-0000-0000750D0000}"/>
    <cellStyle name="Normal 3 3 3 2 2 2 4" xfId="2922" xr:uid="{00000000-0005-0000-0000-0000760D0000}"/>
    <cellStyle name="Normal 3 3 3 2 2 3" xfId="871" xr:uid="{00000000-0005-0000-0000-0000770D0000}"/>
    <cellStyle name="Normal 3 3 3 2 2 3 2" xfId="2023" xr:uid="{00000000-0005-0000-0000-0000780D0000}"/>
    <cellStyle name="Normal 3 3 3 2 2 3 2 2" xfId="4362" xr:uid="{00000000-0005-0000-0000-0000790D0000}"/>
    <cellStyle name="Normal 3 3 3 2 2 3 3" xfId="3210" xr:uid="{00000000-0005-0000-0000-00007A0D0000}"/>
    <cellStyle name="Normal 3 3 3 2 2 4" xfId="1447" xr:uid="{00000000-0005-0000-0000-00007B0D0000}"/>
    <cellStyle name="Normal 3 3 3 2 2 4 2" xfId="3786" xr:uid="{00000000-0005-0000-0000-00007C0D0000}"/>
    <cellStyle name="Normal 3 3 3 2 2 5" xfId="2634" xr:uid="{00000000-0005-0000-0000-00007D0D0000}"/>
    <cellStyle name="Normal 3 3 3 2 3" xfId="438" xr:uid="{00000000-0005-0000-0000-00007E0D0000}"/>
    <cellStyle name="Normal 3 3 3 2 3 2" xfId="1015" xr:uid="{00000000-0005-0000-0000-00007F0D0000}"/>
    <cellStyle name="Normal 3 3 3 2 3 2 2" xfId="2167" xr:uid="{00000000-0005-0000-0000-0000800D0000}"/>
    <cellStyle name="Normal 3 3 3 2 3 2 2 2" xfId="4506" xr:uid="{00000000-0005-0000-0000-0000810D0000}"/>
    <cellStyle name="Normal 3 3 3 2 3 2 3" xfId="3354" xr:uid="{00000000-0005-0000-0000-0000820D0000}"/>
    <cellStyle name="Normal 3 3 3 2 3 3" xfId="1591" xr:uid="{00000000-0005-0000-0000-0000830D0000}"/>
    <cellStyle name="Normal 3 3 3 2 3 3 2" xfId="3930" xr:uid="{00000000-0005-0000-0000-0000840D0000}"/>
    <cellStyle name="Normal 3 3 3 2 3 4" xfId="2778" xr:uid="{00000000-0005-0000-0000-0000850D0000}"/>
    <cellStyle name="Normal 3 3 3 2 4" xfId="727" xr:uid="{00000000-0005-0000-0000-0000860D0000}"/>
    <cellStyle name="Normal 3 3 3 2 4 2" xfId="1879" xr:uid="{00000000-0005-0000-0000-0000870D0000}"/>
    <cellStyle name="Normal 3 3 3 2 4 2 2" xfId="4218" xr:uid="{00000000-0005-0000-0000-0000880D0000}"/>
    <cellStyle name="Normal 3 3 3 2 4 3" xfId="3066" xr:uid="{00000000-0005-0000-0000-0000890D0000}"/>
    <cellStyle name="Normal 3 3 3 2 5" xfId="1303" xr:uid="{00000000-0005-0000-0000-00008A0D0000}"/>
    <cellStyle name="Normal 3 3 3 2 5 2" xfId="3642" xr:uid="{00000000-0005-0000-0000-00008B0D0000}"/>
    <cellStyle name="Normal 3 3 3 2 6" xfId="2490" xr:uid="{00000000-0005-0000-0000-00008C0D0000}"/>
    <cellStyle name="Normal 3 3 3 3" xfId="229" xr:uid="{00000000-0005-0000-0000-00008D0D0000}"/>
    <cellStyle name="Normal 3 3 3 3 2" xfId="517" xr:uid="{00000000-0005-0000-0000-00008E0D0000}"/>
    <cellStyle name="Normal 3 3 3 3 2 2" xfId="1094" xr:uid="{00000000-0005-0000-0000-00008F0D0000}"/>
    <cellStyle name="Normal 3 3 3 3 2 2 2" xfId="2246" xr:uid="{00000000-0005-0000-0000-0000900D0000}"/>
    <cellStyle name="Normal 3 3 3 3 2 2 2 2" xfId="4585" xr:uid="{00000000-0005-0000-0000-0000910D0000}"/>
    <cellStyle name="Normal 3 3 3 3 2 2 3" xfId="3433" xr:uid="{00000000-0005-0000-0000-0000920D0000}"/>
    <cellStyle name="Normal 3 3 3 3 2 3" xfId="1670" xr:uid="{00000000-0005-0000-0000-0000930D0000}"/>
    <cellStyle name="Normal 3 3 3 3 2 3 2" xfId="4009" xr:uid="{00000000-0005-0000-0000-0000940D0000}"/>
    <cellStyle name="Normal 3 3 3 3 2 4" xfId="2857" xr:uid="{00000000-0005-0000-0000-0000950D0000}"/>
    <cellStyle name="Normal 3 3 3 3 3" xfId="806" xr:uid="{00000000-0005-0000-0000-0000960D0000}"/>
    <cellStyle name="Normal 3 3 3 3 3 2" xfId="1958" xr:uid="{00000000-0005-0000-0000-0000970D0000}"/>
    <cellStyle name="Normal 3 3 3 3 3 2 2" xfId="4297" xr:uid="{00000000-0005-0000-0000-0000980D0000}"/>
    <cellStyle name="Normal 3 3 3 3 3 3" xfId="3145" xr:uid="{00000000-0005-0000-0000-0000990D0000}"/>
    <cellStyle name="Normal 3 3 3 3 4" xfId="1382" xr:uid="{00000000-0005-0000-0000-00009A0D0000}"/>
    <cellStyle name="Normal 3 3 3 3 4 2" xfId="3721" xr:uid="{00000000-0005-0000-0000-00009B0D0000}"/>
    <cellStyle name="Normal 3 3 3 3 5" xfId="2569" xr:uid="{00000000-0005-0000-0000-00009C0D0000}"/>
    <cellStyle name="Normal 3 3 3 4" xfId="373" xr:uid="{00000000-0005-0000-0000-00009D0D0000}"/>
    <cellStyle name="Normal 3 3 3 4 2" xfId="950" xr:uid="{00000000-0005-0000-0000-00009E0D0000}"/>
    <cellStyle name="Normal 3 3 3 4 2 2" xfId="2102" xr:uid="{00000000-0005-0000-0000-00009F0D0000}"/>
    <cellStyle name="Normal 3 3 3 4 2 2 2" xfId="4441" xr:uid="{00000000-0005-0000-0000-0000A00D0000}"/>
    <cellStyle name="Normal 3 3 3 4 2 3" xfId="3289" xr:uid="{00000000-0005-0000-0000-0000A10D0000}"/>
    <cellStyle name="Normal 3 3 3 4 3" xfId="1526" xr:uid="{00000000-0005-0000-0000-0000A20D0000}"/>
    <cellStyle name="Normal 3 3 3 4 3 2" xfId="3865" xr:uid="{00000000-0005-0000-0000-0000A30D0000}"/>
    <cellStyle name="Normal 3 3 3 4 4" xfId="2713" xr:uid="{00000000-0005-0000-0000-0000A40D0000}"/>
    <cellStyle name="Normal 3 3 3 5" xfId="662" xr:uid="{00000000-0005-0000-0000-0000A50D0000}"/>
    <cellStyle name="Normal 3 3 3 5 2" xfId="1814" xr:uid="{00000000-0005-0000-0000-0000A60D0000}"/>
    <cellStyle name="Normal 3 3 3 5 2 2" xfId="4153" xr:uid="{00000000-0005-0000-0000-0000A70D0000}"/>
    <cellStyle name="Normal 3 3 3 5 3" xfId="3001" xr:uid="{00000000-0005-0000-0000-0000A80D0000}"/>
    <cellStyle name="Normal 3 3 3 6" xfId="1238" xr:uid="{00000000-0005-0000-0000-0000A90D0000}"/>
    <cellStyle name="Normal 3 3 3 6 2" xfId="3577" xr:uid="{00000000-0005-0000-0000-0000AA0D0000}"/>
    <cellStyle name="Normal 3 3 3 7" xfId="2423" xr:uid="{00000000-0005-0000-0000-0000AB0D0000}"/>
    <cellStyle name="Normal 3 3 4" xfId="118" xr:uid="{00000000-0005-0000-0000-0000AC0D0000}"/>
    <cellStyle name="Normal 3 3 4 2" xfId="262" xr:uid="{00000000-0005-0000-0000-0000AD0D0000}"/>
    <cellStyle name="Normal 3 3 4 2 2" xfId="550" xr:uid="{00000000-0005-0000-0000-0000AE0D0000}"/>
    <cellStyle name="Normal 3 3 4 2 2 2" xfId="1127" xr:uid="{00000000-0005-0000-0000-0000AF0D0000}"/>
    <cellStyle name="Normal 3 3 4 2 2 2 2" xfId="2279" xr:uid="{00000000-0005-0000-0000-0000B00D0000}"/>
    <cellStyle name="Normal 3 3 4 2 2 2 2 2" xfId="4618" xr:uid="{00000000-0005-0000-0000-0000B10D0000}"/>
    <cellStyle name="Normal 3 3 4 2 2 2 3" xfId="3466" xr:uid="{00000000-0005-0000-0000-0000B20D0000}"/>
    <cellStyle name="Normal 3 3 4 2 2 3" xfId="1703" xr:uid="{00000000-0005-0000-0000-0000B30D0000}"/>
    <cellStyle name="Normal 3 3 4 2 2 3 2" xfId="4042" xr:uid="{00000000-0005-0000-0000-0000B40D0000}"/>
    <cellStyle name="Normal 3 3 4 2 2 4" xfId="2890" xr:uid="{00000000-0005-0000-0000-0000B50D0000}"/>
    <cellStyle name="Normal 3 3 4 2 3" xfId="839" xr:uid="{00000000-0005-0000-0000-0000B60D0000}"/>
    <cellStyle name="Normal 3 3 4 2 3 2" xfId="1991" xr:uid="{00000000-0005-0000-0000-0000B70D0000}"/>
    <cellStyle name="Normal 3 3 4 2 3 2 2" xfId="4330" xr:uid="{00000000-0005-0000-0000-0000B80D0000}"/>
    <cellStyle name="Normal 3 3 4 2 3 3" xfId="3178" xr:uid="{00000000-0005-0000-0000-0000B90D0000}"/>
    <cellStyle name="Normal 3 3 4 2 4" xfId="1415" xr:uid="{00000000-0005-0000-0000-0000BA0D0000}"/>
    <cellStyle name="Normal 3 3 4 2 4 2" xfId="3754" xr:uid="{00000000-0005-0000-0000-0000BB0D0000}"/>
    <cellStyle name="Normal 3 3 4 2 5" xfId="2602" xr:uid="{00000000-0005-0000-0000-0000BC0D0000}"/>
    <cellStyle name="Normal 3 3 4 3" xfId="406" xr:uid="{00000000-0005-0000-0000-0000BD0D0000}"/>
    <cellStyle name="Normal 3 3 4 3 2" xfId="983" xr:uid="{00000000-0005-0000-0000-0000BE0D0000}"/>
    <cellStyle name="Normal 3 3 4 3 2 2" xfId="2135" xr:uid="{00000000-0005-0000-0000-0000BF0D0000}"/>
    <cellStyle name="Normal 3 3 4 3 2 2 2" xfId="4474" xr:uid="{00000000-0005-0000-0000-0000C00D0000}"/>
    <cellStyle name="Normal 3 3 4 3 2 3" xfId="3322" xr:uid="{00000000-0005-0000-0000-0000C10D0000}"/>
    <cellStyle name="Normal 3 3 4 3 3" xfId="1559" xr:uid="{00000000-0005-0000-0000-0000C20D0000}"/>
    <cellStyle name="Normal 3 3 4 3 3 2" xfId="3898" xr:uid="{00000000-0005-0000-0000-0000C30D0000}"/>
    <cellStyle name="Normal 3 3 4 3 4" xfId="2746" xr:uid="{00000000-0005-0000-0000-0000C40D0000}"/>
    <cellStyle name="Normal 3 3 4 4" xfId="695" xr:uid="{00000000-0005-0000-0000-0000C50D0000}"/>
    <cellStyle name="Normal 3 3 4 4 2" xfId="1847" xr:uid="{00000000-0005-0000-0000-0000C60D0000}"/>
    <cellStyle name="Normal 3 3 4 4 2 2" xfId="4186" xr:uid="{00000000-0005-0000-0000-0000C70D0000}"/>
    <cellStyle name="Normal 3 3 4 4 3" xfId="3034" xr:uid="{00000000-0005-0000-0000-0000C80D0000}"/>
    <cellStyle name="Normal 3 3 4 5" xfId="1271" xr:uid="{00000000-0005-0000-0000-0000C90D0000}"/>
    <cellStyle name="Normal 3 3 4 5 2" xfId="3610" xr:uid="{00000000-0005-0000-0000-0000CA0D0000}"/>
    <cellStyle name="Normal 3 3 4 6" xfId="2458" xr:uid="{00000000-0005-0000-0000-0000CB0D0000}"/>
    <cellStyle name="Normal 3 3 5" xfId="183" xr:uid="{00000000-0005-0000-0000-0000CC0D0000}"/>
    <cellStyle name="Normal 3 3 5 2" xfId="327" xr:uid="{00000000-0005-0000-0000-0000CD0D0000}"/>
    <cellStyle name="Normal 3 3 5 2 2" xfId="615" xr:uid="{00000000-0005-0000-0000-0000CE0D0000}"/>
    <cellStyle name="Normal 3 3 5 2 2 2" xfId="1192" xr:uid="{00000000-0005-0000-0000-0000CF0D0000}"/>
    <cellStyle name="Normal 3 3 5 2 2 2 2" xfId="2344" xr:uid="{00000000-0005-0000-0000-0000D00D0000}"/>
    <cellStyle name="Normal 3 3 5 2 2 2 2 2" xfId="4683" xr:uid="{00000000-0005-0000-0000-0000D10D0000}"/>
    <cellStyle name="Normal 3 3 5 2 2 2 3" xfId="3531" xr:uid="{00000000-0005-0000-0000-0000D20D0000}"/>
    <cellStyle name="Normal 3 3 5 2 2 3" xfId="1768" xr:uid="{00000000-0005-0000-0000-0000D30D0000}"/>
    <cellStyle name="Normal 3 3 5 2 2 3 2" xfId="4107" xr:uid="{00000000-0005-0000-0000-0000D40D0000}"/>
    <cellStyle name="Normal 3 3 5 2 2 4" xfId="2955" xr:uid="{00000000-0005-0000-0000-0000D50D0000}"/>
    <cellStyle name="Normal 3 3 5 2 3" xfId="904" xr:uid="{00000000-0005-0000-0000-0000D60D0000}"/>
    <cellStyle name="Normal 3 3 5 2 3 2" xfId="2056" xr:uid="{00000000-0005-0000-0000-0000D70D0000}"/>
    <cellStyle name="Normal 3 3 5 2 3 2 2" xfId="4395" xr:uid="{00000000-0005-0000-0000-0000D80D0000}"/>
    <cellStyle name="Normal 3 3 5 2 3 3" xfId="3243" xr:uid="{00000000-0005-0000-0000-0000D90D0000}"/>
    <cellStyle name="Normal 3 3 5 2 4" xfId="1480" xr:uid="{00000000-0005-0000-0000-0000DA0D0000}"/>
    <cellStyle name="Normal 3 3 5 2 4 2" xfId="3819" xr:uid="{00000000-0005-0000-0000-0000DB0D0000}"/>
    <cellStyle name="Normal 3 3 5 2 5" xfId="2667" xr:uid="{00000000-0005-0000-0000-0000DC0D0000}"/>
    <cellStyle name="Normal 3 3 5 3" xfId="471" xr:uid="{00000000-0005-0000-0000-0000DD0D0000}"/>
    <cellStyle name="Normal 3 3 5 3 2" xfId="1048" xr:uid="{00000000-0005-0000-0000-0000DE0D0000}"/>
    <cellStyle name="Normal 3 3 5 3 2 2" xfId="2200" xr:uid="{00000000-0005-0000-0000-0000DF0D0000}"/>
    <cellStyle name="Normal 3 3 5 3 2 2 2" xfId="4539" xr:uid="{00000000-0005-0000-0000-0000E00D0000}"/>
    <cellStyle name="Normal 3 3 5 3 2 3" xfId="3387" xr:uid="{00000000-0005-0000-0000-0000E10D0000}"/>
    <cellStyle name="Normal 3 3 5 3 3" xfId="1624" xr:uid="{00000000-0005-0000-0000-0000E20D0000}"/>
    <cellStyle name="Normal 3 3 5 3 3 2" xfId="3963" xr:uid="{00000000-0005-0000-0000-0000E30D0000}"/>
    <cellStyle name="Normal 3 3 5 3 4" xfId="2811" xr:uid="{00000000-0005-0000-0000-0000E40D0000}"/>
    <cellStyle name="Normal 3 3 5 4" xfId="760" xr:uid="{00000000-0005-0000-0000-0000E50D0000}"/>
    <cellStyle name="Normal 3 3 5 4 2" xfId="1912" xr:uid="{00000000-0005-0000-0000-0000E60D0000}"/>
    <cellStyle name="Normal 3 3 5 4 2 2" xfId="4251" xr:uid="{00000000-0005-0000-0000-0000E70D0000}"/>
    <cellStyle name="Normal 3 3 5 4 3" xfId="3099" xr:uid="{00000000-0005-0000-0000-0000E80D0000}"/>
    <cellStyle name="Normal 3 3 5 5" xfId="1336" xr:uid="{00000000-0005-0000-0000-0000E90D0000}"/>
    <cellStyle name="Normal 3 3 5 5 2" xfId="3675" xr:uid="{00000000-0005-0000-0000-0000EA0D0000}"/>
    <cellStyle name="Normal 3 3 5 6" xfId="2523" xr:uid="{00000000-0005-0000-0000-0000EB0D0000}"/>
    <cellStyle name="Normal 3 3 6" xfId="197" xr:uid="{00000000-0005-0000-0000-0000EC0D0000}"/>
    <cellStyle name="Normal 3 3 6 2" xfId="485" xr:uid="{00000000-0005-0000-0000-0000ED0D0000}"/>
    <cellStyle name="Normal 3 3 6 2 2" xfId="1062" xr:uid="{00000000-0005-0000-0000-0000EE0D0000}"/>
    <cellStyle name="Normal 3 3 6 2 2 2" xfId="2214" xr:uid="{00000000-0005-0000-0000-0000EF0D0000}"/>
    <cellStyle name="Normal 3 3 6 2 2 2 2" xfId="4553" xr:uid="{00000000-0005-0000-0000-0000F00D0000}"/>
    <cellStyle name="Normal 3 3 6 2 2 3" xfId="3401" xr:uid="{00000000-0005-0000-0000-0000F10D0000}"/>
    <cellStyle name="Normal 3 3 6 2 3" xfId="1638" xr:uid="{00000000-0005-0000-0000-0000F20D0000}"/>
    <cellStyle name="Normal 3 3 6 2 3 2" xfId="3977" xr:uid="{00000000-0005-0000-0000-0000F30D0000}"/>
    <cellStyle name="Normal 3 3 6 2 4" xfId="2825" xr:uid="{00000000-0005-0000-0000-0000F40D0000}"/>
    <cellStyle name="Normal 3 3 6 3" xfId="774" xr:uid="{00000000-0005-0000-0000-0000F50D0000}"/>
    <cellStyle name="Normal 3 3 6 3 2" xfId="1926" xr:uid="{00000000-0005-0000-0000-0000F60D0000}"/>
    <cellStyle name="Normal 3 3 6 3 2 2" xfId="4265" xr:uid="{00000000-0005-0000-0000-0000F70D0000}"/>
    <cellStyle name="Normal 3 3 6 3 3" xfId="3113" xr:uid="{00000000-0005-0000-0000-0000F80D0000}"/>
    <cellStyle name="Normal 3 3 6 4" xfId="1350" xr:uid="{00000000-0005-0000-0000-0000F90D0000}"/>
    <cellStyle name="Normal 3 3 6 4 2" xfId="3689" xr:uid="{00000000-0005-0000-0000-0000FA0D0000}"/>
    <cellStyle name="Normal 3 3 6 5" xfId="2537" xr:uid="{00000000-0005-0000-0000-0000FB0D0000}"/>
    <cellStyle name="Normal 3 3 7" xfId="341" xr:uid="{00000000-0005-0000-0000-0000FC0D0000}"/>
    <cellStyle name="Normal 3 3 7 2" xfId="918" xr:uid="{00000000-0005-0000-0000-0000FD0D0000}"/>
    <cellStyle name="Normal 3 3 7 2 2" xfId="2070" xr:uid="{00000000-0005-0000-0000-0000FE0D0000}"/>
    <cellStyle name="Normal 3 3 7 2 2 2" xfId="4409" xr:uid="{00000000-0005-0000-0000-0000FF0D0000}"/>
    <cellStyle name="Normal 3 3 7 2 3" xfId="3257" xr:uid="{00000000-0005-0000-0000-0000000E0000}"/>
    <cellStyle name="Normal 3 3 7 3" xfId="1494" xr:uid="{00000000-0005-0000-0000-0000010E0000}"/>
    <cellStyle name="Normal 3 3 7 3 2" xfId="3833" xr:uid="{00000000-0005-0000-0000-0000020E0000}"/>
    <cellStyle name="Normal 3 3 7 4" xfId="2681" xr:uid="{00000000-0005-0000-0000-0000030E0000}"/>
    <cellStyle name="Normal 3 3 8" xfId="630" xr:uid="{00000000-0005-0000-0000-0000040E0000}"/>
    <cellStyle name="Normal 3 3 8 2" xfId="1782" xr:uid="{00000000-0005-0000-0000-0000050E0000}"/>
    <cellStyle name="Normal 3 3 8 2 2" xfId="4121" xr:uid="{00000000-0005-0000-0000-0000060E0000}"/>
    <cellStyle name="Normal 3 3 8 3" xfId="2969" xr:uid="{00000000-0005-0000-0000-0000070E0000}"/>
    <cellStyle name="Normal 3 3 9" xfId="1206" xr:uid="{00000000-0005-0000-0000-0000080E0000}"/>
    <cellStyle name="Normal 3 3 9 2" xfId="3545" xr:uid="{00000000-0005-0000-0000-0000090E0000}"/>
    <cellStyle name="Normal 3 4" xfId="30" xr:uid="{00000000-0005-0000-0000-00000A0E0000}"/>
    <cellStyle name="Normal 3 4 2" xfId="83" xr:uid="{00000000-0005-0000-0000-00000B0E0000}"/>
    <cellStyle name="Normal 3 4 2 2" xfId="157" xr:uid="{00000000-0005-0000-0000-00000C0E0000}"/>
    <cellStyle name="Normal 3 4 2 2 2" xfId="301" xr:uid="{00000000-0005-0000-0000-00000D0E0000}"/>
    <cellStyle name="Normal 3 4 2 2 2 2" xfId="589" xr:uid="{00000000-0005-0000-0000-00000E0E0000}"/>
    <cellStyle name="Normal 3 4 2 2 2 2 2" xfId="1166" xr:uid="{00000000-0005-0000-0000-00000F0E0000}"/>
    <cellStyle name="Normal 3 4 2 2 2 2 2 2" xfId="2318" xr:uid="{00000000-0005-0000-0000-0000100E0000}"/>
    <cellStyle name="Normal 3 4 2 2 2 2 2 2 2" xfId="4657" xr:uid="{00000000-0005-0000-0000-0000110E0000}"/>
    <cellStyle name="Normal 3 4 2 2 2 2 2 3" xfId="3505" xr:uid="{00000000-0005-0000-0000-0000120E0000}"/>
    <cellStyle name="Normal 3 4 2 2 2 2 3" xfId="1742" xr:uid="{00000000-0005-0000-0000-0000130E0000}"/>
    <cellStyle name="Normal 3 4 2 2 2 2 3 2" xfId="4081" xr:uid="{00000000-0005-0000-0000-0000140E0000}"/>
    <cellStyle name="Normal 3 4 2 2 2 2 4" xfId="2929" xr:uid="{00000000-0005-0000-0000-0000150E0000}"/>
    <cellStyle name="Normal 3 4 2 2 2 3" xfId="878" xr:uid="{00000000-0005-0000-0000-0000160E0000}"/>
    <cellStyle name="Normal 3 4 2 2 2 3 2" xfId="2030" xr:uid="{00000000-0005-0000-0000-0000170E0000}"/>
    <cellStyle name="Normal 3 4 2 2 2 3 2 2" xfId="4369" xr:uid="{00000000-0005-0000-0000-0000180E0000}"/>
    <cellStyle name="Normal 3 4 2 2 2 3 3" xfId="3217" xr:uid="{00000000-0005-0000-0000-0000190E0000}"/>
    <cellStyle name="Normal 3 4 2 2 2 4" xfId="1454" xr:uid="{00000000-0005-0000-0000-00001A0E0000}"/>
    <cellStyle name="Normal 3 4 2 2 2 4 2" xfId="3793" xr:uid="{00000000-0005-0000-0000-00001B0E0000}"/>
    <cellStyle name="Normal 3 4 2 2 2 5" xfId="2641" xr:uid="{00000000-0005-0000-0000-00001C0E0000}"/>
    <cellStyle name="Normal 3 4 2 2 3" xfId="445" xr:uid="{00000000-0005-0000-0000-00001D0E0000}"/>
    <cellStyle name="Normal 3 4 2 2 3 2" xfId="1022" xr:uid="{00000000-0005-0000-0000-00001E0E0000}"/>
    <cellStyle name="Normal 3 4 2 2 3 2 2" xfId="2174" xr:uid="{00000000-0005-0000-0000-00001F0E0000}"/>
    <cellStyle name="Normal 3 4 2 2 3 2 2 2" xfId="4513" xr:uid="{00000000-0005-0000-0000-0000200E0000}"/>
    <cellStyle name="Normal 3 4 2 2 3 2 3" xfId="3361" xr:uid="{00000000-0005-0000-0000-0000210E0000}"/>
    <cellStyle name="Normal 3 4 2 2 3 3" xfId="1598" xr:uid="{00000000-0005-0000-0000-0000220E0000}"/>
    <cellStyle name="Normal 3 4 2 2 3 3 2" xfId="3937" xr:uid="{00000000-0005-0000-0000-0000230E0000}"/>
    <cellStyle name="Normal 3 4 2 2 3 4" xfId="2785" xr:uid="{00000000-0005-0000-0000-0000240E0000}"/>
    <cellStyle name="Normal 3 4 2 2 4" xfId="734" xr:uid="{00000000-0005-0000-0000-0000250E0000}"/>
    <cellStyle name="Normal 3 4 2 2 4 2" xfId="1886" xr:uid="{00000000-0005-0000-0000-0000260E0000}"/>
    <cellStyle name="Normal 3 4 2 2 4 2 2" xfId="4225" xr:uid="{00000000-0005-0000-0000-0000270E0000}"/>
    <cellStyle name="Normal 3 4 2 2 4 3" xfId="3073" xr:uid="{00000000-0005-0000-0000-0000280E0000}"/>
    <cellStyle name="Normal 3 4 2 2 5" xfId="1310" xr:uid="{00000000-0005-0000-0000-0000290E0000}"/>
    <cellStyle name="Normal 3 4 2 2 5 2" xfId="3649" xr:uid="{00000000-0005-0000-0000-00002A0E0000}"/>
    <cellStyle name="Normal 3 4 2 2 6" xfId="2497" xr:uid="{00000000-0005-0000-0000-00002B0E0000}"/>
    <cellStyle name="Normal 3 4 2 3" xfId="236" xr:uid="{00000000-0005-0000-0000-00002C0E0000}"/>
    <cellStyle name="Normal 3 4 2 3 2" xfId="524" xr:uid="{00000000-0005-0000-0000-00002D0E0000}"/>
    <cellStyle name="Normal 3 4 2 3 2 2" xfId="1101" xr:uid="{00000000-0005-0000-0000-00002E0E0000}"/>
    <cellStyle name="Normal 3 4 2 3 2 2 2" xfId="2253" xr:uid="{00000000-0005-0000-0000-00002F0E0000}"/>
    <cellStyle name="Normal 3 4 2 3 2 2 2 2" xfId="4592" xr:uid="{00000000-0005-0000-0000-0000300E0000}"/>
    <cellStyle name="Normal 3 4 2 3 2 2 3" xfId="3440" xr:uid="{00000000-0005-0000-0000-0000310E0000}"/>
    <cellStyle name="Normal 3 4 2 3 2 3" xfId="1677" xr:uid="{00000000-0005-0000-0000-0000320E0000}"/>
    <cellStyle name="Normal 3 4 2 3 2 3 2" xfId="4016" xr:uid="{00000000-0005-0000-0000-0000330E0000}"/>
    <cellStyle name="Normal 3 4 2 3 2 4" xfId="2864" xr:uid="{00000000-0005-0000-0000-0000340E0000}"/>
    <cellStyle name="Normal 3 4 2 3 3" xfId="813" xr:uid="{00000000-0005-0000-0000-0000350E0000}"/>
    <cellStyle name="Normal 3 4 2 3 3 2" xfId="1965" xr:uid="{00000000-0005-0000-0000-0000360E0000}"/>
    <cellStyle name="Normal 3 4 2 3 3 2 2" xfId="4304" xr:uid="{00000000-0005-0000-0000-0000370E0000}"/>
    <cellStyle name="Normal 3 4 2 3 3 3" xfId="3152" xr:uid="{00000000-0005-0000-0000-0000380E0000}"/>
    <cellStyle name="Normal 3 4 2 3 4" xfId="1389" xr:uid="{00000000-0005-0000-0000-0000390E0000}"/>
    <cellStyle name="Normal 3 4 2 3 4 2" xfId="3728" xr:uid="{00000000-0005-0000-0000-00003A0E0000}"/>
    <cellStyle name="Normal 3 4 2 3 5" xfId="2576" xr:uid="{00000000-0005-0000-0000-00003B0E0000}"/>
    <cellStyle name="Normal 3 4 2 4" xfId="380" xr:uid="{00000000-0005-0000-0000-00003C0E0000}"/>
    <cellStyle name="Normal 3 4 2 4 2" xfId="957" xr:uid="{00000000-0005-0000-0000-00003D0E0000}"/>
    <cellStyle name="Normal 3 4 2 4 2 2" xfId="2109" xr:uid="{00000000-0005-0000-0000-00003E0E0000}"/>
    <cellStyle name="Normal 3 4 2 4 2 2 2" xfId="4448" xr:uid="{00000000-0005-0000-0000-00003F0E0000}"/>
    <cellStyle name="Normal 3 4 2 4 2 3" xfId="3296" xr:uid="{00000000-0005-0000-0000-0000400E0000}"/>
    <cellStyle name="Normal 3 4 2 4 3" xfId="1533" xr:uid="{00000000-0005-0000-0000-0000410E0000}"/>
    <cellStyle name="Normal 3 4 2 4 3 2" xfId="3872" xr:uid="{00000000-0005-0000-0000-0000420E0000}"/>
    <cellStyle name="Normal 3 4 2 4 4" xfId="2720" xr:uid="{00000000-0005-0000-0000-0000430E0000}"/>
    <cellStyle name="Normal 3 4 2 5" xfId="669" xr:uid="{00000000-0005-0000-0000-0000440E0000}"/>
    <cellStyle name="Normal 3 4 2 5 2" xfId="1821" xr:uid="{00000000-0005-0000-0000-0000450E0000}"/>
    <cellStyle name="Normal 3 4 2 5 2 2" xfId="4160" xr:uid="{00000000-0005-0000-0000-0000460E0000}"/>
    <cellStyle name="Normal 3 4 2 5 3" xfId="3008" xr:uid="{00000000-0005-0000-0000-0000470E0000}"/>
    <cellStyle name="Normal 3 4 2 6" xfId="1245" xr:uid="{00000000-0005-0000-0000-0000480E0000}"/>
    <cellStyle name="Normal 3 4 2 6 2" xfId="3584" xr:uid="{00000000-0005-0000-0000-0000490E0000}"/>
    <cellStyle name="Normal 3 4 2 7" xfId="2430" xr:uid="{00000000-0005-0000-0000-00004A0E0000}"/>
    <cellStyle name="Normal 3 4 3" xfId="125" xr:uid="{00000000-0005-0000-0000-00004B0E0000}"/>
    <cellStyle name="Normal 3 4 3 2" xfId="269" xr:uid="{00000000-0005-0000-0000-00004C0E0000}"/>
    <cellStyle name="Normal 3 4 3 2 2" xfId="557" xr:uid="{00000000-0005-0000-0000-00004D0E0000}"/>
    <cellStyle name="Normal 3 4 3 2 2 2" xfId="1134" xr:uid="{00000000-0005-0000-0000-00004E0E0000}"/>
    <cellStyle name="Normal 3 4 3 2 2 2 2" xfId="2286" xr:uid="{00000000-0005-0000-0000-00004F0E0000}"/>
    <cellStyle name="Normal 3 4 3 2 2 2 2 2" xfId="4625" xr:uid="{00000000-0005-0000-0000-0000500E0000}"/>
    <cellStyle name="Normal 3 4 3 2 2 2 3" xfId="3473" xr:uid="{00000000-0005-0000-0000-0000510E0000}"/>
    <cellStyle name="Normal 3 4 3 2 2 3" xfId="1710" xr:uid="{00000000-0005-0000-0000-0000520E0000}"/>
    <cellStyle name="Normal 3 4 3 2 2 3 2" xfId="4049" xr:uid="{00000000-0005-0000-0000-0000530E0000}"/>
    <cellStyle name="Normal 3 4 3 2 2 4" xfId="2897" xr:uid="{00000000-0005-0000-0000-0000540E0000}"/>
    <cellStyle name="Normal 3 4 3 2 3" xfId="846" xr:uid="{00000000-0005-0000-0000-0000550E0000}"/>
    <cellStyle name="Normal 3 4 3 2 3 2" xfId="1998" xr:uid="{00000000-0005-0000-0000-0000560E0000}"/>
    <cellStyle name="Normal 3 4 3 2 3 2 2" xfId="4337" xr:uid="{00000000-0005-0000-0000-0000570E0000}"/>
    <cellStyle name="Normal 3 4 3 2 3 3" xfId="3185" xr:uid="{00000000-0005-0000-0000-0000580E0000}"/>
    <cellStyle name="Normal 3 4 3 2 4" xfId="1422" xr:uid="{00000000-0005-0000-0000-0000590E0000}"/>
    <cellStyle name="Normal 3 4 3 2 4 2" xfId="3761" xr:uid="{00000000-0005-0000-0000-00005A0E0000}"/>
    <cellStyle name="Normal 3 4 3 2 5" xfId="2609" xr:uid="{00000000-0005-0000-0000-00005B0E0000}"/>
    <cellStyle name="Normal 3 4 3 3" xfId="413" xr:uid="{00000000-0005-0000-0000-00005C0E0000}"/>
    <cellStyle name="Normal 3 4 3 3 2" xfId="990" xr:uid="{00000000-0005-0000-0000-00005D0E0000}"/>
    <cellStyle name="Normal 3 4 3 3 2 2" xfId="2142" xr:uid="{00000000-0005-0000-0000-00005E0E0000}"/>
    <cellStyle name="Normal 3 4 3 3 2 2 2" xfId="4481" xr:uid="{00000000-0005-0000-0000-00005F0E0000}"/>
    <cellStyle name="Normal 3 4 3 3 2 3" xfId="3329" xr:uid="{00000000-0005-0000-0000-0000600E0000}"/>
    <cellStyle name="Normal 3 4 3 3 3" xfId="1566" xr:uid="{00000000-0005-0000-0000-0000610E0000}"/>
    <cellStyle name="Normal 3 4 3 3 3 2" xfId="3905" xr:uid="{00000000-0005-0000-0000-0000620E0000}"/>
    <cellStyle name="Normal 3 4 3 3 4" xfId="2753" xr:uid="{00000000-0005-0000-0000-0000630E0000}"/>
    <cellStyle name="Normal 3 4 3 4" xfId="702" xr:uid="{00000000-0005-0000-0000-0000640E0000}"/>
    <cellStyle name="Normal 3 4 3 4 2" xfId="1854" xr:uid="{00000000-0005-0000-0000-0000650E0000}"/>
    <cellStyle name="Normal 3 4 3 4 2 2" xfId="4193" xr:uid="{00000000-0005-0000-0000-0000660E0000}"/>
    <cellStyle name="Normal 3 4 3 4 3" xfId="3041" xr:uid="{00000000-0005-0000-0000-0000670E0000}"/>
    <cellStyle name="Normal 3 4 3 5" xfId="1278" xr:uid="{00000000-0005-0000-0000-0000680E0000}"/>
    <cellStyle name="Normal 3 4 3 5 2" xfId="3617" xr:uid="{00000000-0005-0000-0000-0000690E0000}"/>
    <cellStyle name="Normal 3 4 3 6" xfId="2465" xr:uid="{00000000-0005-0000-0000-00006A0E0000}"/>
    <cellStyle name="Normal 3 4 4" xfId="204" xr:uid="{00000000-0005-0000-0000-00006B0E0000}"/>
    <cellStyle name="Normal 3 4 4 2" xfId="492" xr:uid="{00000000-0005-0000-0000-00006C0E0000}"/>
    <cellStyle name="Normal 3 4 4 2 2" xfId="1069" xr:uid="{00000000-0005-0000-0000-00006D0E0000}"/>
    <cellStyle name="Normal 3 4 4 2 2 2" xfId="2221" xr:uid="{00000000-0005-0000-0000-00006E0E0000}"/>
    <cellStyle name="Normal 3 4 4 2 2 2 2" xfId="4560" xr:uid="{00000000-0005-0000-0000-00006F0E0000}"/>
    <cellStyle name="Normal 3 4 4 2 2 3" xfId="3408" xr:uid="{00000000-0005-0000-0000-0000700E0000}"/>
    <cellStyle name="Normal 3 4 4 2 3" xfId="1645" xr:uid="{00000000-0005-0000-0000-0000710E0000}"/>
    <cellStyle name="Normal 3 4 4 2 3 2" xfId="3984" xr:uid="{00000000-0005-0000-0000-0000720E0000}"/>
    <cellStyle name="Normal 3 4 4 2 4" xfId="2832" xr:uid="{00000000-0005-0000-0000-0000730E0000}"/>
    <cellStyle name="Normal 3 4 4 3" xfId="781" xr:uid="{00000000-0005-0000-0000-0000740E0000}"/>
    <cellStyle name="Normal 3 4 4 3 2" xfId="1933" xr:uid="{00000000-0005-0000-0000-0000750E0000}"/>
    <cellStyle name="Normal 3 4 4 3 2 2" xfId="4272" xr:uid="{00000000-0005-0000-0000-0000760E0000}"/>
    <cellStyle name="Normal 3 4 4 3 3" xfId="3120" xr:uid="{00000000-0005-0000-0000-0000770E0000}"/>
    <cellStyle name="Normal 3 4 4 4" xfId="1357" xr:uid="{00000000-0005-0000-0000-0000780E0000}"/>
    <cellStyle name="Normal 3 4 4 4 2" xfId="3696" xr:uid="{00000000-0005-0000-0000-0000790E0000}"/>
    <cellStyle name="Normal 3 4 4 5" xfId="2544" xr:uid="{00000000-0005-0000-0000-00007A0E0000}"/>
    <cellStyle name="Normal 3 4 5" xfId="348" xr:uid="{00000000-0005-0000-0000-00007B0E0000}"/>
    <cellStyle name="Normal 3 4 5 2" xfId="925" xr:uid="{00000000-0005-0000-0000-00007C0E0000}"/>
    <cellStyle name="Normal 3 4 5 2 2" xfId="2077" xr:uid="{00000000-0005-0000-0000-00007D0E0000}"/>
    <cellStyle name="Normal 3 4 5 2 2 2" xfId="4416" xr:uid="{00000000-0005-0000-0000-00007E0E0000}"/>
    <cellStyle name="Normal 3 4 5 2 3" xfId="3264" xr:uid="{00000000-0005-0000-0000-00007F0E0000}"/>
    <cellStyle name="Normal 3 4 5 3" xfId="1501" xr:uid="{00000000-0005-0000-0000-0000800E0000}"/>
    <cellStyle name="Normal 3 4 5 3 2" xfId="3840" xr:uid="{00000000-0005-0000-0000-0000810E0000}"/>
    <cellStyle name="Normal 3 4 5 4" xfId="2688" xr:uid="{00000000-0005-0000-0000-0000820E0000}"/>
    <cellStyle name="Normal 3 4 6" xfId="637" xr:uid="{00000000-0005-0000-0000-0000830E0000}"/>
    <cellStyle name="Normal 3 4 6 2" xfId="1789" xr:uid="{00000000-0005-0000-0000-0000840E0000}"/>
    <cellStyle name="Normal 3 4 6 2 2" xfId="4128" xr:uid="{00000000-0005-0000-0000-0000850E0000}"/>
    <cellStyle name="Normal 3 4 6 3" xfId="2976" xr:uid="{00000000-0005-0000-0000-0000860E0000}"/>
    <cellStyle name="Normal 3 4 7" xfId="1213" xr:uid="{00000000-0005-0000-0000-0000870E0000}"/>
    <cellStyle name="Normal 3 4 7 2" xfId="3552" xr:uid="{00000000-0005-0000-0000-0000880E0000}"/>
    <cellStyle name="Normal 3 4 8" xfId="2386" xr:uid="{00000000-0005-0000-0000-0000890E0000}"/>
    <cellStyle name="Normal 3 5" xfId="68" xr:uid="{00000000-0005-0000-0000-00008A0E0000}"/>
    <cellStyle name="Normal 3 5 2" xfId="143" xr:uid="{00000000-0005-0000-0000-00008B0E0000}"/>
    <cellStyle name="Normal 3 5 2 2" xfId="287" xr:uid="{00000000-0005-0000-0000-00008C0E0000}"/>
    <cellStyle name="Normal 3 5 2 2 2" xfId="575" xr:uid="{00000000-0005-0000-0000-00008D0E0000}"/>
    <cellStyle name="Normal 3 5 2 2 2 2" xfId="1152" xr:uid="{00000000-0005-0000-0000-00008E0E0000}"/>
    <cellStyle name="Normal 3 5 2 2 2 2 2" xfId="2304" xr:uid="{00000000-0005-0000-0000-00008F0E0000}"/>
    <cellStyle name="Normal 3 5 2 2 2 2 2 2" xfId="4643" xr:uid="{00000000-0005-0000-0000-0000900E0000}"/>
    <cellStyle name="Normal 3 5 2 2 2 2 3" xfId="3491" xr:uid="{00000000-0005-0000-0000-0000910E0000}"/>
    <cellStyle name="Normal 3 5 2 2 2 3" xfId="1728" xr:uid="{00000000-0005-0000-0000-0000920E0000}"/>
    <cellStyle name="Normal 3 5 2 2 2 3 2" xfId="4067" xr:uid="{00000000-0005-0000-0000-0000930E0000}"/>
    <cellStyle name="Normal 3 5 2 2 2 4" xfId="2915" xr:uid="{00000000-0005-0000-0000-0000940E0000}"/>
    <cellStyle name="Normal 3 5 2 2 3" xfId="864" xr:uid="{00000000-0005-0000-0000-0000950E0000}"/>
    <cellStyle name="Normal 3 5 2 2 3 2" xfId="2016" xr:uid="{00000000-0005-0000-0000-0000960E0000}"/>
    <cellStyle name="Normal 3 5 2 2 3 2 2" xfId="4355" xr:uid="{00000000-0005-0000-0000-0000970E0000}"/>
    <cellStyle name="Normal 3 5 2 2 3 3" xfId="3203" xr:uid="{00000000-0005-0000-0000-0000980E0000}"/>
    <cellStyle name="Normal 3 5 2 2 4" xfId="1440" xr:uid="{00000000-0005-0000-0000-0000990E0000}"/>
    <cellStyle name="Normal 3 5 2 2 4 2" xfId="3779" xr:uid="{00000000-0005-0000-0000-00009A0E0000}"/>
    <cellStyle name="Normal 3 5 2 2 5" xfId="2627" xr:uid="{00000000-0005-0000-0000-00009B0E0000}"/>
    <cellStyle name="Normal 3 5 2 3" xfId="431" xr:uid="{00000000-0005-0000-0000-00009C0E0000}"/>
    <cellStyle name="Normal 3 5 2 3 2" xfId="1008" xr:uid="{00000000-0005-0000-0000-00009D0E0000}"/>
    <cellStyle name="Normal 3 5 2 3 2 2" xfId="2160" xr:uid="{00000000-0005-0000-0000-00009E0E0000}"/>
    <cellStyle name="Normal 3 5 2 3 2 2 2" xfId="4499" xr:uid="{00000000-0005-0000-0000-00009F0E0000}"/>
    <cellStyle name="Normal 3 5 2 3 2 3" xfId="3347" xr:uid="{00000000-0005-0000-0000-0000A00E0000}"/>
    <cellStyle name="Normal 3 5 2 3 3" xfId="1584" xr:uid="{00000000-0005-0000-0000-0000A10E0000}"/>
    <cellStyle name="Normal 3 5 2 3 3 2" xfId="3923" xr:uid="{00000000-0005-0000-0000-0000A20E0000}"/>
    <cellStyle name="Normal 3 5 2 3 4" xfId="2771" xr:uid="{00000000-0005-0000-0000-0000A30E0000}"/>
    <cellStyle name="Normal 3 5 2 4" xfId="720" xr:uid="{00000000-0005-0000-0000-0000A40E0000}"/>
    <cellStyle name="Normal 3 5 2 4 2" xfId="1872" xr:uid="{00000000-0005-0000-0000-0000A50E0000}"/>
    <cellStyle name="Normal 3 5 2 4 2 2" xfId="4211" xr:uid="{00000000-0005-0000-0000-0000A60E0000}"/>
    <cellStyle name="Normal 3 5 2 4 3" xfId="3059" xr:uid="{00000000-0005-0000-0000-0000A70E0000}"/>
    <cellStyle name="Normal 3 5 2 5" xfId="1296" xr:uid="{00000000-0005-0000-0000-0000A80E0000}"/>
    <cellStyle name="Normal 3 5 2 5 2" xfId="3635" xr:uid="{00000000-0005-0000-0000-0000A90E0000}"/>
    <cellStyle name="Normal 3 5 2 6" xfId="2483" xr:uid="{00000000-0005-0000-0000-0000AA0E0000}"/>
    <cellStyle name="Normal 3 5 3" xfId="222" xr:uid="{00000000-0005-0000-0000-0000AB0E0000}"/>
    <cellStyle name="Normal 3 5 3 2" xfId="510" xr:uid="{00000000-0005-0000-0000-0000AC0E0000}"/>
    <cellStyle name="Normal 3 5 3 2 2" xfId="1087" xr:uid="{00000000-0005-0000-0000-0000AD0E0000}"/>
    <cellStyle name="Normal 3 5 3 2 2 2" xfId="2239" xr:uid="{00000000-0005-0000-0000-0000AE0E0000}"/>
    <cellStyle name="Normal 3 5 3 2 2 2 2" xfId="4578" xr:uid="{00000000-0005-0000-0000-0000AF0E0000}"/>
    <cellStyle name="Normal 3 5 3 2 2 3" xfId="3426" xr:uid="{00000000-0005-0000-0000-0000B00E0000}"/>
    <cellStyle name="Normal 3 5 3 2 3" xfId="1663" xr:uid="{00000000-0005-0000-0000-0000B10E0000}"/>
    <cellStyle name="Normal 3 5 3 2 3 2" xfId="4002" xr:uid="{00000000-0005-0000-0000-0000B20E0000}"/>
    <cellStyle name="Normal 3 5 3 2 4" xfId="2850" xr:uid="{00000000-0005-0000-0000-0000B30E0000}"/>
    <cellStyle name="Normal 3 5 3 3" xfId="799" xr:uid="{00000000-0005-0000-0000-0000B40E0000}"/>
    <cellStyle name="Normal 3 5 3 3 2" xfId="1951" xr:uid="{00000000-0005-0000-0000-0000B50E0000}"/>
    <cellStyle name="Normal 3 5 3 3 2 2" xfId="4290" xr:uid="{00000000-0005-0000-0000-0000B60E0000}"/>
    <cellStyle name="Normal 3 5 3 3 3" xfId="3138" xr:uid="{00000000-0005-0000-0000-0000B70E0000}"/>
    <cellStyle name="Normal 3 5 3 4" xfId="1375" xr:uid="{00000000-0005-0000-0000-0000B80E0000}"/>
    <cellStyle name="Normal 3 5 3 4 2" xfId="3714" xr:uid="{00000000-0005-0000-0000-0000B90E0000}"/>
    <cellStyle name="Normal 3 5 3 5" xfId="2562" xr:uid="{00000000-0005-0000-0000-0000BA0E0000}"/>
    <cellStyle name="Normal 3 5 4" xfId="366" xr:uid="{00000000-0005-0000-0000-0000BB0E0000}"/>
    <cellStyle name="Normal 3 5 4 2" xfId="943" xr:uid="{00000000-0005-0000-0000-0000BC0E0000}"/>
    <cellStyle name="Normal 3 5 4 2 2" xfId="2095" xr:uid="{00000000-0005-0000-0000-0000BD0E0000}"/>
    <cellStyle name="Normal 3 5 4 2 2 2" xfId="4434" xr:uid="{00000000-0005-0000-0000-0000BE0E0000}"/>
    <cellStyle name="Normal 3 5 4 2 3" xfId="3282" xr:uid="{00000000-0005-0000-0000-0000BF0E0000}"/>
    <cellStyle name="Normal 3 5 4 3" xfId="1519" xr:uid="{00000000-0005-0000-0000-0000C00E0000}"/>
    <cellStyle name="Normal 3 5 4 3 2" xfId="3858" xr:uid="{00000000-0005-0000-0000-0000C10E0000}"/>
    <cellStyle name="Normal 3 5 4 4" xfId="2706" xr:uid="{00000000-0005-0000-0000-0000C20E0000}"/>
    <cellStyle name="Normal 3 5 5" xfId="655" xr:uid="{00000000-0005-0000-0000-0000C30E0000}"/>
    <cellStyle name="Normal 3 5 5 2" xfId="1807" xr:uid="{00000000-0005-0000-0000-0000C40E0000}"/>
    <cellStyle name="Normal 3 5 5 2 2" xfId="4146" xr:uid="{00000000-0005-0000-0000-0000C50E0000}"/>
    <cellStyle name="Normal 3 5 5 3" xfId="2994" xr:uid="{00000000-0005-0000-0000-0000C60E0000}"/>
    <cellStyle name="Normal 3 5 6" xfId="1231" xr:uid="{00000000-0005-0000-0000-0000C70E0000}"/>
    <cellStyle name="Normal 3 5 6 2" xfId="3570" xr:uid="{00000000-0005-0000-0000-0000C80E0000}"/>
    <cellStyle name="Normal 3 5 7" xfId="2416" xr:uid="{00000000-0005-0000-0000-0000C90E0000}"/>
    <cellStyle name="Normal 3 6" xfId="54" xr:uid="{00000000-0005-0000-0000-0000CA0E0000}"/>
    <cellStyle name="Normal 3 7" xfId="111" xr:uid="{00000000-0005-0000-0000-0000CB0E0000}"/>
    <cellStyle name="Normal 3 7 2" xfId="255" xr:uid="{00000000-0005-0000-0000-0000CC0E0000}"/>
    <cellStyle name="Normal 3 7 2 2" xfId="543" xr:uid="{00000000-0005-0000-0000-0000CD0E0000}"/>
    <cellStyle name="Normal 3 7 2 2 2" xfId="1120" xr:uid="{00000000-0005-0000-0000-0000CE0E0000}"/>
    <cellStyle name="Normal 3 7 2 2 2 2" xfId="2272" xr:uid="{00000000-0005-0000-0000-0000CF0E0000}"/>
    <cellStyle name="Normal 3 7 2 2 2 2 2" xfId="4611" xr:uid="{00000000-0005-0000-0000-0000D00E0000}"/>
    <cellStyle name="Normal 3 7 2 2 2 3" xfId="3459" xr:uid="{00000000-0005-0000-0000-0000D10E0000}"/>
    <cellStyle name="Normal 3 7 2 2 3" xfId="1696" xr:uid="{00000000-0005-0000-0000-0000D20E0000}"/>
    <cellStyle name="Normal 3 7 2 2 3 2" xfId="4035" xr:uid="{00000000-0005-0000-0000-0000D30E0000}"/>
    <cellStyle name="Normal 3 7 2 2 4" xfId="2883" xr:uid="{00000000-0005-0000-0000-0000D40E0000}"/>
    <cellStyle name="Normal 3 7 2 3" xfId="832" xr:uid="{00000000-0005-0000-0000-0000D50E0000}"/>
    <cellStyle name="Normal 3 7 2 3 2" xfId="1984" xr:uid="{00000000-0005-0000-0000-0000D60E0000}"/>
    <cellStyle name="Normal 3 7 2 3 2 2" xfId="4323" xr:uid="{00000000-0005-0000-0000-0000D70E0000}"/>
    <cellStyle name="Normal 3 7 2 3 3" xfId="3171" xr:uid="{00000000-0005-0000-0000-0000D80E0000}"/>
    <cellStyle name="Normal 3 7 2 4" xfId="1408" xr:uid="{00000000-0005-0000-0000-0000D90E0000}"/>
    <cellStyle name="Normal 3 7 2 4 2" xfId="3747" xr:uid="{00000000-0005-0000-0000-0000DA0E0000}"/>
    <cellStyle name="Normal 3 7 2 5" xfId="2595" xr:uid="{00000000-0005-0000-0000-0000DB0E0000}"/>
    <cellStyle name="Normal 3 7 3" xfId="399" xr:uid="{00000000-0005-0000-0000-0000DC0E0000}"/>
    <cellStyle name="Normal 3 7 3 2" xfId="976" xr:uid="{00000000-0005-0000-0000-0000DD0E0000}"/>
    <cellStyle name="Normal 3 7 3 2 2" xfId="2128" xr:uid="{00000000-0005-0000-0000-0000DE0E0000}"/>
    <cellStyle name="Normal 3 7 3 2 2 2" xfId="4467" xr:uid="{00000000-0005-0000-0000-0000DF0E0000}"/>
    <cellStyle name="Normal 3 7 3 2 3" xfId="3315" xr:uid="{00000000-0005-0000-0000-0000E00E0000}"/>
    <cellStyle name="Normal 3 7 3 3" xfId="1552" xr:uid="{00000000-0005-0000-0000-0000E10E0000}"/>
    <cellStyle name="Normal 3 7 3 3 2" xfId="3891" xr:uid="{00000000-0005-0000-0000-0000E20E0000}"/>
    <cellStyle name="Normal 3 7 3 4" xfId="2739" xr:uid="{00000000-0005-0000-0000-0000E30E0000}"/>
    <cellStyle name="Normal 3 7 4" xfId="688" xr:uid="{00000000-0005-0000-0000-0000E40E0000}"/>
    <cellStyle name="Normal 3 7 4 2" xfId="1840" xr:uid="{00000000-0005-0000-0000-0000E50E0000}"/>
    <cellStyle name="Normal 3 7 4 2 2" xfId="4179" xr:uid="{00000000-0005-0000-0000-0000E60E0000}"/>
    <cellStyle name="Normal 3 7 4 3" xfId="3027" xr:uid="{00000000-0005-0000-0000-0000E70E0000}"/>
    <cellStyle name="Normal 3 7 5" xfId="1264" xr:uid="{00000000-0005-0000-0000-0000E80E0000}"/>
    <cellStyle name="Normal 3 7 5 2" xfId="3603" xr:uid="{00000000-0005-0000-0000-0000E90E0000}"/>
    <cellStyle name="Normal 3 7 6" xfId="2451" xr:uid="{00000000-0005-0000-0000-0000EA0E0000}"/>
    <cellStyle name="Normal 3 8" xfId="176" xr:uid="{00000000-0005-0000-0000-0000EB0E0000}"/>
    <cellStyle name="Normal 3 8 2" xfId="320" xr:uid="{00000000-0005-0000-0000-0000EC0E0000}"/>
    <cellStyle name="Normal 3 8 2 2" xfId="608" xr:uid="{00000000-0005-0000-0000-0000ED0E0000}"/>
    <cellStyle name="Normal 3 8 2 2 2" xfId="1185" xr:uid="{00000000-0005-0000-0000-0000EE0E0000}"/>
    <cellStyle name="Normal 3 8 2 2 2 2" xfId="2337" xr:uid="{00000000-0005-0000-0000-0000EF0E0000}"/>
    <cellStyle name="Normal 3 8 2 2 2 2 2" xfId="4676" xr:uid="{00000000-0005-0000-0000-0000F00E0000}"/>
    <cellStyle name="Normal 3 8 2 2 2 3" xfId="3524" xr:uid="{00000000-0005-0000-0000-0000F10E0000}"/>
    <cellStyle name="Normal 3 8 2 2 3" xfId="1761" xr:uid="{00000000-0005-0000-0000-0000F20E0000}"/>
    <cellStyle name="Normal 3 8 2 2 3 2" xfId="4100" xr:uid="{00000000-0005-0000-0000-0000F30E0000}"/>
    <cellStyle name="Normal 3 8 2 2 4" xfId="2948" xr:uid="{00000000-0005-0000-0000-0000F40E0000}"/>
    <cellStyle name="Normal 3 8 2 3" xfId="897" xr:uid="{00000000-0005-0000-0000-0000F50E0000}"/>
    <cellStyle name="Normal 3 8 2 3 2" xfId="2049" xr:uid="{00000000-0005-0000-0000-0000F60E0000}"/>
    <cellStyle name="Normal 3 8 2 3 2 2" xfId="4388" xr:uid="{00000000-0005-0000-0000-0000F70E0000}"/>
    <cellStyle name="Normal 3 8 2 3 3" xfId="3236" xr:uid="{00000000-0005-0000-0000-0000F80E0000}"/>
    <cellStyle name="Normal 3 8 2 4" xfId="1473" xr:uid="{00000000-0005-0000-0000-0000F90E0000}"/>
    <cellStyle name="Normal 3 8 2 4 2" xfId="3812" xr:uid="{00000000-0005-0000-0000-0000FA0E0000}"/>
    <cellStyle name="Normal 3 8 2 5" xfId="2660" xr:uid="{00000000-0005-0000-0000-0000FB0E0000}"/>
    <cellStyle name="Normal 3 8 3" xfId="464" xr:uid="{00000000-0005-0000-0000-0000FC0E0000}"/>
    <cellStyle name="Normal 3 8 3 2" xfId="1041" xr:uid="{00000000-0005-0000-0000-0000FD0E0000}"/>
    <cellStyle name="Normal 3 8 3 2 2" xfId="2193" xr:uid="{00000000-0005-0000-0000-0000FE0E0000}"/>
    <cellStyle name="Normal 3 8 3 2 2 2" xfId="4532" xr:uid="{00000000-0005-0000-0000-0000FF0E0000}"/>
    <cellStyle name="Normal 3 8 3 2 3" xfId="3380" xr:uid="{00000000-0005-0000-0000-0000000F0000}"/>
    <cellStyle name="Normal 3 8 3 3" xfId="1617" xr:uid="{00000000-0005-0000-0000-0000010F0000}"/>
    <cellStyle name="Normal 3 8 3 3 2" xfId="3956" xr:uid="{00000000-0005-0000-0000-0000020F0000}"/>
    <cellStyle name="Normal 3 8 3 4" xfId="2804" xr:uid="{00000000-0005-0000-0000-0000030F0000}"/>
    <cellStyle name="Normal 3 8 4" xfId="753" xr:uid="{00000000-0005-0000-0000-0000040F0000}"/>
    <cellStyle name="Normal 3 8 4 2" xfId="1905" xr:uid="{00000000-0005-0000-0000-0000050F0000}"/>
    <cellStyle name="Normal 3 8 4 2 2" xfId="4244" xr:uid="{00000000-0005-0000-0000-0000060F0000}"/>
    <cellStyle name="Normal 3 8 4 3" xfId="3092" xr:uid="{00000000-0005-0000-0000-0000070F0000}"/>
    <cellStyle name="Normal 3 8 5" xfId="1329" xr:uid="{00000000-0005-0000-0000-0000080F0000}"/>
    <cellStyle name="Normal 3 8 5 2" xfId="3668" xr:uid="{00000000-0005-0000-0000-0000090F0000}"/>
    <cellStyle name="Normal 3 8 6" xfId="2516" xr:uid="{00000000-0005-0000-0000-00000A0F0000}"/>
    <cellStyle name="Normal 3 9" xfId="190" xr:uid="{00000000-0005-0000-0000-00000B0F0000}"/>
    <cellStyle name="Normal 3 9 2" xfId="478" xr:uid="{00000000-0005-0000-0000-00000C0F0000}"/>
    <cellStyle name="Normal 3 9 2 2" xfId="1055" xr:uid="{00000000-0005-0000-0000-00000D0F0000}"/>
    <cellStyle name="Normal 3 9 2 2 2" xfId="2207" xr:uid="{00000000-0005-0000-0000-00000E0F0000}"/>
    <cellStyle name="Normal 3 9 2 2 2 2" xfId="4546" xr:uid="{00000000-0005-0000-0000-00000F0F0000}"/>
    <cellStyle name="Normal 3 9 2 2 3" xfId="3394" xr:uid="{00000000-0005-0000-0000-0000100F0000}"/>
    <cellStyle name="Normal 3 9 2 3" xfId="1631" xr:uid="{00000000-0005-0000-0000-0000110F0000}"/>
    <cellStyle name="Normal 3 9 2 3 2" xfId="3970" xr:uid="{00000000-0005-0000-0000-0000120F0000}"/>
    <cellStyle name="Normal 3 9 2 4" xfId="2818" xr:uid="{00000000-0005-0000-0000-0000130F0000}"/>
    <cellStyle name="Normal 3 9 3" xfId="767" xr:uid="{00000000-0005-0000-0000-0000140F0000}"/>
    <cellStyle name="Normal 3 9 3 2" xfId="1919" xr:uid="{00000000-0005-0000-0000-0000150F0000}"/>
    <cellStyle name="Normal 3 9 3 2 2" xfId="4258" xr:uid="{00000000-0005-0000-0000-0000160F0000}"/>
    <cellStyle name="Normal 3 9 3 3" xfId="3106" xr:uid="{00000000-0005-0000-0000-0000170F0000}"/>
    <cellStyle name="Normal 3 9 4" xfId="1343" xr:uid="{00000000-0005-0000-0000-0000180F0000}"/>
    <cellStyle name="Normal 3 9 4 2" xfId="3682" xr:uid="{00000000-0005-0000-0000-0000190F0000}"/>
    <cellStyle name="Normal 3 9 5" xfId="2530" xr:uid="{00000000-0005-0000-0000-00001A0F0000}"/>
    <cellStyle name="Normal 4" xfId="8" xr:uid="{00000000-0005-0000-0000-00001B0F0000}"/>
    <cellStyle name="Normal 4 10" xfId="625" xr:uid="{00000000-0005-0000-0000-00001C0F0000}"/>
    <cellStyle name="Normal 4 10 2" xfId="1777" xr:uid="{00000000-0005-0000-0000-00001D0F0000}"/>
    <cellStyle name="Normal 4 10 2 2" xfId="4116" xr:uid="{00000000-0005-0000-0000-00001E0F0000}"/>
    <cellStyle name="Normal 4 10 3" xfId="2964" xr:uid="{00000000-0005-0000-0000-00001F0F0000}"/>
    <cellStyle name="Normal 4 11" xfId="1201" xr:uid="{00000000-0005-0000-0000-0000200F0000}"/>
    <cellStyle name="Normal 4 11 2" xfId="3540" xr:uid="{00000000-0005-0000-0000-0000210F0000}"/>
    <cellStyle name="Normal 4 12" xfId="2366" xr:uid="{00000000-0005-0000-0000-0000220F0000}"/>
    <cellStyle name="Normal 4 2" xfId="20" xr:uid="{00000000-0005-0000-0000-0000230F0000}"/>
    <cellStyle name="Normal 4 2 10" xfId="2377" xr:uid="{00000000-0005-0000-0000-0000240F0000}"/>
    <cellStyle name="Normal 4 2 2" xfId="44" xr:uid="{00000000-0005-0000-0000-0000250F0000}"/>
    <cellStyle name="Normal 4 2 2 2" xfId="92" xr:uid="{00000000-0005-0000-0000-0000260F0000}"/>
    <cellStyle name="Normal 4 2 2 2 2" xfId="166" xr:uid="{00000000-0005-0000-0000-0000270F0000}"/>
    <cellStyle name="Normal 4 2 2 2 2 2" xfId="310" xr:uid="{00000000-0005-0000-0000-0000280F0000}"/>
    <cellStyle name="Normal 4 2 2 2 2 2 2" xfId="598" xr:uid="{00000000-0005-0000-0000-0000290F0000}"/>
    <cellStyle name="Normal 4 2 2 2 2 2 2 2" xfId="1175" xr:uid="{00000000-0005-0000-0000-00002A0F0000}"/>
    <cellStyle name="Normal 4 2 2 2 2 2 2 2 2" xfId="2327" xr:uid="{00000000-0005-0000-0000-00002B0F0000}"/>
    <cellStyle name="Normal 4 2 2 2 2 2 2 2 2 2" xfId="4666" xr:uid="{00000000-0005-0000-0000-00002C0F0000}"/>
    <cellStyle name="Normal 4 2 2 2 2 2 2 2 3" xfId="3514" xr:uid="{00000000-0005-0000-0000-00002D0F0000}"/>
    <cellStyle name="Normal 4 2 2 2 2 2 2 3" xfId="1751" xr:uid="{00000000-0005-0000-0000-00002E0F0000}"/>
    <cellStyle name="Normal 4 2 2 2 2 2 2 3 2" xfId="4090" xr:uid="{00000000-0005-0000-0000-00002F0F0000}"/>
    <cellStyle name="Normal 4 2 2 2 2 2 2 4" xfId="2938" xr:uid="{00000000-0005-0000-0000-0000300F0000}"/>
    <cellStyle name="Normal 4 2 2 2 2 2 3" xfId="887" xr:uid="{00000000-0005-0000-0000-0000310F0000}"/>
    <cellStyle name="Normal 4 2 2 2 2 2 3 2" xfId="2039" xr:uid="{00000000-0005-0000-0000-0000320F0000}"/>
    <cellStyle name="Normal 4 2 2 2 2 2 3 2 2" xfId="4378" xr:uid="{00000000-0005-0000-0000-0000330F0000}"/>
    <cellStyle name="Normal 4 2 2 2 2 2 3 3" xfId="3226" xr:uid="{00000000-0005-0000-0000-0000340F0000}"/>
    <cellStyle name="Normal 4 2 2 2 2 2 4" xfId="1463" xr:uid="{00000000-0005-0000-0000-0000350F0000}"/>
    <cellStyle name="Normal 4 2 2 2 2 2 4 2" xfId="3802" xr:uid="{00000000-0005-0000-0000-0000360F0000}"/>
    <cellStyle name="Normal 4 2 2 2 2 2 5" xfId="2650" xr:uid="{00000000-0005-0000-0000-0000370F0000}"/>
    <cellStyle name="Normal 4 2 2 2 2 3" xfId="454" xr:uid="{00000000-0005-0000-0000-0000380F0000}"/>
    <cellStyle name="Normal 4 2 2 2 2 3 2" xfId="1031" xr:uid="{00000000-0005-0000-0000-0000390F0000}"/>
    <cellStyle name="Normal 4 2 2 2 2 3 2 2" xfId="2183" xr:uid="{00000000-0005-0000-0000-00003A0F0000}"/>
    <cellStyle name="Normal 4 2 2 2 2 3 2 2 2" xfId="4522" xr:uid="{00000000-0005-0000-0000-00003B0F0000}"/>
    <cellStyle name="Normal 4 2 2 2 2 3 2 3" xfId="3370" xr:uid="{00000000-0005-0000-0000-00003C0F0000}"/>
    <cellStyle name="Normal 4 2 2 2 2 3 3" xfId="1607" xr:uid="{00000000-0005-0000-0000-00003D0F0000}"/>
    <cellStyle name="Normal 4 2 2 2 2 3 3 2" xfId="3946" xr:uid="{00000000-0005-0000-0000-00003E0F0000}"/>
    <cellStyle name="Normal 4 2 2 2 2 3 4" xfId="2794" xr:uid="{00000000-0005-0000-0000-00003F0F0000}"/>
    <cellStyle name="Normal 4 2 2 2 2 4" xfId="743" xr:uid="{00000000-0005-0000-0000-0000400F0000}"/>
    <cellStyle name="Normal 4 2 2 2 2 4 2" xfId="1895" xr:uid="{00000000-0005-0000-0000-0000410F0000}"/>
    <cellStyle name="Normal 4 2 2 2 2 4 2 2" xfId="4234" xr:uid="{00000000-0005-0000-0000-0000420F0000}"/>
    <cellStyle name="Normal 4 2 2 2 2 4 3" xfId="3082" xr:uid="{00000000-0005-0000-0000-0000430F0000}"/>
    <cellStyle name="Normal 4 2 2 2 2 5" xfId="1319" xr:uid="{00000000-0005-0000-0000-0000440F0000}"/>
    <cellStyle name="Normal 4 2 2 2 2 5 2" xfId="3658" xr:uid="{00000000-0005-0000-0000-0000450F0000}"/>
    <cellStyle name="Normal 4 2 2 2 2 6" xfId="2506" xr:uid="{00000000-0005-0000-0000-0000460F0000}"/>
    <cellStyle name="Normal 4 2 2 2 3" xfId="245" xr:uid="{00000000-0005-0000-0000-0000470F0000}"/>
    <cellStyle name="Normal 4 2 2 2 3 2" xfId="533" xr:uid="{00000000-0005-0000-0000-0000480F0000}"/>
    <cellStyle name="Normal 4 2 2 2 3 2 2" xfId="1110" xr:uid="{00000000-0005-0000-0000-0000490F0000}"/>
    <cellStyle name="Normal 4 2 2 2 3 2 2 2" xfId="2262" xr:uid="{00000000-0005-0000-0000-00004A0F0000}"/>
    <cellStyle name="Normal 4 2 2 2 3 2 2 2 2" xfId="4601" xr:uid="{00000000-0005-0000-0000-00004B0F0000}"/>
    <cellStyle name="Normal 4 2 2 2 3 2 2 3" xfId="3449" xr:uid="{00000000-0005-0000-0000-00004C0F0000}"/>
    <cellStyle name="Normal 4 2 2 2 3 2 3" xfId="1686" xr:uid="{00000000-0005-0000-0000-00004D0F0000}"/>
    <cellStyle name="Normal 4 2 2 2 3 2 3 2" xfId="4025" xr:uid="{00000000-0005-0000-0000-00004E0F0000}"/>
    <cellStyle name="Normal 4 2 2 2 3 2 4" xfId="2873" xr:uid="{00000000-0005-0000-0000-00004F0F0000}"/>
    <cellStyle name="Normal 4 2 2 2 3 3" xfId="822" xr:uid="{00000000-0005-0000-0000-0000500F0000}"/>
    <cellStyle name="Normal 4 2 2 2 3 3 2" xfId="1974" xr:uid="{00000000-0005-0000-0000-0000510F0000}"/>
    <cellStyle name="Normal 4 2 2 2 3 3 2 2" xfId="4313" xr:uid="{00000000-0005-0000-0000-0000520F0000}"/>
    <cellStyle name="Normal 4 2 2 2 3 3 3" xfId="3161" xr:uid="{00000000-0005-0000-0000-0000530F0000}"/>
    <cellStyle name="Normal 4 2 2 2 3 4" xfId="1398" xr:uid="{00000000-0005-0000-0000-0000540F0000}"/>
    <cellStyle name="Normal 4 2 2 2 3 4 2" xfId="3737" xr:uid="{00000000-0005-0000-0000-0000550F0000}"/>
    <cellStyle name="Normal 4 2 2 2 3 5" xfId="2585" xr:uid="{00000000-0005-0000-0000-0000560F0000}"/>
    <cellStyle name="Normal 4 2 2 2 4" xfId="389" xr:uid="{00000000-0005-0000-0000-0000570F0000}"/>
    <cellStyle name="Normal 4 2 2 2 4 2" xfId="966" xr:uid="{00000000-0005-0000-0000-0000580F0000}"/>
    <cellStyle name="Normal 4 2 2 2 4 2 2" xfId="2118" xr:uid="{00000000-0005-0000-0000-0000590F0000}"/>
    <cellStyle name="Normal 4 2 2 2 4 2 2 2" xfId="4457" xr:uid="{00000000-0005-0000-0000-00005A0F0000}"/>
    <cellStyle name="Normal 4 2 2 2 4 2 3" xfId="3305" xr:uid="{00000000-0005-0000-0000-00005B0F0000}"/>
    <cellStyle name="Normal 4 2 2 2 4 3" xfId="1542" xr:uid="{00000000-0005-0000-0000-00005C0F0000}"/>
    <cellStyle name="Normal 4 2 2 2 4 3 2" xfId="3881" xr:uid="{00000000-0005-0000-0000-00005D0F0000}"/>
    <cellStyle name="Normal 4 2 2 2 4 4" xfId="2729" xr:uid="{00000000-0005-0000-0000-00005E0F0000}"/>
    <cellStyle name="Normal 4 2 2 2 5" xfId="678" xr:uid="{00000000-0005-0000-0000-00005F0F0000}"/>
    <cellStyle name="Normal 4 2 2 2 5 2" xfId="1830" xr:uid="{00000000-0005-0000-0000-0000600F0000}"/>
    <cellStyle name="Normal 4 2 2 2 5 2 2" xfId="4169" xr:uid="{00000000-0005-0000-0000-0000610F0000}"/>
    <cellStyle name="Normal 4 2 2 2 5 3" xfId="3017" xr:uid="{00000000-0005-0000-0000-0000620F0000}"/>
    <cellStyle name="Normal 4 2 2 2 6" xfId="1254" xr:uid="{00000000-0005-0000-0000-0000630F0000}"/>
    <cellStyle name="Normal 4 2 2 2 6 2" xfId="3593" xr:uid="{00000000-0005-0000-0000-0000640F0000}"/>
    <cellStyle name="Normal 4 2 2 2 7" xfId="2439" xr:uid="{00000000-0005-0000-0000-0000650F0000}"/>
    <cellStyle name="Normal 4 2 2 3" xfId="134" xr:uid="{00000000-0005-0000-0000-0000660F0000}"/>
    <cellStyle name="Normal 4 2 2 3 2" xfId="278" xr:uid="{00000000-0005-0000-0000-0000670F0000}"/>
    <cellStyle name="Normal 4 2 2 3 2 2" xfId="566" xr:uid="{00000000-0005-0000-0000-0000680F0000}"/>
    <cellStyle name="Normal 4 2 2 3 2 2 2" xfId="1143" xr:uid="{00000000-0005-0000-0000-0000690F0000}"/>
    <cellStyle name="Normal 4 2 2 3 2 2 2 2" xfId="2295" xr:uid="{00000000-0005-0000-0000-00006A0F0000}"/>
    <cellStyle name="Normal 4 2 2 3 2 2 2 2 2" xfId="4634" xr:uid="{00000000-0005-0000-0000-00006B0F0000}"/>
    <cellStyle name="Normal 4 2 2 3 2 2 2 3" xfId="3482" xr:uid="{00000000-0005-0000-0000-00006C0F0000}"/>
    <cellStyle name="Normal 4 2 2 3 2 2 3" xfId="1719" xr:uid="{00000000-0005-0000-0000-00006D0F0000}"/>
    <cellStyle name="Normal 4 2 2 3 2 2 3 2" xfId="4058" xr:uid="{00000000-0005-0000-0000-00006E0F0000}"/>
    <cellStyle name="Normal 4 2 2 3 2 2 4" xfId="2906" xr:uid="{00000000-0005-0000-0000-00006F0F0000}"/>
    <cellStyle name="Normal 4 2 2 3 2 3" xfId="855" xr:uid="{00000000-0005-0000-0000-0000700F0000}"/>
    <cellStyle name="Normal 4 2 2 3 2 3 2" xfId="2007" xr:uid="{00000000-0005-0000-0000-0000710F0000}"/>
    <cellStyle name="Normal 4 2 2 3 2 3 2 2" xfId="4346" xr:uid="{00000000-0005-0000-0000-0000720F0000}"/>
    <cellStyle name="Normal 4 2 2 3 2 3 3" xfId="3194" xr:uid="{00000000-0005-0000-0000-0000730F0000}"/>
    <cellStyle name="Normal 4 2 2 3 2 4" xfId="1431" xr:uid="{00000000-0005-0000-0000-0000740F0000}"/>
    <cellStyle name="Normal 4 2 2 3 2 4 2" xfId="3770" xr:uid="{00000000-0005-0000-0000-0000750F0000}"/>
    <cellStyle name="Normal 4 2 2 3 2 5" xfId="2618" xr:uid="{00000000-0005-0000-0000-0000760F0000}"/>
    <cellStyle name="Normal 4 2 2 3 3" xfId="422" xr:uid="{00000000-0005-0000-0000-0000770F0000}"/>
    <cellStyle name="Normal 4 2 2 3 3 2" xfId="999" xr:uid="{00000000-0005-0000-0000-0000780F0000}"/>
    <cellStyle name="Normal 4 2 2 3 3 2 2" xfId="2151" xr:uid="{00000000-0005-0000-0000-0000790F0000}"/>
    <cellStyle name="Normal 4 2 2 3 3 2 2 2" xfId="4490" xr:uid="{00000000-0005-0000-0000-00007A0F0000}"/>
    <cellStyle name="Normal 4 2 2 3 3 2 3" xfId="3338" xr:uid="{00000000-0005-0000-0000-00007B0F0000}"/>
    <cellStyle name="Normal 4 2 2 3 3 3" xfId="1575" xr:uid="{00000000-0005-0000-0000-00007C0F0000}"/>
    <cellStyle name="Normal 4 2 2 3 3 3 2" xfId="3914" xr:uid="{00000000-0005-0000-0000-00007D0F0000}"/>
    <cellStyle name="Normal 4 2 2 3 3 4" xfId="2762" xr:uid="{00000000-0005-0000-0000-00007E0F0000}"/>
    <cellStyle name="Normal 4 2 2 3 4" xfId="711" xr:uid="{00000000-0005-0000-0000-00007F0F0000}"/>
    <cellStyle name="Normal 4 2 2 3 4 2" xfId="1863" xr:uid="{00000000-0005-0000-0000-0000800F0000}"/>
    <cellStyle name="Normal 4 2 2 3 4 2 2" xfId="4202" xr:uid="{00000000-0005-0000-0000-0000810F0000}"/>
    <cellStyle name="Normal 4 2 2 3 4 3" xfId="3050" xr:uid="{00000000-0005-0000-0000-0000820F0000}"/>
    <cellStyle name="Normal 4 2 2 3 5" xfId="1287" xr:uid="{00000000-0005-0000-0000-0000830F0000}"/>
    <cellStyle name="Normal 4 2 2 3 5 2" xfId="3626" xr:uid="{00000000-0005-0000-0000-0000840F0000}"/>
    <cellStyle name="Normal 4 2 2 3 6" xfId="2474" xr:uid="{00000000-0005-0000-0000-0000850F0000}"/>
    <cellStyle name="Normal 4 2 2 4" xfId="213" xr:uid="{00000000-0005-0000-0000-0000860F0000}"/>
    <cellStyle name="Normal 4 2 2 4 2" xfId="501" xr:uid="{00000000-0005-0000-0000-0000870F0000}"/>
    <cellStyle name="Normal 4 2 2 4 2 2" xfId="1078" xr:uid="{00000000-0005-0000-0000-0000880F0000}"/>
    <cellStyle name="Normal 4 2 2 4 2 2 2" xfId="2230" xr:uid="{00000000-0005-0000-0000-0000890F0000}"/>
    <cellStyle name="Normal 4 2 2 4 2 2 2 2" xfId="4569" xr:uid="{00000000-0005-0000-0000-00008A0F0000}"/>
    <cellStyle name="Normal 4 2 2 4 2 2 3" xfId="3417" xr:uid="{00000000-0005-0000-0000-00008B0F0000}"/>
    <cellStyle name="Normal 4 2 2 4 2 3" xfId="1654" xr:uid="{00000000-0005-0000-0000-00008C0F0000}"/>
    <cellStyle name="Normal 4 2 2 4 2 3 2" xfId="3993" xr:uid="{00000000-0005-0000-0000-00008D0F0000}"/>
    <cellStyle name="Normal 4 2 2 4 2 4" xfId="2841" xr:uid="{00000000-0005-0000-0000-00008E0F0000}"/>
    <cellStyle name="Normal 4 2 2 4 3" xfId="790" xr:uid="{00000000-0005-0000-0000-00008F0F0000}"/>
    <cellStyle name="Normal 4 2 2 4 3 2" xfId="1942" xr:uid="{00000000-0005-0000-0000-0000900F0000}"/>
    <cellStyle name="Normal 4 2 2 4 3 2 2" xfId="4281" xr:uid="{00000000-0005-0000-0000-0000910F0000}"/>
    <cellStyle name="Normal 4 2 2 4 3 3" xfId="3129" xr:uid="{00000000-0005-0000-0000-0000920F0000}"/>
    <cellStyle name="Normal 4 2 2 4 4" xfId="1366" xr:uid="{00000000-0005-0000-0000-0000930F0000}"/>
    <cellStyle name="Normal 4 2 2 4 4 2" xfId="3705" xr:uid="{00000000-0005-0000-0000-0000940F0000}"/>
    <cellStyle name="Normal 4 2 2 4 5" xfId="2553" xr:uid="{00000000-0005-0000-0000-0000950F0000}"/>
    <cellStyle name="Normal 4 2 2 5" xfId="357" xr:uid="{00000000-0005-0000-0000-0000960F0000}"/>
    <cellStyle name="Normal 4 2 2 5 2" xfId="934" xr:uid="{00000000-0005-0000-0000-0000970F0000}"/>
    <cellStyle name="Normal 4 2 2 5 2 2" xfId="2086" xr:uid="{00000000-0005-0000-0000-0000980F0000}"/>
    <cellStyle name="Normal 4 2 2 5 2 2 2" xfId="4425" xr:uid="{00000000-0005-0000-0000-0000990F0000}"/>
    <cellStyle name="Normal 4 2 2 5 2 3" xfId="3273" xr:uid="{00000000-0005-0000-0000-00009A0F0000}"/>
    <cellStyle name="Normal 4 2 2 5 3" xfId="1510" xr:uid="{00000000-0005-0000-0000-00009B0F0000}"/>
    <cellStyle name="Normal 4 2 2 5 3 2" xfId="3849" xr:uid="{00000000-0005-0000-0000-00009C0F0000}"/>
    <cellStyle name="Normal 4 2 2 5 4" xfId="2697" xr:uid="{00000000-0005-0000-0000-00009D0F0000}"/>
    <cellStyle name="Normal 4 2 2 6" xfId="646" xr:uid="{00000000-0005-0000-0000-00009E0F0000}"/>
    <cellStyle name="Normal 4 2 2 6 2" xfId="1798" xr:uid="{00000000-0005-0000-0000-00009F0F0000}"/>
    <cellStyle name="Normal 4 2 2 6 2 2" xfId="4137" xr:uid="{00000000-0005-0000-0000-0000A00F0000}"/>
    <cellStyle name="Normal 4 2 2 6 3" xfId="2985" xr:uid="{00000000-0005-0000-0000-0000A10F0000}"/>
    <cellStyle name="Normal 4 2 2 7" xfId="1222" xr:uid="{00000000-0005-0000-0000-0000A20F0000}"/>
    <cellStyle name="Normal 4 2 2 7 2" xfId="3561" xr:uid="{00000000-0005-0000-0000-0000A30F0000}"/>
    <cellStyle name="Normal 4 2 2 8" xfId="2400" xr:uid="{00000000-0005-0000-0000-0000A40F0000}"/>
    <cellStyle name="Normal 4 2 3" xfId="78" xr:uid="{00000000-0005-0000-0000-0000A50F0000}"/>
    <cellStyle name="Normal 4 2 3 2" xfId="152" xr:uid="{00000000-0005-0000-0000-0000A60F0000}"/>
    <cellStyle name="Normal 4 2 3 2 2" xfId="296" xr:uid="{00000000-0005-0000-0000-0000A70F0000}"/>
    <cellStyle name="Normal 4 2 3 2 2 2" xfId="584" xr:uid="{00000000-0005-0000-0000-0000A80F0000}"/>
    <cellStyle name="Normal 4 2 3 2 2 2 2" xfId="1161" xr:uid="{00000000-0005-0000-0000-0000A90F0000}"/>
    <cellStyle name="Normal 4 2 3 2 2 2 2 2" xfId="2313" xr:uid="{00000000-0005-0000-0000-0000AA0F0000}"/>
    <cellStyle name="Normal 4 2 3 2 2 2 2 2 2" xfId="4652" xr:uid="{00000000-0005-0000-0000-0000AB0F0000}"/>
    <cellStyle name="Normal 4 2 3 2 2 2 2 3" xfId="3500" xr:uid="{00000000-0005-0000-0000-0000AC0F0000}"/>
    <cellStyle name="Normal 4 2 3 2 2 2 3" xfId="1737" xr:uid="{00000000-0005-0000-0000-0000AD0F0000}"/>
    <cellStyle name="Normal 4 2 3 2 2 2 3 2" xfId="4076" xr:uid="{00000000-0005-0000-0000-0000AE0F0000}"/>
    <cellStyle name="Normal 4 2 3 2 2 2 4" xfId="2924" xr:uid="{00000000-0005-0000-0000-0000AF0F0000}"/>
    <cellStyle name="Normal 4 2 3 2 2 3" xfId="873" xr:uid="{00000000-0005-0000-0000-0000B00F0000}"/>
    <cellStyle name="Normal 4 2 3 2 2 3 2" xfId="2025" xr:uid="{00000000-0005-0000-0000-0000B10F0000}"/>
    <cellStyle name="Normal 4 2 3 2 2 3 2 2" xfId="4364" xr:uid="{00000000-0005-0000-0000-0000B20F0000}"/>
    <cellStyle name="Normal 4 2 3 2 2 3 3" xfId="3212" xr:uid="{00000000-0005-0000-0000-0000B30F0000}"/>
    <cellStyle name="Normal 4 2 3 2 2 4" xfId="1449" xr:uid="{00000000-0005-0000-0000-0000B40F0000}"/>
    <cellStyle name="Normal 4 2 3 2 2 4 2" xfId="3788" xr:uid="{00000000-0005-0000-0000-0000B50F0000}"/>
    <cellStyle name="Normal 4 2 3 2 2 5" xfId="2636" xr:uid="{00000000-0005-0000-0000-0000B60F0000}"/>
    <cellStyle name="Normal 4 2 3 2 3" xfId="440" xr:uid="{00000000-0005-0000-0000-0000B70F0000}"/>
    <cellStyle name="Normal 4 2 3 2 3 2" xfId="1017" xr:uid="{00000000-0005-0000-0000-0000B80F0000}"/>
    <cellStyle name="Normal 4 2 3 2 3 2 2" xfId="2169" xr:uid="{00000000-0005-0000-0000-0000B90F0000}"/>
    <cellStyle name="Normal 4 2 3 2 3 2 2 2" xfId="4508" xr:uid="{00000000-0005-0000-0000-0000BA0F0000}"/>
    <cellStyle name="Normal 4 2 3 2 3 2 3" xfId="3356" xr:uid="{00000000-0005-0000-0000-0000BB0F0000}"/>
    <cellStyle name="Normal 4 2 3 2 3 3" xfId="1593" xr:uid="{00000000-0005-0000-0000-0000BC0F0000}"/>
    <cellStyle name="Normal 4 2 3 2 3 3 2" xfId="3932" xr:uid="{00000000-0005-0000-0000-0000BD0F0000}"/>
    <cellStyle name="Normal 4 2 3 2 3 4" xfId="2780" xr:uid="{00000000-0005-0000-0000-0000BE0F0000}"/>
    <cellStyle name="Normal 4 2 3 2 4" xfId="729" xr:uid="{00000000-0005-0000-0000-0000BF0F0000}"/>
    <cellStyle name="Normal 4 2 3 2 4 2" xfId="1881" xr:uid="{00000000-0005-0000-0000-0000C00F0000}"/>
    <cellStyle name="Normal 4 2 3 2 4 2 2" xfId="4220" xr:uid="{00000000-0005-0000-0000-0000C10F0000}"/>
    <cellStyle name="Normal 4 2 3 2 4 3" xfId="3068" xr:uid="{00000000-0005-0000-0000-0000C20F0000}"/>
    <cellStyle name="Normal 4 2 3 2 5" xfId="1305" xr:uid="{00000000-0005-0000-0000-0000C30F0000}"/>
    <cellStyle name="Normal 4 2 3 2 5 2" xfId="3644" xr:uid="{00000000-0005-0000-0000-0000C40F0000}"/>
    <cellStyle name="Normal 4 2 3 2 6" xfId="2492" xr:uid="{00000000-0005-0000-0000-0000C50F0000}"/>
    <cellStyle name="Normal 4 2 3 3" xfId="231" xr:uid="{00000000-0005-0000-0000-0000C60F0000}"/>
    <cellStyle name="Normal 4 2 3 3 2" xfId="519" xr:uid="{00000000-0005-0000-0000-0000C70F0000}"/>
    <cellStyle name="Normal 4 2 3 3 2 2" xfId="1096" xr:uid="{00000000-0005-0000-0000-0000C80F0000}"/>
    <cellStyle name="Normal 4 2 3 3 2 2 2" xfId="2248" xr:uid="{00000000-0005-0000-0000-0000C90F0000}"/>
    <cellStyle name="Normal 4 2 3 3 2 2 2 2" xfId="4587" xr:uid="{00000000-0005-0000-0000-0000CA0F0000}"/>
    <cellStyle name="Normal 4 2 3 3 2 2 3" xfId="3435" xr:uid="{00000000-0005-0000-0000-0000CB0F0000}"/>
    <cellStyle name="Normal 4 2 3 3 2 3" xfId="1672" xr:uid="{00000000-0005-0000-0000-0000CC0F0000}"/>
    <cellStyle name="Normal 4 2 3 3 2 3 2" xfId="4011" xr:uid="{00000000-0005-0000-0000-0000CD0F0000}"/>
    <cellStyle name="Normal 4 2 3 3 2 4" xfId="2859" xr:uid="{00000000-0005-0000-0000-0000CE0F0000}"/>
    <cellStyle name="Normal 4 2 3 3 3" xfId="808" xr:uid="{00000000-0005-0000-0000-0000CF0F0000}"/>
    <cellStyle name="Normal 4 2 3 3 3 2" xfId="1960" xr:uid="{00000000-0005-0000-0000-0000D00F0000}"/>
    <cellStyle name="Normal 4 2 3 3 3 2 2" xfId="4299" xr:uid="{00000000-0005-0000-0000-0000D10F0000}"/>
    <cellStyle name="Normal 4 2 3 3 3 3" xfId="3147" xr:uid="{00000000-0005-0000-0000-0000D20F0000}"/>
    <cellStyle name="Normal 4 2 3 3 4" xfId="1384" xr:uid="{00000000-0005-0000-0000-0000D30F0000}"/>
    <cellStyle name="Normal 4 2 3 3 4 2" xfId="3723" xr:uid="{00000000-0005-0000-0000-0000D40F0000}"/>
    <cellStyle name="Normal 4 2 3 3 5" xfId="2571" xr:uid="{00000000-0005-0000-0000-0000D50F0000}"/>
    <cellStyle name="Normal 4 2 3 4" xfId="375" xr:uid="{00000000-0005-0000-0000-0000D60F0000}"/>
    <cellStyle name="Normal 4 2 3 4 2" xfId="952" xr:uid="{00000000-0005-0000-0000-0000D70F0000}"/>
    <cellStyle name="Normal 4 2 3 4 2 2" xfId="2104" xr:uid="{00000000-0005-0000-0000-0000D80F0000}"/>
    <cellStyle name="Normal 4 2 3 4 2 2 2" xfId="4443" xr:uid="{00000000-0005-0000-0000-0000D90F0000}"/>
    <cellStyle name="Normal 4 2 3 4 2 3" xfId="3291" xr:uid="{00000000-0005-0000-0000-0000DA0F0000}"/>
    <cellStyle name="Normal 4 2 3 4 3" xfId="1528" xr:uid="{00000000-0005-0000-0000-0000DB0F0000}"/>
    <cellStyle name="Normal 4 2 3 4 3 2" xfId="3867" xr:uid="{00000000-0005-0000-0000-0000DC0F0000}"/>
    <cellStyle name="Normal 4 2 3 4 4" xfId="2715" xr:uid="{00000000-0005-0000-0000-0000DD0F0000}"/>
    <cellStyle name="Normal 4 2 3 5" xfId="664" xr:uid="{00000000-0005-0000-0000-0000DE0F0000}"/>
    <cellStyle name="Normal 4 2 3 5 2" xfId="1816" xr:uid="{00000000-0005-0000-0000-0000DF0F0000}"/>
    <cellStyle name="Normal 4 2 3 5 2 2" xfId="4155" xr:uid="{00000000-0005-0000-0000-0000E00F0000}"/>
    <cellStyle name="Normal 4 2 3 5 3" xfId="3003" xr:uid="{00000000-0005-0000-0000-0000E10F0000}"/>
    <cellStyle name="Normal 4 2 3 6" xfId="1240" xr:uid="{00000000-0005-0000-0000-0000E20F0000}"/>
    <cellStyle name="Normal 4 2 3 6 2" xfId="3579" xr:uid="{00000000-0005-0000-0000-0000E30F0000}"/>
    <cellStyle name="Normal 4 2 3 7" xfId="2425" xr:uid="{00000000-0005-0000-0000-0000E40F0000}"/>
    <cellStyle name="Normal 4 2 4" xfId="120" xr:uid="{00000000-0005-0000-0000-0000E50F0000}"/>
    <cellStyle name="Normal 4 2 4 2" xfId="264" xr:uid="{00000000-0005-0000-0000-0000E60F0000}"/>
    <cellStyle name="Normal 4 2 4 2 2" xfId="552" xr:uid="{00000000-0005-0000-0000-0000E70F0000}"/>
    <cellStyle name="Normal 4 2 4 2 2 2" xfId="1129" xr:uid="{00000000-0005-0000-0000-0000E80F0000}"/>
    <cellStyle name="Normal 4 2 4 2 2 2 2" xfId="2281" xr:uid="{00000000-0005-0000-0000-0000E90F0000}"/>
    <cellStyle name="Normal 4 2 4 2 2 2 2 2" xfId="4620" xr:uid="{00000000-0005-0000-0000-0000EA0F0000}"/>
    <cellStyle name="Normal 4 2 4 2 2 2 3" xfId="3468" xr:uid="{00000000-0005-0000-0000-0000EB0F0000}"/>
    <cellStyle name="Normal 4 2 4 2 2 3" xfId="1705" xr:uid="{00000000-0005-0000-0000-0000EC0F0000}"/>
    <cellStyle name="Normal 4 2 4 2 2 3 2" xfId="4044" xr:uid="{00000000-0005-0000-0000-0000ED0F0000}"/>
    <cellStyle name="Normal 4 2 4 2 2 4" xfId="2892" xr:uid="{00000000-0005-0000-0000-0000EE0F0000}"/>
    <cellStyle name="Normal 4 2 4 2 3" xfId="841" xr:uid="{00000000-0005-0000-0000-0000EF0F0000}"/>
    <cellStyle name="Normal 4 2 4 2 3 2" xfId="1993" xr:uid="{00000000-0005-0000-0000-0000F00F0000}"/>
    <cellStyle name="Normal 4 2 4 2 3 2 2" xfId="4332" xr:uid="{00000000-0005-0000-0000-0000F10F0000}"/>
    <cellStyle name="Normal 4 2 4 2 3 3" xfId="3180" xr:uid="{00000000-0005-0000-0000-0000F20F0000}"/>
    <cellStyle name="Normal 4 2 4 2 4" xfId="1417" xr:uid="{00000000-0005-0000-0000-0000F30F0000}"/>
    <cellStyle name="Normal 4 2 4 2 4 2" xfId="3756" xr:uid="{00000000-0005-0000-0000-0000F40F0000}"/>
    <cellStyle name="Normal 4 2 4 2 5" xfId="2604" xr:uid="{00000000-0005-0000-0000-0000F50F0000}"/>
    <cellStyle name="Normal 4 2 4 3" xfId="408" xr:uid="{00000000-0005-0000-0000-0000F60F0000}"/>
    <cellStyle name="Normal 4 2 4 3 2" xfId="985" xr:uid="{00000000-0005-0000-0000-0000F70F0000}"/>
    <cellStyle name="Normal 4 2 4 3 2 2" xfId="2137" xr:uid="{00000000-0005-0000-0000-0000F80F0000}"/>
    <cellStyle name="Normal 4 2 4 3 2 2 2" xfId="4476" xr:uid="{00000000-0005-0000-0000-0000F90F0000}"/>
    <cellStyle name="Normal 4 2 4 3 2 3" xfId="3324" xr:uid="{00000000-0005-0000-0000-0000FA0F0000}"/>
    <cellStyle name="Normal 4 2 4 3 3" xfId="1561" xr:uid="{00000000-0005-0000-0000-0000FB0F0000}"/>
    <cellStyle name="Normal 4 2 4 3 3 2" xfId="3900" xr:uid="{00000000-0005-0000-0000-0000FC0F0000}"/>
    <cellStyle name="Normal 4 2 4 3 4" xfId="2748" xr:uid="{00000000-0005-0000-0000-0000FD0F0000}"/>
    <cellStyle name="Normal 4 2 4 4" xfId="697" xr:uid="{00000000-0005-0000-0000-0000FE0F0000}"/>
    <cellStyle name="Normal 4 2 4 4 2" xfId="1849" xr:uid="{00000000-0005-0000-0000-0000FF0F0000}"/>
    <cellStyle name="Normal 4 2 4 4 2 2" xfId="4188" xr:uid="{00000000-0005-0000-0000-000000100000}"/>
    <cellStyle name="Normal 4 2 4 4 3" xfId="3036" xr:uid="{00000000-0005-0000-0000-000001100000}"/>
    <cellStyle name="Normal 4 2 4 5" xfId="1273" xr:uid="{00000000-0005-0000-0000-000002100000}"/>
    <cellStyle name="Normal 4 2 4 5 2" xfId="3612" xr:uid="{00000000-0005-0000-0000-000003100000}"/>
    <cellStyle name="Normal 4 2 4 6" xfId="2460" xr:uid="{00000000-0005-0000-0000-000004100000}"/>
    <cellStyle name="Normal 4 2 5" xfId="185" xr:uid="{00000000-0005-0000-0000-000005100000}"/>
    <cellStyle name="Normal 4 2 5 2" xfId="329" xr:uid="{00000000-0005-0000-0000-000006100000}"/>
    <cellStyle name="Normal 4 2 5 2 2" xfId="617" xr:uid="{00000000-0005-0000-0000-000007100000}"/>
    <cellStyle name="Normal 4 2 5 2 2 2" xfId="1194" xr:uid="{00000000-0005-0000-0000-000008100000}"/>
    <cellStyle name="Normal 4 2 5 2 2 2 2" xfId="2346" xr:uid="{00000000-0005-0000-0000-000009100000}"/>
    <cellStyle name="Normal 4 2 5 2 2 2 2 2" xfId="4685" xr:uid="{00000000-0005-0000-0000-00000A100000}"/>
    <cellStyle name="Normal 4 2 5 2 2 2 3" xfId="3533" xr:uid="{00000000-0005-0000-0000-00000B100000}"/>
    <cellStyle name="Normal 4 2 5 2 2 3" xfId="1770" xr:uid="{00000000-0005-0000-0000-00000C100000}"/>
    <cellStyle name="Normal 4 2 5 2 2 3 2" xfId="4109" xr:uid="{00000000-0005-0000-0000-00000D100000}"/>
    <cellStyle name="Normal 4 2 5 2 2 4" xfId="2957" xr:uid="{00000000-0005-0000-0000-00000E100000}"/>
    <cellStyle name="Normal 4 2 5 2 3" xfId="906" xr:uid="{00000000-0005-0000-0000-00000F100000}"/>
    <cellStyle name="Normal 4 2 5 2 3 2" xfId="2058" xr:uid="{00000000-0005-0000-0000-000010100000}"/>
    <cellStyle name="Normal 4 2 5 2 3 2 2" xfId="4397" xr:uid="{00000000-0005-0000-0000-000011100000}"/>
    <cellStyle name="Normal 4 2 5 2 3 3" xfId="3245" xr:uid="{00000000-0005-0000-0000-000012100000}"/>
    <cellStyle name="Normal 4 2 5 2 4" xfId="1482" xr:uid="{00000000-0005-0000-0000-000013100000}"/>
    <cellStyle name="Normal 4 2 5 2 4 2" xfId="3821" xr:uid="{00000000-0005-0000-0000-000014100000}"/>
    <cellStyle name="Normal 4 2 5 2 5" xfId="2669" xr:uid="{00000000-0005-0000-0000-000015100000}"/>
    <cellStyle name="Normal 4 2 5 3" xfId="473" xr:uid="{00000000-0005-0000-0000-000016100000}"/>
    <cellStyle name="Normal 4 2 5 3 2" xfId="1050" xr:uid="{00000000-0005-0000-0000-000017100000}"/>
    <cellStyle name="Normal 4 2 5 3 2 2" xfId="2202" xr:uid="{00000000-0005-0000-0000-000018100000}"/>
    <cellStyle name="Normal 4 2 5 3 2 2 2" xfId="4541" xr:uid="{00000000-0005-0000-0000-000019100000}"/>
    <cellStyle name="Normal 4 2 5 3 2 3" xfId="3389" xr:uid="{00000000-0005-0000-0000-00001A100000}"/>
    <cellStyle name="Normal 4 2 5 3 3" xfId="1626" xr:uid="{00000000-0005-0000-0000-00001B100000}"/>
    <cellStyle name="Normal 4 2 5 3 3 2" xfId="3965" xr:uid="{00000000-0005-0000-0000-00001C100000}"/>
    <cellStyle name="Normal 4 2 5 3 4" xfId="2813" xr:uid="{00000000-0005-0000-0000-00001D100000}"/>
    <cellStyle name="Normal 4 2 5 4" xfId="762" xr:uid="{00000000-0005-0000-0000-00001E100000}"/>
    <cellStyle name="Normal 4 2 5 4 2" xfId="1914" xr:uid="{00000000-0005-0000-0000-00001F100000}"/>
    <cellStyle name="Normal 4 2 5 4 2 2" xfId="4253" xr:uid="{00000000-0005-0000-0000-000020100000}"/>
    <cellStyle name="Normal 4 2 5 4 3" xfId="3101" xr:uid="{00000000-0005-0000-0000-000021100000}"/>
    <cellStyle name="Normal 4 2 5 5" xfId="1338" xr:uid="{00000000-0005-0000-0000-000022100000}"/>
    <cellStyle name="Normal 4 2 5 5 2" xfId="3677" xr:uid="{00000000-0005-0000-0000-000023100000}"/>
    <cellStyle name="Normal 4 2 5 6" xfId="2525" xr:uid="{00000000-0005-0000-0000-000024100000}"/>
    <cellStyle name="Normal 4 2 6" xfId="199" xr:uid="{00000000-0005-0000-0000-000025100000}"/>
    <cellStyle name="Normal 4 2 6 2" xfId="487" xr:uid="{00000000-0005-0000-0000-000026100000}"/>
    <cellStyle name="Normal 4 2 6 2 2" xfId="1064" xr:uid="{00000000-0005-0000-0000-000027100000}"/>
    <cellStyle name="Normal 4 2 6 2 2 2" xfId="2216" xr:uid="{00000000-0005-0000-0000-000028100000}"/>
    <cellStyle name="Normal 4 2 6 2 2 2 2" xfId="4555" xr:uid="{00000000-0005-0000-0000-000029100000}"/>
    <cellStyle name="Normal 4 2 6 2 2 3" xfId="3403" xr:uid="{00000000-0005-0000-0000-00002A100000}"/>
    <cellStyle name="Normal 4 2 6 2 3" xfId="1640" xr:uid="{00000000-0005-0000-0000-00002B100000}"/>
    <cellStyle name="Normal 4 2 6 2 3 2" xfId="3979" xr:uid="{00000000-0005-0000-0000-00002C100000}"/>
    <cellStyle name="Normal 4 2 6 2 4" xfId="2827" xr:uid="{00000000-0005-0000-0000-00002D100000}"/>
    <cellStyle name="Normal 4 2 6 3" xfId="776" xr:uid="{00000000-0005-0000-0000-00002E100000}"/>
    <cellStyle name="Normal 4 2 6 3 2" xfId="1928" xr:uid="{00000000-0005-0000-0000-00002F100000}"/>
    <cellStyle name="Normal 4 2 6 3 2 2" xfId="4267" xr:uid="{00000000-0005-0000-0000-000030100000}"/>
    <cellStyle name="Normal 4 2 6 3 3" xfId="3115" xr:uid="{00000000-0005-0000-0000-000031100000}"/>
    <cellStyle name="Normal 4 2 6 4" xfId="1352" xr:uid="{00000000-0005-0000-0000-000032100000}"/>
    <cellStyle name="Normal 4 2 6 4 2" xfId="3691" xr:uid="{00000000-0005-0000-0000-000033100000}"/>
    <cellStyle name="Normal 4 2 6 5" xfId="2539" xr:uid="{00000000-0005-0000-0000-000034100000}"/>
    <cellStyle name="Normal 4 2 7" xfId="343" xr:uid="{00000000-0005-0000-0000-000035100000}"/>
    <cellStyle name="Normal 4 2 7 2" xfId="920" xr:uid="{00000000-0005-0000-0000-000036100000}"/>
    <cellStyle name="Normal 4 2 7 2 2" xfId="2072" xr:uid="{00000000-0005-0000-0000-000037100000}"/>
    <cellStyle name="Normal 4 2 7 2 2 2" xfId="4411" xr:uid="{00000000-0005-0000-0000-000038100000}"/>
    <cellStyle name="Normal 4 2 7 2 3" xfId="3259" xr:uid="{00000000-0005-0000-0000-000039100000}"/>
    <cellStyle name="Normal 4 2 7 3" xfId="1496" xr:uid="{00000000-0005-0000-0000-00003A100000}"/>
    <cellStyle name="Normal 4 2 7 3 2" xfId="3835" xr:uid="{00000000-0005-0000-0000-00003B100000}"/>
    <cellStyle name="Normal 4 2 7 4" xfId="2683" xr:uid="{00000000-0005-0000-0000-00003C100000}"/>
    <cellStyle name="Normal 4 2 8" xfId="632" xr:uid="{00000000-0005-0000-0000-00003D100000}"/>
    <cellStyle name="Normal 4 2 8 2" xfId="1784" xr:uid="{00000000-0005-0000-0000-00003E100000}"/>
    <cellStyle name="Normal 4 2 8 2 2" xfId="4123" xr:uid="{00000000-0005-0000-0000-00003F100000}"/>
    <cellStyle name="Normal 4 2 8 3" xfId="2971" xr:uid="{00000000-0005-0000-0000-000040100000}"/>
    <cellStyle name="Normal 4 2 9" xfId="1208" xr:uid="{00000000-0005-0000-0000-000041100000}"/>
    <cellStyle name="Normal 4 2 9 2" xfId="3547" xr:uid="{00000000-0005-0000-0000-000042100000}"/>
    <cellStyle name="Normal 4 3" xfId="33" xr:uid="{00000000-0005-0000-0000-000043100000}"/>
    <cellStyle name="Normal 4 3 2" xfId="85" xr:uid="{00000000-0005-0000-0000-000044100000}"/>
    <cellStyle name="Normal 4 3 2 2" xfId="159" xr:uid="{00000000-0005-0000-0000-000045100000}"/>
    <cellStyle name="Normal 4 3 2 2 2" xfId="303" xr:uid="{00000000-0005-0000-0000-000046100000}"/>
    <cellStyle name="Normal 4 3 2 2 2 2" xfId="591" xr:uid="{00000000-0005-0000-0000-000047100000}"/>
    <cellStyle name="Normal 4 3 2 2 2 2 2" xfId="1168" xr:uid="{00000000-0005-0000-0000-000048100000}"/>
    <cellStyle name="Normal 4 3 2 2 2 2 2 2" xfId="2320" xr:uid="{00000000-0005-0000-0000-000049100000}"/>
    <cellStyle name="Normal 4 3 2 2 2 2 2 2 2" xfId="4659" xr:uid="{00000000-0005-0000-0000-00004A100000}"/>
    <cellStyle name="Normal 4 3 2 2 2 2 2 3" xfId="3507" xr:uid="{00000000-0005-0000-0000-00004B100000}"/>
    <cellStyle name="Normal 4 3 2 2 2 2 3" xfId="1744" xr:uid="{00000000-0005-0000-0000-00004C100000}"/>
    <cellStyle name="Normal 4 3 2 2 2 2 3 2" xfId="4083" xr:uid="{00000000-0005-0000-0000-00004D100000}"/>
    <cellStyle name="Normal 4 3 2 2 2 2 4" xfId="2931" xr:uid="{00000000-0005-0000-0000-00004E100000}"/>
    <cellStyle name="Normal 4 3 2 2 2 3" xfId="880" xr:uid="{00000000-0005-0000-0000-00004F100000}"/>
    <cellStyle name="Normal 4 3 2 2 2 3 2" xfId="2032" xr:uid="{00000000-0005-0000-0000-000050100000}"/>
    <cellStyle name="Normal 4 3 2 2 2 3 2 2" xfId="4371" xr:uid="{00000000-0005-0000-0000-000051100000}"/>
    <cellStyle name="Normal 4 3 2 2 2 3 3" xfId="3219" xr:uid="{00000000-0005-0000-0000-000052100000}"/>
    <cellStyle name="Normal 4 3 2 2 2 4" xfId="1456" xr:uid="{00000000-0005-0000-0000-000053100000}"/>
    <cellStyle name="Normal 4 3 2 2 2 4 2" xfId="3795" xr:uid="{00000000-0005-0000-0000-000054100000}"/>
    <cellStyle name="Normal 4 3 2 2 2 5" xfId="2643" xr:uid="{00000000-0005-0000-0000-000055100000}"/>
    <cellStyle name="Normal 4 3 2 2 3" xfId="447" xr:uid="{00000000-0005-0000-0000-000056100000}"/>
    <cellStyle name="Normal 4 3 2 2 3 2" xfId="1024" xr:uid="{00000000-0005-0000-0000-000057100000}"/>
    <cellStyle name="Normal 4 3 2 2 3 2 2" xfId="2176" xr:uid="{00000000-0005-0000-0000-000058100000}"/>
    <cellStyle name="Normal 4 3 2 2 3 2 2 2" xfId="4515" xr:uid="{00000000-0005-0000-0000-000059100000}"/>
    <cellStyle name="Normal 4 3 2 2 3 2 3" xfId="3363" xr:uid="{00000000-0005-0000-0000-00005A100000}"/>
    <cellStyle name="Normal 4 3 2 2 3 3" xfId="1600" xr:uid="{00000000-0005-0000-0000-00005B100000}"/>
    <cellStyle name="Normal 4 3 2 2 3 3 2" xfId="3939" xr:uid="{00000000-0005-0000-0000-00005C100000}"/>
    <cellStyle name="Normal 4 3 2 2 3 4" xfId="2787" xr:uid="{00000000-0005-0000-0000-00005D100000}"/>
    <cellStyle name="Normal 4 3 2 2 4" xfId="736" xr:uid="{00000000-0005-0000-0000-00005E100000}"/>
    <cellStyle name="Normal 4 3 2 2 4 2" xfId="1888" xr:uid="{00000000-0005-0000-0000-00005F100000}"/>
    <cellStyle name="Normal 4 3 2 2 4 2 2" xfId="4227" xr:uid="{00000000-0005-0000-0000-000060100000}"/>
    <cellStyle name="Normal 4 3 2 2 4 3" xfId="3075" xr:uid="{00000000-0005-0000-0000-000061100000}"/>
    <cellStyle name="Normal 4 3 2 2 5" xfId="1312" xr:uid="{00000000-0005-0000-0000-000062100000}"/>
    <cellStyle name="Normal 4 3 2 2 5 2" xfId="3651" xr:uid="{00000000-0005-0000-0000-000063100000}"/>
    <cellStyle name="Normal 4 3 2 2 6" xfId="2499" xr:uid="{00000000-0005-0000-0000-000064100000}"/>
    <cellStyle name="Normal 4 3 2 3" xfId="238" xr:uid="{00000000-0005-0000-0000-000065100000}"/>
    <cellStyle name="Normal 4 3 2 3 2" xfId="526" xr:uid="{00000000-0005-0000-0000-000066100000}"/>
    <cellStyle name="Normal 4 3 2 3 2 2" xfId="1103" xr:uid="{00000000-0005-0000-0000-000067100000}"/>
    <cellStyle name="Normal 4 3 2 3 2 2 2" xfId="2255" xr:uid="{00000000-0005-0000-0000-000068100000}"/>
    <cellStyle name="Normal 4 3 2 3 2 2 2 2" xfId="4594" xr:uid="{00000000-0005-0000-0000-000069100000}"/>
    <cellStyle name="Normal 4 3 2 3 2 2 3" xfId="3442" xr:uid="{00000000-0005-0000-0000-00006A100000}"/>
    <cellStyle name="Normal 4 3 2 3 2 3" xfId="1679" xr:uid="{00000000-0005-0000-0000-00006B100000}"/>
    <cellStyle name="Normal 4 3 2 3 2 3 2" xfId="4018" xr:uid="{00000000-0005-0000-0000-00006C100000}"/>
    <cellStyle name="Normal 4 3 2 3 2 4" xfId="2866" xr:uid="{00000000-0005-0000-0000-00006D100000}"/>
    <cellStyle name="Normal 4 3 2 3 3" xfId="815" xr:uid="{00000000-0005-0000-0000-00006E100000}"/>
    <cellStyle name="Normal 4 3 2 3 3 2" xfId="1967" xr:uid="{00000000-0005-0000-0000-00006F100000}"/>
    <cellStyle name="Normal 4 3 2 3 3 2 2" xfId="4306" xr:uid="{00000000-0005-0000-0000-000070100000}"/>
    <cellStyle name="Normal 4 3 2 3 3 3" xfId="3154" xr:uid="{00000000-0005-0000-0000-000071100000}"/>
    <cellStyle name="Normal 4 3 2 3 4" xfId="1391" xr:uid="{00000000-0005-0000-0000-000072100000}"/>
    <cellStyle name="Normal 4 3 2 3 4 2" xfId="3730" xr:uid="{00000000-0005-0000-0000-000073100000}"/>
    <cellStyle name="Normal 4 3 2 3 5" xfId="2578" xr:uid="{00000000-0005-0000-0000-000074100000}"/>
    <cellStyle name="Normal 4 3 2 4" xfId="382" xr:uid="{00000000-0005-0000-0000-000075100000}"/>
    <cellStyle name="Normal 4 3 2 4 2" xfId="959" xr:uid="{00000000-0005-0000-0000-000076100000}"/>
    <cellStyle name="Normal 4 3 2 4 2 2" xfId="2111" xr:uid="{00000000-0005-0000-0000-000077100000}"/>
    <cellStyle name="Normal 4 3 2 4 2 2 2" xfId="4450" xr:uid="{00000000-0005-0000-0000-000078100000}"/>
    <cellStyle name="Normal 4 3 2 4 2 3" xfId="3298" xr:uid="{00000000-0005-0000-0000-000079100000}"/>
    <cellStyle name="Normal 4 3 2 4 3" xfId="1535" xr:uid="{00000000-0005-0000-0000-00007A100000}"/>
    <cellStyle name="Normal 4 3 2 4 3 2" xfId="3874" xr:uid="{00000000-0005-0000-0000-00007B100000}"/>
    <cellStyle name="Normal 4 3 2 4 4" xfId="2722" xr:uid="{00000000-0005-0000-0000-00007C100000}"/>
    <cellStyle name="Normal 4 3 2 5" xfId="671" xr:uid="{00000000-0005-0000-0000-00007D100000}"/>
    <cellStyle name="Normal 4 3 2 5 2" xfId="1823" xr:uid="{00000000-0005-0000-0000-00007E100000}"/>
    <cellStyle name="Normal 4 3 2 5 2 2" xfId="4162" xr:uid="{00000000-0005-0000-0000-00007F100000}"/>
    <cellStyle name="Normal 4 3 2 5 3" xfId="3010" xr:uid="{00000000-0005-0000-0000-000080100000}"/>
    <cellStyle name="Normal 4 3 2 6" xfId="1247" xr:uid="{00000000-0005-0000-0000-000081100000}"/>
    <cellStyle name="Normal 4 3 2 6 2" xfId="3586" xr:uid="{00000000-0005-0000-0000-000082100000}"/>
    <cellStyle name="Normal 4 3 2 7" xfId="2432" xr:uid="{00000000-0005-0000-0000-000083100000}"/>
    <cellStyle name="Normal 4 3 3" xfId="127" xr:uid="{00000000-0005-0000-0000-000084100000}"/>
    <cellStyle name="Normal 4 3 3 2" xfId="271" xr:uid="{00000000-0005-0000-0000-000085100000}"/>
    <cellStyle name="Normal 4 3 3 2 2" xfId="559" xr:uid="{00000000-0005-0000-0000-000086100000}"/>
    <cellStyle name="Normal 4 3 3 2 2 2" xfId="1136" xr:uid="{00000000-0005-0000-0000-000087100000}"/>
    <cellStyle name="Normal 4 3 3 2 2 2 2" xfId="2288" xr:uid="{00000000-0005-0000-0000-000088100000}"/>
    <cellStyle name="Normal 4 3 3 2 2 2 2 2" xfId="4627" xr:uid="{00000000-0005-0000-0000-000089100000}"/>
    <cellStyle name="Normal 4 3 3 2 2 2 3" xfId="3475" xr:uid="{00000000-0005-0000-0000-00008A100000}"/>
    <cellStyle name="Normal 4 3 3 2 2 3" xfId="1712" xr:uid="{00000000-0005-0000-0000-00008B100000}"/>
    <cellStyle name="Normal 4 3 3 2 2 3 2" xfId="4051" xr:uid="{00000000-0005-0000-0000-00008C100000}"/>
    <cellStyle name="Normal 4 3 3 2 2 4" xfId="2899" xr:uid="{00000000-0005-0000-0000-00008D100000}"/>
    <cellStyle name="Normal 4 3 3 2 3" xfId="848" xr:uid="{00000000-0005-0000-0000-00008E100000}"/>
    <cellStyle name="Normal 4 3 3 2 3 2" xfId="2000" xr:uid="{00000000-0005-0000-0000-00008F100000}"/>
    <cellStyle name="Normal 4 3 3 2 3 2 2" xfId="4339" xr:uid="{00000000-0005-0000-0000-000090100000}"/>
    <cellStyle name="Normal 4 3 3 2 3 3" xfId="3187" xr:uid="{00000000-0005-0000-0000-000091100000}"/>
    <cellStyle name="Normal 4 3 3 2 4" xfId="1424" xr:uid="{00000000-0005-0000-0000-000092100000}"/>
    <cellStyle name="Normal 4 3 3 2 4 2" xfId="3763" xr:uid="{00000000-0005-0000-0000-000093100000}"/>
    <cellStyle name="Normal 4 3 3 2 5" xfId="2611" xr:uid="{00000000-0005-0000-0000-000094100000}"/>
    <cellStyle name="Normal 4 3 3 3" xfId="415" xr:uid="{00000000-0005-0000-0000-000095100000}"/>
    <cellStyle name="Normal 4 3 3 3 2" xfId="992" xr:uid="{00000000-0005-0000-0000-000096100000}"/>
    <cellStyle name="Normal 4 3 3 3 2 2" xfId="2144" xr:uid="{00000000-0005-0000-0000-000097100000}"/>
    <cellStyle name="Normal 4 3 3 3 2 2 2" xfId="4483" xr:uid="{00000000-0005-0000-0000-000098100000}"/>
    <cellStyle name="Normal 4 3 3 3 2 3" xfId="3331" xr:uid="{00000000-0005-0000-0000-000099100000}"/>
    <cellStyle name="Normal 4 3 3 3 3" xfId="1568" xr:uid="{00000000-0005-0000-0000-00009A100000}"/>
    <cellStyle name="Normal 4 3 3 3 3 2" xfId="3907" xr:uid="{00000000-0005-0000-0000-00009B100000}"/>
    <cellStyle name="Normal 4 3 3 3 4" xfId="2755" xr:uid="{00000000-0005-0000-0000-00009C100000}"/>
    <cellStyle name="Normal 4 3 3 4" xfId="704" xr:uid="{00000000-0005-0000-0000-00009D100000}"/>
    <cellStyle name="Normal 4 3 3 4 2" xfId="1856" xr:uid="{00000000-0005-0000-0000-00009E100000}"/>
    <cellStyle name="Normal 4 3 3 4 2 2" xfId="4195" xr:uid="{00000000-0005-0000-0000-00009F100000}"/>
    <cellStyle name="Normal 4 3 3 4 3" xfId="3043" xr:uid="{00000000-0005-0000-0000-0000A0100000}"/>
    <cellStyle name="Normal 4 3 3 5" xfId="1280" xr:uid="{00000000-0005-0000-0000-0000A1100000}"/>
    <cellStyle name="Normal 4 3 3 5 2" xfId="3619" xr:uid="{00000000-0005-0000-0000-0000A2100000}"/>
    <cellStyle name="Normal 4 3 3 6" xfId="2467" xr:uid="{00000000-0005-0000-0000-0000A3100000}"/>
    <cellStyle name="Normal 4 3 4" xfId="206" xr:uid="{00000000-0005-0000-0000-0000A4100000}"/>
    <cellStyle name="Normal 4 3 4 2" xfId="494" xr:uid="{00000000-0005-0000-0000-0000A5100000}"/>
    <cellStyle name="Normal 4 3 4 2 2" xfId="1071" xr:uid="{00000000-0005-0000-0000-0000A6100000}"/>
    <cellStyle name="Normal 4 3 4 2 2 2" xfId="2223" xr:uid="{00000000-0005-0000-0000-0000A7100000}"/>
    <cellStyle name="Normal 4 3 4 2 2 2 2" xfId="4562" xr:uid="{00000000-0005-0000-0000-0000A8100000}"/>
    <cellStyle name="Normal 4 3 4 2 2 3" xfId="3410" xr:uid="{00000000-0005-0000-0000-0000A9100000}"/>
    <cellStyle name="Normal 4 3 4 2 3" xfId="1647" xr:uid="{00000000-0005-0000-0000-0000AA100000}"/>
    <cellStyle name="Normal 4 3 4 2 3 2" xfId="3986" xr:uid="{00000000-0005-0000-0000-0000AB100000}"/>
    <cellStyle name="Normal 4 3 4 2 4" xfId="2834" xr:uid="{00000000-0005-0000-0000-0000AC100000}"/>
    <cellStyle name="Normal 4 3 4 3" xfId="783" xr:uid="{00000000-0005-0000-0000-0000AD100000}"/>
    <cellStyle name="Normal 4 3 4 3 2" xfId="1935" xr:uid="{00000000-0005-0000-0000-0000AE100000}"/>
    <cellStyle name="Normal 4 3 4 3 2 2" xfId="4274" xr:uid="{00000000-0005-0000-0000-0000AF100000}"/>
    <cellStyle name="Normal 4 3 4 3 3" xfId="3122" xr:uid="{00000000-0005-0000-0000-0000B0100000}"/>
    <cellStyle name="Normal 4 3 4 4" xfId="1359" xr:uid="{00000000-0005-0000-0000-0000B1100000}"/>
    <cellStyle name="Normal 4 3 4 4 2" xfId="3698" xr:uid="{00000000-0005-0000-0000-0000B2100000}"/>
    <cellStyle name="Normal 4 3 4 5" xfId="2546" xr:uid="{00000000-0005-0000-0000-0000B3100000}"/>
    <cellStyle name="Normal 4 3 5" xfId="350" xr:uid="{00000000-0005-0000-0000-0000B4100000}"/>
    <cellStyle name="Normal 4 3 5 2" xfId="927" xr:uid="{00000000-0005-0000-0000-0000B5100000}"/>
    <cellStyle name="Normal 4 3 5 2 2" xfId="2079" xr:uid="{00000000-0005-0000-0000-0000B6100000}"/>
    <cellStyle name="Normal 4 3 5 2 2 2" xfId="4418" xr:uid="{00000000-0005-0000-0000-0000B7100000}"/>
    <cellStyle name="Normal 4 3 5 2 3" xfId="3266" xr:uid="{00000000-0005-0000-0000-0000B8100000}"/>
    <cellStyle name="Normal 4 3 5 3" xfId="1503" xr:uid="{00000000-0005-0000-0000-0000B9100000}"/>
    <cellStyle name="Normal 4 3 5 3 2" xfId="3842" xr:uid="{00000000-0005-0000-0000-0000BA100000}"/>
    <cellStyle name="Normal 4 3 5 4" xfId="2690" xr:uid="{00000000-0005-0000-0000-0000BB100000}"/>
    <cellStyle name="Normal 4 3 6" xfId="639" xr:uid="{00000000-0005-0000-0000-0000BC100000}"/>
    <cellStyle name="Normal 4 3 6 2" xfId="1791" xr:uid="{00000000-0005-0000-0000-0000BD100000}"/>
    <cellStyle name="Normal 4 3 6 2 2" xfId="4130" xr:uid="{00000000-0005-0000-0000-0000BE100000}"/>
    <cellStyle name="Normal 4 3 6 3" xfId="2978" xr:uid="{00000000-0005-0000-0000-0000BF100000}"/>
    <cellStyle name="Normal 4 3 7" xfId="1215" xr:uid="{00000000-0005-0000-0000-0000C0100000}"/>
    <cellStyle name="Normal 4 3 7 2" xfId="3554" xr:uid="{00000000-0005-0000-0000-0000C1100000}"/>
    <cellStyle name="Normal 4 3 8" xfId="2389" xr:uid="{00000000-0005-0000-0000-0000C2100000}"/>
    <cellStyle name="Normal 4 4" xfId="70" xr:uid="{00000000-0005-0000-0000-0000C3100000}"/>
    <cellStyle name="Normal 4 4 2" xfId="145" xr:uid="{00000000-0005-0000-0000-0000C4100000}"/>
    <cellStyle name="Normal 4 4 2 2" xfId="289" xr:uid="{00000000-0005-0000-0000-0000C5100000}"/>
    <cellStyle name="Normal 4 4 2 2 2" xfId="577" xr:uid="{00000000-0005-0000-0000-0000C6100000}"/>
    <cellStyle name="Normal 4 4 2 2 2 2" xfId="1154" xr:uid="{00000000-0005-0000-0000-0000C7100000}"/>
    <cellStyle name="Normal 4 4 2 2 2 2 2" xfId="2306" xr:uid="{00000000-0005-0000-0000-0000C8100000}"/>
    <cellStyle name="Normal 4 4 2 2 2 2 2 2" xfId="4645" xr:uid="{00000000-0005-0000-0000-0000C9100000}"/>
    <cellStyle name="Normal 4 4 2 2 2 2 3" xfId="3493" xr:uid="{00000000-0005-0000-0000-0000CA100000}"/>
    <cellStyle name="Normal 4 4 2 2 2 3" xfId="1730" xr:uid="{00000000-0005-0000-0000-0000CB100000}"/>
    <cellStyle name="Normal 4 4 2 2 2 3 2" xfId="4069" xr:uid="{00000000-0005-0000-0000-0000CC100000}"/>
    <cellStyle name="Normal 4 4 2 2 2 4" xfId="2917" xr:uid="{00000000-0005-0000-0000-0000CD100000}"/>
    <cellStyle name="Normal 4 4 2 2 3" xfId="866" xr:uid="{00000000-0005-0000-0000-0000CE100000}"/>
    <cellStyle name="Normal 4 4 2 2 3 2" xfId="2018" xr:uid="{00000000-0005-0000-0000-0000CF100000}"/>
    <cellStyle name="Normal 4 4 2 2 3 2 2" xfId="4357" xr:uid="{00000000-0005-0000-0000-0000D0100000}"/>
    <cellStyle name="Normal 4 4 2 2 3 3" xfId="3205" xr:uid="{00000000-0005-0000-0000-0000D1100000}"/>
    <cellStyle name="Normal 4 4 2 2 4" xfId="1442" xr:uid="{00000000-0005-0000-0000-0000D2100000}"/>
    <cellStyle name="Normal 4 4 2 2 4 2" xfId="3781" xr:uid="{00000000-0005-0000-0000-0000D3100000}"/>
    <cellStyle name="Normal 4 4 2 2 5" xfId="2629" xr:uid="{00000000-0005-0000-0000-0000D4100000}"/>
    <cellStyle name="Normal 4 4 2 3" xfId="433" xr:uid="{00000000-0005-0000-0000-0000D5100000}"/>
    <cellStyle name="Normal 4 4 2 3 2" xfId="1010" xr:uid="{00000000-0005-0000-0000-0000D6100000}"/>
    <cellStyle name="Normal 4 4 2 3 2 2" xfId="2162" xr:uid="{00000000-0005-0000-0000-0000D7100000}"/>
    <cellStyle name="Normal 4 4 2 3 2 2 2" xfId="4501" xr:uid="{00000000-0005-0000-0000-0000D8100000}"/>
    <cellStyle name="Normal 4 4 2 3 2 3" xfId="3349" xr:uid="{00000000-0005-0000-0000-0000D9100000}"/>
    <cellStyle name="Normal 4 4 2 3 3" xfId="1586" xr:uid="{00000000-0005-0000-0000-0000DA100000}"/>
    <cellStyle name="Normal 4 4 2 3 3 2" xfId="3925" xr:uid="{00000000-0005-0000-0000-0000DB100000}"/>
    <cellStyle name="Normal 4 4 2 3 4" xfId="2773" xr:uid="{00000000-0005-0000-0000-0000DC100000}"/>
    <cellStyle name="Normal 4 4 2 4" xfId="722" xr:uid="{00000000-0005-0000-0000-0000DD100000}"/>
    <cellStyle name="Normal 4 4 2 4 2" xfId="1874" xr:uid="{00000000-0005-0000-0000-0000DE100000}"/>
    <cellStyle name="Normal 4 4 2 4 2 2" xfId="4213" xr:uid="{00000000-0005-0000-0000-0000DF100000}"/>
    <cellStyle name="Normal 4 4 2 4 3" xfId="3061" xr:uid="{00000000-0005-0000-0000-0000E0100000}"/>
    <cellStyle name="Normal 4 4 2 5" xfId="1298" xr:uid="{00000000-0005-0000-0000-0000E1100000}"/>
    <cellStyle name="Normal 4 4 2 5 2" xfId="3637" xr:uid="{00000000-0005-0000-0000-0000E2100000}"/>
    <cellStyle name="Normal 4 4 2 6" xfId="2485" xr:uid="{00000000-0005-0000-0000-0000E3100000}"/>
    <cellStyle name="Normal 4 4 3" xfId="224" xr:uid="{00000000-0005-0000-0000-0000E4100000}"/>
    <cellStyle name="Normal 4 4 3 2" xfId="512" xr:uid="{00000000-0005-0000-0000-0000E5100000}"/>
    <cellStyle name="Normal 4 4 3 2 2" xfId="1089" xr:uid="{00000000-0005-0000-0000-0000E6100000}"/>
    <cellStyle name="Normal 4 4 3 2 2 2" xfId="2241" xr:uid="{00000000-0005-0000-0000-0000E7100000}"/>
    <cellStyle name="Normal 4 4 3 2 2 2 2" xfId="4580" xr:uid="{00000000-0005-0000-0000-0000E8100000}"/>
    <cellStyle name="Normal 4 4 3 2 2 3" xfId="3428" xr:uid="{00000000-0005-0000-0000-0000E9100000}"/>
    <cellStyle name="Normal 4 4 3 2 3" xfId="1665" xr:uid="{00000000-0005-0000-0000-0000EA100000}"/>
    <cellStyle name="Normal 4 4 3 2 3 2" xfId="4004" xr:uid="{00000000-0005-0000-0000-0000EB100000}"/>
    <cellStyle name="Normal 4 4 3 2 4" xfId="2852" xr:uid="{00000000-0005-0000-0000-0000EC100000}"/>
    <cellStyle name="Normal 4 4 3 3" xfId="801" xr:uid="{00000000-0005-0000-0000-0000ED100000}"/>
    <cellStyle name="Normal 4 4 3 3 2" xfId="1953" xr:uid="{00000000-0005-0000-0000-0000EE100000}"/>
    <cellStyle name="Normal 4 4 3 3 2 2" xfId="4292" xr:uid="{00000000-0005-0000-0000-0000EF100000}"/>
    <cellStyle name="Normal 4 4 3 3 3" xfId="3140" xr:uid="{00000000-0005-0000-0000-0000F0100000}"/>
    <cellStyle name="Normal 4 4 3 4" xfId="1377" xr:uid="{00000000-0005-0000-0000-0000F1100000}"/>
    <cellStyle name="Normal 4 4 3 4 2" xfId="3716" xr:uid="{00000000-0005-0000-0000-0000F2100000}"/>
    <cellStyle name="Normal 4 4 3 5" xfId="2564" xr:uid="{00000000-0005-0000-0000-0000F3100000}"/>
    <cellStyle name="Normal 4 4 4" xfId="368" xr:uid="{00000000-0005-0000-0000-0000F4100000}"/>
    <cellStyle name="Normal 4 4 4 2" xfId="945" xr:uid="{00000000-0005-0000-0000-0000F5100000}"/>
    <cellStyle name="Normal 4 4 4 2 2" xfId="2097" xr:uid="{00000000-0005-0000-0000-0000F6100000}"/>
    <cellStyle name="Normal 4 4 4 2 2 2" xfId="4436" xr:uid="{00000000-0005-0000-0000-0000F7100000}"/>
    <cellStyle name="Normal 4 4 4 2 3" xfId="3284" xr:uid="{00000000-0005-0000-0000-0000F8100000}"/>
    <cellStyle name="Normal 4 4 4 3" xfId="1521" xr:uid="{00000000-0005-0000-0000-0000F9100000}"/>
    <cellStyle name="Normal 4 4 4 3 2" xfId="3860" xr:uid="{00000000-0005-0000-0000-0000FA100000}"/>
    <cellStyle name="Normal 4 4 4 4" xfId="2708" xr:uid="{00000000-0005-0000-0000-0000FB100000}"/>
    <cellStyle name="Normal 4 4 5" xfId="657" xr:uid="{00000000-0005-0000-0000-0000FC100000}"/>
    <cellStyle name="Normal 4 4 5 2" xfId="1809" xr:uid="{00000000-0005-0000-0000-0000FD100000}"/>
    <cellStyle name="Normal 4 4 5 2 2" xfId="4148" xr:uid="{00000000-0005-0000-0000-0000FE100000}"/>
    <cellStyle name="Normal 4 4 5 3" xfId="2996" xr:uid="{00000000-0005-0000-0000-0000FF100000}"/>
    <cellStyle name="Normal 4 4 6" xfId="1233" xr:uid="{00000000-0005-0000-0000-000000110000}"/>
    <cellStyle name="Normal 4 4 6 2" xfId="3572" xr:uid="{00000000-0005-0000-0000-000001110000}"/>
    <cellStyle name="Normal 4 4 7" xfId="2418" xr:uid="{00000000-0005-0000-0000-000002110000}"/>
    <cellStyle name="Normal 4 5" xfId="59" xr:uid="{00000000-0005-0000-0000-000003110000}"/>
    <cellStyle name="Normal 4 5 2" xfId="2411" xr:uid="{00000000-0005-0000-0000-000004110000}"/>
    <cellStyle name="Normal 4 6" xfId="113" xr:uid="{00000000-0005-0000-0000-000005110000}"/>
    <cellStyle name="Normal 4 6 2" xfId="257" xr:uid="{00000000-0005-0000-0000-000006110000}"/>
    <cellStyle name="Normal 4 6 2 2" xfId="545" xr:uid="{00000000-0005-0000-0000-000007110000}"/>
    <cellStyle name="Normal 4 6 2 2 2" xfId="1122" xr:uid="{00000000-0005-0000-0000-000008110000}"/>
    <cellStyle name="Normal 4 6 2 2 2 2" xfId="2274" xr:uid="{00000000-0005-0000-0000-000009110000}"/>
    <cellStyle name="Normal 4 6 2 2 2 2 2" xfId="4613" xr:uid="{00000000-0005-0000-0000-00000A110000}"/>
    <cellStyle name="Normal 4 6 2 2 2 3" xfId="3461" xr:uid="{00000000-0005-0000-0000-00000B110000}"/>
    <cellStyle name="Normal 4 6 2 2 3" xfId="1698" xr:uid="{00000000-0005-0000-0000-00000C110000}"/>
    <cellStyle name="Normal 4 6 2 2 3 2" xfId="4037" xr:uid="{00000000-0005-0000-0000-00000D110000}"/>
    <cellStyle name="Normal 4 6 2 2 4" xfId="2885" xr:uid="{00000000-0005-0000-0000-00000E110000}"/>
    <cellStyle name="Normal 4 6 2 3" xfId="834" xr:uid="{00000000-0005-0000-0000-00000F110000}"/>
    <cellStyle name="Normal 4 6 2 3 2" xfId="1986" xr:uid="{00000000-0005-0000-0000-000010110000}"/>
    <cellStyle name="Normal 4 6 2 3 2 2" xfId="4325" xr:uid="{00000000-0005-0000-0000-000011110000}"/>
    <cellStyle name="Normal 4 6 2 3 3" xfId="3173" xr:uid="{00000000-0005-0000-0000-000012110000}"/>
    <cellStyle name="Normal 4 6 2 4" xfId="1410" xr:uid="{00000000-0005-0000-0000-000013110000}"/>
    <cellStyle name="Normal 4 6 2 4 2" xfId="3749" xr:uid="{00000000-0005-0000-0000-000014110000}"/>
    <cellStyle name="Normal 4 6 2 5" xfId="2597" xr:uid="{00000000-0005-0000-0000-000015110000}"/>
    <cellStyle name="Normal 4 6 3" xfId="401" xr:uid="{00000000-0005-0000-0000-000016110000}"/>
    <cellStyle name="Normal 4 6 3 2" xfId="978" xr:uid="{00000000-0005-0000-0000-000017110000}"/>
    <cellStyle name="Normal 4 6 3 2 2" xfId="2130" xr:uid="{00000000-0005-0000-0000-000018110000}"/>
    <cellStyle name="Normal 4 6 3 2 2 2" xfId="4469" xr:uid="{00000000-0005-0000-0000-000019110000}"/>
    <cellStyle name="Normal 4 6 3 2 3" xfId="3317" xr:uid="{00000000-0005-0000-0000-00001A110000}"/>
    <cellStyle name="Normal 4 6 3 3" xfId="1554" xr:uid="{00000000-0005-0000-0000-00001B110000}"/>
    <cellStyle name="Normal 4 6 3 3 2" xfId="3893" xr:uid="{00000000-0005-0000-0000-00001C110000}"/>
    <cellStyle name="Normal 4 6 3 4" xfId="2741" xr:uid="{00000000-0005-0000-0000-00001D110000}"/>
    <cellStyle name="Normal 4 6 4" xfId="690" xr:uid="{00000000-0005-0000-0000-00001E110000}"/>
    <cellStyle name="Normal 4 6 4 2" xfId="1842" xr:uid="{00000000-0005-0000-0000-00001F110000}"/>
    <cellStyle name="Normal 4 6 4 2 2" xfId="4181" xr:uid="{00000000-0005-0000-0000-000020110000}"/>
    <cellStyle name="Normal 4 6 4 3" xfId="3029" xr:uid="{00000000-0005-0000-0000-000021110000}"/>
    <cellStyle name="Normal 4 6 5" xfId="1266" xr:uid="{00000000-0005-0000-0000-000022110000}"/>
    <cellStyle name="Normal 4 6 5 2" xfId="3605" xr:uid="{00000000-0005-0000-0000-000023110000}"/>
    <cellStyle name="Normal 4 6 6" xfId="2453" xr:uid="{00000000-0005-0000-0000-000024110000}"/>
    <cellStyle name="Normal 4 7" xfId="178" xr:uid="{00000000-0005-0000-0000-000025110000}"/>
    <cellStyle name="Normal 4 7 2" xfId="322" xr:uid="{00000000-0005-0000-0000-000026110000}"/>
    <cellStyle name="Normal 4 7 2 2" xfId="610" xr:uid="{00000000-0005-0000-0000-000027110000}"/>
    <cellStyle name="Normal 4 7 2 2 2" xfId="1187" xr:uid="{00000000-0005-0000-0000-000028110000}"/>
    <cellStyle name="Normal 4 7 2 2 2 2" xfId="2339" xr:uid="{00000000-0005-0000-0000-000029110000}"/>
    <cellStyle name="Normal 4 7 2 2 2 2 2" xfId="4678" xr:uid="{00000000-0005-0000-0000-00002A110000}"/>
    <cellStyle name="Normal 4 7 2 2 2 3" xfId="3526" xr:uid="{00000000-0005-0000-0000-00002B110000}"/>
    <cellStyle name="Normal 4 7 2 2 3" xfId="1763" xr:uid="{00000000-0005-0000-0000-00002C110000}"/>
    <cellStyle name="Normal 4 7 2 2 3 2" xfId="4102" xr:uid="{00000000-0005-0000-0000-00002D110000}"/>
    <cellStyle name="Normal 4 7 2 2 4" xfId="2950" xr:uid="{00000000-0005-0000-0000-00002E110000}"/>
    <cellStyle name="Normal 4 7 2 3" xfId="899" xr:uid="{00000000-0005-0000-0000-00002F110000}"/>
    <cellStyle name="Normal 4 7 2 3 2" xfId="2051" xr:uid="{00000000-0005-0000-0000-000030110000}"/>
    <cellStyle name="Normal 4 7 2 3 2 2" xfId="4390" xr:uid="{00000000-0005-0000-0000-000031110000}"/>
    <cellStyle name="Normal 4 7 2 3 3" xfId="3238" xr:uid="{00000000-0005-0000-0000-000032110000}"/>
    <cellStyle name="Normal 4 7 2 4" xfId="1475" xr:uid="{00000000-0005-0000-0000-000033110000}"/>
    <cellStyle name="Normal 4 7 2 4 2" xfId="3814" xr:uid="{00000000-0005-0000-0000-000034110000}"/>
    <cellStyle name="Normal 4 7 2 5" xfId="2662" xr:uid="{00000000-0005-0000-0000-000035110000}"/>
    <cellStyle name="Normal 4 7 3" xfId="466" xr:uid="{00000000-0005-0000-0000-000036110000}"/>
    <cellStyle name="Normal 4 7 3 2" xfId="1043" xr:uid="{00000000-0005-0000-0000-000037110000}"/>
    <cellStyle name="Normal 4 7 3 2 2" xfId="2195" xr:uid="{00000000-0005-0000-0000-000038110000}"/>
    <cellStyle name="Normal 4 7 3 2 2 2" xfId="4534" xr:uid="{00000000-0005-0000-0000-000039110000}"/>
    <cellStyle name="Normal 4 7 3 2 3" xfId="3382" xr:uid="{00000000-0005-0000-0000-00003A110000}"/>
    <cellStyle name="Normal 4 7 3 3" xfId="1619" xr:uid="{00000000-0005-0000-0000-00003B110000}"/>
    <cellStyle name="Normal 4 7 3 3 2" xfId="3958" xr:uid="{00000000-0005-0000-0000-00003C110000}"/>
    <cellStyle name="Normal 4 7 3 4" xfId="2806" xr:uid="{00000000-0005-0000-0000-00003D110000}"/>
    <cellStyle name="Normal 4 7 4" xfId="755" xr:uid="{00000000-0005-0000-0000-00003E110000}"/>
    <cellStyle name="Normal 4 7 4 2" xfId="1907" xr:uid="{00000000-0005-0000-0000-00003F110000}"/>
    <cellStyle name="Normal 4 7 4 2 2" xfId="4246" xr:uid="{00000000-0005-0000-0000-000040110000}"/>
    <cellStyle name="Normal 4 7 4 3" xfId="3094" xr:uid="{00000000-0005-0000-0000-000041110000}"/>
    <cellStyle name="Normal 4 7 5" xfId="1331" xr:uid="{00000000-0005-0000-0000-000042110000}"/>
    <cellStyle name="Normal 4 7 5 2" xfId="3670" xr:uid="{00000000-0005-0000-0000-000043110000}"/>
    <cellStyle name="Normal 4 7 6" xfId="2518" xr:uid="{00000000-0005-0000-0000-000044110000}"/>
    <cellStyle name="Normal 4 8" xfId="192" xr:uid="{00000000-0005-0000-0000-000045110000}"/>
    <cellStyle name="Normal 4 8 2" xfId="480" xr:uid="{00000000-0005-0000-0000-000046110000}"/>
    <cellStyle name="Normal 4 8 2 2" xfId="1057" xr:uid="{00000000-0005-0000-0000-000047110000}"/>
    <cellStyle name="Normal 4 8 2 2 2" xfId="2209" xr:uid="{00000000-0005-0000-0000-000048110000}"/>
    <cellStyle name="Normal 4 8 2 2 2 2" xfId="4548" xr:uid="{00000000-0005-0000-0000-000049110000}"/>
    <cellStyle name="Normal 4 8 2 2 3" xfId="3396" xr:uid="{00000000-0005-0000-0000-00004A110000}"/>
    <cellStyle name="Normal 4 8 2 3" xfId="1633" xr:uid="{00000000-0005-0000-0000-00004B110000}"/>
    <cellStyle name="Normal 4 8 2 3 2" xfId="3972" xr:uid="{00000000-0005-0000-0000-00004C110000}"/>
    <cellStyle name="Normal 4 8 2 4" xfId="2820" xr:uid="{00000000-0005-0000-0000-00004D110000}"/>
    <cellStyle name="Normal 4 8 3" xfId="769" xr:uid="{00000000-0005-0000-0000-00004E110000}"/>
    <cellStyle name="Normal 4 8 3 2" xfId="1921" xr:uid="{00000000-0005-0000-0000-00004F110000}"/>
    <cellStyle name="Normal 4 8 3 2 2" xfId="4260" xr:uid="{00000000-0005-0000-0000-000050110000}"/>
    <cellStyle name="Normal 4 8 3 3" xfId="3108" xr:uid="{00000000-0005-0000-0000-000051110000}"/>
    <cellStyle name="Normal 4 8 4" xfId="1345" xr:uid="{00000000-0005-0000-0000-000052110000}"/>
    <cellStyle name="Normal 4 8 4 2" xfId="3684" xr:uid="{00000000-0005-0000-0000-000053110000}"/>
    <cellStyle name="Normal 4 8 5" xfId="2532" xr:uid="{00000000-0005-0000-0000-000054110000}"/>
    <cellStyle name="Normal 4 9" xfId="336" xr:uid="{00000000-0005-0000-0000-000055110000}"/>
    <cellStyle name="Normal 4 9 2" xfId="913" xr:uid="{00000000-0005-0000-0000-000056110000}"/>
    <cellStyle name="Normal 4 9 2 2" xfId="2065" xr:uid="{00000000-0005-0000-0000-000057110000}"/>
    <cellStyle name="Normal 4 9 2 2 2" xfId="4404" xr:uid="{00000000-0005-0000-0000-000058110000}"/>
    <cellStyle name="Normal 4 9 2 3" xfId="3252" xr:uid="{00000000-0005-0000-0000-000059110000}"/>
    <cellStyle name="Normal 4 9 3" xfId="1489" xr:uid="{00000000-0005-0000-0000-00005A110000}"/>
    <cellStyle name="Normal 4 9 3 2" xfId="3828" xr:uid="{00000000-0005-0000-0000-00005B110000}"/>
    <cellStyle name="Normal 4 9 4" xfId="2676" xr:uid="{00000000-0005-0000-0000-00005C110000}"/>
    <cellStyle name="Normal 5" xfId="64" xr:uid="{00000000-0005-0000-0000-00005D110000}"/>
    <cellStyle name="Normal 6" xfId="96" xr:uid="{00000000-0005-0000-0000-00005E110000}"/>
    <cellStyle name="Normal 7" xfId="52" xr:uid="{00000000-0005-0000-0000-00005F110000}"/>
    <cellStyle name="Normal 7 2" xfId="138" xr:uid="{00000000-0005-0000-0000-000060110000}"/>
    <cellStyle name="Normal 7 2 2" xfId="282" xr:uid="{00000000-0005-0000-0000-000061110000}"/>
    <cellStyle name="Normal 7 2 2 2" xfId="570" xr:uid="{00000000-0005-0000-0000-000062110000}"/>
    <cellStyle name="Normal 7 2 2 2 2" xfId="1147" xr:uid="{00000000-0005-0000-0000-000063110000}"/>
    <cellStyle name="Normal 7 2 2 2 2 2" xfId="2299" xr:uid="{00000000-0005-0000-0000-000064110000}"/>
    <cellStyle name="Normal 7 2 2 2 2 2 2" xfId="4638" xr:uid="{00000000-0005-0000-0000-000065110000}"/>
    <cellStyle name="Normal 7 2 2 2 2 3" xfId="3486" xr:uid="{00000000-0005-0000-0000-000066110000}"/>
    <cellStyle name="Normal 7 2 2 2 3" xfId="1723" xr:uid="{00000000-0005-0000-0000-000067110000}"/>
    <cellStyle name="Normal 7 2 2 2 3 2" xfId="4062" xr:uid="{00000000-0005-0000-0000-000068110000}"/>
    <cellStyle name="Normal 7 2 2 2 4" xfId="2910" xr:uid="{00000000-0005-0000-0000-000069110000}"/>
    <cellStyle name="Normal 7 2 2 3" xfId="859" xr:uid="{00000000-0005-0000-0000-00006A110000}"/>
    <cellStyle name="Normal 7 2 2 3 2" xfId="2011" xr:uid="{00000000-0005-0000-0000-00006B110000}"/>
    <cellStyle name="Normal 7 2 2 3 2 2" xfId="4350" xr:uid="{00000000-0005-0000-0000-00006C110000}"/>
    <cellStyle name="Normal 7 2 2 3 3" xfId="3198" xr:uid="{00000000-0005-0000-0000-00006D110000}"/>
    <cellStyle name="Normal 7 2 2 4" xfId="1435" xr:uid="{00000000-0005-0000-0000-00006E110000}"/>
    <cellStyle name="Normal 7 2 2 4 2" xfId="3774" xr:uid="{00000000-0005-0000-0000-00006F110000}"/>
    <cellStyle name="Normal 7 2 2 5" xfId="2622" xr:uid="{00000000-0005-0000-0000-000070110000}"/>
    <cellStyle name="Normal 7 2 3" xfId="426" xr:uid="{00000000-0005-0000-0000-000071110000}"/>
    <cellStyle name="Normal 7 2 3 2" xfId="1003" xr:uid="{00000000-0005-0000-0000-000072110000}"/>
    <cellStyle name="Normal 7 2 3 2 2" xfId="2155" xr:uid="{00000000-0005-0000-0000-000073110000}"/>
    <cellStyle name="Normal 7 2 3 2 2 2" xfId="4494" xr:uid="{00000000-0005-0000-0000-000074110000}"/>
    <cellStyle name="Normal 7 2 3 2 3" xfId="3342" xr:uid="{00000000-0005-0000-0000-000075110000}"/>
    <cellStyle name="Normal 7 2 3 3" xfId="1579" xr:uid="{00000000-0005-0000-0000-000076110000}"/>
    <cellStyle name="Normal 7 2 3 3 2" xfId="3918" xr:uid="{00000000-0005-0000-0000-000077110000}"/>
    <cellStyle name="Normal 7 2 3 4" xfId="2766" xr:uid="{00000000-0005-0000-0000-000078110000}"/>
    <cellStyle name="Normal 7 2 4" xfId="715" xr:uid="{00000000-0005-0000-0000-000079110000}"/>
    <cellStyle name="Normal 7 2 4 2" xfId="1867" xr:uid="{00000000-0005-0000-0000-00007A110000}"/>
    <cellStyle name="Normal 7 2 4 2 2" xfId="4206" xr:uid="{00000000-0005-0000-0000-00007B110000}"/>
    <cellStyle name="Normal 7 2 4 3" xfId="3054" xr:uid="{00000000-0005-0000-0000-00007C110000}"/>
    <cellStyle name="Normal 7 2 5" xfId="1291" xr:uid="{00000000-0005-0000-0000-00007D110000}"/>
    <cellStyle name="Normal 7 2 5 2" xfId="3630" xr:uid="{00000000-0005-0000-0000-00007E110000}"/>
    <cellStyle name="Normal 7 2 6" xfId="2478" xr:uid="{00000000-0005-0000-0000-00007F110000}"/>
    <cellStyle name="Normal 7 3" xfId="217" xr:uid="{00000000-0005-0000-0000-000080110000}"/>
    <cellStyle name="Normal 7 3 2" xfId="505" xr:uid="{00000000-0005-0000-0000-000081110000}"/>
    <cellStyle name="Normal 7 3 2 2" xfId="1082" xr:uid="{00000000-0005-0000-0000-000082110000}"/>
    <cellStyle name="Normal 7 3 2 2 2" xfId="2234" xr:uid="{00000000-0005-0000-0000-000083110000}"/>
    <cellStyle name="Normal 7 3 2 2 2 2" xfId="4573" xr:uid="{00000000-0005-0000-0000-000084110000}"/>
    <cellStyle name="Normal 7 3 2 2 3" xfId="3421" xr:uid="{00000000-0005-0000-0000-000085110000}"/>
    <cellStyle name="Normal 7 3 2 3" xfId="1658" xr:uid="{00000000-0005-0000-0000-000086110000}"/>
    <cellStyle name="Normal 7 3 2 3 2" xfId="3997" xr:uid="{00000000-0005-0000-0000-000087110000}"/>
    <cellStyle name="Normal 7 3 2 4" xfId="2845" xr:uid="{00000000-0005-0000-0000-000088110000}"/>
    <cellStyle name="Normal 7 3 3" xfId="794" xr:uid="{00000000-0005-0000-0000-000089110000}"/>
    <cellStyle name="Normal 7 3 3 2" xfId="1946" xr:uid="{00000000-0005-0000-0000-00008A110000}"/>
    <cellStyle name="Normal 7 3 3 2 2" xfId="4285" xr:uid="{00000000-0005-0000-0000-00008B110000}"/>
    <cellStyle name="Normal 7 3 3 3" xfId="3133" xr:uid="{00000000-0005-0000-0000-00008C110000}"/>
    <cellStyle name="Normal 7 3 4" xfId="1370" xr:uid="{00000000-0005-0000-0000-00008D110000}"/>
    <cellStyle name="Normal 7 3 4 2" xfId="3709" xr:uid="{00000000-0005-0000-0000-00008E110000}"/>
    <cellStyle name="Normal 7 3 5" xfId="2557" xr:uid="{00000000-0005-0000-0000-00008F110000}"/>
    <cellStyle name="Normal 7 4" xfId="361" xr:uid="{00000000-0005-0000-0000-000090110000}"/>
    <cellStyle name="Normal 7 4 2" xfId="938" xr:uid="{00000000-0005-0000-0000-000091110000}"/>
    <cellStyle name="Normal 7 4 2 2" xfId="2090" xr:uid="{00000000-0005-0000-0000-000092110000}"/>
    <cellStyle name="Normal 7 4 2 2 2" xfId="4429" xr:uid="{00000000-0005-0000-0000-000093110000}"/>
    <cellStyle name="Normal 7 4 2 3" xfId="3277" xr:uid="{00000000-0005-0000-0000-000094110000}"/>
    <cellStyle name="Normal 7 4 3" xfId="1514" xr:uid="{00000000-0005-0000-0000-000095110000}"/>
    <cellStyle name="Normal 7 4 3 2" xfId="3853" xr:uid="{00000000-0005-0000-0000-000096110000}"/>
    <cellStyle name="Normal 7 4 4" xfId="2701" xr:uid="{00000000-0005-0000-0000-000097110000}"/>
    <cellStyle name="Normal 7 5" xfId="650" xr:uid="{00000000-0005-0000-0000-000098110000}"/>
    <cellStyle name="Normal 7 5 2" xfId="1802" xr:uid="{00000000-0005-0000-0000-000099110000}"/>
    <cellStyle name="Normal 7 5 2 2" xfId="4141" xr:uid="{00000000-0005-0000-0000-00009A110000}"/>
    <cellStyle name="Normal 7 5 3" xfId="2989" xr:uid="{00000000-0005-0000-0000-00009B110000}"/>
    <cellStyle name="Normal 7 6" xfId="1226" xr:uid="{00000000-0005-0000-0000-00009C110000}"/>
    <cellStyle name="Normal 7 6 2" xfId="3565" xr:uid="{00000000-0005-0000-0000-00009D110000}"/>
    <cellStyle name="Normal 7 7" xfId="2407" xr:uid="{00000000-0005-0000-0000-00009E110000}"/>
    <cellStyle name="Normal 8" xfId="102" xr:uid="{00000000-0005-0000-0000-00009F110000}"/>
    <cellStyle name="Normal 8 2" xfId="170" xr:uid="{00000000-0005-0000-0000-0000A0110000}"/>
    <cellStyle name="Normal 8 2 2" xfId="314" xr:uid="{00000000-0005-0000-0000-0000A1110000}"/>
    <cellStyle name="Normal 8 2 2 2" xfId="602" xr:uid="{00000000-0005-0000-0000-0000A2110000}"/>
    <cellStyle name="Normal 8 2 2 2 2" xfId="1179" xr:uid="{00000000-0005-0000-0000-0000A3110000}"/>
    <cellStyle name="Normal 8 2 2 2 2 2" xfId="2331" xr:uid="{00000000-0005-0000-0000-0000A4110000}"/>
    <cellStyle name="Normal 8 2 2 2 2 2 2" xfId="4670" xr:uid="{00000000-0005-0000-0000-0000A5110000}"/>
    <cellStyle name="Normal 8 2 2 2 2 3" xfId="3518" xr:uid="{00000000-0005-0000-0000-0000A6110000}"/>
    <cellStyle name="Normal 8 2 2 2 3" xfId="1755" xr:uid="{00000000-0005-0000-0000-0000A7110000}"/>
    <cellStyle name="Normal 8 2 2 2 3 2" xfId="4094" xr:uid="{00000000-0005-0000-0000-0000A8110000}"/>
    <cellStyle name="Normal 8 2 2 2 4" xfId="2942" xr:uid="{00000000-0005-0000-0000-0000A9110000}"/>
    <cellStyle name="Normal 8 2 2 3" xfId="891" xr:uid="{00000000-0005-0000-0000-0000AA110000}"/>
    <cellStyle name="Normal 8 2 2 3 2" xfId="2043" xr:uid="{00000000-0005-0000-0000-0000AB110000}"/>
    <cellStyle name="Normal 8 2 2 3 2 2" xfId="4382" xr:uid="{00000000-0005-0000-0000-0000AC110000}"/>
    <cellStyle name="Normal 8 2 2 3 3" xfId="3230" xr:uid="{00000000-0005-0000-0000-0000AD110000}"/>
    <cellStyle name="Normal 8 2 2 4" xfId="1467" xr:uid="{00000000-0005-0000-0000-0000AE110000}"/>
    <cellStyle name="Normal 8 2 2 4 2" xfId="3806" xr:uid="{00000000-0005-0000-0000-0000AF110000}"/>
    <cellStyle name="Normal 8 2 2 5" xfId="2654" xr:uid="{00000000-0005-0000-0000-0000B0110000}"/>
    <cellStyle name="Normal 8 2 3" xfId="458" xr:uid="{00000000-0005-0000-0000-0000B1110000}"/>
    <cellStyle name="Normal 8 2 3 2" xfId="1035" xr:uid="{00000000-0005-0000-0000-0000B2110000}"/>
    <cellStyle name="Normal 8 2 3 2 2" xfId="2187" xr:uid="{00000000-0005-0000-0000-0000B3110000}"/>
    <cellStyle name="Normal 8 2 3 2 2 2" xfId="4526" xr:uid="{00000000-0005-0000-0000-0000B4110000}"/>
    <cellStyle name="Normal 8 2 3 2 3" xfId="3374" xr:uid="{00000000-0005-0000-0000-0000B5110000}"/>
    <cellStyle name="Normal 8 2 3 3" xfId="1611" xr:uid="{00000000-0005-0000-0000-0000B6110000}"/>
    <cellStyle name="Normal 8 2 3 3 2" xfId="3950" xr:uid="{00000000-0005-0000-0000-0000B7110000}"/>
    <cellStyle name="Normal 8 2 3 4" xfId="2798" xr:uid="{00000000-0005-0000-0000-0000B8110000}"/>
    <cellStyle name="Normal 8 2 4" xfId="747" xr:uid="{00000000-0005-0000-0000-0000B9110000}"/>
    <cellStyle name="Normal 8 2 4 2" xfId="1899" xr:uid="{00000000-0005-0000-0000-0000BA110000}"/>
    <cellStyle name="Normal 8 2 4 2 2" xfId="4238" xr:uid="{00000000-0005-0000-0000-0000BB110000}"/>
    <cellStyle name="Normal 8 2 4 3" xfId="3086" xr:uid="{00000000-0005-0000-0000-0000BC110000}"/>
    <cellStyle name="Normal 8 2 5" xfId="1323" xr:uid="{00000000-0005-0000-0000-0000BD110000}"/>
    <cellStyle name="Normal 8 2 5 2" xfId="3662" xr:uid="{00000000-0005-0000-0000-0000BE110000}"/>
    <cellStyle name="Normal 8 2 6" xfId="2510" xr:uid="{00000000-0005-0000-0000-0000BF110000}"/>
    <cellStyle name="Normal 8 3" xfId="249" xr:uid="{00000000-0005-0000-0000-0000C0110000}"/>
    <cellStyle name="Normal 8 3 2" xfId="537" xr:uid="{00000000-0005-0000-0000-0000C1110000}"/>
    <cellStyle name="Normal 8 3 2 2" xfId="1114" xr:uid="{00000000-0005-0000-0000-0000C2110000}"/>
    <cellStyle name="Normal 8 3 2 2 2" xfId="2266" xr:uid="{00000000-0005-0000-0000-0000C3110000}"/>
    <cellStyle name="Normal 8 3 2 2 2 2" xfId="4605" xr:uid="{00000000-0005-0000-0000-0000C4110000}"/>
    <cellStyle name="Normal 8 3 2 2 3" xfId="3453" xr:uid="{00000000-0005-0000-0000-0000C5110000}"/>
    <cellStyle name="Normal 8 3 2 3" xfId="1690" xr:uid="{00000000-0005-0000-0000-0000C6110000}"/>
    <cellStyle name="Normal 8 3 2 3 2" xfId="4029" xr:uid="{00000000-0005-0000-0000-0000C7110000}"/>
    <cellStyle name="Normal 8 3 2 4" xfId="2877" xr:uid="{00000000-0005-0000-0000-0000C8110000}"/>
    <cellStyle name="Normal 8 3 3" xfId="826" xr:uid="{00000000-0005-0000-0000-0000C9110000}"/>
    <cellStyle name="Normal 8 3 3 2" xfId="1978" xr:uid="{00000000-0005-0000-0000-0000CA110000}"/>
    <cellStyle name="Normal 8 3 3 2 2" xfId="4317" xr:uid="{00000000-0005-0000-0000-0000CB110000}"/>
    <cellStyle name="Normal 8 3 3 3" xfId="3165" xr:uid="{00000000-0005-0000-0000-0000CC110000}"/>
    <cellStyle name="Normal 8 3 4" xfId="1402" xr:uid="{00000000-0005-0000-0000-0000CD110000}"/>
    <cellStyle name="Normal 8 3 4 2" xfId="3741" xr:uid="{00000000-0005-0000-0000-0000CE110000}"/>
    <cellStyle name="Normal 8 3 5" xfId="2589" xr:uid="{00000000-0005-0000-0000-0000CF110000}"/>
    <cellStyle name="Normal 8 4" xfId="393" xr:uid="{00000000-0005-0000-0000-0000D0110000}"/>
    <cellStyle name="Normal 8 4 2" xfId="970" xr:uid="{00000000-0005-0000-0000-0000D1110000}"/>
    <cellStyle name="Normal 8 4 2 2" xfId="2122" xr:uid="{00000000-0005-0000-0000-0000D2110000}"/>
    <cellStyle name="Normal 8 4 2 2 2" xfId="4461" xr:uid="{00000000-0005-0000-0000-0000D3110000}"/>
    <cellStyle name="Normal 8 4 2 3" xfId="3309" xr:uid="{00000000-0005-0000-0000-0000D4110000}"/>
    <cellStyle name="Normal 8 4 3" xfId="1546" xr:uid="{00000000-0005-0000-0000-0000D5110000}"/>
    <cellStyle name="Normal 8 4 3 2" xfId="3885" xr:uid="{00000000-0005-0000-0000-0000D6110000}"/>
    <cellStyle name="Normal 8 4 4" xfId="2733" xr:uid="{00000000-0005-0000-0000-0000D7110000}"/>
    <cellStyle name="Normal 8 5" xfId="682" xr:uid="{00000000-0005-0000-0000-0000D8110000}"/>
    <cellStyle name="Normal 8 5 2" xfId="1834" xr:uid="{00000000-0005-0000-0000-0000D9110000}"/>
    <cellStyle name="Normal 8 5 2 2" xfId="4173" xr:uid="{00000000-0005-0000-0000-0000DA110000}"/>
    <cellStyle name="Normal 8 5 3" xfId="3021" xr:uid="{00000000-0005-0000-0000-0000DB110000}"/>
    <cellStyle name="Normal 8 6" xfId="1258" xr:uid="{00000000-0005-0000-0000-0000DC110000}"/>
    <cellStyle name="Normal 8 6 2" xfId="3597" xr:uid="{00000000-0005-0000-0000-0000DD110000}"/>
    <cellStyle name="Normal 8 7" xfId="2445" xr:uid="{00000000-0005-0000-0000-0000DE110000}"/>
    <cellStyle name="Normal 9" xfId="103" xr:uid="{00000000-0005-0000-0000-0000DF110000}"/>
    <cellStyle name="Normal 9 2" xfId="171" xr:uid="{00000000-0005-0000-0000-0000E0110000}"/>
    <cellStyle name="Normal 9 2 2" xfId="315" xr:uid="{00000000-0005-0000-0000-0000E1110000}"/>
    <cellStyle name="Normal 9 2 2 2" xfId="603" xr:uid="{00000000-0005-0000-0000-0000E2110000}"/>
    <cellStyle name="Normal 9 2 2 2 2" xfId="1180" xr:uid="{00000000-0005-0000-0000-0000E3110000}"/>
    <cellStyle name="Normal 9 2 2 2 2 2" xfId="2332" xr:uid="{00000000-0005-0000-0000-0000E4110000}"/>
    <cellStyle name="Normal 9 2 2 2 2 2 2" xfId="4671" xr:uid="{00000000-0005-0000-0000-0000E5110000}"/>
    <cellStyle name="Normal 9 2 2 2 2 3" xfId="3519" xr:uid="{00000000-0005-0000-0000-0000E6110000}"/>
    <cellStyle name="Normal 9 2 2 2 3" xfId="1756" xr:uid="{00000000-0005-0000-0000-0000E7110000}"/>
    <cellStyle name="Normal 9 2 2 2 3 2" xfId="4095" xr:uid="{00000000-0005-0000-0000-0000E8110000}"/>
    <cellStyle name="Normal 9 2 2 2 4" xfId="2943" xr:uid="{00000000-0005-0000-0000-0000E9110000}"/>
    <cellStyle name="Normal 9 2 2 3" xfId="892" xr:uid="{00000000-0005-0000-0000-0000EA110000}"/>
    <cellStyle name="Normal 9 2 2 3 2" xfId="2044" xr:uid="{00000000-0005-0000-0000-0000EB110000}"/>
    <cellStyle name="Normal 9 2 2 3 2 2" xfId="4383" xr:uid="{00000000-0005-0000-0000-0000EC110000}"/>
    <cellStyle name="Normal 9 2 2 3 3" xfId="3231" xr:uid="{00000000-0005-0000-0000-0000ED110000}"/>
    <cellStyle name="Normal 9 2 2 4" xfId="1468" xr:uid="{00000000-0005-0000-0000-0000EE110000}"/>
    <cellStyle name="Normal 9 2 2 4 2" xfId="3807" xr:uid="{00000000-0005-0000-0000-0000EF110000}"/>
    <cellStyle name="Normal 9 2 2 5" xfId="2655" xr:uid="{00000000-0005-0000-0000-0000F0110000}"/>
    <cellStyle name="Normal 9 2 3" xfId="459" xr:uid="{00000000-0005-0000-0000-0000F1110000}"/>
    <cellStyle name="Normal 9 2 3 2" xfId="1036" xr:uid="{00000000-0005-0000-0000-0000F2110000}"/>
    <cellStyle name="Normal 9 2 3 2 2" xfId="2188" xr:uid="{00000000-0005-0000-0000-0000F3110000}"/>
    <cellStyle name="Normal 9 2 3 2 2 2" xfId="4527" xr:uid="{00000000-0005-0000-0000-0000F4110000}"/>
    <cellStyle name="Normal 9 2 3 2 3" xfId="3375" xr:uid="{00000000-0005-0000-0000-0000F5110000}"/>
    <cellStyle name="Normal 9 2 3 3" xfId="1612" xr:uid="{00000000-0005-0000-0000-0000F6110000}"/>
    <cellStyle name="Normal 9 2 3 3 2" xfId="3951" xr:uid="{00000000-0005-0000-0000-0000F7110000}"/>
    <cellStyle name="Normal 9 2 3 4" xfId="2799" xr:uid="{00000000-0005-0000-0000-0000F8110000}"/>
    <cellStyle name="Normal 9 2 4" xfId="748" xr:uid="{00000000-0005-0000-0000-0000F9110000}"/>
    <cellStyle name="Normal 9 2 4 2" xfId="1900" xr:uid="{00000000-0005-0000-0000-0000FA110000}"/>
    <cellStyle name="Normal 9 2 4 2 2" xfId="4239" xr:uid="{00000000-0005-0000-0000-0000FB110000}"/>
    <cellStyle name="Normal 9 2 4 3" xfId="3087" xr:uid="{00000000-0005-0000-0000-0000FC110000}"/>
    <cellStyle name="Normal 9 2 5" xfId="1324" xr:uid="{00000000-0005-0000-0000-0000FD110000}"/>
    <cellStyle name="Normal 9 2 5 2" xfId="3663" xr:uid="{00000000-0005-0000-0000-0000FE110000}"/>
    <cellStyle name="Normal 9 2 6" xfId="2511" xr:uid="{00000000-0005-0000-0000-0000FF110000}"/>
    <cellStyle name="Normal 9 3" xfId="250" xr:uid="{00000000-0005-0000-0000-000000120000}"/>
    <cellStyle name="Normal 9 3 2" xfId="538" xr:uid="{00000000-0005-0000-0000-000001120000}"/>
    <cellStyle name="Normal 9 3 2 2" xfId="1115" xr:uid="{00000000-0005-0000-0000-000002120000}"/>
    <cellStyle name="Normal 9 3 2 2 2" xfId="2267" xr:uid="{00000000-0005-0000-0000-000003120000}"/>
    <cellStyle name="Normal 9 3 2 2 2 2" xfId="4606" xr:uid="{00000000-0005-0000-0000-000004120000}"/>
    <cellStyle name="Normal 9 3 2 2 3" xfId="3454" xr:uid="{00000000-0005-0000-0000-000005120000}"/>
    <cellStyle name="Normal 9 3 2 3" xfId="1691" xr:uid="{00000000-0005-0000-0000-000006120000}"/>
    <cellStyle name="Normal 9 3 2 3 2" xfId="4030" xr:uid="{00000000-0005-0000-0000-000007120000}"/>
    <cellStyle name="Normal 9 3 2 4" xfId="2878" xr:uid="{00000000-0005-0000-0000-000008120000}"/>
    <cellStyle name="Normal 9 3 3" xfId="827" xr:uid="{00000000-0005-0000-0000-000009120000}"/>
    <cellStyle name="Normal 9 3 3 2" xfId="1979" xr:uid="{00000000-0005-0000-0000-00000A120000}"/>
    <cellStyle name="Normal 9 3 3 2 2" xfId="4318" xr:uid="{00000000-0005-0000-0000-00000B120000}"/>
    <cellStyle name="Normal 9 3 3 3" xfId="3166" xr:uid="{00000000-0005-0000-0000-00000C120000}"/>
    <cellStyle name="Normal 9 3 4" xfId="1403" xr:uid="{00000000-0005-0000-0000-00000D120000}"/>
    <cellStyle name="Normal 9 3 4 2" xfId="3742" xr:uid="{00000000-0005-0000-0000-00000E120000}"/>
    <cellStyle name="Normal 9 3 5" xfId="2590" xr:uid="{00000000-0005-0000-0000-00000F120000}"/>
    <cellStyle name="Normal 9 4" xfId="394" xr:uid="{00000000-0005-0000-0000-000010120000}"/>
    <cellStyle name="Normal 9 4 2" xfId="971" xr:uid="{00000000-0005-0000-0000-000011120000}"/>
    <cellStyle name="Normal 9 4 2 2" xfId="2123" xr:uid="{00000000-0005-0000-0000-000012120000}"/>
    <cellStyle name="Normal 9 4 2 2 2" xfId="4462" xr:uid="{00000000-0005-0000-0000-000013120000}"/>
    <cellStyle name="Normal 9 4 2 3" xfId="3310" xr:uid="{00000000-0005-0000-0000-000014120000}"/>
    <cellStyle name="Normal 9 4 3" xfId="1547" xr:uid="{00000000-0005-0000-0000-000015120000}"/>
    <cellStyle name="Normal 9 4 3 2" xfId="3886" xr:uid="{00000000-0005-0000-0000-000016120000}"/>
    <cellStyle name="Normal 9 4 4" xfId="2734" xr:uid="{00000000-0005-0000-0000-000017120000}"/>
    <cellStyle name="Normal 9 5" xfId="683" xr:uid="{00000000-0005-0000-0000-000018120000}"/>
    <cellStyle name="Normal 9 5 2" xfId="1835" xr:uid="{00000000-0005-0000-0000-000019120000}"/>
    <cellStyle name="Normal 9 5 2 2" xfId="4174" xr:uid="{00000000-0005-0000-0000-00001A120000}"/>
    <cellStyle name="Normal 9 5 3" xfId="3022" xr:uid="{00000000-0005-0000-0000-00001B120000}"/>
    <cellStyle name="Normal 9 6" xfId="1259" xr:uid="{00000000-0005-0000-0000-00001C120000}"/>
    <cellStyle name="Normal 9 6 2" xfId="3598" xr:uid="{00000000-0005-0000-0000-00001D120000}"/>
    <cellStyle name="Normal 9 7" xfId="2446" xr:uid="{00000000-0005-0000-0000-00001E120000}"/>
    <cellStyle name="Percent 2" xfId="62" xr:uid="{00000000-0005-0000-0000-00001F120000}"/>
    <cellStyle name="Percent 2 2" xfId="2412" xr:uid="{00000000-0005-0000-0000-000020120000}"/>
    <cellStyle name="쉼표 2" xfId="26" xr:uid="{00000000-0005-0000-0000-000021120000}"/>
    <cellStyle name="쉼표 2 2" xfId="50" xr:uid="{00000000-0005-0000-0000-000022120000}"/>
    <cellStyle name="쉼표 2 2 2" xfId="100" xr:uid="{00000000-0005-0000-0000-000023120000}"/>
    <cellStyle name="쉼표 2 2 2 2" xfId="2444" xr:uid="{00000000-0005-0000-0000-000024120000}"/>
    <cellStyle name="쉼표 2 2 3" xfId="2406" xr:uid="{00000000-0005-0000-0000-000025120000}"/>
    <cellStyle name="쉼표 2 3" xfId="98" xr:uid="{00000000-0005-0000-0000-000026120000}"/>
    <cellStyle name="쉼표 2 3 2" xfId="2443" xr:uid="{00000000-0005-0000-0000-000027120000}"/>
    <cellStyle name="쉼표 2 4" xfId="2383" xr:uid="{00000000-0005-0000-0000-000028120000}"/>
    <cellStyle name="통화 2" xfId="27" xr:uid="{00000000-0005-0000-0000-000029120000}"/>
    <cellStyle name="통화 2 2" xfId="99" xr:uid="{00000000-0005-0000-0000-00002A120000}"/>
    <cellStyle name="표준 2" xfId="3" xr:uid="{00000000-0005-0000-0000-00002C120000}"/>
    <cellStyle name="표준 2 2" xfId="7" xr:uid="{00000000-0005-0000-0000-00002D120000}"/>
    <cellStyle name="표준 2 2 2" xfId="14" xr:uid="{00000000-0005-0000-0000-00002E120000}"/>
    <cellStyle name="표준 2 2 2 2" xfId="25" xr:uid="{00000000-0005-0000-0000-00002F120000}"/>
    <cellStyle name="표준 2 2 2 2 2" xfId="49" xr:uid="{00000000-0005-0000-0000-000030120000}"/>
    <cellStyle name="표준 2 2 2 2 2 2" xfId="2405" xr:uid="{00000000-0005-0000-0000-000031120000}"/>
    <cellStyle name="표준 2 2 2 2 3" xfId="2382" xr:uid="{00000000-0005-0000-0000-000032120000}"/>
    <cellStyle name="표준 2 2 2 3" xfId="38" xr:uid="{00000000-0005-0000-0000-000033120000}"/>
    <cellStyle name="표준 2 2 2 3 2" xfId="2394" xr:uid="{00000000-0005-0000-0000-000034120000}"/>
    <cellStyle name="표준 2 2 2 4" xfId="2371" xr:uid="{00000000-0005-0000-0000-000035120000}"/>
    <cellStyle name="표준 2 2 3" xfId="19" xr:uid="{00000000-0005-0000-0000-000036120000}"/>
    <cellStyle name="표준 2 2 3 2" xfId="43" xr:uid="{00000000-0005-0000-0000-000037120000}"/>
    <cellStyle name="표준 2 2 3 2 2" xfId="2399" xr:uid="{00000000-0005-0000-0000-000038120000}"/>
    <cellStyle name="표준 2 2 3 3" xfId="2376" xr:uid="{00000000-0005-0000-0000-000039120000}"/>
    <cellStyle name="표준 2 2 4" xfId="32" xr:uid="{00000000-0005-0000-0000-00003A120000}"/>
    <cellStyle name="표준 2 2 4 2" xfId="2388" xr:uid="{00000000-0005-0000-0000-00003B120000}"/>
    <cellStyle name="표준 2 2 5" xfId="2355" xr:uid="{00000000-0005-0000-0000-00003C120000}"/>
    <cellStyle name="표준 2 2 6" xfId="2365" xr:uid="{00000000-0005-0000-0000-00003D120000}"/>
    <cellStyle name="표준 2 3" xfId="11" xr:uid="{00000000-0005-0000-0000-00003E120000}"/>
    <cellStyle name="표준 2 3 2" xfId="22" xr:uid="{00000000-0005-0000-0000-00003F120000}"/>
    <cellStyle name="표준 2 3 2 2" xfId="46" xr:uid="{00000000-0005-0000-0000-000040120000}"/>
    <cellStyle name="표준 2 3 2 2 2" xfId="2402" xr:uid="{00000000-0005-0000-0000-000041120000}"/>
    <cellStyle name="표준 2 3 2 3" xfId="2379" xr:uid="{00000000-0005-0000-0000-000042120000}"/>
    <cellStyle name="표준 2 3 3" xfId="35" xr:uid="{00000000-0005-0000-0000-000043120000}"/>
    <cellStyle name="표준 2 3 3 2" xfId="2391" xr:uid="{00000000-0005-0000-0000-000044120000}"/>
    <cellStyle name="표준 2 3 4" xfId="2368" xr:uid="{00000000-0005-0000-0000-000045120000}"/>
    <cellStyle name="표준 2 4" xfId="16" xr:uid="{00000000-0005-0000-0000-000046120000}"/>
    <cellStyle name="표준 2 4 2" xfId="40" xr:uid="{00000000-0005-0000-0000-000047120000}"/>
    <cellStyle name="표준 2 4 2 2" xfId="2396" xr:uid="{00000000-0005-0000-0000-000048120000}"/>
    <cellStyle name="표준 2 4 3" xfId="2373" xr:uid="{00000000-0005-0000-0000-000049120000}"/>
    <cellStyle name="표준 2 5" xfId="29" xr:uid="{00000000-0005-0000-0000-00004A120000}"/>
    <cellStyle name="표준 2 5 2" xfId="2385" xr:uid="{00000000-0005-0000-0000-00004B120000}"/>
    <cellStyle name="표준 2 6" xfId="67" xr:uid="{00000000-0005-0000-0000-00004C120000}"/>
    <cellStyle name="표준 2 6 2" xfId="2415" xr:uid="{00000000-0005-0000-0000-00004D120000}"/>
    <cellStyle name="표준 2 7" xfId="60" xr:uid="{00000000-0005-0000-0000-00004E120000}"/>
    <cellStyle name="표준 2 8" xfId="2352" xr:uid="{00000000-0005-0000-0000-00004F120000}"/>
    <cellStyle name="표준 2 9" xfId="2362" xr:uid="{00000000-0005-0000-0000-000050120000}"/>
    <cellStyle name="표준 3" xfId="5" xr:uid="{00000000-0005-0000-0000-000051120000}"/>
    <cellStyle name="표준 3 2" xfId="97" xr:uid="{00000000-0005-0000-0000-000052120000}"/>
    <cellStyle name="표준 6" xfId="2" xr:uid="{00000000-0005-0000-0000-000053120000}"/>
    <cellStyle name="하이퍼링크 2" xfId="51" xr:uid="{00000000-0005-0000-0000-000055120000}"/>
    <cellStyle name="하이퍼링크 2 2" xfId="2353" xr:uid="{00000000-0005-0000-0000-000056120000}"/>
  </cellStyles>
  <dxfs count="0"/>
  <tableStyles count="0" defaultTableStyle="TableStyleMedium2" defaultPivotStyle="PivotStyleLight16"/>
  <colors>
    <mruColors>
      <color rgb="FF0000FF"/>
      <color rgb="FFFF00FF"/>
      <color rgb="FF3A06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38</xdr:row>
      <xdr:rowOff>0</xdr:rowOff>
    </xdr:from>
    <xdr:to>
      <xdr:col>28</xdr:col>
      <xdr:colOff>582436</xdr:colOff>
      <xdr:row>62</xdr:row>
      <xdr:rowOff>492262</xdr:rowOff>
    </xdr:to>
    <xdr:pic>
      <xdr:nvPicPr>
        <xdr:cNvPr id="2" name="Picture 1">
          <a:extLst>
            <a:ext uri="{FF2B5EF4-FFF2-40B4-BE49-F238E27FC236}">
              <a16:creationId xmlns:a16="http://schemas.microsoft.com/office/drawing/2014/main" id="{088237A5-8710-4B38-8D39-E47A89E7005E}"/>
            </a:ext>
          </a:extLst>
        </xdr:cNvPr>
        <xdr:cNvPicPr>
          <a:picLocks noChangeAspect="1"/>
        </xdr:cNvPicPr>
      </xdr:nvPicPr>
      <xdr:blipFill>
        <a:blip xmlns:r="http://schemas.openxmlformats.org/officeDocument/2006/relationships" r:embed="rId1"/>
        <a:stretch>
          <a:fillRect/>
        </a:stretch>
      </xdr:blipFill>
      <xdr:spPr>
        <a:xfrm>
          <a:off x="20737286" y="33827357"/>
          <a:ext cx="10107436" cy="8040222"/>
        </a:xfrm>
        <a:prstGeom prst="rect">
          <a:avLst/>
        </a:prstGeom>
      </xdr:spPr>
    </xdr:pic>
    <xdr:clientData/>
  </xdr:twoCellAnchor>
  <xdr:twoCellAnchor editAs="oneCell">
    <xdr:from>
      <xdr:col>14</xdr:col>
      <xdr:colOff>0</xdr:colOff>
      <xdr:row>251</xdr:row>
      <xdr:rowOff>0</xdr:rowOff>
    </xdr:from>
    <xdr:to>
      <xdr:col>20</xdr:col>
      <xdr:colOff>112225</xdr:colOff>
      <xdr:row>254</xdr:row>
      <xdr:rowOff>72147</xdr:rowOff>
    </xdr:to>
    <xdr:pic>
      <xdr:nvPicPr>
        <xdr:cNvPr id="4" name="Picture 3">
          <a:extLst>
            <a:ext uri="{FF2B5EF4-FFF2-40B4-BE49-F238E27FC236}">
              <a16:creationId xmlns:a16="http://schemas.microsoft.com/office/drawing/2014/main" id="{6725472F-9D23-441E-A2CD-EFCAE5FC86F0}"/>
            </a:ext>
          </a:extLst>
        </xdr:cNvPr>
        <xdr:cNvPicPr>
          <a:picLocks noChangeAspect="1"/>
        </xdr:cNvPicPr>
      </xdr:nvPicPr>
      <xdr:blipFill>
        <a:blip xmlns:r="http://schemas.openxmlformats.org/officeDocument/2006/relationships" r:embed="rId2"/>
        <a:stretch>
          <a:fillRect/>
        </a:stretch>
      </xdr:blipFill>
      <xdr:spPr>
        <a:xfrm>
          <a:off x="20720326" y="121257391"/>
          <a:ext cx="4612442" cy="631340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0</xdr:colOff>
      <xdr:row>11</xdr:row>
      <xdr:rowOff>0</xdr:rowOff>
    </xdr:from>
    <xdr:to>
      <xdr:col>14</xdr:col>
      <xdr:colOff>686045</xdr:colOff>
      <xdr:row>11</xdr:row>
      <xdr:rowOff>312965</xdr:rowOff>
    </xdr:to>
    <xdr:pic>
      <xdr:nvPicPr>
        <xdr:cNvPr id="2" name="Picture 1">
          <a:extLst>
            <a:ext uri="{FF2B5EF4-FFF2-40B4-BE49-F238E27FC236}">
              <a16:creationId xmlns:a16="http://schemas.microsoft.com/office/drawing/2014/main" id="{AEE9CFC5-47D3-4E79-8756-44D3455415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916900" y="2714625"/>
          <a:ext cx="686045" cy="312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xdr:row>
      <xdr:rowOff>0</xdr:rowOff>
    </xdr:from>
    <xdr:to>
      <xdr:col>14</xdr:col>
      <xdr:colOff>681531</xdr:colOff>
      <xdr:row>24</xdr:row>
      <xdr:rowOff>188881</xdr:rowOff>
    </xdr:to>
    <xdr:pic>
      <xdr:nvPicPr>
        <xdr:cNvPr id="3" name="Picture 2">
          <a:extLst>
            <a:ext uri="{FF2B5EF4-FFF2-40B4-BE49-F238E27FC236}">
              <a16:creationId xmlns:a16="http://schemas.microsoft.com/office/drawing/2014/main" id="{379C1F2A-F15C-497C-91BF-49560D288BCD}"/>
            </a:ext>
          </a:extLst>
        </xdr:cNvPr>
        <xdr:cNvPicPr>
          <a:picLocks noChangeAspect="1"/>
        </xdr:cNvPicPr>
      </xdr:nvPicPr>
      <xdr:blipFill>
        <a:blip xmlns:r="http://schemas.openxmlformats.org/officeDocument/2006/relationships" r:embed="rId2"/>
        <a:stretch>
          <a:fillRect/>
        </a:stretch>
      </xdr:blipFill>
      <xdr:spPr>
        <a:xfrm>
          <a:off x="20916900" y="2714625"/>
          <a:ext cx="681531" cy="5018617"/>
        </a:xfrm>
        <a:prstGeom prst="rect">
          <a:avLst/>
        </a:prstGeom>
      </xdr:spPr>
    </xdr:pic>
    <xdr:clientData/>
  </xdr:twoCellAnchor>
  <xdr:twoCellAnchor editAs="oneCell">
    <xdr:from>
      <xdr:col>14</xdr:col>
      <xdr:colOff>0</xdr:colOff>
      <xdr:row>314</xdr:row>
      <xdr:rowOff>0</xdr:rowOff>
    </xdr:from>
    <xdr:to>
      <xdr:col>26</xdr:col>
      <xdr:colOff>500607</xdr:colOff>
      <xdr:row>318</xdr:row>
      <xdr:rowOff>136707</xdr:rowOff>
    </xdr:to>
    <xdr:pic>
      <xdr:nvPicPr>
        <xdr:cNvPr id="4" name="Picture 3">
          <a:extLst>
            <a:ext uri="{FF2B5EF4-FFF2-40B4-BE49-F238E27FC236}">
              <a16:creationId xmlns:a16="http://schemas.microsoft.com/office/drawing/2014/main" id="{08CE6252-36C0-EB7B-79E7-E384E0D0A408}"/>
            </a:ext>
          </a:extLst>
        </xdr:cNvPr>
        <xdr:cNvPicPr>
          <a:picLocks noChangeAspect="1"/>
        </xdr:cNvPicPr>
      </xdr:nvPicPr>
      <xdr:blipFill>
        <a:blip xmlns:r="http://schemas.openxmlformats.org/officeDocument/2006/relationships" r:embed="rId3"/>
        <a:stretch>
          <a:fillRect/>
        </a:stretch>
      </xdr:blipFill>
      <xdr:spPr>
        <a:xfrm>
          <a:off x="20914179" y="152536071"/>
          <a:ext cx="8773749" cy="3410426"/>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amazon.com/gp/product/B004OCOWYK/ref=ppx_od_dt_b_asin_image_s00?ie=UTF8&amp;th=1&#54841;&#49884;%20&#51060;&#51228;&#54408;%20&#54620;&#44397;&#50640;&#49436;%20&#44396;&#47588;&#44032;&#45733;&#54620;&#44032;&#50836;?" TargetMode="External"/><Relationship Id="rId2" Type="http://schemas.openxmlformats.org/officeDocument/2006/relationships/hyperlink" Target="https://ntcutter.com/product/801672-gourbet-%EB%94%94%EB%B2%84%EB%A7%81%EB%82%98%EC%9D%B4%ED%94%84deburring-knife/657/" TargetMode="External"/><Relationship Id="rId1" Type="http://schemas.openxmlformats.org/officeDocument/2006/relationships/hyperlink" Target="http://www.10x10.co.kr/shopping/category_prd.asp?itemid=5155455" TargetMode="External"/><Relationship Id="rId5" Type="http://schemas.openxmlformats.org/officeDocument/2006/relationships/printerSettings" Target="../printerSettings/printerSettings1.bin"/><Relationship Id="rId4" Type="http://schemas.openxmlformats.org/officeDocument/2006/relationships/hyperlink" Target="https://www.coupang.com/vp/products/8315175865?itemId=23996772811&amp;vendorItemId=91127024024"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skfa.co.kr/mall/view/1844" TargetMode="External"/><Relationship Id="rId13" Type="http://schemas.openxmlformats.org/officeDocument/2006/relationships/hyperlink" Target="https://www.skfa.co.kr/mall/view/1844" TargetMode="External"/><Relationship Id="rId18" Type="http://schemas.openxmlformats.org/officeDocument/2006/relationships/hyperlink" Target="https://www.amazon.com/gp/product/B004OCOWYK/ref=ppx_od_dt_b_asin_image_s00?ie=UTF8&amp;th=1&#54841;&#49884;%20&#51060;&#51228;&#54408;%20&#54620;&#44397;&#50640;&#49436;%20&#44396;&#47588;&#44032;&#45733;&#54620;&#44032;&#50836;?" TargetMode="External"/><Relationship Id="rId3" Type="http://schemas.openxmlformats.org/officeDocument/2006/relationships/hyperlink" Target="https://smartstore.naver.com/leadtek/products/6395946217" TargetMode="External"/><Relationship Id="rId7" Type="http://schemas.openxmlformats.org/officeDocument/2006/relationships/hyperlink" Target="https://www.skfa.co.kr/mall/view/1844" TargetMode="External"/><Relationship Id="rId12" Type="http://schemas.openxmlformats.org/officeDocument/2006/relationships/hyperlink" Target="http://ko.heaterbastor.com/ceramic-heater/far-infrared-ceramic-heater-plates.html&#49464;&#46972;&#48121;&#55176;&#53552;(600W,%20&#45800;&#49345;%20480V(&#51204;&#50896;&#49440;2)%20&#51221;&#49324;&#44033;&#54805;,%20122X122MM,&#55152;&#49353;)" TargetMode="External"/><Relationship Id="rId17" Type="http://schemas.openxmlformats.org/officeDocument/2006/relationships/hyperlink" Target="https://ntcutter.com/product/801672-gourbet-%EB%94%94%EB%B2%84%EB%A7%81%EB%82%98%EC%9D%B4%ED%94%84deburring-knife/657/" TargetMode="External"/><Relationship Id="rId2" Type="http://schemas.openxmlformats.org/officeDocument/2006/relationships/hyperlink" Target="https://smartstore.naver.com/caster1004/products/10115377943" TargetMode="External"/><Relationship Id="rId16" Type="http://schemas.openxmlformats.org/officeDocument/2006/relationships/hyperlink" Target="https://m.krhardware.com/product/byms8009z-1-1/2053/" TargetMode="External"/><Relationship Id="rId20" Type="http://schemas.openxmlformats.org/officeDocument/2006/relationships/printerSettings" Target="../printerSettings/printerSettings2.bin"/><Relationship Id="rId1" Type="http://schemas.openxmlformats.org/officeDocument/2006/relationships/hyperlink" Target="https://smartstore.naver.com/caster1004/products/10115377943" TargetMode="External"/><Relationship Id="rId6" Type="http://schemas.openxmlformats.org/officeDocument/2006/relationships/hyperlink" Target="mailto:1~@&#51452;" TargetMode="External"/><Relationship Id="rId11" Type="http://schemas.openxmlformats.org/officeDocument/2006/relationships/hyperlink" Target="https://www.hitachi-hightech.com/kr/ko/" TargetMode="External"/><Relationship Id="rId5" Type="http://schemas.openxmlformats.org/officeDocument/2006/relationships/hyperlink" Target="https://www.easyview.kr/" TargetMode="External"/><Relationship Id="rId15" Type="http://schemas.openxmlformats.org/officeDocument/2006/relationships/hyperlink" Target="https://smartstore.naver.com/kcj2/products/7832304825?nl-query=%EB%B0%B1%ED%83%AD+%EC%84%B8%ED%8A%B8&amp;nl-ts-pid=i919vdqptZwssSe6AtossssstMh-371055" TargetMode="External"/><Relationship Id="rId10" Type="http://schemas.openxmlformats.org/officeDocument/2006/relationships/hyperlink" Target="https://www.11st.co.kr/products/747903820?srsltid=AfmBOopr2ilt_T3KyFDZLT1ygO1jJU27WqWtJsQkZ7DybklXszqTnNDL" TargetMode="External"/><Relationship Id="rId19" Type="http://schemas.openxmlformats.org/officeDocument/2006/relationships/hyperlink" Target="https://www.coupang.com/vp/products/8315175865?itemId=23996772811&amp;vendorItemId=91127024024" TargetMode="External"/><Relationship Id="rId4" Type="http://schemas.openxmlformats.org/officeDocument/2006/relationships/hyperlink" Target="https://www.easyview.kr/" TargetMode="External"/><Relationship Id="rId9" Type="http://schemas.openxmlformats.org/officeDocument/2006/relationships/hyperlink" Target="https://www.skfa.co.kr/mall/view/1784" TargetMode="External"/><Relationship Id="rId14" Type="http://schemas.openxmlformats.org/officeDocument/2006/relationships/hyperlink" Target="http://www.10x10.co.kr/shopping/category_prd.asp?itemid=5155455"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smartstore.naver.com/leadtek/products/6395946217" TargetMode="External"/><Relationship Id="rId3" Type="http://schemas.openxmlformats.org/officeDocument/2006/relationships/hyperlink" Target="https://smartstore.naver.com/layco/products/6668507011" TargetMode="External"/><Relationship Id="rId7" Type="http://schemas.openxmlformats.org/officeDocument/2006/relationships/hyperlink" Target="https://smartstore.naver.com/caster1004/products/10115377943" TargetMode="External"/><Relationship Id="rId12" Type="http://schemas.openxmlformats.org/officeDocument/2006/relationships/printerSettings" Target="../printerSettings/printerSettings3.bin"/><Relationship Id="rId2" Type="http://schemas.openxmlformats.org/officeDocument/2006/relationships/hyperlink" Target="https://smartstore.naver.com/layco/products/6668507011" TargetMode="External"/><Relationship Id="rId1" Type="http://schemas.openxmlformats.org/officeDocument/2006/relationships/hyperlink" Target="https://smartstore.naver.com/layco/products/6668507011" TargetMode="External"/><Relationship Id="rId6" Type="http://schemas.openxmlformats.org/officeDocument/2006/relationships/hyperlink" Target="https://smartstore.naver.com/caster1004/products/10115377943" TargetMode="External"/><Relationship Id="rId11" Type="http://schemas.openxmlformats.org/officeDocument/2006/relationships/hyperlink" Target="mailto:1~@&#51452;" TargetMode="External"/><Relationship Id="rId5" Type="http://schemas.openxmlformats.org/officeDocument/2006/relationships/hyperlink" Target="https://smartstore.naver.com/layco/products/6668507011" TargetMode="External"/><Relationship Id="rId10" Type="http://schemas.openxmlformats.org/officeDocument/2006/relationships/hyperlink" Target="https://www.easyview.kr/" TargetMode="External"/><Relationship Id="rId4" Type="http://schemas.openxmlformats.org/officeDocument/2006/relationships/hyperlink" Target="https://smartstore.naver.com/layco/products/6668507011" TargetMode="External"/><Relationship Id="rId9" Type="http://schemas.openxmlformats.org/officeDocument/2006/relationships/hyperlink" Target="https://www.easyview.kr/"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www.chosunwelding.com/en/product/view.asp?idx=301&amp;depth1=01&amp;depth2=01" TargetMode="External"/><Relationship Id="rId3" Type="http://schemas.openxmlformats.org/officeDocument/2006/relationships/hyperlink" Target="https://www.se.com/sg/en/product/LV429338T/extended-rotary-handle-compact-nsx-100-160-250-black-handle-shaft-length-185-to-600-mm-ip55/" TargetMode="External"/><Relationship Id="rId7" Type="http://schemas.openxmlformats.org/officeDocument/2006/relationships/hyperlink" Target="https://valmac.co.kr/" TargetMode="External"/><Relationship Id="rId2" Type="http://schemas.openxmlformats.org/officeDocument/2006/relationships/hyperlink" Target="http://www.anlet.net/" TargetMode="External"/><Relationship Id="rId1" Type="http://schemas.openxmlformats.org/officeDocument/2006/relationships/hyperlink" Target="https://www.rosscontrols.com/en/series_variants/3227-dm2dda88a21" TargetMode="External"/><Relationship Id="rId6" Type="http://schemas.openxmlformats.org/officeDocument/2006/relationships/hyperlink" Target="https://www.coupang.com/vp/products/7430624246?itemId=19298020843&amp;vendorItemId=86412609073&amp;q=%EC%9C%84%ED%97%98+%EC%A0%95%EB%B9%84%EC%A4%91+%EC%A0%91%EA%B7%BC%EA%B8%88%EC%A7%80&amp;itemsCount=36&amp;searchId=851af5173280996&amp;rank=2&amp;searchRank=2&amp;isAddedCart=" TargetMode="External"/><Relationship Id="rId5" Type="http://schemas.openxmlformats.org/officeDocument/2006/relationships/hyperlink" Target="http://itempage3.auction.co.kr/DetailView.aspx?itemno=B670484526" TargetMode="External"/><Relationship Id="rId10" Type="http://schemas.openxmlformats.org/officeDocument/2006/relationships/drawing" Target="../drawings/drawing1.xml"/><Relationship Id="rId4" Type="http://schemas.openxmlformats.org/officeDocument/2006/relationships/hyperlink" Target="https://m.kwshop.co.kr/goods/view?no=37798"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www.aisystems.co.kr/product03New/2076?ckattempt=1&#51060;&#54924;&#49324;%20&#51228;&#54408;&#51064;%20&#44163;%20&#44057;&#49845;&#45768;&#45796;" TargetMode="External"/><Relationship Id="rId7" Type="http://schemas.openxmlformats.org/officeDocument/2006/relationships/drawing" Target="../drawings/drawing2.xml"/><Relationship Id="rId2" Type="http://schemas.openxmlformats.org/officeDocument/2006/relationships/hyperlink" Target="http://www.aisystems.co.kr/product03New/2076?ckattempt=1&#51060;&#54924;&#49324;%20&#51228;&#54408;&#51064;%20&#44163;%20&#44057;&#49845;&#45768;&#45796;" TargetMode="External"/><Relationship Id="rId1" Type="http://schemas.openxmlformats.org/officeDocument/2006/relationships/hyperlink" Target="http://www.aisystems.co.kr/product03New/2076?ckattempt=1&#51060;&#54924;&#49324;%20&#51228;&#54408;&#51064;%20&#44163;%20&#44057;&#49845;&#45768;&#45796;" TargetMode="External"/><Relationship Id="rId6" Type="http://schemas.openxmlformats.org/officeDocument/2006/relationships/printerSettings" Target="../printerSettings/printerSettings5.bin"/><Relationship Id="rId5" Type="http://schemas.openxmlformats.org/officeDocument/2006/relationships/hyperlink" Target="https://www.rosscontrols.com/en/series_variants/3227-dm2dda88a21" TargetMode="External"/><Relationship Id="rId4" Type="http://schemas.openxmlformats.org/officeDocument/2006/relationships/hyperlink" Target="https://hantas.co.kr/en/md-series/md-controller/?ckattempt=25M%20&#52992;&#51060;&#48660;%20&#51077;&#45768;&#4579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438"/>
  <sheetViews>
    <sheetView tabSelected="1" topLeftCell="A6" zoomScale="85" zoomScaleNormal="85" workbookViewId="0">
      <selection activeCell="C15" sqref="C15"/>
    </sheetView>
  </sheetViews>
  <sheetFormatPr defaultColWidth="9.28515625" defaultRowHeight="21" customHeight="1"/>
  <cols>
    <col min="1" max="1" width="13.7109375" style="4" customWidth="1"/>
    <col min="2" max="2" width="29.7109375" style="11" customWidth="1"/>
    <col min="3" max="3" width="44.7109375" style="11" customWidth="1"/>
    <col min="4" max="4" width="14" style="15" customWidth="1"/>
    <col min="5" max="5" width="9.28515625" style="15" customWidth="1"/>
    <col min="6" max="6" width="28.85546875" style="11" customWidth="1"/>
    <col min="7" max="7" width="29.5703125" style="11" customWidth="1"/>
    <col min="8" max="8" width="9.5703125" style="40" customWidth="1"/>
    <col min="9" max="9" width="16" style="41" customWidth="1"/>
    <col min="10" max="10" width="16" style="42" customWidth="1"/>
    <col min="11" max="11" width="13.42578125" style="44" customWidth="1"/>
    <col min="12" max="12" width="12.28515625" style="44" customWidth="1"/>
    <col min="13" max="13" width="13.140625" style="44" customWidth="1"/>
    <col min="14" max="14" width="62" style="429" customWidth="1"/>
    <col min="15" max="15" width="20.28515625" style="4" bestFit="1" customWidth="1"/>
    <col min="16" max="16" width="10" style="4" bestFit="1" customWidth="1"/>
    <col min="17" max="16384" width="9.28515625" style="4"/>
  </cols>
  <sheetData>
    <row r="1" spans="1:14" ht="21" customHeight="1">
      <c r="B1" s="17" t="s">
        <v>47</v>
      </c>
      <c r="C1" s="17"/>
      <c r="K1" s="43"/>
      <c r="L1" s="43"/>
      <c r="N1" s="407"/>
    </row>
    <row r="2" spans="1:14" ht="21" customHeight="1">
      <c r="A2" s="1" t="s">
        <v>45</v>
      </c>
      <c r="B2" s="70" t="s">
        <v>17</v>
      </c>
      <c r="C2" s="70" t="s">
        <v>14</v>
      </c>
      <c r="D2" s="71" t="s">
        <v>1</v>
      </c>
      <c r="E2" s="71" t="s">
        <v>2</v>
      </c>
      <c r="F2" s="70" t="s">
        <v>3</v>
      </c>
      <c r="G2" s="70" t="s">
        <v>4</v>
      </c>
      <c r="H2" s="299" t="s">
        <v>5</v>
      </c>
      <c r="I2" s="36" t="s">
        <v>15</v>
      </c>
      <c r="J2" s="37" t="s">
        <v>77</v>
      </c>
      <c r="K2" s="75" t="s">
        <v>19</v>
      </c>
      <c r="L2" s="300" t="s">
        <v>4187</v>
      </c>
      <c r="M2" s="38" t="s">
        <v>6</v>
      </c>
      <c r="N2" s="408" t="s">
        <v>0</v>
      </c>
    </row>
    <row r="3" spans="1:14" s="14" customFormat="1" ht="30">
      <c r="A3" s="463" t="s">
        <v>80</v>
      </c>
      <c r="B3" s="464"/>
      <c r="C3" s="464"/>
      <c r="D3" s="464"/>
      <c r="E3" s="464"/>
      <c r="F3" s="464"/>
      <c r="G3" s="464"/>
      <c r="H3" s="464"/>
      <c r="I3" s="465"/>
      <c r="J3" s="53"/>
      <c r="K3" s="54"/>
      <c r="L3" s="54"/>
      <c r="M3" s="54" t="s">
        <v>7</v>
      </c>
      <c r="N3" s="409" t="s">
        <v>16</v>
      </c>
    </row>
    <row r="4" spans="1:14" s="14" customFormat="1" ht="15">
      <c r="A4" s="466" t="s">
        <v>88</v>
      </c>
      <c r="B4" s="467"/>
      <c r="C4" s="467"/>
      <c r="D4" s="467"/>
      <c r="E4" s="467"/>
      <c r="F4" s="467"/>
      <c r="G4" s="467"/>
      <c r="H4" s="467"/>
      <c r="I4" s="468"/>
      <c r="J4" s="55"/>
      <c r="K4" s="56"/>
      <c r="L4" s="56"/>
      <c r="M4" s="56" t="s">
        <v>8</v>
      </c>
      <c r="N4" s="410"/>
    </row>
    <row r="5" spans="1:14" s="14" customFormat="1" ht="15">
      <c r="A5" s="469" t="s">
        <v>9</v>
      </c>
      <c r="B5" s="469"/>
      <c r="C5" s="469"/>
      <c r="D5" s="469"/>
      <c r="E5" s="469"/>
      <c r="F5" s="469"/>
      <c r="G5" s="469"/>
      <c r="H5" s="469"/>
      <c r="I5" s="470"/>
      <c r="J5" s="57"/>
      <c r="K5" s="58"/>
      <c r="L5" s="58"/>
      <c r="M5" s="58" t="s">
        <v>9</v>
      </c>
      <c r="N5" s="410"/>
    </row>
    <row r="6" spans="1:14" s="14" customFormat="1" ht="30">
      <c r="A6" s="471" t="s">
        <v>10</v>
      </c>
      <c r="B6" s="472"/>
      <c r="C6" s="472"/>
      <c r="D6" s="472"/>
      <c r="E6" s="472"/>
      <c r="F6" s="472"/>
      <c r="G6" s="472"/>
      <c r="H6" s="472"/>
      <c r="I6" s="473"/>
      <c r="J6" s="59"/>
      <c r="K6" s="60"/>
      <c r="L6" s="60"/>
      <c r="M6" s="60" t="s">
        <v>10</v>
      </c>
      <c r="N6" s="411"/>
    </row>
    <row r="7" spans="1:14" s="14" customFormat="1" ht="15">
      <c r="A7" s="474" t="s">
        <v>11</v>
      </c>
      <c r="B7" s="475"/>
      <c r="C7" s="475"/>
      <c r="D7" s="475"/>
      <c r="E7" s="475"/>
      <c r="F7" s="475"/>
      <c r="G7" s="475"/>
      <c r="H7" s="475"/>
      <c r="I7" s="476"/>
      <c r="J7" s="61"/>
      <c r="K7" s="62"/>
      <c r="L7" s="62"/>
      <c r="M7" s="62" t="s">
        <v>11</v>
      </c>
      <c r="N7" s="411"/>
    </row>
    <row r="8" spans="1:14" s="14" customFormat="1" ht="15">
      <c r="A8" s="460" t="s">
        <v>12</v>
      </c>
      <c r="B8" s="461"/>
      <c r="C8" s="461"/>
      <c r="D8" s="461"/>
      <c r="E8" s="461"/>
      <c r="F8" s="461"/>
      <c r="G8" s="461"/>
      <c r="H8" s="461"/>
      <c r="I8" s="462"/>
      <c r="J8" s="63"/>
      <c r="K8" s="64"/>
      <c r="L8" s="65"/>
      <c r="M8" s="66" t="s">
        <v>12</v>
      </c>
      <c r="N8" s="412"/>
    </row>
    <row r="9" spans="1:14" s="3" customFormat="1" ht="15">
      <c r="A9" s="67"/>
      <c r="B9" s="72"/>
      <c r="C9" s="72"/>
      <c r="D9" s="72"/>
      <c r="E9" s="72"/>
      <c r="F9" s="72"/>
      <c r="G9" s="73"/>
      <c r="H9" s="45"/>
      <c r="I9" s="46"/>
      <c r="J9" s="47"/>
      <c r="K9" s="48"/>
      <c r="L9" s="48"/>
      <c r="M9" s="49"/>
      <c r="N9" s="413"/>
    </row>
    <row r="14" spans="1:14" ht="21" customHeight="1">
      <c r="A14" s="173">
        <v>45726</v>
      </c>
      <c r="B14" s="13"/>
      <c r="C14" s="11" t="s">
        <v>9468</v>
      </c>
      <c r="D14" s="15">
        <v>10</v>
      </c>
      <c r="E14" s="13" t="s">
        <v>5119</v>
      </c>
      <c r="F14" s="13" t="s">
        <v>5908</v>
      </c>
      <c r="G14" s="13" t="s">
        <v>130</v>
      </c>
      <c r="H14" s="68"/>
      <c r="I14" s="142">
        <v>33600</v>
      </c>
      <c r="J14" s="111">
        <f t="shared" ref="J14" si="0">ROUNDUP((((L14*13000)+I14)/1380), 2)</f>
        <v>26.240000000000002</v>
      </c>
      <c r="K14" s="87" t="s">
        <v>79</v>
      </c>
      <c r="L14" s="50">
        <v>0.2</v>
      </c>
      <c r="M14" s="50"/>
      <c r="N14" s="414"/>
    </row>
    <row r="15" spans="1:14" ht="75">
      <c r="A15" s="173">
        <v>45726</v>
      </c>
      <c r="B15" s="13" t="s">
        <v>38</v>
      </c>
      <c r="C15" s="13" t="s">
        <v>5951</v>
      </c>
      <c r="D15" s="13" t="s">
        <v>5907</v>
      </c>
      <c r="E15" s="13" t="s">
        <v>5119</v>
      </c>
      <c r="F15" s="13" t="s">
        <v>5908</v>
      </c>
      <c r="G15" s="13" t="s">
        <v>130</v>
      </c>
      <c r="H15" s="68"/>
      <c r="I15" s="142">
        <v>33600</v>
      </c>
      <c r="J15" s="111">
        <f t="shared" ref="J15:J29" si="1">ROUNDUP((((L15*13000)+I15)/1380), 2)</f>
        <v>26.240000000000002</v>
      </c>
      <c r="K15" s="87" t="s">
        <v>79</v>
      </c>
      <c r="L15" s="50">
        <v>0.2</v>
      </c>
      <c r="M15" s="50"/>
      <c r="N15" s="414" t="s">
        <v>8498</v>
      </c>
    </row>
    <row r="16" spans="1:14" ht="21" customHeight="1">
      <c r="A16" s="173">
        <v>45726</v>
      </c>
      <c r="B16" s="13" t="s">
        <v>25</v>
      </c>
      <c r="C16" s="13" t="s">
        <v>5909</v>
      </c>
      <c r="D16" s="13">
        <v>3</v>
      </c>
      <c r="E16" s="13" t="s">
        <v>5119</v>
      </c>
      <c r="F16" s="13" t="s">
        <v>36</v>
      </c>
      <c r="G16" s="113" t="s">
        <v>30</v>
      </c>
      <c r="H16" s="68"/>
      <c r="I16" s="142">
        <v>143200</v>
      </c>
      <c r="J16" s="111">
        <f t="shared" si="1"/>
        <v>108.48</v>
      </c>
      <c r="K16" s="87" t="s">
        <v>588</v>
      </c>
      <c r="L16" s="50">
        <v>0.5</v>
      </c>
      <c r="M16" s="50"/>
      <c r="N16" s="414"/>
    </row>
    <row r="17" spans="1:14" ht="21" customHeight="1">
      <c r="A17" s="173">
        <v>45726</v>
      </c>
      <c r="B17" s="13" t="s">
        <v>25</v>
      </c>
      <c r="C17" s="13" t="s">
        <v>5910</v>
      </c>
      <c r="D17" s="13">
        <v>4</v>
      </c>
      <c r="E17" s="13" t="s">
        <v>5119</v>
      </c>
      <c r="F17" s="13" t="s">
        <v>36</v>
      </c>
      <c r="G17" s="113" t="s">
        <v>30</v>
      </c>
      <c r="H17" s="68"/>
      <c r="I17" s="142">
        <v>174500</v>
      </c>
      <c r="J17" s="111">
        <f t="shared" si="1"/>
        <v>135.87</v>
      </c>
      <c r="K17" s="87" t="s">
        <v>588</v>
      </c>
      <c r="L17" s="50">
        <v>1</v>
      </c>
      <c r="M17" s="50"/>
      <c r="N17" s="414"/>
    </row>
    <row r="18" spans="1:14" ht="21" customHeight="1">
      <c r="A18" s="173">
        <v>45726</v>
      </c>
      <c r="B18" s="13" t="s">
        <v>22</v>
      </c>
      <c r="C18" s="13" t="s">
        <v>5911</v>
      </c>
      <c r="D18" s="13">
        <v>10</v>
      </c>
      <c r="E18" s="13" t="s">
        <v>5119</v>
      </c>
      <c r="F18" s="13" t="s">
        <v>36</v>
      </c>
      <c r="G18" s="113" t="s">
        <v>30</v>
      </c>
      <c r="H18" s="68"/>
      <c r="I18" s="142">
        <v>33600</v>
      </c>
      <c r="J18" s="111">
        <f t="shared" si="1"/>
        <v>25.290000000000003</v>
      </c>
      <c r="K18" s="87" t="s">
        <v>79</v>
      </c>
      <c r="L18" s="50">
        <v>0.1</v>
      </c>
      <c r="M18" s="50"/>
      <c r="N18" s="414"/>
    </row>
    <row r="19" spans="1:14" ht="21" customHeight="1">
      <c r="A19" s="173">
        <v>45726</v>
      </c>
      <c r="B19" s="13" t="s">
        <v>26</v>
      </c>
      <c r="C19" s="13" t="s">
        <v>5912</v>
      </c>
      <c r="D19" s="13">
        <v>10</v>
      </c>
      <c r="E19" s="13" t="s">
        <v>5119</v>
      </c>
      <c r="F19" s="109" t="s">
        <v>209</v>
      </c>
      <c r="G19" s="113" t="s">
        <v>30</v>
      </c>
      <c r="H19" s="68"/>
      <c r="I19" s="142">
        <v>8460</v>
      </c>
      <c r="J19" s="111">
        <f t="shared" si="1"/>
        <v>8.02</v>
      </c>
      <c r="K19" s="87" t="s">
        <v>79</v>
      </c>
      <c r="L19" s="50">
        <v>0.2</v>
      </c>
      <c r="M19" s="50"/>
      <c r="N19" s="414"/>
    </row>
    <row r="20" spans="1:14" ht="21" customHeight="1">
      <c r="A20" s="173">
        <v>45726</v>
      </c>
      <c r="B20" s="13" t="s">
        <v>111</v>
      </c>
      <c r="C20" s="13" t="s">
        <v>5913</v>
      </c>
      <c r="D20" s="13">
        <v>10</v>
      </c>
      <c r="E20" s="13" t="s">
        <v>5119</v>
      </c>
      <c r="F20" s="109" t="s">
        <v>209</v>
      </c>
      <c r="G20" s="113" t="s">
        <v>30</v>
      </c>
      <c r="H20" s="68"/>
      <c r="I20" s="142">
        <v>6450</v>
      </c>
      <c r="J20" s="111">
        <f t="shared" si="1"/>
        <v>5.62</v>
      </c>
      <c r="K20" s="87" t="s">
        <v>588</v>
      </c>
      <c r="L20" s="50">
        <v>0.1</v>
      </c>
      <c r="M20" s="50"/>
      <c r="N20" s="414"/>
    </row>
    <row r="21" spans="1:14" ht="21" customHeight="1">
      <c r="A21" s="173">
        <v>45726</v>
      </c>
      <c r="B21" s="13" t="s">
        <v>22</v>
      </c>
      <c r="C21" s="13" t="s">
        <v>5914</v>
      </c>
      <c r="D21" s="13">
        <v>1</v>
      </c>
      <c r="E21" s="13" t="s">
        <v>5119</v>
      </c>
      <c r="F21" s="13" t="s">
        <v>36</v>
      </c>
      <c r="G21" s="113" t="s">
        <v>30</v>
      </c>
      <c r="H21" s="68"/>
      <c r="I21" s="142">
        <v>383800</v>
      </c>
      <c r="J21" s="111">
        <f t="shared" si="1"/>
        <v>329.93</v>
      </c>
      <c r="K21" s="87" t="s">
        <v>79</v>
      </c>
      <c r="L21" s="50">
        <v>5.5</v>
      </c>
      <c r="M21" s="50"/>
      <c r="N21" s="414"/>
    </row>
    <row r="22" spans="1:14" ht="47.25" customHeight="1">
      <c r="A22" s="173">
        <v>45726</v>
      </c>
      <c r="B22" s="13" t="s">
        <v>22</v>
      </c>
      <c r="C22" s="13" t="s">
        <v>5915</v>
      </c>
      <c r="D22" s="13">
        <v>2</v>
      </c>
      <c r="E22" s="13" t="s">
        <v>5119</v>
      </c>
      <c r="F22" s="13" t="s">
        <v>36</v>
      </c>
      <c r="G22" s="113" t="s">
        <v>30</v>
      </c>
      <c r="H22" s="68"/>
      <c r="I22" s="142"/>
      <c r="J22" s="111">
        <f t="shared" si="1"/>
        <v>0</v>
      </c>
      <c r="K22" s="87"/>
      <c r="L22" s="50"/>
      <c r="M22" s="50"/>
      <c r="N22" s="414" t="s">
        <v>8499</v>
      </c>
    </row>
    <row r="23" spans="1:14" ht="20.100000000000001" customHeight="1">
      <c r="A23" s="173"/>
      <c r="B23" s="13"/>
      <c r="C23" s="13" t="s">
        <v>5970</v>
      </c>
      <c r="D23" s="13">
        <v>2</v>
      </c>
      <c r="E23" s="13" t="s">
        <v>5119</v>
      </c>
      <c r="F23" s="13"/>
      <c r="G23" s="113"/>
      <c r="H23" s="68"/>
      <c r="I23" s="142">
        <v>535500</v>
      </c>
      <c r="J23" s="111">
        <f t="shared" si="1"/>
        <v>449.28</v>
      </c>
      <c r="K23" s="87" t="s">
        <v>79</v>
      </c>
      <c r="L23" s="50">
        <v>6.5</v>
      </c>
      <c r="M23" s="50"/>
      <c r="N23" s="414"/>
    </row>
    <row r="24" spans="1:14" ht="20.100000000000001" customHeight="1">
      <c r="A24" s="173"/>
      <c r="B24" s="13"/>
      <c r="C24" s="13" t="s">
        <v>5971</v>
      </c>
      <c r="D24" s="13">
        <v>2</v>
      </c>
      <c r="E24" s="13" t="s">
        <v>5119</v>
      </c>
      <c r="F24" s="13"/>
      <c r="G24" s="113"/>
      <c r="H24" s="68"/>
      <c r="I24" s="142">
        <v>480800</v>
      </c>
      <c r="J24" s="111">
        <f t="shared" si="1"/>
        <v>409.64</v>
      </c>
      <c r="K24" s="87" t="s">
        <v>79</v>
      </c>
      <c r="L24" s="50">
        <v>6.5</v>
      </c>
      <c r="M24" s="50"/>
      <c r="N24" s="414"/>
    </row>
    <row r="25" spans="1:14" ht="21" customHeight="1">
      <c r="A25" s="173">
        <v>45726</v>
      </c>
      <c r="B25" s="13" t="s">
        <v>2667</v>
      </c>
      <c r="C25" s="13" t="s">
        <v>5916</v>
      </c>
      <c r="D25" s="13">
        <v>1</v>
      </c>
      <c r="E25" s="13" t="s">
        <v>5119</v>
      </c>
      <c r="F25" s="13" t="s">
        <v>36</v>
      </c>
      <c r="G25" s="113" t="s">
        <v>30</v>
      </c>
      <c r="H25" s="68"/>
      <c r="I25" s="142">
        <v>1550</v>
      </c>
      <c r="J25" s="111">
        <f t="shared" si="1"/>
        <v>2.0699999999999998</v>
      </c>
      <c r="K25" s="87" t="s">
        <v>79</v>
      </c>
      <c r="L25" s="50">
        <v>0.1</v>
      </c>
      <c r="M25" s="50"/>
      <c r="N25" s="414"/>
    </row>
    <row r="26" spans="1:14" ht="21" customHeight="1">
      <c r="A26" s="173">
        <v>45726</v>
      </c>
      <c r="B26" s="13" t="s">
        <v>50</v>
      </c>
      <c r="C26" s="13" t="s">
        <v>5952</v>
      </c>
      <c r="D26" s="13">
        <v>12</v>
      </c>
      <c r="E26" s="13" t="s">
        <v>5119</v>
      </c>
      <c r="F26" s="13" t="s">
        <v>36</v>
      </c>
      <c r="G26" s="113" t="s">
        <v>30</v>
      </c>
      <c r="H26" s="68"/>
      <c r="I26" s="142">
        <v>6590</v>
      </c>
      <c r="J26" s="111">
        <f t="shared" si="1"/>
        <v>5.72</v>
      </c>
      <c r="K26" s="87" t="s">
        <v>79</v>
      </c>
      <c r="L26" s="50">
        <v>0.1</v>
      </c>
      <c r="M26" s="50"/>
      <c r="N26" s="414"/>
    </row>
    <row r="27" spans="1:14" ht="21" customHeight="1">
      <c r="A27" s="173">
        <v>45726</v>
      </c>
      <c r="B27" s="13" t="s">
        <v>115</v>
      </c>
      <c r="C27" s="13" t="s">
        <v>5966</v>
      </c>
      <c r="D27" s="13">
        <v>1</v>
      </c>
      <c r="E27" s="13" t="s">
        <v>5119</v>
      </c>
      <c r="F27" s="13" t="s">
        <v>36</v>
      </c>
      <c r="G27" s="113" t="s">
        <v>30</v>
      </c>
      <c r="H27" s="68"/>
      <c r="I27" s="142">
        <v>60500</v>
      </c>
      <c r="J27" s="111">
        <f t="shared" si="1"/>
        <v>51.379999999999995</v>
      </c>
      <c r="K27" s="87" t="s">
        <v>116</v>
      </c>
      <c r="L27" s="50">
        <v>0.8</v>
      </c>
      <c r="M27" s="50"/>
      <c r="N27" s="414"/>
    </row>
    <row r="28" spans="1:14" ht="21" customHeight="1">
      <c r="A28" s="173">
        <v>45726</v>
      </c>
      <c r="B28" s="13" t="s">
        <v>115</v>
      </c>
      <c r="C28" s="13" t="s">
        <v>5917</v>
      </c>
      <c r="D28" s="13">
        <v>1</v>
      </c>
      <c r="E28" s="13" t="s">
        <v>5119</v>
      </c>
      <c r="F28" s="13" t="s">
        <v>36</v>
      </c>
      <c r="G28" s="113" t="s">
        <v>30</v>
      </c>
      <c r="H28" s="68"/>
      <c r="I28" s="142">
        <v>57800</v>
      </c>
      <c r="J28" s="111">
        <f t="shared" si="1"/>
        <v>47.54</v>
      </c>
      <c r="K28" s="87" t="s">
        <v>116</v>
      </c>
      <c r="L28" s="50">
        <v>0.6</v>
      </c>
      <c r="M28" s="50"/>
      <c r="N28" s="414"/>
    </row>
    <row r="29" spans="1:14" ht="45.75" customHeight="1">
      <c r="A29" s="173">
        <v>45726</v>
      </c>
      <c r="B29" s="13"/>
      <c r="C29" s="13" t="s">
        <v>5969</v>
      </c>
      <c r="D29" s="13">
        <v>1</v>
      </c>
      <c r="E29" s="13" t="s">
        <v>5119</v>
      </c>
      <c r="F29" s="13" t="s">
        <v>36</v>
      </c>
      <c r="G29" s="113" t="s">
        <v>30</v>
      </c>
      <c r="H29" s="68"/>
      <c r="I29" s="142">
        <v>26000</v>
      </c>
      <c r="J29" s="111">
        <f t="shared" si="1"/>
        <v>21.67</v>
      </c>
      <c r="K29" s="87" t="s">
        <v>79</v>
      </c>
      <c r="L29" s="50">
        <v>0.3</v>
      </c>
      <c r="M29" s="50"/>
      <c r="N29" s="414" t="s">
        <v>8500</v>
      </c>
    </row>
    <row r="30" spans="1:14" s="239" customFormat="1" ht="21" customHeight="1">
      <c r="A30" s="137">
        <v>45726</v>
      </c>
      <c r="B30" s="5" t="s">
        <v>25</v>
      </c>
      <c r="C30" s="5" t="s">
        <v>5927</v>
      </c>
      <c r="D30" s="5">
        <v>2</v>
      </c>
      <c r="E30" s="5" t="s">
        <v>318</v>
      </c>
      <c r="F30" s="5" t="s">
        <v>5928</v>
      </c>
      <c r="G30" s="5" t="s">
        <v>172</v>
      </c>
      <c r="H30" s="5"/>
      <c r="I30" s="310">
        <v>637600</v>
      </c>
      <c r="J30" s="7">
        <f t="shared" ref="J30:J31" si="2">ROUNDUP((((L30*13000)+I30)/1380), 2)</f>
        <v>463.92</v>
      </c>
      <c r="K30" s="5" t="s">
        <v>5700</v>
      </c>
      <c r="L30" s="5">
        <v>0.2</v>
      </c>
      <c r="M30" s="5"/>
      <c r="N30" s="415"/>
    </row>
    <row r="31" spans="1:14" s="239" customFormat="1" ht="21" customHeight="1">
      <c r="A31" s="137"/>
      <c r="B31" s="5" t="s">
        <v>25</v>
      </c>
      <c r="C31" s="5" t="s">
        <v>5927</v>
      </c>
      <c r="D31" s="5">
        <v>2</v>
      </c>
      <c r="E31" s="5" t="s">
        <v>318</v>
      </c>
      <c r="F31" s="5"/>
      <c r="G31" s="5"/>
      <c r="H31" s="5"/>
      <c r="I31" s="310">
        <v>821100</v>
      </c>
      <c r="J31" s="7">
        <f t="shared" si="2"/>
        <v>596.89</v>
      </c>
      <c r="K31" s="5" t="s">
        <v>5957</v>
      </c>
      <c r="L31" s="5">
        <v>0.2</v>
      </c>
      <c r="M31" s="5"/>
      <c r="N31" s="415" t="s">
        <v>8501</v>
      </c>
    </row>
    <row r="32" spans="1:14" s="239" customFormat="1" ht="21" customHeight="1">
      <c r="A32" s="137">
        <v>45726</v>
      </c>
      <c r="B32" s="137" t="s">
        <v>5931</v>
      </c>
      <c r="C32" s="137" t="s">
        <v>5949</v>
      </c>
      <c r="D32" s="5">
        <v>3</v>
      </c>
      <c r="E32" s="137" t="s">
        <v>318</v>
      </c>
      <c r="F32" s="137" t="s">
        <v>273</v>
      </c>
      <c r="G32" s="231" t="s">
        <v>28</v>
      </c>
      <c r="H32" s="88"/>
      <c r="I32" s="90">
        <v>651430</v>
      </c>
      <c r="J32" s="234">
        <f>ROUNDUP((((L32*13000)+I32)/1150), 2)</f>
        <v>572.12</v>
      </c>
      <c r="K32" s="137" t="s">
        <v>116</v>
      </c>
      <c r="L32" s="5">
        <v>0.5</v>
      </c>
      <c r="M32" s="137"/>
      <c r="N32" s="416"/>
    </row>
    <row r="33" spans="1:14" s="239" customFormat="1" ht="30">
      <c r="A33" s="137">
        <v>45726</v>
      </c>
      <c r="B33" s="137"/>
      <c r="C33" s="137" t="s">
        <v>5932</v>
      </c>
      <c r="D33" s="5">
        <v>3</v>
      </c>
      <c r="E33" s="137" t="s">
        <v>318</v>
      </c>
      <c r="F33" s="137" t="s">
        <v>281</v>
      </c>
      <c r="G33" s="231" t="s">
        <v>28</v>
      </c>
      <c r="H33" s="88"/>
      <c r="I33" s="90">
        <v>6400</v>
      </c>
      <c r="J33" s="234">
        <f>ROUNDUP((((L33*13000)+I33)/1150), 2)</f>
        <v>16.87</v>
      </c>
      <c r="K33" s="137" t="s">
        <v>79</v>
      </c>
      <c r="L33" s="5">
        <v>1</v>
      </c>
      <c r="M33" s="137"/>
      <c r="N33" s="416" t="s">
        <v>8502</v>
      </c>
    </row>
    <row r="34" spans="1:14" ht="90">
      <c r="A34" s="137"/>
      <c r="B34" s="8"/>
      <c r="C34" s="5" t="s">
        <v>5935</v>
      </c>
      <c r="D34" s="5">
        <v>1</v>
      </c>
      <c r="E34" s="5" t="s">
        <v>24</v>
      </c>
      <c r="F34" s="5"/>
      <c r="G34" s="5" t="s">
        <v>5326</v>
      </c>
      <c r="H34" s="26"/>
      <c r="I34" s="90"/>
      <c r="J34" s="7">
        <f t="shared" ref="J34:J38" si="3">ROUNDUP((((L34*13000)+I34)/1380), 2)</f>
        <v>0</v>
      </c>
      <c r="K34" s="88"/>
      <c r="L34" s="6"/>
      <c r="M34" s="6"/>
      <c r="N34" s="417" t="s">
        <v>8503</v>
      </c>
    </row>
    <row r="35" spans="1:14" ht="21" customHeight="1">
      <c r="A35" s="137"/>
      <c r="B35" s="8"/>
      <c r="C35" s="5" t="s">
        <v>5459</v>
      </c>
      <c r="D35" s="5">
        <v>1</v>
      </c>
      <c r="E35" s="5" t="s">
        <v>24</v>
      </c>
      <c r="F35" s="5"/>
      <c r="G35" s="5" t="s">
        <v>5326</v>
      </c>
      <c r="H35" s="26"/>
      <c r="I35" s="90"/>
      <c r="J35" s="7">
        <f t="shared" si="3"/>
        <v>0</v>
      </c>
      <c r="K35" s="88"/>
      <c r="L35" s="6"/>
      <c r="M35" s="6"/>
      <c r="N35" s="417"/>
    </row>
    <row r="36" spans="1:14" ht="21" customHeight="1">
      <c r="A36" s="137"/>
      <c r="B36" s="8"/>
      <c r="C36" s="5" t="s">
        <v>5324</v>
      </c>
      <c r="D36" s="5">
        <v>1</v>
      </c>
      <c r="E36" s="5" t="s">
        <v>24</v>
      </c>
      <c r="F36" s="5"/>
      <c r="G36" s="5" t="s">
        <v>5326</v>
      </c>
      <c r="H36" s="26"/>
      <c r="I36" s="90"/>
      <c r="J36" s="7">
        <f t="shared" si="3"/>
        <v>0</v>
      </c>
      <c r="K36" s="88"/>
      <c r="L36" s="6"/>
      <c r="M36" s="6"/>
      <c r="N36" s="417"/>
    </row>
    <row r="37" spans="1:14" ht="21" customHeight="1">
      <c r="A37" s="137"/>
      <c r="B37" s="8"/>
      <c r="C37" s="5" t="s">
        <v>5458</v>
      </c>
      <c r="D37" s="5">
        <v>1</v>
      </c>
      <c r="E37" s="5" t="s">
        <v>24</v>
      </c>
      <c r="F37" s="5"/>
      <c r="G37" s="5" t="s">
        <v>5326</v>
      </c>
      <c r="H37" s="26"/>
      <c r="I37" s="90"/>
      <c r="J37" s="7">
        <f t="shared" si="3"/>
        <v>0</v>
      </c>
      <c r="K37" s="88"/>
      <c r="L37" s="6"/>
      <c r="M37" s="6"/>
      <c r="N37" s="417"/>
    </row>
    <row r="38" spans="1:14" ht="21" customHeight="1">
      <c r="A38" s="137"/>
      <c r="B38" s="8"/>
      <c r="C38" s="5" t="s">
        <v>5325</v>
      </c>
      <c r="D38" s="5">
        <v>1</v>
      </c>
      <c r="E38" s="5" t="s">
        <v>24</v>
      </c>
      <c r="F38" s="5"/>
      <c r="G38" s="5" t="s">
        <v>5326</v>
      </c>
      <c r="H38" s="26"/>
      <c r="I38" s="90"/>
      <c r="J38" s="7">
        <f t="shared" si="3"/>
        <v>0</v>
      </c>
      <c r="K38" s="88"/>
      <c r="L38" s="6"/>
      <c r="M38" s="6"/>
      <c r="N38" s="417"/>
    </row>
    <row r="41" spans="1:14" ht="15">
      <c r="A41" s="137">
        <v>45726</v>
      </c>
      <c r="B41" s="137" t="s">
        <v>66</v>
      </c>
      <c r="C41" s="137" t="s">
        <v>5929</v>
      </c>
      <c r="D41" s="5">
        <v>3</v>
      </c>
      <c r="E41" s="137" t="s">
        <v>318</v>
      </c>
      <c r="F41" s="137" t="s">
        <v>5930</v>
      </c>
      <c r="G41" s="137" t="s">
        <v>33</v>
      </c>
      <c r="H41" s="26"/>
      <c r="I41" s="90">
        <v>10770</v>
      </c>
      <c r="J41" s="7">
        <f t="shared" ref="J41" si="4">ROUNDUP((((L41*13000)+I41)/1380), 2)</f>
        <v>10.64</v>
      </c>
      <c r="K41" s="137" t="s">
        <v>79</v>
      </c>
      <c r="L41" s="6">
        <v>0.3</v>
      </c>
      <c r="M41" s="137"/>
      <c r="N41" s="416" t="s">
        <v>8504</v>
      </c>
    </row>
    <row r="42" spans="1:14" s="302" customFormat="1" ht="30">
      <c r="A42" s="138">
        <v>45727</v>
      </c>
      <c r="B42" s="139"/>
      <c r="C42" s="139" t="s">
        <v>6001</v>
      </c>
      <c r="D42" s="98">
        <v>4</v>
      </c>
      <c r="E42" s="139" t="s">
        <v>318</v>
      </c>
      <c r="F42" s="139" t="s">
        <v>6002</v>
      </c>
      <c r="G42" s="139" t="s">
        <v>252</v>
      </c>
      <c r="H42" s="139"/>
      <c r="I42" s="139"/>
      <c r="J42" s="139"/>
      <c r="K42" s="139"/>
      <c r="L42" s="139"/>
      <c r="M42" s="139"/>
      <c r="N42" s="418" t="s">
        <v>8505</v>
      </c>
    </row>
    <row r="43" spans="1:14" ht="21" customHeight="1">
      <c r="A43" s="173">
        <v>45727</v>
      </c>
      <c r="B43" s="170" t="s">
        <v>38</v>
      </c>
      <c r="C43" s="170" t="s">
        <v>6003</v>
      </c>
      <c r="D43" s="13">
        <v>2</v>
      </c>
      <c r="E43" s="170" t="s">
        <v>318</v>
      </c>
      <c r="F43" s="170" t="s">
        <v>2928</v>
      </c>
      <c r="G43" s="170" t="s">
        <v>102</v>
      </c>
      <c r="H43" s="68"/>
      <c r="I43" s="142">
        <v>13300</v>
      </c>
      <c r="J43" s="12">
        <f t="shared" ref="J43:J44" si="5">ROUNDUP((((L43*13000)+I43)/1380), 2)</f>
        <v>10.58</v>
      </c>
      <c r="K43" s="170" t="s">
        <v>79</v>
      </c>
      <c r="L43" s="50">
        <v>0.1</v>
      </c>
      <c r="M43" s="170"/>
      <c r="N43" s="419" t="s">
        <v>350</v>
      </c>
    </row>
    <row r="44" spans="1:14" ht="21" customHeight="1">
      <c r="A44" s="173">
        <v>45727</v>
      </c>
      <c r="B44" s="170" t="s">
        <v>38</v>
      </c>
      <c r="C44" s="170" t="s">
        <v>6004</v>
      </c>
      <c r="D44" s="13">
        <v>2</v>
      </c>
      <c r="E44" s="170" t="s">
        <v>318</v>
      </c>
      <c r="F44" s="170" t="s">
        <v>2928</v>
      </c>
      <c r="G44" s="170" t="s">
        <v>102</v>
      </c>
      <c r="H44" s="68"/>
      <c r="I44" s="142">
        <v>59500</v>
      </c>
      <c r="J44" s="12">
        <f t="shared" si="5"/>
        <v>45</v>
      </c>
      <c r="K44" s="170" t="s">
        <v>79</v>
      </c>
      <c r="L44" s="50">
        <v>0.2</v>
      </c>
      <c r="M44" s="170"/>
      <c r="N44" s="419"/>
    </row>
    <row r="45" spans="1:14" s="302" customFormat="1" ht="45">
      <c r="A45" s="321">
        <v>45727</v>
      </c>
      <c r="B45" s="322" t="s">
        <v>6005</v>
      </c>
      <c r="C45" s="322" t="s">
        <v>6043</v>
      </c>
      <c r="D45" s="323">
        <v>2</v>
      </c>
      <c r="E45" s="322" t="s">
        <v>318</v>
      </c>
      <c r="F45" s="322" t="s">
        <v>2928</v>
      </c>
      <c r="G45" s="322" t="s">
        <v>102</v>
      </c>
      <c r="H45" s="322"/>
      <c r="I45" s="322"/>
      <c r="J45" s="322"/>
      <c r="K45" s="322"/>
      <c r="L45" s="322"/>
      <c r="M45" s="322"/>
      <c r="N45" s="420" t="s">
        <v>8506</v>
      </c>
    </row>
    <row r="46" spans="1:14" ht="28.5" customHeight="1">
      <c r="A46" s="141">
        <v>45722</v>
      </c>
      <c r="B46" s="16" t="s">
        <v>5402</v>
      </c>
      <c r="C46" s="13"/>
      <c r="D46" s="13"/>
      <c r="E46" s="13"/>
      <c r="F46" s="13"/>
      <c r="G46" s="13" t="s">
        <v>5693</v>
      </c>
      <c r="H46" s="50"/>
      <c r="I46" s="142"/>
      <c r="J46" s="12">
        <f t="shared" ref="J46:J56" si="6">ROUNDUP((((L46*13000)+I46)/1380), 2)</f>
        <v>0</v>
      </c>
      <c r="K46" s="87"/>
      <c r="L46" s="50"/>
      <c r="M46" s="50"/>
      <c r="N46" s="414" t="s">
        <v>8507</v>
      </c>
    </row>
    <row r="47" spans="1:14" ht="28.5" customHeight="1">
      <c r="A47" s="137">
        <v>45727</v>
      </c>
      <c r="B47" s="5" t="s">
        <v>29</v>
      </c>
      <c r="C47" s="5" t="s">
        <v>679</v>
      </c>
      <c r="D47" s="319">
        <v>6</v>
      </c>
      <c r="E47" s="289" t="s">
        <v>318</v>
      </c>
      <c r="F47" s="5" t="s">
        <v>2928</v>
      </c>
      <c r="G47" s="5" t="s">
        <v>102</v>
      </c>
      <c r="H47" s="26"/>
      <c r="I47" s="284">
        <v>117540</v>
      </c>
      <c r="J47" s="7">
        <f t="shared" si="6"/>
        <v>94.600000000000009</v>
      </c>
      <c r="K47" s="6" t="s">
        <v>79</v>
      </c>
      <c r="L47" s="6">
        <v>1</v>
      </c>
      <c r="M47" s="6"/>
      <c r="N47" s="415"/>
    </row>
    <row r="48" spans="1:14" ht="28.5" customHeight="1">
      <c r="A48" s="137">
        <v>45727</v>
      </c>
      <c r="B48" s="5" t="s">
        <v>29</v>
      </c>
      <c r="C48" s="5" t="s">
        <v>6059</v>
      </c>
      <c r="D48" s="319">
        <v>2</v>
      </c>
      <c r="E48" s="289" t="s">
        <v>318</v>
      </c>
      <c r="F48" s="5" t="s">
        <v>2812</v>
      </c>
      <c r="G48" s="5" t="s">
        <v>2813</v>
      </c>
      <c r="H48" s="26"/>
      <c r="I48" s="284">
        <v>71240</v>
      </c>
      <c r="J48" s="7">
        <f t="shared" si="6"/>
        <v>59.16</v>
      </c>
      <c r="K48" s="6" t="s">
        <v>79</v>
      </c>
      <c r="L48" s="6">
        <v>0.8</v>
      </c>
      <c r="M48" s="6"/>
      <c r="N48" s="415"/>
    </row>
    <row r="49" spans="1:14" ht="28.5" customHeight="1">
      <c r="A49" s="137">
        <v>45727</v>
      </c>
      <c r="B49" s="5" t="s">
        <v>1954</v>
      </c>
      <c r="C49" s="5">
        <v>1469510000</v>
      </c>
      <c r="D49" s="319">
        <v>3</v>
      </c>
      <c r="E49" s="289" t="s">
        <v>318</v>
      </c>
      <c r="F49" s="5" t="s">
        <v>638</v>
      </c>
      <c r="G49" s="5" t="s">
        <v>6770</v>
      </c>
      <c r="H49" s="26"/>
      <c r="I49" s="284">
        <v>184000</v>
      </c>
      <c r="J49" s="7">
        <f t="shared" si="6"/>
        <v>152.17999999999998</v>
      </c>
      <c r="K49" s="6" t="s">
        <v>79</v>
      </c>
      <c r="L49" s="6">
        <v>2</v>
      </c>
      <c r="M49" s="6"/>
      <c r="N49" s="415" t="s">
        <v>1736</v>
      </c>
    </row>
    <row r="50" spans="1:14" ht="28.5" customHeight="1">
      <c r="A50" s="137">
        <v>45727</v>
      </c>
      <c r="B50" s="5" t="s">
        <v>2222</v>
      </c>
      <c r="C50" s="5" t="s">
        <v>6041</v>
      </c>
      <c r="D50" s="319">
        <v>30</v>
      </c>
      <c r="E50" s="289" t="s">
        <v>318</v>
      </c>
      <c r="F50" s="5" t="s">
        <v>2928</v>
      </c>
      <c r="G50" s="5" t="s">
        <v>102</v>
      </c>
      <c r="H50" s="26"/>
      <c r="I50" s="284">
        <v>64000</v>
      </c>
      <c r="J50" s="7">
        <f t="shared" si="6"/>
        <v>60.51</v>
      </c>
      <c r="K50" s="6" t="s">
        <v>97</v>
      </c>
      <c r="L50" s="6">
        <v>1.5</v>
      </c>
      <c r="M50" s="6"/>
      <c r="N50" s="415" t="s">
        <v>8508</v>
      </c>
    </row>
    <row r="51" spans="1:14" ht="28.5" customHeight="1">
      <c r="A51" s="137">
        <v>45727</v>
      </c>
      <c r="B51" s="5" t="s">
        <v>49</v>
      </c>
      <c r="C51" s="320" t="s">
        <v>6008</v>
      </c>
      <c r="D51" s="319">
        <v>1</v>
      </c>
      <c r="E51" s="289" t="s">
        <v>318</v>
      </c>
      <c r="F51" s="5" t="s">
        <v>2928</v>
      </c>
      <c r="G51" s="5" t="s">
        <v>102</v>
      </c>
      <c r="H51" s="26"/>
      <c r="I51" s="284">
        <v>2678000</v>
      </c>
      <c r="J51" s="7">
        <f t="shared" si="6"/>
        <v>1945.29</v>
      </c>
      <c r="K51" s="6" t="s">
        <v>79</v>
      </c>
      <c r="L51" s="6">
        <v>0.5</v>
      </c>
      <c r="M51" s="6"/>
      <c r="N51" s="415" t="s">
        <v>6009</v>
      </c>
    </row>
    <row r="52" spans="1:14" ht="28.5" customHeight="1">
      <c r="A52" s="137">
        <v>45727</v>
      </c>
      <c r="B52" s="5" t="s">
        <v>158</v>
      </c>
      <c r="C52" s="5" t="s">
        <v>6010</v>
      </c>
      <c r="D52" s="319">
        <v>100</v>
      </c>
      <c r="E52" s="90" t="s">
        <v>318</v>
      </c>
      <c r="F52" s="5" t="s">
        <v>338</v>
      </c>
      <c r="G52" s="5" t="s">
        <v>306</v>
      </c>
      <c r="H52" s="26"/>
      <c r="I52" s="284">
        <v>17800</v>
      </c>
      <c r="J52" s="7">
        <f t="shared" si="6"/>
        <v>15.73</v>
      </c>
      <c r="K52" s="6" t="s">
        <v>6031</v>
      </c>
      <c r="L52" s="6">
        <v>0.3</v>
      </c>
      <c r="M52" s="6"/>
      <c r="N52" s="415" t="s">
        <v>8509</v>
      </c>
    </row>
    <row r="53" spans="1:14" ht="28.5" customHeight="1">
      <c r="A53" s="137">
        <v>45727</v>
      </c>
      <c r="B53" s="5" t="s">
        <v>58</v>
      </c>
      <c r="C53" s="5" t="s">
        <v>6039</v>
      </c>
      <c r="D53" s="319">
        <v>4</v>
      </c>
      <c r="E53" s="90" t="s">
        <v>318</v>
      </c>
      <c r="F53" s="5" t="s">
        <v>281</v>
      </c>
      <c r="G53" s="5" t="s">
        <v>40</v>
      </c>
      <c r="H53" s="26"/>
      <c r="I53" s="284">
        <v>15000</v>
      </c>
      <c r="J53" s="7">
        <f t="shared" si="6"/>
        <v>13.7</v>
      </c>
      <c r="K53" s="6" t="s">
        <v>97</v>
      </c>
      <c r="L53" s="6">
        <v>0.3</v>
      </c>
      <c r="M53" s="6"/>
      <c r="N53" s="415"/>
    </row>
    <row r="54" spans="1:14" ht="28.5" customHeight="1">
      <c r="A54" s="141">
        <v>45722</v>
      </c>
      <c r="B54" s="13"/>
      <c r="C54" s="16" t="s">
        <v>6011</v>
      </c>
      <c r="D54" s="13">
        <v>1</v>
      </c>
      <c r="E54" s="13" t="s">
        <v>318</v>
      </c>
      <c r="F54" s="13" t="s">
        <v>5357</v>
      </c>
      <c r="G54" s="13" t="s">
        <v>1677</v>
      </c>
      <c r="H54" s="68"/>
      <c r="I54" s="142">
        <v>79400</v>
      </c>
      <c r="J54" s="12">
        <f t="shared" si="6"/>
        <v>274.20999999999998</v>
      </c>
      <c r="K54" s="87" t="s">
        <v>3178</v>
      </c>
      <c r="L54" s="50">
        <v>23</v>
      </c>
      <c r="M54" s="50"/>
      <c r="N54" s="414" t="s">
        <v>7615</v>
      </c>
    </row>
    <row r="55" spans="1:14" ht="60">
      <c r="A55" s="137">
        <v>45726</v>
      </c>
      <c r="B55" s="5" t="s">
        <v>21</v>
      </c>
      <c r="C55" s="8" t="s">
        <v>5897</v>
      </c>
      <c r="D55" s="5">
        <v>4</v>
      </c>
      <c r="E55" s="5" t="s">
        <v>24</v>
      </c>
      <c r="F55" s="5" t="s">
        <v>5899</v>
      </c>
      <c r="G55" s="5" t="s">
        <v>5112</v>
      </c>
      <c r="H55" s="6"/>
      <c r="I55" s="90">
        <v>580000</v>
      </c>
      <c r="J55" s="7">
        <f t="shared" si="6"/>
        <v>457.98</v>
      </c>
      <c r="K55" s="88" t="s">
        <v>117</v>
      </c>
      <c r="L55" s="6">
        <v>4</v>
      </c>
      <c r="M55" s="6"/>
      <c r="N55" s="417" t="s">
        <v>8510</v>
      </c>
    </row>
    <row r="56" spans="1:14" ht="28.5" customHeight="1">
      <c r="A56" s="137">
        <v>45726</v>
      </c>
      <c r="B56" s="5" t="s">
        <v>21</v>
      </c>
      <c r="C56" s="8" t="s">
        <v>5898</v>
      </c>
      <c r="D56" s="5">
        <v>2</v>
      </c>
      <c r="E56" s="5" t="s">
        <v>24</v>
      </c>
      <c r="F56" s="5" t="s">
        <v>5899</v>
      </c>
      <c r="G56" s="5" t="s">
        <v>5112</v>
      </c>
      <c r="H56" s="6"/>
      <c r="I56" s="90">
        <v>760000</v>
      </c>
      <c r="J56" s="7">
        <f t="shared" si="6"/>
        <v>597.83000000000004</v>
      </c>
      <c r="K56" s="88" t="s">
        <v>117</v>
      </c>
      <c r="L56" s="6">
        <v>5</v>
      </c>
      <c r="M56" s="6"/>
      <c r="N56" s="417"/>
    </row>
    <row r="57" spans="1:14" ht="45">
      <c r="A57" s="137">
        <v>45726</v>
      </c>
      <c r="B57" s="5" t="s">
        <v>31</v>
      </c>
      <c r="C57" s="8" t="s">
        <v>5936</v>
      </c>
      <c r="D57" s="5">
        <v>1</v>
      </c>
      <c r="E57" s="5" t="s">
        <v>137</v>
      </c>
      <c r="F57" s="5"/>
      <c r="G57" s="5"/>
      <c r="H57" s="26"/>
      <c r="I57" s="90">
        <v>190560</v>
      </c>
      <c r="J57" s="7">
        <f>ROUNDUP((((L57*13000)+I57)/1380), 2)</f>
        <v>189.89999999999998</v>
      </c>
      <c r="K57" s="88" t="s">
        <v>110</v>
      </c>
      <c r="L57" s="6">
        <v>5.5</v>
      </c>
      <c r="M57" s="6"/>
      <c r="N57" s="417" t="s">
        <v>8511</v>
      </c>
    </row>
    <row r="58" spans="1:14" ht="20.100000000000001" customHeight="1">
      <c r="A58" s="137">
        <v>45727</v>
      </c>
      <c r="B58" s="5" t="s">
        <v>38</v>
      </c>
      <c r="C58" s="8" t="s">
        <v>6012</v>
      </c>
      <c r="D58" s="5">
        <v>2</v>
      </c>
      <c r="E58" s="5" t="s">
        <v>24</v>
      </c>
      <c r="F58" s="5"/>
      <c r="G58" s="5" t="s">
        <v>51</v>
      </c>
      <c r="H58" s="26"/>
      <c r="I58" s="90">
        <v>98000</v>
      </c>
      <c r="J58" s="7">
        <f t="shared" ref="J58:J62" si="7">ROUNDUP((((L58*13000)+I58)/1380), 2)</f>
        <v>80.440000000000012</v>
      </c>
      <c r="K58" s="88" t="s">
        <v>123</v>
      </c>
      <c r="L58" s="6">
        <v>1</v>
      </c>
      <c r="M58" s="6"/>
      <c r="N58" s="417"/>
    </row>
    <row r="59" spans="1:14" ht="20.100000000000001" customHeight="1">
      <c r="A59" s="137">
        <v>45727</v>
      </c>
      <c r="B59" s="5" t="s">
        <v>38</v>
      </c>
      <c r="C59" s="8" t="s">
        <v>6013</v>
      </c>
      <c r="D59" s="5">
        <v>2</v>
      </c>
      <c r="E59" s="5" t="s">
        <v>24</v>
      </c>
      <c r="F59" s="5"/>
      <c r="G59" s="5" t="s">
        <v>51</v>
      </c>
      <c r="H59" s="26"/>
      <c r="I59" s="90">
        <v>84000</v>
      </c>
      <c r="J59" s="7">
        <f t="shared" si="7"/>
        <v>66.53</v>
      </c>
      <c r="K59" s="88" t="s">
        <v>123</v>
      </c>
      <c r="L59" s="6">
        <v>0.6</v>
      </c>
      <c r="M59" s="6"/>
      <c r="N59" s="417"/>
    </row>
    <row r="60" spans="1:14" ht="20.100000000000001" customHeight="1">
      <c r="A60" s="137">
        <v>45727</v>
      </c>
      <c r="B60" s="5" t="s">
        <v>38</v>
      </c>
      <c r="C60" s="8" t="s">
        <v>6014</v>
      </c>
      <c r="D60" s="5">
        <v>2</v>
      </c>
      <c r="E60" s="5" t="s">
        <v>24</v>
      </c>
      <c r="F60" s="5"/>
      <c r="G60" s="5" t="s">
        <v>51</v>
      </c>
      <c r="H60" s="26"/>
      <c r="I60" s="90">
        <v>2800</v>
      </c>
      <c r="J60" s="7">
        <f t="shared" si="7"/>
        <v>2.98</v>
      </c>
      <c r="K60" s="88" t="s">
        <v>79</v>
      </c>
      <c r="L60" s="6">
        <v>0.1</v>
      </c>
      <c r="M60" s="6"/>
      <c r="N60" s="417"/>
    </row>
    <row r="61" spans="1:14" ht="20.100000000000001" customHeight="1">
      <c r="A61" s="137">
        <v>45727</v>
      </c>
      <c r="B61" s="5" t="s">
        <v>38</v>
      </c>
      <c r="C61" s="8" t="s">
        <v>6015</v>
      </c>
      <c r="D61" s="5">
        <v>2</v>
      </c>
      <c r="E61" s="5" t="s">
        <v>24</v>
      </c>
      <c r="F61" s="5"/>
      <c r="G61" s="5" t="s">
        <v>51</v>
      </c>
      <c r="H61" s="26"/>
      <c r="I61" s="90">
        <v>91000</v>
      </c>
      <c r="J61" s="7">
        <f t="shared" si="7"/>
        <v>68.77000000000001</v>
      </c>
      <c r="K61" s="88" t="s">
        <v>79</v>
      </c>
      <c r="L61" s="6">
        <v>0.3</v>
      </c>
      <c r="M61" s="6"/>
      <c r="N61" s="417"/>
    </row>
    <row r="62" spans="1:14" ht="21" customHeight="1">
      <c r="A62" s="137">
        <v>45727</v>
      </c>
      <c r="B62" s="5" t="s">
        <v>26</v>
      </c>
      <c r="C62" s="5" t="s">
        <v>6016</v>
      </c>
      <c r="D62" s="5">
        <v>1</v>
      </c>
      <c r="E62" s="5" t="s">
        <v>5200</v>
      </c>
      <c r="F62" s="5" t="s">
        <v>6017</v>
      </c>
      <c r="G62" s="5" t="s">
        <v>1974</v>
      </c>
      <c r="H62" s="26"/>
      <c r="I62" s="90">
        <v>12810</v>
      </c>
      <c r="J62" s="7">
        <f t="shared" si="7"/>
        <v>11.17</v>
      </c>
      <c r="K62" s="88" t="s">
        <v>79</v>
      </c>
      <c r="L62" s="6">
        <v>0.2</v>
      </c>
      <c r="M62" s="6"/>
      <c r="N62" s="417" t="s">
        <v>8512</v>
      </c>
    </row>
    <row r="63" spans="1:14" ht="21" customHeight="1">
      <c r="A63" s="145">
        <v>45727</v>
      </c>
      <c r="B63" s="77" t="s">
        <v>5990</v>
      </c>
      <c r="C63" s="77" t="s">
        <v>6038</v>
      </c>
      <c r="D63" s="77">
        <v>1000</v>
      </c>
      <c r="E63" s="77" t="s">
        <v>5200</v>
      </c>
      <c r="F63" s="77" t="s">
        <v>36</v>
      </c>
      <c r="G63" s="77" t="s">
        <v>5991</v>
      </c>
      <c r="H63" s="93"/>
      <c r="I63" s="146"/>
      <c r="J63" s="79"/>
      <c r="K63" s="94"/>
      <c r="L63" s="78"/>
      <c r="M63" s="78"/>
      <c r="N63" s="421" t="s">
        <v>8513</v>
      </c>
    </row>
    <row r="64" spans="1:14" ht="60">
      <c r="A64" s="145">
        <v>45727</v>
      </c>
      <c r="B64" s="77" t="s">
        <v>27</v>
      </c>
      <c r="C64" s="77" t="s">
        <v>6018</v>
      </c>
      <c r="D64" s="77">
        <v>1</v>
      </c>
      <c r="E64" s="77" t="s">
        <v>5200</v>
      </c>
      <c r="F64" s="77" t="s">
        <v>6020</v>
      </c>
      <c r="G64" s="77" t="s">
        <v>6019</v>
      </c>
      <c r="H64" s="93"/>
      <c r="I64" s="146"/>
      <c r="J64" s="79">
        <f t="shared" ref="J64:J69" si="8">ROUNDUP((((L64*13000)+I64)/1380), 2)</f>
        <v>0</v>
      </c>
      <c r="K64" s="94"/>
      <c r="L64" s="78"/>
      <c r="M64" s="78"/>
      <c r="N64" s="421" t="s">
        <v>8514</v>
      </c>
    </row>
    <row r="65" spans="1:14" ht="21" customHeight="1">
      <c r="A65" s="145">
        <v>45727</v>
      </c>
      <c r="B65" s="77" t="s">
        <v>27</v>
      </c>
      <c r="C65" s="77" t="s">
        <v>6021</v>
      </c>
      <c r="D65" s="77">
        <v>1</v>
      </c>
      <c r="E65" s="77" t="s">
        <v>5200</v>
      </c>
      <c r="F65" s="77" t="s">
        <v>6020</v>
      </c>
      <c r="G65" s="77" t="s">
        <v>6019</v>
      </c>
      <c r="H65" s="93"/>
      <c r="I65" s="146"/>
      <c r="J65" s="79">
        <f t="shared" si="8"/>
        <v>0</v>
      </c>
      <c r="K65" s="94"/>
      <c r="L65" s="78"/>
      <c r="M65" s="78"/>
      <c r="N65" s="421"/>
    </row>
    <row r="66" spans="1:14" ht="21" customHeight="1">
      <c r="A66" s="145">
        <v>45727</v>
      </c>
      <c r="B66" s="77" t="s">
        <v>6022</v>
      </c>
      <c r="C66" s="77" t="s">
        <v>6036</v>
      </c>
      <c r="D66" s="77">
        <v>1</v>
      </c>
      <c r="E66" s="77" t="s">
        <v>5200</v>
      </c>
      <c r="F66" s="77" t="s">
        <v>5890</v>
      </c>
      <c r="G66" s="77" t="s">
        <v>35</v>
      </c>
      <c r="H66" s="93"/>
      <c r="I66" s="146"/>
      <c r="J66" s="79"/>
      <c r="K66" s="94"/>
      <c r="L66" s="78"/>
      <c r="M66" s="78"/>
      <c r="N66" s="421" t="s">
        <v>8513</v>
      </c>
    </row>
    <row r="67" spans="1:14" s="318" customFormat="1" ht="21" customHeight="1">
      <c r="A67" s="173">
        <v>45726</v>
      </c>
      <c r="B67" s="109" t="s">
        <v>1753</v>
      </c>
      <c r="C67" s="109" t="s">
        <v>5941</v>
      </c>
      <c r="D67" s="109">
        <v>100</v>
      </c>
      <c r="E67" s="109" t="s">
        <v>5119</v>
      </c>
      <c r="F67" s="109" t="s">
        <v>209</v>
      </c>
      <c r="G67" s="113" t="s">
        <v>30</v>
      </c>
      <c r="H67" s="110"/>
      <c r="I67" s="170">
        <v>52300</v>
      </c>
      <c r="J67" s="111">
        <f t="shared" si="8"/>
        <v>38.85</v>
      </c>
      <c r="K67" s="112" t="s">
        <v>79</v>
      </c>
      <c r="L67" s="113">
        <v>0.1</v>
      </c>
      <c r="M67" s="113"/>
      <c r="N67" s="422"/>
    </row>
    <row r="68" spans="1:14" ht="28.5" customHeight="1">
      <c r="A68" s="137">
        <v>45722</v>
      </c>
      <c r="B68" s="5"/>
      <c r="C68" s="8" t="s">
        <v>5692</v>
      </c>
      <c r="D68" s="5">
        <v>500</v>
      </c>
      <c r="E68" s="5" t="s">
        <v>137</v>
      </c>
      <c r="F68" s="5"/>
      <c r="G68" s="5"/>
      <c r="H68" s="6"/>
      <c r="I68" s="90">
        <v>20000</v>
      </c>
      <c r="J68" s="7">
        <f t="shared" si="8"/>
        <v>19.21</v>
      </c>
      <c r="K68" s="88" t="s">
        <v>79</v>
      </c>
      <c r="L68" s="6">
        <v>0.5</v>
      </c>
      <c r="M68" s="6"/>
      <c r="N68" s="417" t="s">
        <v>8515</v>
      </c>
    </row>
    <row r="69" spans="1:14" ht="28.5" customHeight="1">
      <c r="A69" s="137">
        <v>45722</v>
      </c>
      <c r="B69" s="5"/>
      <c r="C69" s="8" t="s">
        <v>6033</v>
      </c>
      <c r="D69" s="5">
        <v>500</v>
      </c>
      <c r="E69" s="5" t="s">
        <v>137</v>
      </c>
      <c r="F69" s="5"/>
      <c r="G69" s="5"/>
      <c r="H69" s="6"/>
      <c r="I69" s="90">
        <v>2000</v>
      </c>
      <c r="J69" s="7">
        <f t="shared" si="8"/>
        <v>6.16</v>
      </c>
      <c r="K69" s="88" t="s">
        <v>79</v>
      </c>
      <c r="L69" s="6">
        <v>0.5</v>
      </c>
      <c r="M69" s="6"/>
      <c r="N69" s="417" t="s">
        <v>8516</v>
      </c>
    </row>
    <row r="70" spans="1:14" ht="30">
      <c r="A70" s="137">
        <v>45726</v>
      </c>
      <c r="B70" s="5" t="s">
        <v>5906</v>
      </c>
      <c r="C70" s="8" t="s">
        <v>5942</v>
      </c>
      <c r="D70" s="5">
        <v>250</v>
      </c>
      <c r="E70" s="5" t="s">
        <v>24</v>
      </c>
      <c r="F70" s="5"/>
      <c r="G70" s="5" t="s">
        <v>5905</v>
      </c>
      <c r="H70" s="6"/>
      <c r="I70" s="90">
        <v>1740</v>
      </c>
      <c r="J70" s="7">
        <f>ROUNDUP((((L70*13000)+I70)/1380), 2)</f>
        <v>7.8599999999999994</v>
      </c>
      <c r="K70" s="88" t="s">
        <v>79</v>
      </c>
      <c r="L70" s="6">
        <v>0.7</v>
      </c>
      <c r="M70" s="6"/>
      <c r="N70" s="417" t="s">
        <v>8517</v>
      </c>
    </row>
    <row r="71" spans="1:14" ht="28.5" customHeight="1">
      <c r="A71" s="137">
        <v>45727</v>
      </c>
      <c r="B71" s="5"/>
      <c r="C71" s="8" t="s">
        <v>6085</v>
      </c>
      <c r="D71" s="5">
        <v>1000</v>
      </c>
      <c r="E71" s="5" t="s">
        <v>6086</v>
      </c>
      <c r="F71" s="5"/>
      <c r="G71" s="5"/>
      <c r="H71" s="6"/>
      <c r="I71" s="90">
        <v>520000</v>
      </c>
      <c r="J71" s="7">
        <f t="shared" ref="J71:J72" si="9">ROUNDUP((((L71*13000)+I71)/1380), 2)</f>
        <v>659.43</v>
      </c>
      <c r="K71" s="88" t="s">
        <v>123</v>
      </c>
      <c r="L71" s="6">
        <v>30</v>
      </c>
      <c r="M71" s="6"/>
      <c r="N71" s="417" t="s">
        <v>8518</v>
      </c>
    </row>
    <row r="72" spans="1:14" ht="28.5" customHeight="1">
      <c r="A72" s="137">
        <v>45727</v>
      </c>
      <c r="B72" s="5"/>
      <c r="C72" s="8" t="s">
        <v>6087</v>
      </c>
      <c r="D72" s="5">
        <v>1000</v>
      </c>
      <c r="E72" s="5" t="s">
        <v>6086</v>
      </c>
      <c r="F72" s="5"/>
      <c r="G72" s="5"/>
      <c r="H72" s="6"/>
      <c r="I72" s="90">
        <v>520000</v>
      </c>
      <c r="J72" s="7">
        <f t="shared" si="9"/>
        <v>659.43</v>
      </c>
      <c r="K72" s="88" t="s">
        <v>123</v>
      </c>
      <c r="L72" s="6">
        <v>30</v>
      </c>
      <c r="M72" s="6"/>
      <c r="N72" s="417" t="s">
        <v>8518</v>
      </c>
    </row>
    <row r="74" spans="1:14" ht="21" customHeight="1">
      <c r="A74" s="137">
        <v>45728</v>
      </c>
      <c r="B74" s="5" t="s">
        <v>42</v>
      </c>
      <c r="C74" s="8" t="s">
        <v>6099</v>
      </c>
      <c r="D74" s="5">
        <v>8</v>
      </c>
      <c r="E74" s="5" t="s">
        <v>5200</v>
      </c>
      <c r="F74" s="5" t="s">
        <v>4827</v>
      </c>
      <c r="G74" s="5" t="s">
        <v>6096</v>
      </c>
      <c r="H74" s="6"/>
      <c r="I74" s="90"/>
      <c r="J74" s="7">
        <v>0</v>
      </c>
      <c r="K74" s="88"/>
      <c r="L74" s="6"/>
      <c r="M74" s="6"/>
      <c r="N74" s="417" t="s">
        <v>8519</v>
      </c>
    </row>
    <row r="75" spans="1:14" ht="21" customHeight="1">
      <c r="A75" s="137">
        <v>45728</v>
      </c>
      <c r="B75" s="5" t="s">
        <v>70</v>
      </c>
      <c r="C75" s="5" t="s">
        <v>6116</v>
      </c>
      <c r="D75" s="5">
        <v>2</v>
      </c>
      <c r="E75" s="5" t="s">
        <v>5200</v>
      </c>
      <c r="F75" s="5" t="s">
        <v>4827</v>
      </c>
      <c r="G75" s="5" t="s">
        <v>6096</v>
      </c>
      <c r="H75" s="6"/>
      <c r="I75" s="90"/>
      <c r="J75" s="7">
        <v>0</v>
      </c>
      <c r="K75" s="88"/>
      <c r="L75" s="6"/>
      <c r="M75" s="6"/>
      <c r="N75" s="417" t="s">
        <v>8520</v>
      </c>
    </row>
    <row r="76" spans="1:14" ht="21" customHeight="1">
      <c r="A76" s="137">
        <v>45728</v>
      </c>
      <c r="B76" s="5" t="s">
        <v>70</v>
      </c>
      <c r="C76" s="5" t="s">
        <v>6117</v>
      </c>
      <c r="D76" s="5">
        <v>2</v>
      </c>
      <c r="E76" s="5" t="s">
        <v>5200</v>
      </c>
      <c r="F76" s="5" t="s">
        <v>4827</v>
      </c>
      <c r="G76" s="5" t="s">
        <v>6096</v>
      </c>
      <c r="H76" s="6"/>
      <c r="I76" s="90"/>
      <c r="J76" s="7">
        <v>0</v>
      </c>
      <c r="K76" s="88"/>
      <c r="L76" s="6"/>
      <c r="M76" s="6"/>
      <c r="N76" s="417" t="s">
        <v>8520</v>
      </c>
    </row>
    <row r="77" spans="1:14" ht="21" customHeight="1">
      <c r="A77" s="137">
        <v>45728</v>
      </c>
      <c r="B77" s="5" t="s">
        <v>70</v>
      </c>
      <c r="C77" s="5" t="s">
        <v>6118</v>
      </c>
      <c r="D77" s="5">
        <v>2</v>
      </c>
      <c r="E77" s="5" t="s">
        <v>5200</v>
      </c>
      <c r="F77" s="5" t="s">
        <v>4827</v>
      </c>
      <c r="G77" s="5" t="s">
        <v>6096</v>
      </c>
      <c r="H77" s="6"/>
      <c r="I77" s="90"/>
      <c r="J77" s="7">
        <v>0</v>
      </c>
      <c r="K77" s="88"/>
      <c r="L77" s="6"/>
      <c r="M77" s="6"/>
      <c r="N77" s="417" t="s">
        <v>8520</v>
      </c>
    </row>
    <row r="78" spans="1:14" ht="21" customHeight="1">
      <c r="A78" s="137">
        <v>45728</v>
      </c>
      <c r="B78" s="5" t="s">
        <v>70</v>
      </c>
      <c r="C78" s="5" t="s">
        <v>6119</v>
      </c>
      <c r="D78" s="5">
        <v>2</v>
      </c>
      <c r="E78" s="5" t="s">
        <v>5200</v>
      </c>
      <c r="F78" s="5" t="s">
        <v>4827</v>
      </c>
      <c r="G78" s="5" t="s">
        <v>6096</v>
      </c>
      <c r="H78" s="6"/>
      <c r="I78" s="90"/>
      <c r="J78" s="7">
        <v>0</v>
      </c>
      <c r="K78" s="88"/>
      <c r="L78" s="6"/>
      <c r="M78" s="6"/>
      <c r="N78" s="417" t="s">
        <v>8520</v>
      </c>
    </row>
    <row r="79" spans="1:14" ht="30">
      <c r="A79" s="137">
        <v>45728</v>
      </c>
      <c r="B79" s="5" t="s">
        <v>26</v>
      </c>
      <c r="C79" s="5" t="s">
        <v>6149</v>
      </c>
      <c r="D79" s="5">
        <v>10</v>
      </c>
      <c r="E79" s="5" t="s">
        <v>5200</v>
      </c>
      <c r="F79" s="5" t="s">
        <v>6100</v>
      </c>
      <c r="G79" s="5" t="s">
        <v>102</v>
      </c>
      <c r="H79" s="6"/>
      <c r="I79" s="90"/>
      <c r="J79" s="7"/>
      <c r="K79" s="88"/>
      <c r="L79" s="6"/>
      <c r="M79" s="6"/>
      <c r="N79" s="417" t="s">
        <v>8521</v>
      </c>
    </row>
    <row r="80" spans="1:14" ht="21" customHeight="1">
      <c r="A80" s="137">
        <v>45720</v>
      </c>
      <c r="B80" s="5" t="s">
        <v>26</v>
      </c>
      <c r="C80" s="5" t="s">
        <v>5323</v>
      </c>
      <c r="D80" s="5">
        <v>6</v>
      </c>
      <c r="E80" s="5" t="s">
        <v>2187</v>
      </c>
      <c r="F80" s="5" t="s">
        <v>247</v>
      </c>
      <c r="G80" s="5" t="s">
        <v>60</v>
      </c>
      <c r="H80" s="26"/>
      <c r="I80" s="90">
        <v>9300</v>
      </c>
      <c r="J80" s="7">
        <f t="shared" ref="J80:J86" si="10">ROUNDUP((((L80*13000)+I80)/1380), 2)</f>
        <v>8.629999999999999</v>
      </c>
      <c r="K80" s="88" t="s">
        <v>79</v>
      </c>
      <c r="L80" s="6">
        <v>0.2</v>
      </c>
      <c r="M80" s="6"/>
      <c r="N80" s="417"/>
    </row>
    <row r="81" spans="1:14" ht="30">
      <c r="A81" s="173">
        <v>45722</v>
      </c>
      <c r="B81" s="113" t="s">
        <v>5668</v>
      </c>
      <c r="C81" s="113" t="s">
        <v>5669</v>
      </c>
      <c r="D81" s="113">
        <v>5</v>
      </c>
      <c r="E81" s="113" t="s">
        <v>5119</v>
      </c>
      <c r="F81" s="113" t="s">
        <v>5670</v>
      </c>
      <c r="G81" s="113" t="s">
        <v>30</v>
      </c>
      <c r="H81" s="113"/>
      <c r="I81" s="170"/>
      <c r="J81" s="111">
        <f t="shared" si="10"/>
        <v>0</v>
      </c>
      <c r="K81" s="112"/>
      <c r="L81" s="113"/>
      <c r="M81" s="113"/>
      <c r="N81" s="423" t="s">
        <v>8522</v>
      </c>
    </row>
    <row r="82" spans="1:14" ht="45">
      <c r="A82" s="173">
        <v>45728</v>
      </c>
      <c r="B82" s="13" t="s">
        <v>22</v>
      </c>
      <c r="C82" s="13" t="s">
        <v>6125</v>
      </c>
      <c r="D82" s="13">
        <v>2</v>
      </c>
      <c r="E82" s="13" t="s">
        <v>5119</v>
      </c>
      <c r="F82" s="13" t="s">
        <v>36</v>
      </c>
      <c r="G82" s="113" t="s">
        <v>30</v>
      </c>
      <c r="H82" s="68"/>
      <c r="I82" s="142">
        <v>535500</v>
      </c>
      <c r="J82" s="111">
        <f t="shared" si="10"/>
        <v>449.28</v>
      </c>
      <c r="K82" s="87" t="s">
        <v>79</v>
      </c>
      <c r="L82" s="50">
        <v>6.5</v>
      </c>
      <c r="M82" s="50"/>
      <c r="N82" s="414" t="s">
        <v>8523</v>
      </c>
    </row>
    <row r="83" spans="1:14" ht="30">
      <c r="A83" s="137">
        <v>45728</v>
      </c>
      <c r="B83" s="5" t="s">
        <v>143</v>
      </c>
      <c r="C83" s="5" t="s">
        <v>6102</v>
      </c>
      <c r="D83" s="5">
        <v>3</v>
      </c>
      <c r="E83" s="5" t="s">
        <v>2187</v>
      </c>
      <c r="F83" s="5" t="s">
        <v>3000</v>
      </c>
      <c r="G83" s="5" t="s">
        <v>2075</v>
      </c>
      <c r="H83" s="26"/>
      <c r="I83" s="90"/>
      <c r="J83" s="7">
        <f t="shared" si="10"/>
        <v>0</v>
      </c>
      <c r="K83" s="88"/>
      <c r="L83" s="6"/>
      <c r="M83" s="6"/>
      <c r="N83" s="417" t="s">
        <v>8524</v>
      </c>
    </row>
    <row r="84" spans="1:14" ht="30">
      <c r="A84" s="137">
        <v>45728</v>
      </c>
      <c r="B84" s="5" t="s">
        <v>143</v>
      </c>
      <c r="C84" s="5" t="s">
        <v>6103</v>
      </c>
      <c r="D84" s="5">
        <v>2</v>
      </c>
      <c r="E84" s="5" t="s">
        <v>2187</v>
      </c>
      <c r="F84" s="5" t="s">
        <v>3000</v>
      </c>
      <c r="G84" s="5" t="s">
        <v>2075</v>
      </c>
      <c r="H84" s="26"/>
      <c r="I84" s="90"/>
      <c r="J84" s="7">
        <f t="shared" si="10"/>
        <v>0</v>
      </c>
      <c r="K84" s="88"/>
      <c r="L84" s="6"/>
      <c r="M84" s="6"/>
      <c r="N84" s="417" t="s">
        <v>8524</v>
      </c>
    </row>
    <row r="85" spans="1:14" ht="30">
      <c r="A85" s="137">
        <v>45728</v>
      </c>
      <c r="B85" s="5" t="s">
        <v>143</v>
      </c>
      <c r="C85" s="5" t="s">
        <v>6104</v>
      </c>
      <c r="D85" s="5">
        <v>2</v>
      </c>
      <c r="E85" s="5" t="s">
        <v>2187</v>
      </c>
      <c r="F85" s="5" t="s">
        <v>3000</v>
      </c>
      <c r="G85" s="5" t="s">
        <v>2075</v>
      </c>
      <c r="H85" s="26"/>
      <c r="I85" s="90"/>
      <c r="J85" s="7">
        <f t="shared" si="10"/>
        <v>0</v>
      </c>
      <c r="K85" s="88"/>
      <c r="L85" s="6"/>
      <c r="M85" s="6"/>
      <c r="N85" s="417" t="s">
        <v>8524</v>
      </c>
    </row>
    <row r="86" spans="1:14" ht="21" customHeight="1">
      <c r="A86" s="137">
        <v>45706</v>
      </c>
      <c r="B86" s="5" t="s">
        <v>4344</v>
      </c>
      <c r="C86" s="5" t="s">
        <v>4345</v>
      </c>
      <c r="D86" s="5">
        <v>6</v>
      </c>
      <c r="E86" s="5" t="s">
        <v>2187</v>
      </c>
      <c r="F86" s="5" t="s">
        <v>2657</v>
      </c>
      <c r="G86" s="5" t="s">
        <v>2075</v>
      </c>
      <c r="H86" s="26"/>
      <c r="I86" s="90">
        <v>164400</v>
      </c>
      <c r="J86" s="7">
        <f t="shared" si="10"/>
        <v>133.26999999999998</v>
      </c>
      <c r="K86" s="88" t="s">
        <v>1645</v>
      </c>
      <c r="L86" s="6">
        <v>1.5</v>
      </c>
      <c r="M86" s="6"/>
      <c r="N86" s="417" t="s">
        <v>2661</v>
      </c>
    </row>
    <row r="87" spans="1:14" ht="99.75" customHeight="1">
      <c r="A87" s="143">
        <v>45712</v>
      </c>
      <c r="B87" s="19" t="s">
        <v>4698</v>
      </c>
      <c r="C87" s="19" t="s">
        <v>4699</v>
      </c>
      <c r="D87" s="19">
        <v>100</v>
      </c>
      <c r="E87" s="19" t="s">
        <v>2187</v>
      </c>
      <c r="F87" s="19" t="s">
        <v>3442</v>
      </c>
      <c r="G87" s="19" t="s">
        <v>32</v>
      </c>
      <c r="H87" s="69"/>
      <c r="I87" s="144"/>
      <c r="J87" s="21"/>
      <c r="K87" s="97"/>
      <c r="L87" s="51"/>
      <c r="M87" s="51"/>
      <c r="N87" s="424" t="s">
        <v>8525</v>
      </c>
    </row>
    <row r="88" spans="1:14" ht="75">
      <c r="A88" s="173">
        <v>45726</v>
      </c>
      <c r="B88" s="13" t="s">
        <v>5922</v>
      </c>
      <c r="C88" s="122" t="s">
        <v>5946</v>
      </c>
      <c r="D88" s="13">
        <v>1</v>
      </c>
      <c r="E88" s="13" t="s">
        <v>1695</v>
      </c>
      <c r="F88" s="13"/>
      <c r="G88" s="13" t="s">
        <v>4650</v>
      </c>
      <c r="H88" s="68"/>
      <c r="I88" s="142"/>
      <c r="J88" s="12"/>
      <c r="K88" s="87"/>
      <c r="L88" s="50"/>
      <c r="M88" s="50"/>
      <c r="N88" s="422" t="s">
        <v>8526</v>
      </c>
    </row>
    <row r="89" spans="1:14" ht="21" customHeight="1">
      <c r="A89" s="173">
        <v>45726</v>
      </c>
      <c r="B89" s="13" t="s">
        <v>5922</v>
      </c>
      <c r="C89" s="122" t="s">
        <v>5923</v>
      </c>
      <c r="D89" s="13">
        <v>1</v>
      </c>
      <c r="E89" s="13" t="s">
        <v>1695</v>
      </c>
      <c r="F89" s="13"/>
      <c r="G89" s="13" t="s">
        <v>4650</v>
      </c>
      <c r="H89" s="68"/>
      <c r="I89" s="142"/>
      <c r="J89" s="12"/>
      <c r="K89" s="87"/>
      <c r="L89" s="50"/>
      <c r="M89" s="50"/>
      <c r="N89" s="422" t="s">
        <v>8527</v>
      </c>
    </row>
    <row r="90" spans="1:14" ht="30">
      <c r="A90" s="173"/>
      <c r="B90" s="13"/>
      <c r="C90" s="122" t="s">
        <v>5947</v>
      </c>
      <c r="D90" s="13"/>
      <c r="E90" s="13"/>
      <c r="F90" s="13"/>
      <c r="G90" s="13"/>
      <c r="H90" s="68"/>
      <c r="I90" s="142"/>
      <c r="J90" s="12"/>
      <c r="K90" s="87"/>
      <c r="L90" s="50"/>
      <c r="M90" s="50"/>
      <c r="N90" s="422" t="s">
        <v>8528</v>
      </c>
    </row>
    <row r="91" spans="1:14" ht="30">
      <c r="A91" s="173">
        <v>45728</v>
      </c>
      <c r="B91" s="13"/>
      <c r="C91" s="122" t="s">
        <v>6110</v>
      </c>
      <c r="D91" s="13">
        <v>1</v>
      </c>
      <c r="E91" s="13" t="s">
        <v>1695</v>
      </c>
      <c r="F91" s="13"/>
      <c r="G91" s="13" t="s">
        <v>1526</v>
      </c>
      <c r="H91" s="68"/>
      <c r="I91" s="142"/>
      <c r="J91" s="12"/>
      <c r="K91" s="87"/>
      <c r="L91" s="50"/>
      <c r="M91" s="50"/>
      <c r="N91" s="422" t="s">
        <v>8529</v>
      </c>
    </row>
    <row r="92" spans="1:14" ht="30.75" customHeight="1">
      <c r="A92" s="137">
        <v>45726</v>
      </c>
      <c r="B92" s="5" t="s">
        <v>57</v>
      </c>
      <c r="C92" s="5" t="s">
        <v>6148</v>
      </c>
      <c r="D92" s="5">
        <v>3</v>
      </c>
      <c r="E92" s="5" t="s">
        <v>318</v>
      </c>
      <c r="F92" s="5" t="s">
        <v>254</v>
      </c>
      <c r="G92" s="5" t="s">
        <v>33</v>
      </c>
      <c r="H92" s="5"/>
      <c r="I92" s="310">
        <v>187000</v>
      </c>
      <c r="J92" s="7">
        <f t="shared" ref="J92:J100" si="11">ROUNDUP((((L92*13000)+I92)/1380), 2)</f>
        <v>220.29</v>
      </c>
      <c r="K92" s="5" t="s">
        <v>5699</v>
      </c>
      <c r="L92" s="5">
        <v>9</v>
      </c>
      <c r="M92" s="5"/>
      <c r="N92" s="415" t="s">
        <v>8530</v>
      </c>
    </row>
    <row r="93" spans="1:14" ht="30">
      <c r="A93" s="137">
        <v>45720</v>
      </c>
      <c r="B93" s="5" t="s">
        <v>31</v>
      </c>
      <c r="C93" s="8" t="s">
        <v>6145</v>
      </c>
      <c r="D93" s="5">
        <v>4</v>
      </c>
      <c r="E93" s="5" t="s">
        <v>318</v>
      </c>
      <c r="F93" s="5" t="s">
        <v>5833</v>
      </c>
      <c r="G93" s="5" t="s">
        <v>60</v>
      </c>
      <c r="H93" s="26"/>
      <c r="I93" s="90">
        <v>10430</v>
      </c>
      <c r="J93" s="7">
        <f t="shared" si="11"/>
        <v>21.69</v>
      </c>
      <c r="K93" s="88" t="s">
        <v>116</v>
      </c>
      <c r="L93" s="6">
        <v>1.5</v>
      </c>
      <c r="M93" s="6"/>
      <c r="N93" s="417" t="s">
        <v>8531</v>
      </c>
    </row>
    <row r="94" spans="1:14" ht="21" customHeight="1">
      <c r="A94" s="137">
        <v>45728</v>
      </c>
      <c r="B94" s="5" t="s">
        <v>21</v>
      </c>
      <c r="C94" s="5" t="s">
        <v>6113</v>
      </c>
      <c r="D94" s="5">
        <v>1</v>
      </c>
      <c r="E94" s="5" t="s">
        <v>318</v>
      </c>
      <c r="F94" s="5" t="s">
        <v>332</v>
      </c>
      <c r="G94" s="5" t="s">
        <v>152</v>
      </c>
      <c r="H94" s="5"/>
      <c r="I94" s="90">
        <v>410000</v>
      </c>
      <c r="J94" s="7">
        <f t="shared" si="11"/>
        <v>302.76</v>
      </c>
      <c r="K94" s="5" t="s">
        <v>5700</v>
      </c>
      <c r="L94" s="5">
        <v>0.6</v>
      </c>
      <c r="M94" s="5"/>
      <c r="N94" s="425"/>
    </row>
    <row r="95" spans="1:14" ht="21" customHeight="1">
      <c r="A95" s="137">
        <v>45728</v>
      </c>
      <c r="B95" s="5" t="s">
        <v>50</v>
      </c>
      <c r="C95" s="5" t="s">
        <v>6141</v>
      </c>
      <c r="D95" s="5">
        <v>125</v>
      </c>
      <c r="E95" s="5" t="s">
        <v>318</v>
      </c>
      <c r="F95" s="5" t="s">
        <v>122</v>
      </c>
      <c r="G95" s="5" t="s">
        <v>28</v>
      </c>
      <c r="H95" s="5"/>
      <c r="I95" s="90">
        <v>3510</v>
      </c>
      <c r="J95" s="7">
        <f t="shared" si="11"/>
        <v>3.4899999999999998</v>
      </c>
      <c r="K95" s="5" t="s">
        <v>6142</v>
      </c>
      <c r="L95" s="5">
        <v>0.1</v>
      </c>
      <c r="M95" s="5"/>
      <c r="N95" s="425"/>
    </row>
    <row r="96" spans="1:14" ht="21" customHeight="1">
      <c r="A96" s="137">
        <v>45728</v>
      </c>
      <c r="B96" s="5" t="s">
        <v>21</v>
      </c>
      <c r="C96" s="5" t="s">
        <v>1194</v>
      </c>
      <c r="D96" s="5">
        <v>4</v>
      </c>
      <c r="E96" s="5" t="s">
        <v>318</v>
      </c>
      <c r="F96" s="5" t="s">
        <v>6114</v>
      </c>
      <c r="G96" s="5" t="s">
        <v>306</v>
      </c>
      <c r="H96" s="5"/>
      <c r="I96" s="90">
        <v>540000</v>
      </c>
      <c r="J96" s="7">
        <f t="shared" si="11"/>
        <v>395.08</v>
      </c>
      <c r="K96" s="5" t="s">
        <v>5700</v>
      </c>
      <c r="L96" s="5">
        <v>0.4</v>
      </c>
      <c r="M96" s="5"/>
      <c r="N96" s="425"/>
    </row>
    <row r="97" spans="1:14" ht="30">
      <c r="A97" s="137">
        <v>45727</v>
      </c>
      <c r="B97" s="5"/>
      <c r="C97" s="5" t="s">
        <v>5992</v>
      </c>
      <c r="D97" s="5">
        <v>1</v>
      </c>
      <c r="E97" s="5" t="s">
        <v>2187</v>
      </c>
      <c r="F97" s="5" t="s">
        <v>2997</v>
      </c>
      <c r="G97" s="5" t="s">
        <v>126</v>
      </c>
      <c r="H97" s="26"/>
      <c r="I97" s="90">
        <v>71000</v>
      </c>
      <c r="J97" s="7">
        <f t="shared" si="11"/>
        <v>60.87</v>
      </c>
      <c r="K97" s="88" t="s">
        <v>79</v>
      </c>
      <c r="L97" s="6">
        <v>1</v>
      </c>
      <c r="M97" s="6"/>
      <c r="N97" s="417" t="s">
        <v>8532</v>
      </c>
    </row>
    <row r="98" spans="1:14" ht="90">
      <c r="A98" s="137">
        <v>45727</v>
      </c>
      <c r="B98" s="5"/>
      <c r="C98" s="5" t="s">
        <v>6042</v>
      </c>
      <c r="D98" s="319">
        <v>30</v>
      </c>
      <c r="E98" s="90" t="s">
        <v>318</v>
      </c>
      <c r="F98" s="5" t="s">
        <v>638</v>
      </c>
      <c r="G98" s="5" t="s">
        <v>33</v>
      </c>
      <c r="H98" s="26"/>
      <c r="I98" s="284">
        <v>550</v>
      </c>
      <c r="J98" s="7">
        <f t="shared" si="11"/>
        <v>1.35</v>
      </c>
      <c r="K98" s="6" t="s">
        <v>79</v>
      </c>
      <c r="L98" s="6">
        <v>0.1</v>
      </c>
      <c r="M98" s="6"/>
      <c r="N98" s="415" t="s">
        <v>8533</v>
      </c>
    </row>
    <row r="99" spans="1:14" ht="188.25" customHeight="1">
      <c r="A99" s="137">
        <v>45727</v>
      </c>
      <c r="B99" s="5"/>
      <c r="C99" s="5" t="s">
        <v>6134</v>
      </c>
      <c r="D99" s="5">
        <v>1</v>
      </c>
      <c r="E99" s="5" t="s">
        <v>2187</v>
      </c>
      <c r="F99" s="5" t="s">
        <v>264</v>
      </c>
      <c r="G99" s="5" t="s">
        <v>219</v>
      </c>
      <c r="H99" s="26"/>
      <c r="I99" s="90">
        <v>59400</v>
      </c>
      <c r="J99" s="7">
        <f t="shared" si="11"/>
        <v>212.60999999999999</v>
      </c>
      <c r="K99" s="88" t="s">
        <v>97</v>
      </c>
      <c r="L99" s="6">
        <v>18</v>
      </c>
      <c r="M99" s="6"/>
      <c r="N99" s="417" t="s">
        <v>8534</v>
      </c>
    </row>
    <row r="100" spans="1:14" ht="31.5" customHeight="1">
      <c r="A100" s="137">
        <v>45728</v>
      </c>
      <c r="B100" s="5" t="s">
        <v>6127</v>
      </c>
      <c r="C100" s="5" t="s">
        <v>6128</v>
      </c>
      <c r="D100" s="5">
        <v>1</v>
      </c>
      <c r="E100" s="5" t="s">
        <v>6086</v>
      </c>
      <c r="F100" s="5"/>
      <c r="G100" s="5"/>
      <c r="H100" s="26"/>
      <c r="I100" s="90">
        <v>2150</v>
      </c>
      <c r="J100" s="7">
        <f t="shared" si="11"/>
        <v>2.98</v>
      </c>
      <c r="K100" s="88" t="s">
        <v>79</v>
      </c>
      <c r="L100" s="6">
        <v>0.15</v>
      </c>
      <c r="M100" s="6"/>
      <c r="N100" s="417" t="s">
        <v>8535</v>
      </c>
    </row>
    <row r="103" spans="1:14" ht="21" customHeight="1">
      <c r="A103" s="137">
        <v>45729</v>
      </c>
      <c r="B103" s="5" t="s">
        <v>59</v>
      </c>
      <c r="C103" s="8" t="s">
        <v>5126</v>
      </c>
      <c r="D103" s="5">
        <v>3</v>
      </c>
      <c r="E103" s="5" t="s">
        <v>140</v>
      </c>
      <c r="F103" s="5"/>
      <c r="G103" s="5"/>
      <c r="H103" s="26"/>
      <c r="I103" s="90">
        <v>183000</v>
      </c>
      <c r="J103" s="7">
        <f>ROUNDUP((((L103*13000)+I103)/1380), 2)</f>
        <v>139.20999999999998</v>
      </c>
      <c r="K103" s="88" t="s">
        <v>79</v>
      </c>
      <c r="L103" s="6">
        <v>0.7</v>
      </c>
      <c r="M103" s="6"/>
      <c r="N103" s="417"/>
    </row>
    <row r="104" spans="1:14" ht="21" customHeight="1">
      <c r="A104" s="137">
        <v>45694</v>
      </c>
      <c r="B104" s="5" t="s">
        <v>59</v>
      </c>
      <c r="C104" s="8" t="s">
        <v>5126</v>
      </c>
      <c r="D104" s="5">
        <v>1</v>
      </c>
      <c r="E104" s="5" t="s">
        <v>318</v>
      </c>
      <c r="F104" s="5"/>
      <c r="G104" s="5"/>
      <c r="H104" s="26"/>
      <c r="I104" s="90">
        <v>183000</v>
      </c>
      <c r="J104" s="7">
        <f t="shared" ref="J104" si="12">ROUNDUP((((L104*13000)+I104)/1380), 2)</f>
        <v>139.20999999999998</v>
      </c>
      <c r="K104" s="88" t="s">
        <v>1645</v>
      </c>
      <c r="L104" s="6">
        <v>0.7</v>
      </c>
      <c r="M104" s="6"/>
      <c r="N104" s="417"/>
    </row>
    <row r="105" spans="1:14" ht="21" customHeight="1">
      <c r="A105" s="173">
        <v>45729</v>
      </c>
      <c r="B105" s="13" t="s">
        <v>31</v>
      </c>
      <c r="C105" s="122" t="s">
        <v>6213</v>
      </c>
      <c r="D105" s="13">
        <v>4</v>
      </c>
      <c r="E105" s="13" t="s">
        <v>140</v>
      </c>
      <c r="F105" s="13"/>
      <c r="G105" s="13"/>
      <c r="H105" s="68"/>
      <c r="I105" s="142">
        <v>16030</v>
      </c>
      <c r="J105" s="12">
        <f>ROUNDUP((((L105*13000)+I105)/1380), 2)</f>
        <v>14.45</v>
      </c>
      <c r="K105" s="87" t="s">
        <v>79</v>
      </c>
      <c r="L105" s="50">
        <v>0.3</v>
      </c>
      <c r="M105" s="50"/>
      <c r="N105" s="422"/>
    </row>
    <row r="106" spans="1:14" ht="45">
      <c r="A106" s="173">
        <v>45729</v>
      </c>
      <c r="B106" s="13" t="s">
        <v>6153</v>
      </c>
      <c r="C106" s="13" t="s">
        <v>6154</v>
      </c>
      <c r="D106" s="13">
        <v>1</v>
      </c>
      <c r="E106" s="13" t="s">
        <v>5119</v>
      </c>
      <c r="F106" s="326" t="s">
        <v>6155</v>
      </c>
      <c r="G106" s="13" t="s">
        <v>28</v>
      </c>
      <c r="H106" s="68"/>
      <c r="I106" s="142"/>
      <c r="J106" s="12"/>
      <c r="K106" s="87"/>
      <c r="L106" s="50"/>
      <c r="M106" s="50"/>
      <c r="N106" s="414" t="s">
        <v>8536</v>
      </c>
    </row>
    <row r="107" spans="1:14" ht="45">
      <c r="A107" s="173">
        <v>45729</v>
      </c>
      <c r="B107" s="13" t="s">
        <v>6156</v>
      </c>
      <c r="C107" s="13" t="s">
        <v>6157</v>
      </c>
      <c r="D107" s="13">
        <v>3</v>
      </c>
      <c r="E107" s="13" t="s">
        <v>5119</v>
      </c>
      <c r="F107" s="13" t="s">
        <v>6158</v>
      </c>
      <c r="G107" s="13" t="s">
        <v>40</v>
      </c>
      <c r="H107" s="68"/>
      <c r="I107" s="142"/>
      <c r="J107" s="12">
        <f>ROUNDUP((((L107*13000)+I107)/1380), 2)</f>
        <v>0</v>
      </c>
      <c r="K107" s="87"/>
      <c r="L107" s="50"/>
      <c r="M107" s="50"/>
      <c r="N107" s="414" t="s">
        <v>8537</v>
      </c>
    </row>
    <row r="108" spans="1:14" ht="20.100000000000001" customHeight="1">
      <c r="A108" s="173">
        <v>45729</v>
      </c>
      <c r="B108" s="13" t="s">
        <v>133</v>
      </c>
      <c r="C108" s="13" t="s">
        <v>6160</v>
      </c>
      <c r="D108" s="13">
        <v>2</v>
      </c>
      <c r="E108" s="13" t="s">
        <v>5119</v>
      </c>
      <c r="F108" s="13" t="s">
        <v>6161</v>
      </c>
      <c r="G108" s="13" t="s">
        <v>2813</v>
      </c>
      <c r="H108" s="68"/>
      <c r="I108" s="142">
        <v>263000</v>
      </c>
      <c r="J108" s="12">
        <f>ROUNDUP((((L108*13000)+I108)/1380), 2)</f>
        <v>198.12</v>
      </c>
      <c r="K108" s="87" t="s">
        <v>79</v>
      </c>
      <c r="L108" s="50">
        <v>0.8</v>
      </c>
      <c r="M108" s="50"/>
      <c r="N108" s="414" t="s">
        <v>8538</v>
      </c>
    </row>
    <row r="109" spans="1:14" ht="50.25" customHeight="1">
      <c r="A109" s="173">
        <v>45729</v>
      </c>
      <c r="B109" s="13"/>
      <c r="C109" s="13" t="s">
        <v>6162</v>
      </c>
      <c r="D109" s="13">
        <v>30</v>
      </c>
      <c r="E109" s="13" t="s">
        <v>5119</v>
      </c>
      <c r="F109" s="13" t="s">
        <v>6163</v>
      </c>
      <c r="G109" s="13" t="s">
        <v>130</v>
      </c>
      <c r="H109" s="68"/>
      <c r="I109" s="142">
        <v>40470</v>
      </c>
      <c r="J109" s="12">
        <f t="shared" ref="J109:J121" si="13">ROUNDUP((((L109*13000)+I109)/1380), 2)</f>
        <v>32.159999999999997</v>
      </c>
      <c r="K109" s="87" t="s">
        <v>79</v>
      </c>
      <c r="L109" s="50">
        <v>0.3</v>
      </c>
      <c r="M109" s="50"/>
      <c r="N109" s="414" t="s">
        <v>8539</v>
      </c>
    </row>
    <row r="110" spans="1:14" ht="54" customHeight="1">
      <c r="A110" s="173">
        <v>45729</v>
      </c>
      <c r="B110" s="13"/>
      <c r="C110" s="13" t="s">
        <v>6164</v>
      </c>
      <c r="D110" s="13">
        <v>30</v>
      </c>
      <c r="E110" s="13" t="s">
        <v>5119</v>
      </c>
      <c r="F110" s="13" t="s">
        <v>6163</v>
      </c>
      <c r="G110" s="13" t="s">
        <v>130</v>
      </c>
      <c r="H110" s="68"/>
      <c r="I110" s="142">
        <v>41890</v>
      </c>
      <c r="J110" s="12">
        <f t="shared" si="13"/>
        <v>33.19</v>
      </c>
      <c r="K110" s="87" t="s">
        <v>79</v>
      </c>
      <c r="L110" s="50">
        <v>0.3</v>
      </c>
      <c r="M110" s="50"/>
      <c r="N110" s="414" t="s">
        <v>8540</v>
      </c>
    </row>
    <row r="111" spans="1:14" ht="50.25" customHeight="1">
      <c r="A111" s="173">
        <v>45729</v>
      </c>
      <c r="B111" s="13"/>
      <c r="C111" s="13" t="s">
        <v>6165</v>
      </c>
      <c r="D111" s="13">
        <v>30</v>
      </c>
      <c r="E111" s="13" t="s">
        <v>5119</v>
      </c>
      <c r="F111" s="13" t="s">
        <v>6163</v>
      </c>
      <c r="G111" s="13" t="s">
        <v>130</v>
      </c>
      <c r="H111" s="68"/>
      <c r="I111" s="142">
        <v>44730</v>
      </c>
      <c r="J111" s="12">
        <f t="shared" si="13"/>
        <v>35.239999999999995</v>
      </c>
      <c r="K111" s="87" t="s">
        <v>79</v>
      </c>
      <c r="L111" s="50">
        <v>0.3</v>
      </c>
      <c r="M111" s="50"/>
      <c r="N111" s="414" t="s">
        <v>8541</v>
      </c>
    </row>
    <row r="112" spans="1:14" ht="46.5" customHeight="1">
      <c r="A112" s="173">
        <v>45729</v>
      </c>
      <c r="B112" s="13"/>
      <c r="C112" s="13" t="s">
        <v>6166</v>
      </c>
      <c r="D112" s="13">
        <v>30</v>
      </c>
      <c r="E112" s="13" t="s">
        <v>5119</v>
      </c>
      <c r="F112" s="13" t="s">
        <v>6163</v>
      </c>
      <c r="G112" s="13" t="s">
        <v>130</v>
      </c>
      <c r="H112" s="68"/>
      <c r="I112" s="142">
        <v>7290</v>
      </c>
      <c r="J112" s="12">
        <f t="shared" si="13"/>
        <v>10</v>
      </c>
      <c r="K112" s="87" t="s">
        <v>79</v>
      </c>
      <c r="L112" s="50">
        <v>0.5</v>
      </c>
      <c r="M112" s="50"/>
      <c r="N112" s="414" t="s">
        <v>8542</v>
      </c>
    </row>
    <row r="113" spans="1:14" ht="30" customHeight="1">
      <c r="A113" s="173">
        <v>45729</v>
      </c>
      <c r="B113" s="13"/>
      <c r="C113" s="13" t="s">
        <v>6167</v>
      </c>
      <c r="D113" s="13">
        <v>30</v>
      </c>
      <c r="E113" s="13" t="s">
        <v>5119</v>
      </c>
      <c r="F113" s="13" t="s">
        <v>6163</v>
      </c>
      <c r="G113" s="13" t="s">
        <v>130</v>
      </c>
      <c r="H113" s="68"/>
      <c r="I113" s="142">
        <v>9270</v>
      </c>
      <c r="J113" s="12">
        <f t="shared" si="13"/>
        <v>11.43</v>
      </c>
      <c r="K113" s="87" t="s">
        <v>79</v>
      </c>
      <c r="L113" s="50">
        <v>0.5</v>
      </c>
      <c r="M113" s="50"/>
      <c r="N113" s="414" t="s">
        <v>8543</v>
      </c>
    </row>
    <row r="114" spans="1:14" ht="30" customHeight="1">
      <c r="A114" s="173">
        <v>45729</v>
      </c>
      <c r="B114" s="13"/>
      <c r="C114" s="13" t="s">
        <v>6168</v>
      </c>
      <c r="D114" s="13">
        <v>30</v>
      </c>
      <c r="E114" s="13" t="s">
        <v>5119</v>
      </c>
      <c r="F114" s="13" t="s">
        <v>6163</v>
      </c>
      <c r="G114" s="13" t="s">
        <v>130</v>
      </c>
      <c r="H114" s="68"/>
      <c r="I114" s="142">
        <v>12920</v>
      </c>
      <c r="J114" s="12">
        <f t="shared" si="13"/>
        <v>15.02</v>
      </c>
      <c r="K114" s="87" t="s">
        <v>79</v>
      </c>
      <c r="L114" s="50">
        <v>0.6</v>
      </c>
      <c r="M114" s="50"/>
      <c r="N114" s="414" t="s">
        <v>8544</v>
      </c>
    </row>
    <row r="115" spans="1:14" ht="21" customHeight="1">
      <c r="A115" s="137">
        <v>45728</v>
      </c>
      <c r="B115" s="5" t="s">
        <v>6111</v>
      </c>
      <c r="C115" s="5" t="s">
        <v>6112</v>
      </c>
      <c r="D115" s="5">
        <v>2</v>
      </c>
      <c r="E115" s="5" t="s">
        <v>318</v>
      </c>
      <c r="F115" s="5" t="s">
        <v>638</v>
      </c>
      <c r="G115" s="5" t="s">
        <v>33</v>
      </c>
      <c r="H115" s="5"/>
      <c r="I115" s="310">
        <v>40000</v>
      </c>
      <c r="J115" s="7">
        <f t="shared" si="13"/>
        <v>38.409999999999997</v>
      </c>
      <c r="K115" s="5" t="s">
        <v>5700</v>
      </c>
      <c r="L115" s="5">
        <v>1</v>
      </c>
      <c r="M115" s="5"/>
      <c r="N115" s="415"/>
    </row>
    <row r="116" spans="1:14" ht="60">
      <c r="A116" s="137">
        <v>45728</v>
      </c>
      <c r="B116" s="5" t="s">
        <v>6111</v>
      </c>
      <c r="C116" s="5" t="s">
        <v>6187</v>
      </c>
      <c r="D116" s="5">
        <v>10</v>
      </c>
      <c r="E116" s="5" t="s">
        <v>318</v>
      </c>
      <c r="F116" s="5" t="s">
        <v>638</v>
      </c>
      <c r="G116" s="5" t="s">
        <v>33</v>
      </c>
      <c r="H116" s="5"/>
      <c r="I116" s="310">
        <v>8000</v>
      </c>
      <c r="J116" s="7">
        <f t="shared" si="13"/>
        <v>7.6899999999999995</v>
      </c>
      <c r="K116" s="5" t="s">
        <v>5700</v>
      </c>
      <c r="L116" s="5">
        <v>0.2</v>
      </c>
      <c r="M116" s="5"/>
      <c r="N116" s="415" t="s">
        <v>8545</v>
      </c>
    </row>
    <row r="117" spans="1:14" ht="30">
      <c r="A117" s="137">
        <v>45729</v>
      </c>
      <c r="B117" s="5" t="s">
        <v>6189</v>
      </c>
      <c r="C117" s="5" t="s">
        <v>6232</v>
      </c>
      <c r="D117" s="5">
        <v>20</v>
      </c>
      <c r="E117" s="5" t="s">
        <v>5200</v>
      </c>
      <c r="F117" s="5" t="s">
        <v>6188</v>
      </c>
      <c r="G117" s="5" t="s">
        <v>201</v>
      </c>
      <c r="H117" s="5"/>
      <c r="I117" s="310">
        <v>16170</v>
      </c>
      <c r="J117" s="7">
        <f t="shared" si="13"/>
        <v>68.240000000000009</v>
      </c>
      <c r="K117" s="5" t="s">
        <v>5700</v>
      </c>
      <c r="L117" s="5">
        <v>6</v>
      </c>
      <c r="M117" s="5"/>
      <c r="N117" s="415" t="s">
        <v>8546</v>
      </c>
    </row>
    <row r="118" spans="1:14" ht="30">
      <c r="A118" s="137">
        <v>45729</v>
      </c>
      <c r="B118" s="5" t="s">
        <v>6189</v>
      </c>
      <c r="C118" s="5" t="s">
        <v>6190</v>
      </c>
      <c r="D118" s="5">
        <v>20</v>
      </c>
      <c r="E118" s="5" t="s">
        <v>5200</v>
      </c>
      <c r="F118" s="5" t="s">
        <v>6188</v>
      </c>
      <c r="G118" s="5" t="s">
        <v>201</v>
      </c>
      <c r="H118" s="5"/>
      <c r="I118" s="310">
        <v>31220</v>
      </c>
      <c r="J118" s="7">
        <f t="shared" si="13"/>
        <v>88.570000000000007</v>
      </c>
      <c r="K118" s="5" t="s">
        <v>5700</v>
      </c>
      <c r="L118" s="5">
        <v>7</v>
      </c>
      <c r="M118" s="5"/>
      <c r="N118" s="415" t="s">
        <v>8547</v>
      </c>
    </row>
    <row r="119" spans="1:14" ht="21" customHeight="1">
      <c r="A119" s="137">
        <v>45729</v>
      </c>
      <c r="B119" s="5" t="s">
        <v>2458</v>
      </c>
      <c r="C119" s="5" t="s">
        <v>6191</v>
      </c>
      <c r="D119" s="5">
        <v>30</v>
      </c>
      <c r="E119" s="5" t="s">
        <v>5200</v>
      </c>
      <c r="F119" s="5" t="s">
        <v>6192</v>
      </c>
      <c r="G119" s="5" t="s">
        <v>201</v>
      </c>
      <c r="H119" s="5"/>
      <c r="I119" s="310">
        <v>8160</v>
      </c>
      <c r="J119" s="7">
        <f t="shared" si="13"/>
        <v>7.8</v>
      </c>
      <c r="K119" s="5" t="s">
        <v>5700</v>
      </c>
      <c r="L119" s="5">
        <v>0.2</v>
      </c>
      <c r="M119" s="5"/>
      <c r="N119" s="415"/>
    </row>
    <row r="120" spans="1:14" ht="36.75" customHeight="1">
      <c r="A120" s="137">
        <v>45729</v>
      </c>
      <c r="B120" s="5" t="s">
        <v>42</v>
      </c>
      <c r="C120" s="5" t="s">
        <v>6193</v>
      </c>
      <c r="D120" s="5">
        <v>2</v>
      </c>
      <c r="E120" s="5" t="s">
        <v>5200</v>
      </c>
      <c r="F120" s="5" t="s">
        <v>6194</v>
      </c>
      <c r="G120" s="5" t="s">
        <v>18</v>
      </c>
      <c r="H120" s="5"/>
      <c r="I120" s="310">
        <v>510000</v>
      </c>
      <c r="J120" s="7">
        <f>ROUNDUP((((L120*13000)+I120)/1380), 2)</f>
        <v>557.98</v>
      </c>
      <c r="K120" s="5" t="s">
        <v>6222</v>
      </c>
      <c r="L120" s="5">
        <v>20</v>
      </c>
      <c r="M120" s="5"/>
      <c r="N120" s="415"/>
    </row>
    <row r="121" spans="1:14" ht="30">
      <c r="A121" s="145">
        <v>45726</v>
      </c>
      <c r="B121" s="77"/>
      <c r="C121" s="77" t="s">
        <v>5920</v>
      </c>
      <c r="D121" s="77">
        <v>10</v>
      </c>
      <c r="E121" s="77" t="s">
        <v>5200</v>
      </c>
      <c r="F121" s="77" t="s">
        <v>5921</v>
      </c>
      <c r="G121" s="77" t="s">
        <v>35</v>
      </c>
      <c r="H121" s="93"/>
      <c r="I121" s="146"/>
      <c r="J121" s="79">
        <f t="shared" si="13"/>
        <v>0</v>
      </c>
      <c r="K121" s="94"/>
      <c r="L121" s="78"/>
      <c r="M121" s="78"/>
      <c r="N121" s="421" t="s">
        <v>8548</v>
      </c>
    </row>
    <row r="122" spans="1:14" ht="21" customHeight="1">
      <c r="A122" s="145">
        <v>45729</v>
      </c>
      <c r="B122" s="77" t="s">
        <v>6229</v>
      </c>
      <c r="C122" s="77" t="s">
        <v>6223</v>
      </c>
      <c r="D122" s="77">
        <v>3</v>
      </c>
      <c r="E122" s="77" t="s">
        <v>5200</v>
      </c>
      <c r="F122" s="77" t="s">
        <v>2786</v>
      </c>
      <c r="G122" s="77" t="s">
        <v>6096</v>
      </c>
      <c r="H122" s="93"/>
      <c r="I122" s="146"/>
      <c r="J122" s="79"/>
      <c r="K122" s="94"/>
      <c r="L122" s="78"/>
      <c r="M122" s="78"/>
      <c r="N122" s="421" t="s">
        <v>8549</v>
      </c>
    </row>
    <row r="123" spans="1:14" ht="30">
      <c r="A123" s="137">
        <v>45729</v>
      </c>
      <c r="B123" s="5"/>
      <c r="C123" s="5" t="s">
        <v>6195</v>
      </c>
      <c r="D123" s="5">
        <v>30</v>
      </c>
      <c r="E123" s="5" t="s">
        <v>2187</v>
      </c>
      <c r="F123" s="5" t="s">
        <v>159</v>
      </c>
      <c r="G123" s="5" t="s">
        <v>52</v>
      </c>
      <c r="H123" s="26"/>
      <c r="I123" s="90">
        <v>25300</v>
      </c>
      <c r="J123" s="7">
        <f>ROUNDUP((((L123*13000)+I123)/1380), 2)</f>
        <v>74.86</v>
      </c>
      <c r="K123" s="88" t="s">
        <v>116</v>
      </c>
      <c r="L123" s="6">
        <v>6</v>
      </c>
      <c r="M123" s="6"/>
      <c r="N123" s="417" t="s">
        <v>8550</v>
      </c>
    </row>
    <row r="124" spans="1:14" ht="21" customHeight="1">
      <c r="A124" s="137">
        <v>45729</v>
      </c>
      <c r="B124" s="5" t="s">
        <v>6197</v>
      </c>
      <c r="C124" s="5" t="s">
        <v>4327</v>
      </c>
      <c r="D124" s="5">
        <v>3</v>
      </c>
      <c r="E124" s="5" t="s">
        <v>2187</v>
      </c>
      <c r="F124" s="5" t="s">
        <v>6198</v>
      </c>
      <c r="G124" s="5" t="s">
        <v>2075</v>
      </c>
      <c r="H124" s="26"/>
      <c r="I124" s="90">
        <v>2920</v>
      </c>
      <c r="J124" s="7">
        <f t="shared" ref="J124:J128" si="14">ROUNDUP((((L124*13000)+I124)/1380), 2)</f>
        <v>4</v>
      </c>
      <c r="K124" s="88" t="s">
        <v>79</v>
      </c>
      <c r="L124" s="6">
        <v>0.2</v>
      </c>
      <c r="M124" s="6"/>
      <c r="N124" s="417" t="s">
        <v>3713</v>
      </c>
    </row>
    <row r="125" spans="1:14" ht="150">
      <c r="A125" s="137">
        <v>45722</v>
      </c>
      <c r="B125" s="5" t="s">
        <v>5635</v>
      </c>
      <c r="C125" s="5" t="s">
        <v>5750</v>
      </c>
      <c r="D125" s="5">
        <v>1</v>
      </c>
      <c r="E125" s="5" t="s">
        <v>2187</v>
      </c>
      <c r="F125" s="5" t="s">
        <v>2657</v>
      </c>
      <c r="G125" s="5" t="s">
        <v>2075</v>
      </c>
      <c r="H125" s="26"/>
      <c r="I125" s="90">
        <v>164400</v>
      </c>
      <c r="J125" s="7">
        <f t="shared" si="14"/>
        <v>185.07999999999998</v>
      </c>
      <c r="K125" s="88" t="s">
        <v>110</v>
      </c>
      <c r="L125" s="6">
        <v>7</v>
      </c>
      <c r="M125" s="6"/>
      <c r="N125" s="417" t="s">
        <v>8551</v>
      </c>
    </row>
    <row r="126" spans="1:14" ht="105">
      <c r="A126" s="138">
        <v>45728</v>
      </c>
      <c r="B126" s="98"/>
      <c r="C126" s="98" t="s">
        <v>6105</v>
      </c>
      <c r="D126" s="98">
        <v>2</v>
      </c>
      <c r="E126" s="98" t="s">
        <v>2187</v>
      </c>
      <c r="F126" s="98" t="s">
        <v>3174</v>
      </c>
      <c r="G126" s="98" t="s">
        <v>142</v>
      </c>
      <c r="H126" s="99"/>
      <c r="I126" s="139"/>
      <c r="J126" s="105"/>
      <c r="K126" s="100"/>
      <c r="L126" s="101"/>
      <c r="M126" s="101"/>
      <c r="N126" s="426" t="s">
        <v>8552</v>
      </c>
    </row>
    <row r="127" spans="1:14" ht="30">
      <c r="A127" s="137">
        <v>45729</v>
      </c>
      <c r="B127" s="5" t="s">
        <v>6199</v>
      </c>
      <c r="C127" s="5" t="s">
        <v>6200</v>
      </c>
      <c r="D127" s="5">
        <v>2</v>
      </c>
      <c r="E127" s="5" t="s">
        <v>318</v>
      </c>
      <c r="F127" s="5" t="s">
        <v>353</v>
      </c>
      <c r="G127" s="5" t="s">
        <v>33</v>
      </c>
      <c r="H127" s="5"/>
      <c r="I127" s="310">
        <v>376000</v>
      </c>
      <c r="J127" s="7">
        <f t="shared" si="14"/>
        <v>460.87</v>
      </c>
      <c r="K127" s="5" t="s">
        <v>5699</v>
      </c>
      <c r="L127" s="5">
        <v>20</v>
      </c>
      <c r="M127" s="5"/>
      <c r="N127" s="415" t="s">
        <v>8553</v>
      </c>
    </row>
    <row r="128" spans="1:14" ht="30">
      <c r="A128" s="137">
        <v>45729</v>
      </c>
      <c r="B128" s="5" t="s">
        <v>6199</v>
      </c>
      <c r="C128" s="5" t="s">
        <v>6201</v>
      </c>
      <c r="D128" s="5">
        <v>10</v>
      </c>
      <c r="E128" s="5" t="s">
        <v>318</v>
      </c>
      <c r="F128" s="5" t="s">
        <v>353</v>
      </c>
      <c r="G128" s="5" t="s">
        <v>33</v>
      </c>
      <c r="H128" s="5"/>
      <c r="I128" s="310">
        <v>8000</v>
      </c>
      <c r="J128" s="7">
        <f t="shared" si="14"/>
        <v>6.74</v>
      </c>
      <c r="K128" s="5" t="s">
        <v>5699</v>
      </c>
      <c r="L128" s="5">
        <v>0.1</v>
      </c>
      <c r="M128" s="5"/>
      <c r="N128" s="415" t="s">
        <v>8554</v>
      </c>
    </row>
    <row r="129" spans="1:14" ht="21" customHeight="1">
      <c r="A129" s="137">
        <v>45728</v>
      </c>
      <c r="B129" s="5" t="s">
        <v>42</v>
      </c>
      <c r="C129" s="8" t="s">
        <v>6209</v>
      </c>
      <c r="D129" s="5">
        <v>15</v>
      </c>
      <c r="E129" s="5" t="s">
        <v>5200</v>
      </c>
      <c r="F129" s="5" t="s">
        <v>4827</v>
      </c>
      <c r="G129" s="5" t="s">
        <v>6096</v>
      </c>
      <c r="H129" s="6"/>
      <c r="I129" s="90">
        <v>23000</v>
      </c>
      <c r="J129" s="7">
        <v>0</v>
      </c>
      <c r="K129" s="88" t="s">
        <v>706</v>
      </c>
      <c r="L129" s="6">
        <v>0.1</v>
      </c>
      <c r="M129" s="6"/>
      <c r="N129" s="417"/>
    </row>
    <row r="130" spans="1:14" ht="21" customHeight="1">
      <c r="A130" s="137">
        <v>45728</v>
      </c>
      <c r="B130" s="5" t="s">
        <v>42</v>
      </c>
      <c r="C130" s="8" t="s">
        <v>6097</v>
      </c>
      <c r="D130" s="5">
        <v>7</v>
      </c>
      <c r="E130" s="5" t="s">
        <v>5200</v>
      </c>
      <c r="F130" s="5" t="s">
        <v>4827</v>
      </c>
      <c r="G130" s="5" t="s">
        <v>6096</v>
      </c>
      <c r="H130" s="6"/>
      <c r="I130" s="90">
        <v>13000</v>
      </c>
      <c r="J130" s="7">
        <v>0</v>
      </c>
      <c r="K130" s="88" t="s">
        <v>706</v>
      </c>
      <c r="L130" s="6">
        <v>0.1</v>
      </c>
      <c r="M130" s="6"/>
      <c r="N130" s="417"/>
    </row>
    <row r="131" spans="1:14" ht="21" customHeight="1">
      <c r="A131" s="137">
        <v>45728</v>
      </c>
      <c r="B131" s="5" t="s">
        <v>42</v>
      </c>
      <c r="C131" s="8" t="s">
        <v>6098</v>
      </c>
      <c r="D131" s="5">
        <v>15</v>
      </c>
      <c r="E131" s="5" t="s">
        <v>5200</v>
      </c>
      <c r="F131" s="5" t="s">
        <v>4827</v>
      </c>
      <c r="G131" s="5" t="s">
        <v>6096</v>
      </c>
      <c r="H131" s="6"/>
      <c r="I131" s="90">
        <v>21000</v>
      </c>
      <c r="J131" s="7">
        <v>0</v>
      </c>
      <c r="K131" s="88" t="s">
        <v>706</v>
      </c>
      <c r="L131" s="6">
        <v>0.1</v>
      </c>
      <c r="M131" s="6"/>
      <c r="N131" s="417"/>
    </row>
    <row r="132" spans="1:14" ht="21" customHeight="1">
      <c r="A132" s="137">
        <v>45728</v>
      </c>
      <c r="B132" s="5" t="s">
        <v>6106</v>
      </c>
      <c r="C132" s="5" t="s">
        <v>6220</v>
      </c>
      <c r="D132" s="5">
        <v>2</v>
      </c>
      <c r="E132" s="5" t="s">
        <v>2187</v>
      </c>
      <c r="F132" s="5" t="s">
        <v>3174</v>
      </c>
      <c r="G132" s="5" t="s">
        <v>142</v>
      </c>
      <c r="H132" s="26"/>
      <c r="I132" s="90">
        <v>3330000</v>
      </c>
      <c r="J132" s="7">
        <f>ROUNDUP((((L132*13000)+I132)/1380), 2)</f>
        <v>2601.4500000000003</v>
      </c>
      <c r="K132" s="88" t="s">
        <v>706</v>
      </c>
      <c r="L132" s="6">
        <v>20</v>
      </c>
      <c r="M132" s="6"/>
      <c r="N132" s="417"/>
    </row>
    <row r="133" spans="1:14" ht="135">
      <c r="A133" s="173">
        <v>45728</v>
      </c>
      <c r="B133" s="13"/>
      <c r="C133" s="122" t="s">
        <v>6110</v>
      </c>
      <c r="D133" s="13">
        <v>1</v>
      </c>
      <c r="E133" s="13" t="s">
        <v>1695</v>
      </c>
      <c r="F133" s="13"/>
      <c r="G133" s="13" t="s">
        <v>1526</v>
      </c>
      <c r="H133" s="68"/>
      <c r="I133" s="142"/>
      <c r="J133" s="12"/>
      <c r="K133" s="87"/>
      <c r="L133" s="50"/>
      <c r="M133" s="50"/>
      <c r="N133" s="422" t="s">
        <v>8555</v>
      </c>
    </row>
    <row r="135" spans="1:14" ht="21" customHeight="1">
      <c r="A135" s="137">
        <v>45730</v>
      </c>
      <c r="B135" s="5" t="s">
        <v>26</v>
      </c>
      <c r="C135" s="5" t="s">
        <v>6243</v>
      </c>
      <c r="D135" s="5">
        <v>1</v>
      </c>
      <c r="E135" s="5" t="s">
        <v>5200</v>
      </c>
      <c r="F135" s="5" t="s">
        <v>197</v>
      </c>
      <c r="G135" s="5" t="s">
        <v>18</v>
      </c>
      <c r="H135" s="26"/>
      <c r="I135" s="90">
        <v>2910</v>
      </c>
      <c r="J135" s="7">
        <f t="shared" ref="J135:J142" si="15">ROUNDUP((((L135*13000)+I135)/1380), 2)</f>
        <v>4</v>
      </c>
      <c r="K135" s="88" t="s">
        <v>79</v>
      </c>
      <c r="L135" s="6">
        <v>0.2</v>
      </c>
      <c r="M135" s="6"/>
      <c r="N135" s="417"/>
    </row>
    <row r="136" spans="1:14" ht="21" customHeight="1">
      <c r="A136" s="137">
        <v>45730</v>
      </c>
      <c r="B136" s="5" t="s">
        <v>26</v>
      </c>
      <c r="C136" s="5" t="s">
        <v>6244</v>
      </c>
      <c r="D136" s="5">
        <v>1</v>
      </c>
      <c r="E136" s="5" t="s">
        <v>5200</v>
      </c>
      <c r="F136" s="5" t="s">
        <v>197</v>
      </c>
      <c r="G136" s="5" t="s">
        <v>18</v>
      </c>
      <c r="H136" s="26"/>
      <c r="I136" s="90">
        <v>3010</v>
      </c>
      <c r="J136" s="7">
        <f t="shared" si="15"/>
        <v>4.0699999999999994</v>
      </c>
      <c r="K136" s="88" t="s">
        <v>79</v>
      </c>
      <c r="L136" s="6">
        <v>0.2</v>
      </c>
      <c r="M136" s="6"/>
      <c r="N136" s="417"/>
    </row>
    <row r="137" spans="1:14" ht="21" customHeight="1">
      <c r="A137" s="137">
        <v>45730</v>
      </c>
      <c r="B137" s="5" t="s">
        <v>244</v>
      </c>
      <c r="C137" s="5" t="s">
        <v>6272</v>
      </c>
      <c r="D137" s="5">
        <v>15</v>
      </c>
      <c r="E137" s="5" t="s">
        <v>2187</v>
      </c>
      <c r="F137" s="5" t="s">
        <v>6248</v>
      </c>
      <c r="G137" s="5" t="s">
        <v>52</v>
      </c>
      <c r="H137" s="26"/>
      <c r="I137" s="90">
        <v>28200</v>
      </c>
      <c r="J137" s="7">
        <f t="shared" si="15"/>
        <v>26.560000000000002</v>
      </c>
      <c r="K137" s="88" t="s">
        <v>79</v>
      </c>
      <c r="L137" s="6">
        <v>0.65</v>
      </c>
      <c r="M137" s="6"/>
      <c r="N137" s="417" t="s">
        <v>8556</v>
      </c>
    </row>
    <row r="138" spans="1:14" ht="45">
      <c r="A138" s="137">
        <v>45729</v>
      </c>
      <c r="B138" s="5" t="s">
        <v>6196</v>
      </c>
      <c r="C138" s="5">
        <v>96932394</v>
      </c>
      <c r="D138" s="5">
        <v>3</v>
      </c>
      <c r="E138" s="5" t="s">
        <v>2187</v>
      </c>
      <c r="F138" s="5" t="s">
        <v>3000</v>
      </c>
      <c r="G138" s="5" t="s">
        <v>2075</v>
      </c>
      <c r="H138" s="26"/>
      <c r="I138" s="90">
        <v>234000</v>
      </c>
      <c r="J138" s="7">
        <f t="shared" si="15"/>
        <v>171.45</v>
      </c>
      <c r="K138" s="88" t="s">
        <v>706</v>
      </c>
      <c r="L138" s="6">
        <v>0.2</v>
      </c>
      <c r="M138" s="6"/>
      <c r="N138" s="417" t="s">
        <v>6231</v>
      </c>
    </row>
    <row r="139" spans="1:14" ht="60">
      <c r="A139" s="137">
        <v>45729</v>
      </c>
      <c r="B139" s="5" t="s">
        <v>6196</v>
      </c>
      <c r="C139" s="5">
        <v>96932398</v>
      </c>
      <c r="D139" s="5">
        <v>3</v>
      </c>
      <c r="E139" s="5" t="s">
        <v>2187</v>
      </c>
      <c r="F139" s="5" t="s">
        <v>3000</v>
      </c>
      <c r="G139" s="5" t="s">
        <v>2075</v>
      </c>
      <c r="H139" s="26"/>
      <c r="I139" s="90">
        <v>100000</v>
      </c>
      <c r="J139" s="7">
        <f t="shared" si="15"/>
        <v>91.31</v>
      </c>
      <c r="K139" s="88" t="s">
        <v>706</v>
      </c>
      <c r="L139" s="6">
        <v>2</v>
      </c>
      <c r="M139" s="6"/>
      <c r="N139" s="417" t="s">
        <v>8557</v>
      </c>
    </row>
    <row r="140" spans="1:14" ht="60">
      <c r="A140" s="137">
        <v>45729</v>
      </c>
      <c r="B140" s="5" t="s">
        <v>6196</v>
      </c>
      <c r="C140" s="5">
        <v>96932399</v>
      </c>
      <c r="D140" s="5">
        <v>3</v>
      </c>
      <c r="E140" s="5" t="s">
        <v>2187</v>
      </c>
      <c r="F140" s="5" t="s">
        <v>3000</v>
      </c>
      <c r="G140" s="5" t="s">
        <v>2075</v>
      </c>
      <c r="H140" s="26"/>
      <c r="I140" s="90">
        <v>148000</v>
      </c>
      <c r="J140" s="7">
        <f t="shared" si="15"/>
        <v>126.09</v>
      </c>
      <c r="K140" s="88" t="s">
        <v>706</v>
      </c>
      <c r="L140" s="6">
        <v>2</v>
      </c>
      <c r="M140" s="6"/>
      <c r="N140" s="417" t="s">
        <v>8558</v>
      </c>
    </row>
    <row r="141" spans="1:14" ht="105">
      <c r="A141" s="137">
        <v>45728</v>
      </c>
      <c r="B141" s="5" t="s">
        <v>6107</v>
      </c>
      <c r="C141" s="5" t="s">
        <v>6139</v>
      </c>
      <c r="D141" s="5">
        <v>2</v>
      </c>
      <c r="E141" s="5" t="s">
        <v>2187</v>
      </c>
      <c r="F141" s="5" t="s">
        <v>5994</v>
      </c>
      <c r="G141" s="5" t="s">
        <v>32</v>
      </c>
      <c r="H141" s="26"/>
      <c r="I141" s="90">
        <v>161000</v>
      </c>
      <c r="J141" s="7">
        <f t="shared" si="15"/>
        <v>126.09</v>
      </c>
      <c r="K141" s="88" t="s">
        <v>110</v>
      </c>
      <c r="L141" s="6">
        <v>1</v>
      </c>
      <c r="M141" s="6"/>
      <c r="N141" s="417" t="s">
        <v>8559</v>
      </c>
    </row>
    <row r="142" spans="1:14" ht="20.25" customHeight="1">
      <c r="A142" s="137">
        <v>45726</v>
      </c>
      <c r="B142" s="5" t="s">
        <v>1829</v>
      </c>
      <c r="C142" s="5" t="s">
        <v>5974</v>
      </c>
      <c r="D142" s="5">
        <v>10</v>
      </c>
      <c r="E142" s="5" t="s">
        <v>2187</v>
      </c>
      <c r="F142" s="5" t="s">
        <v>1842</v>
      </c>
      <c r="G142" s="5" t="s">
        <v>32</v>
      </c>
      <c r="H142" s="26"/>
      <c r="I142" s="90">
        <v>325400</v>
      </c>
      <c r="J142" s="7">
        <f t="shared" si="15"/>
        <v>273.48</v>
      </c>
      <c r="K142" s="88" t="s">
        <v>146</v>
      </c>
      <c r="L142" s="6">
        <v>4</v>
      </c>
      <c r="M142" s="6"/>
      <c r="N142" s="417" t="s">
        <v>6258</v>
      </c>
    </row>
    <row r="143" spans="1:14" ht="120" customHeight="1">
      <c r="A143" s="137">
        <v>45693</v>
      </c>
      <c r="B143" s="5" t="s">
        <v>3548</v>
      </c>
      <c r="C143" s="5" t="s">
        <v>6262</v>
      </c>
      <c r="D143" s="5">
        <v>2</v>
      </c>
      <c r="E143" s="5" t="s">
        <v>2187</v>
      </c>
      <c r="F143" s="5" t="s">
        <v>159</v>
      </c>
      <c r="G143" s="5" t="s">
        <v>52</v>
      </c>
      <c r="H143" s="26"/>
      <c r="I143" s="90">
        <v>1480000</v>
      </c>
      <c r="J143" s="7">
        <v>0</v>
      </c>
      <c r="K143" s="88" t="s">
        <v>593</v>
      </c>
      <c r="L143" s="6">
        <v>4</v>
      </c>
      <c r="M143" s="6"/>
      <c r="N143" s="417" t="s">
        <v>8560</v>
      </c>
    </row>
    <row r="144" spans="1:14" s="239" customFormat="1" ht="27.75" customHeight="1">
      <c r="A144" s="137">
        <v>45721</v>
      </c>
      <c r="B144" s="123" t="s">
        <v>5925</v>
      </c>
      <c r="C144" s="123" t="s">
        <v>5926</v>
      </c>
      <c r="D144" s="5">
        <v>20</v>
      </c>
      <c r="E144" s="5" t="s">
        <v>318</v>
      </c>
      <c r="F144" s="5" t="s">
        <v>363</v>
      </c>
      <c r="G144" s="5" t="s">
        <v>240</v>
      </c>
      <c r="H144" s="26"/>
      <c r="I144" s="90">
        <v>9600</v>
      </c>
      <c r="J144" s="7">
        <v>0</v>
      </c>
      <c r="K144" s="88" t="s">
        <v>79</v>
      </c>
      <c r="L144" s="6">
        <v>0.3</v>
      </c>
      <c r="M144" s="6"/>
      <c r="N144" s="417" t="s">
        <v>8561</v>
      </c>
    </row>
    <row r="145" spans="1:14" s="239" customFormat="1" ht="21" customHeight="1">
      <c r="A145" s="137">
        <v>45730</v>
      </c>
      <c r="B145" s="5" t="s">
        <v>21</v>
      </c>
      <c r="C145" s="5" t="s">
        <v>6249</v>
      </c>
      <c r="D145" s="5">
        <v>50</v>
      </c>
      <c r="E145" s="5" t="s">
        <v>318</v>
      </c>
      <c r="F145" s="5" t="s">
        <v>281</v>
      </c>
      <c r="G145" s="5" t="s">
        <v>40</v>
      </c>
      <c r="H145" s="5"/>
      <c r="I145" s="90">
        <v>2100</v>
      </c>
      <c r="J145" s="7">
        <f>ROUNDUP((((L145*13000)+I145)/1380), 2)</f>
        <v>2.4699999999999998</v>
      </c>
      <c r="K145" s="5" t="s">
        <v>5700</v>
      </c>
      <c r="L145" s="5">
        <v>0.1</v>
      </c>
      <c r="M145" s="5"/>
      <c r="N145" s="425"/>
    </row>
    <row r="146" spans="1:14" ht="30">
      <c r="A146" s="137">
        <v>45730</v>
      </c>
      <c r="B146" s="5" t="s">
        <v>6250</v>
      </c>
      <c r="C146" s="5" t="s">
        <v>6251</v>
      </c>
      <c r="D146" s="5">
        <v>1</v>
      </c>
      <c r="E146" s="5" t="s">
        <v>5200</v>
      </c>
      <c r="F146" s="5" t="s">
        <v>233</v>
      </c>
      <c r="G146" s="5" t="s">
        <v>6252</v>
      </c>
      <c r="H146" s="26"/>
      <c r="I146" s="90"/>
      <c r="J146" s="7">
        <f>ROUNDUP((((L146*13000)+I146)/1380), 2)</f>
        <v>0</v>
      </c>
      <c r="K146" s="88"/>
      <c r="L146" s="6"/>
      <c r="M146" s="6"/>
      <c r="N146" s="417" t="s">
        <v>8562</v>
      </c>
    </row>
    <row r="147" spans="1:14" ht="45.75" customHeight="1">
      <c r="A147" s="173">
        <v>45730</v>
      </c>
      <c r="B147" s="13"/>
      <c r="C147" s="13" t="s">
        <v>6263</v>
      </c>
      <c r="D147" s="13">
        <v>1</v>
      </c>
      <c r="E147" s="13" t="s">
        <v>5119</v>
      </c>
      <c r="F147" s="13" t="s">
        <v>5670</v>
      </c>
      <c r="G147" s="13" t="s">
        <v>30</v>
      </c>
      <c r="H147" s="68"/>
      <c r="I147" s="142">
        <v>2000</v>
      </c>
      <c r="J147" s="12">
        <f t="shared" ref="J147:J152" si="16">ROUNDUP((((L147*13000)+I147)/1380), 2)</f>
        <v>5.22</v>
      </c>
      <c r="K147" s="87" t="s">
        <v>79</v>
      </c>
      <c r="L147" s="50">
        <v>0.4</v>
      </c>
      <c r="M147" s="50"/>
      <c r="N147" s="414" t="s">
        <v>8563</v>
      </c>
    </row>
    <row r="148" spans="1:14" ht="30">
      <c r="A148" s="173">
        <v>45726</v>
      </c>
      <c r="B148" s="13" t="s">
        <v>5140</v>
      </c>
      <c r="C148" s="122" t="s">
        <v>5834</v>
      </c>
      <c r="D148" s="13">
        <v>15</v>
      </c>
      <c r="E148" s="13" t="s">
        <v>1695</v>
      </c>
      <c r="F148" s="13" t="s">
        <v>5141</v>
      </c>
      <c r="G148" s="13" t="s">
        <v>5142</v>
      </c>
      <c r="H148" s="68"/>
      <c r="I148" s="142">
        <v>399600</v>
      </c>
      <c r="J148" s="12">
        <f t="shared" si="16"/>
        <v>336.67</v>
      </c>
      <c r="K148" s="87" t="s">
        <v>123</v>
      </c>
      <c r="L148" s="50">
        <v>5</v>
      </c>
      <c r="M148" s="50"/>
      <c r="N148" s="422" t="s">
        <v>8564</v>
      </c>
    </row>
    <row r="149" spans="1:14" ht="30">
      <c r="A149" s="173">
        <v>45726</v>
      </c>
      <c r="B149" s="13" t="s">
        <v>5140</v>
      </c>
      <c r="C149" s="122" t="s">
        <v>5835</v>
      </c>
      <c r="D149" s="13">
        <v>15</v>
      </c>
      <c r="E149" s="13" t="s">
        <v>1695</v>
      </c>
      <c r="F149" s="13" t="s">
        <v>5141</v>
      </c>
      <c r="G149" s="13" t="s">
        <v>5142</v>
      </c>
      <c r="H149" s="68"/>
      <c r="I149" s="142">
        <v>45700</v>
      </c>
      <c r="J149" s="12">
        <f t="shared" si="16"/>
        <v>51.96</v>
      </c>
      <c r="K149" s="87" t="s">
        <v>123</v>
      </c>
      <c r="L149" s="50">
        <v>2</v>
      </c>
      <c r="M149" s="50"/>
      <c r="N149" s="422" t="s">
        <v>8564</v>
      </c>
    </row>
    <row r="150" spans="1:14" ht="20.100000000000001" customHeight="1">
      <c r="A150" s="137">
        <v>45733</v>
      </c>
      <c r="B150" s="5" t="s">
        <v>6266</v>
      </c>
      <c r="C150" s="8" t="s">
        <v>6267</v>
      </c>
      <c r="D150" s="5">
        <v>1</v>
      </c>
      <c r="E150" s="5" t="s">
        <v>1695</v>
      </c>
      <c r="F150" s="5"/>
      <c r="G150" s="5"/>
      <c r="H150" s="26"/>
      <c r="I150" s="90">
        <v>768000</v>
      </c>
      <c r="J150" s="7">
        <f t="shared" si="16"/>
        <v>631.89</v>
      </c>
      <c r="K150" s="88" t="s">
        <v>110</v>
      </c>
      <c r="L150" s="6">
        <v>8</v>
      </c>
      <c r="M150" s="6"/>
      <c r="N150" s="417" t="s">
        <v>8565</v>
      </c>
    </row>
    <row r="151" spans="1:14" ht="20.100000000000001" customHeight="1">
      <c r="A151" s="137">
        <v>45733</v>
      </c>
      <c r="B151" s="5" t="s">
        <v>6269</v>
      </c>
      <c r="C151" s="8" t="s">
        <v>6270</v>
      </c>
      <c r="D151" s="5">
        <v>1</v>
      </c>
      <c r="E151" s="5" t="s">
        <v>1695</v>
      </c>
      <c r="F151" s="5"/>
      <c r="G151" s="5"/>
      <c r="H151" s="26"/>
      <c r="I151" s="90">
        <v>24500</v>
      </c>
      <c r="J151" s="7">
        <f t="shared" si="16"/>
        <v>19.64</v>
      </c>
      <c r="K151" s="88" t="s">
        <v>79</v>
      </c>
      <c r="L151" s="6">
        <v>0.2</v>
      </c>
      <c r="M151" s="6"/>
      <c r="N151" s="417" t="s">
        <v>8565</v>
      </c>
    </row>
    <row r="152" spans="1:14" ht="20.100000000000001" customHeight="1">
      <c r="A152" s="137">
        <v>45733</v>
      </c>
      <c r="B152" s="5" t="s">
        <v>6269</v>
      </c>
      <c r="C152" s="8" t="s">
        <v>6271</v>
      </c>
      <c r="D152" s="5">
        <v>1</v>
      </c>
      <c r="E152" s="5" t="s">
        <v>1695</v>
      </c>
      <c r="F152" s="5"/>
      <c r="G152" s="5"/>
      <c r="H152" s="26"/>
      <c r="I152" s="90">
        <v>19500</v>
      </c>
      <c r="J152" s="7">
        <f t="shared" si="16"/>
        <v>16.96</v>
      </c>
      <c r="K152" s="88" t="s">
        <v>110</v>
      </c>
      <c r="L152" s="6">
        <v>0.3</v>
      </c>
      <c r="M152" s="6"/>
      <c r="N152" s="417" t="s">
        <v>8565</v>
      </c>
    </row>
    <row r="154" spans="1:14" ht="65.25" customHeight="1">
      <c r="A154" s="173">
        <v>45722</v>
      </c>
      <c r="B154" s="13" t="s">
        <v>6052</v>
      </c>
      <c r="C154" s="13" t="s">
        <v>6051</v>
      </c>
      <c r="D154" s="13">
        <v>1</v>
      </c>
      <c r="E154" s="13" t="s">
        <v>2187</v>
      </c>
      <c r="F154" s="13" t="s">
        <v>2657</v>
      </c>
      <c r="G154" s="13" t="s">
        <v>2075</v>
      </c>
      <c r="H154" s="68"/>
      <c r="I154" s="142">
        <v>59600</v>
      </c>
      <c r="J154" s="12">
        <f t="shared" ref="J154" si="17">ROUNDUP((((L154*13000)+I154)/1380), 2)</f>
        <v>127.98</v>
      </c>
      <c r="K154" s="87" t="s">
        <v>79</v>
      </c>
      <c r="L154" s="50">
        <v>9</v>
      </c>
      <c r="M154" s="50"/>
      <c r="N154" s="414" t="s">
        <v>8566</v>
      </c>
    </row>
    <row r="155" spans="1:14" ht="21" customHeight="1">
      <c r="A155" s="173"/>
      <c r="B155" s="13"/>
      <c r="C155" s="13"/>
      <c r="D155" s="13"/>
      <c r="E155" s="13"/>
      <c r="F155" s="13"/>
      <c r="G155" s="13"/>
      <c r="H155" s="68"/>
      <c r="I155" s="142"/>
      <c r="J155" s="12"/>
      <c r="K155" s="87"/>
      <c r="L155" s="50"/>
      <c r="M155" s="50"/>
      <c r="N155" s="414"/>
    </row>
    <row r="156" spans="1:14" ht="45" customHeight="1">
      <c r="A156" s="329">
        <v>45733</v>
      </c>
      <c r="B156" s="330" t="s">
        <v>39</v>
      </c>
      <c r="C156" s="330" t="s">
        <v>6287</v>
      </c>
      <c r="D156" s="330">
        <v>6</v>
      </c>
      <c r="E156" s="330" t="s">
        <v>5200</v>
      </c>
      <c r="F156" s="330" t="s">
        <v>6288</v>
      </c>
      <c r="G156" s="330" t="s">
        <v>18</v>
      </c>
      <c r="H156" s="331"/>
      <c r="I156" s="332">
        <v>2960</v>
      </c>
      <c r="J156" s="333">
        <f t="shared" ref="J156:J162" si="18">ROUNDUP((((L156*13000)+I156)/1380), 2)</f>
        <v>4.0299999999999994</v>
      </c>
      <c r="K156" s="334" t="s">
        <v>6408</v>
      </c>
      <c r="L156" s="335">
        <v>0.2</v>
      </c>
      <c r="M156" s="335"/>
      <c r="N156" s="417"/>
    </row>
    <row r="157" spans="1:14" ht="30.75" customHeight="1">
      <c r="A157" s="329">
        <v>45733</v>
      </c>
      <c r="B157" s="330" t="s">
        <v>108</v>
      </c>
      <c r="C157" s="330" t="s">
        <v>6383</v>
      </c>
      <c r="D157" s="330">
        <v>5</v>
      </c>
      <c r="E157" s="330" t="s">
        <v>5200</v>
      </c>
      <c r="F157" s="330" t="s">
        <v>207</v>
      </c>
      <c r="G157" s="330" t="s">
        <v>6289</v>
      </c>
      <c r="H157" s="330"/>
      <c r="I157" s="332">
        <v>38760</v>
      </c>
      <c r="J157" s="333">
        <f t="shared" si="18"/>
        <v>42.22</v>
      </c>
      <c r="K157" s="330" t="s">
        <v>1386</v>
      </c>
      <c r="L157" s="330">
        <v>1.5</v>
      </c>
      <c r="M157" s="330"/>
      <c r="N157" s="415" t="s">
        <v>8567</v>
      </c>
    </row>
    <row r="158" spans="1:14" ht="96.75" customHeight="1">
      <c r="A158" s="329">
        <v>45733</v>
      </c>
      <c r="B158" s="330" t="s">
        <v>6291</v>
      </c>
      <c r="C158" s="330" t="s">
        <v>6368</v>
      </c>
      <c r="D158" s="330">
        <v>5</v>
      </c>
      <c r="E158" s="330" t="s">
        <v>5200</v>
      </c>
      <c r="F158" s="330" t="s">
        <v>375</v>
      </c>
      <c r="G158" s="330" t="s">
        <v>35</v>
      </c>
      <c r="H158" s="331"/>
      <c r="I158" s="332">
        <v>143540</v>
      </c>
      <c r="J158" s="333">
        <f t="shared" si="18"/>
        <v>108.73</v>
      </c>
      <c r="K158" s="334" t="s">
        <v>6369</v>
      </c>
      <c r="L158" s="335">
        <v>0.5</v>
      </c>
      <c r="M158" s="335"/>
      <c r="N158" s="417"/>
    </row>
    <row r="159" spans="1:14" ht="35.25" customHeight="1">
      <c r="A159" s="329">
        <v>45733</v>
      </c>
      <c r="B159" s="330" t="s">
        <v>26</v>
      </c>
      <c r="C159" s="330" t="s">
        <v>6292</v>
      </c>
      <c r="D159" s="330">
        <v>50</v>
      </c>
      <c r="E159" s="330" t="s">
        <v>5200</v>
      </c>
      <c r="F159" s="330" t="s">
        <v>1810</v>
      </c>
      <c r="G159" s="330" t="s">
        <v>35</v>
      </c>
      <c r="H159" s="331"/>
      <c r="I159" s="332">
        <v>4400</v>
      </c>
      <c r="J159" s="7">
        <f t="shared" si="18"/>
        <v>5.08</v>
      </c>
      <c r="K159" s="334" t="s">
        <v>6369</v>
      </c>
      <c r="L159" s="335">
        <v>0.2</v>
      </c>
      <c r="M159" s="335"/>
      <c r="N159" s="417"/>
    </row>
    <row r="160" spans="1:14" ht="35.25" customHeight="1">
      <c r="A160" s="329">
        <v>45733</v>
      </c>
      <c r="B160" s="330" t="s">
        <v>6293</v>
      </c>
      <c r="C160" s="330" t="s">
        <v>6294</v>
      </c>
      <c r="D160" s="330">
        <v>18</v>
      </c>
      <c r="E160" s="330" t="s">
        <v>5200</v>
      </c>
      <c r="F160" s="330" t="s">
        <v>1810</v>
      </c>
      <c r="G160" s="330" t="s">
        <v>35</v>
      </c>
      <c r="H160" s="331"/>
      <c r="I160" s="332">
        <v>12700</v>
      </c>
      <c r="J160" s="7">
        <f t="shared" si="18"/>
        <v>15.799999999999999</v>
      </c>
      <c r="K160" s="334" t="s">
        <v>6369</v>
      </c>
      <c r="L160" s="335">
        <v>0.7</v>
      </c>
      <c r="M160" s="335"/>
      <c r="N160" s="417" t="s">
        <v>8568</v>
      </c>
    </row>
    <row r="161" spans="1:14" ht="36" customHeight="1">
      <c r="A161" s="329">
        <v>45733</v>
      </c>
      <c r="B161" s="330" t="s">
        <v>31</v>
      </c>
      <c r="C161" s="330" t="s">
        <v>6407</v>
      </c>
      <c r="D161" s="330">
        <v>3</v>
      </c>
      <c r="E161" s="330" t="s">
        <v>5200</v>
      </c>
      <c r="F161" s="330" t="s">
        <v>209</v>
      </c>
      <c r="G161" s="330" t="s">
        <v>6295</v>
      </c>
      <c r="H161" s="331"/>
      <c r="I161" s="332">
        <v>121210</v>
      </c>
      <c r="J161" s="7">
        <f t="shared" si="18"/>
        <v>116.10000000000001</v>
      </c>
      <c r="K161" s="334" t="s">
        <v>6406</v>
      </c>
      <c r="L161" s="335">
        <v>3</v>
      </c>
      <c r="M161" s="335"/>
      <c r="N161" s="417"/>
    </row>
    <row r="162" spans="1:14" ht="21" customHeight="1">
      <c r="A162" s="329">
        <v>45733</v>
      </c>
      <c r="B162" s="330" t="s">
        <v>6296</v>
      </c>
      <c r="C162" s="330" t="s">
        <v>6297</v>
      </c>
      <c r="D162" s="330">
        <v>300</v>
      </c>
      <c r="E162" s="330" t="s">
        <v>5200</v>
      </c>
      <c r="F162" s="330" t="s">
        <v>6298</v>
      </c>
      <c r="G162" s="330" t="s">
        <v>63</v>
      </c>
      <c r="H162" s="331"/>
      <c r="I162" s="332">
        <v>23800</v>
      </c>
      <c r="J162" s="333">
        <f t="shared" si="18"/>
        <v>45.51</v>
      </c>
      <c r="K162" s="334" t="s">
        <v>6408</v>
      </c>
      <c r="L162" s="335">
        <v>3</v>
      </c>
      <c r="M162" s="335"/>
      <c r="N162" s="417" t="s">
        <v>8569</v>
      </c>
    </row>
    <row r="163" spans="1:14" ht="21" customHeight="1">
      <c r="A163" s="137">
        <v>45734</v>
      </c>
      <c r="B163" s="5" t="s">
        <v>59</v>
      </c>
      <c r="C163" s="5" t="s">
        <v>6325</v>
      </c>
      <c r="D163" s="319">
        <v>5</v>
      </c>
      <c r="E163" s="5" t="s">
        <v>318</v>
      </c>
      <c r="F163" s="5" t="s">
        <v>281</v>
      </c>
      <c r="G163" s="5" t="s">
        <v>33</v>
      </c>
      <c r="H163" s="26"/>
      <c r="I163" s="284">
        <v>13600</v>
      </c>
      <c r="J163" s="7">
        <f t="shared" ref="J163:J171" si="19">ROUNDUP((((L163*13000)+I163)/1380), 2)</f>
        <v>16.450000000000003</v>
      </c>
      <c r="K163" s="6" t="s">
        <v>79</v>
      </c>
      <c r="L163" s="6">
        <v>0.7</v>
      </c>
      <c r="M163" s="6"/>
      <c r="N163" s="417" t="s">
        <v>6326</v>
      </c>
    </row>
    <row r="164" spans="1:14" ht="21" customHeight="1">
      <c r="A164" s="137">
        <v>45734</v>
      </c>
      <c r="B164" s="5" t="s">
        <v>59</v>
      </c>
      <c r="C164" s="5" t="s">
        <v>6327</v>
      </c>
      <c r="D164" s="319">
        <v>2</v>
      </c>
      <c r="E164" s="5" t="s">
        <v>318</v>
      </c>
      <c r="F164" s="5" t="s">
        <v>281</v>
      </c>
      <c r="G164" s="5" t="s">
        <v>33</v>
      </c>
      <c r="H164" s="26"/>
      <c r="I164" s="284">
        <v>25900</v>
      </c>
      <c r="J164" s="7">
        <f t="shared" si="19"/>
        <v>25.37</v>
      </c>
      <c r="K164" s="6" t="s">
        <v>79</v>
      </c>
      <c r="L164" s="6">
        <v>0.7</v>
      </c>
      <c r="M164" s="6"/>
      <c r="N164" s="417" t="s">
        <v>6326</v>
      </c>
    </row>
    <row r="165" spans="1:14" ht="45">
      <c r="A165" s="173">
        <v>45734</v>
      </c>
      <c r="B165" s="13" t="s">
        <v>1986</v>
      </c>
      <c r="C165" s="13" t="s">
        <v>6339</v>
      </c>
      <c r="D165" s="313">
        <v>1</v>
      </c>
      <c r="E165" s="13" t="s">
        <v>318</v>
      </c>
      <c r="F165" s="13" t="s">
        <v>5357</v>
      </c>
      <c r="G165" s="13" t="s">
        <v>1677</v>
      </c>
      <c r="H165" s="68"/>
      <c r="I165" s="314"/>
      <c r="J165" s="12">
        <f t="shared" si="19"/>
        <v>0</v>
      </c>
      <c r="K165" s="50"/>
      <c r="L165" s="50"/>
      <c r="M165" s="50"/>
      <c r="N165" s="414" t="s">
        <v>8570</v>
      </c>
    </row>
    <row r="166" spans="1:14" ht="20.100000000000001" customHeight="1">
      <c r="A166" s="173"/>
      <c r="B166" s="13"/>
      <c r="C166" s="13" t="s">
        <v>6341</v>
      </c>
      <c r="D166" s="313">
        <v>1</v>
      </c>
      <c r="E166" s="13"/>
      <c r="F166" s="13"/>
      <c r="G166" s="13"/>
      <c r="H166" s="68"/>
      <c r="I166" s="314">
        <v>91460</v>
      </c>
      <c r="J166" s="12">
        <f t="shared" si="19"/>
        <v>273.52999999999997</v>
      </c>
      <c r="K166" s="87" t="s">
        <v>97</v>
      </c>
      <c r="L166" s="50">
        <v>22</v>
      </c>
      <c r="M166" s="50"/>
      <c r="N166" s="414" t="s">
        <v>8571</v>
      </c>
    </row>
    <row r="167" spans="1:14" s="239" customFormat="1" ht="20.100000000000001" customHeight="1">
      <c r="A167" s="137"/>
      <c r="B167" s="5"/>
      <c r="C167" s="5" t="s">
        <v>6342</v>
      </c>
      <c r="D167" s="319">
        <v>1</v>
      </c>
      <c r="E167" s="5"/>
      <c r="F167" s="5"/>
      <c r="G167" s="5"/>
      <c r="H167" s="26"/>
      <c r="I167" s="284">
        <v>89460</v>
      </c>
      <c r="J167" s="7">
        <f t="shared" si="19"/>
        <v>272.08</v>
      </c>
      <c r="K167" s="88" t="s">
        <v>97</v>
      </c>
      <c r="L167" s="6">
        <v>22</v>
      </c>
      <c r="M167" s="6"/>
      <c r="N167" s="417" t="s">
        <v>8572</v>
      </c>
    </row>
    <row r="168" spans="1:14" ht="20.100000000000001" customHeight="1">
      <c r="A168" s="173"/>
      <c r="B168" s="13"/>
      <c r="C168" s="13" t="s">
        <v>6343</v>
      </c>
      <c r="D168" s="313">
        <v>1</v>
      </c>
      <c r="E168" s="13"/>
      <c r="F168" s="13"/>
      <c r="G168" s="13"/>
      <c r="H168" s="68"/>
      <c r="I168" s="314">
        <v>87300</v>
      </c>
      <c r="J168" s="12">
        <f t="shared" si="19"/>
        <v>270.51</v>
      </c>
      <c r="K168" s="87" t="s">
        <v>97</v>
      </c>
      <c r="L168" s="50">
        <v>22</v>
      </c>
      <c r="M168" s="50"/>
      <c r="N168" s="414" t="s">
        <v>8573</v>
      </c>
    </row>
    <row r="169" spans="1:14" ht="30">
      <c r="A169" s="173">
        <v>45734</v>
      </c>
      <c r="B169" s="13" t="s">
        <v>2076</v>
      </c>
      <c r="C169" s="13" t="s">
        <v>6328</v>
      </c>
      <c r="D169" s="313">
        <v>1</v>
      </c>
      <c r="E169" s="13" t="s">
        <v>318</v>
      </c>
      <c r="F169" s="13" t="s">
        <v>167</v>
      </c>
      <c r="G169" s="13" t="s">
        <v>33</v>
      </c>
      <c r="H169" s="68"/>
      <c r="I169" s="314">
        <v>396900</v>
      </c>
      <c r="J169" s="12">
        <f t="shared" si="19"/>
        <v>476.02</v>
      </c>
      <c r="K169" s="50" t="s">
        <v>123</v>
      </c>
      <c r="L169" s="50">
        <v>20</v>
      </c>
      <c r="M169" s="50"/>
      <c r="N169" s="414" t="s">
        <v>8574</v>
      </c>
    </row>
    <row r="170" spans="1:14" ht="30">
      <c r="A170" s="173">
        <v>45734</v>
      </c>
      <c r="B170" s="13" t="s">
        <v>2076</v>
      </c>
      <c r="C170" s="13" t="s">
        <v>6329</v>
      </c>
      <c r="D170" s="313">
        <v>1</v>
      </c>
      <c r="E170" s="13" t="s">
        <v>318</v>
      </c>
      <c r="F170" s="13" t="s">
        <v>167</v>
      </c>
      <c r="G170" s="13" t="s">
        <v>33</v>
      </c>
      <c r="H170" s="68"/>
      <c r="I170" s="314">
        <v>125000</v>
      </c>
      <c r="J170" s="12">
        <f t="shared" si="19"/>
        <v>137.69</v>
      </c>
      <c r="K170" s="50" t="s">
        <v>97</v>
      </c>
      <c r="L170" s="50">
        <v>5</v>
      </c>
      <c r="M170" s="50"/>
      <c r="N170" s="414" t="s">
        <v>8575</v>
      </c>
    </row>
    <row r="171" spans="1:14" s="239" customFormat="1" ht="21" customHeight="1">
      <c r="A171" s="137">
        <v>45734</v>
      </c>
      <c r="B171" s="5" t="s">
        <v>29</v>
      </c>
      <c r="C171" s="5" t="s">
        <v>6410</v>
      </c>
      <c r="D171" s="319">
        <v>10</v>
      </c>
      <c r="E171" s="5" t="s">
        <v>318</v>
      </c>
      <c r="F171" s="5" t="s">
        <v>332</v>
      </c>
      <c r="G171" s="5" t="s">
        <v>152</v>
      </c>
      <c r="H171" s="26"/>
      <c r="I171" s="284">
        <v>311940</v>
      </c>
      <c r="J171" s="7">
        <f t="shared" si="19"/>
        <v>254.31</v>
      </c>
      <c r="K171" s="6" t="s">
        <v>97</v>
      </c>
      <c r="L171" s="6">
        <v>3</v>
      </c>
      <c r="M171" s="6"/>
      <c r="N171" s="417"/>
    </row>
    <row r="172" spans="1:14" ht="21" customHeight="1">
      <c r="A172" s="137">
        <v>45729</v>
      </c>
      <c r="B172" s="5" t="s">
        <v>59</v>
      </c>
      <c r="C172" s="8" t="s">
        <v>6240</v>
      </c>
      <c r="D172" s="5">
        <v>1</v>
      </c>
      <c r="E172" s="5" t="s">
        <v>140</v>
      </c>
      <c r="F172" s="5"/>
      <c r="G172" s="5"/>
      <c r="H172" s="26"/>
      <c r="I172" s="90">
        <v>304000</v>
      </c>
      <c r="J172" s="7">
        <f>ROUNDUP((((L172*13000)+I172)/1380), 2)</f>
        <v>229.72</v>
      </c>
      <c r="K172" s="88" t="s">
        <v>79</v>
      </c>
      <c r="L172" s="6">
        <v>1</v>
      </c>
      <c r="M172" s="6"/>
      <c r="N172" s="417"/>
    </row>
    <row r="173" spans="1:14" ht="74.25" customHeight="1">
      <c r="A173" s="137">
        <v>45727</v>
      </c>
      <c r="B173" s="5"/>
      <c r="C173" s="5" t="s">
        <v>6134</v>
      </c>
      <c r="D173" s="5">
        <v>1</v>
      </c>
      <c r="E173" s="5" t="s">
        <v>2187</v>
      </c>
      <c r="F173" s="5" t="s">
        <v>264</v>
      </c>
      <c r="G173" s="5" t="s">
        <v>219</v>
      </c>
      <c r="H173" s="26"/>
      <c r="I173" s="90">
        <v>59400</v>
      </c>
      <c r="J173" s="7">
        <f t="shared" ref="J173" si="20">ROUNDUP((((L173*13000)+I173)/1380), 2)</f>
        <v>212.60999999999999</v>
      </c>
      <c r="K173" s="88" t="s">
        <v>97</v>
      </c>
      <c r="L173" s="6">
        <v>18</v>
      </c>
      <c r="M173" s="6"/>
      <c r="N173" s="417" t="s">
        <v>8576</v>
      </c>
    </row>
    <row r="174" spans="1:14" ht="30">
      <c r="A174" s="137">
        <v>45727</v>
      </c>
      <c r="B174" s="5"/>
      <c r="C174" s="5" t="s">
        <v>6134</v>
      </c>
      <c r="D174" s="5">
        <v>1</v>
      </c>
      <c r="E174" s="5" t="s">
        <v>2187</v>
      </c>
      <c r="F174" s="5" t="s">
        <v>264</v>
      </c>
      <c r="G174" s="5" t="s">
        <v>219</v>
      </c>
      <c r="H174" s="26"/>
      <c r="I174" s="90">
        <v>59400</v>
      </c>
      <c r="J174" s="234">
        <f>ROUNDUP((((L174*20000)+I174)/1380), 2)</f>
        <v>303.92</v>
      </c>
      <c r="K174" s="88" t="s">
        <v>79</v>
      </c>
      <c r="L174" s="6">
        <v>18</v>
      </c>
      <c r="M174" s="6"/>
      <c r="N174" s="417" t="s">
        <v>8577</v>
      </c>
    </row>
    <row r="175" spans="1:14" ht="180">
      <c r="A175" s="173">
        <v>45728</v>
      </c>
      <c r="B175" s="13"/>
      <c r="C175" s="122" t="s">
        <v>6110</v>
      </c>
      <c r="D175" s="13">
        <v>1</v>
      </c>
      <c r="E175" s="13" t="s">
        <v>1695</v>
      </c>
      <c r="F175" s="13"/>
      <c r="G175" s="13" t="s">
        <v>1526</v>
      </c>
      <c r="H175" s="68"/>
      <c r="I175" s="142"/>
      <c r="J175" s="12">
        <v>10</v>
      </c>
      <c r="K175" s="87"/>
      <c r="L175" s="50"/>
      <c r="M175" s="50"/>
      <c r="N175" s="422" t="s">
        <v>8578</v>
      </c>
    </row>
    <row r="176" spans="1:14" ht="90">
      <c r="A176" s="339">
        <v>45733</v>
      </c>
      <c r="B176" s="340" t="s">
        <v>108</v>
      </c>
      <c r="C176" s="340" t="s">
        <v>6385</v>
      </c>
      <c r="D176" s="340">
        <v>5</v>
      </c>
      <c r="E176" s="340" t="s">
        <v>5200</v>
      </c>
      <c r="F176" s="340" t="s">
        <v>207</v>
      </c>
      <c r="G176" s="340" t="s">
        <v>6289</v>
      </c>
      <c r="H176" s="341"/>
      <c r="I176" s="342"/>
      <c r="J176" s="343">
        <f t="shared" ref="J176" si="21">ROUNDUP((((L176*13000)+I176)/1380), 2)</f>
        <v>0</v>
      </c>
      <c r="K176" s="344"/>
      <c r="L176" s="345"/>
      <c r="M176" s="345"/>
      <c r="N176" s="421" t="s">
        <v>8579</v>
      </c>
    </row>
    <row r="177" spans="1:14" ht="21" customHeight="1">
      <c r="A177" s="143">
        <v>45734</v>
      </c>
      <c r="B177" s="19" t="s">
        <v>50</v>
      </c>
      <c r="C177" s="19" t="s">
        <v>6460</v>
      </c>
      <c r="D177" s="19">
        <v>2</v>
      </c>
      <c r="E177" s="19" t="s">
        <v>2187</v>
      </c>
      <c r="F177" s="19" t="s">
        <v>257</v>
      </c>
      <c r="G177" s="19" t="s">
        <v>3773</v>
      </c>
      <c r="H177" s="69"/>
      <c r="I177" s="144"/>
      <c r="J177" s="21"/>
      <c r="K177" s="97"/>
      <c r="L177" s="51"/>
      <c r="M177" s="51"/>
      <c r="N177" s="424" t="s">
        <v>8580</v>
      </c>
    </row>
    <row r="178" spans="1:14" ht="21" customHeight="1">
      <c r="A178" s="143">
        <v>45734</v>
      </c>
      <c r="B178" s="19" t="s">
        <v>50</v>
      </c>
      <c r="C178" s="19" t="s">
        <v>6461</v>
      </c>
      <c r="D178" s="19">
        <v>50</v>
      </c>
      <c r="E178" s="19" t="s">
        <v>2187</v>
      </c>
      <c r="F178" s="19" t="s">
        <v>257</v>
      </c>
      <c r="G178" s="19" t="s">
        <v>3773</v>
      </c>
      <c r="H178" s="69"/>
      <c r="I178" s="144"/>
      <c r="J178" s="21"/>
      <c r="K178" s="97"/>
      <c r="L178" s="51"/>
      <c r="M178" s="51"/>
      <c r="N178" s="424" t="s">
        <v>8580</v>
      </c>
    </row>
    <row r="179" spans="1:14" ht="21" customHeight="1">
      <c r="A179" s="143">
        <v>45734</v>
      </c>
      <c r="B179" s="19" t="s">
        <v>50</v>
      </c>
      <c r="C179" s="19" t="s">
        <v>6462</v>
      </c>
      <c r="D179" s="19">
        <v>50</v>
      </c>
      <c r="E179" s="19" t="s">
        <v>2187</v>
      </c>
      <c r="F179" s="19" t="s">
        <v>257</v>
      </c>
      <c r="G179" s="19" t="s">
        <v>3773</v>
      </c>
      <c r="H179" s="69"/>
      <c r="I179" s="144"/>
      <c r="J179" s="21"/>
      <c r="K179" s="97"/>
      <c r="L179" s="51"/>
      <c r="M179" s="51"/>
      <c r="N179" s="424" t="s">
        <v>8580</v>
      </c>
    </row>
    <row r="180" spans="1:14" ht="21" customHeight="1">
      <c r="A180" s="143">
        <v>45734</v>
      </c>
      <c r="B180" s="19" t="s">
        <v>50</v>
      </c>
      <c r="C180" s="19" t="s">
        <v>6463</v>
      </c>
      <c r="D180" s="19">
        <v>50</v>
      </c>
      <c r="E180" s="19" t="s">
        <v>2187</v>
      </c>
      <c r="F180" s="19" t="s">
        <v>257</v>
      </c>
      <c r="G180" s="19" t="s">
        <v>3773</v>
      </c>
      <c r="H180" s="69"/>
      <c r="I180" s="144"/>
      <c r="J180" s="21"/>
      <c r="K180" s="97"/>
      <c r="L180" s="51"/>
      <c r="M180" s="51"/>
      <c r="N180" s="424" t="s">
        <v>8580</v>
      </c>
    </row>
    <row r="181" spans="1:14" ht="21" customHeight="1">
      <c r="A181" s="137">
        <v>45734</v>
      </c>
      <c r="B181" s="5" t="s">
        <v>50</v>
      </c>
      <c r="C181" s="5" t="s">
        <v>6464</v>
      </c>
      <c r="D181" s="5">
        <v>50</v>
      </c>
      <c r="E181" s="5" t="s">
        <v>2187</v>
      </c>
      <c r="F181" s="5" t="s">
        <v>257</v>
      </c>
      <c r="G181" s="5" t="s">
        <v>3773</v>
      </c>
      <c r="H181" s="26"/>
      <c r="I181" s="90">
        <v>5070</v>
      </c>
      <c r="J181" s="7">
        <f t="shared" ref="J181:J184" si="22">ROUNDUP((((L181*13000)+I181)/1380), 2)</f>
        <v>4.62</v>
      </c>
      <c r="K181" s="88" t="s">
        <v>79</v>
      </c>
      <c r="L181" s="6">
        <v>0.1</v>
      </c>
      <c r="M181" s="6"/>
      <c r="N181" s="417" t="s">
        <v>6430</v>
      </c>
    </row>
    <row r="182" spans="1:14" ht="45">
      <c r="A182" s="137">
        <v>45734</v>
      </c>
      <c r="B182" s="5" t="s">
        <v>25</v>
      </c>
      <c r="C182" s="5" t="s">
        <v>6445</v>
      </c>
      <c r="D182" s="5" t="s">
        <v>6432</v>
      </c>
      <c r="E182" s="5" t="s">
        <v>2187</v>
      </c>
      <c r="F182" s="5" t="s">
        <v>4207</v>
      </c>
      <c r="G182" s="5" t="s">
        <v>4208</v>
      </c>
      <c r="H182" s="26"/>
      <c r="I182" s="90"/>
      <c r="J182" s="7">
        <f t="shared" si="22"/>
        <v>0</v>
      </c>
      <c r="K182" s="88"/>
      <c r="L182" s="6"/>
      <c r="M182" s="6"/>
      <c r="N182" s="417" t="s">
        <v>8581</v>
      </c>
    </row>
    <row r="184" spans="1:14" ht="30">
      <c r="A184" s="137">
        <v>45734</v>
      </c>
      <c r="B184" s="5"/>
      <c r="C184" s="5" t="s">
        <v>6435</v>
      </c>
      <c r="D184" s="319">
        <v>8</v>
      </c>
      <c r="E184" s="5" t="s">
        <v>318</v>
      </c>
      <c r="F184" s="5" t="s">
        <v>363</v>
      </c>
      <c r="G184" s="5" t="s">
        <v>240</v>
      </c>
      <c r="H184" s="26"/>
      <c r="I184" s="284">
        <v>48100</v>
      </c>
      <c r="J184" s="7">
        <f t="shared" si="22"/>
        <v>67.83</v>
      </c>
      <c r="K184" s="6" t="s">
        <v>99</v>
      </c>
      <c r="L184" s="6">
        <v>3.5</v>
      </c>
      <c r="M184" s="6"/>
      <c r="N184" s="417" t="s">
        <v>8582</v>
      </c>
    </row>
    <row r="185" spans="1:14" ht="21" customHeight="1">
      <c r="A185" s="137">
        <v>45734</v>
      </c>
      <c r="B185" s="5" t="s">
        <v>203</v>
      </c>
      <c r="C185" s="5" t="s">
        <v>6436</v>
      </c>
      <c r="D185" s="319">
        <v>2</v>
      </c>
      <c r="E185" s="5" t="s">
        <v>318</v>
      </c>
      <c r="F185" s="5" t="s">
        <v>281</v>
      </c>
      <c r="G185" s="5" t="s">
        <v>40</v>
      </c>
      <c r="H185" s="26"/>
      <c r="I185" s="284">
        <v>360000</v>
      </c>
      <c r="J185" s="7">
        <f>ROUNDUP((((L185*13000)+I185)/1380), 2)</f>
        <v>265.58</v>
      </c>
      <c r="K185" s="6" t="s">
        <v>157</v>
      </c>
      <c r="L185" s="6">
        <v>0.5</v>
      </c>
      <c r="M185" s="6"/>
      <c r="N185" s="417" t="s">
        <v>6443</v>
      </c>
    </row>
    <row r="186" spans="1:14" ht="21" customHeight="1">
      <c r="A186" s="137">
        <v>45734</v>
      </c>
      <c r="B186" s="5" t="s">
        <v>6437</v>
      </c>
      <c r="C186" s="5" t="s">
        <v>6468</v>
      </c>
      <c r="D186" s="319">
        <v>20</v>
      </c>
      <c r="E186" s="5" t="s">
        <v>318</v>
      </c>
      <c r="F186" s="5" t="s">
        <v>122</v>
      </c>
      <c r="G186" s="123" t="s">
        <v>28</v>
      </c>
      <c r="H186" s="26"/>
      <c r="I186" s="284">
        <v>146000</v>
      </c>
      <c r="J186" s="234">
        <f>ROUNDUP((((L186*13000)+I186)/1150), 2)</f>
        <v>138.26999999999998</v>
      </c>
      <c r="K186" s="6" t="s">
        <v>97</v>
      </c>
      <c r="L186" s="6">
        <v>1</v>
      </c>
      <c r="M186" s="6"/>
      <c r="N186" s="417"/>
    </row>
    <row r="187" spans="1:14" ht="21" customHeight="1">
      <c r="A187" s="329">
        <v>45728</v>
      </c>
      <c r="B187" s="330" t="s">
        <v>4440</v>
      </c>
      <c r="C187" s="330" t="s">
        <v>6454</v>
      </c>
      <c r="D187" s="330">
        <v>10</v>
      </c>
      <c r="E187" s="330" t="s">
        <v>5200</v>
      </c>
      <c r="F187" s="330" t="s">
        <v>2786</v>
      </c>
      <c r="G187" s="330" t="s">
        <v>6096</v>
      </c>
      <c r="H187" s="331"/>
      <c r="I187" s="332">
        <v>17500</v>
      </c>
      <c r="J187" s="333">
        <v>0</v>
      </c>
      <c r="K187" s="334" t="s">
        <v>6455</v>
      </c>
      <c r="L187" s="335">
        <v>0.2</v>
      </c>
      <c r="M187" s="335"/>
      <c r="N187" s="417"/>
    </row>
    <row r="188" spans="1:14" ht="21" customHeight="1">
      <c r="A188" s="137">
        <v>45735</v>
      </c>
      <c r="B188" s="5" t="s">
        <v>6471</v>
      </c>
      <c r="C188" s="5" t="s">
        <v>6472</v>
      </c>
      <c r="D188" s="5">
        <v>2</v>
      </c>
      <c r="E188" s="5" t="s">
        <v>2187</v>
      </c>
      <c r="F188" s="5" t="s">
        <v>3000</v>
      </c>
      <c r="G188" s="5" t="s">
        <v>2075</v>
      </c>
      <c r="H188" s="26"/>
      <c r="I188" s="90">
        <v>132000</v>
      </c>
      <c r="J188" s="7">
        <f t="shared" ref="J188:J209" si="23">ROUNDUP((((L188*13000)+I188)/1380), 2)</f>
        <v>152.17999999999998</v>
      </c>
      <c r="K188" s="88" t="s">
        <v>110</v>
      </c>
      <c r="L188" s="6">
        <v>6</v>
      </c>
      <c r="M188" s="6"/>
      <c r="N188" s="417" t="s">
        <v>6473</v>
      </c>
    </row>
    <row r="189" spans="1:14" ht="21" customHeight="1">
      <c r="A189" s="137">
        <v>45735</v>
      </c>
      <c r="B189" s="5" t="s">
        <v>6471</v>
      </c>
      <c r="C189" s="5" t="s">
        <v>6474</v>
      </c>
      <c r="D189" s="5">
        <v>2</v>
      </c>
      <c r="E189" s="5" t="s">
        <v>2187</v>
      </c>
      <c r="F189" s="5" t="s">
        <v>3000</v>
      </c>
      <c r="G189" s="5" t="s">
        <v>2075</v>
      </c>
      <c r="H189" s="26"/>
      <c r="I189" s="90">
        <v>64000</v>
      </c>
      <c r="J189" s="7">
        <f t="shared" si="23"/>
        <v>65.22</v>
      </c>
      <c r="K189" s="88" t="s">
        <v>110</v>
      </c>
      <c r="L189" s="6">
        <v>2</v>
      </c>
      <c r="M189" s="6"/>
      <c r="N189" s="417" t="s">
        <v>6473</v>
      </c>
    </row>
    <row r="190" spans="1:14" ht="30">
      <c r="A190" s="137">
        <v>45735</v>
      </c>
      <c r="B190" s="5" t="s">
        <v>229</v>
      </c>
      <c r="C190" s="5" t="s">
        <v>6475</v>
      </c>
      <c r="D190" s="5">
        <v>10</v>
      </c>
      <c r="E190" s="5" t="s">
        <v>2187</v>
      </c>
      <c r="F190" s="5" t="s">
        <v>6248</v>
      </c>
      <c r="G190" s="5" t="s">
        <v>52</v>
      </c>
      <c r="H190" s="26"/>
      <c r="I190" s="90">
        <v>174000</v>
      </c>
      <c r="J190" s="7">
        <f t="shared" si="23"/>
        <v>127.98</v>
      </c>
      <c r="K190" s="88" t="s">
        <v>123</v>
      </c>
      <c r="L190" s="6">
        <v>0.2</v>
      </c>
      <c r="M190" s="6"/>
      <c r="N190" s="417" t="s">
        <v>8583</v>
      </c>
    </row>
    <row r="191" spans="1:14" ht="61.5">
      <c r="A191" s="137">
        <v>45727</v>
      </c>
      <c r="B191" s="5" t="s">
        <v>2222</v>
      </c>
      <c r="C191" s="5" t="s">
        <v>6007</v>
      </c>
      <c r="D191" s="319">
        <v>4</v>
      </c>
      <c r="E191" s="289" t="s">
        <v>318</v>
      </c>
      <c r="F191" s="5" t="s">
        <v>2928</v>
      </c>
      <c r="G191" s="5" t="s">
        <v>102</v>
      </c>
      <c r="H191" s="26"/>
      <c r="I191" s="284">
        <v>54000</v>
      </c>
      <c r="J191" s="7">
        <f t="shared" si="23"/>
        <v>53.269999999999996</v>
      </c>
      <c r="K191" s="6" t="s">
        <v>3178</v>
      </c>
      <c r="L191" s="6">
        <v>1.5</v>
      </c>
      <c r="M191" s="6"/>
      <c r="N191" s="415" t="s">
        <v>8584</v>
      </c>
    </row>
    <row r="192" spans="1:14" ht="90">
      <c r="A192" s="137">
        <v>45727</v>
      </c>
      <c r="B192" s="5" t="s">
        <v>2222</v>
      </c>
      <c r="C192" s="5" t="s">
        <v>6006</v>
      </c>
      <c r="D192" s="319">
        <v>4</v>
      </c>
      <c r="E192" s="289" t="s">
        <v>318</v>
      </c>
      <c r="F192" s="5" t="s">
        <v>2928</v>
      </c>
      <c r="G192" s="5" t="s">
        <v>102</v>
      </c>
      <c r="H192" s="26"/>
      <c r="I192" s="284"/>
      <c r="J192" s="7">
        <f t="shared" si="23"/>
        <v>0</v>
      </c>
      <c r="K192" s="6"/>
      <c r="L192" s="6"/>
      <c r="M192" s="6"/>
      <c r="N192" s="415" t="s">
        <v>8585</v>
      </c>
    </row>
    <row r="193" spans="1:14" ht="128.25" customHeight="1">
      <c r="A193" s="137">
        <v>45734</v>
      </c>
      <c r="B193" s="5" t="s">
        <v>2778</v>
      </c>
      <c r="C193" s="5" t="s">
        <v>6565</v>
      </c>
      <c r="D193" s="319">
        <v>1</v>
      </c>
      <c r="E193" s="5" t="s">
        <v>318</v>
      </c>
      <c r="F193" s="5" t="s">
        <v>167</v>
      </c>
      <c r="G193" s="5" t="s">
        <v>33</v>
      </c>
      <c r="H193" s="26"/>
      <c r="I193" s="284">
        <v>24750</v>
      </c>
      <c r="J193" s="7">
        <f t="shared" si="23"/>
        <v>46.199999999999996</v>
      </c>
      <c r="K193" s="6" t="s">
        <v>97</v>
      </c>
      <c r="L193" s="6">
        <v>3</v>
      </c>
      <c r="M193" s="6"/>
      <c r="N193" s="417" t="s">
        <v>8586</v>
      </c>
    </row>
    <row r="194" spans="1:14" ht="15">
      <c r="A194" s="137"/>
      <c r="B194" s="5"/>
      <c r="C194" s="5" t="s">
        <v>6632</v>
      </c>
      <c r="D194" s="319">
        <v>1</v>
      </c>
      <c r="E194" s="5"/>
      <c r="F194" s="5"/>
      <c r="G194" s="5"/>
      <c r="H194" s="26"/>
      <c r="I194" s="284">
        <v>2400</v>
      </c>
      <c r="J194" s="7">
        <f t="shared" si="23"/>
        <v>2.69</v>
      </c>
      <c r="K194" s="6" t="s">
        <v>79</v>
      </c>
      <c r="L194" s="6">
        <v>0.1</v>
      </c>
      <c r="M194" s="6"/>
      <c r="N194" s="417" t="s">
        <v>8587</v>
      </c>
    </row>
    <row r="195" spans="1:14" ht="62.25">
      <c r="A195" s="137">
        <v>45734</v>
      </c>
      <c r="B195" s="5" t="s">
        <v>2778</v>
      </c>
      <c r="C195" s="5" t="s">
        <v>6566</v>
      </c>
      <c r="D195" s="319">
        <v>1</v>
      </c>
      <c r="E195" s="5" t="s">
        <v>318</v>
      </c>
      <c r="F195" s="5" t="s">
        <v>167</v>
      </c>
      <c r="G195" s="5" t="s">
        <v>33</v>
      </c>
      <c r="H195" s="26"/>
      <c r="I195" s="284">
        <v>27000</v>
      </c>
      <c r="J195" s="7">
        <f t="shared" si="23"/>
        <v>43.12</v>
      </c>
      <c r="K195" s="6" t="s">
        <v>97</v>
      </c>
      <c r="L195" s="6">
        <v>2.5</v>
      </c>
      <c r="M195" s="6"/>
      <c r="N195" s="417" t="s">
        <v>8588</v>
      </c>
    </row>
    <row r="196" spans="1:14" ht="15">
      <c r="A196" s="137"/>
      <c r="B196" s="5"/>
      <c r="C196" s="5" t="s">
        <v>6635</v>
      </c>
      <c r="D196" s="319">
        <v>1</v>
      </c>
      <c r="E196" s="5"/>
      <c r="F196" s="5"/>
      <c r="G196" s="5"/>
      <c r="H196" s="26"/>
      <c r="I196" s="284">
        <v>2400</v>
      </c>
      <c r="J196" s="7">
        <f t="shared" si="23"/>
        <v>2.69</v>
      </c>
      <c r="K196" s="6" t="s">
        <v>79</v>
      </c>
      <c r="L196" s="6">
        <v>0.1</v>
      </c>
      <c r="M196" s="6"/>
      <c r="N196" s="417" t="s">
        <v>8587</v>
      </c>
    </row>
    <row r="197" spans="1:14" ht="30">
      <c r="A197" s="137">
        <v>45735</v>
      </c>
      <c r="B197" s="5" t="s">
        <v>6476</v>
      </c>
      <c r="C197" s="5" t="s">
        <v>6616</v>
      </c>
      <c r="D197" s="5">
        <v>1</v>
      </c>
      <c r="E197" s="5" t="s">
        <v>318</v>
      </c>
      <c r="F197" s="5" t="s">
        <v>2928</v>
      </c>
      <c r="G197" s="5" t="s">
        <v>102</v>
      </c>
      <c r="H197" s="26"/>
      <c r="I197" s="284">
        <v>17000</v>
      </c>
      <c r="J197" s="7">
        <f t="shared" si="23"/>
        <v>31.16</v>
      </c>
      <c r="K197" s="5" t="s">
        <v>5700</v>
      </c>
      <c r="L197" s="5">
        <v>2</v>
      </c>
      <c r="M197" s="5"/>
      <c r="N197" s="415" t="s">
        <v>8589</v>
      </c>
    </row>
    <row r="198" spans="1:14" ht="30">
      <c r="A198" s="137">
        <v>45735</v>
      </c>
      <c r="B198" s="5" t="s">
        <v>6476</v>
      </c>
      <c r="C198" s="5" t="s">
        <v>6477</v>
      </c>
      <c r="D198" s="5">
        <v>1</v>
      </c>
      <c r="E198" s="5" t="s">
        <v>318</v>
      </c>
      <c r="F198" s="5"/>
      <c r="G198" s="5"/>
      <c r="H198" s="26"/>
      <c r="I198" s="284">
        <v>19000</v>
      </c>
      <c r="J198" s="7">
        <f t="shared" si="23"/>
        <v>32.61</v>
      </c>
      <c r="K198" s="5" t="s">
        <v>5700</v>
      </c>
      <c r="L198" s="5">
        <v>2</v>
      </c>
      <c r="M198" s="5"/>
      <c r="N198" s="415" t="s">
        <v>8590</v>
      </c>
    </row>
    <row r="199" spans="1:14" ht="30">
      <c r="A199" s="137">
        <v>45735</v>
      </c>
      <c r="B199" s="5" t="s">
        <v>6476</v>
      </c>
      <c r="C199" s="5" t="s">
        <v>6478</v>
      </c>
      <c r="D199" s="5">
        <v>1</v>
      </c>
      <c r="E199" s="5" t="s">
        <v>318</v>
      </c>
      <c r="F199" s="5"/>
      <c r="G199" s="5"/>
      <c r="H199" s="26"/>
      <c r="I199" s="284">
        <v>19000</v>
      </c>
      <c r="J199" s="7">
        <f t="shared" si="23"/>
        <v>37.32</v>
      </c>
      <c r="K199" s="5" t="s">
        <v>5700</v>
      </c>
      <c r="L199" s="5">
        <v>2.5</v>
      </c>
      <c r="M199" s="5"/>
      <c r="N199" s="415" t="s">
        <v>8591</v>
      </c>
    </row>
    <row r="200" spans="1:14" ht="30">
      <c r="A200" s="137">
        <v>45735</v>
      </c>
      <c r="B200" s="5" t="s">
        <v>6476</v>
      </c>
      <c r="C200" s="5" t="s">
        <v>6479</v>
      </c>
      <c r="D200" s="5">
        <v>1</v>
      </c>
      <c r="E200" s="5" t="s">
        <v>318</v>
      </c>
      <c r="F200" s="5"/>
      <c r="G200" s="5"/>
      <c r="H200" s="26"/>
      <c r="I200" s="284">
        <v>22000</v>
      </c>
      <c r="J200" s="7">
        <f t="shared" si="23"/>
        <v>39.5</v>
      </c>
      <c r="K200" s="5" t="s">
        <v>5700</v>
      </c>
      <c r="L200" s="5">
        <v>2.5</v>
      </c>
      <c r="M200" s="5"/>
      <c r="N200" s="415" t="s">
        <v>8592</v>
      </c>
    </row>
    <row r="201" spans="1:14" ht="30">
      <c r="A201" s="137">
        <v>45735</v>
      </c>
      <c r="B201" s="5" t="s">
        <v>6476</v>
      </c>
      <c r="C201" s="5" t="s">
        <v>6480</v>
      </c>
      <c r="D201" s="5">
        <v>1</v>
      </c>
      <c r="E201" s="5" t="s">
        <v>318</v>
      </c>
      <c r="F201" s="5"/>
      <c r="G201" s="5"/>
      <c r="H201" s="26"/>
      <c r="I201" s="284">
        <v>22000</v>
      </c>
      <c r="J201" s="7">
        <f t="shared" si="23"/>
        <v>44.21</v>
      </c>
      <c r="K201" s="5" t="s">
        <v>5700</v>
      </c>
      <c r="L201" s="5">
        <v>3</v>
      </c>
      <c r="M201" s="5"/>
      <c r="N201" s="415" t="s">
        <v>8593</v>
      </c>
    </row>
    <row r="202" spans="1:14" ht="30">
      <c r="A202" s="137">
        <v>45735</v>
      </c>
      <c r="B202" s="5" t="s">
        <v>6476</v>
      </c>
      <c r="C202" s="5" t="s">
        <v>6481</v>
      </c>
      <c r="D202" s="5">
        <v>1</v>
      </c>
      <c r="E202" s="5" t="s">
        <v>318</v>
      </c>
      <c r="F202" s="5"/>
      <c r="G202" s="5"/>
      <c r="H202" s="26"/>
      <c r="I202" s="284">
        <v>25000</v>
      </c>
      <c r="J202" s="7">
        <f t="shared" si="23"/>
        <v>46.379999999999995</v>
      </c>
      <c r="K202" s="5" t="s">
        <v>5700</v>
      </c>
      <c r="L202" s="5">
        <v>3</v>
      </c>
      <c r="M202" s="5"/>
      <c r="N202" s="415" t="s">
        <v>8594</v>
      </c>
    </row>
    <row r="203" spans="1:14" ht="20.100000000000001" customHeight="1">
      <c r="A203" s="137">
        <v>45735</v>
      </c>
      <c r="B203" s="5" t="s">
        <v>6476</v>
      </c>
      <c r="C203" s="5" t="s">
        <v>6617</v>
      </c>
      <c r="D203" s="5">
        <v>2</v>
      </c>
      <c r="E203" s="5" t="s">
        <v>318</v>
      </c>
      <c r="F203" s="5"/>
      <c r="G203" s="5"/>
      <c r="H203" s="26"/>
      <c r="I203" s="284">
        <v>17500</v>
      </c>
      <c r="J203" s="7">
        <f t="shared" si="23"/>
        <v>31.53</v>
      </c>
      <c r="K203" s="5" t="s">
        <v>5700</v>
      </c>
      <c r="L203" s="5">
        <v>2</v>
      </c>
      <c r="M203" s="5"/>
      <c r="N203" s="415" t="s">
        <v>6482</v>
      </c>
    </row>
    <row r="204" spans="1:14" ht="20.100000000000001" customHeight="1">
      <c r="A204" s="137">
        <v>45735</v>
      </c>
      <c r="B204" s="5" t="s">
        <v>6476</v>
      </c>
      <c r="C204" s="5" t="s">
        <v>6483</v>
      </c>
      <c r="D204" s="5">
        <v>2</v>
      </c>
      <c r="E204" s="5" t="s">
        <v>318</v>
      </c>
      <c r="F204" s="5"/>
      <c r="G204" s="5"/>
      <c r="H204" s="26"/>
      <c r="I204" s="284">
        <v>23000</v>
      </c>
      <c r="J204" s="7">
        <f t="shared" si="23"/>
        <v>40.22</v>
      </c>
      <c r="K204" s="5" t="s">
        <v>5700</v>
      </c>
      <c r="L204" s="5">
        <v>2.5</v>
      </c>
      <c r="M204" s="5"/>
      <c r="N204" s="415" t="s">
        <v>6484</v>
      </c>
    </row>
    <row r="205" spans="1:14" ht="20.100000000000001" customHeight="1">
      <c r="A205" s="137">
        <v>45735</v>
      </c>
      <c r="B205" s="5" t="s">
        <v>6476</v>
      </c>
      <c r="C205" s="5" t="s">
        <v>6485</v>
      </c>
      <c r="D205" s="5">
        <v>2</v>
      </c>
      <c r="E205" s="5" t="s">
        <v>318</v>
      </c>
      <c r="F205" s="5"/>
      <c r="G205" s="5"/>
      <c r="H205" s="26"/>
      <c r="I205" s="284">
        <v>27000</v>
      </c>
      <c r="J205" s="7">
        <f t="shared" si="23"/>
        <v>47.83</v>
      </c>
      <c r="K205" s="5" t="s">
        <v>5700</v>
      </c>
      <c r="L205" s="5">
        <v>3</v>
      </c>
      <c r="M205" s="5"/>
      <c r="N205" s="415" t="s">
        <v>6486</v>
      </c>
    </row>
    <row r="206" spans="1:14" ht="20.100000000000001" customHeight="1">
      <c r="A206" s="137">
        <v>45735</v>
      </c>
      <c r="B206" s="5" t="s">
        <v>6618</v>
      </c>
      <c r="C206" s="5" t="s">
        <v>6619</v>
      </c>
      <c r="D206" s="5">
        <v>1</v>
      </c>
      <c r="E206" s="5" t="s">
        <v>318</v>
      </c>
      <c r="F206" s="5"/>
      <c r="G206" s="5"/>
      <c r="H206" s="26"/>
      <c r="I206" s="284">
        <v>15500</v>
      </c>
      <c r="J206" s="7">
        <f t="shared" si="23"/>
        <v>20.66</v>
      </c>
      <c r="K206" s="5" t="s">
        <v>5700</v>
      </c>
      <c r="L206" s="5">
        <v>1</v>
      </c>
      <c r="M206" s="5"/>
      <c r="N206" s="415" t="s">
        <v>6487</v>
      </c>
    </row>
    <row r="207" spans="1:14" ht="20.100000000000001" customHeight="1">
      <c r="A207" s="137">
        <v>45735</v>
      </c>
      <c r="B207" s="5" t="s">
        <v>6476</v>
      </c>
      <c r="C207" s="5" t="s">
        <v>6488</v>
      </c>
      <c r="D207" s="5">
        <v>1</v>
      </c>
      <c r="E207" s="5" t="s">
        <v>318</v>
      </c>
      <c r="F207" s="5"/>
      <c r="G207" s="5"/>
      <c r="H207" s="26"/>
      <c r="I207" s="284">
        <v>16000</v>
      </c>
      <c r="J207" s="7">
        <f t="shared" si="23"/>
        <v>25.73</v>
      </c>
      <c r="K207" s="5" t="s">
        <v>5700</v>
      </c>
      <c r="L207" s="5">
        <v>1.5</v>
      </c>
      <c r="M207" s="5"/>
      <c r="N207" s="415" t="s">
        <v>6489</v>
      </c>
    </row>
    <row r="208" spans="1:14" ht="20.100000000000001" customHeight="1">
      <c r="A208" s="285">
        <v>45735</v>
      </c>
      <c r="B208" s="286" t="s">
        <v>6476</v>
      </c>
      <c r="C208" s="286" t="s">
        <v>6490</v>
      </c>
      <c r="D208" s="286">
        <v>1</v>
      </c>
      <c r="E208" s="286" t="s">
        <v>318</v>
      </c>
      <c r="F208" s="286"/>
      <c r="G208" s="286"/>
      <c r="H208" s="26"/>
      <c r="I208" s="284">
        <v>18500</v>
      </c>
      <c r="J208" s="7">
        <f t="shared" si="23"/>
        <v>27.540000000000003</v>
      </c>
      <c r="K208" s="5" t="s">
        <v>5700</v>
      </c>
      <c r="L208" s="286">
        <v>1.5</v>
      </c>
      <c r="M208" s="286"/>
      <c r="N208" s="427" t="s">
        <v>6491</v>
      </c>
    </row>
    <row r="209" spans="1:14" ht="20.100000000000001" customHeight="1">
      <c r="A209" s="137">
        <v>45735</v>
      </c>
      <c r="B209" s="5" t="s">
        <v>29</v>
      </c>
      <c r="C209" s="5" t="s">
        <v>6620</v>
      </c>
      <c r="D209" s="5">
        <v>5</v>
      </c>
      <c r="E209" s="5" t="s">
        <v>318</v>
      </c>
      <c r="F209" s="5" t="s">
        <v>2928</v>
      </c>
      <c r="G209" s="5" t="s">
        <v>102</v>
      </c>
      <c r="H209" s="5"/>
      <c r="I209" s="284">
        <v>31140</v>
      </c>
      <c r="J209" s="7">
        <f t="shared" si="23"/>
        <v>31.990000000000002</v>
      </c>
      <c r="K209" s="5" t="s">
        <v>5700</v>
      </c>
      <c r="L209" s="5">
        <v>1</v>
      </c>
      <c r="M209" s="5"/>
      <c r="N209" s="425"/>
    </row>
    <row r="210" spans="1:14" ht="60">
      <c r="A210" s="173">
        <v>45735</v>
      </c>
      <c r="B210" s="109" t="s">
        <v>6492</v>
      </c>
      <c r="C210" s="109" t="s">
        <v>7237</v>
      </c>
      <c r="D210" s="337">
        <v>5</v>
      </c>
      <c r="E210" s="109" t="s">
        <v>318</v>
      </c>
      <c r="F210" s="109" t="s">
        <v>6494</v>
      </c>
      <c r="G210" s="109" t="s">
        <v>40</v>
      </c>
      <c r="H210" s="110"/>
      <c r="I210" s="270"/>
      <c r="J210" s="338"/>
      <c r="K210" s="113"/>
      <c r="L210" s="113"/>
      <c r="M210" s="113"/>
      <c r="N210" s="422" t="s">
        <v>6495</v>
      </c>
    </row>
    <row r="211" spans="1:14" ht="45">
      <c r="A211" s="137">
        <v>45735</v>
      </c>
      <c r="B211" s="5"/>
      <c r="C211" s="5" t="s">
        <v>6496</v>
      </c>
      <c r="D211" s="319">
        <v>1</v>
      </c>
      <c r="E211" s="5" t="s">
        <v>318</v>
      </c>
      <c r="F211" s="5" t="s">
        <v>2804</v>
      </c>
      <c r="G211" s="5" t="s">
        <v>1677</v>
      </c>
      <c r="H211" s="26"/>
      <c r="I211" s="284">
        <v>69000</v>
      </c>
      <c r="J211" s="7">
        <f t="shared" ref="J211:J268" si="24">ROUNDUP((((L211*13000)+I211)/1380), 2)</f>
        <v>97.11</v>
      </c>
      <c r="K211" s="6" t="s">
        <v>116</v>
      </c>
      <c r="L211" s="6">
        <v>5</v>
      </c>
      <c r="M211" s="6"/>
      <c r="N211" s="417" t="s">
        <v>8595</v>
      </c>
    </row>
    <row r="212" spans="1:14" ht="20.100000000000001" customHeight="1">
      <c r="A212" s="137">
        <v>45735</v>
      </c>
      <c r="B212" s="5" t="s">
        <v>44</v>
      </c>
      <c r="C212" s="5" t="s">
        <v>6497</v>
      </c>
      <c r="D212" s="319">
        <v>5</v>
      </c>
      <c r="E212" s="5" t="s">
        <v>318</v>
      </c>
      <c r="F212" s="5" t="s">
        <v>338</v>
      </c>
      <c r="G212" s="5" t="s">
        <v>306</v>
      </c>
      <c r="H212" s="26"/>
      <c r="I212" s="284">
        <v>15560</v>
      </c>
      <c r="J212" s="7">
        <f t="shared" si="24"/>
        <v>15.99</v>
      </c>
      <c r="K212" s="6" t="s">
        <v>79</v>
      </c>
      <c r="L212" s="6">
        <v>0.5</v>
      </c>
      <c r="M212" s="6"/>
      <c r="N212" s="417"/>
    </row>
    <row r="213" spans="1:14" ht="144" customHeight="1">
      <c r="A213" s="173">
        <v>45735</v>
      </c>
      <c r="B213" s="109" t="s">
        <v>6498</v>
      </c>
      <c r="C213" s="109" t="s">
        <v>6499</v>
      </c>
      <c r="D213" s="337">
        <v>2</v>
      </c>
      <c r="E213" s="109" t="s">
        <v>318</v>
      </c>
      <c r="F213" s="109" t="s">
        <v>6494</v>
      </c>
      <c r="G213" s="109" t="s">
        <v>40</v>
      </c>
      <c r="H213" s="110"/>
      <c r="I213" s="270"/>
      <c r="J213" s="338"/>
      <c r="K213" s="113"/>
      <c r="L213" s="113"/>
      <c r="M213" s="113"/>
      <c r="N213" s="422" t="s">
        <v>8596</v>
      </c>
    </row>
    <row r="214" spans="1:14" ht="21" customHeight="1">
      <c r="A214" s="173">
        <v>45735</v>
      </c>
      <c r="B214" s="109" t="s">
        <v>66</v>
      </c>
      <c r="C214" s="109" t="s">
        <v>6501</v>
      </c>
      <c r="D214" s="337">
        <v>2</v>
      </c>
      <c r="E214" s="109" t="s">
        <v>140</v>
      </c>
      <c r="F214" s="109" t="s">
        <v>6502</v>
      </c>
      <c r="G214" s="109" t="s">
        <v>20</v>
      </c>
      <c r="H214" s="110"/>
      <c r="I214" s="270">
        <v>390500</v>
      </c>
      <c r="J214" s="12">
        <f t="shared" si="24"/>
        <v>518.48</v>
      </c>
      <c r="K214" s="113" t="s">
        <v>79</v>
      </c>
      <c r="L214" s="113">
        <v>25</v>
      </c>
      <c r="M214" s="113"/>
      <c r="N214" s="422"/>
    </row>
    <row r="215" spans="1:14" ht="295.5" customHeight="1">
      <c r="A215" s="137">
        <v>45733</v>
      </c>
      <c r="B215" s="5"/>
      <c r="C215" s="5" t="s">
        <v>6366</v>
      </c>
      <c r="D215" s="5">
        <v>50</v>
      </c>
      <c r="E215" s="5" t="s">
        <v>24</v>
      </c>
      <c r="F215" s="5"/>
      <c r="G215" s="5" t="s">
        <v>54</v>
      </c>
      <c r="H215" s="26"/>
      <c r="I215" s="90">
        <v>40000</v>
      </c>
      <c r="J215" s="333">
        <f t="shared" si="24"/>
        <v>28.990000000000002</v>
      </c>
      <c r="K215" s="88" t="s">
        <v>97</v>
      </c>
      <c r="L215" s="6"/>
      <c r="M215" s="6"/>
      <c r="N215" s="417" t="s">
        <v>8597</v>
      </c>
    </row>
    <row r="216" spans="1:14" ht="45">
      <c r="A216" s="137">
        <v>45733</v>
      </c>
      <c r="B216" s="5"/>
      <c r="C216" s="5" t="s">
        <v>6282</v>
      </c>
      <c r="D216" s="5">
        <v>10</v>
      </c>
      <c r="E216" s="5" t="s">
        <v>24</v>
      </c>
      <c r="F216" s="5"/>
      <c r="G216" s="5" t="s">
        <v>54</v>
      </c>
      <c r="H216" s="26"/>
      <c r="I216" s="90">
        <v>10000</v>
      </c>
      <c r="J216" s="333">
        <f t="shared" si="24"/>
        <v>7.25</v>
      </c>
      <c r="K216" s="88" t="s">
        <v>97</v>
      </c>
      <c r="L216" s="6"/>
      <c r="M216" s="6"/>
      <c r="N216" s="417" t="s">
        <v>8598</v>
      </c>
    </row>
    <row r="217" spans="1:14" ht="45">
      <c r="A217" s="137">
        <v>45733</v>
      </c>
      <c r="B217" s="5"/>
      <c r="C217" s="5" t="s">
        <v>6283</v>
      </c>
      <c r="D217" s="5">
        <v>5</v>
      </c>
      <c r="E217" s="5" t="s">
        <v>24</v>
      </c>
      <c r="F217" s="5"/>
      <c r="G217" s="5" t="s">
        <v>54</v>
      </c>
      <c r="H217" s="26"/>
      <c r="I217" s="90">
        <v>10000</v>
      </c>
      <c r="J217" s="333">
        <f t="shared" si="24"/>
        <v>7.25</v>
      </c>
      <c r="K217" s="88" t="s">
        <v>97</v>
      </c>
      <c r="L217" s="6"/>
      <c r="M217" s="6"/>
      <c r="N217" s="417" t="s">
        <v>8599</v>
      </c>
    </row>
    <row r="218" spans="1:14" ht="20.100000000000001" customHeight="1">
      <c r="A218" s="137">
        <v>45733</v>
      </c>
      <c r="B218" s="5"/>
      <c r="C218" s="5" t="s">
        <v>6284</v>
      </c>
      <c r="D218" s="5">
        <v>15</v>
      </c>
      <c r="E218" s="5" t="s">
        <v>24</v>
      </c>
      <c r="F218" s="5"/>
      <c r="G218" s="5" t="s">
        <v>54</v>
      </c>
      <c r="H218" s="26"/>
      <c r="I218" s="90">
        <v>4000</v>
      </c>
      <c r="J218" s="333">
        <f t="shared" si="24"/>
        <v>2.9</v>
      </c>
      <c r="K218" s="88" t="s">
        <v>97</v>
      </c>
      <c r="L218" s="6"/>
      <c r="M218" s="6"/>
      <c r="N218" s="417" t="s">
        <v>8600</v>
      </c>
    </row>
    <row r="219" spans="1:14" ht="45">
      <c r="A219" s="137">
        <v>45733</v>
      </c>
      <c r="B219" s="5"/>
      <c r="C219" s="5" t="s">
        <v>6285</v>
      </c>
      <c r="D219" s="5">
        <v>2</v>
      </c>
      <c r="E219" s="5" t="s">
        <v>24</v>
      </c>
      <c r="F219" s="5"/>
      <c r="G219" s="5" t="s">
        <v>54</v>
      </c>
      <c r="H219" s="26"/>
      <c r="I219" s="90">
        <v>12000</v>
      </c>
      <c r="J219" s="333">
        <f t="shared" si="24"/>
        <v>8.6999999999999993</v>
      </c>
      <c r="K219" s="88" t="s">
        <v>97</v>
      </c>
      <c r="L219" s="6"/>
      <c r="M219" s="6"/>
      <c r="N219" s="417" t="s">
        <v>8601</v>
      </c>
    </row>
    <row r="220" spans="1:14" ht="20.100000000000001" customHeight="1">
      <c r="A220" s="137"/>
      <c r="B220" s="5"/>
      <c r="C220" s="8" t="s">
        <v>6559</v>
      </c>
      <c r="D220" s="5">
        <v>1</v>
      </c>
      <c r="E220" s="5" t="s">
        <v>24</v>
      </c>
      <c r="F220" s="5"/>
      <c r="G220" s="5"/>
      <c r="H220" s="26"/>
      <c r="I220" s="90">
        <v>60000</v>
      </c>
      <c r="J220" s="333">
        <f t="shared" si="24"/>
        <v>43.48</v>
      </c>
      <c r="K220" s="88" t="s">
        <v>97</v>
      </c>
      <c r="L220" s="6"/>
      <c r="M220" s="6"/>
      <c r="N220" s="417" t="s">
        <v>8602</v>
      </c>
    </row>
    <row r="221" spans="1:14" ht="60.75">
      <c r="A221" s="137">
        <v>45734</v>
      </c>
      <c r="B221" s="5" t="s">
        <v>6425</v>
      </c>
      <c r="C221" s="5" t="s">
        <v>6449</v>
      </c>
      <c r="D221" s="5">
        <v>100</v>
      </c>
      <c r="E221" s="5" t="s">
        <v>24</v>
      </c>
      <c r="F221" s="5"/>
      <c r="G221" s="5" t="s">
        <v>1628</v>
      </c>
      <c r="H221" s="26"/>
      <c r="I221" s="90">
        <v>500000</v>
      </c>
      <c r="J221" s="7">
        <f t="shared" si="24"/>
        <v>447.11</v>
      </c>
      <c r="K221" s="88" t="s">
        <v>100</v>
      </c>
      <c r="L221" s="6">
        <v>9</v>
      </c>
      <c r="M221" s="6"/>
      <c r="N221" s="417" t="s">
        <v>8603</v>
      </c>
    </row>
    <row r="222" spans="1:14" ht="21" customHeight="1">
      <c r="A222" s="137">
        <v>45735</v>
      </c>
      <c r="B222" s="5" t="s">
        <v>6504</v>
      </c>
      <c r="C222" s="5" t="s">
        <v>6503</v>
      </c>
      <c r="D222" s="5">
        <v>4</v>
      </c>
      <c r="E222" s="5" t="s">
        <v>24</v>
      </c>
      <c r="F222" s="5"/>
      <c r="G222" s="5" t="s">
        <v>6505</v>
      </c>
      <c r="H222" s="26"/>
      <c r="I222" s="90">
        <v>25150</v>
      </c>
      <c r="J222" s="7">
        <f t="shared" si="24"/>
        <v>21.060000000000002</v>
      </c>
      <c r="K222" s="88" t="s">
        <v>79</v>
      </c>
      <c r="L222" s="6">
        <v>0.3</v>
      </c>
      <c r="M222" s="6"/>
      <c r="N222" s="417"/>
    </row>
    <row r="223" spans="1:14" ht="21" customHeight="1">
      <c r="A223" s="137">
        <v>45735</v>
      </c>
      <c r="B223" s="5" t="s">
        <v>3865</v>
      </c>
      <c r="C223" s="5" t="s">
        <v>6506</v>
      </c>
      <c r="D223" s="5">
        <v>3</v>
      </c>
      <c r="E223" s="5" t="s">
        <v>24</v>
      </c>
      <c r="F223" s="5"/>
      <c r="G223" s="5" t="s">
        <v>6505</v>
      </c>
      <c r="H223" s="26"/>
      <c r="I223" s="90">
        <v>58700</v>
      </c>
      <c r="J223" s="7">
        <f t="shared" si="24"/>
        <v>56.669999999999995</v>
      </c>
      <c r="K223" s="88" t="s">
        <v>79</v>
      </c>
      <c r="L223" s="6">
        <v>1.5</v>
      </c>
      <c r="M223" s="6"/>
      <c r="N223" s="417"/>
    </row>
    <row r="224" spans="1:14" ht="30">
      <c r="A224" s="137">
        <v>45735</v>
      </c>
      <c r="B224" s="5" t="s">
        <v>44</v>
      </c>
      <c r="C224" s="5" t="s">
        <v>6508</v>
      </c>
      <c r="D224" s="319">
        <v>20</v>
      </c>
      <c r="E224" s="5" t="s">
        <v>5200</v>
      </c>
      <c r="F224" s="5" t="s">
        <v>1810</v>
      </c>
      <c r="G224" s="5" t="s">
        <v>35</v>
      </c>
      <c r="H224" s="26"/>
      <c r="I224" s="284"/>
      <c r="J224" s="7">
        <f t="shared" si="24"/>
        <v>0</v>
      </c>
      <c r="K224" s="6"/>
      <c r="L224" s="6"/>
      <c r="M224" s="6"/>
      <c r="N224" s="417" t="s">
        <v>8604</v>
      </c>
    </row>
    <row r="225" spans="1:14" ht="21" customHeight="1">
      <c r="A225" s="137">
        <v>45735</v>
      </c>
      <c r="B225" s="5" t="s">
        <v>44</v>
      </c>
      <c r="C225" s="5" t="s">
        <v>6509</v>
      </c>
      <c r="D225" s="319">
        <v>10</v>
      </c>
      <c r="E225" s="5" t="s">
        <v>5200</v>
      </c>
      <c r="F225" s="5" t="s">
        <v>1810</v>
      </c>
      <c r="G225" s="5" t="s">
        <v>35</v>
      </c>
      <c r="H225" s="26"/>
      <c r="I225" s="284">
        <v>27500</v>
      </c>
      <c r="J225" s="7">
        <f t="shared" si="24"/>
        <v>25.580000000000002</v>
      </c>
      <c r="K225" s="6" t="s">
        <v>79</v>
      </c>
      <c r="L225" s="6">
        <v>0.6</v>
      </c>
      <c r="M225" s="6"/>
      <c r="N225" s="417"/>
    </row>
    <row r="226" spans="1:14" ht="30">
      <c r="A226" s="145">
        <v>45735</v>
      </c>
      <c r="B226" s="77" t="s">
        <v>6510</v>
      </c>
      <c r="C226" s="77" t="s">
        <v>6570</v>
      </c>
      <c r="D226" s="347">
        <v>2</v>
      </c>
      <c r="E226" s="77" t="s">
        <v>5200</v>
      </c>
      <c r="F226" s="77" t="s">
        <v>6511</v>
      </c>
      <c r="G226" s="77" t="s">
        <v>201</v>
      </c>
      <c r="H226" s="93"/>
      <c r="I226" s="348"/>
      <c r="J226" s="79"/>
      <c r="K226" s="78"/>
      <c r="L226" s="78"/>
      <c r="M226" s="78"/>
      <c r="N226" s="421" t="s">
        <v>8605</v>
      </c>
    </row>
    <row r="227" spans="1:14" ht="75">
      <c r="A227" s="173">
        <v>45735</v>
      </c>
      <c r="B227" s="13" t="s">
        <v>6512</v>
      </c>
      <c r="C227" s="13" t="s">
        <v>6513</v>
      </c>
      <c r="D227" s="313">
        <v>1</v>
      </c>
      <c r="E227" s="13" t="s">
        <v>5200</v>
      </c>
      <c r="F227" s="13" t="s">
        <v>6514</v>
      </c>
      <c r="G227" s="13" t="s">
        <v>6515</v>
      </c>
      <c r="H227" s="68"/>
      <c r="I227" s="314">
        <v>36000</v>
      </c>
      <c r="J227" s="12">
        <f t="shared" si="24"/>
        <v>44.93</v>
      </c>
      <c r="K227" s="50" t="s">
        <v>97</v>
      </c>
      <c r="L227" s="50">
        <v>2</v>
      </c>
      <c r="M227" s="50"/>
      <c r="N227" s="414" t="s">
        <v>8606</v>
      </c>
    </row>
    <row r="228" spans="1:14" ht="21" customHeight="1">
      <c r="A228" s="173"/>
      <c r="B228" s="13"/>
      <c r="C228" s="13" t="s">
        <v>6629</v>
      </c>
      <c r="D228" s="313">
        <v>1</v>
      </c>
      <c r="E228" s="13" t="s">
        <v>5200</v>
      </c>
      <c r="F228" s="13"/>
      <c r="G228" s="13"/>
      <c r="H228" s="68"/>
      <c r="I228" s="314">
        <v>2800</v>
      </c>
      <c r="J228" s="12">
        <f t="shared" si="24"/>
        <v>2.98</v>
      </c>
      <c r="K228" s="50" t="s">
        <v>97</v>
      </c>
      <c r="L228" s="50">
        <v>0.1</v>
      </c>
      <c r="M228" s="50"/>
      <c r="N228" s="414" t="s">
        <v>8607</v>
      </c>
    </row>
    <row r="229" spans="1:14" ht="67.5" customHeight="1">
      <c r="A229" s="173">
        <v>45735</v>
      </c>
      <c r="B229" s="13"/>
      <c r="C229" s="13" t="s">
        <v>6568</v>
      </c>
      <c r="D229" s="313" t="s">
        <v>6516</v>
      </c>
      <c r="E229" s="13" t="s">
        <v>5200</v>
      </c>
      <c r="F229" s="13" t="s">
        <v>6554</v>
      </c>
      <c r="G229" s="13" t="s">
        <v>6569</v>
      </c>
      <c r="H229" s="68"/>
      <c r="I229" s="314"/>
      <c r="J229" s="12">
        <f t="shared" si="24"/>
        <v>0</v>
      </c>
      <c r="K229" s="50"/>
      <c r="L229" s="50"/>
      <c r="M229" s="50"/>
      <c r="N229" s="414" t="s">
        <v>8608</v>
      </c>
    </row>
    <row r="230" spans="1:14" ht="36.75" customHeight="1">
      <c r="A230" s="137">
        <v>45735</v>
      </c>
      <c r="B230" s="5"/>
      <c r="C230" s="5" t="s">
        <v>6571</v>
      </c>
      <c r="D230" s="319">
        <v>10</v>
      </c>
      <c r="E230" s="5" t="s">
        <v>5200</v>
      </c>
      <c r="F230" s="5" t="s">
        <v>6517</v>
      </c>
      <c r="G230" s="5" t="s">
        <v>20</v>
      </c>
      <c r="H230" s="26"/>
      <c r="I230" s="284">
        <v>4760</v>
      </c>
      <c r="J230" s="7">
        <f t="shared" si="24"/>
        <v>8.16</v>
      </c>
      <c r="K230" s="6" t="s">
        <v>79</v>
      </c>
      <c r="L230" s="6">
        <v>0.5</v>
      </c>
      <c r="M230" s="6"/>
      <c r="N230" s="417"/>
    </row>
    <row r="231" spans="1:14" ht="120">
      <c r="A231" s="137">
        <v>45735</v>
      </c>
      <c r="B231" s="5" t="s">
        <v>6518</v>
      </c>
      <c r="C231" s="5" t="s">
        <v>6519</v>
      </c>
      <c r="D231" s="319">
        <v>400</v>
      </c>
      <c r="E231" s="5" t="s">
        <v>5200</v>
      </c>
      <c r="F231" s="5" t="s">
        <v>6517</v>
      </c>
      <c r="G231" s="5" t="s">
        <v>20</v>
      </c>
      <c r="H231" s="26"/>
      <c r="I231" s="284">
        <v>130000</v>
      </c>
      <c r="J231" s="7">
        <f>ROUNDUP((((L231*13000)+I231)/1380), 2)</f>
        <v>188.41</v>
      </c>
      <c r="K231" s="6" t="s">
        <v>79</v>
      </c>
      <c r="L231" s="6">
        <v>10</v>
      </c>
      <c r="M231" s="6"/>
      <c r="N231" s="417" t="s">
        <v>8609</v>
      </c>
    </row>
    <row r="232" spans="1:14" ht="37.5" customHeight="1">
      <c r="A232" s="137">
        <v>45735</v>
      </c>
      <c r="B232" s="5" t="s">
        <v>6520</v>
      </c>
      <c r="C232" s="5" t="s">
        <v>6665</v>
      </c>
      <c r="D232" s="319">
        <v>1</v>
      </c>
      <c r="E232" s="5" t="s">
        <v>5200</v>
      </c>
      <c r="F232" s="5" t="s">
        <v>6517</v>
      </c>
      <c r="G232" s="5" t="s">
        <v>20</v>
      </c>
      <c r="H232" s="26"/>
      <c r="I232" s="284"/>
      <c r="J232" s="7"/>
      <c r="K232" s="6"/>
      <c r="L232" s="6"/>
      <c r="M232" s="6"/>
      <c r="N232" s="417" t="s">
        <v>8610</v>
      </c>
    </row>
    <row r="233" spans="1:14" ht="20.100000000000001" customHeight="1">
      <c r="A233" s="137">
        <v>45735</v>
      </c>
      <c r="B233" s="5" t="s">
        <v>6520</v>
      </c>
      <c r="C233" s="5" t="s">
        <v>6558</v>
      </c>
      <c r="D233" s="319">
        <v>5</v>
      </c>
      <c r="E233" s="5" t="s">
        <v>5200</v>
      </c>
      <c r="F233" s="5" t="s">
        <v>6517</v>
      </c>
      <c r="G233" s="5" t="s">
        <v>20</v>
      </c>
      <c r="H233" s="26"/>
      <c r="I233" s="284">
        <v>39190</v>
      </c>
      <c r="J233" s="7">
        <f t="shared" si="24"/>
        <v>34.059999999999995</v>
      </c>
      <c r="K233" s="6" t="s">
        <v>79</v>
      </c>
      <c r="L233" s="6">
        <v>0.6</v>
      </c>
      <c r="M233" s="6"/>
      <c r="N233" s="417" t="s">
        <v>8611</v>
      </c>
    </row>
    <row r="234" spans="1:14" ht="20.100000000000001" customHeight="1">
      <c r="A234" s="137">
        <v>45735</v>
      </c>
      <c r="B234" s="5" t="s">
        <v>6521</v>
      </c>
      <c r="C234" s="5" t="s">
        <v>6557</v>
      </c>
      <c r="D234" s="319">
        <v>1</v>
      </c>
      <c r="E234" s="5" t="s">
        <v>5200</v>
      </c>
      <c r="F234" s="5" t="s">
        <v>6517</v>
      </c>
      <c r="G234" s="5" t="s">
        <v>20</v>
      </c>
      <c r="H234" s="26"/>
      <c r="I234" s="284">
        <v>12580</v>
      </c>
      <c r="J234" s="7">
        <f t="shared" si="24"/>
        <v>13.83</v>
      </c>
      <c r="K234" s="6" t="s">
        <v>79</v>
      </c>
      <c r="L234" s="6">
        <v>0.5</v>
      </c>
      <c r="M234" s="6"/>
      <c r="N234" s="417"/>
    </row>
    <row r="235" spans="1:14" ht="20.100000000000001" customHeight="1">
      <c r="A235" s="137">
        <v>45735</v>
      </c>
      <c r="B235" s="5" t="s">
        <v>6521</v>
      </c>
      <c r="C235" s="5" t="s">
        <v>6556</v>
      </c>
      <c r="D235" s="319">
        <v>1</v>
      </c>
      <c r="E235" s="5" t="s">
        <v>5200</v>
      </c>
      <c r="F235" s="5" t="s">
        <v>6517</v>
      </c>
      <c r="G235" s="5" t="s">
        <v>20</v>
      </c>
      <c r="H235" s="26"/>
      <c r="I235" s="284">
        <v>4410</v>
      </c>
      <c r="J235" s="7">
        <f t="shared" si="24"/>
        <v>6.0299999999999994</v>
      </c>
      <c r="K235" s="6" t="s">
        <v>79</v>
      </c>
      <c r="L235" s="6">
        <v>0.3</v>
      </c>
      <c r="M235" s="6"/>
      <c r="N235" s="417"/>
    </row>
    <row r="236" spans="1:14" ht="20.100000000000001" customHeight="1">
      <c r="A236" s="137">
        <v>45735</v>
      </c>
      <c r="B236" s="5" t="s">
        <v>6522</v>
      </c>
      <c r="C236" s="5" t="s">
        <v>6555</v>
      </c>
      <c r="D236" s="319">
        <v>20</v>
      </c>
      <c r="E236" s="5" t="s">
        <v>5200</v>
      </c>
      <c r="F236" s="5" t="s">
        <v>6517</v>
      </c>
      <c r="G236" s="5" t="s">
        <v>20</v>
      </c>
      <c r="H236" s="26"/>
      <c r="I236" s="284">
        <v>4680</v>
      </c>
      <c r="J236" s="7">
        <f t="shared" si="24"/>
        <v>8.11</v>
      </c>
      <c r="K236" s="6" t="s">
        <v>79</v>
      </c>
      <c r="L236" s="6">
        <v>0.5</v>
      </c>
      <c r="M236" s="6"/>
      <c r="N236" s="417" t="s">
        <v>8612</v>
      </c>
    </row>
    <row r="237" spans="1:14" ht="20.100000000000001" customHeight="1">
      <c r="A237" s="137">
        <v>45735</v>
      </c>
      <c r="B237" s="5" t="s">
        <v>6522</v>
      </c>
      <c r="C237" s="5" t="s">
        <v>6746</v>
      </c>
      <c r="D237" s="319">
        <v>20</v>
      </c>
      <c r="E237" s="5" t="s">
        <v>5200</v>
      </c>
      <c r="F237" s="5" t="s">
        <v>6517</v>
      </c>
      <c r="G237" s="5" t="s">
        <v>20</v>
      </c>
      <c r="H237" s="26"/>
      <c r="I237" s="284">
        <v>6240</v>
      </c>
      <c r="J237" s="7">
        <f t="shared" si="24"/>
        <v>10.18</v>
      </c>
      <c r="K237" s="6" t="s">
        <v>79</v>
      </c>
      <c r="L237" s="6">
        <v>0.6</v>
      </c>
      <c r="M237" s="6"/>
      <c r="N237" s="417" t="s">
        <v>8612</v>
      </c>
    </row>
    <row r="238" spans="1:14" ht="21" customHeight="1">
      <c r="A238" s="137">
        <v>45735</v>
      </c>
      <c r="B238" s="5" t="s">
        <v>6522</v>
      </c>
      <c r="C238" s="5" t="s">
        <v>6523</v>
      </c>
      <c r="D238" s="319">
        <v>20</v>
      </c>
      <c r="E238" s="5" t="s">
        <v>5200</v>
      </c>
      <c r="F238" s="5" t="s">
        <v>6517</v>
      </c>
      <c r="G238" s="5" t="s">
        <v>20</v>
      </c>
      <c r="H238" s="26"/>
      <c r="I238" s="284">
        <v>7080</v>
      </c>
      <c r="J238" s="7">
        <f t="shared" si="24"/>
        <v>11.73</v>
      </c>
      <c r="K238" s="6" t="s">
        <v>79</v>
      </c>
      <c r="L238" s="6">
        <v>0.7</v>
      </c>
      <c r="M238" s="6"/>
      <c r="N238" s="417" t="s">
        <v>8612</v>
      </c>
    </row>
    <row r="239" spans="1:14" ht="21" customHeight="1">
      <c r="A239" s="137">
        <v>45735</v>
      </c>
      <c r="B239" s="5" t="s">
        <v>6522</v>
      </c>
      <c r="C239" s="5" t="s">
        <v>6524</v>
      </c>
      <c r="D239" s="319">
        <v>20</v>
      </c>
      <c r="E239" s="5" t="s">
        <v>5200</v>
      </c>
      <c r="F239" s="5" t="s">
        <v>6517</v>
      </c>
      <c r="G239" s="5" t="s">
        <v>20</v>
      </c>
      <c r="H239" s="26"/>
      <c r="I239" s="284">
        <v>10460</v>
      </c>
      <c r="J239" s="7">
        <f t="shared" si="24"/>
        <v>15.12</v>
      </c>
      <c r="K239" s="6" t="s">
        <v>79</v>
      </c>
      <c r="L239" s="6">
        <v>0.8</v>
      </c>
      <c r="M239" s="6"/>
      <c r="N239" s="417" t="s">
        <v>8612</v>
      </c>
    </row>
    <row r="240" spans="1:14" ht="21" customHeight="1">
      <c r="A240" s="137">
        <v>45735</v>
      </c>
      <c r="B240" s="5" t="s">
        <v>6522</v>
      </c>
      <c r="C240" s="5" t="s">
        <v>6525</v>
      </c>
      <c r="D240" s="319">
        <v>20</v>
      </c>
      <c r="E240" s="5" t="s">
        <v>5200</v>
      </c>
      <c r="F240" s="5" t="s">
        <v>6517</v>
      </c>
      <c r="G240" s="5" t="s">
        <v>20</v>
      </c>
      <c r="H240" s="26"/>
      <c r="I240" s="284">
        <v>16250</v>
      </c>
      <c r="J240" s="7">
        <f t="shared" si="24"/>
        <v>21.200000000000003</v>
      </c>
      <c r="K240" s="6" t="s">
        <v>79</v>
      </c>
      <c r="L240" s="6">
        <v>1</v>
      </c>
      <c r="M240" s="6"/>
      <c r="N240" s="417" t="s">
        <v>8612</v>
      </c>
    </row>
    <row r="241" spans="1:14" ht="21" customHeight="1">
      <c r="A241" s="137">
        <v>45735</v>
      </c>
      <c r="B241" s="5" t="s">
        <v>6522</v>
      </c>
      <c r="C241" s="5" t="s">
        <v>6526</v>
      </c>
      <c r="D241" s="319">
        <v>10</v>
      </c>
      <c r="E241" s="5" t="s">
        <v>5200</v>
      </c>
      <c r="F241" s="5" t="s">
        <v>6517</v>
      </c>
      <c r="G241" s="5" t="s">
        <v>20</v>
      </c>
      <c r="H241" s="26"/>
      <c r="I241" s="284">
        <v>12060</v>
      </c>
      <c r="J241" s="7">
        <f t="shared" si="24"/>
        <v>13.45</v>
      </c>
      <c r="K241" s="6" t="s">
        <v>79</v>
      </c>
      <c r="L241" s="6">
        <v>0.5</v>
      </c>
      <c r="M241" s="6"/>
      <c r="N241" s="417" t="s">
        <v>8613</v>
      </c>
    </row>
    <row r="242" spans="1:14" ht="21" customHeight="1">
      <c r="A242" s="137">
        <v>45735</v>
      </c>
      <c r="B242" s="5" t="s">
        <v>6522</v>
      </c>
      <c r="C242" s="5" t="s">
        <v>6747</v>
      </c>
      <c r="D242" s="319">
        <v>10</v>
      </c>
      <c r="E242" s="5" t="s">
        <v>5200</v>
      </c>
      <c r="F242" s="5" t="s">
        <v>6517</v>
      </c>
      <c r="G242" s="5" t="s">
        <v>20</v>
      </c>
      <c r="H242" s="26"/>
      <c r="I242" s="284">
        <v>17320</v>
      </c>
      <c r="J242" s="7">
        <f t="shared" si="24"/>
        <v>20.09</v>
      </c>
      <c r="K242" s="6" t="s">
        <v>79</v>
      </c>
      <c r="L242" s="6">
        <v>0.8</v>
      </c>
      <c r="M242" s="6"/>
      <c r="N242" s="417" t="s">
        <v>8613</v>
      </c>
    </row>
    <row r="243" spans="1:14" ht="21" customHeight="1">
      <c r="A243" s="137">
        <v>45735</v>
      </c>
      <c r="B243" s="5" t="s">
        <v>6527</v>
      </c>
      <c r="C243" s="5" t="s">
        <v>6528</v>
      </c>
      <c r="D243" s="319">
        <v>20</v>
      </c>
      <c r="E243" s="5" t="s">
        <v>5200</v>
      </c>
      <c r="F243" s="5" t="s">
        <v>6517</v>
      </c>
      <c r="G243" s="5" t="s">
        <v>20</v>
      </c>
      <c r="H243" s="26"/>
      <c r="I243" s="284">
        <v>40470</v>
      </c>
      <c r="J243" s="333">
        <f t="shared" si="24"/>
        <v>38.75</v>
      </c>
      <c r="K243" s="6" t="s">
        <v>79</v>
      </c>
      <c r="L243" s="6">
        <v>1</v>
      </c>
      <c r="M243" s="6"/>
      <c r="N243" s="417" t="s">
        <v>8614</v>
      </c>
    </row>
    <row r="244" spans="1:14" ht="21" customHeight="1">
      <c r="A244" s="137">
        <v>45735</v>
      </c>
      <c r="B244" s="5" t="s">
        <v>6527</v>
      </c>
      <c r="C244" s="5" t="s">
        <v>6529</v>
      </c>
      <c r="D244" s="319">
        <v>20</v>
      </c>
      <c r="E244" s="5" t="s">
        <v>5200</v>
      </c>
      <c r="F244" s="5" t="s">
        <v>6517</v>
      </c>
      <c r="G244" s="5" t="s">
        <v>20</v>
      </c>
      <c r="H244" s="26"/>
      <c r="I244" s="284">
        <v>39050</v>
      </c>
      <c r="J244" s="333">
        <f t="shared" si="24"/>
        <v>39.61</v>
      </c>
      <c r="K244" s="6" t="s">
        <v>79</v>
      </c>
      <c r="L244" s="6">
        <v>1.2</v>
      </c>
      <c r="M244" s="6"/>
      <c r="N244" s="417" t="s">
        <v>8615</v>
      </c>
    </row>
    <row r="245" spans="1:14" ht="21" customHeight="1">
      <c r="A245" s="137">
        <v>45735</v>
      </c>
      <c r="B245" s="5" t="s">
        <v>6527</v>
      </c>
      <c r="C245" s="5" t="s">
        <v>6530</v>
      </c>
      <c r="D245" s="319">
        <v>20</v>
      </c>
      <c r="E245" s="5" t="s">
        <v>5200</v>
      </c>
      <c r="F245" s="5" t="s">
        <v>6517</v>
      </c>
      <c r="G245" s="5" t="s">
        <v>20</v>
      </c>
      <c r="H245" s="26"/>
      <c r="I245" s="284">
        <v>39760</v>
      </c>
      <c r="J245" s="333">
        <f t="shared" si="24"/>
        <v>42.949999999999996</v>
      </c>
      <c r="K245" s="6" t="s">
        <v>79</v>
      </c>
      <c r="L245" s="6">
        <v>1.5</v>
      </c>
      <c r="M245" s="6"/>
      <c r="N245" s="417" t="s">
        <v>8616</v>
      </c>
    </row>
    <row r="246" spans="1:14" ht="21" customHeight="1">
      <c r="A246" s="137">
        <v>45735</v>
      </c>
      <c r="B246" s="5" t="s">
        <v>6527</v>
      </c>
      <c r="C246" s="5" t="s">
        <v>6531</v>
      </c>
      <c r="D246" s="319">
        <v>20</v>
      </c>
      <c r="E246" s="5" t="s">
        <v>5200</v>
      </c>
      <c r="F246" s="5" t="s">
        <v>6517</v>
      </c>
      <c r="G246" s="5" t="s">
        <v>20</v>
      </c>
      <c r="H246" s="26"/>
      <c r="I246" s="284">
        <v>42600</v>
      </c>
      <c r="J246" s="333">
        <f t="shared" si="24"/>
        <v>46.89</v>
      </c>
      <c r="K246" s="6" t="s">
        <v>79</v>
      </c>
      <c r="L246" s="6">
        <v>1.7</v>
      </c>
      <c r="M246" s="6"/>
      <c r="N246" s="417" t="s">
        <v>8617</v>
      </c>
    </row>
    <row r="247" spans="1:14" ht="21" customHeight="1">
      <c r="A247" s="137">
        <v>45735</v>
      </c>
      <c r="B247" s="5" t="s">
        <v>6527</v>
      </c>
      <c r="C247" s="5" t="s">
        <v>6532</v>
      </c>
      <c r="D247" s="319">
        <v>20</v>
      </c>
      <c r="E247" s="5" t="s">
        <v>5200</v>
      </c>
      <c r="F247" s="5" t="s">
        <v>6517</v>
      </c>
      <c r="G247" s="5" t="s">
        <v>20</v>
      </c>
      <c r="H247" s="26"/>
      <c r="I247" s="284">
        <v>57510</v>
      </c>
      <c r="J247" s="333">
        <f t="shared" si="24"/>
        <v>60.519999999999996</v>
      </c>
      <c r="K247" s="6" t="s">
        <v>79</v>
      </c>
      <c r="L247" s="6">
        <v>2</v>
      </c>
      <c r="M247" s="6"/>
      <c r="N247" s="417" t="s">
        <v>8618</v>
      </c>
    </row>
    <row r="248" spans="1:14" ht="21" customHeight="1">
      <c r="A248" s="137">
        <v>45735</v>
      </c>
      <c r="B248" s="5" t="s">
        <v>6527</v>
      </c>
      <c r="C248" s="5" t="s">
        <v>6533</v>
      </c>
      <c r="D248" s="319">
        <v>10</v>
      </c>
      <c r="E248" s="5" t="s">
        <v>5200</v>
      </c>
      <c r="F248" s="5" t="s">
        <v>6517</v>
      </c>
      <c r="G248" s="5" t="s">
        <v>20</v>
      </c>
      <c r="H248" s="26"/>
      <c r="I248" s="284">
        <v>7740</v>
      </c>
      <c r="J248" s="333">
        <f t="shared" si="24"/>
        <v>8.44</v>
      </c>
      <c r="K248" s="6" t="s">
        <v>79</v>
      </c>
      <c r="L248" s="6">
        <v>0.3</v>
      </c>
      <c r="M248" s="6"/>
      <c r="N248" s="417" t="s">
        <v>8619</v>
      </c>
    </row>
    <row r="249" spans="1:14" ht="21" customHeight="1">
      <c r="A249" s="137">
        <v>45735</v>
      </c>
      <c r="B249" s="5" t="s">
        <v>6527</v>
      </c>
      <c r="C249" s="5" t="s">
        <v>6534</v>
      </c>
      <c r="D249" s="319">
        <v>10</v>
      </c>
      <c r="E249" s="5" t="s">
        <v>5200</v>
      </c>
      <c r="F249" s="5" t="s">
        <v>6517</v>
      </c>
      <c r="G249" s="5" t="s">
        <v>20</v>
      </c>
      <c r="H249" s="26"/>
      <c r="I249" s="284">
        <v>10730</v>
      </c>
      <c r="J249" s="333">
        <f t="shared" si="24"/>
        <v>11.08</v>
      </c>
      <c r="K249" s="6" t="s">
        <v>79</v>
      </c>
      <c r="L249" s="6">
        <v>0.35</v>
      </c>
      <c r="M249" s="6"/>
      <c r="N249" s="417" t="s">
        <v>8620</v>
      </c>
    </row>
    <row r="250" spans="1:14" ht="21" customHeight="1">
      <c r="A250" s="137">
        <v>45735</v>
      </c>
      <c r="B250" s="5" t="s">
        <v>6535</v>
      </c>
      <c r="C250" s="5" t="s">
        <v>6598</v>
      </c>
      <c r="D250" s="319">
        <v>20</v>
      </c>
      <c r="E250" s="5" t="s">
        <v>5200</v>
      </c>
      <c r="F250" s="5" t="s">
        <v>6517</v>
      </c>
      <c r="G250" s="5" t="s">
        <v>20</v>
      </c>
      <c r="H250" s="26"/>
      <c r="I250" s="284">
        <v>5600</v>
      </c>
      <c r="J250" s="333">
        <f t="shared" si="24"/>
        <v>6.89</v>
      </c>
      <c r="K250" s="6" t="s">
        <v>79</v>
      </c>
      <c r="L250" s="6">
        <v>0.3</v>
      </c>
      <c r="M250" s="6"/>
      <c r="N250" s="417"/>
    </row>
    <row r="251" spans="1:14" ht="21" customHeight="1">
      <c r="A251" s="137">
        <v>45735</v>
      </c>
      <c r="B251" s="5" t="s">
        <v>6540</v>
      </c>
      <c r="C251" s="5" t="s">
        <v>6592</v>
      </c>
      <c r="D251" s="319">
        <v>4</v>
      </c>
      <c r="E251" s="5" t="s">
        <v>5200</v>
      </c>
      <c r="F251" s="5" t="s">
        <v>6517</v>
      </c>
      <c r="G251" s="5" t="s">
        <v>20</v>
      </c>
      <c r="H251" s="26"/>
      <c r="I251" s="284">
        <v>95900</v>
      </c>
      <c r="J251" s="333">
        <f t="shared" si="24"/>
        <v>182.54</v>
      </c>
      <c r="K251" s="6" t="s">
        <v>79</v>
      </c>
      <c r="L251" s="6">
        <v>12</v>
      </c>
      <c r="M251" s="6"/>
      <c r="N251" s="417"/>
    </row>
    <row r="252" spans="1:14" ht="21" customHeight="1">
      <c r="A252" s="137">
        <v>45735</v>
      </c>
      <c r="B252" s="5" t="s">
        <v>6540</v>
      </c>
      <c r="C252" s="5" t="s">
        <v>6593</v>
      </c>
      <c r="D252" s="319">
        <v>2</v>
      </c>
      <c r="E252" s="5" t="s">
        <v>5200</v>
      </c>
      <c r="F252" s="5" t="s">
        <v>6517</v>
      </c>
      <c r="G252" s="5" t="s">
        <v>20</v>
      </c>
      <c r="H252" s="26"/>
      <c r="I252" s="284">
        <v>158900</v>
      </c>
      <c r="J252" s="333">
        <f t="shared" si="24"/>
        <v>176.38</v>
      </c>
      <c r="K252" s="6" t="s">
        <v>79</v>
      </c>
      <c r="L252" s="6">
        <v>6.5</v>
      </c>
      <c r="M252" s="6"/>
      <c r="N252" s="417"/>
    </row>
    <row r="253" spans="1:14" ht="21" customHeight="1">
      <c r="A253" s="137">
        <v>45735</v>
      </c>
      <c r="B253" s="5" t="s">
        <v>5922</v>
      </c>
      <c r="C253" s="5" t="s">
        <v>6594</v>
      </c>
      <c r="D253" s="319">
        <v>6</v>
      </c>
      <c r="E253" s="5" t="s">
        <v>5200</v>
      </c>
      <c r="F253" s="5" t="s">
        <v>6517</v>
      </c>
      <c r="G253" s="5" t="s">
        <v>20</v>
      </c>
      <c r="H253" s="26"/>
      <c r="I253" s="284">
        <v>15840</v>
      </c>
      <c r="J253" s="333">
        <f t="shared" si="24"/>
        <v>58.58</v>
      </c>
      <c r="K253" s="6" t="s">
        <v>79</v>
      </c>
      <c r="L253" s="6">
        <v>5</v>
      </c>
      <c r="M253" s="6"/>
      <c r="N253" s="417"/>
    </row>
    <row r="254" spans="1:14" ht="21" customHeight="1">
      <c r="A254" s="137">
        <v>45735</v>
      </c>
      <c r="B254" s="5" t="s">
        <v>6541</v>
      </c>
      <c r="C254" s="5" t="s">
        <v>6595</v>
      </c>
      <c r="D254" s="319">
        <v>4</v>
      </c>
      <c r="E254" s="5" t="s">
        <v>5200</v>
      </c>
      <c r="F254" s="5" t="s">
        <v>6517</v>
      </c>
      <c r="G254" s="5" t="s">
        <v>20</v>
      </c>
      <c r="H254" s="26"/>
      <c r="I254" s="284">
        <v>2540</v>
      </c>
      <c r="J254" s="333">
        <f t="shared" si="24"/>
        <v>5.6099999999999994</v>
      </c>
      <c r="K254" s="6" t="s">
        <v>79</v>
      </c>
      <c r="L254" s="6">
        <v>0.4</v>
      </c>
      <c r="M254" s="6"/>
      <c r="N254" s="417"/>
    </row>
    <row r="255" spans="1:14" ht="21" customHeight="1">
      <c r="A255" s="137">
        <v>45735</v>
      </c>
      <c r="B255" s="5" t="s">
        <v>6541</v>
      </c>
      <c r="C255" s="5" t="s">
        <v>6596</v>
      </c>
      <c r="D255" s="319">
        <v>4</v>
      </c>
      <c r="E255" s="5" t="s">
        <v>5200</v>
      </c>
      <c r="F255" s="5" t="s">
        <v>6517</v>
      </c>
      <c r="G255" s="5" t="s">
        <v>20</v>
      </c>
      <c r="H255" s="26"/>
      <c r="I255" s="284">
        <v>3680</v>
      </c>
      <c r="J255" s="333">
        <f t="shared" si="24"/>
        <v>10.209999999999999</v>
      </c>
      <c r="K255" s="6" t="s">
        <v>79</v>
      </c>
      <c r="L255" s="6">
        <v>0.8</v>
      </c>
      <c r="M255" s="6"/>
      <c r="N255" s="417"/>
    </row>
    <row r="256" spans="1:14" ht="21" customHeight="1">
      <c r="A256" s="137">
        <v>45735</v>
      </c>
      <c r="B256" s="5" t="s">
        <v>6541</v>
      </c>
      <c r="C256" s="5" t="s">
        <v>6597</v>
      </c>
      <c r="D256" s="319">
        <v>4</v>
      </c>
      <c r="E256" s="5" t="s">
        <v>5200</v>
      </c>
      <c r="F256" s="5" t="s">
        <v>6517</v>
      </c>
      <c r="G256" s="5" t="s">
        <v>20</v>
      </c>
      <c r="H256" s="26"/>
      <c r="I256" s="284">
        <v>5070</v>
      </c>
      <c r="J256" s="333">
        <f t="shared" si="24"/>
        <v>17.810000000000002</v>
      </c>
      <c r="K256" s="6" t="s">
        <v>79</v>
      </c>
      <c r="L256" s="6">
        <v>1.5</v>
      </c>
      <c r="M256" s="6"/>
      <c r="N256" s="417"/>
    </row>
    <row r="257" spans="1:14" ht="21" customHeight="1">
      <c r="A257" s="137">
        <v>45735</v>
      </c>
      <c r="B257" s="5" t="s">
        <v>6541</v>
      </c>
      <c r="C257" s="5" t="s">
        <v>6578</v>
      </c>
      <c r="D257" s="319">
        <v>4</v>
      </c>
      <c r="E257" s="5" t="s">
        <v>5200</v>
      </c>
      <c r="F257" s="5" t="s">
        <v>6517</v>
      </c>
      <c r="G257" s="5" t="s">
        <v>20</v>
      </c>
      <c r="H257" s="26"/>
      <c r="I257" s="284">
        <v>8820</v>
      </c>
      <c r="J257" s="333">
        <f t="shared" si="24"/>
        <v>34.659999999999997</v>
      </c>
      <c r="K257" s="6" t="s">
        <v>79</v>
      </c>
      <c r="L257" s="6">
        <v>3</v>
      </c>
      <c r="M257" s="6"/>
      <c r="N257" s="417" t="s">
        <v>8621</v>
      </c>
    </row>
    <row r="258" spans="1:14" ht="21" customHeight="1">
      <c r="A258" s="137">
        <v>45735</v>
      </c>
      <c r="B258" s="5" t="s">
        <v>6541</v>
      </c>
      <c r="C258" s="5" t="s">
        <v>6579</v>
      </c>
      <c r="D258" s="319">
        <v>4</v>
      </c>
      <c r="E258" s="5" t="s">
        <v>5200</v>
      </c>
      <c r="F258" s="5" t="s">
        <v>6517</v>
      </c>
      <c r="G258" s="5" t="s">
        <v>20</v>
      </c>
      <c r="H258" s="26"/>
      <c r="I258" s="284">
        <v>6720</v>
      </c>
      <c r="J258" s="333">
        <f t="shared" si="24"/>
        <v>33.14</v>
      </c>
      <c r="K258" s="6" t="s">
        <v>79</v>
      </c>
      <c r="L258" s="6">
        <v>3</v>
      </c>
      <c r="M258" s="6"/>
      <c r="N258" s="417" t="s">
        <v>8622</v>
      </c>
    </row>
    <row r="259" spans="1:14" ht="21" customHeight="1">
      <c r="A259" s="137">
        <v>45735</v>
      </c>
      <c r="B259" s="5" t="s">
        <v>6541</v>
      </c>
      <c r="C259" s="5" t="s">
        <v>6582</v>
      </c>
      <c r="D259" s="319">
        <v>4</v>
      </c>
      <c r="E259" s="5" t="s">
        <v>5200</v>
      </c>
      <c r="F259" s="5" t="s">
        <v>6517</v>
      </c>
      <c r="G259" s="5" t="s">
        <v>20</v>
      </c>
      <c r="H259" s="26"/>
      <c r="I259" s="284">
        <v>3820</v>
      </c>
      <c r="J259" s="333">
        <f t="shared" si="24"/>
        <v>16.900000000000002</v>
      </c>
      <c r="K259" s="6" t="s">
        <v>79</v>
      </c>
      <c r="L259" s="6">
        <v>1.5</v>
      </c>
      <c r="M259" s="6"/>
      <c r="N259" s="417" t="s">
        <v>8613</v>
      </c>
    </row>
    <row r="260" spans="1:14" ht="21" customHeight="1">
      <c r="A260" s="137">
        <v>45735</v>
      </c>
      <c r="B260" s="5" t="s">
        <v>6541</v>
      </c>
      <c r="C260" s="5" t="s">
        <v>6584</v>
      </c>
      <c r="D260" s="319">
        <v>4</v>
      </c>
      <c r="E260" s="5" t="s">
        <v>5200</v>
      </c>
      <c r="F260" s="5" t="s">
        <v>6517</v>
      </c>
      <c r="G260" s="5" t="s">
        <v>20</v>
      </c>
      <c r="H260" s="26"/>
      <c r="I260" s="284">
        <v>3820</v>
      </c>
      <c r="J260" s="333">
        <f t="shared" si="24"/>
        <v>21.610000000000003</v>
      </c>
      <c r="K260" s="6" t="s">
        <v>79</v>
      </c>
      <c r="L260" s="6">
        <v>2</v>
      </c>
      <c r="M260" s="6"/>
      <c r="N260" s="417" t="s">
        <v>8613</v>
      </c>
    </row>
    <row r="261" spans="1:14" ht="21" customHeight="1">
      <c r="A261" s="137">
        <v>45735</v>
      </c>
      <c r="B261" s="5" t="s">
        <v>6541</v>
      </c>
      <c r="C261" s="5" t="s">
        <v>6585</v>
      </c>
      <c r="D261" s="319">
        <v>4</v>
      </c>
      <c r="E261" s="5" t="s">
        <v>5200</v>
      </c>
      <c r="F261" s="5" t="s">
        <v>6517</v>
      </c>
      <c r="G261" s="5" t="s">
        <v>20</v>
      </c>
      <c r="H261" s="26"/>
      <c r="I261" s="284">
        <v>5780</v>
      </c>
      <c r="J261" s="333">
        <f t="shared" si="24"/>
        <v>27.740000000000002</v>
      </c>
      <c r="K261" s="6" t="s">
        <v>79</v>
      </c>
      <c r="L261" s="6">
        <v>2.5</v>
      </c>
      <c r="M261" s="6"/>
      <c r="N261" s="417" t="s">
        <v>8613</v>
      </c>
    </row>
    <row r="262" spans="1:14" ht="21" customHeight="1">
      <c r="A262" s="137">
        <v>45735</v>
      </c>
      <c r="B262" s="5" t="s">
        <v>6541</v>
      </c>
      <c r="C262" s="5" t="s">
        <v>6586</v>
      </c>
      <c r="D262" s="319">
        <v>4</v>
      </c>
      <c r="E262" s="5" t="s">
        <v>5200</v>
      </c>
      <c r="F262" s="5" t="s">
        <v>6517</v>
      </c>
      <c r="G262" s="5" t="s">
        <v>20</v>
      </c>
      <c r="H262" s="26"/>
      <c r="I262" s="284">
        <v>1160</v>
      </c>
      <c r="J262" s="333">
        <f t="shared" si="24"/>
        <v>4.6099999999999994</v>
      </c>
      <c r="K262" s="6" t="s">
        <v>79</v>
      </c>
      <c r="L262" s="6">
        <v>0.4</v>
      </c>
      <c r="M262" s="6"/>
      <c r="N262" s="417"/>
    </row>
    <row r="263" spans="1:14" ht="21" customHeight="1">
      <c r="A263" s="137">
        <v>45735</v>
      </c>
      <c r="B263" s="5" t="s">
        <v>6541</v>
      </c>
      <c r="C263" s="5" t="s">
        <v>6587</v>
      </c>
      <c r="D263" s="319">
        <v>2</v>
      </c>
      <c r="E263" s="5" t="s">
        <v>5200</v>
      </c>
      <c r="F263" s="5" t="s">
        <v>6517</v>
      </c>
      <c r="G263" s="5" t="s">
        <v>20</v>
      </c>
      <c r="H263" s="26"/>
      <c r="I263" s="284">
        <v>8820</v>
      </c>
      <c r="J263" s="333">
        <f t="shared" si="24"/>
        <v>34.659999999999997</v>
      </c>
      <c r="K263" s="6" t="s">
        <v>79</v>
      </c>
      <c r="L263" s="6">
        <v>3</v>
      </c>
      <c r="M263" s="6"/>
      <c r="N263" s="417" t="s">
        <v>8621</v>
      </c>
    </row>
    <row r="264" spans="1:14" ht="21" customHeight="1">
      <c r="A264" s="137">
        <v>45735</v>
      </c>
      <c r="B264" s="5" t="s">
        <v>6541</v>
      </c>
      <c r="C264" s="5" t="s">
        <v>6588</v>
      </c>
      <c r="D264" s="319">
        <v>2</v>
      </c>
      <c r="E264" s="5" t="s">
        <v>5200</v>
      </c>
      <c r="F264" s="5" t="s">
        <v>6517</v>
      </c>
      <c r="G264" s="5" t="s">
        <v>20</v>
      </c>
      <c r="H264" s="26"/>
      <c r="I264" s="284">
        <v>6720</v>
      </c>
      <c r="J264" s="333">
        <f t="shared" si="24"/>
        <v>33.14</v>
      </c>
      <c r="K264" s="6" t="s">
        <v>79</v>
      </c>
      <c r="L264" s="6">
        <v>3</v>
      </c>
      <c r="M264" s="6"/>
      <c r="N264" s="417" t="s">
        <v>8622</v>
      </c>
    </row>
    <row r="265" spans="1:14" ht="21" customHeight="1">
      <c r="A265" s="137">
        <v>45735</v>
      </c>
      <c r="B265" s="5" t="s">
        <v>6541</v>
      </c>
      <c r="C265" s="5" t="s">
        <v>6589</v>
      </c>
      <c r="D265" s="319">
        <v>2</v>
      </c>
      <c r="E265" s="5" t="s">
        <v>5200</v>
      </c>
      <c r="F265" s="5" t="s">
        <v>6517</v>
      </c>
      <c r="G265" s="5" t="s">
        <v>20</v>
      </c>
      <c r="H265" s="26"/>
      <c r="I265" s="284">
        <v>3820</v>
      </c>
      <c r="J265" s="333">
        <f t="shared" si="24"/>
        <v>21.610000000000003</v>
      </c>
      <c r="K265" s="6" t="s">
        <v>79</v>
      </c>
      <c r="L265" s="6">
        <v>2</v>
      </c>
      <c r="M265" s="6"/>
      <c r="N265" s="417" t="s">
        <v>8613</v>
      </c>
    </row>
    <row r="266" spans="1:14" ht="21" customHeight="1">
      <c r="A266" s="173">
        <v>45735</v>
      </c>
      <c r="B266" s="13" t="s">
        <v>6541</v>
      </c>
      <c r="C266" s="13" t="s">
        <v>6590</v>
      </c>
      <c r="D266" s="313">
        <v>2</v>
      </c>
      <c r="E266" s="13" t="s">
        <v>5200</v>
      </c>
      <c r="F266" s="13" t="s">
        <v>6517</v>
      </c>
      <c r="G266" s="13" t="s">
        <v>20</v>
      </c>
      <c r="H266" s="68"/>
      <c r="I266" s="314">
        <v>1160</v>
      </c>
      <c r="J266" s="328">
        <f t="shared" si="24"/>
        <v>5.56</v>
      </c>
      <c r="K266" s="298" t="s">
        <v>6591</v>
      </c>
      <c r="L266" s="50">
        <v>0.5</v>
      </c>
      <c r="M266" s="50"/>
      <c r="N266" s="414"/>
    </row>
    <row r="267" spans="1:14" ht="21" customHeight="1">
      <c r="A267" s="173">
        <v>45735</v>
      </c>
      <c r="B267" s="13" t="s">
        <v>6541</v>
      </c>
      <c r="C267" s="13" t="s">
        <v>6577</v>
      </c>
      <c r="D267" s="313">
        <v>2</v>
      </c>
      <c r="E267" s="13" t="s">
        <v>5200</v>
      </c>
      <c r="F267" s="13" t="s">
        <v>6517</v>
      </c>
      <c r="G267" s="13" t="s">
        <v>20</v>
      </c>
      <c r="H267" s="68"/>
      <c r="I267" s="314">
        <v>2540</v>
      </c>
      <c r="J267" s="328">
        <f t="shared" si="24"/>
        <v>10.32</v>
      </c>
      <c r="K267" s="50" t="s">
        <v>79</v>
      </c>
      <c r="L267" s="50">
        <v>0.9</v>
      </c>
      <c r="M267" s="50"/>
      <c r="N267" s="414"/>
    </row>
    <row r="268" spans="1:14" ht="21" customHeight="1">
      <c r="A268" s="173">
        <v>45735</v>
      </c>
      <c r="B268" s="13" t="s">
        <v>6541</v>
      </c>
      <c r="C268" s="13" t="s">
        <v>6576</v>
      </c>
      <c r="D268" s="313">
        <v>2</v>
      </c>
      <c r="E268" s="13" t="s">
        <v>5200</v>
      </c>
      <c r="F268" s="13" t="s">
        <v>6517</v>
      </c>
      <c r="G268" s="13" t="s">
        <v>20</v>
      </c>
      <c r="H268" s="68"/>
      <c r="I268" s="314">
        <v>2660</v>
      </c>
      <c r="J268" s="328">
        <f t="shared" si="24"/>
        <v>11.35</v>
      </c>
      <c r="K268" s="50" t="s">
        <v>79</v>
      </c>
      <c r="L268" s="50">
        <v>1</v>
      </c>
      <c r="M268" s="50"/>
      <c r="N268" s="414"/>
    </row>
    <row r="269" spans="1:14" ht="21" customHeight="1">
      <c r="A269" s="349">
        <v>45735</v>
      </c>
      <c r="B269" s="350" t="s">
        <v>6542</v>
      </c>
      <c r="C269" s="350" t="s">
        <v>6662</v>
      </c>
      <c r="D269" s="351">
        <v>10</v>
      </c>
      <c r="E269" s="350" t="s">
        <v>5200</v>
      </c>
      <c r="F269" s="350" t="s">
        <v>6517</v>
      </c>
      <c r="G269" s="350" t="s">
        <v>20</v>
      </c>
      <c r="H269" s="352"/>
      <c r="I269" s="353"/>
      <c r="J269" s="354"/>
      <c r="K269" s="355"/>
      <c r="L269" s="355"/>
      <c r="M269" s="355"/>
      <c r="N269" s="428" t="s">
        <v>8605</v>
      </c>
    </row>
    <row r="270" spans="1:14" ht="30">
      <c r="A270" s="349">
        <v>45735</v>
      </c>
      <c r="B270" s="350" t="s">
        <v>6546</v>
      </c>
      <c r="C270" s="350" t="s">
        <v>6547</v>
      </c>
      <c r="D270" s="351">
        <v>1</v>
      </c>
      <c r="E270" s="350" t="s">
        <v>5200</v>
      </c>
      <c r="F270" s="350" t="s">
        <v>6517</v>
      </c>
      <c r="G270" s="350" t="s">
        <v>20</v>
      </c>
      <c r="H270" s="352"/>
      <c r="I270" s="353"/>
      <c r="J270" s="354"/>
      <c r="K270" s="355"/>
      <c r="L270" s="355"/>
      <c r="M270" s="355"/>
      <c r="N270" s="428" t="s">
        <v>8605</v>
      </c>
    </row>
    <row r="271" spans="1:14" ht="30">
      <c r="A271" s="349">
        <v>45735</v>
      </c>
      <c r="B271" s="350" t="s">
        <v>6546</v>
      </c>
      <c r="C271" s="350" t="s">
        <v>6548</v>
      </c>
      <c r="D271" s="351">
        <v>1</v>
      </c>
      <c r="E271" s="350" t="s">
        <v>5200</v>
      </c>
      <c r="F271" s="350" t="s">
        <v>6517</v>
      </c>
      <c r="G271" s="350" t="s">
        <v>20</v>
      </c>
      <c r="H271" s="352"/>
      <c r="I271" s="353"/>
      <c r="J271" s="354"/>
      <c r="K271" s="355"/>
      <c r="L271" s="355"/>
      <c r="M271" s="355"/>
      <c r="N271" s="428" t="s">
        <v>8605</v>
      </c>
    </row>
    <row r="272" spans="1:14" ht="23.25" customHeight="1">
      <c r="A272" s="349">
        <v>45735</v>
      </c>
      <c r="B272" s="350" t="s">
        <v>6549</v>
      </c>
      <c r="C272" s="350" t="s">
        <v>6550</v>
      </c>
      <c r="D272" s="351">
        <v>1</v>
      </c>
      <c r="E272" s="350" t="s">
        <v>5200</v>
      </c>
      <c r="F272" s="350" t="s">
        <v>6517</v>
      </c>
      <c r="G272" s="350" t="s">
        <v>20</v>
      </c>
      <c r="H272" s="352"/>
      <c r="I272" s="353"/>
      <c r="J272" s="354"/>
      <c r="K272" s="355"/>
      <c r="L272" s="355"/>
      <c r="M272" s="355"/>
      <c r="N272" s="428" t="s">
        <v>8605</v>
      </c>
    </row>
    <row r="273" spans="1:14" ht="30" customHeight="1">
      <c r="A273" s="349">
        <v>45735</v>
      </c>
      <c r="B273" s="350" t="s">
        <v>6549</v>
      </c>
      <c r="C273" s="350" t="s">
        <v>6551</v>
      </c>
      <c r="D273" s="351">
        <v>1</v>
      </c>
      <c r="E273" s="350" t="s">
        <v>5200</v>
      </c>
      <c r="F273" s="350" t="s">
        <v>6517</v>
      </c>
      <c r="G273" s="350" t="s">
        <v>20</v>
      </c>
      <c r="H273" s="352"/>
      <c r="I273" s="353"/>
      <c r="J273" s="354"/>
      <c r="K273" s="355"/>
      <c r="L273" s="355"/>
      <c r="M273" s="355"/>
      <c r="N273" s="428" t="s">
        <v>8605</v>
      </c>
    </row>
    <row r="274" spans="1:14" ht="30" customHeight="1">
      <c r="A274" s="349">
        <v>45735</v>
      </c>
      <c r="B274" s="350" t="s">
        <v>6552</v>
      </c>
      <c r="C274" s="350" t="s">
        <v>6553</v>
      </c>
      <c r="D274" s="351">
        <v>1</v>
      </c>
      <c r="E274" s="350" t="s">
        <v>5200</v>
      </c>
      <c r="F274" s="350" t="s">
        <v>6517</v>
      </c>
      <c r="G274" s="350" t="s">
        <v>20</v>
      </c>
      <c r="H274" s="352"/>
      <c r="I274" s="353"/>
      <c r="J274" s="354"/>
      <c r="K274" s="355"/>
      <c r="L274" s="355"/>
      <c r="M274" s="355"/>
      <c r="N274" s="428" t="s">
        <v>8605</v>
      </c>
    </row>
    <row r="275" spans="1:14" ht="30" customHeight="1">
      <c r="A275" s="329">
        <v>45734</v>
      </c>
      <c r="B275" s="330" t="s">
        <v>31</v>
      </c>
      <c r="C275" s="330" t="s">
        <v>6421</v>
      </c>
      <c r="D275" s="330">
        <v>3</v>
      </c>
      <c r="E275" s="330" t="s">
        <v>5200</v>
      </c>
      <c r="F275" s="330" t="s">
        <v>209</v>
      </c>
      <c r="G275" s="330" t="s">
        <v>6295</v>
      </c>
      <c r="H275" s="331"/>
      <c r="I275" s="332"/>
      <c r="J275" s="333">
        <f t="shared" ref="J275:J314" si="25">ROUNDUP((((L275*13000)+I275)/1380), 2)</f>
        <v>0</v>
      </c>
      <c r="K275" s="334"/>
      <c r="L275" s="335"/>
      <c r="M275" s="335"/>
      <c r="N275" s="417" t="s">
        <v>8623</v>
      </c>
    </row>
    <row r="276" spans="1:14" ht="30" customHeight="1">
      <c r="A276" s="329"/>
      <c r="B276" s="330"/>
      <c r="C276" s="330" t="s">
        <v>6643</v>
      </c>
      <c r="D276" s="330"/>
      <c r="E276" s="330"/>
      <c r="F276" s="330"/>
      <c r="G276" s="330"/>
      <c r="H276" s="331"/>
      <c r="I276" s="332">
        <v>35110</v>
      </c>
      <c r="J276" s="333">
        <f t="shared" si="25"/>
        <v>34.869999999999997</v>
      </c>
      <c r="K276" s="334" t="s">
        <v>6455</v>
      </c>
      <c r="L276" s="335">
        <v>1</v>
      </c>
      <c r="M276" s="335"/>
      <c r="N276" s="417"/>
    </row>
    <row r="277" spans="1:14" ht="29.25" customHeight="1">
      <c r="A277" s="329"/>
      <c r="B277" s="330"/>
      <c r="C277" s="330" t="s">
        <v>6659</v>
      </c>
      <c r="D277" s="330"/>
      <c r="E277" s="330"/>
      <c r="F277" s="330"/>
      <c r="G277" s="330"/>
      <c r="H277" s="331"/>
      <c r="I277" s="332">
        <v>43890</v>
      </c>
      <c r="J277" s="333">
        <f t="shared" si="25"/>
        <v>41.23</v>
      </c>
      <c r="K277" s="334" t="s">
        <v>6455</v>
      </c>
      <c r="L277" s="335">
        <v>1</v>
      </c>
      <c r="M277" s="335"/>
      <c r="N277" s="417"/>
    </row>
    <row r="278" spans="1:14" ht="33.75" customHeight="1">
      <c r="A278" s="329">
        <v>45734</v>
      </c>
      <c r="B278" s="330" t="s">
        <v>191</v>
      </c>
      <c r="C278" s="330" t="s">
        <v>6422</v>
      </c>
      <c r="D278" s="330">
        <v>1</v>
      </c>
      <c r="E278" s="330" t="s">
        <v>5200</v>
      </c>
      <c r="F278" s="330" t="s">
        <v>6423</v>
      </c>
      <c r="G278" s="330" t="s">
        <v>35</v>
      </c>
      <c r="H278" s="331"/>
      <c r="I278" s="332">
        <v>138780</v>
      </c>
      <c r="J278" s="333">
        <f t="shared" si="25"/>
        <v>104.34</v>
      </c>
      <c r="K278" s="334" t="s">
        <v>6408</v>
      </c>
      <c r="L278" s="335">
        <v>0.4</v>
      </c>
      <c r="M278" s="335"/>
      <c r="N278" s="417"/>
    </row>
    <row r="279" spans="1:14" ht="21" customHeight="1">
      <c r="A279" s="329">
        <v>45734</v>
      </c>
      <c r="B279" s="330" t="s">
        <v>42</v>
      </c>
      <c r="C279" s="330" t="s">
        <v>6658</v>
      </c>
      <c r="D279" s="330">
        <v>11</v>
      </c>
      <c r="E279" s="330" t="s">
        <v>5200</v>
      </c>
      <c r="F279" s="330" t="s">
        <v>6424</v>
      </c>
      <c r="G279" s="330" t="s">
        <v>18</v>
      </c>
      <c r="H279" s="331"/>
      <c r="I279" s="332">
        <v>34700</v>
      </c>
      <c r="J279" s="333">
        <f t="shared" si="25"/>
        <v>27.03</v>
      </c>
      <c r="K279" s="334" t="s">
        <v>6406</v>
      </c>
      <c r="L279" s="335">
        <v>0.2</v>
      </c>
      <c r="M279" s="335"/>
      <c r="N279" s="417"/>
    </row>
    <row r="280" spans="1:14" ht="21" customHeight="1">
      <c r="A280" s="329">
        <v>45730</v>
      </c>
      <c r="B280" s="330" t="s">
        <v>6245</v>
      </c>
      <c r="C280" s="330" t="s">
        <v>6290</v>
      </c>
      <c r="D280" s="330">
        <v>1</v>
      </c>
      <c r="E280" s="330" t="s">
        <v>5200</v>
      </c>
      <c r="F280" s="330" t="s">
        <v>6246</v>
      </c>
      <c r="G280" s="330" t="s">
        <v>102</v>
      </c>
      <c r="H280" s="331"/>
      <c r="I280" s="332">
        <v>10000</v>
      </c>
      <c r="J280" s="333">
        <f t="shared" si="25"/>
        <v>35.51</v>
      </c>
      <c r="K280" s="334" t="s">
        <v>6369</v>
      </c>
      <c r="L280" s="335">
        <v>3</v>
      </c>
      <c r="M280" s="335"/>
      <c r="N280" s="417" t="s">
        <v>8624</v>
      </c>
    </row>
    <row r="281" spans="1:14" ht="45">
      <c r="A281" s="137">
        <v>45734</v>
      </c>
      <c r="B281" s="5" t="s">
        <v>6470</v>
      </c>
      <c r="C281" s="5" t="s">
        <v>6412</v>
      </c>
      <c r="D281" s="319">
        <v>1</v>
      </c>
      <c r="E281" s="5" t="s">
        <v>318</v>
      </c>
      <c r="F281" s="5" t="s">
        <v>3765</v>
      </c>
      <c r="G281" s="5" t="s">
        <v>33</v>
      </c>
      <c r="H281" s="26"/>
      <c r="I281" s="284">
        <v>1400000</v>
      </c>
      <c r="J281" s="7">
        <f t="shared" si="25"/>
        <v>1052.18</v>
      </c>
      <c r="K281" s="6" t="s">
        <v>116</v>
      </c>
      <c r="L281" s="6">
        <v>4</v>
      </c>
      <c r="M281" s="6"/>
      <c r="N281" s="417" t="s">
        <v>8625</v>
      </c>
    </row>
    <row r="282" spans="1:14" ht="31.5" customHeight="1">
      <c r="A282" s="173">
        <v>45735</v>
      </c>
      <c r="B282" s="13" t="s">
        <v>5712</v>
      </c>
      <c r="C282" s="13" t="s">
        <v>6602</v>
      </c>
      <c r="D282" s="313">
        <v>20</v>
      </c>
      <c r="E282" s="13" t="s">
        <v>6086</v>
      </c>
      <c r="F282" s="13"/>
      <c r="G282" s="13"/>
      <c r="H282" s="68"/>
      <c r="I282" s="314">
        <v>15400</v>
      </c>
      <c r="J282" s="12">
        <f t="shared" si="25"/>
        <v>13.049999999999999</v>
      </c>
      <c r="K282" s="50" t="s">
        <v>79</v>
      </c>
      <c r="L282" s="50">
        <v>0.2</v>
      </c>
      <c r="M282" s="50"/>
      <c r="N282" s="414" t="s">
        <v>8626</v>
      </c>
    </row>
    <row r="283" spans="1:14" ht="36" customHeight="1">
      <c r="A283" s="173">
        <v>45735</v>
      </c>
      <c r="B283" s="13" t="s">
        <v>5712</v>
      </c>
      <c r="C283" s="13" t="s">
        <v>6605</v>
      </c>
      <c r="D283" s="313">
        <v>30</v>
      </c>
      <c r="E283" s="13" t="s">
        <v>6086</v>
      </c>
      <c r="F283" s="13"/>
      <c r="G283" s="13"/>
      <c r="H283" s="68"/>
      <c r="I283" s="314"/>
      <c r="J283" s="12">
        <f t="shared" si="25"/>
        <v>0</v>
      </c>
      <c r="K283" s="50"/>
      <c r="L283" s="50"/>
      <c r="M283" s="50"/>
      <c r="N283" s="414" t="s">
        <v>8627</v>
      </c>
    </row>
    <row r="284" spans="1:14" ht="15">
      <c r="A284" s="173">
        <v>45735</v>
      </c>
      <c r="B284" s="13" t="s">
        <v>5712</v>
      </c>
      <c r="C284" s="13" t="s">
        <v>6606</v>
      </c>
      <c r="D284" s="313">
        <v>20</v>
      </c>
      <c r="E284" s="13" t="s">
        <v>6086</v>
      </c>
      <c r="F284" s="13"/>
      <c r="G284" s="13"/>
      <c r="H284" s="68"/>
      <c r="I284" s="314"/>
      <c r="J284" s="12">
        <f t="shared" si="25"/>
        <v>0</v>
      </c>
      <c r="K284" s="50"/>
      <c r="L284" s="50"/>
      <c r="M284" s="50"/>
      <c r="N284" s="414" t="s">
        <v>8627</v>
      </c>
    </row>
    <row r="285" spans="1:14" ht="20.100000000000001" customHeight="1">
      <c r="A285" s="173">
        <v>45735</v>
      </c>
      <c r="B285" s="13" t="s">
        <v>5712</v>
      </c>
      <c r="C285" s="13" t="s">
        <v>6607</v>
      </c>
      <c r="D285" s="313">
        <v>10</v>
      </c>
      <c r="E285" s="13" t="s">
        <v>6086</v>
      </c>
      <c r="F285" s="13"/>
      <c r="G285" s="13"/>
      <c r="H285" s="68"/>
      <c r="I285" s="314">
        <v>11900</v>
      </c>
      <c r="J285" s="12">
        <f t="shared" si="25"/>
        <v>11.45</v>
      </c>
      <c r="K285" s="50" t="s">
        <v>79</v>
      </c>
      <c r="L285" s="50">
        <v>0.3</v>
      </c>
      <c r="M285" s="50"/>
      <c r="N285" s="414" t="s">
        <v>8626</v>
      </c>
    </row>
    <row r="286" spans="1:14" ht="20.100000000000001" customHeight="1">
      <c r="A286" s="173">
        <v>45735</v>
      </c>
      <c r="B286" s="13" t="s">
        <v>5712</v>
      </c>
      <c r="C286" s="13" t="s">
        <v>6608</v>
      </c>
      <c r="D286" s="313">
        <v>10</v>
      </c>
      <c r="E286" s="13" t="s">
        <v>6086</v>
      </c>
      <c r="F286" s="13"/>
      <c r="G286" s="13"/>
      <c r="H286" s="68"/>
      <c r="I286" s="314">
        <v>13300</v>
      </c>
      <c r="J286" s="12">
        <f t="shared" si="25"/>
        <v>11.53</v>
      </c>
      <c r="K286" s="50" t="s">
        <v>79</v>
      </c>
      <c r="L286" s="50">
        <v>0.2</v>
      </c>
      <c r="M286" s="50"/>
      <c r="N286" s="414" t="s">
        <v>8626</v>
      </c>
    </row>
    <row r="287" spans="1:14" ht="20.100000000000001" customHeight="1">
      <c r="A287" s="173">
        <v>45735</v>
      </c>
      <c r="B287" s="13" t="s">
        <v>5712</v>
      </c>
      <c r="C287" s="13" t="s">
        <v>6609</v>
      </c>
      <c r="D287" s="313">
        <v>10</v>
      </c>
      <c r="E287" s="13" t="s">
        <v>6086</v>
      </c>
      <c r="F287" s="13"/>
      <c r="G287" s="13"/>
      <c r="H287" s="68"/>
      <c r="I287" s="314">
        <v>12350</v>
      </c>
      <c r="J287" s="12">
        <f t="shared" si="25"/>
        <v>10.84</v>
      </c>
      <c r="K287" s="50" t="s">
        <v>79</v>
      </c>
      <c r="L287" s="50">
        <v>0.2</v>
      </c>
      <c r="M287" s="50"/>
      <c r="N287" s="414" t="s">
        <v>8626</v>
      </c>
    </row>
    <row r="288" spans="1:14" ht="20.100000000000001" customHeight="1">
      <c r="A288" s="173">
        <v>45735</v>
      </c>
      <c r="B288" s="13" t="s">
        <v>5712</v>
      </c>
      <c r="C288" s="13" t="s">
        <v>6609</v>
      </c>
      <c r="D288" s="313">
        <v>10</v>
      </c>
      <c r="E288" s="13" t="s">
        <v>6086</v>
      </c>
      <c r="F288" s="13"/>
      <c r="G288" s="13"/>
      <c r="H288" s="68"/>
      <c r="I288" s="314"/>
      <c r="J288" s="12">
        <f t="shared" si="25"/>
        <v>0</v>
      </c>
      <c r="K288" s="50"/>
      <c r="L288" s="50"/>
      <c r="M288" s="50"/>
      <c r="N288" s="414" t="s">
        <v>8628</v>
      </c>
    </row>
    <row r="289" spans="1:14" ht="30">
      <c r="A289" s="173">
        <v>45735</v>
      </c>
      <c r="B289" s="13"/>
      <c r="C289" s="13" t="s">
        <v>6610</v>
      </c>
      <c r="D289" s="313">
        <v>100</v>
      </c>
      <c r="E289" s="13" t="s">
        <v>6086</v>
      </c>
      <c r="F289" s="13"/>
      <c r="G289" s="13"/>
      <c r="H289" s="68"/>
      <c r="I289" s="314">
        <v>7480</v>
      </c>
      <c r="J289" s="12">
        <f t="shared" si="25"/>
        <v>11.08</v>
      </c>
      <c r="K289" s="50" t="s">
        <v>79</v>
      </c>
      <c r="L289" s="50">
        <v>0.6</v>
      </c>
      <c r="M289" s="50"/>
      <c r="N289" s="414" t="s">
        <v>8629</v>
      </c>
    </row>
    <row r="290" spans="1:14" ht="30">
      <c r="A290" s="173">
        <v>45735</v>
      </c>
      <c r="B290" s="13"/>
      <c r="C290" s="13" t="s">
        <v>6611</v>
      </c>
      <c r="D290" s="313">
        <v>30</v>
      </c>
      <c r="E290" s="13" t="s">
        <v>6086</v>
      </c>
      <c r="F290" s="13"/>
      <c r="G290" s="13"/>
      <c r="H290" s="68"/>
      <c r="I290" s="314">
        <v>5470</v>
      </c>
      <c r="J290" s="12">
        <f t="shared" si="25"/>
        <v>9.6199999999999992</v>
      </c>
      <c r="K290" s="50" t="s">
        <v>79</v>
      </c>
      <c r="L290" s="50">
        <v>0.6</v>
      </c>
      <c r="M290" s="50"/>
      <c r="N290" s="414" t="s">
        <v>8630</v>
      </c>
    </row>
    <row r="291" spans="1:14" ht="30">
      <c r="A291" s="137">
        <v>45730</v>
      </c>
      <c r="B291" s="5" t="s">
        <v>6247</v>
      </c>
      <c r="C291" s="5" t="s">
        <v>6259</v>
      </c>
      <c r="D291" s="5">
        <v>4</v>
      </c>
      <c r="E291" s="5" t="s">
        <v>2187</v>
      </c>
      <c r="F291" s="5" t="s">
        <v>2508</v>
      </c>
      <c r="G291" s="5" t="s">
        <v>219</v>
      </c>
      <c r="H291" s="26"/>
      <c r="I291" s="90">
        <v>20700</v>
      </c>
      <c r="J291" s="7">
        <f t="shared" si="25"/>
        <v>17.830000000000002</v>
      </c>
      <c r="K291" s="88" t="s">
        <v>593</v>
      </c>
      <c r="L291" s="6">
        <v>0.3</v>
      </c>
      <c r="M291" s="6"/>
      <c r="N291" s="417" t="s">
        <v>6657</v>
      </c>
    </row>
    <row r="292" spans="1:14" ht="30">
      <c r="A292" s="329">
        <v>45726</v>
      </c>
      <c r="B292" s="330"/>
      <c r="C292" s="330" t="s">
        <v>6727</v>
      </c>
      <c r="D292" s="330" t="s">
        <v>5885</v>
      </c>
      <c r="E292" s="330" t="s">
        <v>5200</v>
      </c>
      <c r="F292" s="330" t="s">
        <v>2039</v>
      </c>
      <c r="G292" s="330" t="s">
        <v>18</v>
      </c>
      <c r="H292" s="331"/>
      <c r="I292" s="332"/>
      <c r="J292" s="333">
        <f t="shared" si="25"/>
        <v>0</v>
      </c>
      <c r="K292" s="334"/>
      <c r="L292" s="335"/>
      <c r="M292" s="335"/>
      <c r="N292" s="417" t="s">
        <v>8631</v>
      </c>
    </row>
    <row r="293" spans="1:14" ht="24.95" customHeight="1">
      <c r="A293" s="329"/>
      <c r="B293" s="330"/>
      <c r="C293" s="330" t="s">
        <v>6726</v>
      </c>
      <c r="D293" s="330">
        <v>8</v>
      </c>
      <c r="E293" s="330"/>
      <c r="F293" s="330"/>
      <c r="G293" s="330"/>
      <c r="H293" s="331"/>
      <c r="I293" s="332">
        <v>16000</v>
      </c>
      <c r="J293" s="333">
        <f t="shared" si="25"/>
        <v>16.310000000000002</v>
      </c>
      <c r="K293" s="334" t="s">
        <v>6455</v>
      </c>
      <c r="L293" s="335">
        <v>0.5</v>
      </c>
      <c r="M293" s="335"/>
      <c r="N293" s="417" t="s">
        <v>8632</v>
      </c>
    </row>
    <row r="294" spans="1:14" ht="24.95" customHeight="1">
      <c r="A294" s="329"/>
      <c r="B294" s="330"/>
      <c r="C294" s="330" t="s">
        <v>6728</v>
      </c>
      <c r="D294" s="330">
        <v>8</v>
      </c>
      <c r="E294" s="330"/>
      <c r="F294" s="330"/>
      <c r="G294" s="330"/>
      <c r="H294" s="331"/>
      <c r="I294" s="332">
        <v>26000</v>
      </c>
      <c r="J294" s="333">
        <f t="shared" si="25"/>
        <v>23.560000000000002</v>
      </c>
      <c r="K294" s="334" t="s">
        <v>6455</v>
      </c>
      <c r="L294" s="335">
        <v>0.5</v>
      </c>
      <c r="M294" s="335"/>
      <c r="N294" s="417" t="s">
        <v>8632</v>
      </c>
    </row>
    <row r="295" spans="1:14" ht="24.95" customHeight="1">
      <c r="A295" s="329"/>
      <c r="B295" s="330"/>
      <c r="C295" s="330" t="s">
        <v>6729</v>
      </c>
      <c r="D295" s="330">
        <v>8</v>
      </c>
      <c r="E295" s="330"/>
      <c r="F295" s="330"/>
      <c r="G295" s="330"/>
      <c r="H295" s="331"/>
      <c r="I295" s="332">
        <v>86000</v>
      </c>
      <c r="J295" s="333">
        <f t="shared" si="25"/>
        <v>71.740000000000009</v>
      </c>
      <c r="K295" s="334" t="s">
        <v>6455</v>
      </c>
      <c r="L295" s="335">
        <v>1</v>
      </c>
      <c r="M295" s="335"/>
      <c r="N295" s="417" t="s">
        <v>8633</v>
      </c>
    </row>
    <row r="296" spans="1:14" ht="24.95" customHeight="1">
      <c r="A296" s="329"/>
      <c r="B296" s="330"/>
      <c r="C296" s="330" t="s">
        <v>6730</v>
      </c>
      <c r="D296" s="330">
        <v>8</v>
      </c>
      <c r="E296" s="330"/>
      <c r="F296" s="330"/>
      <c r="G296" s="330"/>
      <c r="H296" s="331"/>
      <c r="I296" s="332">
        <v>58000</v>
      </c>
      <c r="J296" s="333">
        <f t="shared" si="25"/>
        <v>46.739999999999995</v>
      </c>
      <c r="K296" s="334" t="s">
        <v>6455</v>
      </c>
      <c r="L296" s="335">
        <v>0.5</v>
      </c>
      <c r="M296" s="335"/>
      <c r="N296" s="417" t="s">
        <v>8632</v>
      </c>
    </row>
    <row r="297" spans="1:14" ht="24.95" customHeight="1">
      <c r="A297" s="329"/>
      <c r="B297" s="330"/>
      <c r="C297" s="330" t="s">
        <v>6731</v>
      </c>
      <c r="D297" s="330">
        <v>8</v>
      </c>
      <c r="E297" s="330"/>
      <c r="F297" s="330"/>
      <c r="G297" s="330"/>
      <c r="H297" s="331"/>
      <c r="I297" s="332">
        <v>21000</v>
      </c>
      <c r="J297" s="333">
        <f t="shared" si="25"/>
        <v>19.930000000000003</v>
      </c>
      <c r="K297" s="334" t="s">
        <v>6455</v>
      </c>
      <c r="L297" s="335">
        <v>0.5</v>
      </c>
      <c r="M297" s="335"/>
      <c r="N297" s="417" t="s">
        <v>8632</v>
      </c>
    </row>
    <row r="298" spans="1:14" ht="30">
      <c r="A298" s="329"/>
      <c r="B298" s="330"/>
      <c r="C298" s="330" t="s">
        <v>6732</v>
      </c>
      <c r="D298" s="330">
        <v>8</v>
      </c>
      <c r="E298" s="330"/>
      <c r="F298" s="330"/>
      <c r="G298" s="330"/>
      <c r="H298" s="331"/>
      <c r="I298" s="332">
        <v>43000</v>
      </c>
      <c r="J298" s="333">
        <f t="shared" si="25"/>
        <v>35.869999999999997</v>
      </c>
      <c r="K298" s="334" t="s">
        <v>6455</v>
      </c>
      <c r="L298" s="335">
        <v>0.5</v>
      </c>
      <c r="M298" s="335"/>
      <c r="N298" s="417" t="s">
        <v>8634</v>
      </c>
    </row>
    <row r="299" spans="1:14" ht="30.75" customHeight="1">
      <c r="A299" s="329">
        <v>45736</v>
      </c>
      <c r="B299" s="330" t="s">
        <v>6664</v>
      </c>
      <c r="C299" s="330" t="s">
        <v>6734</v>
      </c>
      <c r="D299" s="330">
        <v>5</v>
      </c>
      <c r="E299" s="330" t="s">
        <v>5200</v>
      </c>
      <c r="F299" s="330" t="s">
        <v>6663</v>
      </c>
      <c r="G299" s="330" t="s">
        <v>6515</v>
      </c>
      <c r="H299" s="331"/>
      <c r="I299" s="332">
        <v>7120</v>
      </c>
      <c r="J299" s="333">
        <f t="shared" si="25"/>
        <v>6.1099999999999994</v>
      </c>
      <c r="K299" s="334" t="s">
        <v>6715</v>
      </c>
      <c r="L299" s="335">
        <v>0.1</v>
      </c>
      <c r="M299" s="335"/>
      <c r="N299" s="417" t="s">
        <v>8635</v>
      </c>
    </row>
    <row r="300" spans="1:14" ht="37.5" customHeight="1">
      <c r="A300" s="329">
        <v>45736</v>
      </c>
      <c r="B300" s="330" t="s">
        <v>6664</v>
      </c>
      <c r="C300" s="330" t="s">
        <v>6667</v>
      </c>
      <c r="D300" s="330">
        <v>5</v>
      </c>
      <c r="E300" s="330" t="s">
        <v>5200</v>
      </c>
      <c r="F300" s="330" t="s">
        <v>6663</v>
      </c>
      <c r="G300" s="330" t="s">
        <v>6515</v>
      </c>
      <c r="H300" s="331"/>
      <c r="I300" s="332">
        <v>6630</v>
      </c>
      <c r="J300" s="333">
        <f t="shared" si="25"/>
        <v>5.75</v>
      </c>
      <c r="K300" s="334" t="s">
        <v>6715</v>
      </c>
      <c r="L300" s="335">
        <v>0.1</v>
      </c>
      <c r="M300" s="335"/>
      <c r="N300" s="417" t="s">
        <v>8636</v>
      </c>
    </row>
    <row r="301" spans="1:14" ht="30">
      <c r="A301" s="329">
        <v>45736</v>
      </c>
      <c r="B301" s="330" t="s">
        <v>6664</v>
      </c>
      <c r="C301" s="330" t="s">
        <v>6668</v>
      </c>
      <c r="D301" s="330">
        <v>5</v>
      </c>
      <c r="E301" s="330" t="s">
        <v>5200</v>
      </c>
      <c r="F301" s="330" t="s">
        <v>6663</v>
      </c>
      <c r="G301" s="330" t="s">
        <v>6515</v>
      </c>
      <c r="H301" s="331"/>
      <c r="I301" s="332">
        <v>430</v>
      </c>
      <c r="J301" s="333">
        <f t="shared" si="25"/>
        <v>0.79</v>
      </c>
      <c r="K301" s="334" t="s">
        <v>6715</v>
      </c>
      <c r="L301" s="335">
        <v>0.05</v>
      </c>
      <c r="M301" s="335"/>
      <c r="N301" s="417" t="s">
        <v>8637</v>
      </c>
    </row>
    <row r="302" spans="1:14" ht="45.75" customHeight="1">
      <c r="A302" s="329">
        <v>45736</v>
      </c>
      <c r="B302" s="330" t="s">
        <v>6664</v>
      </c>
      <c r="C302" s="330" t="s">
        <v>6669</v>
      </c>
      <c r="D302" s="330">
        <v>5</v>
      </c>
      <c r="E302" s="330" t="s">
        <v>5200</v>
      </c>
      <c r="F302" s="330" t="s">
        <v>6663</v>
      </c>
      <c r="G302" s="330" t="s">
        <v>6515</v>
      </c>
      <c r="H302" s="331"/>
      <c r="I302" s="332">
        <v>14100</v>
      </c>
      <c r="J302" s="333">
        <f t="shared" si="25"/>
        <v>11.16</v>
      </c>
      <c r="K302" s="334" t="s">
        <v>6715</v>
      </c>
      <c r="L302" s="335">
        <v>0.1</v>
      </c>
      <c r="M302" s="335"/>
      <c r="N302" s="417" t="s">
        <v>8638</v>
      </c>
    </row>
    <row r="303" spans="1:14" ht="32.25" customHeight="1">
      <c r="A303" s="329">
        <v>45736</v>
      </c>
      <c r="B303" s="330" t="s">
        <v>6664</v>
      </c>
      <c r="C303" s="330" t="s">
        <v>6670</v>
      </c>
      <c r="D303" s="330">
        <v>10</v>
      </c>
      <c r="E303" s="330" t="s">
        <v>5200</v>
      </c>
      <c r="F303" s="330" t="s">
        <v>6663</v>
      </c>
      <c r="G303" s="330" t="s">
        <v>6515</v>
      </c>
      <c r="H303" s="331"/>
      <c r="I303" s="332">
        <v>8540</v>
      </c>
      <c r="J303" s="333">
        <f t="shared" si="25"/>
        <v>7.14</v>
      </c>
      <c r="K303" s="334" t="s">
        <v>6369</v>
      </c>
      <c r="L303" s="335">
        <v>0.1</v>
      </c>
      <c r="M303" s="335"/>
      <c r="N303" s="417" t="s">
        <v>8639</v>
      </c>
    </row>
    <row r="304" spans="1:14" ht="34.5" customHeight="1">
      <c r="A304" s="329">
        <v>45736</v>
      </c>
      <c r="B304" s="330" t="s">
        <v>6664</v>
      </c>
      <c r="C304" s="330" t="s">
        <v>6671</v>
      </c>
      <c r="D304" s="330">
        <v>10</v>
      </c>
      <c r="E304" s="330" t="s">
        <v>5200</v>
      </c>
      <c r="F304" s="330" t="s">
        <v>6663</v>
      </c>
      <c r="G304" s="330" t="s">
        <v>6515</v>
      </c>
      <c r="H304" s="331"/>
      <c r="I304" s="332">
        <v>310</v>
      </c>
      <c r="J304" s="333">
        <f t="shared" si="25"/>
        <v>0.7</v>
      </c>
      <c r="K304" s="334" t="s">
        <v>6369</v>
      </c>
      <c r="L304" s="335">
        <v>0.05</v>
      </c>
      <c r="M304" s="335"/>
      <c r="N304" s="417" t="s">
        <v>8640</v>
      </c>
    </row>
    <row r="305" spans="1:14" ht="37.5" customHeight="1">
      <c r="A305" s="329">
        <v>45736</v>
      </c>
      <c r="B305" s="330" t="s">
        <v>6664</v>
      </c>
      <c r="C305" s="330" t="s">
        <v>6717</v>
      </c>
      <c r="D305" s="330">
        <v>5</v>
      </c>
      <c r="E305" s="330" t="s">
        <v>5200</v>
      </c>
      <c r="F305" s="330" t="s">
        <v>6663</v>
      </c>
      <c r="G305" s="330" t="s">
        <v>6515</v>
      </c>
      <c r="H305" s="331"/>
      <c r="I305" s="332">
        <v>19720</v>
      </c>
      <c r="J305" s="333">
        <f t="shared" si="25"/>
        <v>15.24</v>
      </c>
      <c r="K305" s="334" t="s">
        <v>6715</v>
      </c>
      <c r="L305" s="335">
        <v>0.1</v>
      </c>
      <c r="M305" s="335"/>
      <c r="N305" s="417" t="s">
        <v>8641</v>
      </c>
    </row>
    <row r="306" spans="1:14" ht="36" customHeight="1">
      <c r="A306" s="329">
        <v>45736</v>
      </c>
      <c r="B306" s="330" t="s">
        <v>6664</v>
      </c>
      <c r="C306" s="330" t="s">
        <v>6672</v>
      </c>
      <c r="D306" s="330">
        <v>10</v>
      </c>
      <c r="E306" s="330" t="s">
        <v>5200</v>
      </c>
      <c r="F306" s="330" t="s">
        <v>6663</v>
      </c>
      <c r="G306" s="330" t="s">
        <v>6515</v>
      </c>
      <c r="H306" s="331"/>
      <c r="I306" s="332">
        <v>13000</v>
      </c>
      <c r="J306" s="333">
        <f t="shared" si="25"/>
        <v>10.37</v>
      </c>
      <c r="K306" s="334" t="s">
        <v>6715</v>
      </c>
      <c r="L306" s="335">
        <v>0.1</v>
      </c>
      <c r="M306" s="335"/>
      <c r="N306" s="417" t="s">
        <v>8642</v>
      </c>
    </row>
    <row r="307" spans="1:14" ht="39" customHeight="1">
      <c r="A307" s="329">
        <v>45736</v>
      </c>
      <c r="B307" s="330" t="s">
        <v>6664</v>
      </c>
      <c r="C307" s="330" t="s">
        <v>6673</v>
      </c>
      <c r="D307" s="330">
        <v>10</v>
      </c>
      <c r="E307" s="330" t="s">
        <v>5200</v>
      </c>
      <c r="F307" s="330" t="s">
        <v>6663</v>
      </c>
      <c r="G307" s="330" t="s">
        <v>6515</v>
      </c>
      <c r="H307" s="331"/>
      <c r="I307" s="332">
        <v>6200</v>
      </c>
      <c r="J307" s="333">
        <f t="shared" si="25"/>
        <v>4.97</v>
      </c>
      <c r="K307" s="334" t="s">
        <v>6715</v>
      </c>
      <c r="L307" s="335">
        <v>0.05</v>
      </c>
      <c r="M307" s="335"/>
      <c r="N307" s="417" t="s">
        <v>8643</v>
      </c>
    </row>
    <row r="308" spans="1:14" ht="38.25" customHeight="1">
      <c r="A308" s="329">
        <v>45736</v>
      </c>
      <c r="B308" s="330" t="s">
        <v>6664</v>
      </c>
      <c r="C308" s="330" t="s">
        <v>6679</v>
      </c>
      <c r="D308" s="330">
        <v>20</v>
      </c>
      <c r="E308" s="330" t="s">
        <v>5200</v>
      </c>
      <c r="F308" s="330" t="s">
        <v>6663</v>
      </c>
      <c r="G308" s="330" t="s">
        <v>6515</v>
      </c>
      <c r="H308" s="331"/>
      <c r="I308" s="332">
        <v>2710</v>
      </c>
      <c r="J308" s="333">
        <f t="shared" si="25"/>
        <v>2.44</v>
      </c>
      <c r="K308" s="334" t="s">
        <v>6715</v>
      </c>
      <c r="L308" s="335">
        <v>0.05</v>
      </c>
      <c r="M308" s="335"/>
      <c r="N308" s="417" t="s">
        <v>8644</v>
      </c>
    </row>
    <row r="309" spans="1:14" ht="38.25" customHeight="1">
      <c r="A309" s="329">
        <v>45736</v>
      </c>
      <c r="B309" s="330" t="s">
        <v>6664</v>
      </c>
      <c r="C309" s="330" t="s">
        <v>6678</v>
      </c>
      <c r="D309" s="330">
        <v>45</v>
      </c>
      <c r="E309" s="330" t="s">
        <v>5200</v>
      </c>
      <c r="F309" s="330" t="s">
        <v>6663</v>
      </c>
      <c r="G309" s="330" t="s">
        <v>6515</v>
      </c>
      <c r="H309" s="331"/>
      <c r="I309" s="332">
        <v>1760</v>
      </c>
      <c r="J309" s="333">
        <f t="shared" si="25"/>
        <v>1.75</v>
      </c>
      <c r="K309" s="334" t="s">
        <v>6715</v>
      </c>
      <c r="L309" s="335">
        <v>0.05</v>
      </c>
      <c r="M309" s="335"/>
      <c r="N309" s="417" t="s">
        <v>8645</v>
      </c>
    </row>
    <row r="310" spans="1:14" ht="38.25" customHeight="1">
      <c r="A310" s="329">
        <v>45736</v>
      </c>
      <c r="B310" s="330" t="s">
        <v>6664</v>
      </c>
      <c r="C310" s="330" t="s">
        <v>6677</v>
      </c>
      <c r="D310" s="330">
        <v>20</v>
      </c>
      <c r="E310" s="330" t="s">
        <v>5200</v>
      </c>
      <c r="F310" s="330" t="s">
        <v>6663</v>
      </c>
      <c r="G310" s="330" t="s">
        <v>6515</v>
      </c>
      <c r="H310" s="331"/>
      <c r="I310" s="332">
        <v>4000</v>
      </c>
      <c r="J310" s="333">
        <f t="shared" si="25"/>
        <v>3.3699999999999997</v>
      </c>
      <c r="K310" s="334" t="s">
        <v>6715</v>
      </c>
      <c r="L310" s="335">
        <v>0.05</v>
      </c>
      <c r="M310" s="335"/>
      <c r="N310" s="417" t="s">
        <v>8646</v>
      </c>
    </row>
    <row r="311" spans="1:14" ht="38.25" customHeight="1">
      <c r="A311" s="329">
        <v>45736</v>
      </c>
      <c r="B311" s="330" t="s">
        <v>6664</v>
      </c>
      <c r="C311" s="330" t="s">
        <v>6676</v>
      </c>
      <c r="D311" s="330">
        <v>10</v>
      </c>
      <c r="E311" s="330" t="s">
        <v>5200</v>
      </c>
      <c r="F311" s="330" t="s">
        <v>6663</v>
      </c>
      <c r="G311" s="330" t="s">
        <v>6515</v>
      </c>
      <c r="H311" s="331"/>
      <c r="I311" s="332">
        <v>56240</v>
      </c>
      <c r="J311" s="333">
        <f t="shared" si="25"/>
        <v>41.699999999999996</v>
      </c>
      <c r="K311" s="334" t="s">
        <v>6715</v>
      </c>
      <c r="L311" s="335">
        <v>0.1</v>
      </c>
      <c r="M311" s="335"/>
      <c r="N311" s="417" t="s">
        <v>8647</v>
      </c>
    </row>
    <row r="312" spans="1:14" ht="38.25" customHeight="1">
      <c r="A312" s="329">
        <v>45736</v>
      </c>
      <c r="B312" s="330" t="s">
        <v>6664</v>
      </c>
      <c r="C312" s="330" t="s">
        <v>6675</v>
      </c>
      <c r="D312" s="330">
        <v>10</v>
      </c>
      <c r="E312" s="330" t="s">
        <v>5200</v>
      </c>
      <c r="F312" s="330" t="s">
        <v>6663</v>
      </c>
      <c r="G312" s="330" t="s">
        <v>6515</v>
      </c>
      <c r="H312" s="331"/>
      <c r="I312" s="332">
        <v>19500</v>
      </c>
      <c r="J312" s="333">
        <f t="shared" si="25"/>
        <v>15.08</v>
      </c>
      <c r="K312" s="334" t="s">
        <v>6369</v>
      </c>
      <c r="L312" s="335">
        <v>0.1</v>
      </c>
      <c r="M312" s="335"/>
      <c r="N312" s="417" t="s">
        <v>8648</v>
      </c>
    </row>
    <row r="313" spans="1:14" ht="38.25" customHeight="1">
      <c r="A313" s="329">
        <v>45736</v>
      </c>
      <c r="B313" s="330" t="s">
        <v>6664</v>
      </c>
      <c r="C313" s="330" t="s">
        <v>6674</v>
      </c>
      <c r="D313" s="330">
        <v>10</v>
      </c>
      <c r="E313" s="330" t="s">
        <v>5200</v>
      </c>
      <c r="F313" s="330" t="s">
        <v>6663</v>
      </c>
      <c r="G313" s="330" t="s">
        <v>6515</v>
      </c>
      <c r="H313" s="331"/>
      <c r="I313" s="332">
        <v>15030</v>
      </c>
      <c r="J313" s="333">
        <f t="shared" si="25"/>
        <v>12.78</v>
      </c>
      <c r="K313" s="334" t="s">
        <v>6715</v>
      </c>
      <c r="L313" s="335">
        <v>0.2</v>
      </c>
      <c r="M313" s="335"/>
      <c r="N313" s="417" t="s">
        <v>8649</v>
      </c>
    </row>
    <row r="314" spans="1:14" ht="38.25" customHeight="1">
      <c r="A314" s="137">
        <v>45735</v>
      </c>
      <c r="B314" s="5" t="s">
        <v>6520</v>
      </c>
      <c r="C314" s="5" t="s">
        <v>6665</v>
      </c>
      <c r="D314" s="319">
        <v>1</v>
      </c>
      <c r="E314" s="5" t="s">
        <v>5200</v>
      </c>
      <c r="F314" s="5" t="s">
        <v>6517</v>
      </c>
      <c r="G314" s="5" t="s">
        <v>20</v>
      </c>
      <c r="H314" s="26"/>
      <c r="I314" s="284">
        <v>130200</v>
      </c>
      <c r="J314" s="333">
        <f t="shared" si="25"/>
        <v>132.03</v>
      </c>
      <c r="K314" s="6" t="s">
        <v>79</v>
      </c>
      <c r="L314" s="6">
        <v>4</v>
      </c>
      <c r="M314" s="6"/>
      <c r="N314" s="417" t="s">
        <v>8610</v>
      </c>
    </row>
    <row r="315" spans="1:14" ht="15"/>
    <row r="316" spans="1:14" ht="30">
      <c r="A316" s="137">
        <v>45736</v>
      </c>
      <c r="B316" s="5" t="s">
        <v>21</v>
      </c>
      <c r="C316" s="5" t="s">
        <v>6680</v>
      </c>
      <c r="D316" s="319">
        <v>2</v>
      </c>
      <c r="E316" s="5" t="s">
        <v>24</v>
      </c>
      <c r="F316" s="5"/>
      <c r="G316" s="5" t="s">
        <v>134</v>
      </c>
      <c r="H316" s="26"/>
      <c r="I316" s="284">
        <v>82000</v>
      </c>
      <c r="J316" s="333">
        <f t="shared" ref="J316:J328" si="26">ROUNDUP((((L316*13000)+I316)/1380), 2)</f>
        <v>66.960000000000008</v>
      </c>
      <c r="K316" s="6" t="s">
        <v>79</v>
      </c>
      <c r="L316" s="6">
        <v>0.8</v>
      </c>
      <c r="M316" s="6"/>
      <c r="N316" s="417" t="s">
        <v>8650</v>
      </c>
    </row>
    <row r="317" spans="1:14" ht="30">
      <c r="A317" s="137">
        <v>45736</v>
      </c>
      <c r="B317" s="5" t="s">
        <v>21</v>
      </c>
      <c r="C317" s="5" t="s">
        <v>6681</v>
      </c>
      <c r="D317" s="319">
        <v>2</v>
      </c>
      <c r="E317" s="5" t="s">
        <v>24</v>
      </c>
      <c r="F317" s="5"/>
      <c r="G317" s="5" t="s">
        <v>134</v>
      </c>
      <c r="H317" s="26"/>
      <c r="I317" s="90">
        <v>37000</v>
      </c>
      <c r="J317" s="333">
        <f t="shared" si="26"/>
        <v>31.53</v>
      </c>
      <c r="K317" s="6" t="s">
        <v>79</v>
      </c>
      <c r="L317" s="6">
        <v>0.5</v>
      </c>
      <c r="M317" s="6"/>
      <c r="N317" s="417" t="s">
        <v>8651</v>
      </c>
    </row>
    <row r="318" spans="1:14" ht="30">
      <c r="A318" s="137">
        <v>45736</v>
      </c>
      <c r="B318" s="5" t="s">
        <v>21</v>
      </c>
      <c r="C318" s="5" t="s">
        <v>6682</v>
      </c>
      <c r="D318" s="319">
        <v>1</v>
      </c>
      <c r="E318" s="5" t="s">
        <v>24</v>
      </c>
      <c r="F318" s="5"/>
      <c r="G318" s="5" t="s">
        <v>134</v>
      </c>
      <c r="H318" s="26"/>
      <c r="I318" s="90">
        <v>40000</v>
      </c>
      <c r="J318" s="333">
        <f t="shared" si="26"/>
        <v>34.64</v>
      </c>
      <c r="K318" s="6" t="s">
        <v>79</v>
      </c>
      <c r="L318" s="6">
        <v>0.6</v>
      </c>
      <c r="M318" s="6"/>
      <c r="N318" s="417" t="s">
        <v>8652</v>
      </c>
    </row>
    <row r="319" spans="1:14" ht="26.25" customHeight="1">
      <c r="A319" s="137">
        <v>45736</v>
      </c>
      <c r="B319" s="5" t="s">
        <v>49</v>
      </c>
      <c r="C319" s="5" t="s">
        <v>6748</v>
      </c>
      <c r="D319" s="319">
        <v>2</v>
      </c>
      <c r="E319" s="5" t="s">
        <v>24</v>
      </c>
      <c r="F319" s="5"/>
      <c r="G319" s="5" t="s">
        <v>134</v>
      </c>
      <c r="H319" s="26"/>
      <c r="I319" s="90">
        <v>666000</v>
      </c>
      <c r="J319" s="333">
        <f t="shared" si="26"/>
        <v>485.44</v>
      </c>
      <c r="K319" s="6" t="s">
        <v>97</v>
      </c>
      <c r="L319" s="6">
        <v>0.3</v>
      </c>
      <c r="M319" s="6"/>
      <c r="N319" s="417"/>
    </row>
    <row r="320" spans="1:14" ht="26.25" customHeight="1">
      <c r="A320" s="137">
        <v>45736</v>
      </c>
      <c r="B320" s="5" t="s">
        <v>49</v>
      </c>
      <c r="C320" s="5" t="s">
        <v>6008</v>
      </c>
      <c r="D320" s="319">
        <v>2</v>
      </c>
      <c r="E320" s="5" t="s">
        <v>24</v>
      </c>
      <c r="F320" s="5"/>
      <c r="G320" s="5" t="s">
        <v>134</v>
      </c>
      <c r="H320" s="26"/>
      <c r="I320" s="90">
        <v>2379000</v>
      </c>
      <c r="J320" s="333">
        <f t="shared" si="26"/>
        <v>1733.34</v>
      </c>
      <c r="K320" s="6" t="s">
        <v>97</v>
      </c>
      <c r="L320" s="6">
        <v>1</v>
      </c>
      <c r="M320" s="6"/>
      <c r="N320" s="417"/>
    </row>
    <row r="321" spans="1:14" ht="26.25" customHeight="1">
      <c r="A321" s="137">
        <v>45736</v>
      </c>
      <c r="B321" s="5" t="s">
        <v>31</v>
      </c>
      <c r="C321" s="5" t="s">
        <v>6709</v>
      </c>
      <c r="D321" s="5">
        <v>2</v>
      </c>
      <c r="E321" s="5" t="s">
        <v>2187</v>
      </c>
      <c r="F321" s="5" t="s">
        <v>4641</v>
      </c>
      <c r="G321" s="5" t="s">
        <v>4642</v>
      </c>
      <c r="H321" s="26"/>
      <c r="I321" s="90">
        <v>320230</v>
      </c>
      <c r="J321" s="333">
        <f t="shared" si="26"/>
        <v>233.94</v>
      </c>
      <c r="K321" s="88" t="s">
        <v>79</v>
      </c>
      <c r="L321" s="6">
        <v>0.2</v>
      </c>
      <c r="M321" s="6"/>
      <c r="N321" s="417" t="s">
        <v>8653</v>
      </c>
    </row>
    <row r="322" spans="1:14" ht="26.25" customHeight="1">
      <c r="A322" s="137">
        <v>45736</v>
      </c>
      <c r="B322" s="5" t="s">
        <v>31</v>
      </c>
      <c r="C322" s="5" t="s">
        <v>6708</v>
      </c>
      <c r="D322" s="5">
        <v>3</v>
      </c>
      <c r="E322" s="5" t="s">
        <v>2187</v>
      </c>
      <c r="F322" s="5" t="s">
        <v>4641</v>
      </c>
      <c r="G322" s="5" t="s">
        <v>4642</v>
      </c>
      <c r="H322" s="26"/>
      <c r="I322" s="90">
        <v>57420</v>
      </c>
      <c r="J322" s="333">
        <f t="shared" si="26"/>
        <v>43.5</v>
      </c>
      <c r="K322" s="88" t="s">
        <v>79</v>
      </c>
      <c r="L322" s="6">
        <v>0.2</v>
      </c>
      <c r="M322" s="6"/>
      <c r="N322" s="417" t="s">
        <v>8654</v>
      </c>
    </row>
    <row r="323" spans="1:14" ht="26.25" customHeight="1">
      <c r="A323" s="137">
        <v>45736</v>
      </c>
      <c r="B323" s="5" t="s">
        <v>2927</v>
      </c>
      <c r="C323" s="5" t="s">
        <v>6707</v>
      </c>
      <c r="D323" s="5">
        <v>2</v>
      </c>
      <c r="E323" s="5" t="s">
        <v>2187</v>
      </c>
      <c r="F323" s="5" t="s">
        <v>4641</v>
      </c>
      <c r="G323" s="5" t="s">
        <v>4642</v>
      </c>
      <c r="H323" s="26"/>
      <c r="I323" s="90">
        <v>99000</v>
      </c>
      <c r="J323" s="333">
        <f t="shared" si="26"/>
        <v>81.160000000000011</v>
      </c>
      <c r="K323" s="88" t="s">
        <v>79</v>
      </c>
      <c r="L323" s="6">
        <v>1</v>
      </c>
      <c r="M323" s="6"/>
      <c r="N323" s="417" t="s">
        <v>8655</v>
      </c>
    </row>
    <row r="324" spans="1:14" ht="30">
      <c r="A324" s="137">
        <v>45736</v>
      </c>
      <c r="B324" s="5"/>
      <c r="C324" s="5" t="s">
        <v>6686</v>
      </c>
      <c r="D324" s="5">
        <v>300</v>
      </c>
      <c r="E324" s="5" t="s">
        <v>2187</v>
      </c>
      <c r="F324" s="5" t="s">
        <v>4207</v>
      </c>
      <c r="G324" s="5" t="s">
        <v>4208</v>
      </c>
      <c r="H324" s="26"/>
      <c r="I324" s="90">
        <v>16000</v>
      </c>
      <c r="J324" s="333">
        <f t="shared" si="26"/>
        <v>30.44</v>
      </c>
      <c r="K324" s="88" t="s">
        <v>79</v>
      </c>
      <c r="L324" s="6">
        <v>2</v>
      </c>
      <c r="M324" s="6"/>
      <c r="N324" s="417" t="s">
        <v>8656</v>
      </c>
    </row>
    <row r="325" spans="1:14" ht="30">
      <c r="A325" s="137">
        <v>45736</v>
      </c>
      <c r="B325" s="5"/>
      <c r="C325" s="5" t="s">
        <v>6687</v>
      </c>
      <c r="D325" s="5">
        <v>300</v>
      </c>
      <c r="E325" s="5" t="s">
        <v>2187</v>
      </c>
      <c r="F325" s="5" t="s">
        <v>4207</v>
      </c>
      <c r="G325" s="5" t="s">
        <v>4208</v>
      </c>
      <c r="H325" s="26"/>
      <c r="I325" s="90">
        <v>16000</v>
      </c>
      <c r="J325" s="333">
        <f t="shared" si="26"/>
        <v>30.44</v>
      </c>
      <c r="K325" s="88" t="s">
        <v>79</v>
      </c>
      <c r="L325" s="6">
        <v>2</v>
      </c>
      <c r="M325" s="6"/>
      <c r="N325" s="417" t="s">
        <v>8656</v>
      </c>
    </row>
    <row r="326" spans="1:14" ht="30">
      <c r="A326" s="137">
        <v>45736</v>
      </c>
      <c r="B326" s="5"/>
      <c r="C326" s="5" t="s">
        <v>6688</v>
      </c>
      <c r="D326" s="5">
        <v>300</v>
      </c>
      <c r="E326" s="5" t="s">
        <v>2187</v>
      </c>
      <c r="F326" s="5" t="s">
        <v>4207</v>
      </c>
      <c r="G326" s="5" t="s">
        <v>4208</v>
      </c>
      <c r="H326" s="26"/>
      <c r="I326" s="90">
        <v>16000</v>
      </c>
      <c r="J326" s="333">
        <f t="shared" si="26"/>
        <v>30.44</v>
      </c>
      <c r="K326" s="88" t="s">
        <v>79</v>
      </c>
      <c r="L326" s="6">
        <v>2</v>
      </c>
      <c r="M326" s="6"/>
      <c r="N326" s="417" t="s">
        <v>8656</v>
      </c>
    </row>
    <row r="327" spans="1:14" ht="30">
      <c r="A327" s="137">
        <v>45736</v>
      </c>
      <c r="B327" s="5"/>
      <c r="C327" s="5" t="s">
        <v>6689</v>
      </c>
      <c r="D327" s="5">
        <v>300</v>
      </c>
      <c r="E327" s="5" t="s">
        <v>2187</v>
      </c>
      <c r="F327" s="5" t="s">
        <v>4207</v>
      </c>
      <c r="G327" s="5" t="s">
        <v>4208</v>
      </c>
      <c r="H327" s="26"/>
      <c r="I327" s="90">
        <v>16000</v>
      </c>
      <c r="J327" s="333">
        <f t="shared" si="26"/>
        <v>25.73</v>
      </c>
      <c r="K327" s="88" t="s">
        <v>79</v>
      </c>
      <c r="L327" s="6">
        <v>1.5</v>
      </c>
      <c r="M327" s="6"/>
      <c r="N327" s="417" t="s">
        <v>8656</v>
      </c>
    </row>
    <row r="328" spans="1:14" ht="120">
      <c r="A328" s="137">
        <v>45699</v>
      </c>
      <c r="B328" s="5" t="s">
        <v>3903</v>
      </c>
      <c r="C328" s="5" t="s">
        <v>3904</v>
      </c>
      <c r="D328" s="5">
        <v>5</v>
      </c>
      <c r="E328" s="5" t="s">
        <v>2187</v>
      </c>
      <c r="F328" s="5" t="s">
        <v>3001</v>
      </c>
      <c r="G328" s="5" t="s">
        <v>2133</v>
      </c>
      <c r="H328" s="26"/>
      <c r="I328" s="90">
        <v>106000</v>
      </c>
      <c r="J328" s="7">
        <f t="shared" si="26"/>
        <v>81.53</v>
      </c>
      <c r="K328" s="88" t="s">
        <v>123</v>
      </c>
      <c r="L328" s="6">
        <v>0.5</v>
      </c>
      <c r="M328" s="6"/>
      <c r="N328" s="417" t="s">
        <v>8657</v>
      </c>
    </row>
    <row r="329" spans="1:14" ht="51.75" customHeight="1">
      <c r="A329" s="327">
        <v>45733</v>
      </c>
      <c r="B329" s="13" t="s">
        <v>6378</v>
      </c>
      <c r="C329" s="122" t="s">
        <v>6377</v>
      </c>
      <c r="D329" s="13">
        <v>4</v>
      </c>
      <c r="E329" s="13" t="s">
        <v>1695</v>
      </c>
      <c r="F329" s="13"/>
      <c r="G329" s="13" t="s">
        <v>18</v>
      </c>
      <c r="H329" s="68"/>
      <c r="I329" s="142"/>
      <c r="J329" s="12"/>
      <c r="K329" s="87"/>
      <c r="L329" s="50"/>
      <c r="M329" s="50"/>
      <c r="N329" s="422" t="s">
        <v>8658</v>
      </c>
    </row>
    <row r="330" spans="1:14" ht="21" customHeight="1">
      <c r="A330" s="173">
        <v>45736</v>
      </c>
      <c r="B330" s="13" t="s">
        <v>58</v>
      </c>
      <c r="C330" s="13" t="s">
        <v>7069</v>
      </c>
      <c r="D330" s="313">
        <v>1</v>
      </c>
      <c r="E330" s="13" t="s">
        <v>6086</v>
      </c>
      <c r="F330" s="13"/>
      <c r="G330" s="13" t="s">
        <v>18</v>
      </c>
      <c r="H330" s="68"/>
      <c r="I330" s="314">
        <v>21100</v>
      </c>
      <c r="J330" s="12">
        <f t="shared" ref="J330:J334" si="27">ROUNDUP((((L330*13000)+I330)/1380), 2)</f>
        <v>20</v>
      </c>
      <c r="K330" s="50" t="s">
        <v>706</v>
      </c>
      <c r="L330" s="50">
        <v>0.5</v>
      </c>
      <c r="M330" s="50"/>
      <c r="N330" s="414"/>
    </row>
    <row r="331" spans="1:14" ht="21" customHeight="1">
      <c r="A331" s="173">
        <v>45736</v>
      </c>
      <c r="B331" s="13" t="s">
        <v>4931</v>
      </c>
      <c r="C331" s="13" t="s">
        <v>6722</v>
      </c>
      <c r="D331" s="313">
        <v>15</v>
      </c>
      <c r="E331" s="13" t="s">
        <v>6086</v>
      </c>
      <c r="F331" s="13"/>
      <c r="G331" s="13" t="s">
        <v>119</v>
      </c>
      <c r="H331" s="68"/>
      <c r="I331" s="314">
        <v>42800</v>
      </c>
      <c r="J331" s="12">
        <f t="shared" si="27"/>
        <v>33.85</v>
      </c>
      <c r="K331" s="50" t="s">
        <v>157</v>
      </c>
      <c r="L331" s="50">
        <v>0.3</v>
      </c>
      <c r="M331" s="50"/>
      <c r="N331" s="414"/>
    </row>
    <row r="332" spans="1:14" ht="21" customHeight="1">
      <c r="A332" s="327">
        <v>45733</v>
      </c>
      <c r="B332" s="13" t="s">
        <v>6713</v>
      </c>
      <c r="C332" s="13" t="s">
        <v>6714</v>
      </c>
      <c r="D332" s="13">
        <v>1</v>
      </c>
      <c r="E332" s="13" t="s">
        <v>1695</v>
      </c>
      <c r="F332" s="13"/>
      <c r="G332" s="13" t="s">
        <v>20</v>
      </c>
      <c r="H332" s="68"/>
      <c r="I332" s="142">
        <v>1346000</v>
      </c>
      <c r="J332" s="12">
        <f t="shared" si="27"/>
        <v>984.79</v>
      </c>
      <c r="K332" s="87" t="s">
        <v>79</v>
      </c>
      <c r="L332" s="50">
        <v>1</v>
      </c>
      <c r="M332" s="50"/>
      <c r="N332" s="414"/>
    </row>
    <row r="333" spans="1:14" ht="21" customHeight="1">
      <c r="A333" s="173">
        <v>45736</v>
      </c>
      <c r="B333" s="13" t="s">
        <v>50</v>
      </c>
      <c r="C333" s="13" t="s">
        <v>6711</v>
      </c>
      <c r="D333" s="13">
        <v>10</v>
      </c>
      <c r="E333" s="13" t="s">
        <v>5119</v>
      </c>
      <c r="F333" s="13" t="s">
        <v>6693</v>
      </c>
      <c r="G333" s="13" t="s">
        <v>30</v>
      </c>
      <c r="H333" s="68"/>
      <c r="I333" s="142">
        <v>59780</v>
      </c>
      <c r="J333" s="12">
        <f t="shared" si="27"/>
        <v>52.739999999999995</v>
      </c>
      <c r="K333" s="87" t="s">
        <v>97</v>
      </c>
      <c r="L333" s="50">
        <v>1</v>
      </c>
      <c r="M333" s="50"/>
      <c r="N333" s="414"/>
    </row>
    <row r="334" spans="1:14" ht="60">
      <c r="A334" s="173">
        <v>45735</v>
      </c>
      <c r="B334" s="109" t="s">
        <v>6492</v>
      </c>
      <c r="C334" s="109" t="s">
        <v>6493</v>
      </c>
      <c r="D334" s="337">
        <v>5</v>
      </c>
      <c r="E334" s="109" t="s">
        <v>318</v>
      </c>
      <c r="F334" s="109" t="s">
        <v>6494</v>
      </c>
      <c r="G334" s="109" t="s">
        <v>40</v>
      </c>
      <c r="H334" s="110"/>
      <c r="I334" s="270">
        <v>8000</v>
      </c>
      <c r="J334" s="12">
        <f t="shared" si="27"/>
        <v>7.6899999999999995</v>
      </c>
      <c r="K334" s="113" t="s">
        <v>79</v>
      </c>
      <c r="L334" s="113">
        <v>0.2</v>
      </c>
      <c r="M334" s="113"/>
      <c r="N334" s="422" t="s">
        <v>6495</v>
      </c>
    </row>
    <row r="335" spans="1:14" ht="60">
      <c r="A335" s="173">
        <v>45734</v>
      </c>
      <c r="B335" s="13" t="s">
        <v>6433</v>
      </c>
      <c r="C335" s="13" t="s">
        <v>6434</v>
      </c>
      <c r="D335" s="313">
        <v>1</v>
      </c>
      <c r="E335" s="13" t="s">
        <v>318</v>
      </c>
      <c r="F335" s="13" t="s">
        <v>638</v>
      </c>
      <c r="G335" s="13" t="s">
        <v>33</v>
      </c>
      <c r="H335" s="68"/>
      <c r="I335" s="314">
        <v>5915000</v>
      </c>
      <c r="J335" s="263">
        <f>ROUNDUP((((L335*19000)+I335)/1380), 2)</f>
        <v>7039.8600000000006</v>
      </c>
      <c r="K335" s="50" t="s">
        <v>117</v>
      </c>
      <c r="L335" s="50">
        <v>200</v>
      </c>
      <c r="M335" s="50"/>
      <c r="N335" s="414" t="s">
        <v>8659</v>
      </c>
    </row>
    <row r="336" spans="1:14" ht="60">
      <c r="A336" s="173">
        <v>45735</v>
      </c>
      <c r="B336" s="109" t="s">
        <v>5629</v>
      </c>
      <c r="C336" s="109" t="s">
        <v>5630</v>
      </c>
      <c r="D336" s="337">
        <v>1</v>
      </c>
      <c r="E336" s="109" t="s">
        <v>318</v>
      </c>
      <c r="F336" s="109" t="s">
        <v>273</v>
      </c>
      <c r="G336" s="268" t="s">
        <v>28</v>
      </c>
      <c r="H336" s="110"/>
      <c r="I336" s="270">
        <v>296000</v>
      </c>
      <c r="J336" s="263">
        <f>ROUNDUP((((L336*13000)+I336)/1150), 2)</f>
        <v>359.14</v>
      </c>
      <c r="K336" s="113" t="s">
        <v>695</v>
      </c>
      <c r="L336" s="113">
        <v>9</v>
      </c>
      <c r="M336" s="113"/>
      <c r="N336" s="422" t="s">
        <v>8660</v>
      </c>
    </row>
    <row r="337" spans="1:15" ht="58.5" customHeight="1">
      <c r="A337" s="173">
        <v>45735</v>
      </c>
      <c r="B337" s="109" t="s">
        <v>5629</v>
      </c>
      <c r="C337" s="109" t="s">
        <v>6500</v>
      </c>
      <c r="D337" s="337">
        <v>2</v>
      </c>
      <c r="E337" s="109" t="s">
        <v>318</v>
      </c>
      <c r="F337" s="109" t="s">
        <v>286</v>
      </c>
      <c r="G337" s="109" t="s">
        <v>172</v>
      </c>
      <c r="H337" s="110"/>
      <c r="I337" s="270">
        <v>484000</v>
      </c>
      <c r="J337" s="12">
        <f>ROUNDUP((((L337*13000)+I337)/1380), 2)</f>
        <v>473.19</v>
      </c>
      <c r="K337" s="113" t="s">
        <v>695</v>
      </c>
      <c r="L337" s="113">
        <v>13</v>
      </c>
      <c r="M337" s="113"/>
      <c r="N337" s="422" t="s">
        <v>8661</v>
      </c>
    </row>
    <row r="338" spans="1:15" ht="60">
      <c r="A338" s="173">
        <v>45736</v>
      </c>
      <c r="B338" s="109"/>
      <c r="C338" s="109" t="s">
        <v>6694</v>
      </c>
      <c r="D338" s="337">
        <v>20</v>
      </c>
      <c r="E338" s="109" t="s">
        <v>318</v>
      </c>
      <c r="F338" s="109" t="s">
        <v>6695</v>
      </c>
      <c r="G338" s="109" t="s">
        <v>152</v>
      </c>
      <c r="H338" s="110"/>
      <c r="I338" s="270">
        <v>5250</v>
      </c>
      <c r="J338" s="12">
        <f>ROUNDUP((((L338*13000)+I338)/1380), 2)</f>
        <v>4.75</v>
      </c>
      <c r="K338" s="113" t="s">
        <v>79</v>
      </c>
      <c r="L338" s="113">
        <v>0.1</v>
      </c>
      <c r="M338" s="113"/>
      <c r="N338" s="422" t="s">
        <v>8662</v>
      </c>
    </row>
    <row r="339" spans="1:15" ht="36" customHeight="1">
      <c r="A339" s="137">
        <v>45737</v>
      </c>
      <c r="B339" s="5" t="s">
        <v>6758</v>
      </c>
      <c r="C339" s="5" t="s">
        <v>6757</v>
      </c>
      <c r="D339" s="319">
        <v>1</v>
      </c>
      <c r="E339" s="5" t="s">
        <v>24</v>
      </c>
      <c r="F339" s="5"/>
      <c r="G339" s="5" t="s">
        <v>6759</v>
      </c>
      <c r="H339" s="26"/>
      <c r="I339" s="284">
        <v>110000</v>
      </c>
      <c r="J339" s="7">
        <f t="shared" ref="J339" si="28">ROUNDUP((((L339*13000)+I339)/1380), 2)</f>
        <v>84.43</v>
      </c>
      <c r="K339" s="6" t="s">
        <v>97</v>
      </c>
      <c r="L339" s="6">
        <v>0.5</v>
      </c>
      <c r="M339" s="6"/>
      <c r="N339" s="417" t="s">
        <v>8663</v>
      </c>
      <c r="O339" s="171" t="s">
        <v>6777</v>
      </c>
    </row>
    <row r="340" spans="1:15" ht="108.75" customHeight="1">
      <c r="A340" s="173">
        <v>45720</v>
      </c>
      <c r="B340" s="13" t="s">
        <v>25</v>
      </c>
      <c r="C340" s="122" t="s">
        <v>6761</v>
      </c>
      <c r="D340" s="13">
        <v>1</v>
      </c>
      <c r="E340" s="13" t="s">
        <v>318</v>
      </c>
      <c r="F340" s="13" t="s">
        <v>638</v>
      </c>
      <c r="G340" s="13" t="s">
        <v>33</v>
      </c>
      <c r="H340" s="68"/>
      <c r="I340" s="142"/>
      <c r="J340" s="12">
        <f>ROUNDUP((((L340*13000)+I340)/1380), 2)</f>
        <v>0</v>
      </c>
      <c r="K340" s="87"/>
      <c r="L340" s="50"/>
      <c r="M340" s="50"/>
      <c r="N340" s="414" t="s">
        <v>8664</v>
      </c>
    </row>
    <row r="341" spans="1:15" ht="21" customHeight="1">
      <c r="A341" s="173">
        <v>45737</v>
      </c>
      <c r="B341" s="109" t="s">
        <v>58</v>
      </c>
      <c r="C341" s="109" t="s">
        <v>6778</v>
      </c>
      <c r="D341" s="109">
        <v>4</v>
      </c>
      <c r="E341" s="109" t="s">
        <v>318</v>
      </c>
      <c r="F341" s="109" t="s">
        <v>281</v>
      </c>
      <c r="G341" s="109" t="s">
        <v>40</v>
      </c>
      <c r="H341" s="109"/>
      <c r="I341" s="270">
        <v>21100</v>
      </c>
      <c r="J341" s="12">
        <f>ROUNDUP((((L341*13000)+I341)/1380), 2)</f>
        <v>24.720000000000002</v>
      </c>
      <c r="K341" s="109" t="s">
        <v>6779</v>
      </c>
      <c r="L341" s="109">
        <v>1</v>
      </c>
      <c r="M341" s="109"/>
      <c r="N341" s="430"/>
    </row>
    <row r="342" spans="1:15" ht="21" customHeight="1">
      <c r="A342" s="137">
        <v>45737</v>
      </c>
      <c r="B342" s="5" t="s">
        <v>72</v>
      </c>
      <c r="C342" s="5" t="s">
        <v>6784</v>
      </c>
      <c r="D342" s="319" t="s">
        <v>6762</v>
      </c>
      <c r="E342" s="5" t="s">
        <v>2187</v>
      </c>
      <c r="F342" s="5"/>
      <c r="G342" s="5"/>
      <c r="H342" s="26"/>
      <c r="I342" s="284">
        <v>5300</v>
      </c>
      <c r="J342" s="333">
        <f t="shared" ref="J342" si="29">ROUNDUP((((L342*13000)+I342)/1380), 2)</f>
        <v>11.379999999999999</v>
      </c>
      <c r="K342" s="6" t="s">
        <v>79</v>
      </c>
      <c r="L342" s="6">
        <v>0.8</v>
      </c>
      <c r="M342" s="6"/>
      <c r="N342" s="417" t="s">
        <v>6763</v>
      </c>
    </row>
    <row r="343" spans="1:15" ht="242.25" customHeight="1">
      <c r="A343" s="141">
        <v>45728</v>
      </c>
      <c r="B343" s="13"/>
      <c r="C343" s="13" t="s">
        <v>6105</v>
      </c>
      <c r="D343" s="13">
        <v>2</v>
      </c>
      <c r="E343" s="13" t="s">
        <v>2187</v>
      </c>
      <c r="F343" s="13" t="s">
        <v>3174</v>
      </c>
      <c r="G343" s="13" t="s">
        <v>142</v>
      </c>
      <c r="H343" s="68"/>
      <c r="I343" s="142"/>
      <c r="J343" s="12"/>
      <c r="K343" s="87"/>
      <c r="L343" s="50"/>
      <c r="M343" s="50"/>
      <c r="N343" s="414" t="s">
        <v>8665</v>
      </c>
    </row>
    <row r="344" spans="1:15" ht="30">
      <c r="A344" s="137">
        <v>45734</v>
      </c>
      <c r="B344" s="5" t="s">
        <v>6774</v>
      </c>
      <c r="C344" s="5" t="s">
        <v>6444</v>
      </c>
      <c r="D344" s="5" t="s">
        <v>6431</v>
      </c>
      <c r="E344" s="5" t="s">
        <v>2187</v>
      </c>
      <c r="F344" s="5" t="s">
        <v>210</v>
      </c>
      <c r="G344" s="5" t="s">
        <v>32</v>
      </c>
      <c r="H344" s="26"/>
      <c r="I344" s="90">
        <v>1547000</v>
      </c>
      <c r="J344" s="234">
        <f>ROUNDUP((((L344*16000)+I344)/1380), 2)</f>
        <v>1526.82</v>
      </c>
      <c r="K344" s="88" t="s">
        <v>706</v>
      </c>
      <c r="L344" s="6">
        <v>35</v>
      </c>
      <c r="M344" s="6"/>
      <c r="N344" s="417" t="s">
        <v>8666</v>
      </c>
    </row>
    <row r="345" spans="1:15" ht="32.25" customHeight="1">
      <c r="A345" s="173">
        <v>45735</v>
      </c>
      <c r="B345" s="13" t="s">
        <v>6543</v>
      </c>
      <c r="C345" s="13" t="s">
        <v>6544</v>
      </c>
      <c r="D345" s="313">
        <v>2</v>
      </c>
      <c r="E345" s="13" t="s">
        <v>5200</v>
      </c>
      <c r="F345" s="13" t="s">
        <v>6517</v>
      </c>
      <c r="G345" s="13" t="s">
        <v>20</v>
      </c>
      <c r="H345" s="68"/>
      <c r="I345" s="314"/>
      <c r="J345" s="328">
        <f t="shared" ref="J345:J351" si="30">ROUNDUP((((L345*13000)+I345)/1380), 2)</f>
        <v>0</v>
      </c>
      <c r="K345" s="50"/>
      <c r="L345" s="50"/>
      <c r="M345" s="50"/>
      <c r="N345" s="414" t="s">
        <v>8667</v>
      </c>
    </row>
    <row r="346" spans="1:15" ht="32.25" customHeight="1">
      <c r="A346" s="173">
        <v>45735</v>
      </c>
      <c r="B346" s="13" t="s">
        <v>6543</v>
      </c>
      <c r="C346" s="13" t="s">
        <v>6545</v>
      </c>
      <c r="D346" s="313">
        <v>2</v>
      </c>
      <c r="E346" s="13" t="s">
        <v>5200</v>
      </c>
      <c r="F346" s="13" t="s">
        <v>6517</v>
      </c>
      <c r="G346" s="13" t="s">
        <v>20</v>
      </c>
      <c r="H346" s="68"/>
      <c r="I346" s="314"/>
      <c r="J346" s="328">
        <f t="shared" si="30"/>
        <v>0</v>
      </c>
      <c r="K346" s="50"/>
      <c r="L346" s="50"/>
      <c r="M346" s="50"/>
      <c r="N346" s="414" t="s">
        <v>8667</v>
      </c>
    </row>
    <row r="347" spans="1:15" ht="32.25" customHeight="1">
      <c r="A347" s="173">
        <v>45735</v>
      </c>
      <c r="B347" s="13" t="s">
        <v>6543</v>
      </c>
      <c r="C347" s="16" t="s">
        <v>6785</v>
      </c>
      <c r="D347" s="313">
        <v>2</v>
      </c>
      <c r="E347" s="13" t="s">
        <v>5200</v>
      </c>
      <c r="F347" s="13" t="s">
        <v>6517</v>
      </c>
      <c r="G347" s="13" t="s">
        <v>20</v>
      </c>
      <c r="H347" s="68"/>
      <c r="I347" s="314">
        <v>12000</v>
      </c>
      <c r="J347" s="328">
        <f t="shared" si="30"/>
        <v>27.540000000000003</v>
      </c>
      <c r="K347" s="50" t="s">
        <v>79</v>
      </c>
      <c r="L347" s="50">
        <v>2</v>
      </c>
      <c r="M347" s="50"/>
      <c r="N347" s="414" t="s">
        <v>8668</v>
      </c>
    </row>
    <row r="348" spans="1:15" ht="49.5" customHeight="1">
      <c r="A348" s="339">
        <v>45726</v>
      </c>
      <c r="B348" s="340"/>
      <c r="C348" s="340" t="s">
        <v>6765</v>
      </c>
      <c r="D348" s="340" t="s">
        <v>5885</v>
      </c>
      <c r="E348" s="340" t="s">
        <v>5200</v>
      </c>
      <c r="F348" s="340" t="s">
        <v>2039</v>
      </c>
      <c r="G348" s="340" t="s">
        <v>18</v>
      </c>
      <c r="H348" s="341"/>
      <c r="I348" s="342"/>
      <c r="J348" s="343">
        <f t="shared" si="30"/>
        <v>0</v>
      </c>
      <c r="K348" s="344"/>
      <c r="L348" s="345"/>
      <c r="M348" s="345"/>
      <c r="N348" s="421" t="s">
        <v>8669</v>
      </c>
    </row>
    <row r="349" spans="1:15" ht="21" customHeight="1">
      <c r="A349" s="173">
        <v>45736</v>
      </c>
      <c r="B349" s="13" t="s">
        <v>6691</v>
      </c>
      <c r="C349" s="13" t="s">
        <v>6780</v>
      </c>
      <c r="D349" s="13">
        <v>2</v>
      </c>
      <c r="E349" s="13" t="s">
        <v>5119</v>
      </c>
      <c r="F349" s="13" t="s">
        <v>6692</v>
      </c>
      <c r="G349" s="13" t="s">
        <v>30</v>
      </c>
      <c r="H349" s="68"/>
      <c r="I349" s="142">
        <v>1355000</v>
      </c>
      <c r="J349" s="12">
        <f t="shared" si="30"/>
        <v>1094.93</v>
      </c>
      <c r="K349" s="87" t="s">
        <v>117</v>
      </c>
      <c r="L349" s="50">
        <v>12</v>
      </c>
      <c r="M349" s="50"/>
      <c r="N349" s="414"/>
    </row>
    <row r="350" spans="1:15" ht="90">
      <c r="A350" s="145">
        <v>45726</v>
      </c>
      <c r="B350" s="77"/>
      <c r="C350" s="77" t="s">
        <v>5920</v>
      </c>
      <c r="D350" s="77">
        <v>10</v>
      </c>
      <c r="E350" s="77" t="s">
        <v>5200</v>
      </c>
      <c r="F350" s="77" t="s">
        <v>5921</v>
      </c>
      <c r="G350" s="77" t="s">
        <v>35</v>
      </c>
      <c r="H350" s="93"/>
      <c r="I350" s="146">
        <v>30000</v>
      </c>
      <c r="J350" s="79">
        <f t="shared" si="30"/>
        <v>26.450000000000003</v>
      </c>
      <c r="K350" s="94" t="s">
        <v>79</v>
      </c>
      <c r="L350" s="78">
        <v>0.5</v>
      </c>
      <c r="M350" s="78"/>
      <c r="N350" s="452" t="s">
        <v>8670</v>
      </c>
    </row>
    <row r="351" spans="1:15" ht="21" customHeight="1">
      <c r="A351" s="137">
        <v>45729</v>
      </c>
      <c r="B351" s="5" t="s">
        <v>6215</v>
      </c>
      <c r="C351" s="5" t="s">
        <v>6767</v>
      </c>
      <c r="D351" s="5">
        <v>20</v>
      </c>
      <c r="E351" s="5" t="s">
        <v>6086</v>
      </c>
      <c r="F351" s="5"/>
      <c r="G351" s="5"/>
      <c r="H351" s="5"/>
      <c r="I351" s="310">
        <v>111000</v>
      </c>
      <c r="J351" s="7">
        <f t="shared" si="30"/>
        <v>82.320000000000007</v>
      </c>
      <c r="K351" s="5" t="s">
        <v>5699</v>
      </c>
      <c r="L351" s="5">
        <v>0.2</v>
      </c>
      <c r="M351" s="5"/>
      <c r="N351" s="415"/>
    </row>
    <row r="353" spans="1:14" ht="36" customHeight="1">
      <c r="A353" s="137">
        <v>45740</v>
      </c>
      <c r="B353" s="5" t="s">
        <v>38</v>
      </c>
      <c r="C353" s="8" t="s">
        <v>6791</v>
      </c>
      <c r="D353" s="5">
        <v>20</v>
      </c>
      <c r="E353" s="5" t="s">
        <v>5200</v>
      </c>
      <c r="F353" s="5"/>
      <c r="G353" s="5"/>
      <c r="H353" s="26"/>
      <c r="I353" s="90">
        <v>20300</v>
      </c>
      <c r="J353" s="333">
        <f t="shared" ref="J353:J358" si="31">ROUNDUP((((L353*13000)+I353)/1380), 2)</f>
        <v>15.66</v>
      </c>
      <c r="K353" s="88" t="s">
        <v>79</v>
      </c>
      <c r="L353" s="6">
        <v>0.1</v>
      </c>
      <c r="M353" s="6"/>
      <c r="N353" s="417"/>
    </row>
    <row r="354" spans="1:14" ht="32.25" customHeight="1">
      <c r="A354" s="137">
        <v>45740</v>
      </c>
      <c r="B354" s="5" t="s">
        <v>38</v>
      </c>
      <c r="C354" s="8" t="s">
        <v>6792</v>
      </c>
      <c r="D354" s="5">
        <v>20</v>
      </c>
      <c r="E354" s="5" t="s">
        <v>5200</v>
      </c>
      <c r="F354" s="5"/>
      <c r="G354" s="5"/>
      <c r="H354" s="26"/>
      <c r="I354" s="90">
        <v>18200</v>
      </c>
      <c r="J354" s="333">
        <f t="shared" si="31"/>
        <v>14.14</v>
      </c>
      <c r="K354" s="88" t="s">
        <v>99</v>
      </c>
      <c r="L354" s="6">
        <v>0.1</v>
      </c>
      <c r="M354" s="6"/>
      <c r="N354" s="417"/>
    </row>
    <row r="355" spans="1:14" ht="32.25" customHeight="1">
      <c r="A355" s="137">
        <v>45740</v>
      </c>
      <c r="B355" s="5" t="s">
        <v>38</v>
      </c>
      <c r="C355" s="8" t="s">
        <v>6793</v>
      </c>
      <c r="D355" s="5">
        <v>20</v>
      </c>
      <c r="E355" s="5" t="s">
        <v>5200</v>
      </c>
      <c r="F355" s="5"/>
      <c r="G355" s="5"/>
      <c r="H355" s="26"/>
      <c r="I355" s="90">
        <v>16800</v>
      </c>
      <c r="J355" s="333">
        <f t="shared" si="31"/>
        <v>14.06</v>
      </c>
      <c r="K355" s="88" t="s">
        <v>99</v>
      </c>
      <c r="L355" s="6">
        <v>0.2</v>
      </c>
      <c r="M355" s="6"/>
      <c r="N355" s="417"/>
    </row>
    <row r="356" spans="1:14" ht="32.25" customHeight="1">
      <c r="A356" s="137">
        <v>45740</v>
      </c>
      <c r="B356" s="5" t="s">
        <v>38</v>
      </c>
      <c r="C356" s="8" t="s">
        <v>6794</v>
      </c>
      <c r="D356" s="5">
        <v>10</v>
      </c>
      <c r="E356" s="5" t="s">
        <v>5200</v>
      </c>
      <c r="F356" s="5"/>
      <c r="G356" s="5"/>
      <c r="H356" s="26"/>
      <c r="I356" s="90">
        <v>18900</v>
      </c>
      <c r="J356" s="333">
        <f t="shared" si="31"/>
        <v>16.53</v>
      </c>
      <c r="K356" s="88" t="s">
        <v>99</v>
      </c>
      <c r="L356" s="6">
        <v>0.3</v>
      </c>
      <c r="M356" s="6"/>
      <c r="N356" s="417"/>
    </row>
    <row r="357" spans="1:14" ht="20.100000000000001" customHeight="1">
      <c r="A357" s="137">
        <v>45740</v>
      </c>
      <c r="B357" s="5" t="s">
        <v>29</v>
      </c>
      <c r="C357" s="8" t="s">
        <v>6869</v>
      </c>
      <c r="D357" s="5">
        <v>5</v>
      </c>
      <c r="E357" s="5" t="s">
        <v>5200</v>
      </c>
      <c r="F357" s="5"/>
      <c r="G357" s="5"/>
      <c r="H357" s="26"/>
      <c r="I357" s="90">
        <v>184670</v>
      </c>
      <c r="J357" s="333">
        <f t="shared" si="31"/>
        <v>141.35999999999999</v>
      </c>
      <c r="K357" s="88" t="s">
        <v>79</v>
      </c>
      <c r="L357" s="6">
        <v>0.8</v>
      </c>
      <c r="M357" s="6"/>
      <c r="N357" s="417"/>
    </row>
    <row r="358" spans="1:14" ht="20.100000000000001" customHeight="1">
      <c r="A358" s="137">
        <v>45740</v>
      </c>
      <c r="B358" s="5" t="s">
        <v>29</v>
      </c>
      <c r="C358" s="8" t="s">
        <v>6868</v>
      </c>
      <c r="D358" s="5">
        <v>5</v>
      </c>
      <c r="E358" s="5" t="s">
        <v>5200</v>
      </c>
      <c r="F358" s="5"/>
      <c r="G358" s="5"/>
      <c r="H358" s="26"/>
      <c r="I358" s="90">
        <v>144110</v>
      </c>
      <c r="J358" s="333">
        <f t="shared" si="31"/>
        <v>109.14</v>
      </c>
      <c r="K358" s="88" t="s">
        <v>79</v>
      </c>
      <c r="L358" s="6">
        <v>0.5</v>
      </c>
      <c r="M358" s="6"/>
      <c r="N358" s="417"/>
    </row>
    <row r="359" spans="1:14" ht="36" customHeight="1">
      <c r="A359" s="173">
        <v>45740</v>
      </c>
      <c r="B359" s="13" t="s">
        <v>6798</v>
      </c>
      <c r="C359" s="16" t="s">
        <v>6799</v>
      </c>
      <c r="D359" s="13">
        <v>50</v>
      </c>
      <c r="E359" s="13" t="s">
        <v>5200</v>
      </c>
      <c r="F359" s="13"/>
      <c r="G359" s="13"/>
      <c r="H359" s="68"/>
      <c r="I359" s="142"/>
      <c r="J359" s="328"/>
      <c r="K359" s="87"/>
      <c r="L359" s="50"/>
      <c r="M359" s="50"/>
      <c r="N359" s="414"/>
    </row>
    <row r="360" spans="1:14" ht="30">
      <c r="A360" s="173">
        <v>45740</v>
      </c>
      <c r="B360" s="13" t="s">
        <v>6798</v>
      </c>
      <c r="C360" s="16" t="s">
        <v>6800</v>
      </c>
      <c r="D360" s="13">
        <v>100</v>
      </c>
      <c r="E360" s="13" t="s">
        <v>5200</v>
      </c>
      <c r="F360" s="13"/>
      <c r="G360" s="13"/>
      <c r="H360" s="68"/>
      <c r="I360" s="142"/>
      <c r="J360" s="328"/>
      <c r="K360" s="87"/>
      <c r="L360" s="50"/>
      <c r="M360" s="50"/>
      <c r="N360" s="414"/>
    </row>
    <row r="361" spans="1:14" ht="42" customHeight="1">
      <c r="A361" s="137">
        <v>45740</v>
      </c>
      <c r="B361" s="5" t="s">
        <v>26</v>
      </c>
      <c r="C361" s="8" t="s">
        <v>6882</v>
      </c>
      <c r="D361" s="5">
        <v>1</v>
      </c>
      <c r="E361" s="5" t="s">
        <v>5200</v>
      </c>
      <c r="F361" s="5"/>
      <c r="G361" s="5"/>
      <c r="H361" s="26"/>
      <c r="I361" s="90">
        <v>2910</v>
      </c>
      <c r="J361" s="333">
        <f t="shared" ref="J361:J368" si="32">ROUNDUP((((L361*13000)+I361)/1380), 2)</f>
        <v>4</v>
      </c>
      <c r="K361" s="88" t="s">
        <v>79</v>
      </c>
      <c r="L361" s="6">
        <v>0.2</v>
      </c>
      <c r="M361" s="6"/>
      <c r="N361" s="417"/>
    </row>
    <row r="362" spans="1:14" ht="30">
      <c r="A362" s="339">
        <v>45736</v>
      </c>
      <c r="B362" s="340" t="s">
        <v>37</v>
      </c>
      <c r="C362" s="340" t="s">
        <v>6706</v>
      </c>
      <c r="D362" s="340">
        <v>1</v>
      </c>
      <c r="E362" s="340" t="s">
        <v>5200</v>
      </c>
      <c r="F362" s="340" t="s">
        <v>6660</v>
      </c>
      <c r="G362" s="340" t="s">
        <v>207</v>
      </c>
      <c r="H362" s="341"/>
      <c r="I362" s="342"/>
      <c r="J362" s="343">
        <f t="shared" si="32"/>
        <v>0</v>
      </c>
      <c r="K362" s="344"/>
      <c r="L362" s="345"/>
      <c r="M362" s="345"/>
      <c r="N362" s="421" t="s">
        <v>8671</v>
      </c>
    </row>
    <row r="363" spans="1:14" ht="30">
      <c r="A363" s="141">
        <v>45740</v>
      </c>
      <c r="B363" s="13" t="s">
        <v>72</v>
      </c>
      <c r="C363" s="13" t="s">
        <v>6806</v>
      </c>
      <c r="D363" s="313">
        <v>5</v>
      </c>
      <c r="E363" s="313" t="s">
        <v>318</v>
      </c>
      <c r="F363" s="13" t="s">
        <v>6803</v>
      </c>
      <c r="G363" s="13" t="s">
        <v>40</v>
      </c>
      <c r="H363" s="68"/>
      <c r="I363" s="314">
        <v>9500</v>
      </c>
      <c r="J363" s="328">
        <f t="shared" si="32"/>
        <v>11.6</v>
      </c>
      <c r="K363" s="50" t="s">
        <v>79</v>
      </c>
      <c r="L363" s="50">
        <v>0.5</v>
      </c>
      <c r="M363" s="50"/>
      <c r="N363" s="414" t="s">
        <v>8672</v>
      </c>
    </row>
    <row r="364" spans="1:14" ht="21" customHeight="1">
      <c r="A364" s="141">
        <v>45740</v>
      </c>
      <c r="B364" s="13" t="s">
        <v>21</v>
      </c>
      <c r="C364" s="13" t="s">
        <v>6807</v>
      </c>
      <c r="D364" s="313">
        <v>2</v>
      </c>
      <c r="E364" s="313" t="s">
        <v>318</v>
      </c>
      <c r="F364" s="13" t="s">
        <v>6803</v>
      </c>
      <c r="G364" s="13" t="s">
        <v>40</v>
      </c>
      <c r="H364" s="68"/>
      <c r="I364" s="314">
        <v>82000</v>
      </c>
      <c r="J364" s="328">
        <f t="shared" si="32"/>
        <v>63.19</v>
      </c>
      <c r="K364" s="50" t="s">
        <v>117</v>
      </c>
      <c r="L364" s="50">
        <v>0.4</v>
      </c>
      <c r="M364" s="50"/>
      <c r="N364" s="414" t="s">
        <v>6808</v>
      </c>
    </row>
    <row r="365" spans="1:14" ht="21" customHeight="1">
      <c r="A365" s="141">
        <v>45740</v>
      </c>
      <c r="B365" s="13" t="s">
        <v>21</v>
      </c>
      <c r="C365" s="13" t="s">
        <v>6809</v>
      </c>
      <c r="D365" s="313">
        <v>2</v>
      </c>
      <c r="E365" s="313" t="s">
        <v>318</v>
      </c>
      <c r="F365" s="13" t="s">
        <v>6803</v>
      </c>
      <c r="G365" s="13" t="s">
        <v>40</v>
      </c>
      <c r="H365" s="68"/>
      <c r="I365" s="314">
        <v>82000</v>
      </c>
      <c r="J365" s="328">
        <f t="shared" si="32"/>
        <v>63.19</v>
      </c>
      <c r="K365" s="50" t="s">
        <v>117</v>
      </c>
      <c r="L365" s="50">
        <v>0.4</v>
      </c>
      <c r="M365" s="50"/>
      <c r="N365" s="414" t="s">
        <v>6810</v>
      </c>
    </row>
    <row r="366" spans="1:14" ht="21" customHeight="1">
      <c r="A366" s="141">
        <v>45740</v>
      </c>
      <c r="B366" s="13" t="s">
        <v>3416</v>
      </c>
      <c r="C366" s="13" t="s">
        <v>6866</v>
      </c>
      <c r="D366" s="313">
        <v>5</v>
      </c>
      <c r="E366" s="313" t="s">
        <v>318</v>
      </c>
      <c r="F366" s="13"/>
      <c r="G366" s="13"/>
      <c r="H366" s="68"/>
      <c r="I366" s="314">
        <v>11900</v>
      </c>
      <c r="J366" s="328">
        <f t="shared" si="32"/>
        <v>9.57</v>
      </c>
      <c r="K366" s="50" t="s">
        <v>79</v>
      </c>
      <c r="L366" s="50">
        <v>0.1</v>
      </c>
      <c r="M366" s="50"/>
      <c r="N366" s="414"/>
    </row>
    <row r="367" spans="1:14" ht="21" customHeight="1">
      <c r="A367" s="141">
        <v>45740</v>
      </c>
      <c r="B367" s="13" t="s">
        <v>3416</v>
      </c>
      <c r="C367" s="13" t="s">
        <v>6811</v>
      </c>
      <c r="D367" s="313">
        <v>5</v>
      </c>
      <c r="E367" s="313" t="s">
        <v>318</v>
      </c>
      <c r="F367" s="13"/>
      <c r="G367" s="13"/>
      <c r="H367" s="68"/>
      <c r="I367" s="314">
        <v>11900</v>
      </c>
      <c r="J367" s="328">
        <f t="shared" si="32"/>
        <v>9.57</v>
      </c>
      <c r="K367" s="50" t="s">
        <v>79</v>
      </c>
      <c r="L367" s="50">
        <v>0.1</v>
      </c>
      <c r="M367" s="50"/>
      <c r="N367" s="414"/>
    </row>
    <row r="368" spans="1:14" ht="21" customHeight="1">
      <c r="A368" s="141">
        <v>45740</v>
      </c>
      <c r="B368" s="13" t="s">
        <v>3416</v>
      </c>
      <c r="C368" s="13" t="s">
        <v>6812</v>
      </c>
      <c r="D368" s="313">
        <v>5</v>
      </c>
      <c r="E368" s="313" t="s">
        <v>318</v>
      </c>
      <c r="F368" s="13"/>
      <c r="G368" s="13"/>
      <c r="H368" s="68"/>
      <c r="I368" s="314">
        <v>11900</v>
      </c>
      <c r="J368" s="328">
        <f t="shared" si="32"/>
        <v>9.57</v>
      </c>
      <c r="K368" s="50" t="s">
        <v>79</v>
      </c>
      <c r="L368" s="50">
        <v>0.1</v>
      </c>
      <c r="M368" s="50"/>
      <c r="N368" s="414"/>
    </row>
    <row r="370" spans="1:14" ht="120">
      <c r="A370" s="173">
        <v>45727</v>
      </c>
      <c r="B370" s="13"/>
      <c r="C370" s="13" t="s">
        <v>6091</v>
      </c>
      <c r="D370" s="13">
        <v>5</v>
      </c>
      <c r="E370" s="13" t="s">
        <v>2187</v>
      </c>
      <c r="F370" s="13" t="s">
        <v>5995</v>
      </c>
      <c r="G370" s="13" t="s">
        <v>32</v>
      </c>
      <c r="H370" s="68"/>
      <c r="I370" s="142"/>
      <c r="J370" s="12">
        <f t="shared" ref="J370:J371" si="33">ROUNDUP((((L370*13000)+I370)/1380), 2)</f>
        <v>0</v>
      </c>
      <c r="K370" s="87"/>
      <c r="L370" s="50"/>
      <c r="M370" s="50"/>
      <c r="N370" s="414" t="s">
        <v>8673</v>
      </c>
    </row>
    <row r="371" spans="1:14" ht="21" customHeight="1">
      <c r="A371" s="173">
        <v>45740</v>
      </c>
      <c r="B371" s="109" t="s">
        <v>6827</v>
      </c>
      <c r="C371" s="109" t="s">
        <v>6885</v>
      </c>
      <c r="D371" s="109">
        <v>1</v>
      </c>
      <c r="E371" s="109" t="s">
        <v>5119</v>
      </c>
      <c r="F371" s="109" t="s">
        <v>6828</v>
      </c>
      <c r="G371" s="13" t="s">
        <v>172</v>
      </c>
      <c r="H371" s="110"/>
      <c r="I371" s="170">
        <v>46000</v>
      </c>
      <c r="J371" s="12">
        <f t="shared" si="33"/>
        <v>38.049999999999997</v>
      </c>
      <c r="K371" s="360" t="s">
        <v>5608</v>
      </c>
      <c r="L371" s="113">
        <v>0.5</v>
      </c>
      <c r="M371" s="113"/>
      <c r="N371" s="422" t="s">
        <v>8674</v>
      </c>
    </row>
    <row r="372" spans="1:14" ht="30">
      <c r="A372" s="173">
        <v>45740</v>
      </c>
      <c r="B372" s="109" t="s">
        <v>111</v>
      </c>
      <c r="C372" s="109" t="s">
        <v>6875</v>
      </c>
      <c r="D372" s="109">
        <v>4</v>
      </c>
      <c r="E372" s="109" t="s">
        <v>5119</v>
      </c>
      <c r="F372" s="109" t="s">
        <v>5674</v>
      </c>
      <c r="G372" s="13" t="s">
        <v>30</v>
      </c>
      <c r="H372" s="110"/>
      <c r="I372" s="170">
        <v>220700</v>
      </c>
      <c r="J372" s="328">
        <v>172.2</v>
      </c>
      <c r="K372" s="112" t="s">
        <v>706</v>
      </c>
      <c r="L372" s="113">
        <v>0.6</v>
      </c>
      <c r="M372" s="113"/>
      <c r="N372" s="422" t="s">
        <v>8675</v>
      </c>
    </row>
    <row r="373" spans="1:14" ht="21" customHeight="1">
      <c r="A373" s="173">
        <v>45740</v>
      </c>
      <c r="B373" s="109" t="s">
        <v>111</v>
      </c>
      <c r="C373" s="109" t="s">
        <v>6829</v>
      </c>
      <c r="D373" s="109">
        <v>5</v>
      </c>
      <c r="E373" s="109" t="s">
        <v>5119</v>
      </c>
      <c r="F373" s="109" t="s">
        <v>6692</v>
      </c>
      <c r="G373" s="13" t="s">
        <v>30</v>
      </c>
      <c r="H373" s="110"/>
      <c r="I373" s="170">
        <v>220700</v>
      </c>
      <c r="J373" s="328">
        <v>172.2</v>
      </c>
      <c r="K373" s="112" t="s">
        <v>706</v>
      </c>
      <c r="L373" s="113">
        <v>0.6</v>
      </c>
      <c r="M373" s="113"/>
      <c r="N373" s="422"/>
    </row>
    <row r="374" spans="1:14" ht="20.100000000000001" customHeight="1">
      <c r="A374" s="173">
        <v>45740</v>
      </c>
      <c r="B374" s="109" t="s">
        <v>91</v>
      </c>
      <c r="C374" s="109" t="s">
        <v>1223</v>
      </c>
      <c r="D374" s="109">
        <v>20</v>
      </c>
      <c r="E374" s="109" t="s">
        <v>5119</v>
      </c>
      <c r="F374" s="109" t="s">
        <v>6828</v>
      </c>
      <c r="G374" s="13" t="s">
        <v>172</v>
      </c>
      <c r="H374" s="110"/>
      <c r="I374" s="170">
        <v>166000</v>
      </c>
      <c r="J374" s="328">
        <f t="shared" ref="J374:J378" si="34">ROUNDUP((((L374*13000)+I374)/1380), 2)</f>
        <v>148.56</v>
      </c>
      <c r="K374" s="112" t="s">
        <v>116</v>
      </c>
      <c r="L374" s="113">
        <v>3</v>
      </c>
      <c r="M374" s="113"/>
      <c r="N374" s="422"/>
    </row>
    <row r="375" spans="1:14" ht="20.100000000000001" customHeight="1">
      <c r="A375" s="173">
        <v>45740</v>
      </c>
      <c r="B375" s="109" t="s">
        <v>91</v>
      </c>
      <c r="C375" s="109" t="s">
        <v>6832</v>
      </c>
      <c r="D375" s="109">
        <v>4</v>
      </c>
      <c r="E375" s="109" t="s">
        <v>5119</v>
      </c>
      <c r="F375" s="109" t="s">
        <v>6828</v>
      </c>
      <c r="G375" s="13" t="s">
        <v>172</v>
      </c>
      <c r="H375" s="110"/>
      <c r="I375" s="170">
        <v>306000</v>
      </c>
      <c r="J375" s="328">
        <f t="shared" si="34"/>
        <v>228.34</v>
      </c>
      <c r="K375" s="112" t="s">
        <v>116</v>
      </c>
      <c r="L375" s="113">
        <v>0.7</v>
      </c>
      <c r="M375" s="113"/>
      <c r="N375" s="422"/>
    </row>
    <row r="376" spans="1:14" ht="20.100000000000001" customHeight="1">
      <c r="A376" s="173">
        <v>45740</v>
      </c>
      <c r="B376" s="109" t="s">
        <v>91</v>
      </c>
      <c r="C376" s="109" t="s">
        <v>6878</v>
      </c>
      <c r="D376" s="109">
        <v>4</v>
      </c>
      <c r="E376" s="109" t="s">
        <v>5119</v>
      </c>
      <c r="F376" s="109" t="s">
        <v>6828</v>
      </c>
      <c r="G376" s="13" t="s">
        <v>172</v>
      </c>
      <c r="H376" s="110"/>
      <c r="I376" s="170">
        <v>306000</v>
      </c>
      <c r="J376" s="328">
        <f t="shared" si="34"/>
        <v>228.34</v>
      </c>
      <c r="K376" s="112" t="s">
        <v>116</v>
      </c>
      <c r="L376" s="113">
        <v>0.7</v>
      </c>
      <c r="M376" s="113"/>
      <c r="N376" s="422"/>
    </row>
    <row r="377" spans="1:14" ht="21" customHeight="1">
      <c r="A377" s="173">
        <v>45740</v>
      </c>
      <c r="B377" s="109" t="s">
        <v>6830</v>
      </c>
      <c r="C377" s="109" t="s">
        <v>6831</v>
      </c>
      <c r="D377" s="109">
        <v>2</v>
      </c>
      <c r="E377" s="109" t="s">
        <v>5119</v>
      </c>
      <c r="F377" s="109" t="s">
        <v>6828</v>
      </c>
      <c r="G377" s="13" t="s">
        <v>172</v>
      </c>
      <c r="H377" s="110"/>
      <c r="I377" s="170">
        <v>28000</v>
      </c>
      <c r="J377" s="328">
        <f t="shared" si="34"/>
        <v>22.180000000000003</v>
      </c>
      <c r="K377" s="112" t="s">
        <v>79</v>
      </c>
      <c r="L377" s="113">
        <v>0.2</v>
      </c>
      <c r="M377" s="113"/>
      <c r="N377" s="422"/>
    </row>
    <row r="378" spans="1:14" ht="75">
      <c r="A378" s="173" t="s">
        <v>6826</v>
      </c>
      <c r="B378" s="109"/>
      <c r="C378" s="109" t="s">
        <v>6833</v>
      </c>
      <c r="D378" s="109">
        <v>1</v>
      </c>
      <c r="E378" s="109" t="s">
        <v>5119</v>
      </c>
      <c r="F378" s="109" t="s">
        <v>6834</v>
      </c>
      <c r="G378" s="13" t="s">
        <v>30</v>
      </c>
      <c r="H378" s="110"/>
      <c r="I378" s="170"/>
      <c r="J378" s="328">
        <f t="shared" si="34"/>
        <v>0</v>
      </c>
      <c r="K378" s="112"/>
      <c r="L378" s="113"/>
      <c r="M378" s="113"/>
      <c r="N378" s="422" t="s">
        <v>8676</v>
      </c>
    </row>
    <row r="379" spans="1:14" ht="64.5" customHeight="1">
      <c r="A379" s="173">
        <v>45736</v>
      </c>
      <c r="B379" s="13"/>
      <c r="C379" s="13" t="s">
        <v>6781</v>
      </c>
      <c r="D379" s="13">
        <v>10</v>
      </c>
      <c r="E379" s="13" t="s">
        <v>5119</v>
      </c>
      <c r="F379" s="13" t="s">
        <v>6692</v>
      </c>
      <c r="G379" s="13" t="s">
        <v>30</v>
      </c>
      <c r="H379" s="68"/>
      <c r="I379" s="142">
        <v>221500</v>
      </c>
      <c r="J379" s="12">
        <f>ROUNDUP((((L379*13000)+I379)/1380), 2)</f>
        <v>165.22</v>
      </c>
      <c r="K379" s="87"/>
      <c r="L379" s="50">
        <v>0.5</v>
      </c>
      <c r="M379" s="50"/>
      <c r="N379" s="414" t="s">
        <v>8677</v>
      </c>
    </row>
    <row r="381" spans="1:14" ht="21" customHeight="1">
      <c r="A381" s="141">
        <v>45740</v>
      </c>
      <c r="B381" s="13" t="s">
        <v>6801</v>
      </c>
      <c r="C381" s="13" t="s">
        <v>6802</v>
      </c>
      <c r="D381" s="313">
        <v>5</v>
      </c>
      <c r="E381" s="313" t="s">
        <v>318</v>
      </c>
      <c r="F381" s="13" t="s">
        <v>5258</v>
      </c>
      <c r="G381" s="13" t="s">
        <v>30</v>
      </c>
      <c r="H381" s="68"/>
      <c r="I381" s="314"/>
      <c r="J381" s="328">
        <f t="shared" ref="J381:J387" si="35">ROUNDUP((((L381*13000)+I381)/1380), 2)</f>
        <v>0</v>
      </c>
      <c r="K381" s="50"/>
      <c r="L381" s="50"/>
      <c r="M381" s="50"/>
      <c r="N381" s="414" t="s">
        <v>8678</v>
      </c>
    </row>
    <row r="382" spans="1:14" ht="20.100000000000001" customHeight="1">
      <c r="A382" s="141">
        <v>45740</v>
      </c>
      <c r="B382" s="13" t="s">
        <v>26</v>
      </c>
      <c r="C382" s="13" t="s">
        <v>6880</v>
      </c>
      <c r="D382" s="313">
        <v>30</v>
      </c>
      <c r="E382" s="313" t="s">
        <v>318</v>
      </c>
      <c r="F382" s="13" t="s">
        <v>6803</v>
      </c>
      <c r="G382" s="13" t="s">
        <v>40</v>
      </c>
      <c r="H382" s="68"/>
      <c r="I382" s="314">
        <v>5510</v>
      </c>
      <c r="J382" s="328">
        <f t="shared" si="35"/>
        <v>5.88</v>
      </c>
      <c r="K382" s="50" t="s">
        <v>79</v>
      </c>
      <c r="L382" s="50">
        <v>0.2</v>
      </c>
      <c r="M382" s="50"/>
      <c r="N382" s="414" t="s">
        <v>7039</v>
      </c>
    </row>
    <row r="383" spans="1:14" ht="20.100000000000001" customHeight="1">
      <c r="A383" s="141">
        <v>45740</v>
      </c>
      <c r="B383" s="13"/>
      <c r="C383" s="13" t="s">
        <v>629</v>
      </c>
      <c r="D383" s="313">
        <v>30</v>
      </c>
      <c r="E383" s="313" t="s">
        <v>318</v>
      </c>
      <c r="F383" s="13" t="s">
        <v>6803</v>
      </c>
      <c r="G383" s="13" t="s">
        <v>40</v>
      </c>
      <c r="H383" s="68"/>
      <c r="I383" s="314">
        <v>5510</v>
      </c>
      <c r="J383" s="328">
        <f t="shared" si="35"/>
        <v>5.88</v>
      </c>
      <c r="K383" s="50" t="s">
        <v>79</v>
      </c>
      <c r="L383" s="50">
        <v>0.2</v>
      </c>
      <c r="M383" s="50"/>
      <c r="N383" s="414" t="s">
        <v>7038</v>
      </c>
    </row>
    <row r="384" spans="1:14" ht="20.100000000000001" customHeight="1">
      <c r="A384" s="141">
        <v>45740</v>
      </c>
      <c r="B384" s="13"/>
      <c r="C384" s="13" t="s">
        <v>6804</v>
      </c>
      <c r="D384" s="313">
        <v>30</v>
      </c>
      <c r="E384" s="313" t="s">
        <v>318</v>
      </c>
      <c r="F384" s="13" t="s">
        <v>6803</v>
      </c>
      <c r="G384" s="13" t="s">
        <v>40</v>
      </c>
      <c r="H384" s="68"/>
      <c r="I384" s="314">
        <v>5510</v>
      </c>
      <c r="J384" s="328">
        <f t="shared" si="35"/>
        <v>5.88</v>
      </c>
      <c r="K384" s="50" t="s">
        <v>79</v>
      </c>
      <c r="L384" s="50">
        <v>0.2</v>
      </c>
      <c r="M384" s="50"/>
      <c r="N384" s="414" t="s">
        <v>7037</v>
      </c>
    </row>
    <row r="385" spans="1:14" ht="30">
      <c r="A385" s="141">
        <v>45740</v>
      </c>
      <c r="B385" s="13"/>
      <c r="C385" s="13" t="s">
        <v>7034</v>
      </c>
      <c r="D385" s="313">
        <v>10</v>
      </c>
      <c r="E385" s="313" t="s">
        <v>318</v>
      </c>
      <c r="F385" s="13" t="s">
        <v>6803</v>
      </c>
      <c r="G385" s="13" t="s">
        <v>40</v>
      </c>
      <c r="H385" s="68"/>
      <c r="I385" s="314">
        <v>4510</v>
      </c>
      <c r="J385" s="328">
        <f t="shared" si="35"/>
        <v>5.16</v>
      </c>
      <c r="K385" s="50" t="s">
        <v>79</v>
      </c>
      <c r="L385" s="50">
        <v>0.2</v>
      </c>
      <c r="M385" s="50"/>
      <c r="N385" s="414" t="s">
        <v>8679</v>
      </c>
    </row>
    <row r="386" spans="1:14" ht="21" customHeight="1">
      <c r="A386" s="141">
        <v>45740</v>
      </c>
      <c r="B386" s="13"/>
      <c r="C386" s="13" t="s">
        <v>6805</v>
      </c>
      <c r="D386" s="313">
        <v>20</v>
      </c>
      <c r="E386" s="313" t="s">
        <v>318</v>
      </c>
      <c r="F386" s="13" t="s">
        <v>6803</v>
      </c>
      <c r="G386" s="13" t="s">
        <v>40</v>
      </c>
      <c r="H386" s="68"/>
      <c r="I386" s="314">
        <v>4510</v>
      </c>
      <c r="J386" s="328">
        <f t="shared" si="35"/>
        <v>5.16</v>
      </c>
      <c r="K386" s="50" t="s">
        <v>79</v>
      </c>
      <c r="L386" s="50">
        <v>0.2</v>
      </c>
      <c r="M386" s="50"/>
      <c r="N386" s="414"/>
    </row>
    <row r="387" spans="1:14" ht="21" customHeight="1">
      <c r="A387" s="141">
        <v>45740</v>
      </c>
      <c r="B387" s="13"/>
      <c r="C387" s="13" t="s">
        <v>7035</v>
      </c>
      <c r="D387" s="313">
        <v>20</v>
      </c>
      <c r="E387" s="313" t="s">
        <v>318</v>
      </c>
      <c r="F387" s="13" t="s">
        <v>6803</v>
      </c>
      <c r="G387" s="13" t="s">
        <v>40</v>
      </c>
      <c r="H387" s="68"/>
      <c r="I387" s="314">
        <v>2210</v>
      </c>
      <c r="J387" s="328">
        <f t="shared" si="35"/>
        <v>3.4899999999999998</v>
      </c>
      <c r="K387" s="50" t="s">
        <v>79</v>
      </c>
      <c r="L387" s="50">
        <v>0.2</v>
      </c>
      <c r="M387" s="50"/>
      <c r="N387" s="414"/>
    </row>
    <row r="388" spans="1:14" ht="30">
      <c r="A388" s="141">
        <v>45740</v>
      </c>
      <c r="B388" s="13" t="s">
        <v>6978</v>
      </c>
      <c r="C388" s="13" t="s">
        <v>6977</v>
      </c>
      <c r="D388" s="313">
        <v>2</v>
      </c>
      <c r="E388" s="313" t="s">
        <v>318</v>
      </c>
      <c r="F388" s="13" t="s">
        <v>167</v>
      </c>
      <c r="G388" s="13" t="s">
        <v>40</v>
      </c>
      <c r="H388" s="68"/>
      <c r="I388" s="314"/>
      <c r="J388" s="359"/>
      <c r="K388" s="50"/>
      <c r="L388" s="50"/>
      <c r="M388" s="50"/>
      <c r="N388" s="414" t="s">
        <v>8680</v>
      </c>
    </row>
    <row r="389" spans="1:14" ht="30">
      <c r="A389" s="173">
        <v>45741</v>
      </c>
      <c r="B389" s="13" t="s">
        <v>6905</v>
      </c>
      <c r="C389" s="13" t="s">
        <v>7023</v>
      </c>
      <c r="D389" s="313">
        <v>1</v>
      </c>
      <c r="E389" s="313" t="s">
        <v>318</v>
      </c>
      <c r="F389" s="13" t="s">
        <v>6906</v>
      </c>
      <c r="G389" s="13" t="s">
        <v>60</v>
      </c>
      <c r="H389" s="68"/>
      <c r="I389" s="314"/>
      <c r="J389" s="359"/>
      <c r="K389" s="50"/>
      <c r="L389" s="50"/>
      <c r="M389" s="50"/>
      <c r="N389" s="414" t="s">
        <v>8681</v>
      </c>
    </row>
    <row r="390" spans="1:14" ht="30">
      <c r="A390" s="173">
        <v>45741</v>
      </c>
      <c r="B390" s="13" t="s">
        <v>6907</v>
      </c>
      <c r="C390" s="13" t="s">
        <v>7025</v>
      </c>
      <c r="D390" s="313">
        <v>3</v>
      </c>
      <c r="E390" s="313" t="s">
        <v>318</v>
      </c>
      <c r="F390" s="13" t="s">
        <v>327</v>
      </c>
      <c r="G390" s="13" t="s">
        <v>306</v>
      </c>
      <c r="H390" s="68"/>
      <c r="I390" s="314"/>
      <c r="J390" s="359"/>
      <c r="K390" s="50"/>
      <c r="L390" s="50"/>
      <c r="M390" s="50"/>
      <c r="N390" s="414" t="s">
        <v>8682</v>
      </c>
    </row>
    <row r="391" spans="1:14" ht="30">
      <c r="A391" s="173">
        <v>45741</v>
      </c>
      <c r="B391" s="13"/>
      <c r="C391" s="13" t="s">
        <v>6976</v>
      </c>
      <c r="D391" s="313">
        <v>16</v>
      </c>
      <c r="E391" s="313" t="s">
        <v>318</v>
      </c>
      <c r="F391" s="13" t="s">
        <v>281</v>
      </c>
      <c r="G391" s="13" t="s">
        <v>40</v>
      </c>
      <c r="H391" s="68"/>
      <c r="I391" s="314">
        <v>3500</v>
      </c>
      <c r="J391" s="111">
        <f t="shared" ref="J391:J403" si="36">ROUNDUP((((L391*13000)+I391)/1380), 2)</f>
        <v>5.37</v>
      </c>
      <c r="K391" s="50" t="s">
        <v>79</v>
      </c>
      <c r="L391" s="50">
        <v>0.3</v>
      </c>
      <c r="M391" s="50"/>
      <c r="N391" s="414" t="s">
        <v>8683</v>
      </c>
    </row>
    <row r="392" spans="1:14" ht="21" customHeight="1">
      <c r="A392" s="137">
        <v>45706</v>
      </c>
      <c r="B392" s="5" t="s">
        <v>4333</v>
      </c>
      <c r="C392" s="5" t="s">
        <v>4334</v>
      </c>
      <c r="D392" s="5">
        <v>12</v>
      </c>
      <c r="E392" s="5" t="s">
        <v>2187</v>
      </c>
      <c r="F392" s="5" t="s">
        <v>2657</v>
      </c>
      <c r="G392" s="5" t="s">
        <v>2075</v>
      </c>
      <c r="H392" s="26"/>
      <c r="I392" s="90">
        <v>3500</v>
      </c>
      <c r="J392" s="7">
        <f t="shared" si="36"/>
        <v>5.37</v>
      </c>
      <c r="K392" s="88" t="s">
        <v>1645</v>
      </c>
      <c r="L392" s="6">
        <v>0.3</v>
      </c>
      <c r="M392" s="6"/>
      <c r="N392" s="417" t="s">
        <v>4335</v>
      </c>
    </row>
    <row r="393" spans="1:14" ht="21" customHeight="1">
      <c r="A393" s="173">
        <v>45741</v>
      </c>
      <c r="B393" s="13" t="s">
        <v>1612</v>
      </c>
      <c r="C393" s="13" t="s">
        <v>6908</v>
      </c>
      <c r="D393" s="313">
        <v>2</v>
      </c>
      <c r="E393" s="313" t="s">
        <v>318</v>
      </c>
      <c r="F393" s="13" t="s">
        <v>167</v>
      </c>
      <c r="G393" s="13" t="s">
        <v>40</v>
      </c>
      <c r="H393" s="68"/>
      <c r="I393" s="142">
        <v>181950</v>
      </c>
      <c r="J393" s="111">
        <f t="shared" si="36"/>
        <v>160.10999999999999</v>
      </c>
      <c r="K393" s="50" t="s">
        <v>123</v>
      </c>
      <c r="L393" s="50">
        <v>3</v>
      </c>
      <c r="M393" s="50"/>
      <c r="N393" s="414" t="s">
        <v>7008</v>
      </c>
    </row>
    <row r="394" spans="1:14" ht="21" customHeight="1">
      <c r="A394" s="173">
        <v>45741</v>
      </c>
      <c r="B394" s="13" t="s">
        <v>1612</v>
      </c>
      <c r="C394" s="13" t="s">
        <v>6909</v>
      </c>
      <c r="D394" s="313">
        <v>3</v>
      </c>
      <c r="E394" s="313" t="s">
        <v>318</v>
      </c>
      <c r="F394" s="13" t="s">
        <v>167</v>
      </c>
      <c r="G394" s="13" t="s">
        <v>40</v>
      </c>
      <c r="H394" s="68"/>
      <c r="I394" s="142">
        <v>273000</v>
      </c>
      <c r="J394" s="111">
        <f t="shared" si="36"/>
        <v>211.95999999999998</v>
      </c>
      <c r="K394" s="50" t="s">
        <v>123</v>
      </c>
      <c r="L394" s="50">
        <v>1.5</v>
      </c>
      <c r="M394" s="50"/>
      <c r="N394" s="414"/>
    </row>
    <row r="395" spans="1:14" ht="21" customHeight="1">
      <c r="A395" s="173">
        <v>45741</v>
      </c>
      <c r="B395" s="13" t="s">
        <v>1612</v>
      </c>
      <c r="C395" s="13" t="s">
        <v>6910</v>
      </c>
      <c r="D395" s="313">
        <v>3</v>
      </c>
      <c r="E395" s="313" t="s">
        <v>318</v>
      </c>
      <c r="F395" s="13" t="s">
        <v>167</v>
      </c>
      <c r="G395" s="13" t="s">
        <v>40</v>
      </c>
      <c r="H395" s="68"/>
      <c r="I395" s="142">
        <v>273000</v>
      </c>
      <c r="J395" s="111">
        <f t="shared" si="36"/>
        <v>211.95999999999998</v>
      </c>
      <c r="K395" s="50" t="s">
        <v>123</v>
      </c>
      <c r="L395" s="50">
        <v>1.5</v>
      </c>
      <c r="M395" s="50"/>
      <c r="N395" s="414"/>
    </row>
    <row r="396" spans="1:14" ht="21" customHeight="1">
      <c r="A396" s="173">
        <v>45741</v>
      </c>
      <c r="B396" s="13" t="s">
        <v>1612</v>
      </c>
      <c r="C396" s="13" t="s">
        <v>6911</v>
      </c>
      <c r="D396" s="313">
        <v>2</v>
      </c>
      <c r="E396" s="313" t="s">
        <v>318</v>
      </c>
      <c r="F396" s="13" t="s">
        <v>167</v>
      </c>
      <c r="G396" s="13" t="s">
        <v>40</v>
      </c>
      <c r="H396" s="68"/>
      <c r="I396" s="142">
        <v>641000</v>
      </c>
      <c r="J396" s="111">
        <f t="shared" si="36"/>
        <v>511.59999999999997</v>
      </c>
      <c r="K396" s="50" t="s">
        <v>123</v>
      </c>
      <c r="L396" s="50">
        <v>5</v>
      </c>
      <c r="M396" s="50"/>
      <c r="N396" s="414"/>
    </row>
    <row r="397" spans="1:14" ht="21" customHeight="1">
      <c r="A397" s="173">
        <v>45741</v>
      </c>
      <c r="B397" s="13" t="s">
        <v>1612</v>
      </c>
      <c r="C397" s="13" t="s">
        <v>6912</v>
      </c>
      <c r="D397" s="313">
        <v>4</v>
      </c>
      <c r="E397" s="313" t="s">
        <v>318</v>
      </c>
      <c r="F397" s="13" t="s">
        <v>167</v>
      </c>
      <c r="G397" s="13" t="s">
        <v>40</v>
      </c>
      <c r="H397" s="68"/>
      <c r="I397" s="142">
        <v>303000</v>
      </c>
      <c r="J397" s="111">
        <f t="shared" si="36"/>
        <v>227.10999999999999</v>
      </c>
      <c r="K397" s="50" t="s">
        <v>123</v>
      </c>
      <c r="L397" s="50">
        <v>0.8</v>
      </c>
      <c r="M397" s="50"/>
      <c r="N397" s="414"/>
    </row>
    <row r="398" spans="1:14" ht="21" customHeight="1">
      <c r="A398" s="137">
        <v>45741</v>
      </c>
      <c r="B398" s="5" t="s">
        <v>3900</v>
      </c>
      <c r="C398" s="5" t="s">
        <v>6915</v>
      </c>
      <c r="D398" s="319">
        <v>1</v>
      </c>
      <c r="E398" s="319" t="s">
        <v>24</v>
      </c>
      <c r="F398" s="5"/>
      <c r="G398" s="5" t="s">
        <v>6918</v>
      </c>
      <c r="H398" s="26"/>
      <c r="I398" s="90">
        <v>16520</v>
      </c>
      <c r="J398" s="7">
        <f t="shared" si="36"/>
        <v>12.92</v>
      </c>
      <c r="K398" s="6" t="s">
        <v>79</v>
      </c>
      <c r="L398" s="6">
        <v>0.1</v>
      </c>
      <c r="M398" s="6"/>
      <c r="N398" s="417" t="s">
        <v>8684</v>
      </c>
    </row>
    <row r="399" spans="1:14" ht="21" customHeight="1">
      <c r="A399" s="137">
        <v>45741</v>
      </c>
      <c r="B399" s="5" t="s">
        <v>235</v>
      </c>
      <c r="C399" s="5" t="s">
        <v>6919</v>
      </c>
      <c r="D399" s="319">
        <v>1</v>
      </c>
      <c r="E399" s="319" t="s">
        <v>24</v>
      </c>
      <c r="F399" s="5"/>
      <c r="G399" s="5" t="s">
        <v>6918</v>
      </c>
      <c r="H399" s="26"/>
      <c r="I399" s="284">
        <v>3890</v>
      </c>
      <c r="J399" s="7">
        <f t="shared" si="36"/>
        <v>3.2899999999999996</v>
      </c>
      <c r="K399" s="6" t="s">
        <v>79</v>
      </c>
      <c r="L399" s="6">
        <v>0.05</v>
      </c>
      <c r="M399" s="6"/>
      <c r="N399" s="417"/>
    </row>
    <row r="400" spans="1:14" ht="21" customHeight="1">
      <c r="A400" s="137">
        <v>45741</v>
      </c>
      <c r="B400" s="5" t="s">
        <v>6920</v>
      </c>
      <c r="C400" s="5" t="s">
        <v>7010</v>
      </c>
      <c r="D400" s="319">
        <v>1</v>
      </c>
      <c r="E400" s="319" t="s">
        <v>24</v>
      </c>
      <c r="F400" s="5"/>
      <c r="G400" s="5" t="s">
        <v>6918</v>
      </c>
      <c r="H400" s="26"/>
      <c r="I400" s="284">
        <v>286000</v>
      </c>
      <c r="J400" s="7">
        <f t="shared" si="36"/>
        <v>216.67</v>
      </c>
      <c r="K400" s="6" t="s">
        <v>116</v>
      </c>
      <c r="L400" s="6">
        <v>1</v>
      </c>
      <c r="M400" s="6"/>
      <c r="N400" s="417"/>
    </row>
    <row r="401" spans="1:15" ht="21" customHeight="1">
      <c r="A401" s="137">
        <v>45741</v>
      </c>
      <c r="B401" s="5" t="s">
        <v>6920</v>
      </c>
      <c r="C401" s="5" t="s">
        <v>7041</v>
      </c>
      <c r="D401" s="319">
        <v>1</v>
      </c>
      <c r="E401" s="319" t="s">
        <v>24</v>
      </c>
      <c r="F401" s="5"/>
      <c r="G401" s="5" t="s">
        <v>6918</v>
      </c>
      <c r="H401" s="26"/>
      <c r="I401" s="284">
        <v>776000</v>
      </c>
      <c r="J401" s="7">
        <f t="shared" si="36"/>
        <v>600</v>
      </c>
      <c r="K401" s="6" t="s">
        <v>116</v>
      </c>
      <c r="L401" s="6">
        <v>4</v>
      </c>
      <c r="M401" s="6"/>
      <c r="N401" s="417"/>
    </row>
    <row r="402" spans="1:15" ht="21" customHeight="1">
      <c r="A402" s="137">
        <v>45741</v>
      </c>
      <c r="B402" s="5" t="s">
        <v>31</v>
      </c>
      <c r="C402" s="8" t="s">
        <v>7055</v>
      </c>
      <c r="D402" s="5">
        <v>3</v>
      </c>
      <c r="E402" s="5" t="s">
        <v>5200</v>
      </c>
      <c r="F402" s="5" t="s">
        <v>6923</v>
      </c>
      <c r="G402" s="5" t="s">
        <v>6924</v>
      </c>
      <c r="H402" s="26"/>
      <c r="I402" s="90">
        <v>434250</v>
      </c>
      <c r="J402" s="7">
        <f t="shared" si="36"/>
        <v>316.56</v>
      </c>
      <c r="K402" s="88" t="s">
        <v>79</v>
      </c>
      <c r="L402" s="6">
        <v>0.2</v>
      </c>
      <c r="M402" s="6"/>
      <c r="N402" s="417"/>
    </row>
    <row r="403" spans="1:15" ht="33" customHeight="1">
      <c r="A403" s="145">
        <v>45741</v>
      </c>
      <c r="B403" s="77" t="s">
        <v>4824</v>
      </c>
      <c r="C403" s="76" t="s">
        <v>7009</v>
      </c>
      <c r="D403" s="77">
        <v>2</v>
      </c>
      <c r="E403" s="77" t="s">
        <v>5200</v>
      </c>
      <c r="F403" s="77" t="s">
        <v>6925</v>
      </c>
      <c r="G403" s="77" t="s">
        <v>6926</v>
      </c>
      <c r="H403" s="93"/>
      <c r="I403" s="146"/>
      <c r="J403" s="79">
        <f t="shared" si="36"/>
        <v>0</v>
      </c>
      <c r="K403" s="94"/>
      <c r="L403" s="78"/>
      <c r="M403" s="78"/>
      <c r="N403" s="421" t="s">
        <v>8685</v>
      </c>
    </row>
    <row r="404" spans="1:15" ht="66" customHeight="1">
      <c r="A404" s="145">
        <v>45741</v>
      </c>
      <c r="B404" s="77" t="s">
        <v>6927</v>
      </c>
      <c r="C404" s="76" t="s">
        <v>7012</v>
      </c>
      <c r="D404" s="77">
        <v>6</v>
      </c>
      <c r="E404" s="77" t="s">
        <v>5200</v>
      </c>
      <c r="F404" s="77" t="s">
        <v>6925</v>
      </c>
      <c r="G404" s="77" t="s">
        <v>6926</v>
      </c>
      <c r="H404" s="93"/>
      <c r="I404" s="146"/>
      <c r="J404" s="343"/>
      <c r="K404" s="94"/>
      <c r="L404" s="78"/>
      <c r="M404" s="78"/>
      <c r="N404" s="421" t="s">
        <v>8686</v>
      </c>
    </row>
    <row r="405" spans="1:15" ht="33" customHeight="1">
      <c r="A405" s="145">
        <v>45741</v>
      </c>
      <c r="B405" s="77" t="s">
        <v>6928</v>
      </c>
      <c r="C405" s="76" t="s">
        <v>7011</v>
      </c>
      <c r="D405" s="77">
        <v>5</v>
      </c>
      <c r="E405" s="77" t="s">
        <v>5200</v>
      </c>
      <c r="F405" s="77" t="s">
        <v>6925</v>
      </c>
      <c r="G405" s="77" t="s">
        <v>6926</v>
      </c>
      <c r="H405" s="93"/>
      <c r="I405" s="146"/>
      <c r="J405" s="343"/>
      <c r="K405" s="94"/>
      <c r="L405" s="78"/>
      <c r="M405" s="78"/>
      <c r="N405" s="421" t="s">
        <v>8686</v>
      </c>
    </row>
    <row r="406" spans="1:15" ht="90" customHeight="1">
      <c r="A406" s="173">
        <v>45741</v>
      </c>
      <c r="B406" s="13" t="s">
        <v>1731</v>
      </c>
      <c r="C406" s="16" t="s">
        <v>6929</v>
      </c>
      <c r="D406" s="13">
        <v>1</v>
      </c>
      <c r="E406" s="13" t="s">
        <v>5200</v>
      </c>
      <c r="F406" s="13"/>
      <c r="G406" s="13" t="s">
        <v>6930</v>
      </c>
      <c r="H406" s="68"/>
      <c r="I406" s="142">
        <v>2500</v>
      </c>
      <c r="J406" s="111">
        <f t="shared" ref="J406" si="37">ROUNDUP((((L406*13000)+I406)/1380), 2)</f>
        <v>4.6399999999999997</v>
      </c>
      <c r="K406" s="87" t="s">
        <v>110</v>
      </c>
      <c r="L406" s="50">
        <v>0.3</v>
      </c>
      <c r="M406" s="50"/>
      <c r="N406" s="414" t="s">
        <v>8687</v>
      </c>
    </row>
    <row r="407" spans="1:15" ht="182.25" customHeight="1">
      <c r="A407" s="141">
        <v>45720</v>
      </c>
      <c r="B407" s="13" t="s">
        <v>5396</v>
      </c>
      <c r="C407" s="13" t="s">
        <v>5572</v>
      </c>
      <c r="D407" s="13">
        <v>2</v>
      </c>
      <c r="E407" s="13" t="s">
        <v>5119</v>
      </c>
      <c r="F407" s="13" t="s">
        <v>5344</v>
      </c>
      <c r="G407" s="13" t="s">
        <v>130</v>
      </c>
      <c r="H407" s="50"/>
      <c r="I407" s="142">
        <v>2346000</v>
      </c>
      <c r="J407" s="111">
        <f t="shared" ref="J407" si="38">ROUNDUP((((L407*13000)+I407)/1380), 2)</f>
        <v>1728.27</v>
      </c>
      <c r="K407" s="87" t="s">
        <v>157</v>
      </c>
      <c r="L407" s="50">
        <v>3</v>
      </c>
      <c r="M407" s="50"/>
      <c r="N407" s="414" t="s">
        <v>8688</v>
      </c>
    </row>
    <row r="408" spans="1:15" ht="60">
      <c r="A408" s="173">
        <v>45741</v>
      </c>
      <c r="B408" s="13" t="s">
        <v>6945</v>
      </c>
      <c r="C408" s="13" t="s">
        <v>6997</v>
      </c>
      <c r="D408" s="313" t="s">
        <v>6946</v>
      </c>
      <c r="E408" s="13" t="s">
        <v>5200</v>
      </c>
      <c r="F408" s="13" t="s">
        <v>305</v>
      </c>
      <c r="G408" s="13" t="s">
        <v>35</v>
      </c>
      <c r="H408" s="68"/>
      <c r="I408" s="314"/>
      <c r="J408" s="328"/>
      <c r="K408" s="50"/>
      <c r="L408" s="50"/>
      <c r="M408" s="50"/>
      <c r="N408" s="414" t="s">
        <v>8689</v>
      </c>
    </row>
    <row r="409" spans="1:15" ht="21" customHeight="1">
      <c r="A409" s="173">
        <v>45741</v>
      </c>
      <c r="B409" s="13" t="s">
        <v>6945</v>
      </c>
      <c r="C409" s="13" t="s">
        <v>6948</v>
      </c>
      <c r="D409" s="313" t="s">
        <v>6946</v>
      </c>
      <c r="E409" s="13" t="s">
        <v>5200</v>
      </c>
      <c r="F409" s="13" t="s">
        <v>305</v>
      </c>
      <c r="G409" s="13" t="s">
        <v>35</v>
      </c>
      <c r="H409" s="68"/>
      <c r="I409" s="314"/>
      <c r="J409" s="328"/>
      <c r="K409" s="50"/>
      <c r="L409" s="50"/>
      <c r="M409" s="50"/>
      <c r="N409" s="414" t="s">
        <v>8690</v>
      </c>
    </row>
    <row r="410" spans="1:15" ht="30">
      <c r="A410" s="173">
        <v>45741</v>
      </c>
      <c r="B410" s="13" t="s">
        <v>6945</v>
      </c>
      <c r="C410" s="13" t="s">
        <v>6999</v>
      </c>
      <c r="D410" s="313" t="s">
        <v>1984</v>
      </c>
      <c r="E410" s="13" t="s">
        <v>5200</v>
      </c>
      <c r="F410" s="13" t="s">
        <v>305</v>
      </c>
      <c r="G410" s="13" t="s">
        <v>35</v>
      </c>
      <c r="H410" s="68"/>
      <c r="I410" s="314"/>
      <c r="J410" s="328"/>
      <c r="K410" s="50"/>
      <c r="L410" s="50"/>
      <c r="M410" s="50"/>
      <c r="N410" s="414" t="s">
        <v>8691</v>
      </c>
    </row>
    <row r="411" spans="1:15" ht="45">
      <c r="A411" s="173">
        <v>45741</v>
      </c>
      <c r="B411" s="13" t="s">
        <v>6945</v>
      </c>
      <c r="C411" s="13" t="s">
        <v>7001</v>
      </c>
      <c r="D411" s="313" t="s">
        <v>1984</v>
      </c>
      <c r="E411" s="13" t="s">
        <v>5200</v>
      </c>
      <c r="F411" s="13" t="s">
        <v>305</v>
      </c>
      <c r="G411" s="13" t="s">
        <v>35</v>
      </c>
      <c r="H411" s="68"/>
      <c r="I411" s="314"/>
      <c r="J411" s="328"/>
      <c r="K411" s="50"/>
      <c r="L411" s="50"/>
      <c r="M411" s="50"/>
      <c r="N411" s="414" t="s">
        <v>8692</v>
      </c>
    </row>
    <row r="412" spans="1:15" ht="60">
      <c r="A412" s="173">
        <v>45741</v>
      </c>
      <c r="B412" s="13" t="s">
        <v>6949</v>
      </c>
      <c r="C412" s="13" t="s">
        <v>6993</v>
      </c>
      <c r="D412" s="313" t="s">
        <v>6950</v>
      </c>
      <c r="E412" s="13" t="s">
        <v>5200</v>
      </c>
      <c r="F412" s="13" t="s">
        <v>305</v>
      </c>
      <c r="G412" s="13" t="s">
        <v>35</v>
      </c>
      <c r="H412" s="68"/>
      <c r="I412" s="314">
        <v>19710</v>
      </c>
      <c r="J412" s="328">
        <f t="shared" ref="J412:J422" si="39">ROUNDUP((((L412*13000)+I412)/1380), 2)</f>
        <v>23.71</v>
      </c>
      <c r="K412" s="50" t="s">
        <v>79</v>
      </c>
      <c r="L412" s="50">
        <v>1</v>
      </c>
      <c r="M412" s="50"/>
      <c r="N412" s="414" t="s">
        <v>8693</v>
      </c>
    </row>
    <row r="413" spans="1:15" ht="60">
      <c r="A413" s="173">
        <v>45740</v>
      </c>
      <c r="B413" s="13" t="s">
        <v>6798</v>
      </c>
      <c r="C413" s="16" t="s">
        <v>6990</v>
      </c>
      <c r="D413" s="13">
        <v>50</v>
      </c>
      <c r="E413" s="13" t="s">
        <v>5200</v>
      </c>
      <c r="F413" s="13"/>
      <c r="G413" s="13"/>
      <c r="H413" s="68"/>
      <c r="I413" s="142">
        <v>46000</v>
      </c>
      <c r="J413" s="328">
        <f t="shared" si="39"/>
        <v>52.18</v>
      </c>
      <c r="K413" s="87"/>
      <c r="L413" s="50">
        <v>2</v>
      </c>
      <c r="M413" s="50"/>
      <c r="N413" s="414" t="s">
        <v>8694</v>
      </c>
      <c r="O413" s="293" t="s">
        <v>6991</v>
      </c>
    </row>
    <row r="414" spans="1:15" ht="33" customHeight="1">
      <c r="A414" s="173">
        <v>45740</v>
      </c>
      <c r="B414" s="13" t="s">
        <v>6798</v>
      </c>
      <c r="C414" s="16" t="s">
        <v>7016</v>
      </c>
      <c r="D414" s="13">
        <v>100</v>
      </c>
      <c r="E414" s="13" t="s">
        <v>5200</v>
      </c>
      <c r="F414" s="13"/>
      <c r="G414" s="13"/>
      <c r="H414" s="68"/>
      <c r="I414" s="142"/>
      <c r="J414" s="328">
        <f t="shared" si="39"/>
        <v>0</v>
      </c>
      <c r="K414" s="87"/>
      <c r="L414" s="50"/>
      <c r="M414" s="50"/>
      <c r="N414" s="414" t="s">
        <v>8695</v>
      </c>
      <c r="O414" s="4" t="s">
        <v>7017</v>
      </c>
    </row>
    <row r="415" spans="1:15" ht="30.75">
      <c r="A415" s="173">
        <v>45735</v>
      </c>
      <c r="B415" s="13" t="s">
        <v>6426</v>
      </c>
      <c r="C415" s="13" t="s">
        <v>6427</v>
      </c>
      <c r="D415" s="313">
        <v>1</v>
      </c>
      <c r="E415" s="13" t="s">
        <v>5119</v>
      </c>
      <c r="F415" s="13" t="s">
        <v>36</v>
      </c>
      <c r="G415" s="113" t="s">
        <v>30</v>
      </c>
      <c r="H415" s="68"/>
      <c r="I415" s="314">
        <v>10888800</v>
      </c>
      <c r="J415" s="12">
        <f t="shared" si="39"/>
        <v>7994.06</v>
      </c>
      <c r="K415" s="50" t="s">
        <v>7046</v>
      </c>
      <c r="L415" s="50">
        <v>11</v>
      </c>
      <c r="M415" s="50"/>
      <c r="N415" s="414" t="s">
        <v>8696</v>
      </c>
    </row>
    <row r="416" spans="1:15" ht="81" customHeight="1">
      <c r="A416" s="173" t="s">
        <v>6826</v>
      </c>
      <c r="B416" s="109"/>
      <c r="C416" s="109" t="s">
        <v>7031</v>
      </c>
      <c r="D416" s="109">
        <v>1</v>
      </c>
      <c r="E416" s="109" t="s">
        <v>5119</v>
      </c>
      <c r="F416" s="109" t="s">
        <v>6834</v>
      </c>
      <c r="G416" s="13" t="s">
        <v>30</v>
      </c>
      <c r="H416" s="110"/>
      <c r="I416" s="170"/>
      <c r="J416" s="328">
        <f t="shared" si="39"/>
        <v>0</v>
      </c>
      <c r="K416" s="112"/>
      <c r="L416" s="113"/>
      <c r="M416" s="113"/>
      <c r="N416" s="422" t="s">
        <v>8697</v>
      </c>
    </row>
    <row r="417" spans="1:15" ht="20.100000000000001" customHeight="1">
      <c r="A417" s="173"/>
      <c r="B417" s="109"/>
      <c r="C417" s="109" t="s">
        <v>7085</v>
      </c>
      <c r="D417" s="109">
        <v>1</v>
      </c>
      <c r="E417" s="109"/>
      <c r="F417" s="109"/>
      <c r="G417" s="13"/>
      <c r="H417" s="110"/>
      <c r="I417" s="170">
        <v>106700</v>
      </c>
      <c r="J417" s="328">
        <f t="shared" si="39"/>
        <v>105.58</v>
      </c>
      <c r="K417" s="112" t="s">
        <v>7061</v>
      </c>
      <c r="L417" s="113">
        <v>3</v>
      </c>
      <c r="M417" s="113"/>
      <c r="N417" s="422"/>
    </row>
    <row r="418" spans="1:15" ht="20.100000000000001" customHeight="1">
      <c r="A418" s="173"/>
      <c r="B418" s="109"/>
      <c r="C418" s="109" t="s">
        <v>7086</v>
      </c>
      <c r="D418" s="109">
        <v>1</v>
      </c>
      <c r="E418" s="109"/>
      <c r="F418" s="109"/>
      <c r="G418" s="13"/>
      <c r="H418" s="110"/>
      <c r="I418" s="170">
        <v>159800</v>
      </c>
      <c r="J418" s="328">
        <f t="shared" si="39"/>
        <v>162.89999999999998</v>
      </c>
      <c r="K418" s="112" t="s">
        <v>695</v>
      </c>
      <c r="L418" s="113">
        <v>5</v>
      </c>
      <c r="M418" s="113"/>
      <c r="N418" s="422"/>
    </row>
    <row r="419" spans="1:15" ht="126.75" customHeight="1">
      <c r="A419" s="141">
        <v>45720</v>
      </c>
      <c r="B419" s="13" t="s">
        <v>5335</v>
      </c>
      <c r="C419" s="13" t="s">
        <v>6856</v>
      </c>
      <c r="D419" s="13">
        <v>5</v>
      </c>
      <c r="E419" s="13" t="s">
        <v>5119</v>
      </c>
      <c r="F419" s="13" t="s">
        <v>5336</v>
      </c>
      <c r="G419" s="13" t="s">
        <v>5337</v>
      </c>
      <c r="H419" s="50"/>
      <c r="I419" s="142">
        <v>37200</v>
      </c>
      <c r="J419" s="328">
        <f t="shared" si="39"/>
        <v>36.379999999999995</v>
      </c>
      <c r="K419" s="87" t="s">
        <v>79</v>
      </c>
      <c r="L419" s="50">
        <v>1</v>
      </c>
      <c r="M419" s="50"/>
      <c r="N419" s="414" t="s">
        <v>8698</v>
      </c>
    </row>
    <row r="420" spans="1:15" ht="21" customHeight="1">
      <c r="A420" s="141">
        <v>45741</v>
      </c>
      <c r="B420" s="13" t="s">
        <v>115</v>
      </c>
      <c r="C420" s="13" t="s">
        <v>7006</v>
      </c>
      <c r="D420" s="13">
        <v>4</v>
      </c>
      <c r="E420" s="13" t="s">
        <v>5119</v>
      </c>
      <c r="F420" s="13" t="s">
        <v>6692</v>
      </c>
      <c r="G420" s="13" t="s">
        <v>30</v>
      </c>
      <c r="H420" s="50"/>
      <c r="I420" s="142">
        <v>33500</v>
      </c>
      <c r="J420" s="328">
        <f t="shared" si="39"/>
        <v>47.83</v>
      </c>
      <c r="K420" s="87" t="s">
        <v>79</v>
      </c>
      <c r="L420" s="50">
        <v>2.5</v>
      </c>
      <c r="M420" s="50"/>
      <c r="N420" s="414" t="s">
        <v>8699</v>
      </c>
    </row>
    <row r="421" spans="1:15" ht="30">
      <c r="A421" s="141">
        <v>45741</v>
      </c>
      <c r="B421" s="13" t="s">
        <v>5320</v>
      </c>
      <c r="C421" s="13" t="s">
        <v>6988</v>
      </c>
      <c r="D421" s="13">
        <v>2</v>
      </c>
      <c r="E421" s="13" t="s">
        <v>5119</v>
      </c>
      <c r="F421" s="13" t="s">
        <v>36</v>
      </c>
      <c r="G421" s="13" t="s">
        <v>30</v>
      </c>
      <c r="H421" s="50"/>
      <c r="I421" s="142"/>
      <c r="J421" s="12"/>
      <c r="K421" s="87"/>
      <c r="L421" s="50"/>
      <c r="M421" s="50"/>
      <c r="N421" s="414" t="s">
        <v>8700</v>
      </c>
    </row>
    <row r="422" spans="1:15" ht="21" customHeight="1">
      <c r="A422" s="141">
        <v>45741</v>
      </c>
      <c r="B422" s="13" t="s">
        <v>322</v>
      </c>
      <c r="C422" s="13" t="s">
        <v>6986</v>
      </c>
      <c r="D422" s="13">
        <v>2</v>
      </c>
      <c r="E422" s="13" t="s">
        <v>5119</v>
      </c>
      <c r="F422" s="13" t="s">
        <v>36</v>
      </c>
      <c r="G422" s="13" t="s">
        <v>30</v>
      </c>
      <c r="H422" s="50"/>
      <c r="I422" s="142">
        <v>80000</v>
      </c>
      <c r="J422" s="328">
        <f t="shared" si="39"/>
        <v>60.8</v>
      </c>
      <c r="K422" s="87" t="s">
        <v>695</v>
      </c>
      <c r="L422" s="50">
        <v>0.3</v>
      </c>
      <c r="M422" s="50"/>
      <c r="N422" s="414"/>
    </row>
    <row r="423" spans="1:15" ht="44.25" customHeight="1">
      <c r="A423" s="141">
        <v>45741</v>
      </c>
      <c r="B423" s="13" t="s">
        <v>6954</v>
      </c>
      <c r="C423" s="13" t="s">
        <v>6885</v>
      </c>
      <c r="D423" s="13">
        <v>100</v>
      </c>
      <c r="E423" s="13" t="s">
        <v>5119</v>
      </c>
      <c r="F423" s="13" t="s">
        <v>6955</v>
      </c>
      <c r="G423" s="13" t="s">
        <v>172</v>
      </c>
      <c r="H423" s="50"/>
      <c r="I423" s="142"/>
      <c r="J423" s="12"/>
      <c r="K423" s="87"/>
      <c r="L423" s="50"/>
      <c r="M423" s="50"/>
      <c r="N423" s="414" t="s">
        <v>8701</v>
      </c>
    </row>
    <row r="425" spans="1:15" ht="30">
      <c r="A425" s="173">
        <v>45740</v>
      </c>
      <c r="B425" s="13" t="s">
        <v>26</v>
      </c>
      <c r="C425" s="13" t="s">
        <v>6871</v>
      </c>
      <c r="D425" s="313">
        <v>20</v>
      </c>
      <c r="E425" s="13" t="s">
        <v>140</v>
      </c>
      <c r="F425" s="13"/>
      <c r="G425" s="13" t="s">
        <v>18</v>
      </c>
      <c r="H425" s="68"/>
      <c r="I425" s="314">
        <v>2190</v>
      </c>
      <c r="J425" s="328">
        <f t="shared" ref="J425:J433" si="40">ROUNDUP((((L425*13000)+I425)/1380), 2)</f>
        <v>3.48</v>
      </c>
      <c r="K425" s="50" t="s">
        <v>79</v>
      </c>
      <c r="L425" s="50">
        <v>0.2</v>
      </c>
      <c r="M425" s="50"/>
      <c r="N425" s="414" t="s">
        <v>8702</v>
      </c>
    </row>
    <row r="426" spans="1:15" ht="30">
      <c r="A426" s="173">
        <v>45740</v>
      </c>
      <c r="B426" s="13" t="s">
        <v>176</v>
      </c>
      <c r="C426" s="13" t="s">
        <v>7165</v>
      </c>
      <c r="D426" s="313">
        <v>10</v>
      </c>
      <c r="E426" s="13" t="s">
        <v>140</v>
      </c>
      <c r="F426" s="13" t="s">
        <v>3578</v>
      </c>
      <c r="G426" s="13" t="s">
        <v>63</v>
      </c>
      <c r="H426" s="68"/>
      <c r="I426" s="314"/>
      <c r="J426" s="328">
        <f t="shared" si="40"/>
        <v>0</v>
      </c>
      <c r="K426" s="50"/>
      <c r="L426" s="50"/>
      <c r="M426" s="50"/>
      <c r="N426" s="414" t="s">
        <v>8703</v>
      </c>
    </row>
    <row r="427" spans="1:15" ht="21" customHeight="1">
      <c r="A427" s="173">
        <v>45740</v>
      </c>
      <c r="B427" s="13" t="s">
        <v>239</v>
      </c>
      <c r="C427" s="13" t="s">
        <v>7076</v>
      </c>
      <c r="D427" s="313">
        <v>1</v>
      </c>
      <c r="E427" s="13" t="s">
        <v>140</v>
      </c>
      <c r="F427" s="13"/>
      <c r="G427" s="13" t="s">
        <v>7075</v>
      </c>
      <c r="H427" s="68"/>
      <c r="I427" s="314"/>
      <c r="J427" s="328">
        <f t="shared" si="40"/>
        <v>0</v>
      </c>
      <c r="K427" s="50"/>
      <c r="L427" s="50"/>
      <c r="M427" s="50"/>
      <c r="N427" s="414" t="s">
        <v>8704</v>
      </c>
      <c r="O427" s="103" t="s">
        <v>7166</v>
      </c>
    </row>
    <row r="429" spans="1:15" ht="21" customHeight="1">
      <c r="A429" s="173">
        <v>45741</v>
      </c>
      <c r="B429" s="13" t="s">
        <v>25</v>
      </c>
      <c r="C429" s="13" t="s">
        <v>7095</v>
      </c>
      <c r="D429" s="313">
        <v>3</v>
      </c>
      <c r="E429" s="13" t="s">
        <v>140</v>
      </c>
      <c r="F429" s="13"/>
      <c r="G429" s="13" t="s">
        <v>2341</v>
      </c>
      <c r="H429" s="68"/>
      <c r="I429" s="314"/>
      <c r="J429" s="328">
        <f t="shared" si="40"/>
        <v>0</v>
      </c>
      <c r="K429" s="50"/>
      <c r="L429" s="50"/>
      <c r="M429" s="50"/>
      <c r="N429" s="414" t="s">
        <v>8705</v>
      </c>
    </row>
    <row r="430" spans="1:15" ht="21" customHeight="1">
      <c r="A430" s="173">
        <v>45741</v>
      </c>
      <c r="B430" s="13" t="s">
        <v>25</v>
      </c>
      <c r="C430" s="13" t="s">
        <v>7096</v>
      </c>
      <c r="D430" s="313">
        <v>1</v>
      </c>
      <c r="E430" s="13" t="s">
        <v>140</v>
      </c>
      <c r="F430" s="13"/>
      <c r="G430" s="13" t="s">
        <v>2341</v>
      </c>
      <c r="H430" s="68"/>
      <c r="I430" s="314"/>
      <c r="J430" s="328">
        <f t="shared" si="40"/>
        <v>0</v>
      </c>
      <c r="K430" s="50"/>
      <c r="L430" s="50"/>
      <c r="M430" s="50"/>
      <c r="N430" s="414" t="s">
        <v>8705</v>
      </c>
    </row>
    <row r="431" spans="1:15" ht="21" customHeight="1">
      <c r="A431" s="173">
        <v>45741</v>
      </c>
      <c r="B431" s="13" t="s">
        <v>25</v>
      </c>
      <c r="C431" s="13" t="s">
        <v>7097</v>
      </c>
      <c r="D431" s="313">
        <v>5</v>
      </c>
      <c r="E431" s="13" t="s">
        <v>140</v>
      </c>
      <c r="F431" s="13"/>
      <c r="G431" s="13" t="s">
        <v>2341</v>
      </c>
      <c r="H431" s="68"/>
      <c r="I431" s="314"/>
      <c r="J431" s="328">
        <f t="shared" si="40"/>
        <v>0</v>
      </c>
      <c r="K431" s="50"/>
      <c r="L431" s="50"/>
      <c r="M431" s="50"/>
      <c r="N431" s="414" t="s">
        <v>8705</v>
      </c>
    </row>
    <row r="432" spans="1:15" ht="21" customHeight="1">
      <c r="A432" s="173">
        <v>45741</v>
      </c>
      <c r="B432" s="13" t="s">
        <v>25</v>
      </c>
      <c r="C432" s="13" t="s">
        <v>7098</v>
      </c>
      <c r="D432" s="313">
        <v>1</v>
      </c>
      <c r="E432" s="13" t="s">
        <v>140</v>
      </c>
      <c r="F432" s="13"/>
      <c r="G432" s="13" t="s">
        <v>2341</v>
      </c>
      <c r="H432" s="68"/>
      <c r="I432" s="314"/>
      <c r="J432" s="328">
        <f t="shared" si="40"/>
        <v>0</v>
      </c>
      <c r="K432" s="50"/>
      <c r="L432" s="50"/>
      <c r="M432" s="50"/>
      <c r="N432" s="414" t="s">
        <v>8705</v>
      </c>
    </row>
    <row r="433" spans="1:14" ht="30">
      <c r="A433" s="173">
        <v>45741</v>
      </c>
      <c r="B433" s="13" t="s">
        <v>25</v>
      </c>
      <c r="C433" s="13" t="s">
        <v>7099</v>
      </c>
      <c r="D433" s="313">
        <v>1</v>
      </c>
      <c r="E433" s="13" t="s">
        <v>140</v>
      </c>
      <c r="F433" s="13"/>
      <c r="G433" s="13" t="s">
        <v>2341</v>
      </c>
      <c r="H433" s="68"/>
      <c r="I433" s="314"/>
      <c r="J433" s="328">
        <f t="shared" si="40"/>
        <v>0</v>
      </c>
      <c r="K433" s="50"/>
      <c r="L433" s="50"/>
      <c r="M433" s="50"/>
      <c r="N433" s="414" t="s">
        <v>8706</v>
      </c>
    </row>
    <row r="434" spans="1:14" ht="30">
      <c r="A434" s="173">
        <v>45742</v>
      </c>
      <c r="B434" s="13" t="s">
        <v>7083</v>
      </c>
      <c r="C434" s="13" t="s">
        <v>7156</v>
      </c>
      <c r="D434" s="313">
        <v>2</v>
      </c>
      <c r="E434" s="313"/>
      <c r="F434" s="13"/>
      <c r="G434" s="13" t="s">
        <v>7084</v>
      </c>
      <c r="H434" s="50"/>
      <c r="I434" s="142">
        <v>180000</v>
      </c>
      <c r="J434" s="328">
        <f t="shared" ref="J434:J436" si="41">ROUNDUP((((L434*13000)+I434)/1380), 2)</f>
        <v>131.38</v>
      </c>
      <c r="K434" s="50" t="s">
        <v>97</v>
      </c>
      <c r="L434" s="50">
        <v>0.1</v>
      </c>
      <c r="M434" s="50"/>
      <c r="N434" s="414" t="s">
        <v>8707</v>
      </c>
    </row>
    <row r="435" spans="1:14" ht="21" customHeight="1">
      <c r="A435" s="173">
        <v>45742</v>
      </c>
      <c r="B435" s="13" t="s">
        <v>7083</v>
      </c>
      <c r="C435" s="13" t="s">
        <v>7082</v>
      </c>
      <c r="D435" s="313">
        <v>2</v>
      </c>
      <c r="E435" s="313"/>
      <c r="F435" s="13"/>
      <c r="G435" s="13" t="s">
        <v>7084</v>
      </c>
      <c r="H435" s="50"/>
      <c r="I435" s="142">
        <v>240000</v>
      </c>
      <c r="J435" s="328">
        <f t="shared" si="41"/>
        <v>174.85999999999999</v>
      </c>
      <c r="K435" s="50" t="s">
        <v>97</v>
      </c>
      <c r="L435" s="50">
        <v>0.1</v>
      </c>
      <c r="M435" s="50"/>
      <c r="N435" s="414"/>
    </row>
    <row r="436" spans="1:14" ht="21" customHeight="1">
      <c r="A436" s="173">
        <v>45742</v>
      </c>
      <c r="B436" s="13" t="s">
        <v>7083</v>
      </c>
      <c r="C436" s="13" t="s">
        <v>7332</v>
      </c>
      <c r="D436" s="313">
        <v>2</v>
      </c>
      <c r="E436" s="313"/>
      <c r="F436" s="13"/>
      <c r="G436" s="13" t="s">
        <v>7084</v>
      </c>
      <c r="H436" s="50"/>
      <c r="I436" s="142">
        <v>190000</v>
      </c>
      <c r="J436" s="328">
        <f t="shared" si="41"/>
        <v>138.63</v>
      </c>
      <c r="K436" s="50" t="s">
        <v>97</v>
      </c>
      <c r="L436" s="50">
        <v>0.1</v>
      </c>
      <c r="M436" s="50"/>
      <c r="N436" s="414"/>
    </row>
    <row r="437" spans="1:14" ht="105.75">
      <c r="A437" s="141">
        <v>45741</v>
      </c>
      <c r="B437" s="13" t="s">
        <v>6954</v>
      </c>
      <c r="C437" s="13" t="s">
        <v>6885</v>
      </c>
      <c r="D437" s="13">
        <v>100</v>
      </c>
      <c r="E437" s="13" t="s">
        <v>5119</v>
      </c>
      <c r="F437" s="13" t="s">
        <v>6955</v>
      </c>
      <c r="G437" s="13" t="s">
        <v>172</v>
      </c>
      <c r="H437" s="50"/>
      <c r="I437" s="142">
        <v>22000</v>
      </c>
      <c r="J437" s="328">
        <v>21.02</v>
      </c>
      <c r="K437" s="87" t="s">
        <v>695</v>
      </c>
      <c r="L437" s="50">
        <v>0.5</v>
      </c>
      <c r="M437" s="50"/>
      <c r="N437" s="414" t="s">
        <v>8708</v>
      </c>
    </row>
    <row r="438" spans="1:14" ht="45">
      <c r="A438" s="141">
        <v>45741</v>
      </c>
      <c r="B438" s="13" t="s">
        <v>37</v>
      </c>
      <c r="C438" s="13" t="s">
        <v>6987</v>
      </c>
      <c r="D438" s="13">
        <v>4</v>
      </c>
      <c r="E438" s="13" t="s">
        <v>5119</v>
      </c>
      <c r="F438" s="13" t="s">
        <v>6956</v>
      </c>
      <c r="G438" s="13" t="s">
        <v>6957</v>
      </c>
      <c r="H438" s="50"/>
      <c r="I438" s="142"/>
      <c r="J438" s="328">
        <f t="shared" ref="J438:J440" si="42">ROUNDUP((((L438*13000)+I438)/1380), 2)</f>
        <v>0</v>
      </c>
      <c r="K438" s="87"/>
      <c r="L438" s="50"/>
      <c r="M438" s="50"/>
      <c r="N438" s="414" t="s">
        <v>8709</v>
      </c>
    </row>
    <row r="439" spans="1:14" ht="123.75">
      <c r="A439" s="141">
        <v>45742</v>
      </c>
      <c r="B439" s="13" t="s">
        <v>5318</v>
      </c>
      <c r="C439" s="13" t="s">
        <v>7087</v>
      </c>
      <c r="D439" s="13" t="s">
        <v>7088</v>
      </c>
      <c r="E439" s="13" t="s">
        <v>5119</v>
      </c>
      <c r="F439" s="109" t="s">
        <v>36</v>
      </c>
      <c r="G439" s="109" t="s">
        <v>30</v>
      </c>
      <c r="H439" s="50"/>
      <c r="I439" s="142">
        <v>129000</v>
      </c>
      <c r="J439" s="328">
        <f t="shared" si="42"/>
        <v>225.37</v>
      </c>
      <c r="K439" s="87" t="s">
        <v>123</v>
      </c>
      <c r="L439" s="50">
        <v>14</v>
      </c>
      <c r="M439" s="50"/>
      <c r="N439" s="414" t="s">
        <v>8710</v>
      </c>
    </row>
    <row r="440" spans="1:14" ht="21" customHeight="1">
      <c r="A440" s="141">
        <v>45742</v>
      </c>
      <c r="B440" s="13" t="s">
        <v>7089</v>
      </c>
      <c r="C440" s="13" t="s">
        <v>7090</v>
      </c>
      <c r="D440" s="13">
        <v>2</v>
      </c>
      <c r="E440" s="13" t="s">
        <v>5119</v>
      </c>
      <c r="F440" s="109" t="s">
        <v>36</v>
      </c>
      <c r="G440" s="109" t="s">
        <v>30</v>
      </c>
      <c r="H440" s="50"/>
      <c r="I440" s="142">
        <v>5106000</v>
      </c>
      <c r="J440" s="328">
        <f t="shared" si="42"/>
        <v>3718.8500000000004</v>
      </c>
      <c r="K440" s="87" t="s">
        <v>706</v>
      </c>
      <c r="L440" s="50">
        <v>2</v>
      </c>
      <c r="M440" s="50"/>
      <c r="N440" s="414"/>
    </row>
    <row r="442" spans="1:14" ht="48" customHeight="1">
      <c r="A442" s="137">
        <v>45741</v>
      </c>
      <c r="B442" s="5" t="s">
        <v>20</v>
      </c>
      <c r="C442" s="8" t="s">
        <v>7232</v>
      </c>
      <c r="D442" s="5">
        <v>1</v>
      </c>
      <c r="E442" s="5" t="s">
        <v>5200</v>
      </c>
      <c r="F442" s="5" t="s">
        <v>1849</v>
      </c>
      <c r="G442" s="5" t="s">
        <v>6937</v>
      </c>
      <c r="H442" s="26"/>
      <c r="I442" s="90"/>
      <c r="J442" s="7">
        <f t="shared" ref="J442:J443" si="43">ROUNDUP((((L442*13000)+I442)/1380), 2)</f>
        <v>0</v>
      </c>
      <c r="K442" s="88"/>
      <c r="L442" s="6"/>
      <c r="M442" s="6"/>
      <c r="N442" s="417" t="s">
        <v>8711</v>
      </c>
    </row>
    <row r="443" spans="1:14" ht="48" customHeight="1">
      <c r="A443" s="137"/>
      <c r="B443" s="5"/>
      <c r="C443" s="8" t="s">
        <v>7300</v>
      </c>
      <c r="D443" s="5">
        <v>1</v>
      </c>
      <c r="E443" s="5"/>
      <c r="F443" s="5"/>
      <c r="G443" s="5"/>
      <c r="H443" s="26"/>
      <c r="I443" s="90">
        <v>23000</v>
      </c>
      <c r="J443" s="7">
        <f t="shared" si="43"/>
        <v>19.5</v>
      </c>
      <c r="K443" s="88" t="s">
        <v>79</v>
      </c>
      <c r="L443" s="6">
        <v>0.3</v>
      </c>
      <c r="M443" s="6"/>
      <c r="N443" s="417"/>
    </row>
    <row r="445" spans="1:14" ht="30">
      <c r="A445" s="173">
        <v>45743</v>
      </c>
      <c r="B445" s="109" t="s">
        <v>124</v>
      </c>
      <c r="C445" s="109" t="s">
        <v>7257</v>
      </c>
      <c r="D445" s="337">
        <v>1</v>
      </c>
      <c r="E445" s="337" t="s">
        <v>318</v>
      </c>
      <c r="F445" s="109" t="s">
        <v>338</v>
      </c>
      <c r="G445" s="109" t="s">
        <v>306</v>
      </c>
      <c r="H445" s="110"/>
      <c r="I445" s="270"/>
      <c r="J445" s="111">
        <f t="shared" ref="J445:J452" si="44">ROUNDUP((((L445*13000)+I445)/1380), 2)</f>
        <v>0</v>
      </c>
      <c r="K445" s="113"/>
      <c r="L445" s="113"/>
      <c r="M445" s="113"/>
      <c r="N445" s="422" t="s">
        <v>8712</v>
      </c>
    </row>
    <row r="446" spans="1:14" ht="30">
      <c r="A446" s="173">
        <v>45742</v>
      </c>
      <c r="B446" s="13" t="s">
        <v>7077</v>
      </c>
      <c r="C446" s="13" t="s">
        <v>7078</v>
      </c>
      <c r="D446" s="313">
        <v>1</v>
      </c>
      <c r="E446" s="313" t="s">
        <v>24</v>
      </c>
      <c r="F446" s="13"/>
      <c r="G446" s="13" t="s">
        <v>1628</v>
      </c>
      <c r="H446" s="68"/>
      <c r="I446" s="142"/>
      <c r="J446" s="328">
        <f t="shared" si="44"/>
        <v>0</v>
      </c>
      <c r="K446" s="50"/>
      <c r="L446" s="50"/>
      <c r="M446" s="50"/>
      <c r="N446" s="414" t="s">
        <v>8713</v>
      </c>
    </row>
    <row r="447" spans="1:14" ht="30">
      <c r="A447" s="173">
        <v>45742</v>
      </c>
      <c r="B447" s="13" t="s">
        <v>7077</v>
      </c>
      <c r="C447" s="13" t="s">
        <v>7079</v>
      </c>
      <c r="D447" s="313">
        <v>1</v>
      </c>
      <c r="E447" s="313" t="s">
        <v>24</v>
      </c>
      <c r="F447" s="13"/>
      <c r="G447" s="13" t="s">
        <v>1628</v>
      </c>
      <c r="H447" s="68"/>
      <c r="I447" s="142"/>
      <c r="J447" s="328">
        <f t="shared" si="44"/>
        <v>0</v>
      </c>
      <c r="K447" s="50"/>
      <c r="L447" s="50"/>
      <c r="M447" s="50"/>
      <c r="N447" s="414" t="s">
        <v>8713</v>
      </c>
    </row>
    <row r="448" spans="1:14" ht="30">
      <c r="A448" s="173">
        <v>45742</v>
      </c>
      <c r="B448" s="13" t="s">
        <v>7077</v>
      </c>
      <c r="C448" s="13" t="s">
        <v>7080</v>
      </c>
      <c r="D448" s="313">
        <v>1</v>
      </c>
      <c r="E448" s="313" t="s">
        <v>24</v>
      </c>
      <c r="F448" s="13"/>
      <c r="G448" s="13" t="s">
        <v>1628</v>
      </c>
      <c r="H448" s="68"/>
      <c r="I448" s="142"/>
      <c r="J448" s="328">
        <f t="shared" si="44"/>
        <v>0</v>
      </c>
      <c r="K448" s="50"/>
      <c r="L448" s="50"/>
      <c r="M448" s="50"/>
      <c r="N448" s="414" t="s">
        <v>8713</v>
      </c>
    </row>
    <row r="449" spans="1:14" ht="30">
      <c r="A449" s="173">
        <v>45742</v>
      </c>
      <c r="B449" s="13" t="s">
        <v>7077</v>
      </c>
      <c r="C449" s="13" t="s">
        <v>7162</v>
      </c>
      <c r="D449" s="313">
        <v>1</v>
      </c>
      <c r="E449" s="313" t="s">
        <v>24</v>
      </c>
      <c r="F449" s="13"/>
      <c r="G449" s="13" t="s">
        <v>1628</v>
      </c>
      <c r="H449" s="68"/>
      <c r="I449" s="142"/>
      <c r="J449" s="328">
        <f t="shared" si="44"/>
        <v>0</v>
      </c>
      <c r="K449" s="50"/>
      <c r="L449" s="50"/>
      <c r="M449" s="50"/>
      <c r="N449" s="414" t="s">
        <v>8713</v>
      </c>
    </row>
    <row r="450" spans="1:14" ht="21" customHeight="1">
      <c r="A450" s="137">
        <v>45743</v>
      </c>
      <c r="B450" s="5" t="s">
        <v>4831</v>
      </c>
      <c r="C450" s="5" t="s">
        <v>7220</v>
      </c>
      <c r="D450" s="319">
        <v>250</v>
      </c>
      <c r="E450" s="319" t="s">
        <v>24</v>
      </c>
      <c r="F450" s="5"/>
      <c r="G450" s="5" t="s">
        <v>102</v>
      </c>
      <c r="H450" s="6"/>
      <c r="I450" s="90">
        <v>1350</v>
      </c>
      <c r="J450" s="333">
        <f t="shared" si="44"/>
        <v>1.93</v>
      </c>
      <c r="K450" s="52" t="s">
        <v>7305</v>
      </c>
      <c r="L450" s="6">
        <v>0.1</v>
      </c>
      <c r="M450" s="6"/>
      <c r="N450" s="417"/>
    </row>
    <row r="451" spans="1:14" ht="45">
      <c r="A451" s="173">
        <v>45743</v>
      </c>
      <c r="B451" s="13" t="s">
        <v>6111</v>
      </c>
      <c r="C451" s="13" t="s">
        <v>7258</v>
      </c>
      <c r="D451" s="313">
        <v>2</v>
      </c>
      <c r="E451" s="313" t="s">
        <v>24</v>
      </c>
      <c r="F451" s="13"/>
      <c r="G451" s="13" t="s">
        <v>7084</v>
      </c>
      <c r="H451" s="50"/>
      <c r="I451" s="142"/>
      <c r="J451" s="328">
        <f t="shared" si="44"/>
        <v>0</v>
      </c>
      <c r="K451" s="50"/>
      <c r="L451" s="50"/>
      <c r="M451" s="50"/>
      <c r="N451" s="414" t="s">
        <v>8714</v>
      </c>
    </row>
    <row r="452" spans="1:14" ht="75.75">
      <c r="A452" s="141">
        <v>45741</v>
      </c>
      <c r="B452" s="13" t="s">
        <v>37</v>
      </c>
      <c r="C452" s="13" t="s">
        <v>6987</v>
      </c>
      <c r="D452" s="13">
        <v>4</v>
      </c>
      <c r="E452" s="13" t="s">
        <v>5119</v>
      </c>
      <c r="F452" s="13" t="s">
        <v>6956</v>
      </c>
      <c r="G452" s="13" t="s">
        <v>6957</v>
      </c>
      <c r="H452" s="50"/>
      <c r="I452" s="142">
        <v>179000</v>
      </c>
      <c r="J452" s="328">
        <f t="shared" si="44"/>
        <v>167.39999999999998</v>
      </c>
      <c r="K452" s="87" t="s">
        <v>97</v>
      </c>
      <c r="L452" s="50">
        <v>4</v>
      </c>
      <c r="M452" s="50"/>
      <c r="N452" s="414" t="s">
        <v>8715</v>
      </c>
    </row>
    <row r="453" spans="1:14" ht="169.5">
      <c r="A453" s="141">
        <v>45743</v>
      </c>
      <c r="B453" s="13" t="s">
        <v>7224</v>
      </c>
      <c r="C453" s="13" t="s">
        <v>6987</v>
      </c>
      <c r="D453" s="13" t="s">
        <v>7225</v>
      </c>
      <c r="E453" s="13" t="s">
        <v>5119</v>
      </c>
      <c r="F453" s="13" t="s">
        <v>6693</v>
      </c>
      <c r="G453" s="13" t="s">
        <v>30</v>
      </c>
      <c r="H453" s="50"/>
      <c r="I453" s="142">
        <v>194980</v>
      </c>
      <c r="J453" s="328">
        <v>291.19</v>
      </c>
      <c r="K453" s="87" t="s">
        <v>180</v>
      </c>
      <c r="L453" s="50">
        <v>13</v>
      </c>
      <c r="M453" s="50"/>
      <c r="N453" s="414" t="s">
        <v>9075</v>
      </c>
    </row>
    <row r="454" spans="1:14" ht="45.75" customHeight="1">
      <c r="A454" s="141">
        <v>45743</v>
      </c>
      <c r="B454" s="13" t="s">
        <v>2671</v>
      </c>
      <c r="C454" s="13" t="s">
        <v>7262</v>
      </c>
      <c r="D454" s="13" t="s">
        <v>5885</v>
      </c>
      <c r="E454" s="13" t="s">
        <v>5119</v>
      </c>
      <c r="F454" s="13" t="s">
        <v>7226</v>
      </c>
      <c r="G454" s="13" t="s">
        <v>30</v>
      </c>
      <c r="H454" s="50"/>
      <c r="I454" s="142">
        <v>42500</v>
      </c>
      <c r="J454" s="328">
        <f t="shared" ref="J454" si="45">ROUNDUP((((L454*13000)+I454)/1380), 2)</f>
        <v>37.4</v>
      </c>
      <c r="K454" s="87" t="s">
        <v>79</v>
      </c>
      <c r="L454" s="50">
        <v>0.7</v>
      </c>
      <c r="M454" s="50"/>
      <c r="N454" s="414" t="s">
        <v>8716</v>
      </c>
    </row>
    <row r="455" spans="1:14" ht="30">
      <c r="A455" s="141">
        <v>45743</v>
      </c>
      <c r="B455" s="13" t="s">
        <v>7227</v>
      </c>
      <c r="C455" s="13" t="s">
        <v>7270</v>
      </c>
      <c r="D455" s="13" t="s">
        <v>7228</v>
      </c>
      <c r="E455" s="13" t="s">
        <v>5119</v>
      </c>
      <c r="F455" s="13" t="s">
        <v>7226</v>
      </c>
      <c r="G455" s="13" t="s">
        <v>30</v>
      </c>
      <c r="H455" s="50"/>
      <c r="I455" s="142"/>
      <c r="J455" s="328"/>
      <c r="K455" s="87"/>
      <c r="L455" s="50"/>
      <c r="M455" s="50"/>
      <c r="N455" s="414" t="s">
        <v>8717</v>
      </c>
    </row>
    <row r="456" spans="1:14" ht="21" customHeight="1">
      <c r="A456" s="141">
        <v>45743</v>
      </c>
      <c r="B456" s="13" t="s">
        <v>22</v>
      </c>
      <c r="C456" s="13" t="s">
        <v>7229</v>
      </c>
      <c r="D456" s="13">
        <v>2</v>
      </c>
      <c r="E456" s="13" t="s">
        <v>5119</v>
      </c>
      <c r="F456" s="13" t="s">
        <v>209</v>
      </c>
      <c r="G456" s="13" t="s">
        <v>30</v>
      </c>
      <c r="H456" s="50"/>
      <c r="I456" s="142"/>
      <c r="J456" s="328">
        <f t="shared" ref="J456:J459" si="46">ROUNDUP((((L456*13000)+I456)/1380), 2)</f>
        <v>0</v>
      </c>
      <c r="K456" s="87"/>
      <c r="L456" s="50"/>
      <c r="M456" s="50"/>
      <c r="N456" s="414" t="s">
        <v>8718</v>
      </c>
    </row>
    <row r="457" spans="1:14" ht="21" customHeight="1">
      <c r="A457" s="141">
        <v>45743</v>
      </c>
      <c r="B457" s="13" t="s">
        <v>111</v>
      </c>
      <c r="C457" s="13" t="s">
        <v>7250</v>
      </c>
      <c r="D457" s="13">
        <v>10</v>
      </c>
      <c r="E457" s="13" t="s">
        <v>5119</v>
      </c>
      <c r="F457" s="13" t="s">
        <v>209</v>
      </c>
      <c r="G457" s="13" t="s">
        <v>30</v>
      </c>
      <c r="H457" s="50"/>
      <c r="I457" s="142">
        <v>89050</v>
      </c>
      <c r="J457" s="328">
        <f t="shared" si="46"/>
        <v>66.42</v>
      </c>
      <c r="K457" s="87" t="s">
        <v>588</v>
      </c>
      <c r="L457" s="50">
        <v>0.2</v>
      </c>
      <c r="M457" s="50"/>
      <c r="N457" s="414" t="s">
        <v>8719</v>
      </c>
    </row>
    <row r="458" spans="1:14" ht="46.5" customHeight="1">
      <c r="A458" s="141">
        <v>45743</v>
      </c>
      <c r="B458" s="13" t="s">
        <v>2458</v>
      </c>
      <c r="C458" s="13" t="s">
        <v>7251</v>
      </c>
      <c r="D458" s="13">
        <v>60</v>
      </c>
      <c r="E458" s="13" t="s">
        <v>5119</v>
      </c>
      <c r="F458" s="13" t="s">
        <v>7226</v>
      </c>
      <c r="G458" s="13" t="s">
        <v>30</v>
      </c>
      <c r="H458" s="50"/>
      <c r="I458" s="142">
        <v>7210</v>
      </c>
      <c r="J458" s="328">
        <f t="shared" si="46"/>
        <v>7.1099999999999994</v>
      </c>
      <c r="K458" s="87"/>
      <c r="L458" s="50">
        <v>0.2</v>
      </c>
      <c r="M458" s="50"/>
      <c r="N458" s="414" t="s">
        <v>8720</v>
      </c>
    </row>
    <row r="459" spans="1:14" ht="20.100000000000001" customHeight="1">
      <c r="A459" s="173">
        <v>45743</v>
      </c>
      <c r="B459" s="13"/>
      <c r="C459" s="13" t="s">
        <v>7248</v>
      </c>
      <c r="D459" s="313">
        <v>1</v>
      </c>
      <c r="E459" s="13" t="s">
        <v>6086</v>
      </c>
      <c r="F459" s="13"/>
      <c r="G459" s="13"/>
      <c r="H459" s="68"/>
      <c r="I459" s="314"/>
      <c r="J459" s="328">
        <f t="shared" si="46"/>
        <v>0</v>
      </c>
      <c r="K459" s="50"/>
      <c r="L459" s="50"/>
      <c r="M459" s="50"/>
      <c r="N459" s="414" t="s">
        <v>8721</v>
      </c>
    </row>
    <row r="461" spans="1:14" ht="21" customHeight="1">
      <c r="A461" s="141">
        <v>45740</v>
      </c>
      <c r="B461" s="13" t="s">
        <v>6801</v>
      </c>
      <c r="C461" s="13" t="s">
        <v>6802</v>
      </c>
      <c r="D461" s="313">
        <v>5</v>
      </c>
      <c r="E461" s="313" t="s">
        <v>318</v>
      </c>
      <c r="F461" s="13" t="s">
        <v>5258</v>
      </c>
      <c r="G461" s="13" t="s">
        <v>30</v>
      </c>
      <c r="H461" s="68"/>
      <c r="I461" s="314"/>
      <c r="J461" s="328">
        <f>ROUNDUP((((L461*13000)+I461)/1380), 2)</f>
        <v>0</v>
      </c>
      <c r="K461" s="50"/>
      <c r="L461" s="50"/>
      <c r="M461" s="50"/>
      <c r="N461" s="414" t="s">
        <v>8678</v>
      </c>
    </row>
    <row r="462" spans="1:14" ht="60">
      <c r="A462" s="141">
        <v>45742</v>
      </c>
      <c r="B462" s="13"/>
      <c r="C462" s="13" t="s">
        <v>7138</v>
      </c>
      <c r="D462" s="313">
        <v>5</v>
      </c>
      <c r="E462" s="313" t="s">
        <v>318</v>
      </c>
      <c r="F462" s="13" t="s">
        <v>6803</v>
      </c>
      <c r="G462" s="13" t="s">
        <v>40</v>
      </c>
      <c r="H462" s="68"/>
      <c r="I462" s="314">
        <v>4900</v>
      </c>
      <c r="J462" s="111">
        <f>ROUNDUP((((L462*13000)+I462)/1380), 2)</f>
        <v>6.38</v>
      </c>
      <c r="K462" s="50" t="s">
        <v>79</v>
      </c>
      <c r="L462" s="50">
        <v>0.3</v>
      </c>
      <c r="M462" s="50"/>
      <c r="N462" s="414" t="s">
        <v>8722</v>
      </c>
    </row>
    <row r="463" spans="1:14" s="364" customFormat="1" ht="45">
      <c r="A463" s="141">
        <v>45743</v>
      </c>
      <c r="B463" s="13" t="s">
        <v>283</v>
      </c>
      <c r="C463" s="264" t="s">
        <v>7351</v>
      </c>
      <c r="D463" s="313">
        <v>1</v>
      </c>
      <c r="E463" s="313" t="s">
        <v>318</v>
      </c>
      <c r="F463" s="13" t="s">
        <v>338</v>
      </c>
      <c r="G463" s="13" t="s">
        <v>306</v>
      </c>
      <c r="H463" s="68"/>
      <c r="I463" s="314">
        <v>2800</v>
      </c>
      <c r="J463" s="328">
        <f t="shared" ref="J463:J466" si="47">ROUNDUP((((L463*13000)+I463)/1380), 2)</f>
        <v>2.98</v>
      </c>
      <c r="K463" s="50" t="s">
        <v>79</v>
      </c>
      <c r="L463" s="50">
        <v>0.1</v>
      </c>
      <c r="M463" s="50"/>
      <c r="N463" s="414" t="s">
        <v>8723</v>
      </c>
    </row>
    <row r="464" spans="1:14" ht="21" customHeight="1">
      <c r="A464" s="173">
        <v>45742</v>
      </c>
      <c r="B464" s="13" t="s">
        <v>7083</v>
      </c>
      <c r="C464" s="13" t="s">
        <v>7156</v>
      </c>
      <c r="D464" s="313">
        <v>2</v>
      </c>
      <c r="E464" s="313" t="s">
        <v>24</v>
      </c>
      <c r="F464" s="13"/>
      <c r="G464" s="13" t="s">
        <v>7084</v>
      </c>
      <c r="H464" s="50"/>
      <c r="I464" s="142"/>
      <c r="J464" s="328">
        <f t="shared" si="47"/>
        <v>0</v>
      </c>
      <c r="K464" s="50"/>
      <c r="L464" s="50"/>
      <c r="M464" s="50"/>
      <c r="N464" s="414" t="s">
        <v>8724</v>
      </c>
    </row>
    <row r="465" spans="1:14" ht="21" customHeight="1">
      <c r="A465" s="173">
        <v>45742</v>
      </c>
      <c r="B465" s="13" t="s">
        <v>7083</v>
      </c>
      <c r="C465" s="13" t="s">
        <v>7333</v>
      </c>
      <c r="D465" s="313">
        <v>2</v>
      </c>
      <c r="E465" s="313" t="s">
        <v>24</v>
      </c>
      <c r="F465" s="13"/>
      <c r="G465" s="13" t="s">
        <v>7084</v>
      </c>
      <c r="H465" s="50"/>
      <c r="I465" s="142"/>
      <c r="J465" s="328">
        <f t="shared" si="47"/>
        <v>0</v>
      </c>
      <c r="K465" s="50"/>
      <c r="L465" s="50"/>
      <c r="M465" s="50"/>
      <c r="N465" s="414" t="s">
        <v>8724</v>
      </c>
    </row>
    <row r="466" spans="1:14" ht="21" customHeight="1">
      <c r="A466" s="173">
        <v>45742</v>
      </c>
      <c r="B466" s="16" t="s">
        <v>7331</v>
      </c>
      <c r="C466" s="13" t="s">
        <v>7332</v>
      </c>
      <c r="D466" s="313">
        <v>2</v>
      </c>
      <c r="E466" s="313" t="s">
        <v>24</v>
      </c>
      <c r="F466" s="13"/>
      <c r="G466" s="13" t="s">
        <v>7084</v>
      </c>
      <c r="H466" s="50"/>
      <c r="I466" s="142"/>
      <c r="J466" s="328">
        <f t="shared" si="47"/>
        <v>0</v>
      </c>
      <c r="K466" s="50"/>
      <c r="L466" s="50"/>
      <c r="M466" s="50"/>
      <c r="N466" s="414" t="s">
        <v>8724</v>
      </c>
    </row>
    <row r="467" spans="1:14" ht="32.25" customHeight="1">
      <c r="A467" s="141">
        <v>45743</v>
      </c>
      <c r="B467" s="13" t="s">
        <v>6521</v>
      </c>
      <c r="C467" s="13" t="s">
        <v>7269</v>
      </c>
      <c r="D467" s="13">
        <v>2</v>
      </c>
      <c r="E467" s="13" t="s">
        <v>5119</v>
      </c>
      <c r="F467" s="13" t="s">
        <v>7226</v>
      </c>
      <c r="G467" s="13" t="s">
        <v>30</v>
      </c>
      <c r="H467" s="50"/>
      <c r="I467" s="142"/>
      <c r="J467" s="328"/>
      <c r="K467" s="87"/>
      <c r="L467" s="50"/>
      <c r="M467" s="50"/>
      <c r="N467" s="414" t="s">
        <v>8725</v>
      </c>
    </row>
    <row r="468" spans="1:14" ht="30">
      <c r="A468" s="141">
        <v>45743</v>
      </c>
      <c r="B468" s="13" t="s">
        <v>111</v>
      </c>
      <c r="C468" s="13" t="s">
        <v>7356</v>
      </c>
      <c r="D468" s="13">
        <v>10</v>
      </c>
      <c r="E468" s="13" t="s">
        <v>5119</v>
      </c>
      <c r="F468" s="13" t="s">
        <v>209</v>
      </c>
      <c r="G468" s="13" t="s">
        <v>30</v>
      </c>
      <c r="H468" s="50"/>
      <c r="I468" s="142"/>
      <c r="J468" s="111">
        <f t="shared" ref="J468:J477" si="48">ROUNDUP((((L468*13000)+I468)/1380), 2)</f>
        <v>0</v>
      </c>
      <c r="K468" s="87"/>
      <c r="L468" s="50"/>
      <c r="M468" s="50"/>
      <c r="N468" s="414" t="s">
        <v>8726</v>
      </c>
    </row>
    <row r="469" spans="1:14" ht="21" customHeight="1">
      <c r="A469" s="141">
        <v>45743</v>
      </c>
      <c r="B469" s="13" t="s">
        <v>111</v>
      </c>
      <c r="C469" s="13" t="s">
        <v>7250</v>
      </c>
      <c r="D469" s="13">
        <v>10</v>
      </c>
      <c r="E469" s="13" t="s">
        <v>5119</v>
      </c>
      <c r="F469" s="13" t="s">
        <v>209</v>
      </c>
      <c r="G469" s="13" t="s">
        <v>30</v>
      </c>
      <c r="H469" s="50"/>
      <c r="I469" s="142">
        <v>89050</v>
      </c>
      <c r="J469" s="328">
        <f t="shared" si="48"/>
        <v>66.42</v>
      </c>
      <c r="K469" s="87" t="s">
        <v>588</v>
      </c>
      <c r="L469" s="50">
        <v>0.2</v>
      </c>
      <c r="M469" s="50"/>
      <c r="N469" s="414" t="s">
        <v>8719</v>
      </c>
    </row>
    <row r="470" spans="1:14" ht="21" customHeight="1">
      <c r="A470" s="137">
        <v>45741</v>
      </c>
      <c r="B470" s="5" t="s">
        <v>6934</v>
      </c>
      <c r="C470" s="8" t="s">
        <v>7014</v>
      </c>
      <c r="D470" s="5">
        <v>2</v>
      </c>
      <c r="E470" s="5" t="s">
        <v>5200</v>
      </c>
      <c r="F470" s="5" t="s">
        <v>6935</v>
      </c>
      <c r="G470" s="5" t="s">
        <v>6936</v>
      </c>
      <c r="H470" s="26"/>
      <c r="I470" s="90">
        <v>35000</v>
      </c>
      <c r="J470" s="7">
        <f t="shared" si="48"/>
        <v>30.080000000000002</v>
      </c>
      <c r="K470" s="88" t="s">
        <v>123</v>
      </c>
      <c r="L470" s="6">
        <v>0.5</v>
      </c>
      <c r="M470" s="6"/>
      <c r="N470" s="417" t="s">
        <v>8727</v>
      </c>
    </row>
    <row r="471" spans="1:14" ht="29.25" customHeight="1">
      <c r="A471" s="137">
        <v>45742</v>
      </c>
      <c r="B471" s="5" t="s">
        <v>6945</v>
      </c>
      <c r="C471" s="5" t="s">
        <v>7327</v>
      </c>
      <c r="D471" s="319">
        <v>1</v>
      </c>
      <c r="E471" s="5" t="s">
        <v>5200</v>
      </c>
      <c r="F471" s="5" t="s">
        <v>305</v>
      </c>
      <c r="G471" s="5" t="s">
        <v>35</v>
      </c>
      <c r="H471" s="26"/>
      <c r="I471" s="284">
        <v>47000</v>
      </c>
      <c r="J471" s="7">
        <f t="shared" si="48"/>
        <v>38.769999999999996</v>
      </c>
      <c r="K471" s="6" t="s">
        <v>79</v>
      </c>
      <c r="L471" s="6">
        <v>0.5</v>
      </c>
      <c r="M471" s="6"/>
      <c r="N471" s="417"/>
    </row>
    <row r="472" spans="1:14" ht="29.25" customHeight="1">
      <c r="A472" s="137">
        <v>45743</v>
      </c>
      <c r="B472" s="5" t="s">
        <v>166</v>
      </c>
      <c r="C472" s="5" t="s">
        <v>7335</v>
      </c>
      <c r="D472" s="319">
        <v>2</v>
      </c>
      <c r="E472" s="5" t="s">
        <v>5200</v>
      </c>
      <c r="F472" s="5" t="s">
        <v>305</v>
      </c>
      <c r="G472" s="5" t="s">
        <v>35</v>
      </c>
      <c r="H472" s="26"/>
      <c r="I472" s="284">
        <v>35030</v>
      </c>
      <c r="J472" s="7">
        <f t="shared" si="48"/>
        <v>28.220000000000002</v>
      </c>
      <c r="K472" s="6" t="s">
        <v>79</v>
      </c>
      <c r="L472" s="6">
        <v>0.3</v>
      </c>
      <c r="M472" s="6"/>
      <c r="N472" s="417"/>
    </row>
    <row r="473" spans="1:14" ht="29.25" customHeight="1">
      <c r="A473" s="137">
        <v>45743</v>
      </c>
      <c r="B473" s="5" t="s">
        <v>6945</v>
      </c>
      <c r="C473" s="5" t="s">
        <v>7336</v>
      </c>
      <c r="D473" s="319">
        <v>1</v>
      </c>
      <c r="E473" s="5" t="s">
        <v>5200</v>
      </c>
      <c r="F473" s="5" t="s">
        <v>305</v>
      </c>
      <c r="G473" s="5" t="s">
        <v>35</v>
      </c>
      <c r="H473" s="26"/>
      <c r="I473" s="284">
        <v>95330</v>
      </c>
      <c r="J473" s="7">
        <f t="shared" si="48"/>
        <v>73.790000000000006</v>
      </c>
      <c r="K473" s="6" t="s">
        <v>79</v>
      </c>
      <c r="L473" s="6">
        <v>0.5</v>
      </c>
      <c r="M473" s="6"/>
      <c r="N473" s="417"/>
    </row>
    <row r="474" spans="1:14" ht="29.25" customHeight="1">
      <c r="A474" s="137">
        <v>45743</v>
      </c>
      <c r="B474" s="5" t="s">
        <v>7315</v>
      </c>
      <c r="C474" s="5" t="s">
        <v>7338</v>
      </c>
      <c r="D474" s="319">
        <v>5</v>
      </c>
      <c r="E474" s="5" t="s">
        <v>5200</v>
      </c>
      <c r="F474" s="5" t="s">
        <v>305</v>
      </c>
      <c r="G474" s="5" t="s">
        <v>35</v>
      </c>
      <c r="H474" s="26"/>
      <c r="I474" s="284">
        <v>5610</v>
      </c>
      <c r="J474" s="7">
        <f t="shared" si="48"/>
        <v>5.95</v>
      </c>
      <c r="K474" s="6" t="s">
        <v>97</v>
      </c>
      <c r="L474" s="6">
        <v>0.2</v>
      </c>
      <c r="M474" s="6"/>
      <c r="N474" s="417"/>
    </row>
    <row r="475" spans="1:14" ht="29.25" customHeight="1">
      <c r="A475" s="137">
        <v>45743</v>
      </c>
      <c r="B475" s="5" t="s">
        <v>6945</v>
      </c>
      <c r="C475" s="5" t="s">
        <v>7337</v>
      </c>
      <c r="D475" s="319">
        <v>1</v>
      </c>
      <c r="E475" s="5" t="s">
        <v>5200</v>
      </c>
      <c r="F475" s="5" t="s">
        <v>305</v>
      </c>
      <c r="G475" s="5" t="s">
        <v>35</v>
      </c>
      <c r="H475" s="26"/>
      <c r="I475" s="284">
        <v>42030</v>
      </c>
      <c r="J475" s="7">
        <f t="shared" si="48"/>
        <v>33.29</v>
      </c>
      <c r="K475" s="6" t="s">
        <v>79</v>
      </c>
      <c r="L475" s="6">
        <v>0.3</v>
      </c>
      <c r="M475" s="6"/>
      <c r="N475" s="417"/>
    </row>
    <row r="476" spans="1:14" ht="29.25" customHeight="1">
      <c r="A476" s="137">
        <v>45743</v>
      </c>
      <c r="B476" s="5" t="s">
        <v>6945</v>
      </c>
      <c r="C476" s="5" t="s">
        <v>7340</v>
      </c>
      <c r="D476" s="319">
        <v>2</v>
      </c>
      <c r="E476" s="5" t="s">
        <v>5200</v>
      </c>
      <c r="F476" s="5" t="s">
        <v>305</v>
      </c>
      <c r="G476" s="5" t="s">
        <v>35</v>
      </c>
      <c r="H476" s="26"/>
      <c r="I476" s="284">
        <v>49130</v>
      </c>
      <c r="J476" s="7">
        <f t="shared" si="48"/>
        <v>45.03</v>
      </c>
      <c r="K476" s="6" t="s">
        <v>97</v>
      </c>
      <c r="L476" s="6">
        <v>1</v>
      </c>
      <c r="M476" s="6"/>
      <c r="N476" s="417" t="s">
        <v>8728</v>
      </c>
    </row>
    <row r="477" spans="1:14" ht="29.25" customHeight="1">
      <c r="A477" s="137">
        <v>45743</v>
      </c>
      <c r="B477" s="5" t="s">
        <v>6945</v>
      </c>
      <c r="C477" s="5" t="s">
        <v>7342</v>
      </c>
      <c r="D477" s="319">
        <v>2</v>
      </c>
      <c r="E477" s="5" t="s">
        <v>5200</v>
      </c>
      <c r="F477" s="5" t="s">
        <v>305</v>
      </c>
      <c r="G477" s="5" t="s">
        <v>35</v>
      </c>
      <c r="H477" s="26"/>
      <c r="I477" s="284">
        <v>37150</v>
      </c>
      <c r="J477" s="7">
        <f t="shared" si="48"/>
        <v>36.35</v>
      </c>
      <c r="K477" s="6" t="s">
        <v>79</v>
      </c>
      <c r="L477" s="6">
        <v>1</v>
      </c>
      <c r="M477" s="6"/>
      <c r="N477" s="417" t="s">
        <v>8729</v>
      </c>
    </row>
    <row r="478" spans="1:14" ht="29.25" customHeight="1">
      <c r="A478" s="137">
        <v>45743</v>
      </c>
      <c r="B478" s="5" t="s">
        <v>6945</v>
      </c>
      <c r="C478" s="5" t="s">
        <v>7318</v>
      </c>
      <c r="D478" s="319">
        <v>1</v>
      </c>
      <c r="E478" s="5" t="s">
        <v>5200</v>
      </c>
      <c r="F478" s="5" t="s">
        <v>305</v>
      </c>
      <c r="G478" s="5" t="s">
        <v>35</v>
      </c>
      <c r="H478" s="26"/>
      <c r="I478" s="284">
        <v>33800</v>
      </c>
      <c r="J478" s="7">
        <f t="shared" ref="J478:J482" si="49">ROUNDUP((((L478*13000)+I478)/1380), 2)</f>
        <v>29.21</v>
      </c>
      <c r="K478" s="6" t="s">
        <v>79</v>
      </c>
      <c r="L478" s="6">
        <v>0.5</v>
      </c>
      <c r="M478" s="6"/>
      <c r="N478" s="417"/>
    </row>
    <row r="479" spans="1:14" ht="29.25" customHeight="1">
      <c r="A479" s="137">
        <v>45743</v>
      </c>
      <c r="B479" s="5" t="s">
        <v>6949</v>
      </c>
      <c r="C479" s="5" t="s">
        <v>7319</v>
      </c>
      <c r="D479" s="319">
        <v>2</v>
      </c>
      <c r="E479" s="5" t="s">
        <v>5200</v>
      </c>
      <c r="F479" s="5" t="s">
        <v>305</v>
      </c>
      <c r="G479" s="5" t="s">
        <v>35</v>
      </c>
      <c r="H479" s="26"/>
      <c r="I479" s="284">
        <v>1220</v>
      </c>
      <c r="J479" s="7">
        <f t="shared" si="49"/>
        <v>1.83</v>
      </c>
      <c r="K479" s="6" t="s">
        <v>79</v>
      </c>
      <c r="L479" s="6">
        <v>0.1</v>
      </c>
      <c r="M479" s="6"/>
      <c r="N479" s="417"/>
    </row>
    <row r="480" spans="1:14" ht="60">
      <c r="A480" s="173">
        <v>45743</v>
      </c>
      <c r="B480" s="13"/>
      <c r="C480" s="13" t="s">
        <v>7346</v>
      </c>
      <c r="D480" s="313">
        <v>1</v>
      </c>
      <c r="E480" s="13" t="s">
        <v>5200</v>
      </c>
      <c r="F480" s="13" t="s">
        <v>305</v>
      </c>
      <c r="G480" s="13" t="s">
        <v>35</v>
      </c>
      <c r="H480" s="68"/>
      <c r="I480" s="314"/>
      <c r="J480" s="111"/>
      <c r="K480" s="50"/>
      <c r="L480" s="50"/>
      <c r="M480" s="50"/>
      <c r="N480" s="414" t="s">
        <v>8730</v>
      </c>
    </row>
    <row r="481" spans="1:14" ht="30">
      <c r="A481" s="137"/>
      <c r="B481" s="5"/>
      <c r="C481" s="5" t="s">
        <v>7347</v>
      </c>
      <c r="D481" s="319"/>
      <c r="E481" s="5"/>
      <c r="F481" s="5"/>
      <c r="G481" s="5"/>
      <c r="H481" s="26"/>
      <c r="I481" s="284">
        <v>19710</v>
      </c>
      <c r="J481" s="7">
        <f t="shared" si="49"/>
        <v>17.110000000000003</v>
      </c>
      <c r="K481" s="6" t="s">
        <v>79</v>
      </c>
      <c r="L481" s="6">
        <v>0.3</v>
      </c>
      <c r="M481" s="6"/>
      <c r="N481" s="417"/>
    </row>
    <row r="482" spans="1:14" ht="30">
      <c r="A482" s="137"/>
      <c r="B482" s="5"/>
      <c r="C482" s="5" t="s">
        <v>7348</v>
      </c>
      <c r="D482" s="319"/>
      <c r="E482" s="5"/>
      <c r="F482" s="5"/>
      <c r="G482" s="5"/>
      <c r="H482" s="26"/>
      <c r="I482" s="284">
        <v>20930</v>
      </c>
      <c r="J482" s="7">
        <f t="shared" si="49"/>
        <v>18</v>
      </c>
      <c r="K482" s="6" t="s">
        <v>79</v>
      </c>
      <c r="L482" s="6">
        <v>0.3</v>
      </c>
      <c r="M482" s="6"/>
      <c r="N482" s="417"/>
    </row>
    <row r="483" spans="1:14" ht="60">
      <c r="A483" s="137">
        <v>45743</v>
      </c>
      <c r="B483" s="5" t="s">
        <v>7320</v>
      </c>
      <c r="C483" s="5" t="s">
        <v>7324</v>
      </c>
      <c r="D483" s="319">
        <v>50</v>
      </c>
      <c r="E483" s="5" t="s">
        <v>5200</v>
      </c>
      <c r="F483" s="5" t="s">
        <v>305</v>
      </c>
      <c r="G483" s="5" t="s">
        <v>35</v>
      </c>
      <c r="H483" s="26"/>
      <c r="I483" s="284"/>
      <c r="J483" s="7"/>
      <c r="K483" s="6"/>
      <c r="L483" s="6"/>
      <c r="M483" s="6"/>
      <c r="N483" s="417" t="s">
        <v>8731</v>
      </c>
    </row>
    <row r="484" spans="1:14" ht="30">
      <c r="A484" s="137">
        <v>45743</v>
      </c>
      <c r="B484" s="5" t="s">
        <v>7320</v>
      </c>
      <c r="C484" s="5" t="s">
        <v>7321</v>
      </c>
      <c r="D484" s="319">
        <v>6</v>
      </c>
      <c r="E484" s="5" t="s">
        <v>5200</v>
      </c>
      <c r="F484" s="5" t="s">
        <v>305</v>
      </c>
      <c r="G484" s="5" t="s">
        <v>35</v>
      </c>
      <c r="H484" s="26"/>
      <c r="I484" s="284"/>
      <c r="J484" s="7"/>
      <c r="K484" s="6"/>
      <c r="L484" s="6"/>
      <c r="M484" s="6"/>
      <c r="N484" s="417" t="s">
        <v>8732</v>
      </c>
    </row>
    <row r="485" spans="1:14" ht="21" customHeight="1">
      <c r="A485" s="173">
        <v>45740</v>
      </c>
      <c r="B485" s="13" t="s">
        <v>5666</v>
      </c>
      <c r="C485" s="13" t="s">
        <v>7164</v>
      </c>
      <c r="D485" s="313">
        <v>1</v>
      </c>
      <c r="E485" s="13" t="s">
        <v>140</v>
      </c>
      <c r="F485" s="13" t="s">
        <v>231</v>
      </c>
      <c r="G485" s="13" t="s">
        <v>23</v>
      </c>
      <c r="H485" s="68"/>
      <c r="I485" s="314">
        <v>47200</v>
      </c>
      <c r="J485" s="328">
        <f>ROUNDUP((((L485*13000)+I485)/1380), 2)</f>
        <v>53.05</v>
      </c>
      <c r="K485" s="50" t="s">
        <v>79</v>
      </c>
      <c r="L485" s="50">
        <v>2</v>
      </c>
      <c r="M485" s="50"/>
      <c r="N485" s="414" t="s">
        <v>8733</v>
      </c>
    </row>
    <row r="486" spans="1:14" ht="15">
      <c r="A486" s="137">
        <v>45744</v>
      </c>
      <c r="B486" s="5"/>
      <c r="C486" s="8" t="s">
        <v>7362</v>
      </c>
      <c r="D486" s="319">
        <v>250</v>
      </c>
      <c r="E486" s="5" t="s">
        <v>137</v>
      </c>
      <c r="F486" s="5"/>
      <c r="G486" s="5"/>
      <c r="H486" s="26"/>
      <c r="I486" s="284">
        <v>760</v>
      </c>
      <c r="J486" s="333">
        <f t="shared" ref="J486:J488" si="50">ROUNDUP((((L486*13000)+I486)/1380), 2)</f>
        <v>1.03</v>
      </c>
      <c r="K486" s="6" t="s">
        <v>79</v>
      </c>
      <c r="L486" s="6">
        <v>0.05</v>
      </c>
      <c r="M486" s="6"/>
      <c r="N486" s="417" t="s">
        <v>8734</v>
      </c>
    </row>
    <row r="487" spans="1:14" ht="15">
      <c r="A487" s="137">
        <v>45744</v>
      </c>
      <c r="B487" s="5"/>
      <c r="C487" s="8" t="s">
        <v>7365</v>
      </c>
      <c r="D487" s="319">
        <v>250</v>
      </c>
      <c r="E487" s="5" t="s">
        <v>137</v>
      </c>
      <c r="F487" s="5"/>
      <c r="G487" s="5"/>
      <c r="H487" s="26"/>
      <c r="I487" s="284">
        <v>1180</v>
      </c>
      <c r="J487" s="333">
        <f t="shared" si="50"/>
        <v>1.8</v>
      </c>
      <c r="K487" s="6" t="s">
        <v>79</v>
      </c>
      <c r="L487" s="6">
        <v>0.1</v>
      </c>
      <c r="M487" s="6"/>
      <c r="N487" s="417" t="s">
        <v>8734</v>
      </c>
    </row>
    <row r="488" spans="1:14" ht="39" customHeight="1">
      <c r="A488" s="137">
        <v>45744</v>
      </c>
      <c r="B488" s="5"/>
      <c r="C488" s="8" t="s">
        <v>7366</v>
      </c>
      <c r="D488" s="319">
        <v>500</v>
      </c>
      <c r="E488" s="5" t="s">
        <v>137</v>
      </c>
      <c r="F488" s="5"/>
      <c r="G488" s="5"/>
      <c r="H488" s="26"/>
      <c r="I488" s="284">
        <v>20000</v>
      </c>
      <c r="J488" s="333">
        <f t="shared" si="50"/>
        <v>80.440000000000012</v>
      </c>
      <c r="K488" s="6" t="s">
        <v>79</v>
      </c>
      <c r="L488" s="6">
        <v>7</v>
      </c>
      <c r="M488" s="6"/>
      <c r="N488" s="417" t="s">
        <v>8735</v>
      </c>
    </row>
    <row r="490" spans="1:14" ht="21" customHeight="1">
      <c r="A490" s="137">
        <v>45747</v>
      </c>
      <c r="B490" s="5" t="s">
        <v>22</v>
      </c>
      <c r="C490" s="5" t="s">
        <v>7368</v>
      </c>
      <c r="D490" s="319">
        <v>6</v>
      </c>
      <c r="E490" s="319" t="s">
        <v>24</v>
      </c>
      <c r="F490" s="5"/>
      <c r="G490" s="5" t="s">
        <v>134</v>
      </c>
      <c r="H490" s="6"/>
      <c r="I490" s="90">
        <v>2470</v>
      </c>
      <c r="J490" s="7">
        <f t="shared" ref="J490:J506" si="51">ROUNDUP((((L490*13000)+I490)/1380), 2)</f>
        <v>2.7399999999999998</v>
      </c>
      <c r="K490" s="6" t="s">
        <v>79</v>
      </c>
      <c r="L490" s="6">
        <v>0.1</v>
      </c>
      <c r="M490" s="6"/>
      <c r="N490" s="417" t="s">
        <v>8736</v>
      </c>
    </row>
    <row r="491" spans="1:14" ht="21" customHeight="1">
      <c r="A491" s="137">
        <v>45747</v>
      </c>
      <c r="B491" s="5" t="s">
        <v>22</v>
      </c>
      <c r="C491" s="5" t="s">
        <v>7369</v>
      </c>
      <c r="D491" s="319">
        <v>10</v>
      </c>
      <c r="E491" s="319" t="s">
        <v>24</v>
      </c>
      <c r="F491" s="5"/>
      <c r="G491" s="5" t="s">
        <v>134</v>
      </c>
      <c r="H491" s="6"/>
      <c r="I491" s="90">
        <v>11980</v>
      </c>
      <c r="J491" s="7">
        <f t="shared" si="51"/>
        <v>9.629999999999999</v>
      </c>
      <c r="K491" s="6" t="s">
        <v>79</v>
      </c>
      <c r="L491" s="6">
        <v>0.1</v>
      </c>
      <c r="M491" s="6"/>
      <c r="N491" s="417"/>
    </row>
    <row r="492" spans="1:14" ht="21" customHeight="1">
      <c r="A492" s="137">
        <v>45747</v>
      </c>
      <c r="B492" s="5" t="s">
        <v>22</v>
      </c>
      <c r="C492" s="5" t="s">
        <v>7370</v>
      </c>
      <c r="D492" s="319">
        <v>5</v>
      </c>
      <c r="E492" s="319" t="s">
        <v>24</v>
      </c>
      <c r="F492" s="5"/>
      <c r="G492" s="5" t="s">
        <v>134</v>
      </c>
      <c r="H492" s="6"/>
      <c r="I492" s="90">
        <v>5730</v>
      </c>
      <c r="J492" s="7">
        <f t="shared" si="51"/>
        <v>6.04</v>
      </c>
      <c r="K492" s="6" t="s">
        <v>79</v>
      </c>
      <c r="L492" s="6">
        <v>0.2</v>
      </c>
      <c r="M492" s="6"/>
      <c r="N492" s="417"/>
    </row>
    <row r="493" spans="1:14" ht="21" customHeight="1">
      <c r="A493" s="137">
        <v>45747</v>
      </c>
      <c r="B493" s="5" t="s">
        <v>22</v>
      </c>
      <c r="C493" s="5" t="s">
        <v>7371</v>
      </c>
      <c r="D493" s="319">
        <v>8</v>
      </c>
      <c r="E493" s="319" t="s">
        <v>24</v>
      </c>
      <c r="F493" s="5"/>
      <c r="G493" s="5" t="s">
        <v>134</v>
      </c>
      <c r="H493" s="6"/>
      <c r="I493" s="90">
        <v>12450</v>
      </c>
      <c r="J493" s="7">
        <f t="shared" si="51"/>
        <v>10.91</v>
      </c>
      <c r="K493" s="6" t="s">
        <v>79</v>
      </c>
      <c r="L493" s="6">
        <v>0.2</v>
      </c>
      <c r="M493" s="6"/>
      <c r="N493" s="417"/>
    </row>
    <row r="494" spans="1:14" ht="21" customHeight="1">
      <c r="A494" s="137">
        <v>45747</v>
      </c>
      <c r="B494" s="5" t="s">
        <v>22</v>
      </c>
      <c r="C494" s="5" t="s">
        <v>2704</v>
      </c>
      <c r="D494" s="319">
        <v>5</v>
      </c>
      <c r="E494" s="319" t="s">
        <v>24</v>
      </c>
      <c r="F494" s="5"/>
      <c r="G494" s="5" t="s">
        <v>134</v>
      </c>
      <c r="H494" s="6"/>
      <c r="I494" s="90">
        <v>5970</v>
      </c>
      <c r="J494" s="7">
        <f t="shared" si="51"/>
        <v>6.22</v>
      </c>
      <c r="K494" s="6" t="s">
        <v>79</v>
      </c>
      <c r="L494" s="6">
        <v>0.2</v>
      </c>
      <c r="M494" s="6"/>
      <c r="N494" s="417"/>
    </row>
    <row r="495" spans="1:14" ht="21" customHeight="1">
      <c r="A495" s="137">
        <v>45747</v>
      </c>
      <c r="B495" s="5" t="s">
        <v>22</v>
      </c>
      <c r="C495" s="5" t="s">
        <v>7372</v>
      </c>
      <c r="D495" s="319">
        <v>8</v>
      </c>
      <c r="E495" s="319" t="s">
        <v>24</v>
      </c>
      <c r="F495" s="5"/>
      <c r="G495" s="5" t="s">
        <v>134</v>
      </c>
      <c r="H495" s="6"/>
      <c r="I495" s="90">
        <v>14160</v>
      </c>
      <c r="J495" s="7">
        <f t="shared" si="51"/>
        <v>13.09</v>
      </c>
      <c r="K495" s="6" t="s">
        <v>79</v>
      </c>
      <c r="L495" s="6">
        <v>0.3</v>
      </c>
      <c r="M495" s="6"/>
      <c r="N495" s="417"/>
    </row>
    <row r="496" spans="1:14" ht="21" customHeight="1">
      <c r="A496" s="137">
        <v>45747</v>
      </c>
      <c r="B496" s="5" t="s">
        <v>22</v>
      </c>
      <c r="C496" s="5" t="s">
        <v>7373</v>
      </c>
      <c r="D496" s="319">
        <v>6</v>
      </c>
      <c r="E496" s="319" t="s">
        <v>24</v>
      </c>
      <c r="F496" s="5"/>
      <c r="G496" s="5" t="s">
        <v>134</v>
      </c>
      <c r="H496" s="6"/>
      <c r="I496" s="90">
        <v>6820</v>
      </c>
      <c r="J496" s="7">
        <f t="shared" si="51"/>
        <v>6.83</v>
      </c>
      <c r="K496" s="6" t="s">
        <v>79</v>
      </c>
      <c r="L496" s="6">
        <v>0.2</v>
      </c>
      <c r="M496" s="6"/>
      <c r="N496" s="417"/>
    </row>
    <row r="497" spans="1:15" ht="21" customHeight="1">
      <c r="A497" s="137">
        <v>45747</v>
      </c>
      <c r="B497" s="5" t="s">
        <v>22</v>
      </c>
      <c r="C497" s="5" t="s">
        <v>7374</v>
      </c>
      <c r="D497" s="319">
        <v>10</v>
      </c>
      <c r="E497" s="319" t="s">
        <v>24</v>
      </c>
      <c r="F497" s="5"/>
      <c r="G497" s="5" t="s">
        <v>134</v>
      </c>
      <c r="H497" s="6"/>
      <c r="I497" s="90">
        <v>17150</v>
      </c>
      <c r="J497" s="7">
        <f t="shared" si="51"/>
        <v>16.200000000000003</v>
      </c>
      <c r="K497" s="6" t="s">
        <v>79</v>
      </c>
      <c r="L497" s="6">
        <v>0.4</v>
      </c>
      <c r="M497" s="6"/>
      <c r="N497" s="417"/>
    </row>
    <row r="498" spans="1:15" ht="21" customHeight="1">
      <c r="A498" s="137">
        <v>45747</v>
      </c>
      <c r="B498" s="5" t="s">
        <v>22</v>
      </c>
      <c r="C498" s="5" t="s">
        <v>7375</v>
      </c>
      <c r="D498" s="319">
        <v>8</v>
      </c>
      <c r="E498" s="319" t="s">
        <v>24</v>
      </c>
      <c r="F498" s="5"/>
      <c r="G498" s="5" t="s">
        <v>134</v>
      </c>
      <c r="H498" s="6"/>
      <c r="I498" s="90">
        <v>12220</v>
      </c>
      <c r="J498" s="7">
        <f t="shared" si="51"/>
        <v>9.7999999999999989</v>
      </c>
      <c r="K498" s="6" t="s">
        <v>79</v>
      </c>
      <c r="L498" s="6">
        <v>0.1</v>
      </c>
      <c r="M498" s="6"/>
      <c r="N498" s="417"/>
    </row>
    <row r="499" spans="1:15" ht="21" customHeight="1">
      <c r="A499" s="137">
        <v>45747</v>
      </c>
      <c r="B499" s="5" t="s">
        <v>22</v>
      </c>
      <c r="C499" s="5" t="s">
        <v>7376</v>
      </c>
      <c r="D499" s="319">
        <v>8</v>
      </c>
      <c r="E499" s="319" t="s">
        <v>24</v>
      </c>
      <c r="F499" s="5"/>
      <c r="G499" s="5" t="s">
        <v>134</v>
      </c>
      <c r="H499" s="6"/>
      <c r="I499" s="90">
        <v>5840</v>
      </c>
      <c r="J499" s="7">
        <f t="shared" si="51"/>
        <v>5.18</v>
      </c>
      <c r="K499" s="6" t="s">
        <v>79</v>
      </c>
      <c r="L499" s="6">
        <v>0.1</v>
      </c>
      <c r="M499" s="6"/>
      <c r="N499" s="417"/>
    </row>
    <row r="500" spans="1:15" ht="21" customHeight="1">
      <c r="A500" s="137">
        <v>45747</v>
      </c>
      <c r="B500" s="5" t="s">
        <v>22</v>
      </c>
      <c r="C500" s="5" t="s">
        <v>7377</v>
      </c>
      <c r="D500" s="319">
        <v>8</v>
      </c>
      <c r="E500" s="319" t="s">
        <v>24</v>
      </c>
      <c r="F500" s="5"/>
      <c r="G500" s="5" t="s">
        <v>134</v>
      </c>
      <c r="H500" s="6"/>
      <c r="I500" s="90">
        <v>12220</v>
      </c>
      <c r="J500" s="7">
        <f t="shared" si="51"/>
        <v>10.74</v>
      </c>
      <c r="K500" s="6" t="s">
        <v>79</v>
      </c>
      <c r="L500" s="6">
        <v>0.2</v>
      </c>
      <c r="M500" s="6"/>
      <c r="N500" s="417"/>
    </row>
    <row r="501" spans="1:15" ht="21" customHeight="1">
      <c r="A501" s="137">
        <v>45747</v>
      </c>
      <c r="B501" s="5" t="s">
        <v>22</v>
      </c>
      <c r="C501" s="5" t="s">
        <v>7378</v>
      </c>
      <c r="D501" s="319">
        <v>4</v>
      </c>
      <c r="E501" s="319" t="s">
        <v>24</v>
      </c>
      <c r="F501" s="5"/>
      <c r="G501" s="5" t="s">
        <v>134</v>
      </c>
      <c r="H501" s="6"/>
      <c r="I501" s="90">
        <v>10490</v>
      </c>
      <c r="J501" s="7">
        <f t="shared" si="51"/>
        <v>12.32</v>
      </c>
      <c r="K501" s="6" t="s">
        <v>79</v>
      </c>
      <c r="L501" s="6">
        <v>0.5</v>
      </c>
      <c r="M501" s="6"/>
      <c r="N501" s="417"/>
    </row>
    <row r="502" spans="1:15" ht="21" customHeight="1">
      <c r="A502" s="137">
        <v>45747</v>
      </c>
      <c r="B502" s="5" t="s">
        <v>22</v>
      </c>
      <c r="C502" s="5" t="s">
        <v>7379</v>
      </c>
      <c r="D502" s="319">
        <v>6</v>
      </c>
      <c r="E502" s="319" t="s">
        <v>24</v>
      </c>
      <c r="F502" s="5"/>
      <c r="G502" s="5" t="s">
        <v>134</v>
      </c>
      <c r="H502" s="6"/>
      <c r="I502" s="90">
        <v>17620</v>
      </c>
      <c r="J502" s="7">
        <f t="shared" si="51"/>
        <v>22.19</v>
      </c>
      <c r="K502" s="6" t="s">
        <v>79</v>
      </c>
      <c r="L502" s="6">
        <v>1</v>
      </c>
      <c r="M502" s="6"/>
      <c r="N502" s="417"/>
    </row>
    <row r="503" spans="1:15" ht="30">
      <c r="A503" s="137">
        <v>45747</v>
      </c>
      <c r="B503" s="5" t="s">
        <v>7388</v>
      </c>
      <c r="C503" s="5" t="s">
        <v>7432</v>
      </c>
      <c r="D503" s="319">
        <v>2</v>
      </c>
      <c r="E503" s="319" t="s">
        <v>318</v>
      </c>
      <c r="F503" s="5"/>
      <c r="G503" s="5"/>
      <c r="H503" s="26"/>
      <c r="I503" s="284">
        <v>94000</v>
      </c>
      <c r="J503" s="7">
        <v>97.28</v>
      </c>
      <c r="K503" s="6" t="s">
        <v>110</v>
      </c>
      <c r="L503" s="6">
        <v>0.8</v>
      </c>
      <c r="M503" s="6"/>
      <c r="N503" s="417" t="s">
        <v>7389</v>
      </c>
    </row>
    <row r="504" spans="1:15" ht="21" customHeight="1">
      <c r="A504" s="137">
        <v>45747</v>
      </c>
      <c r="B504" s="5" t="s">
        <v>7388</v>
      </c>
      <c r="C504" s="5" t="s">
        <v>7433</v>
      </c>
      <c r="D504" s="319">
        <v>5</v>
      </c>
      <c r="E504" s="319" t="s">
        <v>318</v>
      </c>
      <c r="F504" s="5"/>
      <c r="G504" s="5"/>
      <c r="H504" s="26"/>
      <c r="I504" s="284">
        <v>177000</v>
      </c>
      <c r="J504" s="7">
        <f t="shared" ref="J504" si="52">ROUNDUP((((L504*13000)+I504)/1380), 2)</f>
        <v>156.53</v>
      </c>
      <c r="K504" s="6" t="s">
        <v>110</v>
      </c>
      <c r="L504" s="6">
        <v>3</v>
      </c>
      <c r="M504" s="6"/>
      <c r="N504" s="417"/>
    </row>
    <row r="505" spans="1:15" ht="21" customHeight="1">
      <c r="A505" s="137">
        <v>45747</v>
      </c>
      <c r="B505" s="5" t="s">
        <v>21</v>
      </c>
      <c r="C505" s="5" t="s">
        <v>7435</v>
      </c>
      <c r="D505" s="319">
        <v>10</v>
      </c>
      <c r="E505" s="319" t="s">
        <v>318</v>
      </c>
      <c r="F505" s="5" t="s">
        <v>167</v>
      </c>
      <c r="G505" s="5" t="s">
        <v>40</v>
      </c>
      <c r="H505" s="26"/>
      <c r="I505" s="284">
        <v>75000</v>
      </c>
      <c r="J505" s="7">
        <v>58.79</v>
      </c>
      <c r="K505" s="6" t="s">
        <v>117</v>
      </c>
      <c r="L505" s="6">
        <v>0.2</v>
      </c>
      <c r="M505" s="6"/>
      <c r="N505" s="417"/>
    </row>
    <row r="506" spans="1:15" ht="21" customHeight="1">
      <c r="A506" s="137">
        <v>45747</v>
      </c>
      <c r="B506" s="5" t="s">
        <v>26</v>
      </c>
      <c r="C506" s="5" t="s">
        <v>7437</v>
      </c>
      <c r="D506" s="319">
        <v>20</v>
      </c>
      <c r="E506" s="319" t="s">
        <v>318</v>
      </c>
      <c r="F506" s="5" t="s">
        <v>220</v>
      </c>
      <c r="G506" s="5" t="s">
        <v>221</v>
      </c>
      <c r="H506" s="26"/>
      <c r="I506" s="284">
        <v>2600</v>
      </c>
      <c r="J506" s="7">
        <f t="shared" si="51"/>
        <v>3.7699999999999996</v>
      </c>
      <c r="K506" s="6" t="s">
        <v>79</v>
      </c>
      <c r="L506" s="6">
        <v>0.2</v>
      </c>
      <c r="M506" s="6"/>
      <c r="N506" s="417" t="s">
        <v>8737</v>
      </c>
    </row>
    <row r="507" spans="1:15" ht="23.25" customHeight="1">
      <c r="A507" s="141">
        <v>45747</v>
      </c>
      <c r="B507" s="13" t="s">
        <v>111</v>
      </c>
      <c r="C507" s="13" t="s">
        <v>7429</v>
      </c>
      <c r="D507" s="13">
        <v>10</v>
      </c>
      <c r="E507" s="13" t="s">
        <v>5119</v>
      </c>
      <c r="F507" s="13" t="s">
        <v>209</v>
      </c>
      <c r="G507" s="13" t="s">
        <v>30</v>
      </c>
      <c r="H507" s="50"/>
      <c r="I507" s="142">
        <v>43780</v>
      </c>
      <c r="J507" s="12">
        <v>36.07</v>
      </c>
      <c r="K507" s="87" t="s">
        <v>706</v>
      </c>
      <c r="L507" s="50">
        <v>0.1</v>
      </c>
      <c r="M507" s="50"/>
      <c r="N507" s="414" t="s">
        <v>8738</v>
      </c>
    </row>
    <row r="508" spans="1:15" ht="39.75" customHeight="1">
      <c r="A508" s="141">
        <v>45747</v>
      </c>
      <c r="B508" s="13" t="s">
        <v>22</v>
      </c>
      <c r="C508" s="13" t="s">
        <v>7393</v>
      </c>
      <c r="D508" s="13">
        <v>10</v>
      </c>
      <c r="E508" s="13" t="s">
        <v>5119</v>
      </c>
      <c r="F508" s="13" t="s">
        <v>209</v>
      </c>
      <c r="G508" s="13" t="s">
        <v>30</v>
      </c>
      <c r="H508" s="50"/>
      <c r="I508" s="142">
        <v>2600</v>
      </c>
      <c r="J508" s="12">
        <f t="shared" ref="J508:J510" si="53">ROUNDUP((((L508*13000)+I508)/1380), 2)</f>
        <v>2.8299999999999996</v>
      </c>
      <c r="K508" s="87" t="s">
        <v>79</v>
      </c>
      <c r="L508" s="50">
        <v>0.1</v>
      </c>
      <c r="M508" s="50"/>
      <c r="N508" s="414" t="s">
        <v>8736</v>
      </c>
    </row>
    <row r="509" spans="1:15" s="236" customFormat="1" ht="31.5">
      <c r="A509" s="381">
        <v>45747</v>
      </c>
      <c r="B509" s="264" t="s">
        <v>133</v>
      </c>
      <c r="C509" s="264" t="s">
        <v>1168</v>
      </c>
      <c r="D509" s="264">
        <v>2</v>
      </c>
      <c r="E509" s="264" t="s">
        <v>5119</v>
      </c>
      <c r="F509" s="264" t="s">
        <v>209</v>
      </c>
      <c r="G509" s="264" t="s">
        <v>30</v>
      </c>
      <c r="H509" s="298"/>
      <c r="I509" s="382">
        <v>665000</v>
      </c>
      <c r="J509" s="263">
        <f t="shared" si="53"/>
        <v>510.15</v>
      </c>
      <c r="K509" s="383" t="s">
        <v>7594</v>
      </c>
      <c r="L509" s="298">
        <v>3</v>
      </c>
      <c r="M509" s="298"/>
      <c r="N509" s="431" t="s">
        <v>8739</v>
      </c>
    </row>
    <row r="510" spans="1:15" s="236" customFormat="1" ht="21" customHeight="1">
      <c r="A510" s="381">
        <v>45747</v>
      </c>
      <c r="B510" s="264" t="s">
        <v>133</v>
      </c>
      <c r="C510" s="264" t="s">
        <v>1668</v>
      </c>
      <c r="D510" s="264">
        <v>2</v>
      </c>
      <c r="E510" s="264" t="s">
        <v>5119</v>
      </c>
      <c r="F510" s="264" t="s">
        <v>209</v>
      </c>
      <c r="G510" s="264" t="s">
        <v>30</v>
      </c>
      <c r="H510" s="298"/>
      <c r="I510" s="382">
        <v>461000</v>
      </c>
      <c r="J510" s="263">
        <f t="shared" si="53"/>
        <v>352.9</v>
      </c>
      <c r="K510" s="383" t="s">
        <v>7594</v>
      </c>
      <c r="L510" s="298">
        <v>2</v>
      </c>
      <c r="M510" s="298"/>
      <c r="N510" s="431"/>
    </row>
    <row r="511" spans="1:15" s="236" customFormat="1" ht="21" customHeight="1">
      <c r="A511" s="381">
        <v>45747</v>
      </c>
      <c r="B511" s="264" t="s">
        <v>133</v>
      </c>
      <c r="C511" s="264" t="s">
        <v>7395</v>
      </c>
      <c r="D511" s="264">
        <v>2</v>
      </c>
      <c r="E511" s="264" t="s">
        <v>5119</v>
      </c>
      <c r="F511" s="264" t="s">
        <v>209</v>
      </c>
      <c r="G511" s="264" t="s">
        <v>30</v>
      </c>
      <c r="H511" s="298"/>
      <c r="I511" s="382">
        <v>756000</v>
      </c>
      <c r="J511" s="263">
        <f>ROUNDUP((((L511*13000)+I511)/1380), 2)</f>
        <v>604.35</v>
      </c>
      <c r="K511" s="383" t="s">
        <v>6591</v>
      </c>
      <c r="L511" s="298">
        <v>6</v>
      </c>
      <c r="M511" s="298"/>
      <c r="N511" s="431"/>
    </row>
    <row r="512" spans="1:15" ht="63.75">
      <c r="A512" s="141">
        <v>45747</v>
      </c>
      <c r="B512" s="13" t="s">
        <v>7397</v>
      </c>
      <c r="C512" s="13" t="s">
        <v>7398</v>
      </c>
      <c r="D512" s="13" t="s">
        <v>7399</v>
      </c>
      <c r="E512" s="13" t="s">
        <v>140</v>
      </c>
      <c r="F512" s="13"/>
      <c r="G512" s="13" t="s">
        <v>2781</v>
      </c>
      <c r="H512" s="50"/>
      <c r="I512" s="142"/>
      <c r="J512" s="328">
        <f t="shared" ref="J512:J519" si="54">ROUNDUP((((L512*13000)+I512)/1380), 2)</f>
        <v>0</v>
      </c>
      <c r="K512" s="87"/>
      <c r="L512" s="50"/>
      <c r="M512" s="50"/>
      <c r="N512" s="414" t="s">
        <v>8740</v>
      </c>
      <c r="O512" s="103" t="s">
        <v>7456</v>
      </c>
    </row>
    <row r="513" spans="1:14" ht="20.100000000000001" customHeight="1">
      <c r="A513" s="141">
        <v>45747</v>
      </c>
      <c r="B513" s="13"/>
      <c r="C513" s="16" t="s">
        <v>7457</v>
      </c>
      <c r="D513" s="13">
        <v>20</v>
      </c>
      <c r="E513" s="13" t="s">
        <v>140</v>
      </c>
      <c r="F513" s="13"/>
      <c r="G513" s="13" t="s">
        <v>2781</v>
      </c>
      <c r="H513" s="50"/>
      <c r="I513" s="142"/>
      <c r="J513" s="328">
        <f t="shared" si="54"/>
        <v>0</v>
      </c>
      <c r="K513" s="87"/>
      <c r="L513" s="50"/>
      <c r="M513" s="50"/>
      <c r="N513" s="414" t="s">
        <v>7431</v>
      </c>
    </row>
    <row r="514" spans="1:14" ht="60">
      <c r="A514" s="137">
        <v>45747</v>
      </c>
      <c r="B514" s="5"/>
      <c r="C514" s="5" t="s">
        <v>7400</v>
      </c>
      <c r="D514" s="5" t="s">
        <v>7399</v>
      </c>
      <c r="E514" s="5" t="s">
        <v>140</v>
      </c>
      <c r="F514" s="5"/>
      <c r="G514" s="5" t="s">
        <v>2781</v>
      </c>
      <c r="H514" s="6"/>
      <c r="I514" s="90">
        <v>84500</v>
      </c>
      <c r="J514" s="333">
        <f t="shared" si="54"/>
        <v>193.12</v>
      </c>
      <c r="K514" s="88" t="s">
        <v>97</v>
      </c>
      <c r="L514" s="6">
        <v>14</v>
      </c>
      <c r="M514" s="6"/>
      <c r="N514" s="417" t="s">
        <v>8741</v>
      </c>
    </row>
    <row r="515" spans="1:14" ht="60">
      <c r="A515" s="137">
        <v>45747</v>
      </c>
      <c r="B515" s="5"/>
      <c r="C515" s="5" t="s">
        <v>7400</v>
      </c>
      <c r="D515" s="5" t="s">
        <v>7399</v>
      </c>
      <c r="E515" s="5" t="s">
        <v>140</v>
      </c>
      <c r="F515" s="5"/>
      <c r="G515" s="5" t="s">
        <v>2781</v>
      </c>
      <c r="H515" s="6"/>
      <c r="I515" s="90">
        <v>138000</v>
      </c>
      <c r="J515" s="333">
        <f t="shared" si="54"/>
        <v>269.57</v>
      </c>
      <c r="K515" s="88" t="s">
        <v>97</v>
      </c>
      <c r="L515" s="6">
        <v>18</v>
      </c>
      <c r="M515" s="6"/>
      <c r="N515" s="417" t="s">
        <v>8742</v>
      </c>
    </row>
    <row r="516" spans="1:14" ht="30">
      <c r="A516" s="173">
        <v>45743</v>
      </c>
      <c r="B516" s="13" t="s">
        <v>7209</v>
      </c>
      <c r="C516" s="13" t="s">
        <v>7207</v>
      </c>
      <c r="D516" s="313">
        <v>1</v>
      </c>
      <c r="E516" s="13" t="s">
        <v>140</v>
      </c>
      <c r="F516" s="13"/>
      <c r="G516" s="13" t="s">
        <v>23</v>
      </c>
      <c r="H516" s="68"/>
      <c r="I516" s="314">
        <v>2860000</v>
      </c>
      <c r="J516" s="367">
        <f>ROUNDUP((((L516*19000)+I516)/1380), 2)</f>
        <v>6891.31</v>
      </c>
      <c r="K516" s="50" t="s">
        <v>100</v>
      </c>
      <c r="L516" s="50">
        <v>350</v>
      </c>
      <c r="M516" s="50"/>
      <c r="N516" s="414" t="s">
        <v>8743</v>
      </c>
    </row>
    <row r="517" spans="1:14" ht="30">
      <c r="A517" s="173">
        <v>45744</v>
      </c>
      <c r="B517" s="13" t="s">
        <v>7209</v>
      </c>
      <c r="C517" s="13" t="s">
        <v>7208</v>
      </c>
      <c r="D517" s="313">
        <v>1</v>
      </c>
      <c r="E517" s="13" t="s">
        <v>140</v>
      </c>
      <c r="F517" s="13"/>
      <c r="G517" s="13" t="s">
        <v>23</v>
      </c>
      <c r="H517" s="68"/>
      <c r="I517" s="314">
        <v>1800000</v>
      </c>
      <c r="J517" s="367">
        <f>ROUNDUP((((L517*19000)+I517)/1380), 2)</f>
        <v>4057.98</v>
      </c>
      <c r="K517" s="50" t="s">
        <v>100</v>
      </c>
      <c r="L517" s="50">
        <v>200</v>
      </c>
      <c r="M517" s="50"/>
      <c r="N517" s="414" t="s">
        <v>8744</v>
      </c>
    </row>
    <row r="518" spans="1:14" ht="120">
      <c r="A518" s="173">
        <v>45744</v>
      </c>
      <c r="B518" s="13" t="s">
        <v>7353</v>
      </c>
      <c r="C518" s="13" t="s">
        <v>7352</v>
      </c>
      <c r="D518" s="313">
        <v>3</v>
      </c>
      <c r="E518" s="13" t="s">
        <v>140</v>
      </c>
      <c r="F518" s="13"/>
      <c r="G518" s="13" t="s">
        <v>2341</v>
      </c>
      <c r="H518" s="68"/>
      <c r="I518" s="314"/>
      <c r="J518" s="328"/>
      <c r="K518" s="50"/>
      <c r="L518" s="50"/>
      <c r="M518" s="50"/>
      <c r="N518" s="414" t="s">
        <v>8745</v>
      </c>
    </row>
    <row r="519" spans="1:14" ht="30" customHeight="1">
      <c r="A519" s="137">
        <v>45747</v>
      </c>
      <c r="B519" s="5" t="s">
        <v>2212</v>
      </c>
      <c r="C519" s="8" t="s">
        <v>7404</v>
      </c>
      <c r="D519" s="319">
        <v>5</v>
      </c>
      <c r="E519" s="5" t="s">
        <v>5200</v>
      </c>
      <c r="F519" s="5" t="s">
        <v>7405</v>
      </c>
      <c r="G519" s="5" t="s">
        <v>4685</v>
      </c>
      <c r="H519" s="26"/>
      <c r="I519" s="284">
        <v>86000</v>
      </c>
      <c r="J519" s="333">
        <f t="shared" si="54"/>
        <v>65.150000000000006</v>
      </c>
      <c r="K519" s="6" t="s">
        <v>116</v>
      </c>
      <c r="L519" s="6">
        <v>0.3</v>
      </c>
      <c r="M519" s="6"/>
      <c r="N519" s="417"/>
    </row>
    <row r="520" spans="1:14" ht="33" customHeight="1">
      <c r="A520" s="137">
        <v>45747</v>
      </c>
      <c r="B520" s="5" t="s">
        <v>7406</v>
      </c>
      <c r="C520" s="8" t="s">
        <v>7407</v>
      </c>
      <c r="D520" s="319">
        <v>2</v>
      </c>
      <c r="E520" s="5" t="s">
        <v>5200</v>
      </c>
      <c r="F520" s="5" t="s">
        <v>7405</v>
      </c>
      <c r="G520" s="5" t="s">
        <v>4685</v>
      </c>
      <c r="H520" s="26"/>
      <c r="I520" s="284"/>
      <c r="J520" s="333"/>
      <c r="K520" s="6"/>
      <c r="L520" s="6"/>
      <c r="M520" s="6"/>
      <c r="N520" s="417" t="s">
        <v>8746</v>
      </c>
    </row>
    <row r="521" spans="1:14" ht="43.5" customHeight="1">
      <c r="A521" s="137">
        <v>45747</v>
      </c>
      <c r="B521" s="5" t="s">
        <v>7408</v>
      </c>
      <c r="C521" s="5" t="s">
        <v>7409</v>
      </c>
      <c r="D521" s="319">
        <v>3</v>
      </c>
      <c r="E521" s="5" t="s">
        <v>5200</v>
      </c>
      <c r="F521" s="5" t="s">
        <v>7405</v>
      </c>
      <c r="G521" s="5" t="s">
        <v>4685</v>
      </c>
      <c r="H521" s="26"/>
      <c r="I521" s="284">
        <v>85000</v>
      </c>
      <c r="J521" s="333">
        <f t="shared" ref="J521:J524" si="55">ROUNDUP((((L521*13000)+I521)/1380), 2)</f>
        <v>68.190000000000012</v>
      </c>
      <c r="K521" s="6" t="s">
        <v>706</v>
      </c>
      <c r="L521" s="6">
        <v>0.7</v>
      </c>
      <c r="M521" s="6"/>
      <c r="N521" s="417"/>
    </row>
    <row r="522" spans="1:14" ht="43.5" customHeight="1">
      <c r="A522" s="137">
        <v>45747</v>
      </c>
      <c r="B522" s="5" t="s">
        <v>7408</v>
      </c>
      <c r="C522" s="5" t="s">
        <v>7410</v>
      </c>
      <c r="D522" s="319">
        <v>3</v>
      </c>
      <c r="E522" s="5" t="s">
        <v>5200</v>
      </c>
      <c r="F522" s="5" t="s">
        <v>7405</v>
      </c>
      <c r="G522" s="5" t="s">
        <v>4685</v>
      </c>
      <c r="H522" s="26"/>
      <c r="I522" s="284">
        <v>193000</v>
      </c>
      <c r="J522" s="333">
        <f t="shared" si="55"/>
        <v>146.44999999999999</v>
      </c>
      <c r="K522" s="6" t="s">
        <v>706</v>
      </c>
      <c r="L522" s="6">
        <v>0.7</v>
      </c>
      <c r="M522" s="6"/>
      <c r="N522" s="417" t="s">
        <v>8747</v>
      </c>
    </row>
    <row r="523" spans="1:14" ht="30">
      <c r="A523" s="137">
        <v>45747</v>
      </c>
      <c r="B523" s="5" t="s">
        <v>229</v>
      </c>
      <c r="C523" s="8" t="s">
        <v>7411</v>
      </c>
      <c r="D523" s="319">
        <v>2</v>
      </c>
      <c r="E523" s="5" t="s">
        <v>5200</v>
      </c>
      <c r="F523" s="5" t="s">
        <v>2774</v>
      </c>
      <c r="G523" s="5" t="s">
        <v>4685</v>
      </c>
      <c r="H523" s="26"/>
      <c r="I523" s="284"/>
      <c r="J523" s="333">
        <f t="shared" si="55"/>
        <v>0</v>
      </c>
      <c r="K523" s="6"/>
      <c r="L523" s="6"/>
      <c r="M523" s="6"/>
      <c r="N523" s="417" t="s">
        <v>8748</v>
      </c>
    </row>
    <row r="524" spans="1:14" ht="33" customHeight="1">
      <c r="A524" s="137">
        <v>45747</v>
      </c>
      <c r="B524" s="5" t="s">
        <v>229</v>
      </c>
      <c r="C524" s="8" t="s">
        <v>7412</v>
      </c>
      <c r="D524" s="319">
        <v>2</v>
      </c>
      <c r="E524" s="5" t="s">
        <v>5200</v>
      </c>
      <c r="F524" s="5" t="s">
        <v>2774</v>
      </c>
      <c r="G524" s="5" t="s">
        <v>4685</v>
      </c>
      <c r="H524" s="26"/>
      <c r="I524" s="284"/>
      <c r="J524" s="333">
        <f t="shared" si="55"/>
        <v>0</v>
      </c>
      <c r="K524" s="6"/>
      <c r="L524" s="6"/>
      <c r="M524" s="6"/>
      <c r="N524" s="417" t="s">
        <v>8748</v>
      </c>
    </row>
    <row r="525" spans="1:14" ht="135">
      <c r="A525" s="145">
        <v>45743</v>
      </c>
      <c r="B525" s="77" t="s">
        <v>6945</v>
      </c>
      <c r="C525" s="76" t="s">
        <v>7414</v>
      </c>
      <c r="D525" s="347">
        <v>2</v>
      </c>
      <c r="E525" s="77" t="s">
        <v>5200</v>
      </c>
      <c r="F525" s="77" t="s">
        <v>305</v>
      </c>
      <c r="G525" s="77" t="s">
        <v>35</v>
      </c>
      <c r="H525" s="93"/>
      <c r="I525" s="348"/>
      <c r="J525" s="79"/>
      <c r="K525" s="78"/>
      <c r="L525" s="78"/>
      <c r="M525" s="78"/>
      <c r="N525" s="421" t="s">
        <v>8749</v>
      </c>
    </row>
    <row r="526" spans="1:14" ht="60">
      <c r="A526" s="145">
        <v>45743</v>
      </c>
      <c r="B526" s="77" t="s">
        <v>6945</v>
      </c>
      <c r="C526" s="77" t="s">
        <v>7316</v>
      </c>
      <c r="D526" s="347">
        <v>2</v>
      </c>
      <c r="E526" s="77" t="s">
        <v>5200</v>
      </c>
      <c r="F526" s="77" t="s">
        <v>305</v>
      </c>
      <c r="G526" s="77" t="s">
        <v>35</v>
      </c>
      <c r="H526" s="93"/>
      <c r="I526" s="348"/>
      <c r="J526" s="79"/>
      <c r="K526" s="78"/>
      <c r="L526" s="78"/>
      <c r="M526" s="78"/>
      <c r="N526" s="421" t="s">
        <v>8750</v>
      </c>
    </row>
    <row r="527" spans="1:14" ht="60">
      <c r="A527" s="145">
        <v>45743</v>
      </c>
      <c r="B527" s="77" t="s">
        <v>6945</v>
      </c>
      <c r="C527" s="77" t="s">
        <v>7317</v>
      </c>
      <c r="D527" s="347">
        <v>1</v>
      </c>
      <c r="E527" s="77" t="s">
        <v>5200</v>
      </c>
      <c r="F527" s="77" t="s">
        <v>305</v>
      </c>
      <c r="G527" s="77" t="s">
        <v>35</v>
      </c>
      <c r="H527" s="93"/>
      <c r="I527" s="348"/>
      <c r="J527" s="79"/>
      <c r="K527" s="78"/>
      <c r="L527" s="78"/>
      <c r="M527" s="78"/>
      <c r="N527" s="421" t="s">
        <v>8751</v>
      </c>
    </row>
    <row r="528" spans="1:14" ht="150">
      <c r="A528" s="145">
        <v>45743</v>
      </c>
      <c r="B528" s="77" t="s">
        <v>6949</v>
      </c>
      <c r="C528" s="77" t="s">
        <v>7417</v>
      </c>
      <c r="D528" s="347">
        <v>1</v>
      </c>
      <c r="E528" s="77" t="s">
        <v>5200</v>
      </c>
      <c r="F528" s="77" t="s">
        <v>305</v>
      </c>
      <c r="G528" s="77" t="s">
        <v>35</v>
      </c>
      <c r="H528" s="93"/>
      <c r="I528" s="348"/>
      <c r="J528" s="79"/>
      <c r="K528" s="78"/>
      <c r="L528" s="78"/>
      <c r="M528" s="78"/>
      <c r="N528" s="421" t="s">
        <v>8752</v>
      </c>
    </row>
    <row r="529" spans="1:14" ht="48.75" customHeight="1">
      <c r="A529" s="145">
        <v>45747</v>
      </c>
      <c r="B529" s="77" t="s">
        <v>6945</v>
      </c>
      <c r="C529" s="77" t="s">
        <v>7418</v>
      </c>
      <c r="D529" s="347">
        <v>1</v>
      </c>
      <c r="E529" s="77" t="s">
        <v>5200</v>
      </c>
      <c r="F529" s="77" t="s">
        <v>305</v>
      </c>
      <c r="G529" s="77" t="s">
        <v>35</v>
      </c>
      <c r="H529" s="93"/>
      <c r="I529" s="348"/>
      <c r="J529" s="79"/>
      <c r="K529" s="78"/>
      <c r="L529" s="78"/>
      <c r="M529" s="78"/>
      <c r="N529" s="421" t="s">
        <v>8753</v>
      </c>
    </row>
    <row r="530" spans="1:14" ht="165">
      <c r="A530" s="145">
        <v>45747</v>
      </c>
      <c r="B530" s="77"/>
      <c r="C530" s="77" t="s">
        <v>7420</v>
      </c>
      <c r="D530" s="347">
        <v>1</v>
      </c>
      <c r="E530" s="77" t="s">
        <v>5200</v>
      </c>
      <c r="F530" s="77" t="s">
        <v>7421</v>
      </c>
      <c r="G530" s="77" t="s">
        <v>7422</v>
      </c>
      <c r="H530" s="93"/>
      <c r="I530" s="348"/>
      <c r="J530" s="79"/>
      <c r="K530" s="78"/>
      <c r="L530" s="78"/>
      <c r="M530" s="78"/>
      <c r="N530" s="421" t="s">
        <v>8754</v>
      </c>
    </row>
    <row r="531" spans="1:14" ht="20.100000000000001" customHeight="1">
      <c r="A531" s="137">
        <v>45747</v>
      </c>
      <c r="B531" s="5"/>
      <c r="C531" s="8" t="s">
        <v>7423</v>
      </c>
      <c r="D531" s="319">
        <v>100</v>
      </c>
      <c r="E531" s="5" t="s">
        <v>137</v>
      </c>
      <c r="F531" s="5"/>
      <c r="G531" s="5"/>
      <c r="H531" s="26"/>
      <c r="I531" s="284">
        <v>3500</v>
      </c>
      <c r="J531" s="333">
        <f t="shared" ref="J531" si="56">ROUNDUP((((L531*13000)+I531)/1380), 2)</f>
        <v>16.670000000000002</v>
      </c>
      <c r="K531" s="6" t="s">
        <v>79</v>
      </c>
      <c r="L531" s="6">
        <v>1.5</v>
      </c>
      <c r="M531" s="6"/>
      <c r="N531" s="417" t="s">
        <v>8755</v>
      </c>
    </row>
    <row r="532" spans="1:14" ht="216.75">
      <c r="A532" s="141">
        <v>45743</v>
      </c>
      <c r="B532" s="13" t="s">
        <v>7224</v>
      </c>
      <c r="C532" s="13" t="s">
        <v>7239</v>
      </c>
      <c r="D532" s="13" t="s">
        <v>7225</v>
      </c>
      <c r="E532" s="13" t="s">
        <v>5119</v>
      </c>
      <c r="F532" s="13" t="s">
        <v>6693</v>
      </c>
      <c r="G532" s="13" t="s">
        <v>30</v>
      </c>
      <c r="H532" s="50"/>
      <c r="I532" s="142">
        <v>194980</v>
      </c>
      <c r="J532" s="328">
        <v>291.19</v>
      </c>
      <c r="K532" s="87" t="s">
        <v>180</v>
      </c>
      <c r="L532" s="50">
        <v>13</v>
      </c>
      <c r="M532" s="50"/>
      <c r="N532" s="414" t="s">
        <v>9076</v>
      </c>
    </row>
    <row r="534" spans="1:14" ht="20.100000000000001" customHeight="1">
      <c r="A534" s="137">
        <v>45748</v>
      </c>
      <c r="B534" s="5"/>
      <c r="C534" s="5" t="s">
        <v>7536</v>
      </c>
      <c r="D534" s="5">
        <v>4</v>
      </c>
      <c r="E534" s="5" t="s">
        <v>2187</v>
      </c>
      <c r="F534" s="5" t="s">
        <v>2508</v>
      </c>
      <c r="G534" s="5" t="s">
        <v>219</v>
      </c>
      <c r="H534" s="26"/>
      <c r="I534" s="90">
        <v>8460</v>
      </c>
      <c r="J534" s="7">
        <f t="shared" ref="J534:J539" si="57">ROUNDUP((((L534*13000)+I534)/1380), 2)</f>
        <v>7.08</v>
      </c>
      <c r="K534" s="88" t="s">
        <v>79</v>
      </c>
      <c r="L534" s="6">
        <v>0.1</v>
      </c>
      <c r="M534" s="6"/>
      <c r="N534" s="417" t="s">
        <v>8756</v>
      </c>
    </row>
    <row r="535" spans="1:14" ht="45">
      <c r="A535" s="137">
        <v>45747</v>
      </c>
      <c r="B535" s="5" t="s">
        <v>7380</v>
      </c>
      <c r="C535" s="5" t="s">
        <v>7382</v>
      </c>
      <c r="D535" s="319">
        <v>4</v>
      </c>
      <c r="E535" s="5" t="s">
        <v>2187</v>
      </c>
      <c r="F535" s="5" t="s">
        <v>7381</v>
      </c>
      <c r="G535" s="5" t="s">
        <v>32</v>
      </c>
      <c r="H535" s="26"/>
      <c r="I535" s="284">
        <v>153200</v>
      </c>
      <c r="J535" s="7">
        <f t="shared" si="57"/>
        <v>115.73</v>
      </c>
      <c r="K535" s="6" t="s">
        <v>7548</v>
      </c>
      <c r="L535" s="6">
        <v>0.5</v>
      </c>
      <c r="M535" s="6"/>
      <c r="N535" s="417" t="s">
        <v>8757</v>
      </c>
    </row>
    <row r="536" spans="1:14" ht="45">
      <c r="A536" s="143">
        <v>45747</v>
      </c>
      <c r="B536" s="19" t="s">
        <v>7383</v>
      </c>
      <c r="C536" s="19" t="s">
        <v>7384</v>
      </c>
      <c r="D536" s="19">
        <v>1</v>
      </c>
      <c r="E536" s="19" t="s">
        <v>2187</v>
      </c>
      <c r="F536" s="19"/>
      <c r="G536" s="19" t="s">
        <v>7385</v>
      </c>
      <c r="H536" s="69"/>
      <c r="I536" s="144"/>
      <c r="J536" s="21">
        <f t="shared" si="57"/>
        <v>0</v>
      </c>
      <c r="K536" s="97"/>
      <c r="L536" s="51"/>
      <c r="M536" s="51"/>
      <c r="N536" s="424" t="s">
        <v>8758</v>
      </c>
    </row>
    <row r="537" spans="1:14" ht="174.75" customHeight="1">
      <c r="A537" s="143">
        <v>45728</v>
      </c>
      <c r="B537" s="19" t="s">
        <v>6133</v>
      </c>
      <c r="C537" s="19" t="s">
        <v>6132</v>
      </c>
      <c r="D537" s="19">
        <v>1</v>
      </c>
      <c r="E537" s="19" t="s">
        <v>2187</v>
      </c>
      <c r="F537" s="19" t="s">
        <v>5994</v>
      </c>
      <c r="G537" s="19" t="s">
        <v>32</v>
      </c>
      <c r="H537" s="69"/>
      <c r="I537" s="144"/>
      <c r="J537" s="21">
        <f t="shared" si="57"/>
        <v>0</v>
      </c>
      <c r="K537" s="97"/>
      <c r="L537" s="51"/>
      <c r="M537" s="51"/>
      <c r="N537" s="424" t="s">
        <v>8759</v>
      </c>
    </row>
    <row r="538" spans="1:14" ht="120">
      <c r="A538" s="143">
        <v>45742</v>
      </c>
      <c r="B538" s="19" t="s">
        <v>311</v>
      </c>
      <c r="C538" s="19">
        <v>276255</v>
      </c>
      <c r="D538" s="19">
        <v>2</v>
      </c>
      <c r="E538" s="19" t="s">
        <v>2187</v>
      </c>
      <c r="F538" s="19" t="s">
        <v>3750</v>
      </c>
      <c r="G538" s="19" t="s">
        <v>32</v>
      </c>
      <c r="H538" s="69"/>
      <c r="I538" s="144"/>
      <c r="J538" s="393">
        <f t="shared" si="57"/>
        <v>0</v>
      </c>
      <c r="K538" s="97"/>
      <c r="L538" s="51"/>
      <c r="M538" s="51"/>
      <c r="N538" s="424" t="s">
        <v>8760</v>
      </c>
    </row>
    <row r="539" spans="1:14" ht="30">
      <c r="A539" s="368">
        <v>45748</v>
      </c>
      <c r="B539" s="369" t="s">
        <v>22</v>
      </c>
      <c r="C539" s="369" t="s">
        <v>7547</v>
      </c>
      <c r="D539" s="369">
        <v>10</v>
      </c>
      <c r="E539" s="369" t="s">
        <v>5119</v>
      </c>
      <c r="F539" s="369" t="s">
        <v>209</v>
      </c>
      <c r="G539" s="369" t="s">
        <v>30</v>
      </c>
      <c r="H539" s="370"/>
      <c r="I539" s="371">
        <v>2780</v>
      </c>
      <c r="J539" s="328">
        <f t="shared" si="57"/>
        <v>2.96</v>
      </c>
      <c r="K539" s="373" t="s">
        <v>79</v>
      </c>
      <c r="L539" s="370">
        <v>0.1</v>
      </c>
      <c r="M539" s="370"/>
      <c r="N539" s="432"/>
    </row>
    <row r="540" spans="1:14" ht="30">
      <c r="A540" s="368">
        <v>45748</v>
      </c>
      <c r="B540" s="369" t="s">
        <v>81</v>
      </c>
      <c r="C540" s="369" t="s">
        <v>7479</v>
      </c>
      <c r="D540" s="369">
        <v>3</v>
      </c>
      <c r="E540" s="369" t="s">
        <v>5119</v>
      </c>
      <c r="F540" s="369" t="s">
        <v>7480</v>
      </c>
      <c r="G540" s="369" t="s">
        <v>40</v>
      </c>
      <c r="H540" s="370"/>
      <c r="I540" s="371">
        <v>36000</v>
      </c>
      <c r="J540" s="328">
        <v>43.71</v>
      </c>
      <c r="K540" s="373" t="s">
        <v>79</v>
      </c>
      <c r="L540" s="370">
        <v>1</v>
      </c>
      <c r="M540" s="370"/>
      <c r="N540" s="432" t="s">
        <v>8761</v>
      </c>
    </row>
    <row r="541" spans="1:14" ht="30">
      <c r="A541" s="368">
        <v>45748</v>
      </c>
      <c r="B541" s="369" t="s">
        <v>81</v>
      </c>
      <c r="C541" s="369" t="s">
        <v>372</v>
      </c>
      <c r="D541" s="369">
        <v>5</v>
      </c>
      <c r="E541" s="369" t="s">
        <v>5119</v>
      </c>
      <c r="F541" s="369" t="s">
        <v>7480</v>
      </c>
      <c r="G541" s="369" t="s">
        <v>33</v>
      </c>
      <c r="H541" s="370"/>
      <c r="I541" s="371">
        <v>40000</v>
      </c>
      <c r="J541" s="328">
        <v>51.97</v>
      </c>
      <c r="K541" s="373" t="s">
        <v>79</v>
      </c>
      <c r="L541" s="370">
        <v>2</v>
      </c>
      <c r="M541" s="370"/>
      <c r="N541" s="432" t="s">
        <v>8761</v>
      </c>
    </row>
    <row r="542" spans="1:14" ht="30">
      <c r="A542" s="368">
        <v>45748</v>
      </c>
      <c r="B542" s="369" t="s">
        <v>21</v>
      </c>
      <c r="C542" s="369" t="s">
        <v>7537</v>
      </c>
      <c r="D542" s="369">
        <v>10</v>
      </c>
      <c r="E542" s="369" t="s">
        <v>5119</v>
      </c>
      <c r="F542" s="369" t="s">
        <v>209</v>
      </c>
      <c r="G542" s="369" t="s">
        <v>30</v>
      </c>
      <c r="H542" s="370"/>
      <c r="I542" s="371">
        <v>50000</v>
      </c>
      <c r="J542" s="328">
        <v>42.45</v>
      </c>
      <c r="K542" s="373" t="s">
        <v>79</v>
      </c>
      <c r="L542" s="370">
        <v>0.3</v>
      </c>
      <c r="M542" s="370"/>
      <c r="N542" s="432" t="s">
        <v>8762</v>
      </c>
    </row>
    <row r="543" spans="1:14" ht="30">
      <c r="A543" s="368">
        <v>45748</v>
      </c>
      <c r="B543" s="369" t="s">
        <v>2961</v>
      </c>
      <c r="C543" s="369" t="s">
        <v>7481</v>
      </c>
      <c r="D543" s="369">
        <v>3</v>
      </c>
      <c r="E543" s="369" t="s">
        <v>5119</v>
      </c>
      <c r="F543" s="369" t="s">
        <v>7482</v>
      </c>
      <c r="G543" s="369" t="s">
        <v>40</v>
      </c>
      <c r="H543" s="370"/>
      <c r="I543" s="371">
        <v>670870</v>
      </c>
      <c r="J543" s="328">
        <f t="shared" ref="J543" si="58">ROUNDUP((((L543*13000)+I543)/1380), 2)</f>
        <v>740.49</v>
      </c>
      <c r="K543" s="373" t="s">
        <v>110</v>
      </c>
      <c r="L543" s="370">
        <v>27</v>
      </c>
      <c r="M543" s="370"/>
      <c r="N543" s="432" t="s">
        <v>8763</v>
      </c>
    </row>
    <row r="544" spans="1:14" ht="30">
      <c r="A544" s="368">
        <v>45748</v>
      </c>
      <c r="B544" s="369" t="s">
        <v>2961</v>
      </c>
      <c r="C544" s="369" t="s">
        <v>7483</v>
      </c>
      <c r="D544" s="369">
        <v>10</v>
      </c>
      <c r="E544" s="369" t="s">
        <v>5119</v>
      </c>
      <c r="F544" s="369" t="s">
        <v>7482</v>
      </c>
      <c r="G544" s="369" t="s">
        <v>40</v>
      </c>
      <c r="H544" s="370"/>
      <c r="I544" s="371"/>
      <c r="J544" s="372"/>
      <c r="K544" s="373"/>
      <c r="L544" s="370"/>
      <c r="M544" s="370"/>
      <c r="N544" s="432" t="s">
        <v>8764</v>
      </c>
    </row>
    <row r="545" spans="1:14" ht="21" customHeight="1">
      <c r="A545" s="368">
        <v>45748</v>
      </c>
      <c r="B545" s="369" t="s">
        <v>2961</v>
      </c>
      <c r="C545" s="369" t="s">
        <v>7484</v>
      </c>
      <c r="D545" s="369">
        <v>10</v>
      </c>
      <c r="E545" s="369" t="s">
        <v>5119</v>
      </c>
      <c r="F545" s="369" t="s">
        <v>7482</v>
      </c>
      <c r="G545" s="369" t="s">
        <v>40</v>
      </c>
      <c r="H545" s="370"/>
      <c r="I545" s="371">
        <v>19500</v>
      </c>
      <c r="J545" s="328">
        <v>57.2</v>
      </c>
      <c r="K545" s="373" t="s">
        <v>110</v>
      </c>
      <c r="L545" s="370">
        <v>4</v>
      </c>
      <c r="M545" s="370"/>
      <c r="N545" s="432"/>
    </row>
    <row r="546" spans="1:14" ht="21" customHeight="1">
      <c r="A546" s="368">
        <v>45748</v>
      </c>
      <c r="B546" s="369" t="s">
        <v>38</v>
      </c>
      <c r="C546" s="369" t="s">
        <v>7485</v>
      </c>
      <c r="D546" s="369">
        <v>6</v>
      </c>
      <c r="E546" s="369" t="s">
        <v>5119</v>
      </c>
      <c r="F546" s="369" t="s">
        <v>7482</v>
      </c>
      <c r="G546" s="369" t="s">
        <v>33</v>
      </c>
      <c r="H546" s="370"/>
      <c r="I546" s="371">
        <v>58800</v>
      </c>
      <c r="J546" s="328">
        <f t="shared" ref="J546:J548" si="59">ROUNDUP((((L546*13000)+I546)/1380), 2)</f>
        <v>48.269999999999996</v>
      </c>
      <c r="K546" s="373" t="s">
        <v>79</v>
      </c>
      <c r="L546" s="370">
        <v>0.6</v>
      </c>
      <c r="M546" s="370"/>
      <c r="N546" s="432"/>
    </row>
    <row r="547" spans="1:14" ht="21" customHeight="1">
      <c r="A547" s="368">
        <v>45748</v>
      </c>
      <c r="B547" s="369" t="s">
        <v>1621</v>
      </c>
      <c r="C547" s="369" t="s">
        <v>7486</v>
      </c>
      <c r="D547" s="369">
        <v>12</v>
      </c>
      <c r="E547" s="369" t="s">
        <v>5119</v>
      </c>
      <c r="F547" s="369" t="s">
        <v>7487</v>
      </c>
      <c r="G547" s="369" t="s">
        <v>30</v>
      </c>
      <c r="H547" s="370"/>
      <c r="I547" s="371">
        <v>3900</v>
      </c>
      <c r="J547" s="328">
        <f t="shared" si="59"/>
        <v>3.7699999999999996</v>
      </c>
      <c r="K547" s="373" t="s">
        <v>79</v>
      </c>
      <c r="L547" s="370">
        <v>0.1</v>
      </c>
      <c r="M547" s="370"/>
      <c r="N547" s="432"/>
    </row>
    <row r="548" spans="1:14" ht="29.25" customHeight="1">
      <c r="A548" s="368">
        <v>45748</v>
      </c>
      <c r="B548" s="369" t="s">
        <v>7488</v>
      </c>
      <c r="C548" s="369" t="s">
        <v>7489</v>
      </c>
      <c r="D548" s="369">
        <v>2</v>
      </c>
      <c r="E548" s="369" t="s">
        <v>5119</v>
      </c>
      <c r="F548" s="369" t="s">
        <v>6693</v>
      </c>
      <c r="G548" s="369" t="s">
        <v>30</v>
      </c>
      <c r="H548" s="370"/>
      <c r="I548" s="371">
        <v>220000</v>
      </c>
      <c r="J548" s="328">
        <f t="shared" si="59"/>
        <v>165.07999999999998</v>
      </c>
      <c r="K548" s="373" t="s">
        <v>97</v>
      </c>
      <c r="L548" s="370">
        <v>0.6</v>
      </c>
      <c r="M548" s="370"/>
      <c r="N548" s="432" t="s">
        <v>7490</v>
      </c>
    </row>
    <row r="549" spans="1:14" ht="21" customHeight="1">
      <c r="A549" s="368">
        <v>45748</v>
      </c>
      <c r="B549" s="369" t="s">
        <v>7491</v>
      </c>
      <c r="C549" s="369" t="s">
        <v>7539</v>
      </c>
      <c r="D549" s="369">
        <v>1</v>
      </c>
      <c r="E549" s="369" t="s">
        <v>5119</v>
      </c>
      <c r="F549" s="369" t="s">
        <v>7492</v>
      </c>
      <c r="G549" s="369" t="s">
        <v>30</v>
      </c>
      <c r="H549" s="370"/>
      <c r="I549" s="371"/>
      <c r="J549" s="328">
        <f t="shared" ref="J549:J551" si="60">ROUNDUP((((L549*13000)+I549)/1380), 2)</f>
        <v>0</v>
      </c>
      <c r="K549" s="373"/>
      <c r="L549" s="370"/>
      <c r="M549" s="370"/>
      <c r="N549" s="432" t="s">
        <v>8765</v>
      </c>
    </row>
    <row r="550" spans="1:14" ht="21" customHeight="1">
      <c r="A550" s="368">
        <v>45748</v>
      </c>
      <c r="B550" s="369" t="s">
        <v>7491</v>
      </c>
      <c r="C550" s="369" t="s">
        <v>7493</v>
      </c>
      <c r="D550" s="369">
        <v>1</v>
      </c>
      <c r="E550" s="369" t="s">
        <v>5119</v>
      </c>
      <c r="F550" s="369" t="s">
        <v>7492</v>
      </c>
      <c r="G550" s="369" t="s">
        <v>30</v>
      </c>
      <c r="H550" s="370"/>
      <c r="I550" s="371"/>
      <c r="J550" s="328">
        <f t="shared" si="60"/>
        <v>0</v>
      </c>
      <c r="K550" s="373"/>
      <c r="L550" s="370"/>
      <c r="M550" s="370"/>
      <c r="N550" s="432" t="s">
        <v>8765</v>
      </c>
    </row>
    <row r="551" spans="1:14" ht="21" customHeight="1">
      <c r="A551" s="368">
        <v>45748</v>
      </c>
      <c r="B551" s="369" t="s">
        <v>7491</v>
      </c>
      <c r="C551" s="369" t="s">
        <v>7535</v>
      </c>
      <c r="D551" s="369">
        <v>1</v>
      </c>
      <c r="E551" s="369" t="s">
        <v>5119</v>
      </c>
      <c r="F551" s="369" t="s">
        <v>7492</v>
      </c>
      <c r="G551" s="369" t="s">
        <v>30</v>
      </c>
      <c r="H551" s="370"/>
      <c r="I551" s="371"/>
      <c r="J551" s="328">
        <f t="shared" si="60"/>
        <v>0</v>
      </c>
      <c r="K551" s="373"/>
      <c r="L551" s="370"/>
      <c r="M551" s="370"/>
      <c r="N551" s="432" t="s">
        <v>8765</v>
      </c>
    </row>
    <row r="552" spans="1:14" ht="21" customHeight="1">
      <c r="A552" s="368">
        <v>45748</v>
      </c>
      <c r="B552" s="369" t="s">
        <v>29</v>
      </c>
      <c r="C552" s="369" t="s">
        <v>7543</v>
      </c>
      <c r="D552" s="369">
        <v>1</v>
      </c>
      <c r="E552" s="369" t="s">
        <v>5119</v>
      </c>
      <c r="F552" s="369" t="s">
        <v>7494</v>
      </c>
      <c r="G552" s="369" t="s">
        <v>7084</v>
      </c>
      <c r="H552" s="370"/>
      <c r="I552" s="371">
        <v>13860</v>
      </c>
      <c r="J552" s="328">
        <v>13</v>
      </c>
      <c r="K552" s="373" t="s">
        <v>79</v>
      </c>
      <c r="L552" s="370">
        <v>0.3</v>
      </c>
      <c r="M552" s="370"/>
      <c r="N552" s="432"/>
    </row>
    <row r="553" spans="1:14" ht="135">
      <c r="A553" s="368">
        <v>45748</v>
      </c>
      <c r="B553" s="369"/>
      <c r="C553" s="369" t="s">
        <v>7495</v>
      </c>
      <c r="D553" s="369">
        <v>1</v>
      </c>
      <c r="E553" s="369" t="s">
        <v>5119</v>
      </c>
      <c r="F553" s="369" t="s">
        <v>7496</v>
      </c>
      <c r="G553" s="369" t="s">
        <v>7084</v>
      </c>
      <c r="H553" s="370"/>
      <c r="I553" s="371">
        <v>270000</v>
      </c>
      <c r="J553" s="328">
        <f t="shared" ref="J553" si="61">ROUNDUP((((L553*13000)+I553)/1380), 2)</f>
        <v>318.12</v>
      </c>
      <c r="K553" s="373" t="s">
        <v>97</v>
      </c>
      <c r="L553" s="370">
        <v>13</v>
      </c>
      <c r="M553" s="370"/>
      <c r="N553" s="432" t="s">
        <v>8766</v>
      </c>
    </row>
    <row r="554" spans="1:14" ht="45">
      <c r="A554" s="368">
        <v>45748</v>
      </c>
      <c r="B554" s="369"/>
      <c r="C554" s="369" t="s">
        <v>7541</v>
      </c>
      <c r="D554" s="369">
        <v>1</v>
      </c>
      <c r="E554" s="369" t="s">
        <v>5119</v>
      </c>
      <c r="F554" s="369" t="s">
        <v>7497</v>
      </c>
      <c r="G554" s="374" t="s">
        <v>28</v>
      </c>
      <c r="H554" s="370"/>
      <c r="I554" s="371">
        <v>1446000</v>
      </c>
      <c r="J554" s="267">
        <f>ROUNDUP((((L554*13000)+I554)/1150), 2)</f>
        <v>1274.3499999999999</v>
      </c>
      <c r="K554" s="373" t="s">
        <v>97</v>
      </c>
      <c r="L554" s="370">
        <v>1.5</v>
      </c>
      <c r="M554" s="370"/>
      <c r="N554" s="432" t="s">
        <v>8767</v>
      </c>
    </row>
    <row r="555" spans="1:14" ht="30">
      <c r="A555" s="368">
        <v>45748</v>
      </c>
      <c r="B555" s="369" t="s">
        <v>7498</v>
      </c>
      <c r="C555" s="369" t="s">
        <v>7499</v>
      </c>
      <c r="D555" s="369">
        <v>1</v>
      </c>
      <c r="E555" s="369" t="s">
        <v>5119</v>
      </c>
      <c r="F555" s="369" t="s">
        <v>7497</v>
      </c>
      <c r="G555" s="374" t="s">
        <v>28</v>
      </c>
      <c r="H555" s="370"/>
      <c r="I555" s="371">
        <v>46310</v>
      </c>
      <c r="J555" s="267">
        <f>ROUNDUP((((L555*13000)+I555)/1150), 2)</f>
        <v>85.490000000000009</v>
      </c>
      <c r="K555" s="373" t="s">
        <v>97</v>
      </c>
      <c r="L555" s="370">
        <v>4</v>
      </c>
      <c r="M555" s="370"/>
      <c r="N555" s="432" t="s">
        <v>8768</v>
      </c>
    </row>
    <row r="556" spans="1:14" ht="68.25" customHeight="1">
      <c r="A556" s="368">
        <v>45748</v>
      </c>
      <c r="B556" s="369" t="s">
        <v>7500</v>
      </c>
      <c r="C556" s="369" t="s">
        <v>7546</v>
      </c>
      <c r="D556" s="369">
        <v>2</v>
      </c>
      <c r="E556" s="369" t="s">
        <v>5119</v>
      </c>
      <c r="F556" s="369" t="s">
        <v>6494</v>
      </c>
      <c r="G556" s="369" t="s">
        <v>7501</v>
      </c>
      <c r="H556" s="370"/>
      <c r="I556" s="371"/>
      <c r="J556" s="372"/>
      <c r="K556" s="373"/>
      <c r="L556" s="370"/>
      <c r="M556" s="370"/>
      <c r="N556" s="432" t="s">
        <v>8769</v>
      </c>
    </row>
    <row r="557" spans="1:14" ht="21" customHeight="1">
      <c r="A557" s="375">
        <v>45748</v>
      </c>
      <c r="B557" s="376" t="s">
        <v>2299</v>
      </c>
      <c r="C557" s="376" t="s">
        <v>7502</v>
      </c>
      <c r="D557" s="376">
        <v>1</v>
      </c>
      <c r="E557" s="376" t="s">
        <v>140</v>
      </c>
      <c r="F557" s="376"/>
      <c r="G557" s="376" t="s">
        <v>217</v>
      </c>
      <c r="H557" s="377"/>
      <c r="I557" s="378">
        <v>49000</v>
      </c>
      <c r="J557" s="7">
        <f t="shared" ref="J557:J563" si="62">ROUNDUP((((L557*13000)+I557)/1380), 2)</f>
        <v>38.339999999999996</v>
      </c>
      <c r="K557" s="379" t="s">
        <v>79</v>
      </c>
      <c r="L557" s="377">
        <v>0.3</v>
      </c>
      <c r="M557" s="377"/>
      <c r="N557" s="433" t="s">
        <v>1736</v>
      </c>
    </row>
    <row r="558" spans="1:14" ht="21" customHeight="1">
      <c r="A558" s="375">
        <v>45748</v>
      </c>
      <c r="B558" s="376" t="s">
        <v>7503</v>
      </c>
      <c r="C558" s="376" t="s">
        <v>7850</v>
      </c>
      <c r="D558" s="376">
        <v>1</v>
      </c>
      <c r="E558" s="376" t="s">
        <v>140</v>
      </c>
      <c r="F558" s="376"/>
      <c r="G558" s="376" t="s">
        <v>92</v>
      </c>
      <c r="H558" s="377"/>
      <c r="I558" s="378">
        <v>300000</v>
      </c>
      <c r="J558" s="7">
        <f t="shared" si="62"/>
        <v>255.07999999999998</v>
      </c>
      <c r="K558" s="379" t="s">
        <v>79</v>
      </c>
      <c r="L558" s="377">
        <v>4</v>
      </c>
      <c r="M558" s="377"/>
      <c r="N558" s="433" t="s">
        <v>1736</v>
      </c>
    </row>
    <row r="559" spans="1:14" ht="21" customHeight="1">
      <c r="A559" s="375">
        <v>45748</v>
      </c>
      <c r="B559" s="376" t="s">
        <v>7503</v>
      </c>
      <c r="C559" s="376" t="s">
        <v>7504</v>
      </c>
      <c r="D559" s="376">
        <v>1</v>
      </c>
      <c r="E559" s="376" t="s">
        <v>140</v>
      </c>
      <c r="F559" s="376"/>
      <c r="G559" s="376" t="s">
        <v>2781</v>
      </c>
      <c r="H559" s="377"/>
      <c r="I559" s="378">
        <v>350000</v>
      </c>
      <c r="J559" s="7">
        <f t="shared" si="62"/>
        <v>300.73</v>
      </c>
      <c r="K559" s="379" t="s">
        <v>79</v>
      </c>
      <c r="L559" s="377">
        <v>5</v>
      </c>
      <c r="M559" s="377"/>
      <c r="N559" s="433" t="s">
        <v>1736</v>
      </c>
    </row>
    <row r="560" spans="1:14" ht="21" customHeight="1">
      <c r="A560" s="375">
        <v>45748</v>
      </c>
      <c r="B560" s="376" t="s">
        <v>29</v>
      </c>
      <c r="C560" s="376" t="s">
        <v>7545</v>
      </c>
      <c r="D560" s="376">
        <v>2</v>
      </c>
      <c r="E560" s="376" t="s">
        <v>140</v>
      </c>
      <c r="F560" s="376"/>
      <c r="G560" s="376" t="s">
        <v>63</v>
      </c>
      <c r="H560" s="377"/>
      <c r="I560" s="378">
        <v>84000</v>
      </c>
      <c r="J560" s="7">
        <f t="shared" si="62"/>
        <v>70.290000000000006</v>
      </c>
      <c r="K560" s="379" t="s">
        <v>79</v>
      </c>
      <c r="L560" s="377">
        <v>1</v>
      </c>
      <c r="M560" s="377"/>
      <c r="N560" s="433"/>
    </row>
    <row r="561" spans="1:14" ht="21" customHeight="1">
      <c r="A561" s="173">
        <v>45748</v>
      </c>
      <c r="B561" s="109"/>
      <c r="C561" s="109" t="s">
        <v>7542</v>
      </c>
      <c r="D561" s="337">
        <v>2</v>
      </c>
      <c r="E561" s="337" t="s">
        <v>119</v>
      </c>
      <c r="F561" s="109" t="s">
        <v>7505</v>
      </c>
      <c r="G561" s="109" t="s">
        <v>7506</v>
      </c>
      <c r="H561" s="110"/>
      <c r="I561" s="270">
        <v>12610</v>
      </c>
      <c r="J561" s="12">
        <f t="shared" si="62"/>
        <v>10.08</v>
      </c>
      <c r="K561" s="113" t="s">
        <v>79</v>
      </c>
      <c r="L561" s="113">
        <v>0.1</v>
      </c>
      <c r="M561" s="113"/>
      <c r="N561" s="422" t="s">
        <v>7507</v>
      </c>
    </row>
    <row r="562" spans="1:14" ht="21" customHeight="1">
      <c r="A562" s="173">
        <v>45748</v>
      </c>
      <c r="B562" s="109"/>
      <c r="C562" s="109" t="s">
        <v>7508</v>
      </c>
      <c r="D562" s="337">
        <v>2</v>
      </c>
      <c r="E562" s="337" t="s">
        <v>119</v>
      </c>
      <c r="F562" s="109" t="s">
        <v>7505</v>
      </c>
      <c r="G562" s="109" t="s">
        <v>7506</v>
      </c>
      <c r="H562" s="110"/>
      <c r="I562" s="270">
        <v>58500</v>
      </c>
      <c r="J562" s="12">
        <f t="shared" si="62"/>
        <v>45.22</v>
      </c>
      <c r="K562" s="113" t="s">
        <v>79</v>
      </c>
      <c r="L562" s="113">
        <v>0.3</v>
      </c>
      <c r="M562" s="113"/>
      <c r="N562" s="422" t="s">
        <v>7509</v>
      </c>
    </row>
    <row r="563" spans="1:14" ht="30">
      <c r="A563" s="137">
        <v>45748</v>
      </c>
      <c r="B563" s="5" t="s">
        <v>22</v>
      </c>
      <c r="C563" s="5" t="s">
        <v>7510</v>
      </c>
      <c r="D563" s="319">
        <v>6</v>
      </c>
      <c r="E563" s="319" t="s">
        <v>24</v>
      </c>
      <c r="F563" s="5"/>
      <c r="G563" s="5" t="s">
        <v>7511</v>
      </c>
      <c r="H563" s="26"/>
      <c r="I563" s="284">
        <v>71100</v>
      </c>
      <c r="J563" s="7">
        <f t="shared" si="62"/>
        <v>79.790000000000006</v>
      </c>
      <c r="K563" s="6" t="s">
        <v>79</v>
      </c>
      <c r="L563" s="6">
        <v>3</v>
      </c>
      <c r="M563" s="6"/>
      <c r="N563" s="417" t="s">
        <v>8770</v>
      </c>
    </row>
    <row r="564" spans="1:14" ht="45">
      <c r="A564" s="173">
        <v>45748</v>
      </c>
      <c r="B564" s="16" t="s">
        <v>6250</v>
      </c>
      <c r="C564" s="16" t="s">
        <v>7538</v>
      </c>
      <c r="D564" s="313">
        <v>1</v>
      </c>
      <c r="E564" s="13" t="s">
        <v>5200</v>
      </c>
      <c r="F564" s="13" t="s">
        <v>6517</v>
      </c>
      <c r="G564" s="13" t="s">
        <v>20</v>
      </c>
      <c r="H564" s="68"/>
      <c r="I564" s="314"/>
      <c r="J564" s="328"/>
      <c r="K564" s="50"/>
      <c r="L564" s="50"/>
      <c r="M564" s="50"/>
      <c r="N564" s="414" t="s">
        <v>8771</v>
      </c>
    </row>
    <row r="567" spans="1:14" ht="30.75" customHeight="1">
      <c r="A567" s="137">
        <v>45748</v>
      </c>
      <c r="B567" s="8" t="s">
        <v>4824</v>
      </c>
      <c r="C567" s="8" t="s">
        <v>7530</v>
      </c>
      <c r="D567" s="319">
        <v>2</v>
      </c>
      <c r="E567" s="5" t="s">
        <v>5200</v>
      </c>
      <c r="F567" s="5" t="s">
        <v>7512</v>
      </c>
      <c r="G567" s="5" t="s">
        <v>7513</v>
      </c>
      <c r="H567" s="26"/>
      <c r="I567" s="284">
        <v>847000</v>
      </c>
      <c r="J567" s="333">
        <f t="shared" ref="J567:J569" si="63">ROUNDUP((((L567*13000)+I567)/1380), 2)</f>
        <v>619.42999999999995</v>
      </c>
      <c r="K567" s="6" t="s">
        <v>97</v>
      </c>
      <c r="L567" s="6">
        <v>0.6</v>
      </c>
      <c r="M567" s="6"/>
      <c r="N567" s="417" t="s">
        <v>8772</v>
      </c>
    </row>
    <row r="568" spans="1:14" ht="30.75" customHeight="1">
      <c r="A568" s="137">
        <v>45748</v>
      </c>
      <c r="B568" s="8" t="s">
        <v>4824</v>
      </c>
      <c r="C568" s="8" t="s">
        <v>7514</v>
      </c>
      <c r="D568" s="319">
        <v>2</v>
      </c>
      <c r="E568" s="5" t="s">
        <v>5200</v>
      </c>
      <c r="F568" s="5" t="s">
        <v>7512</v>
      </c>
      <c r="G568" s="5" t="s">
        <v>7513</v>
      </c>
      <c r="H568" s="26"/>
      <c r="I568" s="284">
        <v>847000</v>
      </c>
      <c r="J568" s="333">
        <f t="shared" si="63"/>
        <v>621.30999999999995</v>
      </c>
      <c r="K568" s="6" t="s">
        <v>97</v>
      </c>
      <c r="L568" s="6">
        <v>0.8</v>
      </c>
      <c r="M568" s="6"/>
      <c r="N568" s="417" t="s">
        <v>8773</v>
      </c>
    </row>
    <row r="569" spans="1:14" ht="30.75" customHeight="1">
      <c r="A569" s="137">
        <v>45748</v>
      </c>
      <c r="B569" s="8" t="s">
        <v>4824</v>
      </c>
      <c r="C569" s="8" t="s">
        <v>7533</v>
      </c>
      <c r="D569" s="319">
        <v>2</v>
      </c>
      <c r="E569" s="5" t="s">
        <v>5200</v>
      </c>
      <c r="F569" s="5" t="s">
        <v>7512</v>
      </c>
      <c r="G569" s="5" t="s">
        <v>7513</v>
      </c>
      <c r="H569" s="26"/>
      <c r="I569" s="284">
        <v>847000</v>
      </c>
      <c r="J569" s="333">
        <f t="shared" si="63"/>
        <v>623.18999999999994</v>
      </c>
      <c r="K569" s="6" t="s">
        <v>97</v>
      </c>
      <c r="L569" s="6">
        <v>1</v>
      </c>
      <c r="M569" s="6"/>
      <c r="N569" s="417" t="s">
        <v>8774</v>
      </c>
    </row>
    <row r="570" spans="1:14" ht="75">
      <c r="A570" s="173">
        <v>45748</v>
      </c>
      <c r="B570" s="13" t="s">
        <v>6945</v>
      </c>
      <c r="C570" s="16" t="s">
        <v>7517</v>
      </c>
      <c r="D570" s="313">
        <v>2</v>
      </c>
      <c r="E570" s="13" t="s">
        <v>5200</v>
      </c>
      <c r="F570" s="13" t="s">
        <v>305</v>
      </c>
      <c r="G570" s="13" t="s">
        <v>35</v>
      </c>
      <c r="H570" s="68"/>
      <c r="I570" s="314">
        <v>26260</v>
      </c>
      <c r="J570" s="328">
        <f t="shared" ref="J570:J573" si="64">ROUNDUP((((L570*13000)+I570)/1380), 2)</f>
        <v>28.450000000000003</v>
      </c>
      <c r="K570" s="50" t="s">
        <v>79</v>
      </c>
      <c r="L570" s="50">
        <v>1</v>
      </c>
      <c r="M570" s="50"/>
      <c r="N570" s="414" t="s">
        <v>8775</v>
      </c>
    </row>
    <row r="571" spans="1:14" ht="75">
      <c r="A571" s="173">
        <v>45748</v>
      </c>
      <c r="B571" s="13" t="s">
        <v>6945</v>
      </c>
      <c r="C571" s="16" t="s">
        <v>7518</v>
      </c>
      <c r="D571" s="313">
        <v>2</v>
      </c>
      <c r="E571" s="13" t="s">
        <v>5200</v>
      </c>
      <c r="F571" s="13" t="s">
        <v>305</v>
      </c>
      <c r="G571" s="13" t="s">
        <v>35</v>
      </c>
      <c r="H571" s="68"/>
      <c r="I571" s="314">
        <v>26260</v>
      </c>
      <c r="J571" s="328">
        <f t="shared" si="64"/>
        <v>28.450000000000003</v>
      </c>
      <c r="K571" s="50" t="s">
        <v>123</v>
      </c>
      <c r="L571" s="50">
        <v>1</v>
      </c>
      <c r="M571" s="50"/>
      <c r="N571" s="414" t="s">
        <v>8776</v>
      </c>
    </row>
    <row r="572" spans="1:14" ht="30">
      <c r="A572" s="173">
        <v>45748</v>
      </c>
      <c r="B572" s="13" t="s">
        <v>6945</v>
      </c>
      <c r="C572" s="16" t="s">
        <v>7516</v>
      </c>
      <c r="D572" s="313">
        <v>1</v>
      </c>
      <c r="E572" s="13" t="s">
        <v>5200</v>
      </c>
      <c r="F572" s="13" t="s">
        <v>305</v>
      </c>
      <c r="G572" s="13" t="s">
        <v>35</v>
      </c>
      <c r="H572" s="68"/>
      <c r="I572" s="314">
        <v>27140</v>
      </c>
      <c r="J572" s="328">
        <f t="shared" si="64"/>
        <v>29.09</v>
      </c>
      <c r="K572" s="50" t="s">
        <v>79</v>
      </c>
      <c r="L572" s="50">
        <v>1</v>
      </c>
      <c r="M572" s="50"/>
      <c r="N572" s="414" t="s">
        <v>8777</v>
      </c>
    </row>
    <row r="573" spans="1:14" ht="30">
      <c r="A573" s="173">
        <v>45748</v>
      </c>
      <c r="B573" s="16" t="s">
        <v>7515</v>
      </c>
      <c r="C573" s="16" t="s">
        <v>7519</v>
      </c>
      <c r="D573" s="313">
        <v>1</v>
      </c>
      <c r="E573" s="13" t="s">
        <v>5200</v>
      </c>
      <c r="F573" s="13" t="s">
        <v>305</v>
      </c>
      <c r="G573" s="13" t="s">
        <v>35</v>
      </c>
      <c r="H573" s="68"/>
      <c r="I573" s="314">
        <v>39370</v>
      </c>
      <c r="J573" s="328">
        <f t="shared" si="64"/>
        <v>37.949999999999996</v>
      </c>
      <c r="K573" s="50" t="s">
        <v>123</v>
      </c>
      <c r="L573" s="50">
        <v>1</v>
      </c>
      <c r="M573" s="50"/>
      <c r="N573" s="414" t="s">
        <v>8778</v>
      </c>
    </row>
    <row r="574" spans="1:14" ht="60">
      <c r="A574" s="173">
        <v>45748</v>
      </c>
      <c r="B574" s="16" t="s">
        <v>7520</v>
      </c>
      <c r="C574" s="16" t="s">
        <v>7521</v>
      </c>
      <c r="D574" s="313">
        <v>1</v>
      </c>
      <c r="E574" s="13" t="s">
        <v>6086</v>
      </c>
      <c r="F574" s="13"/>
      <c r="G574" s="13"/>
      <c r="H574" s="68"/>
      <c r="I574" s="314"/>
      <c r="J574" s="328">
        <f t="shared" ref="J574" si="65">ROUNDUP((((L574*13000)+I574)/1380), 2)</f>
        <v>0</v>
      </c>
      <c r="K574" s="50"/>
      <c r="L574" s="50"/>
      <c r="M574" s="50"/>
      <c r="N574" s="414" t="s">
        <v>8779</v>
      </c>
    </row>
    <row r="575" spans="1:14" ht="20.100000000000001" customHeight="1">
      <c r="A575" s="137">
        <v>45748</v>
      </c>
      <c r="B575" s="8" t="s">
        <v>7522</v>
      </c>
      <c r="C575" s="8" t="s">
        <v>7523</v>
      </c>
      <c r="D575" s="319">
        <v>50</v>
      </c>
      <c r="E575" s="5" t="s">
        <v>6086</v>
      </c>
      <c r="F575" s="5"/>
      <c r="G575" s="5"/>
      <c r="H575" s="26"/>
      <c r="I575" s="284">
        <v>231000</v>
      </c>
      <c r="J575" s="333">
        <f t="shared" ref="J575" si="66">ROUNDUP((((L575*13000)+I575)/1380), 2)</f>
        <v>186.23999999999998</v>
      </c>
      <c r="K575" s="6" t="s">
        <v>110</v>
      </c>
      <c r="L575" s="6">
        <v>2</v>
      </c>
      <c r="M575" s="6"/>
      <c r="N575" s="417" t="s">
        <v>8780</v>
      </c>
    </row>
    <row r="576" spans="1:14" ht="20.100000000000001" customHeight="1">
      <c r="A576" s="137">
        <v>45748</v>
      </c>
      <c r="B576" s="8" t="s">
        <v>7522</v>
      </c>
      <c r="C576" s="8" t="s">
        <v>7524</v>
      </c>
      <c r="D576" s="319">
        <v>100</v>
      </c>
      <c r="E576" s="5" t="s">
        <v>6086</v>
      </c>
      <c r="F576" s="5"/>
      <c r="G576" s="5"/>
      <c r="H576" s="26"/>
      <c r="I576" s="284">
        <v>556000</v>
      </c>
      <c r="J576" s="333">
        <f t="shared" ref="J576" si="67">ROUNDUP((((L576*13000)+I576)/1380), 2)</f>
        <v>431.15999999999997</v>
      </c>
      <c r="K576" s="6" t="s">
        <v>110</v>
      </c>
      <c r="L576" s="6">
        <v>3</v>
      </c>
      <c r="M576" s="6"/>
      <c r="N576" s="417" t="s">
        <v>8781</v>
      </c>
    </row>
    <row r="577" spans="1:14" ht="20.100000000000001" customHeight="1">
      <c r="A577" s="137">
        <v>45748</v>
      </c>
      <c r="B577" s="8" t="s">
        <v>7522</v>
      </c>
      <c r="C577" s="8" t="s">
        <v>7529</v>
      </c>
      <c r="D577" s="319">
        <v>100</v>
      </c>
      <c r="E577" s="5" t="s">
        <v>6086</v>
      </c>
      <c r="F577" s="5"/>
      <c r="G577" s="5"/>
      <c r="H577" s="26"/>
      <c r="I577" s="284">
        <v>606000</v>
      </c>
      <c r="J577" s="333">
        <f t="shared" ref="J577:J584" si="68">ROUNDUP((((L577*13000)+I577)/1380), 2)</f>
        <v>476.82</v>
      </c>
      <c r="K577" s="6" t="s">
        <v>110</v>
      </c>
      <c r="L577" s="6">
        <v>4</v>
      </c>
      <c r="M577" s="6"/>
      <c r="N577" s="417" t="s">
        <v>8781</v>
      </c>
    </row>
    <row r="578" spans="1:14" ht="20.100000000000001" customHeight="1">
      <c r="A578" s="137">
        <v>45748</v>
      </c>
      <c r="B578" s="8" t="s">
        <v>7522</v>
      </c>
      <c r="C578" s="8" t="s">
        <v>7528</v>
      </c>
      <c r="D578" s="319">
        <v>100</v>
      </c>
      <c r="E578" s="5" t="s">
        <v>6086</v>
      </c>
      <c r="F578" s="5"/>
      <c r="G578" s="5"/>
      <c r="H578" s="26"/>
      <c r="I578" s="284">
        <v>656000</v>
      </c>
      <c r="J578" s="333">
        <f t="shared" si="68"/>
        <v>522.47</v>
      </c>
      <c r="K578" s="6" t="s">
        <v>110</v>
      </c>
      <c r="L578" s="6">
        <v>5</v>
      </c>
      <c r="M578" s="6"/>
      <c r="N578" s="417" t="s">
        <v>8781</v>
      </c>
    </row>
    <row r="579" spans="1:14" ht="20.100000000000001" customHeight="1">
      <c r="A579" s="137">
        <v>45748</v>
      </c>
      <c r="B579" s="8" t="s">
        <v>7522</v>
      </c>
      <c r="C579" s="8" t="s">
        <v>7527</v>
      </c>
      <c r="D579" s="319">
        <v>100</v>
      </c>
      <c r="E579" s="5" t="s">
        <v>6086</v>
      </c>
      <c r="F579" s="5"/>
      <c r="G579" s="5"/>
      <c r="H579" s="26"/>
      <c r="I579" s="284">
        <v>706000</v>
      </c>
      <c r="J579" s="333">
        <f t="shared" si="68"/>
        <v>568.12</v>
      </c>
      <c r="K579" s="6" t="s">
        <v>110</v>
      </c>
      <c r="L579" s="6">
        <v>6</v>
      </c>
      <c r="M579" s="6"/>
      <c r="N579" s="417" t="s">
        <v>8781</v>
      </c>
    </row>
    <row r="580" spans="1:14" ht="20.100000000000001" customHeight="1">
      <c r="A580" s="137">
        <v>45748</v>
      </c>
      <c r="B580" s="8" t="s">
        <v>7522</v>
      </c>
      <c r="C580" s="8" t="s">
        <v>7526</v>
      </c>
      <c r="D580" s="319">
        <v>50</v>
      </c>
      <c r="E580" s="5" t="s">
        <v>6086</v>
      </c>
      <c r="F580" s="5"/>
      <c r="G580" s="5"/>
      <c r="H580" s="26"/>
      <c r="I580" s="284">
        <v>381000</v>
      </c>
      <c r="J580" s="333">
        <f t="shared" si="68"/>
        <v>313.77</v>
      </c>
      <c r="K580" s="6" t="s">
        <v>110</v>
      </c>
      <c r="L580" s="6">
        <v>4</v>
      </c>
      <c r="M580" s="6"/>
      <c r="N580" s="417" t="s">
        <v>8780</v>
      </c>
    </row>
    <row r="581" spans="1:14" ht="20.100000000000001" customHeight="1">
      <c r="A581" s="137">
        <v>45748</v>
      </c>
      <c r="B581" s="8" t="s">
        <v>7522</v>
      </c>
      <c r="C581" s="8" t="s">
        <v>7525</v>
      </c>
      <c r="D581" s="319">
        <v>50</v>
      </c>
      <c r="E581" s="5" t="s">
        <v>6086</v>
      </c>
      <c r="F581" s="5"/>
      <c r="G581" s="5"/>
      <c r="H581" s="26"/>
      <c r="I581" s="284">
        <v>431000</v>
      </c>
      <c r="J581" s="333">
        <f t="shared" si="68"/>
        <v>359.43</v>
      </c>
      <c r="K581" s="6" t="s">
        <v>110</v>
      </c>
      <c r="L581" s="6">
        <v>5</v>
      </c>
      <c r="M581" s="6"/>
      <c r="N581" s="417" t="s">
        <v>8780</v>
      </c>
    </row>
    <row r="582" spans="1:14" ht="21" customHeight="1">
      <c r="A582" s="375">
        <v>45747</v>
      </c>
      <c r="B582" s="376" t="s">
        <v>25</v>
      </c>
      <c r="C582" s="376" t="s">
        <v>7394</v>
      </c>
      <c r="D582" s="376">
        <v>2</v>
      </c>
      <c r="E582" s="376" t="s">
        <v>5119</v>
      </c>
      <c r="F582" s="376" t="s">
        <v>36</v>
      </c>
      <c r="G582" s="376" t="s">
        <v>30</v>
      </c>
      <c r="H582" s="377"/>
      <c r="I582" s="378">
        <v>34500</v>
      </c>
      <c r="J582" s="333">
        <f t="shared" si="68"/>
        <v>26.89</v>
      </c>
      <c r="K582" s="379" t="s">
        <v>588</v>
      </c>
      <c r="L582" s="377">
        <v>0.2</v>
      </c>
      <c r="M582" s="377"/>
      <c r="N582" s="433"/>
    </row>
    <row r="583" spans="1:14" ht="21" customHeight="1">
      <c r="A583" s="137">
        <v>45748</v>
      </c>
      <c r="B583" s="380" t="s">
        <v>7531</v>
      </c>
      <c r="C583" s="380" t="s">
        <v>7532</v>
      </c>
      <c r="D583" s="376">
        <v>500</v>
      </c>
      <c r="E583" s="376" t="s">
        <v>6086</v>
      </c>
      <c r="F583" s="376"/>
      <c r="G583" s="376"/>
      <c r="H583" s="377"/>
      <c r="I583" s="378">
        <v>63000</v>
      </c>
      <c r="J583" s="333">
        <f t="shared" si="68"/>
        <v>130.44</v>
      </c>
      <c r="K583" s="379" t="s">
        <v>79</v>
      </c>
      <c r="L583" s="377">
        <v>9</v>
      </c>
      <c r="M583" s="377"/>
      <c r="N583" s="417" t="s">
        <v>8782</v>
      </c>
    </row>
    <row r="584" spans="1:14" ht="21" customHeight="1">
      <c r="A584" s="137">
        <v>45748</v>
      </c>
      <c r="B584" s="380" t="s">
        <v>7531</v>
      </c>
      <c r="C584" s="380" t="s">
        <v>7532</v>
      </c>
      <c r="D584" s="376">
        <v>500</v>
      </c>
      <c r="E584" s="376" t="s">
        <v>6086</v>
      </c>
      <c r="F584" s="376"/>
      <c r="G584" s="376"/>
      <c r="H584" s="377"/>
      <c r="I584" s="378">
        <v>63000</v>
      </c>
      <c r="J584" s="333">
        <f t="shared" si="68"/>
        <v>121.02000000000001</v>
      </c>
      <c r="K584" s="379" t="s">
        <v>110</v>
      </c>
      <c r="L584" s="377">
        <v>8</v>
      </c>
      <c r="M584" s="377"/>
      <c r="N584" s="417" t="s">
        <v>8783</v>
      </c>
    </row>
    <row r="586" spans="1:14" ht="21" customHeight="1">
      <c r="A586" s="141">
        <v>45747</v>
      </c>
      <c r="B586" s="13" t="s">
        <v>37</v>
      </c>
      <c r="C586" s="13" t="s">
        <v>7434</v>
      </c>
      <c r="D586" s="13">
        <v>2</v>
      </c>
      <c r="E586" s="13" t="s">
        <v>140</v>
      </c>
      <c r="F586" s="13" t="s">
        <v>82</v>
      </c>
      <c r="G586" s="13" t="s">
        <v>23</v>
      </c>
      <c r="H586" s="50"/>
      <c r="I586" s="142">
        <v>744000</v>
      </c>
      <c r="J586" s="12">
        <f t="shared" ref="J586:J590" si="69">ROUNDUP((((L586*13000)+I586)/1380), 2)</f>
        <v>586.24</v>
      </c>
      <c r="K586" s="87" t="s">
        <v>7592</v>
      </c>
      <c r="L586" s="50">
        <v>5</v>
      </c>
      <c r="M586" s="50"/>
      <c r="N586" s="414" t="s">
        <v>8784</v>
      </c>
    </row>
    <row r="587" spans="1:14" ht="21" customHeight="1">
      <c r="A587" s="141">
        <v>45747</v>
      </c>
      <c r="B587" s="13" t="s">
        <v>37</v>
      </c>
      <c r="C587" s="13" t="s">
        <v>7396</v>
      </c>
      <c r="D587" s="13">
        <v>2</v>
      </c>
      <c r="E587" s="13" t="s">
        <v>140</v>
      </c>
      <c r="F587" s="13" t="s">
        <v>82</v>
      </c>
      <c r="G587" s="13" t="s">
        <v>23</v>
      </c>
      <c r="H587" s="50"/>
      <c r="I587" s="142"/>
      <c r="J587" s="111"/>
      <c r="K587" s="87"/>
      <c r="L587" s="50"/>
      <c r="M587" s="50"/>
      <c r="N587" s="414"/>
    </row>
    <row r="588" spans="1:14" ht="21" customHeight="1">
      <c r="A588" s="141">
        <v>45749</v>
      </c>
      <c r="B588" s="13"/>
      <c r="C588" s="13" t="s">
        <v>7605</v>
      </c>
      <c r="D588" s="13">
        <v>2</v>
      </c>
      <c r="E588" s="13" t="s">
        <v>140</v>
      </c>
      <c r="F588" s="13"/>
      <c r="G588" s="13" t="s">
        <v>34</v>
      </c>
      <c r="H588" s="50"/>
      <c r="I588" s="142">
        <v>21290</v>
      </c>
      <c r="J588" s="12">
        <f t="shared" si="69"/>
        <v>34.269999999999996</v>
      </c>
      <c r="K588" s="87" t="s">
        <v>7593</v>
      </c>
      <c r="L588" s="50">
        <v>2</v>
      </c>
      <c r="M588" s="50"/>
      <c r="N588" s="414" t="s">
        <v>8785</v>
      </c>
    </row>
    <row r="589" spans="1:14" ht="21" customHeight="1">
      <c r="A589" s="141">
        <v>45749</v>
      </c>
      <c r="B589" s="13"/>
      <c r="C589" s="13" t="s">
        <v>7606</v>
      </c>
      <c r="D589" s="13">
        <v>2</v>
      </c>
      <c r="E589" s="13" t="s">
        <v>140</v>
      </c>
      <c r="F589" s="13"/>
      <c r="G589" s="13" t="s">
        <v>34</v>
      </c>
      <c r="H589" s="50"/>
      <c r="I589" s="142">
        <v>74120</v>
      </c>
      <c r="J589" s="12">
        <f t="shared" si="69"/>
        <v>100.82000000000001</v>
      </c>
      <c r="K589" s="87" t="s">
        <v>7593</v>
      </c>
      <c r="L589" s="50">
        <v>5</v>
      </c>
      <c r="M589" s="50"/>
      <c r="N589" s="414" t="s">
        <v>8785</v>
      </c>
    </row>
    <row r="590" spans="1:14" ht="21" customHeight="1">
      <c r="A590" s="141">
        <v>45749</v>
      </c>
      <c r="B590" s="13"/>
      <c r="C590" s="13" t="s">
        <v>7582</v>
      </c>
      <c r="D590" s="13">
        <v>2</v>
      </c>
      <c r="E590" s="13" t="s">
        <v>140</v>
      </c>
      <c r="F590" s="13"/>
      <c r="G590" s="13" t="s">
        <v>34</v>
      </c>
      <c r="H590" s="50"/>
      <c r="I590" s="142">
        <v>16880</v>
      </c>
      <c r="J590" s="12">
        <f t="shared" si="69"/>
        <v>15.06</v>
      </c>
      <c r="K590" s="87" t="s">
        <v>7593</v>
      </c>
      <c r="L590" s="50">
        <v>0.3</v>
      </c>
      <c r="M590" s="50"/>
      <c r="N590" s="414" t="s">
        <v>8786</v>
      </c>
    </row>
    <row r="591" spans="1:14" ht="21" customHeight="1">
      <c r="A591" s="141">
        <v>45749</v>
      </c>
      <c r="B591" s="13"/>
      <c r="C591" s="13" t="s">
        <v>7583</v>
      </c>
      <c r="D591" s="13">
        <v>2</v>
      </c>
      <c r="E591" s="13" t="s">
        <v>140</v>
      </c>
      <c r="F591" s="13"/>
      <c r="G591" s="13" t="s">
        <v>34</v>
      </c>
      <c r="H591" s="50"/>
      <c r="I591" s="142">
        <v>25560</v>
      </c>
      <c r="J591" s="12">
        <f t="shared" ref="J591:J592" si="70">ROUNDUP((((L591*13000)+I591)/1380), 2)</f>
        <v>23.240000000000002</v>
      </c>
      <c r="K591" s="87" t="s">
        <v>7593</v>
      </c>
      <c r="L591" s="50">
        <v>0.5</v>
      </c>
      <c r="M591" s="50"/>
      <c r="N591" s="414" t="s">
        <v>8787</v>
      </c>
    </row>
    <row r="592" spans="1:14" ht="21" customHeight="1">
      <c r="A592" s="141">
        <v>45749</v>
      </c>
      <c r="B592" s="13"/>
      <c r="C592" s="16" t="s">
        <v>7609</v>
      </c>
      <c r="D592" s="13">
        <v>2</v>
      </c>
      <c r="E592" s="13" t="s">
        <v>140</v>
      </c>
      <c r="F592" s="13"/>
      <c r="G592" s="13" t="s">
        <v>34</v>
      </c>
      <c r="H592" s="50"/>
      <c r="I592" s="142">
        <v>37390</v>
      </c>
      <c r="J592" s="12">
        <f t="shared" si="70"/>
        <v>32.75</v>
      </c>
      <c r="K592" s="87" t="s">
        <v>7593</v>
      </c>
      <c r="L592" s="50">
        <v>0.6</v>
      </c>
      <c r="M592" s="50"/>
      <c r="N592" s="414" t="s">
        <v>8788</v>
      </c>
    </row>
    <row r="593" spans="1:14" ht="108" customHeight="1">
      <c r="A593" s="141">
        <v>45749</v>
      </c>
      <c r="B593" s="13"/>
      <c r="C593" s="16" t="s">
        <v>7608</v>
      </c>
      <c r="D593" s="13">
        <v>2</v>
      </c>
      <c r="E593" s="13" t="s">
        <v>140</v>
      </c>
      <c r="F593" s="13"/>
      <c r="G593" s="13" t="s">
        <v>34</v>
      </c>
      <c r="H593" s="50"/>
      <c r="I593" s="142">
        <v>268710</v>
      </c>
      <c r="J593" s="12">
        <f>ROUNDUP((((L593*13000)+I593)/1380), 2)</f>
        <v>307.77</v>
      </c>
      <c r="K593" s="87" t="s">
        <v>7593</v>
      </c>
      <c r="L593" s="50">
        <v>12</v>
      </c>
      <c r="M593" s="50"/>
      <c r="N593" s="414" t="s">
        <v>8789</v>
      </c>
    </row>
    <row r="594" spans="1:14" ht="45">
      <c r="A594" s="173">
        <v>45747</v>
      </c>
      <c r="B594" s="13" t="s">
        <v>7380</v>
      </c>
      <c r="C594" s="13" t="s">
        <v>7443</v>
      </c>
      <c r="D594" s="313">
        <v>3</v>
      </c>
      <c r="E594" s="13" t="s">
        <v>2187</v>
      </c>
      <c r="F594" s="13" t="s">
        <v>7381</v>
      </c>
      <c r="G594" s="13" t="s">
        <v>32</v>
      </c>
      <c r="H594" s="68"/>
      <c r="I594" s="314"/>
      <c r="J594" s="12"/>
      <c r="K594" s="50"/>
      <c r="L594" s="50"/>
      <c r="M594" s="50"/>
      <c r="N594" s="414" t="s">
        <v>8790</v>
      </c>
    </row>
    <row r="595" spans="1:14" ht="30">
      <c r="A595" s="173">
        <v>45749</v>
      </c>
      <c r="B595" s="13"/>
      <c r="C595" s="13" t="s">
        <v>7549</v>
      </c>
      <c r="D595" s="313">
        <v>12</v>
      </c>
      <c r="E595" s="13" t="s">
        <v>5119</v>
      </c>
      <c r="F595" s="369" t="s">
        <v>7487</v>
      </c>
      <c r="G595" s="13" t="s">
        <v>30</v>
      </c>
      <c r="H595" s="68"/>
      <c r="I595" s="314">
        <v>71580</v>
      </c>
      <c r="J595" s="12">
        <f>ROUNDUP((((L595*13000)+I595)/1380), 2)</f>
        <v>59.41</v>
      </c>
      <c r="K595" s="50" t="s">
        <v>7593</v>
      </c>
      <c r="L595" s="50">
        <v>0.8</v>
      </c>
      <c r="M595" s="50"/>
      <c r="N595" s="414" t="s">
        <v>8791</v>
      </c>
    </row>
    <row r="596" spans="1:14" ht="30">
      <c r="A596" s="173">
        <v>45749</v>
      </c>
      <c r="B596" s="13"/>
      <c r="C596" s="13" t="s">
        <v>7550</v>
      </c>
      <c r="D596" s="313">
        <v>12</v>
      </c>
      <c r="E596" s="13" t="s">
        <v>5119</v>
      </c>
      <c r="F596" s="369" t="s">
        <v>7487</v>
      </c>
      <c r="G596" s="13" t="s">
        <v>30</v>
      </c>
      <c r="H596" s="68"/>
      <c r="I596" s="314">
        <v>90830</v>
      </c>
      <c r="J596" s="12">
        <f>ROUNDUP((((L596*13000)+I596)/1380), 2)</f>
        <v>84.660000000000011</v>
      </c>
      <c r="K596" s="50" t="s">
        <v>7593</v>
      </c>
      <c r="L596" s="50">
        <v>2</v>
      </c>
      <c r="M596" s="50"/>
      <c r="N596" s="414" t="s">
        <v>8792</v>
      </c>
    </row>
    <row r="597" spans="1:14" ht="21" customHeight="1">
      <c r="A597" s="173">
        <v>45749</v>
      </c>
      <c r="B597" s="13" t="s">
        <v>289</v>
      </c>
      <c r="C597" s="13" t="s">
        <v>7551</v>
      </c>
      <c r="D597" s="13">
        <v>1</v>
      </c>
      <c r="E597" s="13" t="s">
        <v>5119</v>
      </c>
      <c r="F597" s="13" t="s">
        <v>6494</v>
      </c>
      <c r="G597" s="13" t="s">
        <v>40</v>
      </c>
      <c r="H597" s="68"/>
      <c r="I597" s="142">
        <v>1440000</v>
      </c>
      <c r="J597" s="12">
        <f>ROUNDUP((((L597*13000)+I597)/1380), 2)</f>
        <v>1071.74</v>
      </c>
      <c r="K597" s="87" t="s">
        <v>7613</v>
      </c>
      <c r="L597" s="50">
        <v>3</v>
      </c>
      <c r="M597" s="50"/>
      <c r="N597" s="414" t="s">
        <v>7552</v>
      </c>
    </row>
    <row r="598" spans="1:14" ht="30">
      <c r="A598" s="173">
        <v>45749</v>
      </c>
      <c r="B598" s="13" t="s">
        <v>289</v>
      </c>
      <c r="C598" s="13" t="s">
        <v>7595</v>
      </c>
      <c r="D598" s="313">
        <v>1</v>
      </c>
      <c r="E598" s="13" t="s">
        <v>5119</v>
      </c>
      <c r="F598" s="13" t="s">
        <v>6494</v>
      </c>
      <c r="G598" s="13" t="s">
        <v>40</v>
      </c>
      <c r="H598" s="68"/>
      <c r="I598" s="314">
        <v>840000</v>
      </c>
      <c r="J598" s="12">
        <f>ROUNDUP((((L598*13000)+I598)/1380), 2)</f>
        <v>655.8</v>
      </c>
      <c r="K598" s="50" t="s">
        <v>7613</v>
      </c>
      <c r="L598" s="50">
        <v>5</v>
      </c>
      <c r="M598" s="50"/>
      <c r="N598" s="414" t="s">
        <v>8793</v>
      </c>
    </row>
    <row r="599" spans="1:14" ht="21" customHeight="1">
      <c r="A599" s="173">
        <v>45749</v>
      </c>
      <c r="B599" s="13" t="s">
        <v>7555</v>
      </c>
      <c r="C599" s="13" t="s">
        <v>7556</v>
      </c>
      <c r="D599" s="13">
        <v>1</v>
      </c>
      <c r="E599" s="13" t="s">
        <v>5119</v>
      </c>
      <c r="F599" s="13" t="s">
        <v>6494</v>
      </c>
      <c r="G599" s="13" t="s">
        <v>40</v>
      </c>
      <c r="H599" s="68"/>
      <c r="I599" s="142">
        <v>448000</v>
      </c>
      <c r="J599" s="12">
        <f t="shared" ref="J599:J601" si="71">ROUNDUP((((L599*13000)+I599)/1380), 2)</f>
        <v>329.34999999999997</v>
      </c>
      <c r="K599" s="87" t="s">
        <v>7613</v>
      </c>
      <c r="L599" s="50">
        <v>0.5</v>
      </c>
      <c r="M599" s="50"/>
      <c r="N599" s="414" t="s">
        <v>7557</v>
      </c>
    </row>
    <row r="600" spans="1:14" ht="30">
      <c r="A600" s="173">
        <v>45749</v>
      </c>
      <c r="B600" s="13" t="s">
        <v>7555</v>
      </c>
      <c r="C600" s="13" t="s">
        <v>7558</v>
      </c>
      <c r="D600" s="313">
        <v>1</v>
      </c>
      <c r="E600" s="13" t="s">
        <v>5119</v>
      </c>
      <c r="F600" s="13" t="s">
        <v>6494</v>
      </c>
      <c r="G600" s="13" t="s">
        <v>40</v>
      </c>
      <c r="H600" s="68"/>
      <c r="I600" s="142">
        <v>860000</v>
      </c>
      <c r="J600" s="12">
        <f t="shared" ref="J600" si="72">ROUNDUP((((L600*13000)+I600)/1380), 2)</f>
        <v>627.9</v>
      </c>
      <c r="K600" s="87" t="s">
        <v>7613</v>
      </c>
      <c r="L600" s="50">
        <v>0.5</v>
      </c>
      <c r="M600" s="50"/>
      <c r="N600" s="414" t="s">
        <v>7559</v>
      </c>
    </row>
    <row r="601" spans="1:14" ht="21" customHeight="1">
      <c r="A601" s="173">
        <v>45749</v>
      </c>
      <c r="B601" s="13" t="s">
        <v>50</v>
      </c>
      <c r="C601" s="13" t="s">
        <v>7603</v>
      </c>
      <c r="D601" s="13">
        <v>20</v>
      </c>
      <c r="E601" s="13" t="s">
        <v>5119</v>
      </c>
      <c r="F601" s="13" t="s">
        <v>273</v>
      </c>
      <c r="G601" s="13" t="s">
        <v>28</v>
      </c>
      <c r="H601" s="68"/>
      <c r="I601" s="142">
        <v>5850</v>
      </c>
      <c r="J601" s="12">
        <f t="shared" si="71"/>
        <v>5.1899999999999995</v>
      </c>
      <c r="K601" s="87" t="s">
        <v>7604</v>
      </c>
      <c r="L601" s="50">
        <v>0.1</v>
      </c>
      <c r="M601" s="50"/>
      <c r="N601" s="414"/>
    </row>
    <row r="602" spans="1:14" ht="108" customHeight="1">
      <c r="A602" s="137">
        <v>45749</v>
      </c>
      <c r="B602" s="5"/>
      <c r="C602" s="5" t="s">
        <v>7561</v>
      </c>
      <c r="D602" s="319">
        <v>1</v>
      </c>
      <c r="E602" s="319" t="s">
        <v>119</v>
      </c>
      <c r="F602" s="5"/>
      <c r="G602" s="5" t="s">
        <v>142</v>
      </c>
      <c r="H602" s="26"/>
      <c r="I602" s="284">
        <v>172000</v>
      </c>
      <c r="J602" s="333">
        <f t="shared" ref="J602" si="73">ROUNDUP((((L602*13000)+I602)/1380), 2)</f>
        <v>200</v>
      </c>
      <c r="K602" s="6" t="s">
        <v>7604</v>
      </c>
      <c r="L602" s="6">
        <v>8</v>
      </c>
      <c r="M602" s="6"/>
      <c r="N602" s="417" t="s">
        <v>8794</v>
      </c>
    </row>
    <row r="603" spans="1:14" ht="60">
      <c r="A603" s="137">
        <v>45749</v>
      </c>
      <c r="B603" s="5" t="s">
        <v>50</v>
      </c>
      <c r="C603" s="5" t="s">
        <v>7602</v>
      </c>
      <c r="D603" s="319">
        <v>4</v>
      </c>
      <c r="E603" s="319" t="s">
        <v>119</v>
      </c>
      <c r="F603" s="5"/>
      <c r="G603" s="5" t="s">
        <v>7563</v>
      </c>
      <c r="H603" s="26"/>
      <c r="I603" s="284">
        <v>2170</v>
      </c>
      <c r="J603" s="333">
        <f t="shared" ref="J603:J604" si="74">ROUNDUP((((L603*13000)+I603)/1380), 2)</f>
        <v>2.5199999999999996</v>
      </c>
      <c r="K603" s="6" t="s">
        <v>7593</v>
      </c>
      <c r="L603" s="6">
        <v>0.1</v>
      </c>
      <c r="M603" s="6"/>
      <c r="N603" s="434" t="s">
        <v>7564</v>
      </c>
    </row>
    <row r="604" spans="1:14" ht="30">
      <c r="A604" s="137">
        <v>45749</v>
      </c>
      <c r="B604" s="5" t="s">
        <v>7565</v>
      </c>
      <c r="C604" s="5" t="s">
        <v>7566</v>
      </c>
      <c r="D604" s="319">
        <v>5</v>
      </c>
      <c r="E604" s="319" t="s">
        <v>119</v>
      </c>
      <c r="F604" s="5"/>
      <c r="G604" s="5" t="s">
        <v>7567</v>
      </c>
      <c r="H604" s="26"/>
      <c r="I604" s="284">
        <v>27000</v>
      </c>
      <c r="J604" s="333">
        <f t="shared" si="74"/>
        <v>22.400000000000002</v>
      </c>
      <c r="K604" s="6" t="s">
        <v>7593</v>
      </c>
      <c r="L604" s="6">
        <v>0.3</v>
      </c>
      <c r="M604" s="6"/>
      <c r="N604" s="435" t="s">
        <v>8795</v>
      </c>
    </row>
    <row r="605" spans="1:14" ht="30">
      <c r="A605" s="137">
        <v>45749</v>
      </c>
      <c r="B605" s="5" t="s">
        <v>7568</v>
      </c>
      <c r="C605" s="5" t="s">
        <v>7601</v>
      </c>
      <c r="D605" s="319">
        <v>3</v>
      </c>
      <c r="E605" s="319" t="s">
        <v>119</v>
      </c>
      <c r="F605" s="5"/>
      <c r="G605" s="5" t="s">
        <v>7569</v>
      </c>
      <c r="H605" s="26"/>
      <c r="I605" s="284"/>
      <c r="J605" s="365"/>
      <c r="K605" s="6"/>
      <c r="L605" s="6" t="s">
        <v>7615</v>
      </c>
      <c r="M605" s="6"/>
      <c r="N605" s="417" t="s">
        <v>8796</v>
      </c>
    </row>
    <row r="606" spans="1:14" ht="21" customHeight="1">
      <c r="A606" s="137">
        <v>45749</v>
      </c>
      <c r="B606" s="5" t="s">
        <v>21</v>
      </c>
      <c r="C606" s="5" t="s">
        <v>7571</v>
      </c>
      <c r="D606" s="319">
        <v>4</v>
      </c>
      <c r="E606" s="319" t="s">
        <v>119</v>
      </c>
      <c r="F606" s="5"/>
      <c r="G606" s="5" t="s">
        <v>102</v>
      </c>
      <c r="H606" s="26"/>
      <c r="I606" s="284">
        <v>249000</v>
      </c>
      <c r="J606" s="333">
        <f t="shared" ref="J606" si="75">ROUNDUP((((L606*13000)+I606)/1380), 2)</f>
        <v>182.32</v>
      </c>
      <c r="K606" s="6" t="s">
        <v>7613</v>
      </c>
      <c r="L606" s="6">
        <v>0.2</v>
      </c>
      <c r="M606" s="6"/>
      <c r="N606" s="417"/>
    </row>
    <row r="607" spans="1:14" ht="45">
      <c r="A607" s="137">
        <v>45749</v>
      </c>
      <c r="B607" s="5" t="s">
        <v>1741</v>
      </c>
      <c r="C607" s="385" t="s">
        <v>7572</v>
      </c>
      <c r="D607" s="319">
        <v>2</v>
      </c>
      <c r="E607" s="319" t="s">
        <v>119</v>
      </c>
      <c r="F607" s="5"/>
      <c r="G607" s="5" t="s">
        <v>7563</v>
      </c>
      <c r="H607" s="26"/>
      <c r="I607" s="284">
        <v>153000</v>
      </c>
      <c r="J607" s="333">
        <f t="shared" ref="J607:J610" si="76">ROUNDUP((((L607*13000)+I607)/1380), 2)</f>
        <v>116.53</v>
      </c>
      <c r="K607" s="6" t="s">
        <v>7604</v>
      </c>
      <c r="L607" s="6">
        <v>0.6</v>
      </c>
      <c r="M607" s="6"/>
      <c r="N607" s="417" t="s">
        <v>8797</v>
      </c>
    </row>
    <row r="608" spans="1:14" ht="30">
      <c r="A608" s="137">
        <v>45749</v>
      </c>
      <c r="B608" s="5" t="s">
        <v>1741</v>
      </c>
      <c r="C608" s="385" t="s">
        <v>7573</v>
      </c>
      <c r="D608" s="319">
        <v>2</v>
      </c>
      <c r="E608" s="319" t="s">
        <v>119</v>
      </c>
      <c r="F608" s="5"/>
      <c r="G608" s="5" t="s">
        <v>7563</v>
      </c>
      <c r="H608" s="26"/>
      <c r="I608" s="284">
        <v>32200</v>
      </c>
      <c r="J608" s="333">
        <f t="shared" si="76"/>
        <v>25.220000000000002</v>
      </c>
      <c r="K608" s="6" t="s">
        <v>7604</v>
      </c>
      <c r="L608" s="6">
        <v>0.2</v>
      </c>
      <c r="M608" s="6"/>
      <c r="N608" s="417" t="s">
        <v>8798</v>
      </c>
    </row>
    <row r="609" spans="1:14" ht="30">
      <c r="A609" s="137">
        <v>45749</v>
      </c>
      <c r="B609" s="5" t="s">
        <v>1741</v>
      </c>
      <c r="C609" s="385" t="s">
        <v>7574</v>
      </c>
      <c r="D609" s="319">
        <v>2</v>
      </c>
      <c r="E609" s="319" t="s">
        <v>119</v>
      </c>
      <c r="F609" s="5"/>
      <c r="G609" s="5" t="s">
        <v>7563</v>
      </c>
      <c r="H609" s="26"/>
      <c r="I609" s="284">
        <v>98300</v>
      </c>
      <c r="J609" s="333">
        <f t="shared" si="76"/>
        <v>75</v>
      </c>
      <c r="K609" s="6" t="s">
        <v>7604</v>
      </c>
      <c r="L609" s="6">
        <v>0.4</v>
      </c>
      <c r="M609" s="6"/>
      <c r="N609" s="417" t="s">
        <v>8799</v>
      </c>
    </row>
    <row r="610" spans="1:14" ht="21" customHeight="1">
      <c r="A610" s="137">
        <v>45749</v>
      </c>
      <c r="B610" s="5" t="s">
        <v>7575</v>
      </c>
      <c r="C610" s="8" t="s">
        <v>7599</v>
      </c>
      <c r="D610" s="319">
        <v>1</v>
      </c>
      <c r="E610" s="319" t="s">
        <v>119</v>
      </c>
      <c r="F610" s="5"/>
      <c r="G610" s="5" t="s">
        <v>4642</v>
      </c>
      <c r="H610" s="26"/>
      <c r="I610" s="284">
        <v>286300</v>
      </c>
      <c r="J610" s="333">
        <f t="shared" si="76"/>
        <v>245.14999999999998</v>
      </c>
      <c r="K610" s="6" t="s">
        <v>7614</v>
      </c>
      <c r="L610" s="6">
        <v>4</v>
      </c>
      <c r="M610" s="6"/>
      <c r="N610" s="417" t="s">
        <v>7562</v>
      </c>
    </row>
    <row r="611" spans="1:14" ht="65.25" customHeight="1">
      <c r="A611" s="137">
        <v>45749</v>
      </c>
      <c r="B611" s="5" t="s">
        <v>7576</v>
      </c>
      <c r="C611" s="5" t="s">
        <v>7577</v>
      </c>
      <c r="D611" s="319">
        <v>1</v>
      </c>
      <c r="E611" s="319" t="s">
        <v>119</v>
      </c>
      <c r="F611" s="5"/>
      <c r="G611" s="5" t="s">
        <v>4642</v>
      </c>
      <c r="H611" s="26"/>
      <c r="I611" s="284"/>
      <c r="J611" s="365"/>
      <c r="K611" s="6"/>
      <c r="L611" s="6"/>
      <c r="M611" s="6"/>
      <c r="N611" s="417" t="s">
        <v>8800</v>
      </c>
    </row>
    <row r="612" spans="1:14" ht="21" customHeight="1">
      <c r="A612" s="137">
        <v>45749</v>
      </c>
      <c r="B612" s="5" t="s">
        <v>7578</v>
      </c>
      <c r="C612" s="5" t="s">
        <v>7611</v>
      </c>
      <c r="D612" s="319">
        <v>1</v>
      </c>
      <c r="E612" s="319" t="s">
        <v>119</v>
      </c>
      <c r="F612" s="5"/>
      <c r="G612" s="5" t="s">
        <v>7579</v>
      </c>
      <c r="H612" s="26"/>
      <c r="I612" s="284">
        <v>181760</v>
      </c>
      <c r="J612" s="333">
        <f t="shared" ref="J612:J614" si="77">ROUNDUP((((L612*13000)+I612)/1380), 2)</f>
        <v>155.26999999999998</v>
      </c>
      <c r="K612" s="6" t="s">
        <v>7604</v>
      </c>
      <c r="L612" s="6">
        <v>2.5</v>
      </c>
      <c r="M612" s="6"/>
      <c r="N612" s="417" t="s">
        <v>8801</v>
      </c>
    </row>
    <row r="613" spans="1:14" ht="21" customHeight="1">
      <c r="A613" s="137">
        <v>45749</v>
      </c>
      <c r="B613" s="5" t="s">
        <v>7578</v>
      </c>
      <c r="C613" s="5" t="s">
        <v>7580</v>
      </c>
      <c r="D613" s="319">
        <v>1</v>
      </c>
      <c r="E613" s="319" t="s">
        <v>119</v>
      </c>
      <c r="F613" s="5"/>
      <c r="G613" s="5" t="s">
        <v>7579</v>
      </c>
      <c r="H613" s="26"/>
      <c r="I613" s="284">
        <v>117520</v>
      </c>
      <c r="J613" s="333">
        <f t="shared" si="77"/>
        <v>104</v>
      </c>
      <c r="K613" s="6" t="s">
        <v>7604</v>
      </c>
      <c r="L613" s="6">
        <v>2</v>
      </c>
      <c r="M613" s="6"/>
      <c r="N613" s="417" t="s">
        <v>8801</v>
      </c>
    </row>
    <row r="614" spans="1:14" ht="21" customHeight="1">
      <c r="A614" s="137">
        <v>45749</v>
      </c>
      <c r="B614" s="5" t="s">
        <v>7578</v>
      </c>
      <c r="C614" s="5" t="s">
        <v>7612</v>
      </c>
      <c r="D614" s="319">
        <v>1</v>
      </c>
      <c r="E614" s="319" t="s">
        <v>119</v>
      </c>
      <c r="F614" s="5"/>
      <c r="G614" s="5" t="s">
        <v>7579</v>
      </c>
      <c r="H614" s="26"/>
      <c r="I614" s="284">
        <v>73820</v>
      </c>
      <c r="J614" s="333">
        <f t="shared" si="77"/>
        <v>60.089999999999996</v>
      </c>
      <c r="K614" s="6" t="s">
        <v>7604</v>
      </c>
      <c r="L614" s="6">
        <v>0.7</v>
      </c>
      <c r="M614" s="6"/>
      <c r="N614" s="417" t="s">
        <v>8801</v>
      </c>
    </row>
    <row r="615" spans="1:14" ht="45">
      <c r="A615" s="137">
        <v>45749</v>
      </c>
      <c r="B615" s="5" t="s">
        <v>7598</v>
      </c>
      <c r="C615" s="5" t="s">
        <v>7597</v>
      </c>
      <c r="D615" s="319">
        <v>1</v>
      </c>
      <c r="E615" s="319" t="s">
        <v>119</v>
      </c>
      <c r="F615" s="5"/>
      <c r="G615" s="5" t="s">
        <v>7579</v>
      </c>
      <c r="H615" s="26"/>
      <c r="I615" s="284"/>
      <c r="J615" s="365"/>
      <c r="K615" s="6"/>
      <c r="L615" s="6"/>
      <c r="M615" s="6"/>
      <c r="N615" s="417" t="s">
        <v>8802</v>
      </c>
    </row>
    <row r="616" spans="1:14" ht="45">
      <c r="A616" s="173">
        <v>45747</v>
      </c>
      <c r="B616" s="13" t="s">
        <v>31</v>
      </c>
      <c r="C616" s="16" t="s">
        <v>7586</v>
      </c>
      <c r="D616" s="313">
        <v>15</v>
      </c>
      <c r="E616" s="13" t="s">
        <v>5200</v>
      </c>
      <c r="F616" s="13" t="s">
        <v>1629</v>
      </c>
      <c r="G616" s="13" t="s">
        <v>7581</v>
      </c>
      <c r="H616" s="68"/>
      <c r="I616" s="314"/>
      <c r="J616" s="328">
        <f t="shared" ref="J616" si="78">ROUNDUP((((L616*13000)+I616)/1380), 2)</f>
        <v>0</v>
      </c>
      <c r="K616" s="50"/>
      <c r="L616" s="50"/>
      <c r="M616" s="50"/>
      <c r="N616" s="414" t="s">
        <v>8803</v>
      </c>
    </row>
    <row r="617" spans="1:14" ht="21" customHeight="1">
      <c r="A617" s="173">
        <v>45749</v>
      </c>
      <c r="B617" s="13" t="s">
        <v>7610</v>
      </c>
      <c r="C617" s="16" t="s">
        <v>7585</v>
      </c>
      <c r="D617" s="313">
        <v>1</v>
      </c>
      <c r="E617" s="13" t="s">
        <v>7584</v>
      </c>
      <c r="F617" s="13"/>
      <c r="G617" s="13"/>
      <c r="H617" s="68"/>
      <c r="I617" s="314">
        <v>187900</v>
      </c>
      <c r="J617" s="328">
        <f t="shared" ref="J617" si="79">ROUNDUP((((L617*13000)+I617)/1380), 2)</f>
        <v>155</v>
      </c>
      <c r="K617" s="50" t="s">
        <v>7614</v>
      </c>
      <c r="L617" s="50">
        <v>2</v>
      </c>
      <c r="M617" s="50"/>
      <c r="N617" s="414" t="s">
        <v>8804</v>
      </c>
    </row>
    <row r="618" spans="1:14" ht="20.100000000000001" customHeight="1">
      <c r="A618" s="173">
        <v>45749</v>
      </c>
      <c r="B618" s="13"/>
      <c r="C618" s="16" t="s">
        <v>7591</v>
      </c>
      <c r="D618" s="313">
        <v>1</v>
      </c>
      <c r="E618" s="13" t="s">
        <v>7587</v>
      </c>
      <c r="F618" s="13"/>
      <c r="G618" s="13"/>
      <c r="H618" s="68"/>
      <c r="I618" s="314">
        <v>2180</v>
      </c>
      <c r="J618" s="328">
        <f t="shared" ref="J618:J620" si="80">ROUNDUP((((L618*13000)+I618)/1380), 2)</f>
        <v>2.0599999999999996</v>
      </c>
      <c r="K618" s="50" t="s">
        <v>7593</v>
      </c>
      <c r="L618" s="50">
        <v>0.05</v>
      </c>
      <c r="M618" s="50"/>
      <c r="N618" s="414" t="s">
        <v>8804</v>
      </c>
    </row>
    <row r="619" spans="1:14" ht="90">
      <c r="A619" s="137">
        <v>45743</v>
      </c>
      <c r="B619" s="5" t="s">
        <v>2346</v>
      </c>
      <c r="C619" s="5" t="s">
        <v>7218</v>
      </c>
      <c r="D619" s="319">
        <v>250</v>
      </c>
      <c r="E619" s="319" t="s">
        <v>24</v>
      </c>
      <c r="F619" s="5"/>
      <c r="G619" s="5" t="s">
        <v>102</v>
      </c>
      <c r="H619" s="6"/>
      <c r="I619" s="90">
        <v>59900</v>
      </c>
      <c r="J619" s="333">
        <f t="shared" si="80"/>
        <v>50</v>
      </c>
      <c r="K619" s="6" t="s">
        <v>6418</v>
      </c>
      <c r="L619" s="6">
        <v>0.7</v>
      </c>
      <c r="M619" s="6"/>
      <c r="N619" s="417" t="s">
        <v>8805</v>
      </c>
    </row>
    <row r="620" spans="1:14" ht="45">
      <c r="A620" s="137">
        <v>45743</v>
      </c>
      <c r="B620" s="5" t="s">
        <v>7588</v>
      </c>
      <c r="C620" s="5" t="s">
        <v>7219</v>
      </c>
      <c r="D620" s="319">
        <v>250</v>
      </c>
      <c r="E620" s="319" t="s">
        <v>24</v>
      </c>
      <c r="F620" s="5"/>
      <c r="G620" s="5" t="s">
        <v>102</v>
      </c>
      <c r="H620" s="6"/>
      <c r="I620" s="90">
        <v>71600</v>
      </c>
      <c r="J620" s="333">
        <f t="shared" si="80"/>
        <v>58.48</v>
      </c>
      <c r="K620" s="6" t="s">
        <v>6418</v>
      </c>
      <c r="L620" s="6">
        <v>0.7</v>
      </c>
      <c r="M620" s="6"/>
      <c r="N620" s="417" t="s">
        <v>8806</v>
      </c>
    </row>
    <row r="622" spans="1:14" ht="30">
      <c r="A622" s="137">
        <v>45747</v>
      </c>
      <c r="B622" s="5" t="s">
        <v>7390</v>
      </c>
      <c r="C622" s="5" t="s">
        <v>7607</v>
      </c>
      <c r="D622" s="319">
        <v>10</v>
      </c>
      <c r="E622" s="319" t="s">
        <v>318</v>
      </c>
      <c r="F622" s="5" t="s">
        <v>344</v>
      </c>
      <c r="G622" s="5" t="s">
        <v>130</v>
      </c>
      <c r="H622" s="26"/>
      <c r="I622" s="284">
        <v>13100</v>
      </c>
      <c r="J622" s="7">
        <f t="shared" ref="J622:J631" si="81">ROUNDUP((((L622*13000)+I622)/1380), 2)</f>
        <v>11.379999999999999</v>
      </c>
      <c r="K622" s="6" t="s">
        <v>7670</v>
      </c>
      <c r="L622" s="6">
        <v>0.2</v>
      </c>
      <c r="M622" s="6"/>
      <c r="N622" s="417" t="s">
        <v>8807</v>
      </c>
    </row>
    <row r="623" spans="1:14" ht="42" customHeight="1">
      <c r="A623" s="137">
        <v>45747</v>
      </c>
      <c r="B623" s="5" t="s">
        <v>7390</v>
      </c>
      <c r="C623" s="5">
        <v>36890539900</v>
      </c>
      <c r="D623" s="319">
        <v>10</v>
      </c>
      <c r="E623" s="319" t="s">
        <v>318</v>
      </c>
      <c r="F623" s="5" t="s">
        <v>344</v>
      </c>
      <c r="G623" s="5" t="s">
        <v>130</v>
      </c>
      <c r="H623" s="26"/>
      <c r="I623" s="284">
        <v>21100</v>
      </c>
      <c r="J623" s="7">
        <f t="shared" si="81"/>
        <v>17.180000000000003</v>
      </c>
      <c r="K623" s="6" t="s">
        <v>7670</v>
      </c>
      <c r="L623" s="6">
        <v>0.2</v>
      </c>
      <c r="M623" s="6"/>
      <c r="N623" s="417" t="s">
        <v>8808</v>
      </c>
    </row>
    <row r="624" spans="1:14" ht="105.75">
      <c r="A624" s="137">
        <v>45747</v>
      </c>
      <c r="B624" s="5" t="s">
        <v>7446</v>
      </c>
      <c r="C624" s="5" t="s">
        <v>7401</v>
      </c>
      <c r="D624" s="319">
        <v>1</v>
      </c>
      <c r="E624" s="319" t="s">
        <v>318</v>
      </c>
      <c r="F624" s="5" t="s">
        <v>344</v>
      </c>
      <c r="G624" s="5" t="s">
        <v>130</v>
      </c>
      <c r="H624" s="26"/>
      <c r="I624" s="284">
        <v>28000</v>
      </c>
      <c r="J624" s="7">
        <f t="shared" si="81"/>
        <v>48.559999999999995</v>
      </c>
      <c r="K624" s="6" t="s">
        <v>97</v>
      </c>
      <c r="L624" s="6">
        <v>3</v>
      </c>
      <c r="M624" s="6"/>
      <c r="N624" s="417" t="s">
        <v>8809</v>
      </c>
    </row>
    <row r="625" spans="1:14" ht="25.5" customHeight="1">
      <c r="A625" s="141"/>
      <c r="B625" s="109" t="s">
        <v>7446</v>
      </c>
      <c r="C625" s="109" t="s">
        <v>7401</v>
      </c>
      <c r="D625" s="337">
        <v>1</v>
      </c>
      <c r="E625" s="337" t="s">
        <v>318</v>
      </c>
      <c r="F625" s="109" t="s">
        <v>344</v>
      </c>
      <c r="G625" s="109" t="s">
        <v>130</v>
      </c>
      <c r="H625" s="110"/>
      <c r="I625" s="270">
        <v>25000</v>
      </c>
      <c r="J625" s="12">
        <f t="shared" si="81"/>
        <v>27.540000000000003</v>
      </c>
      <c r="K625" s="113" t="s">
        <v>7672</v>
      </c>
      <c r="L625" s="113">
        <v>1</v>
      </c>
      <c r="M625" s="113"/>
      <c r="N625" s="422"/>
    </row>
    <row r="626" spans="1:14" ht="21" customHeight="1">
      <c r="A626" s="137">
        <v>45750</v>
      </c>
      <c r="B626" s="5" t="s">
        <v>1855</v>
      </c>
      <c r="C626" s="5" t="s">
        <v>7616</v>
      </c>
      <c r="D626" s="319">
        <v>10</v>
      </c>
      <c r="E626" s="319" t="s">
        <v>2187</v>
      </c>
      <c r="F626" s="5" t="s">
        <v>7617</v>
      </c>
      <c r="G626" s="5" t="s">
        <v>7618</v>
      </c>
      <c r="H626" s="26"/>
      <c r="I626" s="284">
        <v>11400</v>
      </c>
      <c r="J626" s="7">
        <f t="shared" si="81"/>
        <v>9.2099999999999991</v>
      </c>
      <c r="K626" s="6" t="s">
        <v>7670</v>
      </c>
      <c r="L626" s="6">
        <v>0.1</v>
      </c>
      <c r="M626" s="6"/>
      <c r="N626" s="417" t="s">
        <v>238</v>
      </c>
    </row>
    <row r="627" spans="1:14" ht="21" customHeight="1">
      <c r="A627" s="137">
        <v>45750</v>
      </c>
      <c r="B627" s="5" t="s">
        <v>2346</v>
      </c>
      <c r="C627" s="5" t="s">
        <v>7202</v>
      </c>
      <c r="D627" s="319">
        <v>30</v>
      </c>
      <c r="E627" s="319" t="s">
        <v>2187</v>
      </c>
      <c r="F627" s="5" t="s">
        <v>7617</v>
      </c>
      <c r="G627" s="5" t="s">
        <v>7618</v>
      </c>
      <c r="H627" s="26"/>
      <c r="I627" s="284">
        <v>129700</v>
      </c>
      <c r="J627" s="7">
        <f t="shared" si="81"/>
        <v>122.25</v>
      </c>
      <c r="K627" s="6" t="s">
        <v>7694</v>
      </c>
      <c r="L627" s="6">
        <v>3</v>
      </c>
      <c r="M627" s="6"/>
      <c r="N627" s="417" t="s">
        <v>7619</v>
      </c>
    </row>
    <row r="628" spans="1:14" ht="21.75" customHeight="1">
      <c r="A628" s="137">
        <v>45750</v>
      </c>
      <c r="B628" s="5" t="s">
        <v>1612</v>
      </c>
      <c r="C628" s="5" t="s">
        <v>7620</v>
      </c>
      <c r="D628" s="319">
        <v>2</v>
      </c>
      <c r="E628" s="319" t="s">
        <v>2187</v>
      </c>
      <c r="F628" s="5" t="s">
        <v>7617</v>
      </c>
      <c r="G628" s="5" t="s">
        <v>7618</v>
      </c>
      <c r="H628" s="26"/>
      <c r="I628" s="284">
        <v>25720</v>
      </c>
      <c r="J628" s="7">
        <f t="shared" si="81"/>
        <v>19.580000000000002</v>
      </c>
      <c r="K628" s="6" t="s">
        <v>7670</v>
      </c>
      <c r="L628" s="6">
        <v>0.1</v>
      </c>
      <c r="M628" s="6"/>
      <c r="N628" s="417" t="s">
        <v>7673</v>
      </c>
    </row>
    <row r="629" spans="1:14" ht="21" customHeight="1">
      <c r="A629" s="137">
        <v>45750</v>
      </c>
      <c r="B629" s="5" t="s">
        <v>7621</v>
      </c>
      <c r="C629" s="5" t="s">
        <v>7686</v>
      </c>
      <c r="D629" s="319">
        <v>4</v>
      </c>
      <c r="E629" s="319" t="s">
        <v>2187</v>
      </c>
      <c r="F629" s="5" t="s">
        <v>7617</v>
      </c>
      <c r="G629" s="5" t="s">
        <v>7618</v>
      </c>
      <c r="H629" s="26"/>
      <c r="I629" s="284">
        <v>50700</v>
      </c>
      <c r="J629" s="7">
        <f t="shared" si="81"/>
        <v>50.87</v>
      </c>
      <c r="K629" s="6" t="s">
        <v>7670</v>
      </c>
      <c r="L629" s="6">
        <v>1.5</v>
      </c>
      <c r="M629" s="6"/>
      <c r="N629" s="417"/>
    </row>
    <row r="630" spans="1:14" ht="45">
      <c r="A630" s="137">
        <v>45750</v>
      </c>
      <c r="B630" s="5" t="s">
        <v>7679</v>
      </c>
      <c r="C630" s="5" t="s">
        <v>7678</v>
      </c>
      <c r="D630" s="319">
        <v>2</v>
      </c>
      <c r="E630" s="319" t="s">
        <v>2187</v>
      </c>
      <c r="F630" s="5" t="s">
        <v>7617</v>
      </c>
      <c r="G630" s="5" t="s">
        <v>7618</v>
      </c>
      <c r="H630" s="26"/>
      <c r="I630" s="284">
        <v>269000</v>
      </c>
      <c r="J630" s="7">
        <f t="shared" si="81"/>
        <v>317.39999999999998</v>
      </c>
      <c r="K630" s="6" t="s">
        <v>7690</v>
      </c>
      <c r="L630" s="6">
        <v>13</v>
      </c>
      <c r="M630" s="6"/>
      <c r="N630" s="417" t="s">
        <v>8810</v>
      </c>
    </row>
    <row r="631" spans="1:14" ht="45">
      <c r="A631" s="137"/>
      <c r="B631" s="5"/>
      <c r="C631" s="5" t="s">
        <v>7691</v>
      </c>
      <c r="D631" s="319">
        <v>2</v>
      </c>
      <c r="E631" s="319"/>
      <c r="F631" s="5"/>
      <c r="G631" s="5"/>
      <c r="H631" s="26"/>
      <c r="I631" s="284">
        <v>322000</v>
      </c>
      <c r="J631" s="7">
        <f t="shared" si="81"/>
        <v>355.8</v>
      </c>
      <c r="K631" s="6" t="s">
        <v>7690</v>
      </c>
      <c r="L631" s="6">
        <v>13</v>
      </c>
      <c r="M631" s="6"/>
      <c r="N631" s="417" t="s">
        <v>8811</v>
      </c>
    </row>
    <row r="632" spans="1:14" ht="21" customHeight="1">
      <c r="A632" s="137">
        <v>45750</v>
      </c>
      <c r="B632" s="5" t="s">
        <v>7676</v>
      </c>
      <c r="C632" s="5" t="s">
        <v>7675</v>
      </c>
      <c r="D632" s="319">
        <v>2</v>
      </c>
      <c r="E632" s="319" t="s">
        <v>2187</v>
      </c>
      <c r="F632" s="5" t="s">
        <v>7617</v>
      </c>
      <c r="G632" s="5" t="s">
        <v>7618</v>
      </c>
      <c r="H632" s="26"/>
      <c r="I632" s="284"/>
      <c r="J632" s="365"/>
      <c r="K632" s="6"/>
      <c r="L632" s="6"/>
      <c r="M632" s="6"/>
      <c r="N632" s="436" t="s">
        <v>7677</v>
      </c>
    </row>
    <row r="633" spans="1:14" ht="30">
      <c r="A633" s="137">
        <v>45750</v>
      </c>
      <c r="B633" s="5" t="s">
        <v>7624</v>
      </c>
      <c r="C633" s="5" t="s">
        <v>7625</v>
      </c>
      <c r="D633" s="319">
        <v>20</v>
      </c>
      <c r="E633" s="319" t="s">
        <v>2187</v>
      </c>
      <c r="F633" s="5" t="s">
        <v>7617</v>
      </c>
      <c r="G633" s="5" t="s">
        <v>7618</v>
      </c>
      <c r="H633" s="26"/>
      <c r="I633" s="284">
        <v>2000</v>
      </c>
      <c r="J633" s="7">
        <f t="shared" ref="J633:J638" si="82">ROUNDUP((((L633*13000)+I633)/1380), 2)</f>
        <v>2.8699999999999997</v>
      </c>
      <c r="K633" s="6" t="s">
        <v>7670</v>
      </c>
      <c r="L633" s="6">
        <v>0.15</v>
      </c>
      <c r="M633" s="6"/>
      <c r="N633" s="417" t="s">
        <v>8812</v>
      </c>
    </row>
    <row r="634" spans="1:14" ht="21" customHeight="1">
      <c r="A634" s="137">
        <v>45750</v>
      </c>
      <c r="B634" s="5" t="s">
        <v>29</v>
      </c>
      <c r="C634" s="5" t="s">
        <v>7700</v>
      </c>
      <c r="D634" s="319">
        <v>2</v>
      </c>
      <c r="E634" s="319" t="s">
        <v>2187</v>
      </c>
      <c r="F634" s="5" t="s">
        <v>7617</v>
      </c>
      <c r="G634" s="5" t="s">
        <v>7618</v>
      </c>
      <c r="H634" s="26"/>
      <c r="I634" s="284">
        <v>178690</v>
      </c>
      <c r="J634" s="7">
        <f t="shared" si="82"/>
        <v>195.42999999999998</v>
      </c>
      <c r="K634" s="6" t="s">
        <v>7670</v>
      </c>
      <c r="L634" s="6">
        <v>7</v>
      </c>
      <c r="M634" s="6"/>
      <c r="N634" s="417"/>
    </row>
    <row r="635" spans="1:14" ht="30">
      <c r="A635" s="137">
        <v>45748</v>
      </c>
      <c r="B635" s="5" t="s">
        <v>7629</v>
      </c>
      <c r="C635" s="5" t="s">
        <v>7630</v>
      </c>
      <c r="D635" s="319">
        <v>5</v>
      </c>
      <c r="E635" s="5" t="s">
        <v>2187</v>
      </c>
      <c r="F635" s="5" t="s">
        <v>2786</v>
      </c>
      <c r="G635" s="6" t="s">
        <v>52</v>
      </c>
      <c r="H635" s="26"/>
      <c r="I635" s="284">
        <v>37400</v>
      </c>
      <c r="J635" s="7">
        <f t="shared" si="82"/>
        <v>32.76</v>
      </c>
      <c r="K635" s="6" t="s">
        <v>7684</v>
      </c>
      <c r="L635" s="6">
        <v>0.6</v>
      </c>
      <c r="M635" s="6"/>
      <c r="N635" s="417" t="s">
        <v>8813</v>
      </c>
    </row>
    <row r="636" spans="1:14" ht="30">
      <c r="A636" s="137">
        <v>45664</v>
      </c>
      <c r="B636" s="5" t="s">
        <v>1850</v>
      </c>
      <c r="C636" s="5" t="s">
        <v>1851</v>
      </c>
      <c r="D636" s="5">
        <v>1</v>
      </c>
      <c r="E636" s="5" t="s">
        <v>387</v>
      </c>
      <c r="F636" s="5" t="s">
        <v>43</v>
      </c>
      <c r="G636" s="5" t="s">
        <v>13</v>
      </c>
      <c r="H636" s="26"/>
      <c r="I636" s="90">
        <v>37400</v>
      </c>
      <c r="J636" s="7">
        <f>ROUNDUP((((L636*13000)+I636)/1380), 2)</f>
        <v>32.76</v>
      </c>
      <c r="K636" s="88" t="s">
        <v>2069</v>
      </c>
      <c r="L636" s="6">
        <v>0.6</v>
      </c>
      <c r="M636" s="6"/>
      <c r="N636" s="417" t="s">
        <v>8814</v>
      </c>
    </row>
    <row r="637" spans="1:14" ht="21" customHeight="1">
      <c r="A637" s="141">
        <v>45750</v>
      </c>
      <c r="B637" s="109" t="s">
        <v>7628</v>
      </c>
      <c r="C637" s="109" t="s">
        <v>7698</v>
      </c>
      <c r="D637" s="337">
        <v>15</v>
      </c>
      <c r="E637" s="337" t="s">
        <v>140</v>
      </c>
      <c r="F637" s="109" t="s">
        <v>2774</v>
      </c>
      <c r="G637" s="109" t="s">
        <v>2773</v>
      </c>
      <c r="H637" s="110"/>
      <c r="I637" s="270">
        <v>146000</v>
      </c>
      <c r="J637" s="12">
        <f t="shared" si="82"/>
        <v>107.69000000000001</v>
      </c>
      <c r="K637" s="113" t="s">
        <v>7697</v>
      </c>
      <c r="L637" s="113">
        <v>0.2</v>
      </c>
      <c r="M637" s="113"/>
      <c r="N637" s="422"/>
    </row>
    <row r="638" spans="1:14" ht="21" customHeight="1">
      <c r="A638" s="141">
        <v>45750</v>
      </c>
      <c r="B638" s="109" t="s">
        <v>7628</v>
      </c>
      <c r="C638" s="109" t="s">
        <v>7699</v>
      </c>
      <c r="D638" s="337">
        <v>10</v>
      </c>
      <c r="E638" s="337" t="s">
        <v>140</v>
      </c>
      <c r="F638" s="109" t="s">
        <v>2774</v>
      </c>
      <c r="G638" s="109" t="s">
        <v>2773</v>
      </c>
      <c r="H638" s="110"/>
      <c r="I638" s="270">
        <v>166000</v>
      </c>
      <c r="J638" s="12">
        <f t="shared" si="82"/>
        <v>122.18</v>
      </c>
      <c r="K638" s="113" t="s">
        <v>7697</v>
      </c>
      <c r="L638" s="113">
        <v>0.2</v>
      </c>
      <c r="M638" s="113"/>
      <c r="N638" s="422"/>
    </row>
    <row r="639" spans="1:14" ht="21" customHeight="1">
      <c r="A639" s="137">
        <v>45750</v>
      </c>
      <c r="B639" s="5" t="s">
        <v>1753</v>
      </c>
      <c r="C639" s="5" t="s">
        <v>7674</v>
      </c>
      <c r="D639" s="319">
        <v>4</v>
      </c>
      <c r="E639" s="319" t="s">
        <v>140</v>
      </c>
      <c r="F639" s="5" t="s">
        <v>315</v>
      </c>
      <c r="G639" s="5" t="s">
        <v>2773</v>
      </c>
      <c r="H639" s="26"/>
      <c r="I639" s="284">
        <v>166200</v>
      </c>
      <c r="J639" s="7">
        <f t="shared" ref="J639:J644" si="83">ROUNDUP((((L639*13000)+I639)/1380), 2)</f>
        <v>124.21000000000001</v>
      </c>
      <c r="K639" s="6" t="s">
        <v>7670</v>
      </c>
      <c r="L639" s="6">
        <v>0.4</v>
      </c>
      <c r="M639" s="6"/>
      <c r="N639" s="417"/>
    </row>
    <row r="640" spans="1:14" ht="21" customHeight="1">
      <c r="A640" s="137">
        <v>45750</v>
      </c>
      <c r="B640" s="5" t="s">
        <v>21</v>
      </c>
      <c r="C640" s="5" t="s">
        <v>7683</v>
      </c>
      <c r="D640" s="319">
        <v>1</v>
      </c>
      <c r="E640" s="319" t="s">
        <v>140</v>
      </c>
      <c r="F640" s="5" t="s">
        <v>7641</v>
      </c>
      <c r="G640" s="5" t="s">
        <v>18</v>
      </c>
      <c r="H640" s="26"/>
      <c r="I640" s="284">
        <v>40000</v>
      </c>
      <c r="J640" s="7">
        <f t="shared" si="83"/>
        <v>30.87</v>
      </c>
      <c r="K640" s="6" t="s">
        <v>7682</v>
      </c>
      <c r="L640" s="6">
        <v>0.2</v>
      </c>
      <c r="M640" s="6"/>
      <c r="N640" s="417"/>
    </row>
    <row r="641" spans="1:14" ht="21" customHeight="1">
      <c r="A641" s="394">
        <v>45750</v>
      </c>
      <c r="B641" s="8" t="s">
        <v>29</v>
      </c>
      <c r="C641" s="8" t="s">
        <v>7696</v>
      </c>
      <c r="D641" s="319">
        <v>3</v>
      </c>
      <c r="E641" s="319" t="s">
        <v>119</v>
      </c>
      <c r="F641" s="5"/>
      <c r="G641" s="5" t="s">
        <v>134</v>
      </c>
      <c r="H641" s="26"/>
      <c r="I641" s="284">
        <v>123500</v>
      </c>
      <c r="J641" s="7">
        <f t="shared" si="83"/>
        <v>131.88999999999999</v>
      </c>
      <c r="K641" s="6" t="s">
        <v>7670</v>
      </c>
      <c r="L641" s="6">
        <v>4.5</v>
      </c>
      <c r="M641" s="6"/>
      <c r="N641" s="437" t="s">
        <v>7631</v>
      </c>
    </row>
    <row r="642" spans="1:14" ht="30">
      <c r="A642" s="137">
        <v>45750</v>
      </c>
      <c r="B642" s="5" t="s">
        <v>57</v>
      </c>
      <c r="C642" s="5" t="s">
        <v>7632</v>
      </c>
      <c r="D642" s="319">
        <v>1</v>
      </c>
      <c r="E642" s="319" t="s">
        <v>119</v>
      </c>
      <c r="F642" s="5"/>
      <c r="G642" s="5" t="s">
        <v>134</v>
      </c>
      <c r="H642" s="26"/>
      <c r="I642" s="284"/>
      <c r="J642" s="7">
        <f t="shared" si="83"/>
        <v>0</v>
      </c>
      <c r="K642" s="6"/>
      <c r="L642" s="6"/>
      <c r="M642" s="6"/>
      <c r="N642" s="417" t="s">
        <v>8815</v>
      </c>
    </row>
    <row r="643" spans="1:14" ht="78.75" customHeight="1">
      <c r="A643" s="137">
        <v>45750</v>
      </c>
      <c r="B643" s="5" t="s">
        <v>2778</v>
      </c>
      <c r="C643" s="5" t="s">
        <v>7633</v>
      </c>
      <c r="D643" s="319">
        <v>1</v>
      </c>
      <c r="E643" s="319" t="s">
        <v>119</v>
      </c>
      <c r="F643" s="5"/>
      <c r="G643" s="5" t="s">
        <v>134</v>
      </c>
      <c r="H643" s="26"/>
      <c r="I643" s="284">
        <v>24750</v>
      </c>
      <c r="J643" s="7">
        <f t="shared" si="83"/>
        <v>46.199999999999996</v>
      </c>
      <c r="K643" s="6" t="s">
        <v>7670</v>
      </c>
      <c r="L643" s="6">
        <v>3</v>
      </c>
      <c r="M643" s="6"/>
      <c r="N643" s="438" t="s">
        <v>8816</v>
      </c>
    </row>
    <row r="644" spans="1:14" ht="20.100000000000001" customHeight="1">
      <c r="A644" s="137"/>
      <c r="B644" s="5"/>
      <c r="C644" s="5" t="s">
        <v>7695</v>
      </c>
      <c r="D644" s="319"/>
      <c r="E644" s="319"/>
      <c r="F644" s="5"/>
      <c r="G644" s="5"/>
      <c r="H644" s="26"/>
      <c r="I644" s="284">
        <v>2400</v>
      </c>
      <c r="J644" s="7">
        <f t="shared" si="83"/>
        <v>2.69</v>
      </c>
      <c r="K644" s="6" t="s">
        <v>7670</v>
      </c>
      <c r="L644" s="6">
        <v>0.1</v>
      </c>
      <c r="M644" s="6"/>
      <c r="N644" s="417" t="s">
        <v>8817</v>
      </c>
    </row>
    <row r="645" spans="1:14" ht="30">
      <c r="A645" s="137">
        <v>45750</v>
      </c>
      <c r="B645" s="5" t="s">
        <v>22</v>
      </c>
      <c r="C645" s="5" t="s">
        <v>7634</v>
      </c>
      <c r="D645" s="319">
        <v>2</v>
      </c>
      <c r="E645" s="319" t="s">
        <v>119</v>
      </c>
      <c r="F645" s="5"/>
      <c r="G645" s="5" t="s">
        <v>102</v>
      </c>
      <c r="H645" s="26"/>
      <c r="I645" s="284">
        <v>10540</v>
      </c>
      <c r="J645" s="7">
        <f t="shared" ref="J645" si="84">ROUNDUP((((L645*13000)+I645)/1380), 2)</f>
        <v>11.41</v>
      </c>
      <c r="K645" s="6" t="s">
        <v>7670</v>
      </c>
      <c r="L645" s="6">
        <v>0.4</v>
      </c>
      <c r="M645" s="6"/>
      <c r="N645" s="417" t="s">
        <v>8818</v>
      </c>
    </row>
    <row r="646" spans="1:14" ht="90">
      <c r="A646" s="173">
        <v>45747</v>
      </c>
      <c r="B646" s="13" t="s">
        <v>31</v>
      </c>
      <c r="C646" s="16" t="s">
        <v>7586</v>
      </c>
      <c r="D646" s="313">
        <v>15</v>
      </c>
      <c r="E646" s="13" t="s">
        <v>5200</v>
      </c>
      <c r="F646" s="13" t="s">
        <v>1629</v>
      </c>
      <c r="G646" s="13" t="s">
        <v>7581</v>
      </c>
      <c r="H646" s="68"/>
      <c r="I646" s="314">
        <v>32900</v>
      </c>
      <c r="J646" s="328">
        <f t="shared" ref="J646" si="85">ROUNDUP((((L646*13000)+I646)/1380), 2)</f>
        <v>33.269999999999996</v>
      </c>
      <c r="K646" s="50" t="s">
        <v>7670</v>
      </c>
      <c r="L646" s="50">
        <v>1</v>
      </c>
      <c r="M646" s="50"/>
      <c r="N646" s="414" t="s">
        <v>8819</v>
      </c>
    </row>
    <row r="647" spans="1:14" ht="30">
      <c r="A647" s="173">
        <v>45750</v>
      </c>
      <c r="B647" s="13" t="s">
        <v>173</v>
      </c>
      <c r="C647" s="16" t="s">
        <v>7642</v>
      </c>
      <c r="D647" s="313" t="s">
        <v>3431</v>
      </c>
      <c r="E647" s="13" t="s">
        <v>5200</v>
      </c>
      <c r="F647" s="13" t="s">
        <v>5299</v>
      </c>
      <c r="G647" s="13" t="s">
        <v>35</v>
      </c>
      <c r="H647" s="68"/>
      <c r="I647" s="314"/>
      <c r="J647" s="328"/>
      <c r="K647" s="50"/>
      <c r="L647" s="50"/>
      <c r="M647" s="50"/>
      <c r="N647" s="414" t="s">
        <v>8820</v>
      </c>
    </row>
    <row r="648" spans="1:14" ht="75">
      <c r="A648" s="173">
        <v>45750</v>
      </c>
      <c r="B648" s="13" t="s">
        <v>173</v>
      </c>
      <c r="C648" s="16" t="s">
        <v>7643</v>
      </c>
      <c r="D648" s="313" t="s">
        <v>3431</v>
      </c>
      <c r="E648" s="13" t="s">
        <v>5200</v>
      </c>
      <c r="F648" s="13" t="s">
        <v>5299</v>
      </c>
      <c r="G648" s="13" t="s">
        <v>35</v>
      </c>
      <c r="H648" s="68"/>
      <c r="I648" s="314"/>
      <c r="J648" s="328"/>
      <c r="K648" s="50"/>
      <c r="L648" s="50"/>
      <c r="M648" s="50"/>
      <c r="N648" s="414" t="s">
        <v>8821</v>
      </c>
    </row>
    <row r="649" spans="1:14" ht="21" customHeight="1">
      <c r="A649" s="173">
        <v>45750</v>
      </c>
      <c r="B649" s="13" t="s">
        <v>22</v>
      </c>
      <c r="C649" s="16" t="s">
        <v>7644</v>
      </c>
      <c r="D649" s="313">
        <v>6</v>
      </c>
      <c r="E649" s="13" t="s">
        <v>5200</v>
      </c>
      <c r="F649" s="13" t="s">
        <v>7645</v>
      </c>
      <c r="G649" s="13" t="s">
        <v>6936</v>
      </c>
      <c r="H649" s="68"/>
      <c r="I649" s="314"/>
      <c r="J649" s="328">
        <f t="shared" ref="J649:J656" si="86">ROUNDUP((((L649*13000)+I649)/1380), 2)</f>
        <v>0</v>
      </c>
      <c r="K649" s="50"/>
      <c r="L649" s="50"/>
      <c r="M649" s="50"/>
      <c r="N649" s="414" t="s">
        <v>8822</v>
      </c>
    </row>
    <row r="650" spans="1:14" ht="45">
      <c r="A650" s="173">
        <v>45750</v>
      </c>
      <c r="B650" s="13" t="s">
        <v>2673</v>
      </c>
      <c r="C650" s="16" t="s">
        <v>7648</v>
      </c>
      <c r="D650" s="313">
        <v>3</v>
      </c>
      <c r="E650" s="13" t="s">
        <v>5200</v>
      </c>
      <c r="F650" s="13" t="s">
        <v>7646</v>
      </c>
      <c r="G650" s="13" t="s">
        <v>7647</v>
      </c>
      <c r="H650" s="68"/>
      <c r="I650" s="314"/>
      <c r="J650" s="328">
        <f t="shared" si="86"/>
        <v>0</v>
      </c>
      <c r="K650" s="50"/>
      <c r="L650" s="50"/>
      <c r="M650" s="50"/>
      <c r="N650" s="414" t="s">
        <v>8823</v>
      </c>
    </row>
    <row r="651" spans="1:14" ht="20.100000000000001" customHeight="1">
      <c r="A651" s="173"/>
      <c r="B651" s="13"/>
      <c r="C651" s="16" t="s">
        <v>7687</v>
      </c>
      <c r="D651" s="313">
        <v>3</v>
      </c>
      <c r="E651" s="13"/>
      <c r="F651" s="13"/>
      <c r="G651" s="13"/>
      <c r="H651" s="68"/>
      <c r="I651" s="314">
        <v>174300</v>
      </c>
      <c r="J651" s="328">
        <f t="shared" si="86"/>
        <v>137.60999999999999</v>
      </c>
      <c r="K651" s="50" t="s">
        <v>7690</v>
      </c>
      <c r="L651" s="50">
        <v>1.2</v>
      </c>
      <c r="M651" s="50"/>
      <c r="N651" s="414" t="s">
        <v>8824</v>
      </c>
    </row>
    <row r="652" spans="1:14" ht="20.100000000000001" customHeight="1">
      <c r="A652" s="173"/>
      <c r="B652" s="13"/>
      <c r="C652" s="16" t="s">
        <v>7688</v>
      </c>
      <c r="D652" s="313">
        <v>3</v>
      </c>
      <c r="E652" s="13"/>
      <c r="F652" s="13"/>
      <c r="G652" s="13"/>
      <c r="H652" s="68"/>
      <c r="I652" s="314">
        <v>227500</v>
      </c>
      <c r="J652" s="328">
        <f t="shared" si="86"/>
        <v>178.98999999999998</v>
      </c>
      <c r="K652" s="50" t="s">
        <v>7690</v>
      </c>
      <c r="L652" s="50">
        <v>1.5</v>
      </c>
      <c r="M652" s="50"/>
      <c r="N652" s="414" t="s">
        <v>8825</v>
      </c>
    </row>
    <row r="653" spans="1:14" ht="20.100000000000001" customHeight="1">
      <c r="A653" s="173"/>
      <c r="B653" s="13"/>
      <c r="C653" s="16" t="s">
        <v>7689</v>
      </c>
      <c r="D653" s="313">
        <v>3</v>
      </c>
      <c r="E653" s="13"/>
      <c r="F653" s="13"/>
      <c r="G653" s="13"/>
      <c r="H653" s="68"/>
      <c r="I653" s="314">
        <v>241100</v>
      </c>
      <c r="J653" s="328">
        <f t="shared" si="86"/>
        <v>188.85</v>
      </c>
      <c r="K653" s="50" t="s">
        <v>7690</v>
      </c>
      <c r="L653" s="50">
        <v>1.5</v>
      </c>
      <c r="M653" s="50"/>
      <c r="N653" s="414" t="s">
        <v>8826</v>
      </c>
    </row>
    <row r="654" spans="1:14" s="239" customFormat="1" ht="50.25" customHeight="1">
      <c r="A654" s="137">
        <v>45750</v>
      </c>
      <c r="B654" s="5" t="s">
        <v>44</v>
      </c>
      <c r="C654" s="5" t="s">
        <v>7702</v>
      </c>
      <c r="D654" s="5">
        <v>40</v>
      </c>
      <c r="E654" s="5" t="s">
        <v>5119</v>
      </c>
      <c r="F654" s="5" t="s">
        <v>7649</v>
      </c>
      <c r="G654" s="5" t="s">
        <v>6957</v>
      </c>
      <c r="H654" s="26"/>
      <c r="I654" s="90">
        <v>13480</v>
      </c>
      <c r="J654" s="333">
        <v>11.67</v>
      </c>
      <c r="K654" s="88" t="s">
        <v>7684</v>
      </c>
      <c r="L654" s="6">
        <v>0.1</v>
      </c>
      <c r="M654" s="6"/>
      <c r="N654" s="417"/>
    </row>
    <row r="655" spans="1:14" s="239" customFormat="1" ht="46.5" customHeight="1">
      <c r="A655" s="137">
        <v>45750</v>
      </c>
      <c r="B655" s="5" t="s">
        <v>44</v>
      </c>
      <c r="C655" s="5" t="s">
        <v>7703</v>
      </c>
      <c r="D655" s="5">
        <v>50</v>
      </c>
      <c r="E655" s="5" t="s">
        <v>5119</v>
      </c>
      <c r="F655" s="5" t="s">
        <v>7649</v>
      </c>
      <c r="G655" s="5" t="s">
        <v>6957</v>
      </c>
      <c r="H655" s="26"/>
      <c r="I655" s="90">
        <v>13500</v>
      </c>
      <c r="J655" s="333">
        <f t="shared" si="86"/>
        <v>10.73</v>
      </c>
      <c r="K655" s="88" t="s">
        <v>7685</v>
      </c>
      <c r="L655" s="6">
        <v>0.1</v>
      </c>
      <c r="M655" s="6"/>
      <c r="N655" s="417"/>
    </row>
    <row r="656" spans="1:14" s="239" customFormat="1" ht="34.5" customHeight="1">
      <c r="A656" s="137">
        <v>45750</v>
      </c>
      <c r="B656" s="5" t="s">
        <v>44</v>
      </c>
      <c r="C656" s="5" t="s">
        <v>7650</v>
      </c>
      <c r="D656" s="5">
        <v>100</v>
      </c>
      <c r="E656" s="5" t="s">
        <v>5119</v>
      </c>
      <c r="F656" s="5" t="s">
        <v>7649</v>
      </c>
      <c r="G656" s="5" t="s">
        <v>6957</v>
      </c>
      <c r="H656" s="26"/>
      <c r="I656" s="90">
        <v>1900</v>
      </c>
      <c r="J656" s="333">
        <f t="shared" si="86"/>
        <v>2.3199999999999998</v>
      </c>
      <c r="K656" s="88" t="s">
        <v>7685</v>
      </c>
      <c r="L656" s="6">
        <v>0.1</v>
      </c>
      <c r="M656" s="6"/>
      <c r="N656" s="417"/>
    </row>
    <row r="657" spans="1:14" ht="45.75">
      <c r="A657" s="173">
        <v>45750</v>
      </c>
      <c r="B657" s="13" t="s">
        <v>1621</v>
      </c>
      <c r="C657" s="13" t="s">
        <v>7651</v>
      </c>
      <c r="D657" s="13">
        <v>8</v>
      </c>
      <c r="E657" s="13" t="s">
        <v>5119</v>
      </c>
      <c r="F657" s="369" t="s">
        <v>7487</v>
      </c>
      <c r="G657" s="13" t="s">
        <v>30</v>
      </c>
      <c r="H657" s="68"/>
      <c r="I657" s="142">
        <v>3200</v>
      </c>
      <c r="J657" s="328">
        <f t="shared" ref="J657:J659" si="87">ROUNDUP((((L657*13000)+I657)/1380), 2)</f>
        <v>3.2699999999999996</v>
      </c>
      <c r="K657" s="87" t="s">
        <v>7670</v>
      </c>
      <c r="L657" s="50">
        <v>0.1</v>
      </c>
      <c r="M657" s="50"/>
      <c r="N657" s="414" t="s">
        <v>8827</v>
      </c>
    </row>
    <row r="658" spans="1:14" ht="45.75">
      <c r="A658" s="173">
        <v>45750</v>
      </c>
      <c r="B658" s="13" t="s">
        <v>1621</v>
      </c>
      <c r="C658" s="13" t="s">
        <v>7652</v>
      </c>
      <c r="D658" s="13">
        <v>8</v>
      </c>
      <c r="E658" s="13" t="s">
        <v>5119</v>
      </c>
      <c r="F658" s="369" t="s">
        <v>7487</v>
      </c>
      <c r="G658" s="13" t="s">
        <v>30</v>
      </c>
      <c r="H658" s="68"/>
      <c r="I658" s="142">
        <v>3390</v>
      </c>
      <c r="J658" s="328">
        <f t="shared" si="87"/>
        <v>3.4</v>
      </c>
      <c r="K658" s="87" t="s">
        <v>7670</v>
      </c>
      <c r="L658" s="50">
        <v>0.1</v>
      </c>
      <c r="M658" s="50"/>
      <c r="N658" s="414" t="s">
        <v>8827</v>
      </c>
    </row>
    <row r="659" spans="1:14" ht="34.5" customHeight="1">
      <c r="A659" s="173"/>
      <c r="B659" s="13" t="s">
        <v>1621</v>
      </c>
      <c r="C659" s="13" t="s">
        <v>7671</v>
      </c>
      <c r="D659" s="13">
        <v>8</v>
      </c>
      <c r="E659" s="13"/>
      <c r="F659" s="369" t="s">
        <v>7487</v>
      </c>
      <c r="G659" s="13" t="s">
        <v>30</v>
      </c>
      <c r="H659" s="68"/>
      <c r="I659" s="142">
        <v>3840</v>
      </c>
      <c r="J659" s="328">
        <f t="shared" si="87"/>
        <v>3.73</v>
      </c>
      <c r="K659" s="87" t="s">
        <v>7670</v>
      </c>
      <c r="L659" s="50">
        <v>0.1</v>
      </c>
      <c r="M659" s="50"/>
      <c r="N659" s="414" t="s">
        <v>8828</v>
      </c>
    </row>
    <row r="660" spans="1:14" ht="21" customHeight="1">
      <c r="A660" s="173">
        <v>45750</v>
      </c>
      <c r="B660" s="13" t="s">
        <v>21</v>
      </c>
      <c r="C660" s="13" t="s">
        <v>7655</v>
      </c>
      <c r="D660" s="13">
        <v>20</v>
      </c>
      <c r="E660" s="13" t="s">
        <v>5119</v>
      </c>
      <c r="F660" s="13" t="s">
        <v>6693</v>
      </c>
      <c r="G660" s="13" t="s">
        <v>30</v>
      </c>
      <c r="H660" s="68"/>
      <c r="I660" s="142">
        <v>3300</v>
      </c>
      <c r="J660" s="328">
        <f t="shared" ref="J660:J667" si="88">ROUNDUP((((L660*13000)+I660)/1380), 2)</f>
        <v>3.34</v>
      </c>
      <c r="K660" s="87" t="s">
        <v>7670</v>
      </c>
      <c r="L660" s="50">
        <v>0.1</v>
      </c>
      <c r="M660" s="50"/>
      <c r="N660" s="414" t="s">
        <v>8827</v>
      </c>
    </row>
    <row r="661" spans="1:14" ht="21" customHeight="1">
      <c r="A661" s="173">
        <v>45750</v>
      </c>
      <c r="B661" s="13" t="s">
        <v>5243</v>
      </c>
      <c r="C661" s="13" t="s">
        <v>7656</v>
      </c>
      <c r="D661" s="13">
        <v>10</v>
      </c>
      <c r="E661" s="13" t="s">
        <v>5119</v>
      </c>
      <c r="F661" s="13" t="s">
        <v>7657</v>
      </c>
      <c r="G661" s="13" t="s">
        <v>121</v>
      </c>
      <c r="H661" s="68"/>
      <c r="I661" s="142">
        <v>13300</v>
      </c>
      <c r="J661" s="328">
        <f t="shared" si="88"/>
        <v>12.47</v>
      </c>
      <c r="K661" s="87" t="s">
        <v>7670</v>
      </c>
      <c r="L661" s="50">
        <v>0.3</v>
      </c>
      <c r="M661" s="50"/>
      <c r="N661" s="414" t="s">
        <v>8827</v>
      </c>
    </row>
    <row r="662" spans="1:14" ht="21" customHeight="1">
      <c r="A662" s="173">
        <v>45750</v>
      </c>
      <c r="B662" s="13" t="s">
        <v>5243</v>
      </c>
      <c r="C662" s="13" t="s">
        <v>7658</v>
      </c>
      <c r="D662" s="13">
        <v>5</v>
      </c>
      <c r="E662" s="13" t="s">
        <v>5119</v>
      </c>
      <c r="F662" s="13" t="s">
        <v>7657</v>
      </c>
      <c r="G662" s="13" t="s">
        <v>121</v>
      </c>
      <c r="H662" s="68"/>
      <c r="I662" s="142">
        <v>16800</v>
      </c>
      <c r="J662" s="328">
        <f t="shared" si="88"/>
        <v>14.06</v>
      </c>
      <c r="K662" s="87" t="s">
        <v>7670</v>
      </c>
      <c r="L662" s="50">
        <v>0.2</v>
      </c>
      <c r="M662" s="50"/>
      <c r="N662" s="414" t="s">
        <v>8827</v>
      </c>
    </row>
    <row r="663" spans="1:14" ht="21" customHeight="1">
      <c r="A663" s="173">
        <v>45750</v>
      </c>
      <c r="B663" s="13" t="s">
        <v>5243</v>
      </c>
      <c r="C663" s="13" t="s">
        <v>7659</v>
      </c>
      <c r="D663" s="13">
        <v>5</v>
      </c>
      <c r="E663" s="13" t="s">
        <v>5119</v>
      </c>
      <c r="F663" s="13" t="s">
        <v>7657</v>
      </c>
      <c r="G663" s="13" t="s">
        <v>121</v>
      </c>
      <c r="H663" s="68"/>
      <c r="I663" s="142">
        <v>14700</v>
      </c>
      <c r="J663" s="328">
        <f t="shared" si="88"/>
        <v>12.54</v>
      </c>
      <c r="K663" s="87" t="s">
        <v>7670</v>
      </c>
      <c r="L663" s="50">
        <v>0.2</v>
      </c>
      <c r="M663" s="50"/>
      <c r="N663" s="414" t="s">
        <v>8827</v>
      </c>
    </row>
    <row r="664" spans="1:14" ht="45">
      <c r="A664" s="173">
        <v>45750</v>
      </c>
      <c r="B664" s="13" t="s">
        <v>1845</v>
      </c>
      <c r="C664" s="13" t="s">
        <v>7660</v>
      </c>
      <c r="D664" s="13" t="s">
        <v>7661</v>
      </c>
      <c r="E664" s="13" t="s">
        <v>5119</v>
      </c>
      <c r="F664" s="13" t="s">
        <v>7657</v>
      </c>
      <c r="G664" s="13" t="s">
        <v>121</v>
      </c>
      <c r="H664" s="68"/>
      <c r="I664" s="142">
        <v>41380</v>
      </c>
      <c r="J664" s="328">
        <f t="shared" si="88"/>
        <v>53.54</v>
      </c>
      <c r="K664" s="87" t="s">
        <v>7670</v>
      </c>
      <c r="L664" s="50">
        <v>2.5</v>
      </c>
      <c r="M664" s="50"/>
      <c r="N664" s="414" t="s">
        <v>8829</v>
      </c>
    </row>
    <row r="665" spans="1:14" ht="30">
      <c r="A665" s="173">
        <v>45750</v>
      </c>
      <c r="B665" s="13" t="s">
        <v>29</v>
      </c>
      <c r="C665" s="13" t="s">
        <v>7662</v>
      </c>
      <c r="D665" s="13">
        <v>6</v>
      </c>
      <c r="E665" s="13" t="s">
        <v>5119</v>
      </c>
      <c r="F665" s="13" t="s">
        <v>7657</v>
      </c>
      <c r="G665" s="13" t="s">
        <v>121</v>
      </c>
      <c r="H665" s="68"/>
      <c r="I665" s="142">
        <v>36000</v>
      </c>
      <c r="J665" s="328">
        <v>33.08</v>
      </c>
      <c r="K665" s="87" t="s">
        <v>7670</v>
      </c>
      <c r="L665" s="50">
        <v>0.7</v>
      </c>
      <c r="M665" s="50"/>
      <c r="N665" s="414" t="s">
        <v>8830</v>
      </c>
    </row>
    <row r="666" spans="1:14" ht="36.75" customHeight="1">
      <c r="A666" s="173">
        <v>45750</v>
      </c>
      <c r="B666" s="13" t="s">
        <v>1740</v>
      </c>
      <c r="C666" s="13" t="s">
        <v>7663</v>
      </c>
      <c r="D666" s="13">
        <v>30</v>
      </c>
      <c r="E666" s="13" t="s">
        <v>5119</v>
      </c>
      <c r="F666" s="13" t="s">
        <v>7657</v>
      </c>
      <c r="G666" s="13" t="s">
        <v>121</v>
      </c>
      <c r="H666" s="68"/>
      <c r="I666" s="142">
        <v>1300</v>
      </c>
      <c r="J666" s="328">
        <v>1.48</v>
      </c>
      <c r="K666" s="87" t="s">
        <v>7670</v>
      </c>
      <c r="L666" s="50">
        <v>0.05</v>
      </c>
      <c r="M666" s="50"/>
      <c r="N666" s="414" t="s">
        <v>8831</v>
      </c>
    </row>
    <row r="667" spans="1:14" ht="39.75" customHeight="1">
      <c r="A667" s="173">
        <v>45750</v>
      </c>
      <c r="B667" s="13" t="s">
        <v>29</v>
      </c>
      <c r="C667" s="13" t="s">
        <v>7701</v>
      </c>
      <c r="D667" s="13">
        <v>2</v>
      </c>
      <c r="E667" s="13" t="s">
        <v>5119</v>
      </c>
      <c r="F667" s="13" t="s">
        <v>6692</v>
      </c>
      <c r="G667" s="13" t="s">
        <v>30</v>
      </c>
      <c r="H667" s="68"/>
      <c r="I667" s="142">
        <v>680940</v>
      </c>
      <c r="J667" s="328">
        <f t="shared" si="88"/>
        <v>578.22</v>
      </c>
      <c r="K667" s="87" t="s">
        <v>7672</v>
      </c>
      <c r="L667" s="50">
        <v>9</v>
      </c>
      <c r="M667" s="50"/>
      <c r="N667" s="414"/>
    </row>
    <row r="668" spans="1:14" ht="60">
      <c r="A668" s="173">
        <v>45750</v>
      </c>
      <c r="B668" s="13" t="s">
        <v>4360</v>
      </c>
      <c r="C668" s="13" t="s">
        <v>7692</v>
      </c>
      <c r="D668" s="13">
        <v>3</v>
      </c>
      <c r="E668" s="13" t="s">
        <v>5119</v>
      </c>
      <c r="F668" s="13" t="s">
        <v>638</v>
      </c>
      <c r="G668" s="13" t="s">
        <v>301</v>
      </c>
      <c r="H668" s="68"/>
      <c r="I668" s="142"/>
      <c r="J668" s="328">
        <f t="shared" ref="J668:J674" si="89">ROUNDUP((((L668*13000)+I668)/1380), 2)</f>
        <v>0</v>
      </c>
      <c r="K668" s="87"/>
      <c r="L668" s="50"/>
      <c r="M668" s="50"/>
      <c r="N668" s="414" t="s">
        <v>8832</v>
      </c>
    </row>
    <row r="669" spans="1:14" ht="21" customHeight="1">
      <c r="A669" s="173">
        <v>45750</v>
      </c>
      <c r="B669" s="13" t="s">
        <v>4360</v>
      </c>
      <c r="C669" s="13" t="s">
        <v>7664</v>
      </c>
      <c r="D669" s="13">
        <v>3</v>
      </c>
      <c r="E669" s="13" t="s">
        <v>5119</v>
      </c>
      <c r="F669" s="13" t="s">
        <v>638</v>
      </c>
      <c r="G669" s="13" t="s">
        <v>301</v>
      </c>
      <c r="H669" s="68"/>
      <c r="I669" s="142"/>
      <c r="J669" s="328">
        <f t="shared" si="89"/>
        <v>0</v>
      </c>
      <c r="K669" s="87"/>
      <c r="L669" s="50"/>
      <c r="M669" s="50"/>
      <c r="N669" s="414" t="s">
        <v>8833</v>
      </c>
    </row>
    <row r="670" spans="1:14" ht="41.25" customHeight="1">
      <c r="A670" s="173">
        <v>45750</v>
      </c>
      <c r="B670" s="13" t="s">
        <v>7665</v>
      </c>
      <c r="C670" s="13" t="s">
        <v>7666</v>
      </c>
      <c r="D670" s="13">
        <v>3</v>
      </c>
      <c r="E670" s="13" t="s">
        <v>5119</v>
      </c>
      <c r="F670" s="13" t="s">
        <v>638</v>
      </c>
      <c r="G670" s="13" t="s">
        <v>301</v>
      </c>
      <c r="H670" s="68"/>
      <c r="I670" s="142">
        <v>15300</v>
      </c>
      <c r="J670" s="328">
        <f t="shared" si="89"/>
        <v>14.86</v>
      </c>
      <c r="K670" s="87" t="s">
        <v>7670</v>
      </c>
      <c r="L670" s="50">
        <v>0.4</v>
      </c>
      <c r="M670" s="50"/>
      <c r="N670" s="414" t="s">
        <v>8834</v>
      </c>
    </row>
    <row r="671" spans="1:14" ht="20.100000000000001" customHeight="1">
      <c r="A671" s="173">
        <v>45750</v>
      </c>
      <c r="B671" s="13" t="s">
        <v>7667</v>
      </c>
      <c r="C671" s="13" t="s">
        <v>7668</v>
      </c>
      <c r="D671" s="13">
        <v>7</v>
      </c>
      <c r="E671" s="13"/>
      <c r="F671" s="13" t="s">
        <v>7693</v>
      </c>
      <c r="G671" s="13" t="s">
        <v>7669</v>
      </c>
      <c r="H671" s="68"/>
      <c r="I671" s="142">
        <v>2886000</v>
      </c>
      <c r="J671" s="328">
        <f t="shared" si="89"/>
        <v>2223.19</v>
      </c>
      <c r="K671" s="87" t="s">
        <v>7681</v>
      </c>
      <c r="L671" s="50">
        <v>14</v>
      </c>
      <c r="M671" s="50"/>
      <c r="N671" s="414" t="s">
        <v>8835</v>
      </c>
    </row>
    <row r="672" spans="1:14" ht="129" customHeight="1">
      <c r="A672" s="137">
        <v>45749</v>
      </c>
      <c r="B672" s="5" t="s">
        <v>7598</v>
      </c>
      <c r="C672" s="5" t="s">
        <v>7597</v>
      </c>
      <c r="D672" s="319">
        <v>1</v>
      </c>
      <c r="E672" s="319" t="s">
        <v>119</v>
      </c>
      <c r="F672" s="5"/>
      <c r="G672" s="5" t="s">
        <v>7579</v>
      </c>
      <c r="H672" s="26"/>
      <c r="I672" s="284">
        <v>58200</v>
      </c>
      <c r="J672" s="333">
        <f t="shared" si="89"/>
        <v>44.059999999999995</v>
      </c>
      <c r="K672" s="6" t="s">
        <v>7670</v>
      </c>
      <c r="L672" s="6">
        <v>0.2</v>
      </c>
      <c r="M672" s="6"/>
      <c r="N672" s="417" t="s">
        <v>8836</v>
      </c>
    </row>
    <row r="673" spans="1:14" ht="210">
      <c r="A673" s="137">
        <v>45743</v>
      </c>
      <c r="B673" s="5" t="s">
        <v>2346</v>
      </c>
      <c r="C673" s="5" t="s">
        <v>7218</v>
      </c>
      <c r="D673" s="319">
        <v>250</v>
      </c>
      <c r="E673" s="319" t="s">
        <v>24</v>
      </c>
      <c r="F673" s="5"/>
      <c r="G673" s="5" t="s">
        <v>102</v>
      </c>
      <c r="H673" s="6"/>
      <c r="I673" s="90">
        <v>59900</v>
      </c>
      <c r="J673" s="333">
        <f t="shared" si="89"/>
        <v>50</v>
      </c>
      <c r="K673" s="6" t="s">
        <v>6418</v>
      </c>
      <c r="L673" s="6">
        <v>0.7</v>
      </c>
      <c r="M673" s="6"/>
      <c r="N673" s="417" t="s">
        <v>8837</v>
      </c>
    </row>
    <row r="674" spans="1:14" ht="45">
      <c r="A674" s="137">
        <v>45743</v>
      </c>
      <c r="B674" s="5" t="s">
        <v>7588</v>
      </c>
      <c r="C674" s="5" t="s">
        <v>7219</v>
      </c>
      <c r="D674" s="319">
        <v>250</v>
      </c>
      <c r="E674" s="319" t="s">
        <v>24</v>
      </c>
      <c r="F674" s="5"/>
      <c r="G674" s="5" t="s">
        <v>102</v>
      </c>
      <c r="H674" s="6"/>
      <c r="I674" s="90">
        <v>71600</v>
      </c>
      <c r="J674" s="333">
        <f t="shared" si="89"/>
        <v>58.48</v>
      </c>
      <c r="K674" s="6" t="s">
        <v>6418</v>
      </c>
      <c r="L674" s="6">
        <v>0.7</v>
      </c>
      <c r="M674" s="6"/>
      <c r="N674" s="417" t="s">
        <v>8806</v>
      </c>
    </row>
    <row r="676" spans="1:14" s="386" customFormat="1" ht="21" customHeight="1">
      <c r="B676" s="387"/>
      <c r="C676" s="387"/>
      <c r="D676" s="388"/>
      <c r="E676" s="388"/>
      <c r="F676" s="387"/>
      <c r="G676" s="387"/>
      <c r="H676" s="389"/>
      <c r="I676" s="390"/>
      <c r="J676" s="391"/>
      <c r="K676" s="392"/>
      <c r="L676" s="392"/>
      <c r="M676" s="392"/>
      <c r="N676" s="439"/>
    </row>
    <row r="677" spans="1:14" ht="153">
      <c r="A677" s="173">
        <v>45749</v>
      </c>
      <c r="B677" s="13" t="s">
        <v>191</v>
      </c>
      <c r="C677" s="13" t="s">
        <v>7704</v>
      </c>
      <c r="D677" s="313">
        <v>12</v>
      </c>
      <c r="E677" s="13" t="s">
        <v>5119</v>
      </c>
      <c r="F677" s="369" t="s">
        <v>7487</v>
      </c>
      <c r="G677" s="13" t="s">
        <v>30</v>
      </c>
      <c r="H677" s="68"/>
      <c r="I677" s="314">
        <v>71580</v>
      </c>
      <c r="J677" s="12">
        <f>ROUNDUP((((L677*13000)+I677)/1380), 2)</f>
        <v>59.41</v>
      </c>
      <c r="K677" s="50" t="s">
        <v>79</v>
      </c>
      <c r="L677" s="50">
        <v>0.8</v>
      </c>
      <c r="M677" s="50"/>
      <c r="N677" s="414" t="s">
        <v>9077</v>
      </c>
    </row>
    <row r="678" spans="1:14" ht="109.5" customHeight="1">
      <c r="A678" s="173">
        <v>45749</v>
      </c>
      <c r="B678" s="13" t="s">
        <v>191</v>
      </c>
      <c r="C678" s="13" t="s">
        <v>7705</v>
      </c>
      <c r="D678" s="313">
        <v>12</v>
      </c>
      <c r="E678" s="13" t="s">
        <v>5119</v>
      </c>
      <c r="F678" s="369" t="s">
        <v>7487</v>
      </c>
      <c r="G678" s="13" t="s">
        <v>30</v>
      </c>
      <c r="H678" s="68"/>
      <c r="I678" s="314">
        <v>90830</v>
      </c>
      <c r="J678" s="12">
        <f>ROUNDUP((((L678*13000)+I678)/1380), 2)</f>
        <v>84.660000000000011</v>
      </c>
      <c r="K678" s="50" t="s">
        <v>79</v>
      </c>
      <c r="L678" s="50">
        <v>2</v>
      </c>
      <c r="M678" s="50"/>
      <c r="N678" s="414" t="s">
        <v>9078</v>
      </c>
    </row>
    <row r="679" spans="1:14" ht="21" customHeight="1">
      <c r="A679" s="137">
        <v>45750</v>
      </c>
      <c r="B679" s="8"/>
      <c r="C679" s="8" t="s">
        <v>7753</v>
      </c>
      <c r="D679" s="319">
        <v>1</v>
      </c>
      <c r="E679" s="5" t="s">
        <v>6086</v>
      </c>
      <c r="F679" s="5"/>
      <c r="G679" s="5" t="s">
        <v>63</v>
      </c>
      <c r="H679" s="26"/>
      <c r="I679" s="284">
        <v>98600</v>
      </c>
      <c r="J679" s="333">
        <v>142.6</v>
      </c>
      <c r="K679" s="6" t="s">
        <v>7740</v>
      </c>
      <c r="L679" s="6">
        <v>7</v>
      </c>
      <c r="M679" s="6"/>
      <c r="N679" s="417"/>
    </row>
    <row r="680" spans="1:14" ht="21" customHeight="1">
      <c r="A680" s="137">
        <v>45750</v>
      </c>
      <c r="B680" s="8"/>
      <c r="C680" s="8" t="s">
        <v>7754</v>
      </c>
      <c r="D680" s="319">
        <v>1</v>
      </c>
      <c r="E680" s="5" t="s">
        <v>6086</v>
      </c>
      <c r="F680" s="5"/>
      <c r="G680" s="5" t="s">
        <v>63</v>
      </c>
      <c r="H680" s="26"/>
      <c r="I680" s="284">
        <v>104040</v>
      </c>
      <c r="J680" s="333">
        <f t="shared" ref="J680:J682" si="90">ROUNDUP((((L680*13000)+I680)/1380), 2)</f>
        <v>150.76</v>
      </c>
      <c r="K680" s="6" t="s">
        <v>7740</v>
      </c>
      <c r="L680" s="6">
        <v>8</v>
      </c>
      <c r="M680" s="6"/>
      <c r="N680" s="417"/>
    </row>
    <row r="681" spans="1:14" ht="21" customHeight="1">
      <c r="A681" s="137">
        <v>45750</v>
      </c>
      <c r="B681" s="8"/>
      <c r="C681" s="8" t="s">
        <v>7755</v>
      </c>
      <c r="D681" s="319">
        <v>1</v>
      </c>
      <c r="E681" s="5" t="s">
        <v>6086</v>
      </c>
      <c r="F681" s="5"/>
      <c r="G681" s="5" t="s">
        <v>63</v>
      </c>
      <c r="H681" s="26"/>
      <c r="I681" s="284">
        <v>121720</v>
      </c>
      <c r="J681" s="333">
        <f t="shared" si="90"/>
        <v>238.92999999999998</v>
      </c>
      <c r="K681" s="6" t="s">
        <v>7741</v>
      </c>
      <c r="L681" s="6">
        <v>16</v>
      </c>
      <c r="M681" s="6"/>
      <c r="N681" s="417"/>
    </row>
    <row r="682" spans="1:14" ht="21" customHeight="1">
      <c r="A682" s="137">
        <v>45750</v>
      </c>
      <c r="B682" s="8"/>
      <c r="C682" s="8" t="s">
        <v>7756</v>
      </c>
      <c r="D682" s="319">
        <v>1</v>
      </c>
      <c r="E682" s="5" t="s">
        <v>6086</v>
      </c>
      <c r="F682" s="5"/>
      <c r="G682" s="5" t="s">
        <v>63</v>
      </c>
      <c r="H682" s="26"/>
      <c r="I682" s="284">
        <v>125800</v>
      </c>
      <c r="J682" s="333">
        <f t="shared" si="90"/>
        <v>336.09</v>
      </c>
      <c r="K682" s="6" t="s">
        <v>7741</v>
      </c>
      <c r="L682" s="6">
        <v>26</v>
      </c>
      <c r="M682" s="6"/>
      <c r="N682" s="417"/>
    </row>
    <row r="683" spans="1:14" ht="21" customHeight="1">
      <c r="A683" s="137">
        <v>45750</v>
      </c>
      <c r="B683" s="8" t="s">
        <v>2458</v>
      </c>
      <c r="C683" s="8" t="s">
        <v>6191</v>
      </c>
      <c r="D683" s="319">
        <v>50</v>
      </c>
      <c r="E683" s="5" t="s">
        <v>6086</v>
      </c>
      <c r="F683" s="5"/>
      <c r="G683" s="5" t="s">
        <v>2604</v>
      </c>
      <c r="H683" s="26"/>
      <c r="I683" s="284">
        <v>8160</v>
      </c>
      <c r="J683" s="333">
        <f t="shared" ref="J683:J707" si="91">ROUNDUP((((L683*13000)+I683)/1380), 2)</f>
        <v>7.8</v>
      </c>
      <c r="K683" s="6" t="s">
        <v>7740</v>
      </c>
      <c r="L683" s="6">
        <v>0.2</v>
      </c>
      <c r="M683" s="6"/>
      <c r="N683" s="417"/>
    </row>
    <row r="684" spans="1:14" ht="21" customHeight="1">
      <c r="A684" s="137">
        <v>45750</v>
      </c>
      <c r="B684" s="8" t="s">
        <v>2458</v>
      </c>
      <c r="C684" s="8" t="s">
        <v>7706</v>
      </c>
      <c r="D684" s="319">
        <v>30</v>
      </c>
      <c r="E684" s="5" t="s">
        <v>6086</v>
      </c>
      <c r="F684" s="5"/>
      <c r="G684" s="5" t="s">
        <v>2604</v>
      </c>
      <c r="H684" s="26"/>
      <c r="I684" s="284">
        <v>7210</v>
      </c>
      <c r="J684" s="333">
        <f t="shared" si="91"/>
        <v>7.1099999999999994</v>
      </c>
      <c r="K684" s="6" t="s">
        <v>7757</v>
      </c>
      <c r="L684" s="6">
        <v>0.2</v>
      </c>
      <c r="M684" s="6"/>
      <c r="N684" s="417"/>
    </row>
    <row r="685" spans="1:14" ht="21" customHeight="1">
      <c r="A685" s="137">
        <v>45750</v>
      </c>
      <c r="B685" s="8" t="s">
        <v>2458</v>
      </c>
      <c r="C685" s="8" t="s">
        <v>7758</v>
      </c>
      <c r="D685" s="319">
        <v>30</v>
      </c>
      <c r="E685" s="5" t="s">
        <v>6086</v>
      </c>
      <c r="F685" s="5"/>
      <c r="G685" s="5" t="s">
        <v>2604</v>
      </c>
      <c r="H685" s="26"/>
      <c r="I685" s="284">
        <v>19140</v>
      </c>
      <c r="J685" s="333">
        <f t="shared" si="91"/>
        <v>15.76</v>
      </c>
      <c r="K685" s="6" t="s">
        <v>7740</v>
      </c>
      <c r="L685" s="6">
        <v>0.2</v>
      </c>
      <c r="M685" s="6"/>
      <c r="N685" s="417"/>
    </row>
    <row r="686" spans="1:14" ht="21" customHeight="1">
      <c r="A686" s="137">
        <v>45750</v>
      </c>
      <c r="B686" s="8" t="s">
        <v>2458</v>
      </c>
      <c r="C686" s="8" t="s">
        <v>7707</v>
      </c>
      <c r="D686" s="319">
        <v>20</v>
      </c>
      <c r="E686" s="5" t="s">
        <v>6086</v>
      </c>
      <c r="F686" s="5"/>
      <c r="G686" s="5" t="s">
        <v>2604</v>
      </c>
      <c r="H686" s="26"/>
      <c r="I686" s="284">
        <v>15290</v>
      </c>
      <c r="J686" s="333">
        <f t="shared" si="91"/>
        <v>12.97</v>
      </c>
      <c r="K686" s="6" t="s">
        <v>7740</v>
      </c>
      <c r="L686" s="6">
        <v>0.2</v>
      </c>
      <c r="M686" s="6"/>
      <c r="N686" s="417"/>
    </row>
    <row r="687" spans="1:14" ht="21" customHeight="1">
      <c r="A687" s="137">
        <v>45750</v>
      </c>
      <c r="B687" s="8" t="s">
        <v>2458</v>
      </c>
      <c r="C687" s="8" t="s">
        <v>7708</v>
      </c>
      <c r="D687" s="319">
        <v>20</v>
      </c>
      <c r="E687" s="5" t="s">
        <v>6086</v>
      </c>
      <c r="F687" s="5"/>
      <c r="G687" s="5" t="s">
        <v>2604</v>
      </c>
      <c r="H687" s="26"/>
      <c r="I687" s="284">
        <v>12000</v>
      </c>
      <c r="J687" s="333">
        <f t="shared" si="91"/>
        <v>10.58</v>
      </c>
      <c r="K687" s="6" t="s">
        <v>7740</v>
      </c>
      <c r="L687" s="6">
        <v>0.2</v>
      </c>
      <c r="M687" s="6"/>
      <c r="N687" s="417"/>
    </row>
    <row r="688" spans="1:14" ht="21" customHeight="1">
      <c r="A688" s="137">
        <v>45750</v>
      </c>
      <c r="B688" s="8" t="s">
        <v>2458</v>
      </c>
      <c r="C688" s="8" t="s">
        <v>7709</v>
      </c>
      <c r="D688" s="319">
        <v>20</v>
      </c>
      <c r="E688" s="5" t="s">
        <v>6086</v>
      </c>
      <c r="F688" s="5"/>
      <c r="G688" s="5" t="s">
        <v>2604</v>
      </c>
      <c r="H688" s="26"/>
      <c r="I688" s="284">
        <v>14270</v>
      </c>
      <c r="J688" s="333">
        <f t="shared" si="91"/>
        <v>12.23</v>
      </c>
      <c r="K688" s="6" t="s">
        <v>7740</v>
      </c>
      <c r="L688" s="6">
        <v>0.2</v>
      </c>
      <c r="M688" s="6"/>
      <c r="N688" s="417"/>
    </row>
    <row r="689" spans="1:14" ht="30">
      <c r="A689" s="137">
        <v>45750</v>
      </c>
      <c r="B689" s="8" t="s">
        <v>2458</v>
      </c>
      <c r="C689" s="8" t="s">
        <v>7710</v>
      </c>
      <c r="D689" s="319">
        <v>10</v>
      </c>
      <c r="E689" s="5" t="s">
        <v>6086</v>
      </c>
      <c r="F689" s="5"/>
      <c r="G689" s="5" t="s">
        <v>2604</v>
      </c>
      <c r="H689" s="26"/>
      <c r="I689" s="284">
        <v>8160</v>
      </c>
      <c r="J689" s="333">
        <f t="shared" si="91"/>
        <v>6.8599999999999994</v>
      </c>
      <c r="K689" s="6"/>
      <c r="L689" s="6">
        <v>0.1</v>
      </c>
      <c r="M689" s="6"/>
      <c r="N689" s="417" t="s">
        <v>8838</v>
      </c>
    </row>
    <row r="690" spans="1:14" ht="21" customHeight="1">
      <c r="A690" s="137">
        <v>45750</v>
      </c>
      <c r="B690" s="8" t="s">
        <v>2458</v>
      </c>
      <c r="C690" s="8" t="s">
        <v>7759</v>
      </c>
      <c r="D690" s="319">
        <v>10</v>
      </c>
      <c r="E690" s="5" t="s">
        <v>6086</v>
      </c>
      <c r="F690" s="5"/>
      <c r="G690" s="5" t="s">
        <v>2604</v>
      </c>
      <c r="H690" s="26"/>
      <c r="I690" s="284">
        <v>29170</v>
      </c>
      <c r="J690" s="333">
        <f t="shared" si="91"/>
        <v>26.790000000000003</v>
      </c>
      <c r="K690" s="6" t="s">
        <v>7740</v>
      </c>
      <c r="L690" s="6">
        <v>0.6</v>
      </c>
      <c r="M690" s="6"/>
      <c r="N690" s="417"/>
    </row>
    <row r="691" spans="1:14" ht="21" customHeight="1">
      <c r="A691" s="137">
        <v>45750</v>
      </c>
      <c r="B691" s="8" t="s">
        <v>2458</v>
      </c>
      <c r="C691" s="8" t="s">
        <v>7760</v>
      </c>
      <c r="D691" s="319">
        <v>20</v>
      </c>
      <c r="E691" s="5" t="s">
        <v>6086</v>
      </c>
      <c r="F691" s="5"/>
      <c r="G691" s="5" t="s">
        <v>2604</v>
      </c>
      <c r="H691" s="26"/>
      <c r="I691" s="284">
        <v>24550</v>
      </c>
      <c r="J691" s="333">
        <f t="shared" si="91"/>
        <v>20.62</v>
      </c>
      <c r="K691" s="6" t="s">
        <v>7750</v>
      </c>
      <c r="L691" s="6">
        <v>0.3</v>
      </c>
      <c r="M691" s="6"/>
      <c r="N691" s="417"/>
    </row>
    <row r="692" spans="1:14" ht="21" customHeight="1">
      <c r="A692" s="137">
        <v>45750</v>
      </c>
      <c r="B692" s="8" t="s">
        <v>2458</v>
      </c>
      <c r="C692" s="8" t="s">
        <v>7711</v>
      </c>
      <c r="D692" s="319">
        <v>20</v>
      </c>
      <c r="E692" s="5" t="s">
        <v>6086</v>
      </c>
      <c r="F692" s="5"/>
      <c r="G692" s="5" t="s">
        <v>2604</v>
      </c>
      <c r="H692" s="26"/>
      <c r="I692" s="284">
        <v>26900</v>
      </c>
      <c r="J692" s="333">
        <f t="shared" si="91"/>
        <v>22.32</v>
      </c>
      <c r="K692" s="6" t="s">
        <v>7750</v>
      </c>
      <c r="L692" s="6">
        <v>0.3</v>
      </c>
      <c r="M692" s="6"/>
      <c r="N692" s="417"/>
    </row>
    <row r="693" spans="1:14" ht="45">
      <c r="A693" s="137">
        <v>45750</v>
      </c>
      <c r="B693" s="8" t="s">
        <v>2458</v>
      </c>
      <c r="C693" s="8" t="s">
        <v>7712</v>
      </c>
      <c r="D693" s="319">
        <v>20</v>
      </c>
      <c r="E693" s="5" t="s">
        <v>6086</v>
      </c>
      <c r="F693" s="5"/>
      <c r="G693" s="5" t="s">
        <v>2604</v>
      </c>
      <c r="H693" s="26"/>
      <c r="I693" s="284">
        <v>21960</v>
      </c>
      <c r="J693" s="333">
        <f t="shared" si="91"/>
        <v>17.8</v>
      </c>
      <c r="K693" s="6"/>
      <c r="L693" s="6">
        <v>0.2</v>
      </c>
      <c r="M693" s="6"/>
      <c r="N693" s="417" t="s">
        <v>8839</v>
      </c>
    </row>
    <row r="694" spans="1:14" ht="21" customHeight="1">
      <c r="A694" s="137">
        <v>45750</v>
      </c>
      <c r="B694" s="8" t="s">
        <v>2458</v>
      </c>
      <c r="C694" s="8" t="s">
        <v>7762</v>
      </c>
      <c r="D694" s="319">
        <v>20</v>
      </c>
      <c r="E694" s="5" t="s">
        <v>6086</v>
      </c>
      <c r="F694" s="5"/>
      <c r="G694" s="5" t="s">
        <v>2604</v>
      </c>
      <c r="H694" s="26"/>
      <c r="I694" s="284">
        <v>36850</v>
      </c>
      <c r="J694" s="333">
        <f t="shared" si="91"/>
        <v>29.53</v>
      </c>
      <c r="K694" s="6" t="s">
        <v>7761</v>
      </c>
      <c r="L694" s="6">
        <v>0.3</v>
      </c>
      <c r="M694" s="6"/>
      <c r="N694" s="417"/>
    </row>
    <row r="695" spans="1:14" ht="21" customHeight="1">
      <c r="A695" s="137">
        <v>45750</v>
      </c>
      <c r="B695" s="8" t="s">
        <v>2458</v>
      </c>
      <c r="C695" s="8" t="s">
        <v>7713</v>
      </c>
      <c r="D695" s="319">
        <v>30</v>
      </c>
      <c r="E695" s="5" t="s">
        <v>6086</v>
      </c>
      <c r="F695" s="5"/>
      <c r="G695" s="5" t="s">
        <v>2604</v>
      </c>
      <c r="H695" s="26"/>
      <c r="I695" s="284">
        <v>21330</v>
      </c>
      <c r="J695" s="333">
        <f t="shared" si="91"/>
        <v>17.350000000000001</v>
      </c>
      <c r="K695" s="6" t="s">
        <v>7757</v>
      </c>
      <c r="L695" s="6">
        <v>0.2</v>
      </c>
      <c r="M695" s="6"/>
      <c r="N695" s="417"/>
    </row>
    <row r="696" spans="1:14" ht="21" customHeight="1">
      <c r="A696" s="137">
        <v>45750</v>
      </c>
      <c r="B696" s="8" t="s">
        <v>2458</v>
      </c>
      <c r="C696" s="8" t="s">
        <v>7714</v>
      </c>
      <c r="D696" s="319">
        <v>30</v>
      </c>
      <c r="E696" s="5" t="s">
        <v>6086</v>
      </c>
      <c r="F696" s="5"/>
      <c r="G696" s="5" t="s">
        <v>2604</v>
      </c>
      <c r="H696" s="26"/>
      <c r="I696" s="284">
        <v>37950</v>
      </c>
      <c r="J696" s="333">
        <f t="shared" si="91"/>
        <v>30.330000000000002</v>
      </c>
      <c r="K696" s="6" t="s">
        <v>7740</v>
      </c>
      <c r="L696" s="6">
        <v>0.3</v>
      </c>
      <c r="M696" s="6"/>
      <c r="N696" s="417"/>
    </row>
    <row r="697" spans="1:14" ht="21" customHeight="1">
      <c r="A697" s="137">
        <v>45750</v>
      </c>
      <c r="B697" s="8" t="s">
        <v>2458</v>
      </c>
      <c r="C697" s="8" t="s">
        <v>7715</v>
      </c>
      <c r="D697" s="319">
        <v>20</v>
      </c>
      <c r="E697" s="5" t="s">
        <v>6086</v>
      </c>
      <c r="F697" s="5"/>
      <c r="G697" s="5" t="s">
        <v>2604</v>
      </c>
      <c r="H697" s="26"/>
      <c r="I697" s="284">
        <v>21960</v>
      </c>
      <c r="J697" s="333">
        <f t="shared" si="91"/>
        <v>17.8</v>
      </c>
      <c r="K697" s="6" t="s">
        <v>7740</v>
      </c>
      <c r="L697" s="6">
        <v>0.2</v>
      </c>
      <c r="M697" s="6"/>
      <c r="N697" s="417"/>
    </row>
    <row r="698" spans="1:14" ht="45">
      <c r="A698" s="137">
        <v>45750</v>
      </c>
      <c r="B698" s="8" t="s">
        <v>2458</v>
      </c>
      <c r="C698" s="8" t="s">
        <v>7716</v>
      </c>
      <c r="D698" s="319">
        <v>20</v>
      </c>
      <c r="E698" s="5" t="s">
        <v>6086</v>
      </c>
      <c r="F698" s="5"/>
      <c r="G698" s="5" t="s">
        <v>2604</v>
      </c>
      <c r="H698" s="26"/>
      <c r="I698" s="284">
        <v>21020</v>
      </c>
      <c r="J698" s="333">
        <f t="shared" si="91"/>
        <v>17.12</v>
      </c>
      <c r="K698" s="6"/>
      <c r="L698" s="6">
        <v>0.2</v>
      </c>
      <c r="M698" s="6"/>
      <c r="N698" s="417" t="s">
        <v>8839</v>
      </c>
    </row>
    <row r="699" spans="1:14" ht="21" customHeight="1">
      <c r="A699" s="137">
        <v>45750</v>
      </c>
      <c r="B699" s="8" t="s">
        <v>2458</v>
      </c>
      <c r="C699" s="8" t="s">
        <v>7717</v>
      </c>
      <c r="D699" s="319">
        <v>20</v>
      </c>
      <c r="E699" s="5" t="s">
        <v>6086</v>
      </c>
      <c r="F699" s="5"/>
      <c r="G699" s="5" t="s">
        <v>2604</v>
      </c>
      <c r="H699" s="26"/>
      <c r="I699" s="284">
        <v>9100</v>
      </c>
      <c r="J699" s="333">
        <f t="shared" si="91"/>
        <v>7.54</v>
      </c>
      <c r="K699" s="6" t="s">
        <v>7740</v>
      </c>
      <c r="L699" s="6">
        <v>0.1</v>
      </c>
      <c r="M699" s="6"/>
      <c r="N699" s="417"/>
    </row>
    <row r="700" spans="1:14" ht="21" customHeight="1">
      <c r="A700" s="137">
        <v>45750</v>
      </c>
      <c r="B700" s="8" t="s">
        <v>2458</v>
      </c>
      <c r="C700" s="8" t="s">
        <v>7718</v>
      </c>
      <c r="D700" s="319">
        <v>20</v>
      </c>
      <c r="E700" s="5" t="s">
        <v>6086</v>
      </c>
      <c r="F700" s="5"/>
      <c r="G700" s="5" t="s">
        <v>2604</v>
      </c>
      <c r="H700" s="26"/>
      <c r="I700" s="284">
        <v>18040</v>
      </c>
      <c r="J700" s="333">
        <f t="shared" si="91"/>
        <v>14.02</v>
      </c>
      <c r="K700" s="6" t="s">
        <v>7740</v>
      </c>
      <c r="L700" s="6">
        <v>0.1</v>
      </c>
      <c r="M700" s="6"/>
      <c r="N700" s="417"/>
    </row>
    <row r="701" spans="1:14" ht="21" customHeight="1">
      <c r="A701" s="137">
        <v>45750</v>
      </c>
      <c r="B701" s="8" t="s">
        <v>2458</v>
      </c>
      <c r="C701" s="8" t="s">
        <v>7719</v>
      </c>
      <c r="D701" s="319">
        <v>20</v>
      </c>
      <c r="E701" s="5" t="s">
        <v>6086</v>
      </c>
      <c r="F701" s="5"/>
      <c r="G701" s="5" t="s">
        <v>2604</v>
      </c>
      <c r="H701" s="26"/>
      <c r="I701" s="284">
        <v>12470</v>
      </c>
      <c r="J701" s="333">
        <f t="shared" si="91"/>
        <v>9.98</v>
      </c>
      <c r="K701" s="6" t="s">
        <v>7740</v>
      </c>
      <c r="L701" s="6">
        <v>0.1</v>
      </c>
      <c r="M701" s="6"/>
      <c r="N701" s="417"/>
    </row>
    <row r="702" spans="1:14" ht="21" customHeight="1">
      <c r="A702" s="137">
        <v>45750</v>
      </c>
      <c r="B702" s="8" t="s">
        <v>2458</v>
      </c>
      <c r="C702" s="8" t="s">
        <v>7720</v>
      </c>
      <c r="D702" s="319">
        <v>20</v>
      </c>
      <c r="E702" s="5" t="s">
        <v>6086</v>
      </c>
      <c r="F702" s="5"/>
      <c r="G702" s="5" t="s">
        <v>2604</v>
      </c>
      <c r="H702" s="26"/>
      <c r="I702" s="284">
        <v>14750</v>
      </c>
      <c r="J702" s="333">
        <f t="shared" si="91"/>
        <v>11.64</v>
      </c>
      <c r="K702" s="6" t="s">
        <v>7757</v>
      </c>
      <c r="L702" s="6">
        <v>0.1</v>
      </c>
      <c r="M702" s="6"/>
      <c r="N702" s="417"/>
    </row>
    <row r="703" spans="1:14" ht="21" customHeight="1">
      <c r="A703" s="137">
        <v>45750</v>
      </c>
      <c r="B703" s="8" t="s">
        <v>266</v>
      </c>
      <c r="C703" s="8" t="s">
        <v>7721</v>
      </c>
      <c r="D703" s="319">
        <v>20</v>
      </c>
      <c r="E703" s="5" t="s">
        <v>6086</v>
      </c>
      <c r="F703" s="5"/>
      <c r="G703" s="5" t="s">
        <v>2604</v>
      </c>
      <c r="H703" s="26"/>
      <c r="I703" s="284"/>
      <c r="J703" s="333"/>
      <c r="K703" s="6"/>
      <c r="L703" s="6"/>
      <c r="M703" s="6"/>
      <c r="N703" s="417" t="s">
        <v>8840</v>
      </c>
    </row>
    <row r="704" spans="1:14" ht="21" customHeight="1">
      <c r="A704" s="137">
        <v>45750</v>
      </c>
      <c r="B704" s="8" t="s">
        <v>7742</v>
      </c>
      <c r="C704" s="8" t="s">
        <v>7743</v>
      </c>
      <c r="D704" s="319">
        <v>20</v>
      </c>
      <c r="E704" s="5" t="s">
        <v>6086</v>
      </c>
      <c r="F704" s="5"/>
      <c r="G704" s="5" t="s">
        <v>2604</v>
      </c>
      <c r="H704" s="26"/>
      <c r="I704" s="284">
        <v>6170</v>
      </c>
      <c r="J704" s="333">
        <f t="shared" si="91"/>
        <v>6.3599999999999994</v>
      </c>
      <c r="K704" s="6" t="s">
        <v>7740</v>
      </c>
      <c r="L704" s="6">
        <v>0.2</v>
      </c>
      <c r="M704" s="6"/>
      <c r="N704" s="417" t="s">
        <v>8841</v>
      </c>
    </row>
    <row r="705" spans="1:14" ht="45">
      <c r="A705" s="137">
        <v>45751</v>
      </c>
      <c r="B705" s="5" t="s">
        <v>7722</v>
      </c>
      <c r="C705" s="5" t="s">
        <v>7723</v>
      </c>
      <c r="D705" s="319">
        <v>10</v>
      </c>
      <c r="E705" s="319" t="s">
        <v>119</v>
      </c>
      <c r="F705" s="5"/>
      <c r="G705" s="5" t="s">
        <v>6940</v>
      </c>
      <c r="H705" s="26"/>
      <c r="I705" s="284">
        <v>37000</v>
      </c>
      <c r="J705" s="333">
        <f t="shared" si="91"/>
        <v>28.700000000000003</v>
      </c>
      <c r="K705" s="6" t="s">
        <v>7763</v>
      </c>
      <c r="L705" s="6">
        <v>0.2</v>
      </c>
      <c r="M705" s="6"/>
      <c r="N705" s="417" t="s">
        <v>8842</v>
      </c>
    </row>
    <row r="706" spans="1:14" ht="105">
      <c r="A706" s="137">
        <v>45751</v>
      </c>
      <c r="B706" s="5" t="s">
        <v>186</v>
      </c>
      <c r="C706" s="5" t="s">
        <v>9381</v>
      </c>
      <c r="D706" s="319">
        <v>2</v>
      </c>
      <c r="E706" s="319" t="s">
        <v>119</v>
      </c>
      <c r="F706" s="5"/>
      <c r="G706" s="5" t="s">
        <v>6940</v>
      </c>
      <c r="H706" s="26"/>
      <c r="I706" s="284">
        <v>289000</v>
      </c>
      <c r="J706" s="333">
        <f t="shared" si="91"/>
        <v>256.52999999999997</v>
      </c>
      <c r="K706" s="6"/>
      <c r="L706" s="6">
        <v>5</v>
      </c>
      <c r="M706" s="6"/>
      <c r="N706" s="415" t="s">
        <v>8843</v>
      </c>
    </row>
    <row r="707" spans="1:14" ht="21" customHeight="1">
      <c r="A707" s="137">
        <v>45751</v>
      </c>
      <c r="B707" s="5" t="s">
        <v>21</v>
      </c>
      <c r="C707" s="5" t="s">
        <v>7744</v>
      </c>
      <c r="D707" s="319">
        <v>2</v>
      </c>
      <c r="E707" s="319" t="s">
        <v>119</v>
      </c>
      <c r="F707" s="5"/>
      <c r="G707" s="5" t="s">
        <v>7724</v>
      </c>
      <c r="H707" s="26"/>
      <c r="I707" s="284">
        <v>34000</v>
      </c>
      <c r="J707" s="333">
        <f t="shared" si="91"/>
        <v>26.53</v>
      </c>
      <c r="K707" s="6" t="s">
        <v>7740</v>
      </c>
      <c r="L707" s="6">
        <v>0.2</v>
      </c>
      <c r="M707" s="6"/>
      <c r="N707" s="417" t="s">
        <v>7725</v>
      </c>
    </row>
    <row r="708" spans="1:14" ht="45">
      <c r="A708" s="137">
        <v>45751</v>
      </c>
      <c r="B708" s="5" t="s">
        <v>1609</v>
      </c>
      <c r="C708" s="5" t="s">
        <v>7749</v>
      </c>
      <c r="D708" s="319">
        <v>2</v>
      </c>
      <c r="E708" s="319" t="s">
        <v>119</v>
      </c>
      <c r="F708" s="5"/>
      <c r="G708" s="5" t="s">
        <v>7724</v>
      </c>
      <c r="H708" s="26"/>
      <c r="I708" s="284"/>
      <c r="J708" s="365"/>
      <c r="K708" s="6"/>
      <c r="L708" s="6"/>
      <c r="M708" s="6"/>
      <c r="N708" s="417" t="s">
        <v>8844</v>
      </c>
    </row>
    <row r="709" spans="1:14" ht="30">
      <c r="A709" s="137">
        <v>45750</v>
      </c>
      <c r="B709" s="5" t="s">
        <v>2673</v>
      </c>
      <c r="C709" s="5" t="s">
        <v>7739</v>
      </c>
      <c r="D709" s="319">
        <v>4</v>
      </c>
      <c r="E709" s="319" t="s">
        <v>2187</v>
      </c>
      <c r="F709" s="5" t="s">
        <v>7617</v>
      </c>
      <c r="G709" s="5" t="s">
        <v>7618</v>
      </c>
      <c r="H709" s="26"/>
      <c r="I709" s="284">
        <v>52700</v>
      </c>
      <c r="J709" s="333">
        <f t="shared" ref="J709:J712" si="92">ROUNDUP((((L709*13000)+I709)/1380), 2)</f>
        <v>52.32</v>
      </c>
      <c r="K709" s="6" t="s">
        <v>7740</v>
      </c>
      <c r="L709" s="6">
        <v>1.5</v>
      </c>
      <c r="M709" s="6"/>
      <c r="N709" s="417" t="s">
        <v>8845</v>
      </c>
    </row>
    <row r="710" spans="1:14" ht="32.25" customHeight="1">
      <c r="A710" s="173">
        <v>45751</v>
      </c>
      <c r="B710" s="13" t="s">
        <v>29</v>
      </c>
      <c r="C710" s="16" t="s">
        <v>7726</v>
      </c>
      <c r="D710" s="313">
        <v>20</v>
      </c>
      <c r="E710" s="13" t="s">
        <v>5200</v>
      </c>
      <c r="F710" s="13" t="s">
        <v>1629</v>
      </c>
      <c r="G710" s="13" t="s">
        <v>7727</v>
      </c>
      <c r="H710" s="68"/>
      <c r="I710" s="314"/>
      <c r="J710" s="328">
        <f t="shared" si="92"/>
        <v>0</v>
      </c>
      <c r="K710" s="50"/>
      <c r="L710" s="50"/>
      <c r="M710" s="50"/>
      <c r="N710" s="414" t="s">
        <v>8846</v>
      </c>
    </row>
    <row r="711" spans="1:14" ht="30">
      <c r="A711" s="173">
        <v>45751</v>
      </c>
      <c r="B711" s="13" t="s">
        <v>7728</v>
      </c>
      <c r="C711" s="16" t="s">
        <v>7729</v>
      </c>
      <c r="D711" s="313">
        <v>20</v>
      </c>
      <c r="E711" s="13" t="s">
        <v>5200</v>
      </c>
      <c r="F711" s="13" t="s">
        <v>5299</v>
      </c>
      <c r="G711" s="13" t="s">
        <v>35</v>
      </c>
      <c r="H711" s="68"/>
      <c r="I711" s="314">
        <v>15000</v>
      </c>
      <c r="J711" s="328">
        <f t="shared" si="92"/>
        <v>12.29</v>
      </c>
      <c r="K711" s="50" t="s">
        <v>7740</v>
      </c>
      <c r="L711" s="50">
        <v>0.15</v>
      </c>
      <c r="M711" s="50"/>
      <c r="N711" s="414" t="s">
        <v>8847</v>
      </c>
    </row>
    <row r="712" spans="1:14" ht="21" customHeight="1">
      <c r="A712" s="173">
        <v>45751</v>
      </c>
      <c r="B712" s="13" t="s">
        <v>7728</v>
      </c>
      <c r="C712" s="16" t="s">
        <v>7751</v>
      </c>
      <c r="D712" s="313">
        <v>12</v>
      </c>
      <c r="E712" s="13" t="s">
        <v>5200</v>
      </c>
      <c r="F712" s="13" t="s">
        <v>5299</v>
      </c>
      <c r="G712" s="13" t="s">
        <v>35</v>
      </c>
      <c r="H712" s="68"/>
      <c r="I712" s="314">
        <v>18000</v>
      </c>
      <c r="J712" s="328">
        <f t="shared" si="92"/>
        <v>14.459999999999999</v>
      </c>
      <c r="K712" s="50" t="s">
        <v>7750</v>
      </c>
      <c r="L712" s="50">
        <v>0.15</v>
      </c>
      <c r="M712" s="50"/>
      <c r="N712" s="414"/>
    </row>
    <row r="713" spans="1:14" ht="21" customHeight="1">
      <c r="A713" s="173">
        <v>45751</v>
      </c>
      <c r="B713" s="13" t="s">
        <v>7728</v>
      </c>
      <c r="C713" s="16" t="s">
        <v>7752</v>
      </c>
      <c r="D713" s="313">
        <v>10</v>
      </c>
      <c r="E713" s="13" t="s">
        <v>5200</v>
      </c>
      <c r="F713" s="13" t="s">
        <v>5299</v>
      </c>
      <c r="G713" s="13" t="s">
        <v>35</v>
      </c>
      <c r="H713" s="68"/>
      <c r="I713" s="314">
        <v>20000</v>
      </c>
      <c r="J713" s="328">
        <v>16.53</v>
      </c>
      <c r="K713" s="50" t="s">
        <v>7750</v>
      </c>
      <c r="L713" s="50">
        <v>0.2</v>
      </c>
      <c r="M713" s="50"/>
      <c r="N713" s="414"/>
    </row>
    <row r="714" spans="1:14" ht="45">
      <c r="A714" s="173">
        <v>45750</v>
      </c>
      <c r="B714" s="13" t="s">
        <v>22</v>
      </c>
      <c r="C714" s="16" t="s">
        <v>7644</v>
      </c>
      <c r="D714" s="313">
        <v>6</v>
      </c>
      <c r="E714" s="13" t="s">
        <v>5200</v>
      </c>
      <c r="F714" s="13" t="s">
        <v>7645</v>
      </c>
      <c r="G714" s="13" t="s">
        <v>6936</v>
      </c>
      <c r="H714" s="68"/>
      <c r="I714" s="314">
        <v>74650</v>
      </c>
      <c r="J714" s="328">
        <f t="shared" ref="J714:J715" si="93">ROUNDUP((((L714*13000)+I714)/1380), 2)</f>
        <v>72.940000000000012</v>
      </c>
      <c r="K714" s="50" t="s">
        <v>7740</v>
      </c>
      <c r="L714" s="50">
        <v>2</v>
      </c>
      <c r="M714" s="50"/>
      <c r="N714" s="414" t="s">
        <v>8848</v>
      </c>
    </row>
    <row r="715" spans="1:14" ht="21" customHeight="1">
      <c r="A715" s="173">
        <v>45751</v>
      </c>
      <c r="B715" s="13" t="s">
        <v>7730</v>
      </c>
      <c r="C715" s="16" t="s">
        <v>7747</v>
      </c>
      <c r="D715" s="313">
        <v>200</v>
      </c>
      <c r="E715" s="13" t="s">
        <v>5200</v>
      </c>
      <c r="F715" s="13"/>
      <c r="G715" s="13" t="s">
        <v>7731</v>
      </c>
      <c r="H715" s="68"/>
      <c r="I715" s="314">
        <v>873000</v>
      </c>
      <c r="J715" s="328">
        <f t="shared" si="93"/>
        <v>707.98</v>
      </c>
      <c r="K715" s="50" t="s">
        <v>7892</v>
      </c>
      <c r="L715" s="50">
        <v>8</v>
      </c>
      <c r="M715" s="50"/>
      <c r="N715" s="414" t="s">
        <v>8849</v>
      </c>
    </row>
    <row r="716" spans="1:14" ht="45">
      <c r="A716" s="173">
        <v>45751</v>
      </c>
      <c r="B716" s="13"/>
      <c r="C716" s="16" t="s">
        <v>7746</v>
      </c>
      <c r="D716" s="313">
        <v>2</v>
      </c>
      <c r="E716" s="13" t="s">
        <v>5119</v>
      </c>
      <c r="F716" s="13" t="s">
        <v>6692</v>
      </c>
      <c r="G716" s="13" t="s">
        <v>7732</v>
      </c>
      <c r="H716" s="68"/>
      <c r="I716" s="314"/>
      <c r="J716" s="328"/>
      <c r="K716" s="50"/>
      <c r="L716" s="50"/>
      <c r="M716" s="50"/>
      <c r="N716" s="414" t="s">
        <v>8850</v>
      </c>
    </row>
    <row r="717" spans="1:14" ht="60">
      <c r="A717" s="173">
        <v>45751</v>
      </c>
      <c r="B717" s="13"/>
      <c r="C717" s="16" t="s">
        <v>7733</v>
      </c>
      <c r="D717" s="313">
        <v>3</v>
      </c>
      <c r="E717" s="13" t="s">
        <v>5119</v>
      </c>
      <c r="F717" s="13" t="s">
        <v>6692</v>
      </c>
      <c r="G717" s="13" t="s">
        <v>7732</v>
      </c>
      <c r="H717" s="68"/>
      <c r="I717" s="314"/>
      <c r="J717" s="12">
        <f t="shared" ref="J717:J719" si="94">ROUNDUP((((L717*13000)+I717)/1380), 2)</f>
        <v>0</v>
      </c>
      <c r="K717" s="50"/>
      <c r="L717" s="50"/>
      <c r="M717" s="50"/>
      <c r="N717" s="414" t="s">
        <v>8851</v>
      </c>
    </row>
    <row r="718" spans="1:14" ht="90">
      <c r="A718" s="173">
        <v>45751</v>
      </c>
      <c r="B718" s="13"/>
      <c r="C718" s="16" t="s">
        <v>7734</v>
      </c>
      <c r="D718" s="313">
        <v>2</v>
      </c>
      <c r="E718" s="13" t="s">
        <v>5119</v>
      </c>
      <c r="F718" s="13" t="s">
        <v>6692</v>
      </c>
      <c r="G718" s="13" t="s">
        <v>7732</v>
      </c>
      <c r="H718" s="68"/>
      <c r="I718" s="314">
        <v>250800</v>
      </c>
      <c r="J718" s="12">
        <v>213.13</v>
      </c>
      <c r="K718" s="50" t="s">
        <v>7740</v>
      </c>
      <c r="L718" s="50">
        <v>2</v>
      </c>
      <c r="M718" s="50"/>
      <c r="N718" s="414" t="s">
        <v>8852</v>
      </c>
    </row>
    <row r="719" spans="1:14" ht="32.25" customHeight="1">
      <c r="A719" s="173">
        <v>45751</v>
      </c>
      <c r="B719" s="13" t="s">
        <v>7736</v>
      </c>
      <c r="C719" s="16" t="s">
        <v>7745</v>
      </c>
      <c r="D719" s="313">
        <v>20</v>
      </c>
      <c r="E719" s="13" t="s">
        <v>5119</v>
      </c>
      <c r="F719" s="13" t="s">
        <v>6692</v>
      </c>
      <c r="G719" s="13" t="s">
        <v>7732</v>
      </c>
      <c r="H719" s="68"/>
      <c r="I719" s="314">
        <v>31900</v>
      </c>
      <c r="J719" s="12">
        <f t="shared" si="94"/>
        <v>30.66</v>
      </c>
      <c r="K719" s="50" t="s">
        <v>7740</v>
      </c>
      <c r="L719" s="50">
        <v>0.8</v>
      </c>
      <c r="M719" s="50"/>
      <c r="N719" s="414" t="s">
        <v>8853</v>
      </c>
    </row>
    <row r="720" spans="1:14" ht="32.25" customHeight="1">
      <c r="A720" s="173">
        <v>45751</v>
      </c>
      <c r="B720" s="13" t="s">
        <v>7735</v>
      </c>
      <c r="C720" s="16" t="s">
        <v>7748</v>
      </c>
      <c r="D720" s="313">
        <v>100</v>
      </c>
      <c r="E720" s="13" t="s">
        <v>5119</v>
      </c>
      <c r="F720" s="13" t="s">
        <v>6955</v>
      </c>
      <c r="G720" s="13" t="s">
        <v>7732</v>
      </c>
      <c r="H720" s="68"/>
      <c r="I720" s="314">
        <v>1400</v>
      </c>
      <c r="J720" s="12">
        <f t="shared" ref="J720:J722" si="95">ROUNDUP((((L720*13000)+I720)/1380), 2)</f>
        <v>1.96</v>
      </c>
      <c r="K720" s="50" t="s">
        <v>7740</v>
      </c>
      <c r="L720" s="50">
        <v>0.1</v>
      </c>
      <c r="M720" s="50"/>
      <c r="N720" s="414"/>
    </row>
    <row r="721" spans="1:14" ht="32.25" customHeight="1">
      <c r="A721" s="173">
        <v>45751</v>
      </c>
      <c r="B721" s="13"/>
      <c r="C721" s="16" t="s">
        <v>7737</v>
      </c>
      <c r="D721" s="313">
        <v>9</v>
      </c>
      <c r="E721" s="13" t="s">
        <v>5119</v>
      </c>
      <c r="F721" s="13" t="s">
        <v>363</v>
      </c>
      <c r="G721" s="13" t="s">
        <v>7738</v>
      </c>
      <c r="H721" s="68"/>
      <c r="I721" s="314">
        <v>3930</v>
      </c>
      <c r="J721" s="12">
        <f t="shared" si="95"/>
        <v>7.56</v>
      </c>
      <c r="K721" s="50" t="s">
        <v>7740</v>
      </c>
      <c r="L721" s="50">
        <v>0.5</v>
      </c>
      <c r="M721" s="50"/>
      <c r="N721" s="419" t="s">
        <v>8854</v>
      </c>
    </row>
    <row r="722" spans="1:14" ht="90">
      <c r="A722" s="173">
        <v>45749</v>
      </c>
      <c r="B722" s="13" t="s">
        <v>7553</v>
      </c>
      <c r="C722" s="13" t="s">
        <v>8082</v>
      </c>
      <c r="D722" s="313">
        <v>1</v>
      </c>
      <c r="E722" s="13" t="s">
        <v>5119</v>
      </c>
      <c r="F722" s="13" t="s">
        <v>6494</v>
      </c>
      <c r="G722" s="13" t="s">
        <v>40</v>
      </c>
      <c r="H722" s="68"/>
      <c r="I722" s="314"/>
      <c r="J722" s="12">
        <f t="shared" si="95"/>
        <v>0</v>
      </c>
      <c r="K722" s="50"/>
      <c r="L722" s="50"/>
      <c r="M722" s="50"/>
      <c r="N722" s="414" t="s">
        <v>8855</v>
      </c>
    </row>
    <row r="723" spans="1:14" ht="21" customHeight="1">
      <c r="A723" s="137">
        <v>45750</v>
      </c>
      <c r="B723" s="5" t="s">
        <v>7635</v>
      </c>
      <c r="C723" s="5" t="s">
        <v>7636</v>
      </c>
      <c r="D723" s="319">
        <v>1</v>
      </c>
      <c r="E723" s="319" t="s">
        <v>119</v>
      </c>
      <c r="F723" s="5"/>
      <c r="G723" s="5" t="s">
        <v>4642</v>
      </c>
      <c r="H723" s="26"/>
      <c r="I723" s="284">
        <v>266000</v>
      </c>
      <c r="J723" s="7">
        <f t="shared" ref="J723:J728" si="96">ROUNDUP((((L723*13000)+I723)/1380), 2)</f>
        <v>235.14999999999998</v>
      </c>
      <c r="K723" s="6" t="s">
        <v>7741</v>
      </c>
      <c r="L723" s="6">
        <v>4.5</v>
      </c>
      <c r="M723" s="6"/>
      <c r="N723" s="417"/>
    </row>
    <row r="724" spans="1:14" ht="21" customHeight="1">
      <c r="A724" s="137">
        <v>45750</v>
      </c>
      <c r="B724" s="5" t="s">
        <v>7635</v>
      </c>
      <c r="C724" s="5" t="s">
        <v>7637</v>
      </c>
      <c r="D724" s="319">
        <v>1</v>
      </c>
      <c r="E724" s="319" t="s">
        <v>119</v>
      </c>
      <c r="F724" s="5"/>
      <c r="G724" s="5" t="s">
        <v>4642</v>
      </c>
      <c r="H724" s="26"/>
      <c r="I724" s="284">
        <v>266000</v>
      </c>
      <c r="J724" s="7">
        <f t="shared" si="96"/>
        <v>235.14999999999998</v>
      </c>
      <c r="K724" s="6" t="s">
        <v>7741</v>
      </c>
      <c r="L724" s="6">
        <v>4.5</v>
      </c>
      <c r="M724" s="6"/>
      <c r="N724" s="417"/>
    </row>
    <row r="725" spans="1:14" ht="21" customHeight="1">
      <c r="A725" s="137">
        <v>45750</v>
      </c>
      <c r="B725" s="5" t="s">
        <v>7635</v>
      </c>
      <c r="C725" s="5" t="s">
        <v>7638</v>
      </c>
      <c r="D725" s="319">
        <v>3</v>
      </c>
      <c r="E725" s="319" t="s">
        <v>119</v>
      </c>
      <c r="F725" s="5"/>
      <c r="G725" s="5" t="s">
        <v>4642</v>
      </c>
      <c r="H725" s="26"/>
      <c r="I725" s="284">
        <v>246000</v>
      </c>
      <c r="J725" s="7">
        <f t="shared" si="96"/>
        <v>206.53</v>
      </c>
      <c r="K725" s="6" t="s">
        <v>7741</v>
      </c>
      <c r="L725" s="6">
        <v>3</v>
      </c>
      <c r="M725" s="6"/>
      <c r="N725" s="417"/>
    </row>
    <row r="726" spans="1:14" ht="21" customHeight="1">
      <c r="A726" s="137">
        <v>45750</v>
      </c>
      <c r="B726" s="5" t="s">
        <v>7635</v>
      </c>
      <c r="C726" s="5" t="s">
        <v>7639</v>
      </c>
      <c r="D726" s="319">
        <v>3</v>
      </c>
      <c r="E726" s="319" t="s">
        <v>119</v>
      </c>
      <c r="F726" s="5"/>
      <c r="G726" s="5" t="s">
        <v>4642</v>
      </c>
      <c r="H726" s="26"/>
      <c r="I726" s="284">
        <v>246000</v>
      </c>
      <c r="J726" s="7">
        <f t="shared" si="96"/>
        <v>206.53</v>
      </c>
      <c r="K726" s="6" t="s">
        <v>7741</v>
      </c>
      <c r="L726" s="6">
        <v>3</v>
      </c>
      <c r="M726" s="6"/>
      <c r="N726" s="417"/>
    </row>
    <row r="727" spans="1:14" ht="21" customHeight="1">
      <c r="A727" s="137">
        <v>45750</v>
      </c>
      <c r="B727" s="5" t="s">
        <v>7635</v>
      </c>
      <c r="C727" s="5" t="s">
        <v>7640</v>
      </c>
      <c r="D727" s="319">
        <v>3</v>
      </c>
      <c r="E727" s="319" t="s">
        <v>119</v>
      </c>
      <c r="F727" s="5"/>
      <c r="G727" s="5" t="s">
        <v>4642</v>
      </c>
      <c r="H727" s="26"/>
      <c r="I727" s="284">
        <v>266000</v>
      </c>
      <c r="J727" s="7">
        <f t="shared" si="96"/>
        <v>216.31</v>
      </c>
      <c r="K727" s="6" t="s">
        <v>7741</v>
      </c>
      <c r="L727" s="6">
        <v>2.5</v>
      </c>
      <c r="M727" s="6"/>
      <c r="N727" s="417"/>
    </row>
    <row r="728" spans="1:14" ht="20.100000000000001" customHeight="1">
      <c r="A728" s="137">
        <v>45750</v>
      </c>
      <c r="B728" s="5" t="s">
        <v>7667</v>
      </c>
      <c r="C728" s="5" t="s">
        <v>1507</v>
      </c>
      <c r="D728" s="5">
        <v>7</v>
      </c>
      <c r="E728" s="8" t="s">
        <v>7764</v>
      </c>
      <c r="F728" s="5" t="s">
        <v>7615</v>
      </c>
      <c r="G728" s="5" t="s">
        <v>7669</v>
      </c>
      <c r="H728" s="26"/>
      <c r="I728" s="90">
        <v>2886000</v>
      </c>
      <c r="J728" s="333">
        <f t="shared" si="96"/>
        <v>2223.19</v>
      </c>
      <c r="K728" s="88" t="s">
        <v>146</v>
      </c>
      <c r="L728" s="6">
        <v>14</v>
      </c>
      <c r="M728" s="6"/>
      <c r="N728" s="417" t="s">
        <v>8835</v>
      </c>
    </row>
    <row r="730" spans="1:14" ht="45">
      <c r="A730" s="137">
        <v>45750</v>
      </c>
      <c r="B730" s="5" t="s">
        <v>57</v>
      </c>
      <c r="C730" s="5" t="s">
        <v>7632</v>
      </c>
      <c r="D730" s="319">
        <v>1</v>
      </c>
      <c r="E730" s="319" t="s">
        <v>119</v>
      </c>
      <c r="F730" s="5"/>
      <c r="G730" s="5" t="s">
        <v>134</v>
      </c>
      <c r="H730" s="26"/>
      <c r="I730" s="284">
        <v>10000</v>
      </c>
      <c r="J730" s="7">
        <f t="shared" ref="J730:J731" si="97">ROUNDUP((((L730*13000)+I730)/1380), 2)</f>
        <v>9.14</v>
      </c>
      <c r="K730" s="6" t="s">
        <v>7856</v>
      </c>
      <c r="L730" s="6">
        <v>0.2</v>
      </c>
      <c r="M730" s="6"/>
      <c r="N730" s="417" t="s">
        <v>8856</v>
      </c>
    </row>
    <row r="731" spans="1:14" ht="60">
      <c r="A731" s="137">
        <v>45749</v>
      </c>
      <c r="B731" s="5" t="s">
        <v>25</v>
      </c>
      <c r="C731" s="5" t="s">
        <v>7596</v>
      </c>
      <c r="D731" s="319">
        <v>2</v>
      </c>
      <c r="E731" s="319" t="s">
        <v>119</v>
      </c>
      <c r="F731" s="5"/>
      <c r="G731" s="5" t="s">
        <v>7570</v>
      </c>
      <c r="H731" s="26"/>
      <c r="I731" s="284">
        <v>81300</v>
      </c>
      <c r="J731" s="333">
        <f t="shared" si="97"/>
        <v>65.510000000000005</v>
      </c>
      <c r="K731" s="6" t="s">
        <v>7978</v>
      </c>
      <c r="L731" s="6">
        <v>0.7</v>
      </c>
      <c r="M731" s="6"/>
      <c r="N731" s="417" t="s">
        <v>8857</v>
      </c>
    </row>
    <row r="732" spans="1:14" ht="60">
      <c r="A732" s="141">
        <v>45754</v>
      </c>
      <c r="B732" s="13" t="s">
        <v>7765</v>
      </c>
      <c r="C732" s="13" t="s">
        <v>7908</v>
      </c>
      <c r="D732" s="313">
        <v>20</v>
      </c>
      <c r="E732" s="313" t="s">
        <v>119</v>
      </c>
      <c r="F732" s="13"/>
      <c r="G732" s="13" t="s">
        <v>102</v>
      </c>
      <c r="H732" s="68"/>
      <c r="I732" s="314"/>
      <c r="J732" s="359"/>
      <c r="K732" s="50"/>
      <c r="L732" s="50"/>
      <c r="M732" s="50"/>
      <c r="N732" s="414" t="s">
        <v>8858</v>
      </c>
    </row>
    <row r="733" spans="1:14" ht="21" customHeight="1">
      <c r="A733" s="141">
        <v>45754</v>
      </c>
      <c r="B733" s="13" t="s">
        <v>7765</v>
      </c>
      <c r="C733" s="13" t="s">
        <v>7767</v>
      </c>
      <c r="D733" s="313">
        <v>20</v>
      </c>
      <c r="E733" s="313" t="s">
        <v>119</v>
      </c>
      <c r="F733" s="13"/>
      <c r="G733" s="13" t="s">
        <v>102</v>
      </c>
      <c r="H733" s="68"/>
      <c r="I733" s="314"/>
      <c r="J733" s="359"/>
      <c r="K733" s="50"/>
      <c r="L733" s="50"/>
      <c r="M733" s="50"/>
      <c r="N733" s="414" t="s">
        <v>7766</v>
      </c>
    </row>
    <row r="734" spans="1:14" ht="21" customHeight="1">
      <c r="A734" s="141">
        <v>45754</v>
      </c>
      <c r="B734" s="13" t="s">
        <v>7765</v>
      </c>
      <c r="C734" s="13" t="s">
        <v>7768</v>
      </c>
      <c r="D734" s="313">
        <v>20</v>
      </c>
      <c r="E734" s="313" t="s">
        <v>119</v>
      </c>
      <c r="F734" s="13"/>
      <c r="G734" s="13" t="s">
        <v>102</v>
      </c>
      <c r="H734" s="68"/>
      <c r="I734" s="314"/>
      <c r="J734" s="359"/>
      <c r="K734" s="50"/>
      <c r="L734" s="50"/>
      <c r="M734" s="50"/>
      <c r="N734" s="414" t="s">
        <v>7769</v>
      </c>
    </row>
    <row r="736" spans="1:14" ht="60">
      <c r="A736" s="137">
        <v>45754</v>
      </c>
      <c r="B736" s="5" t="s">
        <v>72</v>
      </c>
      <c r="C736" s="5" t="s">
        <v>7898</v>
      </c>
      <c r="D736" s="319">
        <v>25</v>
      </c>
      <c r="E736" s="319" t="s">
        <v>119</v>
      </c>
      <c r="F736" s="5"/>
      <c r="G736" s="5" t="s">
        <v>7570</v>
      </c>
      <c r="H736" s="26"/>
      <c r="I736" s="284">
        <v>212000</v>
      </c>
      <c r="J736" s="333">
        <f t="shared" ref="J736:J740" si="98">ROUNDUP((((L736*13000)+I736)/1380), 2)</f>
        <v>247.82999999999998</v>
      </c>
      <c r="K736" s="6" t="s">
        <v>7856</v>
      </c>
      <c r="L736" s="6">
        <v>10</v>
      </c>
      <c r="M736" s="6"/>
      <c r="N736" s="417" t="s">
        <v>8859</v>
      </c>
    </row>
    <row r="737" spans="1:14" ht="60">
      <c r="A737" s="137">
        <v>45754</v>
      </c>
      <c r="B737" s="5" t="s">
        <v>72</v>
      </c>
      <c r="C737" s="5" t="s">
        <v>7771</v>
      </c>
      <c r="D737" s="319">
        <v>25</v>
      </c>
      <c r="E737" s="319" t="s">
        <v>119</v>
      </c>
      <c r="F737" s="5"/>
      <c r="G737" s="5" t="s">
        <v>7570</v>
      </c>
      <c r="H737" s="26"/>
      <c r="I737" s="284">
        <v>264000</v>
      </c>
      <c r="J737" s="333">
        <f t="shared" si="98"/>
        <v>285.51</v>
      </c>
      <c r="K737" s="6" t="s">
        <v>7856</v>
      </c>
      <c r="L737" s="6">
        <v>10</v>
      </c>
      <c r="M737" s="6"/>
      <c r="N737" s="417" t="s">
        <v>8860</v>
      </c>
    </row>
    <row r="738" spans="1:14" ht="30">
      <c r="A738" s="137">
        <v>45754</v>
      </c>
      <c r="B738" s="5" t="s">
        <v>7772</v>
      </c>
      <c r="C738" s="5">
        <v>1689545</v>
      </c>
      <c r="D738" s="319">
        <v>50</v>
      </c>
      <c r="E738" s="319" t="s">
        <v>119</v>
      </c>
      <c r="F738" s="5"/>
      <c r="G738" s="5" t="s">
        <v>102</v>
      </c>
      <c r="H738" s="26"/>
      <c r="I738" s="284"/>
      <c r="J738" s="333">
        <f t="shared" si="98"/>
        <v>0</v>
      </c>
      <c r="K738" s="6"/>
      <c r="L738" s="6"/>
      <c r="M738" s="6"/>
      <c r="N738" s="417" t="s">
        <v>8861</v>
      </c>
    </row>
    <row r="739" spans="1:14" ht="30">
      <c r="A739" s="137">
        <v>45754</v>
      </c>
      <c r="B739" s="5" t="s">
        <v>7773</v>
      </c>
      <c r="C739" s="5" t="s">
        <v>7889</v>
      </c>
      <c r="D739" s="319">
        <v>2</v>
      </c>
      <c r="E739" s="319" t="s">
        <v>119</v>
      </c>
      <c r="F739" s="5"/>
      <c r="G739" s="5" t="s">
        <v>102</v>
      </c>
      <c r="H739" s="26"/>
      <c r="I739" s="284"/>
      <c r="J739" s="365"/>
      <c r="K739" s="6"/>
      <c r="L739" s="6"/>
      <c r="M739" s="6"/>
      <c r="N739" s="417" t="s">
        <v>8862</v>
      </c>
    </row>
    <row r="740" spans="1:14" ht="30">
      <c r="A740" s="137">
        <v>45754</v>
      </c>
      <c r="B740" s="5" t="s">
        <v>144</v>
      </c>
      <c r="C740" s="5" t="s">
        <v>7774</v>
      </c>
      <c r="D740" s="319">
        <v>20</v>
      </c>
      <c r="E740" s="319" t="s">
        <v>119</v>
      </c>
      <c r="F740" s="5"/>
      <c r="G740" s="5" t="s">
        <v>142</v>
      </c>
      <c r="H740" s="26"/>
      <c r="I740" s="284">
        <v>2900</v>
      </c>
      <c r="J740" s="333">
        <f t="shared" si="98"/>
        <v>3.05</v>
      </c>
      <c r="K740" s="6" t="s">
        <v>7856</v>
      </c>
      <c r="L740" s="6">
        <v>0.1</v>
      </c>
      <c r="M740" s="6"/>
      <c r="N740" s="417" t="s">
        <v>8863</v>
      </c>
    </row>
    <row r="741" spans="1:14" ht="60">
      <c r="A741" s="137">
        <v>45754</v>
      </c>
      <c r="B741" s="5" t="s">
        <v>7775</v>
      </c>
      <c r="C741" s="5" t="s">
        <v>7853</v>
      </c>
      <c r="D741" s="319">
        <v>4</v>
      </c>
      <c r="E741" s="319" t="s">
        <v>119</v>
      </c>
      <c r="F741" s="5"/>
      <c r="G741" s="5" t="s">
        <v>102</v>
      </c>
      <c r="H741" s="26"/>
      <c r="I741" s="284">
        <v>179000</v>
      </c>
      <c r="J741" s="333">
        <f t="shared" ref="J741:J743" si="99">ROUNDUP((((L741*13000)+I741)/1380), 2)</f>
        <v>143.85</v>
      </c>
      <c r="K741" s="6" t="s">
        <v>7856</v>
      </c>
      <c r="L741" s="6">
        <v>1.5</v>
      </c>
      <c r="M741" s="6"/>
      <c r="N741" s="417" t="s">
        <v>8864</v>
      </c>
    </row>
    <row r="742" spans="1:14" ht="75">
      <c r="A742" s="137">
        <v>45754</v>
      </c>
      <c r="B742" s="5" t="s">
        <v>7775</v>
      </c>
      <c r="C742" s="5" t="s">
        <v>7854</v>
      </c>
      <c r="D742" s="319">
        <v>30</v>
      </c>
      <c r="E742" s="319" t="s">
        <v>119</v>
      </c>
      <c r="F742" s="5"/>
      <c r="G742" s="5" t="s">
        <v>102</v>
      </c>
      <c r="H742" s="26"/>
      <c r="I742" s="284">
        <v>210910</v>
      </c>
      <c r="J742" s="333">
        <f t="shared" si="99"/>
        <v>167.91</v>
      </c>
      <c r="K742" s="6" t="s">
        <v>7857</v>
      </c>
      <c r="L742" s="6">
        <v>1.6</v>
      </c>
      <c r="M742" s="6"/>
      <c r="N742" s="417" t="s">
        <v>8865</v>
      </c>
    </row>
    <row r="743" spans="1:14" ht="75">
      <c r="A743" s="137">
        <v>45754</v>
      </c>
      <c r="B743" s="5" t="s">
        <v>7775</v>
      </c>
      <c r="C743" s="5" t="s">
        <v>7855</v>
      </c>
      <c r="D743" s="319">
        <v>8</v>
      </c>
      <c r="E743" s="319" t="s">
        <v>119</v>
      </c>
      <c r="F743" s="5"/>
      <c r="G743" s="5" t="s">
        <v>102</v>
      </c>
      <c r="H743" s="26"/>
      <c r="I743" s="284">
        <v>218130</v>
      </c>
      <c r="J743" s="333">
        <f t="shared" si="99"/>
        <v>175.03</v>
      </c>
      <c r="K743" s="6" t="s">
        <v>7858</v>
      </c>
      <c r="L743" s="6">
        <v>1.8</v>
      </c>
      <c r="M743" s="6"/>
      <c r="N743" s="417" t="s">
        <v>8866</v>
      </c>
    </row>
    <row r="745" spans="1:14" ht="30">
      <c r="A745" s="137">
        <v>45754</v>
      </c>
      <c r="B745" s="5" t="s">
        <v>7776</v>
      </c>
      <c r="C745" s="5" t="s">
        <v>7871</v>
      </c>
      <c r="D745" s="319">
        <v>3</v>
      </c>
      <c r="E745" s="319" t="s">
        <v>119</v>
      </c>
      <c r="F745" s="5"/>
      <c r="G745" s="5" t="s">
        <v>7570</v>
      </c>
      <c r="H745" s="26"/>
      <c r="I745" s="284"/>
      <c r="J745" s="365"/>
      <c r="K745" s="6"/>
      <c r="L745" s="6"/>
      <c r="M745" s="6"/>
      <c r="N745" s="417" t="s">
        <v>8867</v>
      </c>
    </row>
    <row r="746" spans="1:14" ht="21" customHeight="1">
      <c r="A746" s="137">
        <v>45754</v>
      </c>
      <c r="B746" s="5" t="s">
        <v>2663</v>
      </c>
      <c r="C746" s="5" t="s">
        <v>7860</v>
      </c>
      <c r="D746" s="319">
        <v>1</v>
      </c>
      <c r="E746" s="319" t="s">
        <v>119</v>
      </c>
      <c r="F746" s="5"/>
      <c r="G746" s="5" t="s">
        <v>7570</v>
      </c>
      <c r="H746" s="26"/>
      <c r="I746" s="284">
        <v>164400</v>
      </c>
      <c r="J746" s="333">
        <f t="shared" ref="J746:J751" si="100">ROUNDUP((((L746*13000)+I746)/1380), 2)</f>
        <v>133.26999999999998</v>
      </c>
      <c r="K746" s="6" t="s">
        <v>7861</v>
      </c>
      <c r="L746" s="6">
        <v>1.5</v>
      </c>
      <c r="M746" s="6"/>
      <c r="N746" s="417" t="s">
        <v>7777</v>
      </c>
    </row>
    <row r="747" spans="1:14" ht="150">
      <c r="A747" s="137">
        <v>45722</v>
      </c>
      <c r="B747" s="5" t="s">
        <v>5635</v>
      </c>
      <c r="C747" s="5" t="s">
        <v>5750</v>
      </c>
      <c r="D747" s="5">
        <v>1</v>
      </c>
      <c r="E747" s="5" t="s">
        <v>2187</v>
      </c>
      <c r="F747" s="5" t="s">
        <v>2657</v>
      </c>
      <c r="G747" s="5" t="s">
        <v>2075</v>
      </c>
      <c r="H747" s="26"/>
      <c r="I747" s="90">
        <v>164400</v>
      </c>
      <c r="J747" s="7">
        <f t="shared" ref="J747" si="101">ROUNDUP((((L747*13000)+I747)/1380), 2)</f>
        <v>185.07999999999998</v>
      </c>
      <c r="K747" s="88" t="s">
        <v>110</v>
      </c>
      <c r="L747" s="6">
        <v>7</v>
      </c>
      <c r="M747" s="6"/>
      <c r="N747" s="417" t="s">
        <v>8551</v>
      </c>
    </row>
    <row r="748" spans="1:14" ht="21" customHeight="1">
      <c r="A748" s="137">
        <v>45754</v>
      </c>
      <c r="B748" s="5" t="s">
        <v>7862</v>
      </c>
      <c r="C748" s="5" t="s">
        <v>5646</v>
      </c>
      <c r="D748" s="319">
        <v>2</v>
      </c>
      <c r="E748" s="319" t="s">
        <v>119</v>
      </c>
      <c r="F748" s="5"/>
      <c r="G748" s="5" t="s">
        <v>7570</v>
      </c>
      <c r="H748" s="26"/>
      <c r="I748" s="284">
        <v>28000</v>
      </c>
      <c r="J748" s="333">
        <f t="shared" si="100"/>
        <v>22.180000000000003</v>
      </c>
      <c r="K748" s="6" t="s">
        <v>7856</v>
      </c>
      <c r="L748" s="6">
        <v>0.2</v>
      </c>
      <c r="M748" s="6"/>
      <c r="N748" s="417" t="s">
        <v>7778</v>
      </c>
    </row>
    <row r="749" spans="1:14" ht="45">
      <c r="A749" s="137">
        <v>45754</v>
      </c>
      <c r="B749" s="5" t="s">
        <v>7779</v>
      </c>
      <c r="C749" s="5" t="s">
        <v>7780</v>
      </c>
      <c r="D749" s="319">
        <v>3</v>
      </c>
      <c r="E749" s="319" t="s">
        <v>119</v>
      </c>
      <c r="F749" s="5"/>
      <c r="G749" s="5" t="s">
        <v>7570</v>
      </c>
      <c r="H749" s="26"/>
      <c r="I749" s="284"/>
      <c r="J749" s="333">
        <f t="shared" si="100"/>
        <v>0</v>
      </c>
      <c r="K749" s="6"/>
      <c r="L749" s="6"/>
      <c r="M749" s="6"/>
      <c r="N749" s="417" t="s">
        <v>8868</v>
      </c>
    </row>
    <row r="750" spans="1:14" ht="30">
      <c r="A750" s="137">
        <v>45754</v>
      </c>
      <c r="B750" s="5" t="s">
        <v>5633</v>
      </c>
      <c r="C750" s="5" t="s">
        <v>7893</v>
      </c>
      <c r="D750" s="319">
        <v>2</v>
      </c>
      <c r="E750" s="319" t="s">
        <v>119</v>
      </c>
      <c r="F750" s="5"/>
      <c r="G750" s="5" t="s">
        <v>7570</v>
      </c>
      <c r="H750" s="26"/>
      <c r="I750" s="284">
        <v>73000</v>
      </c>
      <c r="J750" s="333">
        <f t="shared" si="100"/>
        <v>57.61</v>
      </c>
      <c r="K750" s="6" t="s">
        <v>7856</v>
      </c>
      <c r="L750" s="6">
        <v>0.5</v>
      </c>
      <c r="M750" s="6"/>
      <c r="N750" s="417" t="s">
        <v>8869</v>
      </c>
    </row>
    <row r="751" spans="1:14" ht="21" customHeight="1">
      <c r="A751" s="137">
        <v>45754</v>
      </c>
      <c r="B751" s="5" t="s">
        <v>7781</v>
      </c>
      <c r="C751" s="397" t="s">
        <v>5639</v>
      </c>
      <c r="D751" s="319">
        <v>2</v>
      </c>
      <c r="E751" s="319" t="s">
        <v>119</v>
      </c>
      <c r="F751" s="5"/>
      <c r="G751" s="5" t="s">
        <v>7570</v>
      </c>
      <c r="H751" s="26"/>
      <c r="I751" s="284">
        <v>87000</v>
      </c>
      <c r="J751" s="333">
        <f t="shared" si="100"/>
        <v>65.87</v>
      </c>
      <c r="K751" s="6" t="s">
        <v>7856</v>
      </c>
      <c r="L751" s="6">
        <v>0.3</v>
      </c>
      <c r="M751" s="6"/>
      <c r="N751" s="417" t="s">
        <v>7782</v>
      </c>
    </row>
    <row r="752" spans="1:14" ht="30">
      <c r="A752" s="173">
        <v>45754</v>
      </c>
      <c r="B752" s="16" t="s">
        <v>50</v>
      </c>
      <c r="C752" s="16" t="s">
        <v>7868</v>
      </c>
      <c r="D752" s="313">
        <v>1</v>
      </c>
      <c r="E752" s="13" t="s">
        <v>6086</v>
      </c>
      <c r="F752" s="13"/>
      <c r="G752" s="13" t="s">
        <v>18</v>
      </c>
      <c r="H752" s="68"/>
      <c r="I752" s="314"/>
      <c r="J752" s="328"/>
      <c r="K752" s="50"/>
      <c r="L752" s="50"/>
      <c r="M752" s="50"/>
      <c r="N752" s="414" t="s">
        <v>8870</v>
      </c>
    </row>
    <row r="753" spans="1:14" ht="30">
      <c r="A753" s="173">
        <v>45754</v>
      </c>
      <c r="B753" s="16" t="s">
        <v>50</v>
      </c>
      <c r="C753" s="16" t="s">
        <v>7869</v>
      </c>
      <c r="D753" s="313">
        <v>1</v>
      </c>
      <c r="E753" s="13" t="s">
        <v>6086</v>
      </c>
      <c r="F753" s="13"/>
      <c r="G753" s="13" t="s">
        <v>18</v>
      </c>
      <c r="H753" s="68"/>
      <c r="I753" s="314"/>
      <c r="J753" s="328"/>
      <c r="K753" s="50"/>
      <c r="L753" s="50"/>
      <c r="M753" s="50"/>
      <c r="N753" s="414" t="s">
        <v>8870</v>
      </c>
    </row>
    <row r="754" spans="1:14" ht="30">
      <c r="A754" s="173">
        <v>45754</v>
      </c>
      <c r="B754" s="16" t="s">
        <v>50</v>
      </c>
      <c r="C754" s="16" t="s">
        <v>7870</v>
      </c>
      <c r="D754" s="313">
        <v>1</v>
      </c>
      <c r="E754" s="13" t="s">
        <v>6086</v>
      </c>
      <c r="F754" s="13"/>
      <c r="G754" s="13" t="s">
        <v>18</v>
      </c>
      <c r="H754" s="68"/>
      <c r="I754" s="314"/>
      <c r="J754" s="328"/>
      <c r="K754" s="50"/>
      <c r="L754" s="50"/>
      <c r="M754" s="50"/>
      <c r="N754" s="414" t="s">
        <v>8870</v>
      </c>
    </row>
    <row r="755" spans="1:14" ht="30">
      <c r="A755" s="173">
        <v>45754</v>
      </c>
      <c r="B755" s="16" t="s">
        <v>50</v>
      </c>
      <c r="C755" s="16" t="s">
        <v>7783</v>
      </c>
      <c r="D755" s="313">
        <v>1</v>
      </c>
      <c r="E755" s="13" t="s">
        <v>6086</v>
      </c>
      <c r="F755" s="13"/>
      <c r="G755" s="13" t="s">
        <v>18</v>
      </c>
      <c r="H755" s="68"/>
      <c r="I755" s="314"/>
      <c r="J755" s="328"/>
      <c r="K755" s="50"/>
      <c r="L755" s="50"/>
      <c r="M755" s="50"/>
      <c r="N755" s="414" t="s">
        <v>8870</v>
      </c>
    </row>
    <row r="756" spans="1:14" ht="30">
      <c r="A756" s="173">
        <v>45754</v>
      </c>
      <c r="B756" s="16" t="s">
        <v>50</v>
      </c>
      <c r="C756" s="16" t="s">
        <v>7784</v>
      </c>
      <c r="D756" s="313">
        <v>1</v>
      </c>
      <c r="E756" s="13" t="s">
        <v>6086</v>
      </c>
      <c r="F756" s="13"/>
      <c r="G756" s="13" t="s">
        <v>18</v>
      </c>
      <c r="H756" s="68"/>
      <c r="I756" s="314"/>
      <c r="J756" s="328"/>
      <c r="K756" s="50"/>
      <c r="L756" s="50"/>
      <c r="M756" s="50"/>
      <c r="N756" s="414" t="s">
        <v>8870</v>
      </c>
    </row>
    <row r="757" spans="1:14" ht="30">
      <c r="A757" s="173">
        <v>45754</v>
      </c>
      <c r="B757" s="16" t="s">
        <v>50</v>
      </c>
      <c r="C757" s="16" t="s">
        <v>7785</v>
      </c>
      <c r="D757" s="313">
        <v>1</v>
      </c>
      <c r="E757" s="13" t="s">
        <v>6086</v>
      </c>
      <c r="F757" s="13"/>
      <c r="G757" s="13" t="s">
        <v>18</v>
      </c>
      <c r="H757" s="68"/>
      <c r="I757" s="314"/>
      <c r="J757" s="328"/>
      <c r="K757" s="50"/>
      <c r="L757" s="50"/>
      <c r="M757" s="50"/>
      <c r="N757" s="414" t="s">
        <v>8870</v>
      </c>
    </row>
    <row r="758" spans="1:14" ht="21" customHeight="1">
      <c r="A758" s="137">
        <v>45754</v>
      </c>
      <c r="B758" s="8" t="s">
        <v>29</v>
      </c>
      <c r="C758" s="8" t="s">
        <v>7928</v>
      </c>
      <c r="D758" s="319">
        <v>1</v>
      </c>
      <c r="E758" s="5" t="s">
        <v>6086</v>
      </c>
      <c r="F758" s="5"/>
      <c r="G758" s="5" t="s">
        <v>63</v>
      </c>
      <c r="H758" s="26"/>
      <c r="I758" s="284">
        <v>36340</v>
      </c>
      <c r="J758" s="333">
        <f t="shared" ref="J758:J778" si="102">ROUNDUP((((L758*13000)+I758)/1380), 2)</f>
        <v>32.93</v>
      </c>
      <c r="K758" s="6" t="s">
        <v>7856</v>
      </c>
      <c r="L758" s="6">
        <v>0.7</v>
      </c>
      <c r="M758" s="6"/>
      <c r="N758" s="417"/>
    </row>
    <row r="759" spans="1:14" ht="21" customHeight="1">
      <c r="A759" s="137">
        <v>45754</v>
      </c>
      <c r="B759" s="8" t="s">
        <v>49</v>
      </c>
      <c r="C759" s="8" t="s">
        <v>7786</v>
      </c>
      <c r="D759" s="319">
        <v>2</v>
      </c>
      <c r="E759" s="5" t="s">
        <v>6086</v>
      </c>
      <c r="F759" s="5" t="s">
        <v>7787</v>
      </c>
      <c r="G759" s="5" t="s">
        <v>201</v>
      </c>
      <c r="H759" s="26"/>
      <c r="I759" s="284">
        <v>698000</v>
      </c>
      <c r="J759" s="333">
        <f t="shared" si="102"/>
        <v>519.92999999999995</v>
      </c>
      <c r="K759" s="6" t="s">
        <v>7852</v>
      </c>
      <c r="L759" s="6">
        <v>1.5</v>
      </c>
      <c r="M759" s="6"/>
      <c r="N759" s="417"/>
    </row>
    <row r="760" spans="1:14" ht="21" customHeight="1">
      <c r="A760" s="173">
        <v>45754</v>
      </c>
      <c r="B760" s="16" t="s">
        <v>7788</v>
      </c>
      <c r="C760" s="16" t="s">
        <v>7789</v>
      </c>
      <c r="D760" s="313">
        <v>2</v>
      </c>
      <c r="E760" s="13" t="s">
        <v>6086</v>
      </c>
      <c r="F760" s="13"/>
      <c r="G760" s="13" t="s">
        <v>7790</v>
      </c>
      <c r="H760" s="68"/>
      <c r="I760" s="314">
        <v>2250</v>
      </c>
      <c r="J760" s="328">
        <f t="shared" si="102"/>
        <v>2.5799999999999996</v>
      </c>
      <c r="K760" s="50" t="s">
        <v>7856</v>
      </c>
      <c r="L760" s="50">
        <v>0.1</v>
      </c>
      <c r="M760" s="50"/>
      <c r="N760" s="414" t="s">
        <v>8871</v>
      </c>
    </row>
    <row r="761" spans="1:14" ht="21" customHeight="1">
      <c r="A761" s="173">
        <v>45754</v>
      </c>
      <c r="B761" s="16" t="s">
        <v>7788</v>
      </c>
      <c r="C761" s="16" t="s">
        <v>7872</v>
      </c>
      <c r="D761" s="313">
        <v>2</v>
      </c>
      <c r="E761" s="13" t="s">
        <v>6086</v>
      </c>
      <c r="F761" s="13"/>
      <c r="G761" s="13" t="s">
        <v>7790</v>
      </c>
      <c r="H761" s="68"/>
      <c r="I761" s="314">
        <v>2100</v>
      </c>
      <c r="J761" s="328">
        <f t="shared" si="102"/>
        <v>2.4699999999999998</v>
      </c>
      <c r="K761" s="50" t="s">
        <v>7856</v>
      </c>
      <c r="L761" s="50">
        <v>0.1</v>
      </c>
      <c r="M761" s="50"/>
      <c r="N761" s="414" t="s">
        <v>8872</v>
      </c>
    </row>
    <row r="762" spans="1:14" ht="21" customHeight="1">
      <c r="A762" s="173">
        <v>45754</v>
      </c>
      <c r="B762" s="16" t="s">
        <v>239</v>
      </c>
      <c r="C762" s="16">
        <v>9902</v>
      </c>
      <c r="D762" s="313">
        <v>2</v>
      </c>
      <c r="E762" s="13" t="s">
        <v>6086</v>
      </c>
      <c r="F762" s="13"/>
      <c r="G762" s="13" t="s">
        <v>7790</v>
      </c>
      <c r="H762" s="68"/>
      <c r="I762" s="314">
        <v>13280</v>
      </c>
      <c r="J762" s="328">
        <f t="shared" si="102"/>
        <v>12.45</v>
      </c>
      <c r="K762" s="50" t="s">
        <v>7856</v>
      </c>
      <c r="L762" s="50">
        <v>0.3</v>
      </c>
      <c r="M762" s="50"/>
      <c r="N762" s="414" t="s">
        <v>8873</v>
      </c>
    </row>
    <row r="763" spans="1:14" ht="21" customHeight="1">
      <c r="A763" s="173">
        <v>45754</v>
      </c>
      <c r="B763" s="16"/>
      <c r="C763" s="16" t="s">
        <v>7873</v>
      </c>
      <c r="D763" s="313">
        <v>2</v>
      </c>
      <c r="E763" s="13" t="s">
        <v>6086</v>
      </c>
      <c r="F763" s="13"/>
      <c r="G763" s="13" t="s">
        <v>7790</v>
      </c>
      <c r="H763" s="68"/>
      <c r="I763" s="314">
        <v>23760</v>
      </c>
      <c r="J763" s="328">
        <f t="shared" si="102"/>
        <v>26.64</v>
      </c>
      <c r="K763" s="50" t="s">
        <v>7856</v>
      </c>
      <c r="L763" s="50">
        <v>1</v>
      </c>
      <c r="M763" s="50"/>
      <c r="N763" s="414"/>
    </row>
    <row r="764" spans="1:14" ht="21" customHeight="1">
      <c r="A764" s="173">
        <v>45754</v>
      </c>
      <c r="B764" s="16"/>
      <c r="C764" s="16" t="s">
        <v>7874</v>
      </c>
      <c r="D764" s="313">
        <v>2</v>
      </c>
      <c r="E764" s="13" t="s">
        <v>6086</v>
      </c>
      <c r="F764" s="13"/>
      <c r="G764" s="13" t="s">
        <v>7790</v>
      </c>
      <c r="H764" s="68"/>
      <c r="I764" s="314">
        <v>6510</v>
      </c>
      <c r="J764" s="328">
        <f t="shared" si="102"/>
        <v>7.55</v>
      </c>
      <c r="K764" s="50" t="s">
        <v>7856</v>
      </c>
      <c r="L764" s="50">
        <v>0.3</v>
      </c>
      <c r="M764" s="50"/>
      <c r="N764" s="414"/>
    </row>
    <row r="765" spans="1:14" ht="21" customHeight="1">
      <c r="A765" s="173">
        <v>45754</v>
      </c>
      <c r="B765" s="16"/>
      <c r="C765" s="16" t="s">
        <v>7875</v>
      </c>
      <c r="D765" s="313">
        <v>2</v>
      </c>
      <c r="E765" s="13" t="s">
        <v>6086</v>
      </c>
      <c r="F765" s="13"/>
      <c r="G765" s="13" t="s">
        <v>7790</v>
      </c>
      <c r="H765" s="68"/>
      <c r="I765" s="314">
        <v>7810</v>
      </c>
      <c r="J765" s="328">
        <f t="shared" si="102"/>
        <v>8.49</v>
      </c>
      <c r="K765" s="50" t="s">
        <v>7856</v>
      </c>
      <c r="L765" s="50">
        <v>0.3</v>
      </c>
      <c r="M765" s="50"/>
      <c r="N765" s="414"/>
    </row>
    <row r="766" spans="1:14" ht="21" customHeight="1">
      <c r="A766" s="173">
        <v>45754</v>
      </c>
      <c r="B766" s="16"/>
      <c r="C766" s="16" t="s">
        <v>7876</v>
      </c>
      <c r="D766" s="313">
        <v>2</v>
      </c>
      <c r="E766" s="13" t="s">
        <v>6086</v>
      </c>
      <c r="F766" s="13"/>
      <c r="G766" s="13" t="s">
        <v>7790</v>
      </c>
      <c r="H766" s="68"/>
      <c r="I766" s="314">
        <v>8600</v>
      </c>
      <c r="J766" s="328">
        <f t="shared" si="102"/>
        <v>10</v>
      </c>
      <c r="K766" s="50" t="s">
        <v>7856</v>
      </c>
      <c r="L766" s="50">
        <v>0.4</v>
      </c>
      <c r="M766" s="50"/>
      <c r="N766" s="414"/>
    </row>
    <row r="767" spans="1:14" ht="21" customHeight="1">
      <c r="A767" s="173">
        <v>45754</v>
      </c>
      <c r="B767" s="13"/>
      <c r="C767" s="13" t="s">
        <v>7878</v>
      </c>
      <c r="D767" s="313">
        <v>2</v>
      </c>
      <c r="E767" s="13" t="s">
        <v>6086</v>
      </c>
      <c r="F767" s="13"/>
      <c r="G767" s="13" t="s">
        <v>7790</v>
      </c>
      <c r="H767" s="68"/>
      <c r="I767" s="314">
        <v>10020</v>
      </c>
      <c r="J767" s="328">
        <f t="shared" si="102"/>
        <v>9.15</v>
      </c>
      <c r="K767" s="50" t="s">
        <v>7856</v>
      </c>
      <c r="L767" s="50">
        <v>0.2</v>
      </c>
      <c r="M767" s="50"/>
      <c r="N767" s="414"/>
    </row>
    <row r="768" spans="1:14" ht="21" customHeight="1">
      <c r="A768" s="173">
        <v>45754</v>
      </c>
      <c r="B768" s="16"/>
      <c r="C768" s="16" t="s">
        <v>7877</v>
      </c>
      <c r="D768" s="313">
        <v>2</v>
      </c>
      <c r="E768" s="13" t="s">
        <v>6086</v>
      </c>
      <c r="F768" s="13"/>
      <c r="G768" s="13" t="s">
        <v>7790</v>
      </c>
      <c r="H768" s="68"/>
      <c r="I768" s="314">
        <v>11150</v>
      </c>
      <c r="J768" s="328">
        <f t="shared" si="102"/>
        <v>9.9700000000000006</v>
      </c>
      <c r="K768" s="50" t="s">
        <v>7856</v>
      </c>
      <c r="L768" s="50">
        <v>0.2</v>
      </c>
      <c r="M768" s="50"/>
      <c r="N768" s="414"/>
    </row>
    <row r="769" spans="1:14" ht="21" customHeight="1">
      <c r="A769" s="173">
        <v>45754</v>
      </c>
      <c r="B769" s="16"/>
      <c r="C769" s="16" t="s">
        <v>7879</v>
      </c>
      <c r="D769" s="313">
        <v>2</v>
      </c>
      <c r="E769" s="13" t="s">
        <v>6086</v>
      </c>
      <c r="F769" s="13"/>
      <c r="G769" s="13" t="s">
        <v>7790</v>
      </c>
      <c r="H769" s="68"/>
      <c r="I769" s="314">
        <v>13920</v>
      </c>
      <c r="J769" s="328">
        <f t="shared" si="102"/>
        <v>12.92</v>
      </c>
      <c r="K769" s="50" t="s">
        <v>7856</v>
      </c>
      <c r="L769" s="50">
        <v>0.3</v>
      </c>
      <c r="M769" s="50"/>
      <c r="N769" s="414"/>
    </row>
    <row r="770" spans="1:14" ht="21" customHeight="1">
      <c r="A770" s="173">
        <v>45754</v>
      </c>
      <c r="B770" s="16"/>
      <c r="C770" s="16" t="s">
        <v>7880</v>
      </c>
      <c r="D770" s="313">
        <v>2</v>
      </c>
      <c r="E770" s="13" t="s">
        <v>6086</v>
      </c>
      <c r="F770" s="13"/>
      <c r="G770" s="13" t="s">
        <v>7790</v>
      </c>
      <c r="H770" s="68"/>
      <c r="I770" s="314">
        <v>15910</v>
      </c>
      <c r="J770" s="328">
        <f t="shared" si="102"/>
        <v>14.36</v>
      </c>
      <c r="K770" s="50" t="s">
        <v>7856</v>
      </c>
      <c r="L770" s="50">
        <v>0.3</v>
      </c>
      <c r="M770" s="50"/>
      <c r="N770" s="414"/>
    </row>
    <row r="771" spans="1:14" ht="21" customHeight="1">
      <c r="A771" s="173">
        <v>45754</v>
      </c>
      <c r="B771" s="16"/>
      <c r="C771" s="16" t="s">
        <v>7881</v>
      </c>
      <c r="D771" s="313">
        <v>2</v>
      </c>
      <c r="E771" s="13" t="s">
        <v>6086</v>
      </c>
      <c r="F771" s="13"/>
      <c r="G771" s="13" t="s">
        <v>7790</v>
      </c>
      <c r="H771" s="68"/>
      <c r="I771" s="314">
        <v>15910</v>
      </c>
      <c r="J771" s="328">
        <f t="shared" si="102"/>
        <v>14.36</v>
      </c>
      <c r="K771" s="50" t="s">
        <v>7856</v>
      </c>
      <c r="L771" s="50">
        <v>0.3</v>
      </c>
      <c r="M771" s="50"/>
      <c r="N771" s="414"/>
    </row>
    <row r="772" spans="1:14" ht="21" customHeight="1">
      <c r="A772" s="173">
        <v>45754</v>
      </c>
      <c r="B772" s="16"/>
      <c r="C772" s="16" t="s">
        <v>7882</v>
      </c>
      <c r="D772" s="313">
        <v>2</v>
      </c>
      <c r="E772" s="13" t="s">
        <v>6086</v>
      </c>
      <c r="F772" s="13"/>
      <c r="G772" s="13" t="s">
        <v>7790</v>
      </c>
      <c r="H772" s="68"/>
      <c r="I772" s="314">
        <v>16830</v>
      </c>
      <c r="J772" s="328">
        <f t="shared" si="102"/>
        <v>15.03</v>
      </c>
      <c r="K772" s="50" t="s">
        <v>7856</v>
      </c>
      <c r="L772" s="50">
        <v>0.3</v>
      </c>
      <c r="M772" s="50"/>
      <c r="N772" s="414"/>
    </row>
    <row r="773" spans="1:14" ht="21" customHeight="1">
      <c r="A773" s="173">
        <v>45754</v>
      </c>
      <c r="B773" s="16"/>
      <c r="C773" s="16" t="s">
        <v>7883</v>
      </c>
      <c r="D773" s="313">
        <v>2</v>
      </c>
      <c r="E773" s="13" t="s">
        <v>6086</v>
      </c>
      <c r="F773" s="13"/>
      <c r="G773" s="13" t="s">
        <v>7790</v>
      </c>
      <c r="H773" s="68"/>
      <c r="I773" s="314">
        <v>21380</v>
      </c>
      <c r="J773" s="328">
        <f t="shared" si="102"/>
        <v>20.21</v>
      </c>
      <c r="K773" s="50" t="s">
        <v>7856</v>
      </c>
      <c r="L773" s="50">
        <v>0.5</v>
      </c>
      <c r="M773" s="50"/>
      <c r="N773" s="414"/>
    </row>
    <row r="774" spans="1:14" ht="21" customHeight="1">
      <c r="A774" s="173">
        <v>45754</v>
      </c>
      <c r="B774" s="16"/>
      <c r="C774" s="16" t="s">
        <v>7885</v>
      </c>
      <c r="D774" s="313">
        <v>2</v>
      </c>
      <c r="E774" s="13" t="s">
        <v>6086</v>
      </c>
      <c r="F774" s="13"/>
      <c r="G774" s="13" t="s">
        <v>7790</v>
      </c>
      <c r="H774" s="68"/>
      <c r="I774" s="314"/>
      <c r="J774" s="328">
        <f t="shared" si="102"/>
        <v>0</v>
      </c>
      <c r="K774" s="50"/>
      <c r="L774" s="50"/>
      <c r="M774" s="50"/>
      <c r="N774" s="414" t="s">
        <v>8874</v>
      </c>
    </row>
    <row r="775" spans="1:14" ht="21" customHeight="1">
      <c r="A775" s="173">
        <v>45754</v>
      </c>
      <c r="B775" s="16"/>
      <c r="C775" s="16" t="s">
        <v>7884</v>
      </c>
      <c r="D775" s="313">
        <v>2</v>
      </c>
      <c r="E775" s="13" t="s">
        <v>6086</v>
      </c>
      <c r="F775" s="13"/>
      <c r="G775" s="13" t="s">
        <v>7790</v>
      </c>
      <c r="H775" s="68"/>
      <c r="I775" s="314">
        <v>22510</v>
      </c>
      <c r="J775" s="328">
        <f t="shared" si="102"/>
        <v>44.58</v>
      </c>
      <c r="K775" s="50" t="s">
        <v>7856</v>
      </c>
      <c r="L775" s="50">
        <v>3</v>
      </c>
      <c r="M775" s="50"/>
      <c r="N775" s="414"/>
    </row>
    <row r="776" spans="1:14" ht="21" customHeight="1">
      <c r="A776" s="173">
        <v>45754</v>
      </c>
      <c r="B776" s="16"/>
      <c r="C776" s="16" t="s">
        <v>7886</v>
      </c>
      <c r="D776" s="313">
        <v>2</v>
      </c>
      <c r="E776" s="13" t="s">
        <v>6086</v>
      </c>
      <c r="F776" s="13"/>
      <c r="G776" s="13" t="s">
        <v>7790</v>
      </c>
      <c r="H776" s="68"/>
      <c r="I776" s="314">
        <v>3290</v>
      </c>
      <c r="J776" s="328">
        <f t="shared" si="102"/>
        <v>7.1</v>
      </c>
      <c r="K776" s="50" t="s">
        <v>7856</v>
      </c>
      <c r="L776" s="50">
        <v>0.5</v>
      </c>
      <c r="M776" s="50"/>
      <c r="N776" s="414"/>
    </row>
    <row r="777" spans="1:14" ht="21" customHeight="1">
      <c r="A777" s="173">
        <v>45754</v>
      </c>
      <c r="B777" s="16"/>
      <c r="C777" s="16" t="s">
        <v>7887</v>
      </c>
      <c r="D777" s="313">
        <v>2</v>
      </c>
      <c r="E777" s="13" t="s">
        <v>6086</v>
      </c>
      <c r="F777" s="13"/>
      <c r="G777" s="13" t="s">
        <v>7790</v>
      </c>
      <c r="H777" s="68"/>
      <c r="I777" s="314">
        <v>3510</v>
      </c>
      <c r="J777" s="328">
        <f t="shared" si="102"/>
        <v>4.43</v>
      </c>
      <c r="K777" s="50" t="s">
        <v>7856</v>
      </c>
      <c r="L777" s="50">
        <v>0.2</v>
      </c>
      <c r="M777" s="50"/>
      <c r="N777" s="414"/>
    </row>
    <row r="778" spans="1:14" ht="21" customHeight="1">
      <c r="A778" s="173">
        <v>45754</v>
      </c>
      <c r="B778" s="16"/>
      <c r="C778" s="16" t="s">
        <v>7888</v>
      </c>
      <c r="D778" s="313">
        <v>2</v>
      </c>
      <c r="E778" s="13" t="s">
        <v>6086</v>
      </c>
      <c r="F778" s="13"/>
      <c r="G778" s="13" t="s">
        <v>7790</v>
      </c>
      <c r="H778" s="68"/>
      <c r="I778" s="314">
        <v>30660</v>
      </c>
      <c r="J778" s="328">
        <f t="shared" si="102"/>
        <v>27.87</v>
      </c>
      <c r="K778" s="50" t="s">
        <v>7856</v>
      </c>
      <c r="L778" s="50">
        <v>0.6</v>
      </c>
      <c r="M778" s="50"/>
      <c r="N778" s="414"/>
    </row>
    <row r="779" spans="1:14" ht="21" customHeight="1">
      <c r="A779" s="137">
        <v>45754</v>
      </c>
      <c r="B779" s="8" t="s">
        <v>22</v>
      </c>
      <c r="C779" s="8" t="s">
        <v>7859</v>
      </c>
      <c r="D779" s="319">
        <v>2</v>
      </c>
      <c r="E779" s="5" t="s">
        <v>6086</v>
      </c>
      <c r="F779" s="5"/>
      <c r="G779" s="5" t="s">
        <v>119</v>
      </c>
      <c r="H779" s="26"/>
      <c r="I779" s="284">
        <v>203000</v>
      </c>
      <c r="J779" s="7">
        <f t="shared" ref="J779:J788" si="103">ROUNDUP((((L779*13000)+I779)/1380), 2)</f>
        <v>161.23999999999998</v>
      </c>
      <c r="K779" s="6" t="s">
        <v>7905</v>
      </c>
      <c r="L779" s="6">
        <v>1.5</v>
      </c>
      <c r="M779" s="6"/>
      <c r="N779" s="417" t="s">
        <v>8875</v>
      </c>
    </row>
    <row r="780" spans="1:14" ht="21" customHeight="1">
      <c r="A780" s="137">
        <v>45754</v>
      </c>
      <c r="B780" s="8" t="s">
        <v>31</v>
      </c>
      <c r="C780" s="8" t="s">
        <v>7897</v>
      </c>
      <c r="D780" s="319">
        <v>10</v>
      </c>
      <c r="E780" s="5" t="s">
        <v>6086</v>
      </c>
      <c r="F780" s="5"/>
      <c r="G780" s="5" t="s">
        <v>119</v>
      </c>
      <c r="H780" s="26"/>
      <c r="I780" s="284">
        <v>129030</v>
      </c>
      <c r="J780" s="7">
        <f t="shared" si="103"/>
        <v>96.33</v>
      </c>
      <c r="K780" s="6" t="s">
        <v>7896</v>
      </c>
      <c r="L780" s="6">
        <v>0.3</v>
      </c>
      <c r="M780" s="6"/>
      <c r="N780" s="417"/>
    </row>
    <row r="781" spans="1:14" ht="45">
      <c r="A781" s="137">
        <v>45754</v>
      </c>
      <c r="B781" s="8" t="s">
        <v>131</v>
      </c>
      <c r="C781" s="8" t="s">
        <v>7867</v>
      </c>
      <c r="D781" s="319">
        <v>10</v>
      </c>
      <c r="E781" s="5" t="s">
        <v>6086</v>
      </c>
      <c r="F781" s="5"/>
      <c r="G781" s="5" t="s">
        <v>119</v>
      </c>
      <c r="H781" s="26"/>
      <c r="I781" s="284">
        <v>32300</v>
      </c>
      <c r="J781" s="7">
        <f t="shared" si="103"/>
        <v>42.25</v>
      </c>
      <c r="K781" s="6" t="s">
        <v>7856</v>
      </c>
      <c r="L781" s="6">
        <v>2</v>
      </c>
      <c r="M781" s="6"/>
      <c r="N781" s="417" t="s">
        <v>8876</v>
      </c>
    </row>
    <row r="782" spans="1:14" ht="21" customHeight="1">
      <c r="A782" s="137">
        <v>45754</v>
      </c>
      <c r="B782" s="8" t="s">
        <v>44</v>
      </c>
      <c r="C782" s="8" t="s">
        <v>7791</v>
      </c>
      <c r="D782" s="319">
        <v>35</v>
      </c>
      <c r="E782" s="5" t="s">
        <v>6086</v>
      </c>
      <c r="F782" s="5"/>
      <c r="G782" s="5" t="s">
        <v>355</v>
      </c>
      <c r="H782" s="26"/>
      <c r="I782" s="284">
        <v>355500</v>
      </c>
      <c r="J782" s="7">
        <f t="shared" si="103"/>
        <v>285.87</v>
      </c>
      <c r="K782" s="6" t="s">
        <v>7899</v>
      </c>
      <c r="L782" s="6">
        <v>3</v>
      </c>
      <c r="M782" s="6"/>
      <c r="N782" s="441" t="s">
        <v>9079</v>
      </c>
    </row>
    <row r="783" spans="1:14" ht="45">
      <c r="A783" s="137">
        <v>45754</v>
      </c>
      <c r="B783" s="8" t="s">
        <v>44</v>
      </c>
      <c r="C783" s="8" t="s">
        <v>7792</v>
      </c>
      <c r="D783" s="319">
        <v>20</v>
      </c>
      <c r="E783" s="5" t="s">
        <v>6086</v>
      </c>
      <c r="F783" s="5"/>
      <c r="G783" s="5" t="s">
        <v>355</v>
      </c>
      <c r="H783" s="26"/>
      <c r="I783" s="284"/>
      <c r="J783" s="7">
        <f t="shared" si="103"/>
        <v>0</v>
      </c>
      <c r="K783" s="6"/>
      <c r="L783" s="6"/>
      <c r="M783" s="6"/>
      <c r="N783" s="441" t="s">
        <v>9080</v>
      </c>
    </row>
    <row r="785" spans="1:14" ht="45">
      <c r="A785" s="137">
        <v>45754</v>
      </c>
      <c r="B785" s="5" t="s">
        <v>7793</v>
      </c>
      <c r="C785" s="5" t="s">
        <v>7794</v>
      </c>
      <c r="D785" s="5">
        <v>2</v>
      </c>
      <c r="E785" s="5" t="s">
        <v>2187</v>
      </c>
      <c r="F785" s="5" t="s">
        <v>193</v>
      </c>
      <c r="G785" s="5" t="s">
        <v>32</v>
      </c>
      <c r="H785" s="26"/>
      <c r="I785" s="90">
        <v>253300</v>
      </c>
      <c r="J785" s="7">
        <f t="shared" si="103"/>
        <v>230.66</v>
      </c>
      <c r="K785" s="88" t="s">
        <v>7861</v>
      </c>
      <c r="L785" s="6">
        <v>5</v>
      </c>
      <c r="M785" s="6"/>
      <c r="N785" s="417" t="s">
        <v>8877</v>
      </c>
    </row>
    <row r="786" spans="1:14" ht="90">
      <c r="A786" s="137">
        <v>45754</v>
      </c>
      <c r="B786" s="5"/>
      <c r="C786" s="5" t="s">
        <v>7795</v>
      </c>
      <c r="D786" s="319" t="s">
        <v>7796</v>
      </c>
      <c r="E786" s="5" t="s">
        <v>2187</v>
      </c>
      <c r="F786" s="5" t="s">
        <v>3442</v>
      </c>
      <c r="G786" s="5" t="s">
        <v>32</v>
      </c>
      <c r="H786" s="26"/>
      <c r="I786" s="284">
        <v>118780</v>
      </c>
      <c r="J786" s="7">
        <f t="shared" si="103"/>
        <v>217.95999999999998</v>
      </c>
      <c r="K786" s="6" t="s">
        <v>7852</v>
      </c>
      <c r="L786" s="6">
        <v>14</v>
      </c>
      <c r="M786" s="6"/>
      <c r="N786" s="417" t="s">
        <v>8878</v>
      </c>
    </row>
    <row r="787" spans="1:14" ht="30">
      <c r="A787" s="137">
        <v>45754</v>
      </c>
      <c r="B787" s="5" t="s">
        <v>7797</v>
      </c>
      <c r="C787" s="5" t="s">
        <v>7890</v>
      </c>
      <c r="D787" s="319">
        <v>50</v>
      </c>
      <c r="E787" s="5" t="s">
        <v>2187</v>
      </c>
      <c r="F787" s="5" t="s">
        <v>297</v>
      </c>
      <c r="G787" s="5" t="s">
        <v>190</v>
      </c>
      <c r="H787" s="26"/>
      <c r="I787" s="284">
        <v>3810</v>
      </c>
      <c r="J787" s="7">
        <f t="shared" si="103"/>
        <v>3.71</v>
      </c>
      <c r="K787" s="6" t="s">
        <v>7856</v>
      </c>
      <c r="L787" s="6">
        <v>0.1</v>
      </c>
      <c r="M787" s="6"/>
      <c r="N787" s="417" t="s">
        <v>7798</v>
      </c>
    </row>
    <row r="788" spans="1:14" ht="21" customHeight="1">
      <c r="A788" s="137">
        <v>45754</v>
      </c>
      <c r="B788" s="5" t="s">
        <v>7799</v>
      </c>
      <c r="C788" s="5" t="s">
        <v>7800</v>
      </c>
      <c r="D788" s="5">
        <v>1</v>
      </c>
      <c r="E788" s="5" t="s">
        <v>2187</v>
      </c>
      <c r="F788" s="5" t="s">
        <v>2508</v>
      </c>
      <c r="G788" s="5" t="s">
        <v>219</v>
      </c>
      <c r="H788" s="26"/>
      <c r="I788" s="90">
        <v>5085000</v>
      </c>
      <c r="J788" s="7">
        <f t="shared" si="103"/>
        <v>3760.15</v>
      </c>
      <c r="K788" s="88" t="s">
        <v>7903</v>
      </c>
      <c r="L788" s="6">
        <v>8</v>
      </c>
      <c r="M788" s="6"/>
      <c r="N788" s="417" t="s">
        <v>7801</v>
      </c>
    </row>
    <row r="789" spans="1:14" ht="60.75" customHeight="1">
      <c r="A789" s="137">
        <v>45750</v>
      </c>
      <c r="B789" s="5" t="s">
        <v>7622</v>
      </c>
      <c r="C789" s="5" t="s">
        <v>7680</v>
      </c>
      <c r="D789" s="319">
        <v>10</v>
      </c>
      <c r="E789" s="319" t="s">
        <v>2187</v>
      </c>
      <c r="F789" s="5" t="s">
        <v>7617</v>
      </c>
      <c r="G789" s="5" t="s">
        <v>7618</v>
      </c>
      <c r="H789" s="26"/>
      <c r="I789" s="284">
        <v>58000</v>
      </c>
      <c r="J789" s="7">
        <f t="shared" ref="J789:J790" si="104">ROUNDUP((((L789*13000)+I789)/1380), 2)</f>
        <v>70.290000000000006</v>
      </c>
      <c r="K789" s="6" t="s">
        <v>7856</v>
      </c>
      <c r="L789" s="6">
        <v>3</v>
      </c>
      <c r="M789" s="6"/>
      <c r="N789" s="417" t="s">
        <v>8879</v>
      </c>
    </row>
    <row r="790" spans="1:14" ht="31.5" customHeight="1">
      <c r="A790" s="137">
        <v>45754</v>
      </c>
      <c r="B790" s="5" t="s">
        <v>31</v>
      </c>
      <c r="C790" s="8" t="s">
        <v>7866</v>
      </c>
      <c r="D790" s="319">
        <v>10</v>
      </c>
      <c r="E790" s="5" t="s">
        <v>5200</v>
      </c>
      <c r="F790" s="5"/>
      <c r="G790" s="5" t="s">
        <v>7802</v>
      </c>
      <c r="H790" s="26"/>
      <c r="I790" s="284">
        <v>20440</v>
      </c>
      <c r="J790" s="333">
        <f t="shared" si="104"/>
        <v>19.53</v>
      </c>
      <c r="K790" s="6" t="s">
        <v>7856</v>
      </c>
      <c r="L790" s="6">
        <v>0.5</v>
      </c>
      <c r="M790" s="6"/>
      <c r="N790" s="417"/>
    </row>
    <row r="791" spans="1:14" ht="30">
      <c r="A791" s="137">
        <v>45751</v>
      </c>
      <c r="B791" s="5" t="s">
        <v>29</v>
      </c>
      <c r="C791" s="8" t="s">
        <v>7726</v>
      </c>
      <c r="D791" s="319">
        <v>20</v>
      </c>
      <c r="E791" s="5" t="s">
        <v>5200</v>
      </c>
      <c r="F791" s="5" t="s">
        <v>1629</v>
      </c>
      <c r="G791" s="5" t="s">
        <v>7727</v>
      </c>
      <c r="H791" s="26"/>
      <c r="I791" s="284">
        <v>4680</v>
      </c>
      <c r="J791" s="333">
        <f t="shared" ref="J791:J797" si="105">ROUNDUP((((L791*13000)+I791)/1380), 2)</f>
        <v>7.16</v>
      </c>
      <c r="K791" s="6" t="s">
        <v>7856</v>
      </c>
      <c r="L791" s="6">
        <v>0.4</v>
      </c>
      <c r="M791" s="6"/>
      <c r="N791" s="417" t="s">
        <v>8846</v>
      </c>
    </row>
    <row r="792" spans="1:14" ht="90">
      <c r="A792" s="137">
        <v>45754</v>
      </c>
      <c r="B792" s="5" t="s">
        <v>7803</v>
      </c>
      <c r="C792" s="8" t="s">
        <v>8158</v>
      </c>
      <c r="D792" s="319">
        <v>2</v>
      </c>
      <c r="E792" s="5" t="s">
        <v>5200</v>
      </c>
      <c r="F792" s="5"/>
      <c r="G792" s="5"/>
      <c r="H792" s="26"/>
      <c r="I792" s="284">
        <v>129000</v>
      </c>
      <c r="J792" s="333">
        <f t="shared" si="105"/>
        <v>131.16</v>
      </c>
      <c r="K792" s="6" t="s">
        <v>7892</v>
      </c>
      <c r="L792" s="6">
        <v>4</v>
      </c>
      <c r="M792" s="6"/>
      <c r="N792" s="417" t="s">
        <v>8880</v>
      </c>
    </row>
    <row r="793" spans="1:14" ht="15">
      <c r="A793" s="137"/>
      <c r="B793" s="5"/>
      <c r="C793" s="8"/>
      <c r="D793" s="319"/>
      <c r="E793" s="5"/>
      <c r="F793" s="5"/>
      <c r="G793" s="5"/>
      <c r="H793" s="26"/>
      <c r="I793" s="284">
        <v>123000</v>
      </c>
      <c r="J793" s="333"/>
      <c r="K793" s="6"/>
      <c r="L793" s="6"/>
      <c r="M793" s="6"/>
      <c r="N793" s="417"/>
    </row>
    <row r="794" spans="1:14" ht="15">
      <c r="A794" s="137"/>
      <c r="B794" s="5"/>
      <c r="C794" s="8"/>
      <c r="D794" s="319"/>
      <c r="E794" s="5"/>
      <c r="F794" s="5"/>
      <c r="G794" s="5"/>
      <c r="H794" s="26"/>
      <c r="I794" s="284">
        <v>23000</v>
      </c>
      <c r="J794" s="333"/>
      <c r="K794" s="6"/>
      <c r="L794" s="6"/>
      <c r="M794" s="6"/>
      <c r="N794" s="417"/>
    </row>
    <row r="795" spans="1:14" ht="30">
      <c r="A795" s="137">
        <v>45754</v>
      </c>
      <c r="B795" s="5" t="s">
        <v>7804</v>
      </c>
      <c r="C795" s="8" t="s">
        <v>7911</v>
      </c>
      <c r="D795" s="319">
        <v>1</v>
      </c>
      <c r="E795" s="5" t="s">
        <v>5200</v>
      </c>
      <c r="F795" s="5" t="s">
        <v>7805</v>
      </c>
      <c r="G795" s="5" t="s">
        <v>7806</v>
      </c>
      <c r="H795" s="26"/>
      <c r="I795" s="284">
        <v>30230</v>
      </c>
      <c r="J795" s="333">
        <f t="shared" si="105"/>
        <v>36.04</v>
      </c>
      <c r="K795" s="6" t="s">
        <v>7856</v>
      </c>
      <c r="L795" s="6">
        <v>1.5</v>
      </c>
      <c r="M795" s="6"/>
      <c r="N795" s="417"/>
    </row>
    <row r="796" spans="1:14" ht="30">
      <c r="A796" s="137">
        <v>45754</v>
      </c>
      <c r="B796" s="5" t="s">
        <v>7804</v>
      </c>
      <c r="C796" s="8" t="s">
        <v>7912</v>
      </c>
      <c r="D796" s="319">
        <v>1</v>
      </c>
      <c r="E796" s="5" t="s">
        <v>5200</v>
      </c>
      <c r="F796" s="5" t="s">
        <v>7805</v>
      </c>
      <c r="G796" s="5" t="s">
        <v>7806</v>
      </c>
      <c r="H796" s="26"/>
      <c r="I796" s="284">
        <v>37830</v>
      </c>
      <c r="J796" s="333">
        <f t="shared" si="105"/>
        <v>41.55</v>
      </c>
      <c r="K796" s="6" t="s">
        <v>7856</v>
      </c>
      <c r="L796" s="6">
        <v>1.5</v>
      </c>
      <c r="M796" s="6"/>
      <c r="N796" s="417"/>
    </row>
    <row r="797" spans="1:14" ht="30">
      <c r="A797" s="137">
        <v>45754</v>
      </c>
      <c r="B797" s="5" t="s">
        <v>7804</v>
      </c>
      <c r="C797" s="8" t="s">
        <v>7913</v>
      </c>
      <c r="D797" s="319">
        <v>1</v>
      </c>
      <c r="E797" s="5" t="s">
        <v>5200</v>
      </c>
      <c r="F797" s="5" t="s">
        <v>7805</v>
      </c>
      <c r="G797" s="5" t="s">
        <v>7806</v>
      </c>
      <c r="H797" s="26"/>
      <c r="I797" s="284">
        <v>64290</v>
      </c>
      <c r="J797" s="333">
        <f t="shared" si="105"/>
        <v>65.430000000000007</v>
      </c>
      <c r="K797" s="6" t="s">
        <v>7856</v>
      </c>
      <c r="L797" s="6">
        <v>2</v>
      </c>
      <c r="M797" s="6"/>
      <c r="N797" s="417"/>
    </row>
    <row r="798" spans="1:14" ht="21" customHeight="1">
      <c r="A798" s="173">
        <v>45754</v>
      </c>
      <c r="B798" s="13" t="s">
        <v>7807</v>
      </c>
      <c r="C798" s="16" t="s">
        <v>7891</v>
      </c>
      <c r="D798" s="313">
        <v>2</v>
      </c>
      <c r="E798" s="13" t="s">
        <v>5200</v>
      </c>
      <c r="F798" s="13" t="s">
        <v>2325</v>
      </c>
      <c r="G798" s="13" t="s">
        <v>7806</v>
      </c>
      <c r="H798" s="68"/>
      <c r="I798" s="314"/>
      <c r="J798" s="328"/>
      <c r="K798" s="50"/>
      <c r="L798" s="50"/>
      <c r="M798" s="50"/>
      <c r="N798" s="414" t="s">
        <v>8881</v>
      </c>
    </row>
    <row r="799" spans="1:14" ht="21" customHeight="1">
      <c r="A799" s="173">
        <v>45754</v>
      </c>
      <c r="B799" s="13" t="s">
        <v>7807</v>
      </c>
      <c r="C799" s="16" t="s">
        <v>7808</v>
      </c>
      <c r="D799" s="313">
        <v>2</v>
      </c>
      <c r="E799" s="13" t="s">
        <v>5200</v>
      </c>
      <c r="F799" s="13" t="s">
        <v>2325</v>
      </c>
      <c r="G799" s="13" t="s">
        <v>7806</v>
      </c>
      <c r="H799" s="68"/>
      <c r="I799" s="314"/>
      <c r="J799" s="328"/>
      <c r="K799" s="50"/>
      <c r="L799" s="50"/>
      <c r="M799" s="50"/>
      <c r="N799" s="414" t="s">
        <v>8881</v>
      </c>
    </row>
    <row r="800" spans="1:14" ht="21" customHeight="1">
      <c r="A800" s="173">
        <v>45754</v>
      </c>
      <c r="B800" s="13" t="s">
        <v>7807</v>
      </c>
      <c r="C800" s="16" t="s">
        <v>7809</v>
      </c>
      <c r="D800" s="313">
        <v>2</v>
      </c>
      <c r="E800" s="13" t="s">
        <v>5200</v>
      </c>
      <c r="F800" s="13" t="s">
        <v>2325</v>
      </c>
      <c r="G800" s="13" t="s">
        <v>7806</v>
      </c>
      <c r="H800" s="68"/>
      <c r="I800" s="314"/>
      <c r="J800" s="328"/>
      <c r="K800" s="50"/>
      <c r="L800" s="50"/>
      <c r="M800" s="50"/>
      <c r="N800" s="414" t="s">
        <v>8881</v>
      </c>
    </row>
    <row r="801" spans="1:14" ht="21" customHeight="1">
      <c r="A801" s="173">
        <v>45754</v>
      </c>
      <c r="B801" s="13" t="s">
        <v>7807</v>
      </c>
      <c r="C801" s="16" t="s">
        <v>7810</v>
      </c>
      <c r="D801" s="313">
        <v>2</v>
      </c>
      <c r="E801" s="13" t="s">
        <v>5200</v>
      </c>
      <c r="F801" s="13" t="s">
        <v>2325</v>
      </c>
      <c r="G801" s="13" t="s">
        <v>7806</v>
      </c>
      <c r="H801" s="68"/>
      <c r="I801" s="314"/>
      <c r="J801" s="328"/>
      <c r="K801" s="50"/>
      <c r="L801" s="50"/>
      <c r="M801" s="50"/>
      <c r="N801" s="414" t="s">
        <v>8881</v>
      </c>
    </row>
    <row r="802" spans="1:14" ht="21" customHeight="1">
      <c r="A802" s="173">
        <v>45754</v>
      </c>
      <c r="B802" s="13" t="s">
        <v>7807</v>
      </c>
      <c r="C802" s="16" t="s">
        <v>7811</v>
      </c>
      <c r="D802" s="313">
        <v>2</v>
      </c>
      <c r="E802" s="13" t="s">
        <v>5200</v>
      </c>
      <c r="F802" s="13" t="s">
        <v>2325</v>
      </c>
      <c r="G802" s="13" t="s">
        <v>7806</v>
      </c>
      <c r="H802" s="68"/>
      <c r="I802" s="314"/>
      <c r="J802" s="328"/>
      <c r="K802" s="50"/>
      <c r="L802" s="50"/>
      <c r="M802" s="50"/>
      <c r="N802" s="414" t="s">
        <v>8881</v>
      </c>
    </row>
    <row r="803" spans="1:14" ht="21" customHeight="1">
      <c r="A803" s="173">
        <v>45754</v>
      </c>
      <c r="B803" s="13" t="s">
        <v>7807</v>
      </c>
      <c r="C803" s="16" t="s">
        <v>7812</v>
      </c>
      <c r="D803" s="313">
        <v>2</v>
      </c>
      <c r="E803" s="13" t="s">
        <v>5200</v>
      </c>
      <c r="F803" s="13" t="s">
        <v>2325</v>
      </c>
      <c r="G803" s="13" t="s">
        <v>7806</v>
      </c>
      <c r="H803" s="68"/>
      <c r="I803" s="314"/>
      <c r="J803" s="328"/>
      <c r="K803" s="50"/>
      <c r="L803" s="50"/>
      <c r="M803" s="50"/>
      <c r="N803" s="414" t="s">
        <v>8881</v>
      </c>
    </row>
    <row r="804" spans="1:14" ht="30.75" customHeight="1">
      <c r="A804" s="137">
        <v>45754</v>
      </c>
      <c r="B804" s="5" t="s">
        <v>31</v>
      </c>
      <c r="C804" s="8" t="s">
        <v>7914</v>
      </c>
      <c r="D804" s="319">
        <v>3</v>
      </c>
      <c r="E804" s="5" t="s">
        <v>5200</v>
      </c>
      <c r="F804" s="5" t="s">
        <v>6663</v>
      </c>
      <c r="G804" s="5" t="s">
        <v>7813</v>
      </c>
      <c r="H804" s="26"/>
      <c r="I804" s="284">
        <v>26250</v>
      </c>
      <c r="J804" s="333">
        <f t="shared" ref="J804:J806" si="106">ROUNDUP((((L804*13000)+I804)/1380), 2)</f>
        <v>23.740000000000002</v>
      </c>
      <c r="K804" s="6" t="s">
        <v>7895</v>
      </c>
      <c r="L804" s="6">
        <v>0.5</v>
      </c>
      <c r="M804" s="6"/>
      <c r="N804" s="417"/>
    </row>
    <row r="805" spans="1:14" ht="30.75" customHeight="1">
      <c r="A805" s="137">
        <v>45754</v>
      </c>
      <c r="B805" s="5" t="s">
        <v>31</v>
      </c>
      <c r="C805" s="8" t="s">
        <v>7910</v>
      </c>
      <c r="D805" s="319">
        <v>3</v>
      </c>
      <c r="E805" s="5" t="s">
        <v>5200</v>
      </c>
      <c r="F805" s="5" t="s">
        <v>6663</v>
      </c>
      <c r="G805" s="5" t="s">
        <v>7813</v>
      </c>
      <c r="H805" s="26"/>
      <c r="I805" s="284">
        <v>36750</v>
      </c>
      <c r="J805" s="333">
        <f t="shared" si="106"/>
        <v>36.059999999999995</v>
      </c>
      <c r="K805" s="6" t="s">
        <v>7895</v>
      </c>
      <c r="L805" s="6">
        <v>1</v>
      </c>
      <c r="M805" s="6"/>
      <c r="N805" s="417"/>
    </row>
    <row r="806" spans="1:14" ht="30.75" customHeight="1">
      <c r="A806" s="137">
        <v>45754</v>
      </c>
      <c r="B806" s="5" t="s">
        <v>31</v>
      </c>
      <c r="C806" s="8" t="s">
        <v>7814</v>
      </c>
      <c r="D806" s="319">
        <v>2</v>
      </c>
      <c r="E806" s="5" t="s">
        <v>5200</v>
      </c>
      <c r="F806" s="5" t="s">
        <v>6663</v>
      </c>
      <c r="G806" s="5" t="s">
        <v>7813</v>
      </c>
      <c r="H806" s="26"/>
      <c r="I806" s="284">
        <v>15750</v>
      </c>
      <c r="J806" s="333">
        <f t="shared" si="106"/>
        <v>14.24</v>
      </c>
      <c r="K806" s="6" t="s">
        <v>7895</v>
      </c>
      <c r="L806" s="6">
        <v>0.3</v>
      </c>
      <c r="M806" s="6"/>
      <c r="N806" s="417"/>
    </row>
    <row r="807" spans="1:14" ht="21" customHeight="1">
      <c r="A807" s="137">
        <v>45754</v>
      </c>
      <c r="B807" s="5" t="s">
        <v>39</v>
      </c>
      <c r="C807" s="8" t="s">
        <v>7815</v>
      </c>
      <c r="D807" s="319">
        <v>3</v>
      </c>
      <c r="E807" s="5" t="s">
        <v>5200</v>
      </c>
      <c r="F807" s="5" t="s">
        <v>6663</v>
      </c>
      <c r="G807" s="5" t="s">
        <v>7813</v>
      </c>
      <c r="H807" s="26"/>
      <c r="I807" s="284">
        <v>620</v>
      </c>
      <c r="J807" s="333">
        <f t="shared" ref="J807:J810" si="107">ROUNDUP((((L807*13000)+I807)/1380), 2)</f>
        <v>1.4</v>
      </c>
      <c r="K807" s="6" t="s">
        <v>7856</v>
      </c>
      <c r="L807" s="6">
        <v>0.1</v>
      </c>
      <c r="M807" s="6"/>
      <c r="N807" s="417" t="s">
        <v>8882</v>
      </c>
    </row>
    <row r="808" spans="1:14" ht="21" customHeight="1">
      <c r="A808" s="137">
        <v>45754</v>
      </c>
      <c r="B808" s="5" t="s">
        <v>39</v>
      </c>
      <c r="C808" s="8" t="s">
        <v>7816</v>
      </c>
      <c r="D808" s="319">
        <v>3</v>
      </c>
      <c r="E808" s="5" t="s">
        <v>5200</v>
      </c>
      <c r="F808" s="5" t="s">
        <v>6663</v>
      </c>
      <c r="G808" s="5" t="s">
        <v>7813</v>
      </c>
      <c r="H808" s="26"/>
      <c r="I808" s="284">
        <v>700</v>
      </c>
      <c r="J808" s="333">
        <f t="shared" si="107"/>
        <v>1.45</v>
      </c>
      <c r="K808" s="6" t="s">
        <v>7856</v>
      </c>
      <c r="L808" s="6">
        <v>0.1</v>
      </c>
      <c r="M808" s="6"/>
      <c r="N808" s="417" t="s">
        <v>8882</v>
      </c>
    </row>
    <row r="809" spans="1:14" ht="21" customHeight="1">
      <c r="A809" s="137">
        <v>45754</v>
      </c>
      <c r="B809" s="5" t="s">
        <v>39</v>
      </c>
      <c r="C809" s="8" t="s">
        <v>7817</v>
      </c>
      <c r="D809" s="319">
        <v>3</v>
      </c>
      <c r="E809" s="5" t="s">
        <v>5200</v>
      </c>
      <c r="F809" s="5" t="s">
        <v>6663</v>
      </c>
      <c r="G809" s="5" t="s">
        <v>7813</v>
      </c>
      <c r="H809" s="26"/>
      <c r="I809" s="284">
        <v>5000</v>
      </c>
      <c r="J809" s="333">
        <f t="shared" si="107"/>
        <v>17.760000000000002</v>
      </c>
      <c r="K809" s="6" t="s">
        <v>7856</v>
      </c>
      <c r="L809" s="6">
        <v>1.5</v>
      </c>
      <c r="M809" s="6"/>
      <c r="N809" s="417" t="s">
        <v>8882</v>
      </c>
    </row>
    <row r="810" spans="1:14" ht="21" customHeight="1">
      <c r="A810" s="137">
        <v>45754</v>
      </c>
      <c r="B810" s="5" t="s">
        <v>22</v>
      </c>
      <c r="C810" s="8" t="s">
        <v>7818</v>
      </c>
      <c r="D810" s="319">
        <v>3</v>
      </c>
      <c r="E810" s="5" t="s">
        <v>5200</v>
      </c>
      <c r="F810" s="5" t="s">
        <v>6663</v>
      </c>
      <c r="G810" s="5" t="s">
        <v>7813</v>
      </c>
      <c r="H810" s="26"/>
      <c r="I810" s="284">
        <v>2760</v>
      </c>
      <c r="J810" s="333">
        <f t="shared" si="107"/>
        <v>2.9499999999999997</v>
      </c>
      <c r="K810" s="6" t="s">
        <v>7856</v>
      </c>
      <c r="L810" s="6">
        <v>0.1</v>
      </c>
      <c r="M810" s="6"/>
      <c r="N810" s="417"/>
    </row>
    <row r="811" spans="1:14" ht="30">
      <c r="A811" s="137">
        <v>45754</v>
      </c>
      <c r="B811" s="5" t="s">
        <v>59</v>
      </c>
      <c r="C811" s="8" t="s">
        <v>7819</v>
      </c>
      <c r="D811" s="319">
        <v>1</v>
      </c>
      <c r="E811" s="5" t="s">
        <v>5200</v>
      </c>
      <c r="F811" s="5" t="s">
        <v>2325</v>
      </c>
      <c r="G811" s="5" t="s">
        <v>35</v>
      </c>
      <c r="H811" s="26"/>
      <c r="I811" s="284">
        <v>600000</v>
      </c>
      <c r="J811" s="333">
        <f t="shared" ref="J811:J815" si="108">ROUNDUP((((L811*13000)+I811)/1380), 2)</f>
        <v>453.63</v>
      </c>
      <c r="K811" s="6" t="s">
        <v>7896</v>
      </c>
      <c r="L811" s="6">
        <v>2</v>
      </c>
      <c r="M811" s="6"/>
      <c r="N811" s="417" t="s">
        <v>8883</v>
      </c>
    </row>
    <row r="812" spans="1:14" ht="21" customHeight="1">
      <c r="A812" s="137">
        <v>45754</v>
      </c>
      <c r="B812" s="5" t="s">
        <v>7820</v>
      </c>
      <c r="C812" s="8" t="s">
        <v>7821</v>
      </c>
      <c r="D812" s="319">
        <v>8</v>
      </c>
      <c r="E812" s="5" t="s">
        <v>5200</v>
      </c>
      <c r="F812" s="5" t="s">
        <v>2325</v>
      </c>
      <c r="G812" s="5" t="s">
        <v>35</v>
      </c>
      <c r="H812" s="26"/>
      <c r="I812" s="284">
        <v>61000</v>
      </c>
      <c r="J812" s="333">
        <f t="shared" si="108"/>
        <v>47.98</v>
      </c>
      <c r="K812" s="6" t="s">
        <v>7906</v>
      </c>
      <c r="L812" s="6">
        <v>0.4</v>
      </c>
      <c r="M812" s="6"/>
      <c r="N812" s="417"/>
    </row>
    <row r="813" spans="1:14" ht="105.75">
      <c r="A813" s="368">
        <v>45748</v>
      </c>
      <c r="B813" s="369" t="s">
        <v>7491</v>
      </c>
      <c r="C813" s="369" t="s">
        <v>7539</v>
      </c>
      <c r="D813" s="369">
        <v>1</v>
      </c>
      <c r="E813" s="369" t="s">
        <v>5119</v>
      </c>
      <c r="F813" s="369" t="s">
        <v>7492</v>
      </c>
      <c r="G813" s="369" t="s">
        <v>30</v>
      </c>
      <c r="H813" s="370"/>
      <c r="I813" s="371">
        <v>32400000</v>
      </c>
      <c r="J813" s="328">
        <f t="shared" si="108"/>
        <v>23478.269999999997</v>
      </c>
      <c r="K813" s="373" t="s">
        <v>7858</v>
      </c>
      <c r="L813" s="370"/>
      <c r="M813" s="370"/>
      <c r="N813" s="432" t="s">
        <v>8884</v>
      </c>
    </row>
    <row r="814" spans="1:14" ht="21" customHeight="1">
      <c r="A814" s="368">
        <v>45748</v>
      </c>
      <c r="B814" s="369" t="s">
        <v>7491</v>
      </c>
      <c r="C814" s="369" t="s">
        <v>7493</v>
      </c>
      <c r="D814" s="369">
        <v>1</v>
      </c>
      <c r="E814" s="369" t="s">
        <v>5119</v>
      </c>
      <c r="F814" s="369" t="s">
        <v>7492</v>
      </c>
      <c r="G814" s="369" t="s">
        <v>30</v>
      </c>
      <c r="H814" s="370"/>
      <c r="I814" s="371">
        <v>44700000</v>
      </c>
      <c r="J814" s="328">
        <f t="shared" si="108"/>
        <v>32391.309999999998</v>
      </c>
      <c r="K814" s="373" t="s">
        <v>7858</v>
      </c>
      <c r="L814" s="370"/>
      <c r="M814" s="370"/>
      <c r="N814" s="432" t="s">
        <v>8885</v>
      </c>
    </row>
    <row r="815" spans="1:14" ht="21" customHeight="1">
      <c r="A815" s="368">
        <v>45748</v>
      </c>
      <c r="B815" s="369" t="s">
        <v>7491</v>
      </c>
      <c r="C815" s="369" t="s">
        <v>7535</v>
      </c>
      <c r="D815" s="369">
        <v>1</v>
      </c>
      <c r="E815" s="369" t="s">
        <v>5119</v>
      </c>
      <c r="F815" s="369" t="s">
        <v>7492</v>
      </c>
      <c r="G815" s="369" t="s">
        <v>30</v>
      </c>
      <c r="H815" s="370"/>
      <c r="I815" s="371">
        <v>36000000</v>
      </c>
      <c r="J815" s="328">
        <f t="shared" si="108"/>
        <v>26086.959999999999</v>
      </c>
      <c r="K815" s="373" t="s">
        <v>7858</v>
      </c>
      <c r="L815" s="370"/>
      <c r="M815" s="370"/>
      <c r="N815" s="432" t="s">
        <v>8886</v>
      </c>
    </row>
    <row r="816" spans="1:14" ht="90">
      <c r="A816" s="173">
        <v>45750</v>
      </c>
      <c r="B816" s="13"/>
      <c r="C816" s="13" t="s">
        <v>7851</v>
      </c>
      <c r="D816" s="13">
        <v>1</v>
      </c>
      <c r="E816" s="13" t="s">
        <v>5119</v>
      </c>
      <c r="F816" s="13" t="s">
        <v>7823</v>
      </c>
      <c r="G816" s="13" t="s">
        <v>7824</v>
      </c>
      <c r="H816" s="68"/>
      <c r="I816" s="142"/>
      <c r="J816" s="328">
        <f t="shared" ref="J816" si="109">ROUNDUP((((L816*13000)+I816)/1380), 2)</f>
        <v>0</v>
      </c>
      <c r="K816" s="87"/>
      <c r="L816" s="50"/>
      <c r="M816" s="50"/>
      <c r="N816" s="414" t="s">
        <v>8887</v>
      </c>
    </row>
    <row r="817" spans="1:14" ht="120">
      <c r="A817" s="173">
        <v>45749</v>
      </c>
      <c r="B817" s="13" t="s">
        <v>7553</v>
      </c>
      <c r="C817" s="13" t="s">
        <v>7554</v>
      </c>
      <c r="D817" s="313">
        <v>1</v>
      </c>
      <c r="E817" s="13" t="s">
        <v>5119</v>
      </c>
      <c r="F817" s="13" t="s">
        <v>6494</v>
      </c>
      <c r="G817" s="13" t="s">
        <v>40</v>
      </c>
      <c r="H817" s="68"/>
      <c r="I817" s="314">
        <v>618000</v>
      </c>
      <c r="J817" s="12">
        <f t="shared" ref="J817" si="110">ROUNDUP((((L817*13000)+I817)/1380), 2)</f>
        <v>490.21999999999997</v>
      </c>
      <c r="K817" s="363" t="s">
        <v>7902</v>
      </c>
      <c r="L817" s="50">
        <v>4.5</v>
      </c>
      <c r="M817" s="50"/>
      <c r="N817" s="414" t="s">
        <v>8888</v>
      </c>
    </row>
    <row r="818" spans="1:14" ht="21" customHeight="1">
      <c r="A818" s="173">
        <v>45754</v>
      </c>
      <c r="B818" s="13" t="s">
        <v>50</v>
      </c>
      <c r="C818" s="13" t="s">
        <v>7865</v>
      </c>
      <c r="D818" s="13">
        <v>3</v>
      </c>
      <c r="E818" s="13" t="s">
        <v>5119</v>
      </c>
      <c r="F818" s="13" t="s">
        <v>7830</v>
      </c>
      <c r="G818" s="13" t="s">
        <v>7831</v>
      </c>
      <c r="H818" s="68"/>
      <c r="I818" s="142">
        <v>345220</v>
      </c>
      <c r="J818" s="328">
        <f t="shared" ref="J818:J820" si="111">ROUNDUP((((L818*13000)+I818)/1380), 2)</f>
        <v>278.43</v>
      </c>
      <c r="K818" s="87" t="s">
        <v>7901</v>
      </c>
      <c r="L818" s="50">
        <v>3</v>
      </c>
      <c r="M818" s="50"/>
      <c r="N818" s="414" t="s">
        <v>8889</v>
      </c>
    </row>
    <row r="819" spans="1:14" ht="21" customHeight="1">
      <c r="A819" s="173">
        <v>45754</v>
      </c>
      <c r="B819" s="13" t="s">
        <v>21</v>
      </c>
      <c r="C819" s="13" t="s">
        <v>7832</v>
      </c>
      <c r="D819" s="13">
        <v>1</v>
      </c>
      <c r="E819" s="13" t="s">
        <v>5119</v>
      </c>
      <c r="F819" s="13" t="s">
        <v>7830</v>
      </c>
      <c r="G819" s="13" t="s">
        <v>7833</v>
      </c>
      <c r="H819" s="68"/>
      <c r="I819" s="142">
        <v>27000</v>
      </c>
      <c r="J819" s="328">
        <f t="shared" si="111"/>
        <v>21.450000000000003</v>
      </c>
      <c r="K819" s="87" t="s">
        <v>7856</v>
      </c>
      <c r="L819" s="50">
        <v>0.2</v>
      </c>
      <c r="M819" s="50"/>
      <c r="N819" s="414" t="s">
        <v>8890</v>
      </c>
    </row>
    <row r="820" spans="1:14" ht="21" customHeight="1">
      <c r="A820" s="173">
        <v>45754</v>
      </c>
      <c r="B820" s="13" t="s">
        <v>44</v>
      </c>
      <c r="C820" s="13" t="s">
        <v>7900</v>
      </c>
      <c r="D820" s="13">
        <v>1</v>
      </c>
      <c r="E820" s="13" t="s">
        <v>5119</v>
      </c>
      <c r="F820" s="13" t="s">
        <v>7834</v>
      </c>
      <c r="G820" s="13" t="s">
        <v>7835</v>
      </c>
      <c r="H820" s="68"/>
      <c r="I820" s="142">
        <v>35380</v>
      </c>
      <c r="J820" s="328">
        <f t="shared" si="111"/>
        <v>29.41</v>
      </c>
      <c r="K820" s="87" t="s">
        <v>7856</v>
      </c>
      <c r="L820" s="50">
        <v>0.4</v>
      </c>
      <c r="M820" s="50"/>
      <c r="N820" s="414"/>
    </row>
    <row r="821" spans="1:14" ht="21" customHeight="1">
      <c r="A821" s="173">
        <v>45754</v>
      </c>
      <c r="B821" s="13" t="s">
        <v>44</v>
      </c>
      <c r="C821" s="13" t="s">
        <v>7836</v>
      </c>
      <c r="D821" s="13">
        <v>6</v>
      </c>
      <c r="E821" s="13" t="s">
        <v>5119</v>
      </c>
      <c r="F821" s="13" t="s">
        <v>7834</v>
      </c>
      <c r="G821" s="13" t="s">
        <v>7835</v>
      </c>
      <c r="H821" s="68"/>
      <c r="I821" s="142">
        <v>34700</v>
      </c>
      <c r="J821" s="328">
        <v>30.23</v>
      </c>
      <c r="K821" s="87" t="s">
        <v>7856</v>
      </c>
      <c r="L821" s="50">
        <v>0.4</v>
      </c>
      <c r="M821" s="50"/>
      <c r="N821" s="414"/>
    </row>
    <row r="822" spans="1:14" ht="21" customHeight="1">
      <c r="A822" s="173">
        <v>45754</v>
      </c>
      <c r="B822" s="13" t="s">
        <v>44</v>
      </c>
      <c r="C822" s="13" t="s">
        <v>7837</v>
      </c>
      <c r="D822" s="13">
        <v>5</v>
      </c>
      <c r="E822" s="13" t="s">
        <v>5119</v>
      </c>
      <c r="F822" s="13" t="s">
        <v>7834</v>
      </c>
      <c r="G822" s="13" t="s">
        <v>7835</v>
      </c>
      <c r="H822" s="68"/>
      <c r="I822" s="142">
        <v>34700</v>
      </c>
      <c r="J822" s="328">
        <v>31.42</v>
      </c>
      <c r="K822" s="87" t="s">
        <v>7856</v>
      </c>
      <c r="L822" s="50">
        <v>0.4</v>
      </c>
      <c r="M822" s="50"/>
      <c r="N822" s="414"/>
    </row>
    <row r="823" spans="1:14" ht="21" customHeight="1">
      <c r="A823" s="173">
        <v>45754</v>
      </c>
      <c r="B823" s="13" t="s">
        <v>44</v>
      </c>
      <c r="C823" s="13" t="s">
        <v>7838</v>
      </c>
      <c r="D823" s="13">
        <v>14</v>
      </c>
      <c r="E823" s="13" t="s">
        <v>5119</v>
      </c>
      <c r="F823" s="13" t="s">
        <v>7834</v>
      </c>
      <c r="G823" s="13" t="s">
        <v>7835</v>
      </c>
      <c r="H823" s="68"/>
      <c r="I823" s="142">
        <v>34700</v>
      </c>
      <c r="J823" s="328">
        <v>31.42</v>
      </c>
      <c r="K823" s="87" t="s">
        <v>7856</v>
      </c>
      <c r="L823" s="50">
        <v>0.4</v>
      </c>
      <c r="M823" s="50"/>
      <c r="N823" s="414"/>
    </row>
    <row r="824" spans="1:14" ht="21" customHeight="1">
      <c r="A824" s="173">
        <v>45754</v>
      </c>
      <c r="B824" s="13" t="s">
        <v>44</v>
      </c>
      <c r="C824" s="13" t="s">
        <v>7839</v>
      </c>
      <c r="D824" s="13">
        <v>8</v>
      </c>
      <c r="E824" s="13" t="s">
        <v>5119</v>
      </c>
      <c r="F824" s="13" t="s">
        <v>7834</v>
      </c>
      <c r="G824" s="13" t="s">
        <v>7835</v>
      </c>
      <c r="H824" s="68"/>
      <c r="I824" s="142">
        <v>36200</v>
      </c>
      <c r="J824" s="328">
        <v>32.6</v>
      </c>
      <c r="K824" s="87" t="s">
        <v>7856</v>
      </c>
      <c r="L824" s="50">
        <v>0.4</v>
      </c>
      <c r="M824" s="50"/>
      <c r="N824" s="414"/>
    </row>
    <row r="825" spans="1:14" ht="21" customHeight="1">
      <c r="A825" s="173">
        <v>45754</v>
      </c>
      <c r="B825" s="13" t="s">
        <v>44</v>
      </c>
      <c r="C825" s="13" t="s">
        <v>7840</v>
      </c>
      <c r="D825" s="13">
        <v>2</v>
      </c>
      <c r="E825" s="13" t="s">
        <v>5119</v>
      </c>
      <c r="F825" s="13" t="s">
        <v>7834</v>
      </c>
      <c r="G825" s="13" t="s">
        <v>7835</v>
      </c>
      <c r="H825" s="68"/>
      <c r="I825" s="142">
        <v>36200</v>
      </c>
      <c r="J825" s="328">
        <v>32.6</v>
      </c>
      <c r="K825" s="87" t="s">
        <v>7856</v>
      </c>
      <c r="L825" s="50">
        <v>0.4</v>
      </c>
      <c r="M825" s="50"/>
      <c r="N825" s="414"/>
    </row>
    <row r="826" spans="1:14" ht="21" customHeight="1">
      <c r="A826" s="173">
        <v>45754</v>
      </c>
      <c r="B826" s="13" t="s">
        <v>44</v>
      </c>
      <c r="C826" s="13" t="s">
        <v>7841</v>
      </c>
      <c r="D826" s="13">
        <v>2</v>
      </c>
      <c r="E826" s="13" t="s">
        <v>5119</v>
      </c>
      <c r="F826" s="13" t="s">
        <v>7834</v>
      </c>
      <c r="G826" s="13" t="s">
        <v>7835</v>
      </c>
      <c r="H826" s="68"/>
      <c r="I826" s="142">
        <v>40370</v>
      </c>
      <c r="J826" s="328">
        <v>33.92</v>
      </c>
      <c r="K826" s="87" t="s">
        <v>7856</v>
      </c>
      <c r="L826" s="50">
        <v>0.4</v>
      </c>
      <c r="M826" s="50"/>
      <c r="N826" s="414"/>
    </row>
    <row r="827" spans="1:14" ht="21" customHeight="1">
      <c r="A827" s="173">
        <v>45754</v>
      </c>
      <c r="B827" s="13" t="s">
        <v>26</v>
      </c>
      <c r="C827" s="13" t="s">
        <v>7864</v>
      </c>
      <c r="D827" s="313">
        <v>4</v>
      </c>
      <c r="E827" s="13" t="s">
        <v>2187</v>
      </c>
      <c r="F827" s="13" t="s">
        <v>7846</v>
      </c>
      <c r="G827" s="113" t="s">
        <v>7847</v>
      </c>
      <c r="H827" s="68"/>
      <c r="I827" s="314">
        <v>5500</v>
      </c>
      <c r="J827" s="12">
        <f t="shared" ref="J827:J828" si="112">ROUNDUP((((L827*13000)+I827)/1380), 2)</f>
        <v>5.87</v>
      </c>
      <c r="K827" s="50" t="s">
        <v>7856</v>
      </c>
      <c r="L827" s="50">
        <v>0.2</v>
      </c>
      <c r="M827" s="50"/>
      <c r="N827" s="414" t="s">
        <v>8891</v>
      </c>
    </row>
    <row r="828" spans="1:14" ht="21" customHeight="1">
      <c r="A828" s="173">
        <v>45754</v>
      </c>
      <c r="B828" s="13" t="s">
        <v>7848</v>
      </c>
      <c r="C828" s="13" t="s">
        <v>7894</v>
      </c>
      <c r="D828" s="13">
        <v>1</v>
      </c>
      <c r="E828" s="13" t="s">
        <v>2187</v>
      </c>
      <c r="F828" s="13" t="s">
        <v>7846</v>
      </c>
      <c r="G828" s="113" t="s">
        <v>7847</v>
      </c>
      <c r="H828" s="68"/>
      <c r="I828" s="142">
        <v>22780</v>
      </c>
      <c r="J828" s="12">
        <f t="shared" si="112"/>
        <v>22.16</v>
      </c>
      <c r="K828" s="87" t="s">
        <v>7856</v>
      </c>
      <c r="L828" s="50">
        <v>0.6</v>
      </c>
      <c r="M828" s="50"/>
      <c r="N828" s="414" t="s">
        <v>7849</v>
      </c>
    </row>
    <row r="830" spans="1:14" ht="78" customHeight="1">
      <c r="A830" s="137">
        <v>45750</v>
      </c>
      <c r="B830" s="5" t="s">
        <v>25</v>
      </c>
      <c r="C830" s="5" t="s">
        <v>7627</v>
      </c>
      <c r="D830" s="319">
        <v>3</v>
      </c>
      <c r="E830" s="319" t="s">
        <v>140</v>
      </c>
      <c r="F830" s="5" t="s">
        <v>2774</v>
      </c>
      <c r="G830" s="5" t="s">
        <v>2773</v>
      </c>
      <c r="H830" s="26"/>
      <c r="I830" s="284"/>
      <c r="J830" s="7">
        <f t="shared" ref="J830:J832" si="113">ROUNDUP((((L830*13000)+I830)/1380), 2)</f>
        <v>0</v>
      </c>
      <c r="K830" s="6"/>
      <c r="L830" s="6"/>
      <c r="M830" s="6"/>
      <c r="N830" s="417" t="s">
        <v>8892</v>
      </c>
    </row>
    <row r="831" spans="1:14" ht="90.75" customHeight="1">
      <c r="A831" s="137">
        <v>45750</v>
      </c>
      <c r="B831" s="5" t="s">
        <v>25</v>
      </c>
      <c r="C831" s="5" t="s">
        <v>7626</v>
      </c>
      <c r="D831" s="319">
        <v>4</v>
      </c>
      <c r="E831" s="319" t="s">
        <v>140</v>
      </c>
      <c r="F831" s="5" t="s">
        <v>2774</v>
      </c>
      <c r="G831" s="5" t="s">
        <v>2773</v>
      </c>
      <c r="H831" s="26"/>
      <c r="I831" s="284"/>
      <c r="J831" s="7">
        <f t="shared" si="113"/>
        <v>0</v>
      </c>
      <c r="K831" s="6"/>
      <c r="L831" s="6"/>
      <c r="M831" s="6"/>
      <c r="N831" s="417" t="s">
        <v>8893</v>
      </c>
    </row>
    <row r="832" spans="1:14" ht="21" customHeight="1">
      <c r="A832" s="137">
        <v>45755</v>
      </c>
      <c r="B832" s="5" t="s">
        <v>21</v>
      </c>
      <c r="C832" s="8" t="s">
        <v>8279</v>
      </c>
      <c r="D832" s="319">
        <v>3</v>
      </c>
      <c r="E832" s="319" t="s">
        <v>140</v>
      </c>
      <c r="F832" s="5" t="s">
        <v>7929</v>
      </c>
      <c r="G832" s="5" t="s">
        <v>4685</v>
      </c>
      <c r="H832" s="26"/>
      <c r="I832" s="284">
        <v>30000</v>
      </c>
      <c r="J832" s="7">
        <f t="shared" si="113"/>
        <v>23.630000000000003</v>
      </c>
      <c r="K832" s="6" t="s">
        <v>8034</v>
      </c>
      <c r="L832" s="6">
        <v>0.2</v>
      </c>
      <c r="M832" s="6"/>
      <c r="N832" s="417"/>
    </row>
    <row r="833" spans="1:14" ht="21" customHeight="1">
      <c r="A833" s="137">
        <v>45755</v>
      </c>
      <c r="B833" s="5" t="s">
        <v>1669</v>
      </c>
      <c r="C833" s="8" t="s">
        <v>7930</v>
      </c>
      <c r="D833" s="319">
        <v>1</v>
      </c>
      <c r="E833" s="319" t="s">
        <v>140</v>
      </c>
      <c r="F833" s="5" t="s">
        <v>7931</v>
      </c>
      <c r="G833" s="5" t="s">
        <v>18</v>
      </c>
      <c r="H833" s="26"/>
      <c r="I833" s="284">
        <v>685000</v>
      </c>
      <c r="J833" s="7">
        <v>681.25</v>
      </c>
      <c r="K833" s="6" t="s">
        <v>8029</v>
      </c>
      <c r="L833" s="6">
        <v>17</v>
      </c>
      <c r="M833" s="6"/>
      <c r="N833" s="417"/>
    </row>
    <row r="834" spans="1:14" ht="59.25" customHeight="1">
      <c r="A834" s="138">
        <v>45755</v>
      </c>
      <c r="B834" s="98" t="s">
        <v>7932</v>
      </c>
      <c r="C834" s="98" t="s">
        <v>8026</v>
      </c>
      <c r="D834" s="398">
        <v>4</v>
      </c>
      <c r="E834" s="98" t="s">
        <v>2187</v>
      </c>
      <c r="F834" s="98" t="s">
        <v>3750</v>
      </c>
      <c r="G834" s="101" t="s">
        <v>32</v>
      </c>
      <c r="H834" s="99"/>
      <c r="I834" s="274"/>
      <c r="J834" s="105">
        <f t="shared" ref="J834:J840" si="114">ROUNDUP((((L834*13000)+I834)/1380), 2)</f>
        <v>0</v>
      </c>
      <c r="K834" s="101"/>
      <c r="L834" s="101"/>
      <c r="M834" s="101"/>
      <c r="N834" s="426" t="s">
        <v>8894</v>
      </c>
    </row>
    <row r="835" spans="1:14" ht="30">
      <c r="A835" s="137">
        <v>45755</v>
      </c>
      <c r="B835" s="5"/>
      <c r="C835" s="5" t="s">
        <v>8025</v>
      </c>
      <c r="D835" s="5">
        <v>3</v>
      </c>
      <c r="E835" s="5" t="s">
        <v>2187</v>
      </c>
      <c r="F835" s="5" t="s">
        <v>2508</v>
      </c>
      <c r="G835" s="5" t="s">
        <v>219</v>
      </c>
      <c r="H835" s="26"/>
      <c r="I835" s="90">
        <v>38840</v>
      </c>
      <c r="J835" s="7">
        <v>53.08</v>
      </c>
      <c r="K835" s="88" t="s">
        <v>8004</v>
      </c>
      <c r="L835" s="6">
        <v>2.5</v>
      </c>
      <c r="M835" s="6"/>
      <c r="N835" s="417" t="s">
        <v>8895</v>
      </c>
    </row>
    <row r="836" spans="1:14" ht="60">
      <c r="A836" s="137">
        <v>45755</v>
      </c>
      <c r="B836" s="5"/>
      <c r="C836" s="5" t="s">
        <v>8014</v>
      </c>
      <c r="D836" s="5">
        <v>1</v>
      </c>
      <c r="E836" s="5" t="s">
        <v>2187</v>
      </c>
      <c r="F836" s="5" t="s">
        <v>4827</v>
      </c>
      <c r="G836" s="5" t="s">
        <v>7933</v>
      </c>
      <c r="H836" s="26"/>
      <c r="I836" s="90"/>
      <c r="J836" s="7">
        <v>100.31</v>
      </c>
      <c r="K836" s="88" t="s">
        <v>8008</v>
      </c>
      <c r="L836" s="6"/>
      <c r="M836" s="6"/>
      <c r="N836" s="417" t="s">
        <v>8896</v>
      </c>
    </row>
    <row r="837" spans="1:14" ht="60">
      <c r="A837" s="137">
        <v>45755</v>
      </c>
      <c r="B837" s="5"/>
      <c r="C837" s="5" t="s">
        <v>7934</v>
      </c>
      <c r="D837" s="5">
        <v>1</v>
      </c>
      <c r="E837" s="5" t="s">
        <v>2187</v>
      </c>
      <c r="F837" s="5" t="s">
        <v>4827</v>
      </c>
      <c r="G837" s="5" t="s">
        <v>7933</v>
      </c>
      <c r="H837" s="26"/>
      <c r="I837" s="90"/>
      <c r="J837" s="7">
        <v>90.47</v>
      </c>
      <c r="K837" s="88" t="s">
        <v>8008</v>
      </c>
      <c r="L837" s="6"/>
      <c r="M837" s="6"/>
      <c r="N837" s="417" t="s">
        <v>8896</v>
      </c>
    </row>
    <row r="838" spans="1:14" ht="75">
      <c r="A838" s="137">
        <v>45754</v>
      </c>
      <c r="B838" s="5" t="s">
        <v>7772</v>
      </c>
      <c r="C838" s="5">
        <v>1436214</v>
      </c>
      <c r="D838" s="319">
        <v>50</v>
      </c>
      <c r="E838" s="319" t="s">
        <v>119</v>
      </c>
      <c r="F838" s="5"/>
      <c r="G838" s="5" t="s">
        <v>102</v>
      </c>
      <c r="H838" s="26"/>
      <c r="I838" s="284">
        <v>30200</v>
      </c>
      <c r="J838" s="333">
        <f t="shared" si="114"/>
        <v>23.770000000000003</v>
      </c>
      <c r="K838" s="6" t="s">
        <v>8030</v>
      </c>
      <c r="L838" s="6">
        <v>0.2</v>
      </c>
      <c r="M838" s="6"/>
      <c r="N838" s="417" t="s">
        <v>8897</v>
      </c>
    </row>
    <row r="839" spans="1:14" ht="20.100000000000001" customHeight="1">
      <c r="A839" s="137"/>
      <c r="B839" s="5"/>
      <c r="C839" s="5">
        <v>1436214</v>
      </c>
      <c r="D839" s="319"/>
      <c r="E839" s="319"/>
      <c r="F839" s="5"/>
      <c r="G839" s="5"/>
      <c r="H839" s="26"/>
      <c r="I839" s="284">
        <v>30200</v>
      </c>
      <c r="J839" s="333">
        <f t="shared" si="114"/>
        <v>23.770000000000003</v>
      </c>
      <c r="K839" s="6" t="s">
        <v>8031</v>
      </c>
      <c r="L839" s="6">
        <v>0.2</v>
      </c>
      <c r="M839" s="6"/>
      <c r="N839" s="417"/>
    </row>
    <row r="840" spans="1:14" ht="20.100000000000001" customHeight="1">
      <c r="A840" s="137"/>
      <c r="B840" s="5"/>
      <c r="C840" s="5">
        <v>1436214</v>
      </c>
      <c r="D840" s="319"/>
      <c r="E840" s="319"/>
      <c r="F840" s="5"/>
      <c r="G840" s="5"/>
      <c r="H840" s="26"/>
      <c r="I840" s="284">
        <v>200000</v>
      </c>
      <c r="J840" s="333">
        <f t="shared" si="114"/>
        <v>144.92999999999998</v>
      </c>
      <c r="K840" s="6"/>
      <c r="L840" s="6"/>
      <c r="M840" s="6"/>
      <c r="N840" s="417"/>
    </row>
    <row r="841" spans="1:14" ht="21" customHeight="1">
      <c r="A841" s="137">
        <v>45755</v>
      </c>
      <c r="B841" s="5" t="s">
        <v>8040</v>
      </c>
      <c r="C841" s="5" t="s">
        <v>8039</v>
      </c>
      <c r="D841" s="319">
        <v>1</v>
      </c>
      <c r="E841" s="319" t="s">
        <v>119</v>
      </c>
      <c r="F841" s="5"/>
      <c r="G841" s="5" t="s">
        <v>102</v>
      </c>
      <c r="H841" s="26"/>
      <c r="I841" s="284">
        <v>56620</v>
      </c>
      <c r="J841" s="333">
        <f t="shared" ref="J841:J851" si="115">ROUNDUP((((L841*13000)+I841)/1380), 2)</f>
        <v>46.69</v>
      </c>
      <c r="K841" s="6" t="s">
        <v>8004</v>
      </c>
      <c r="L841" s="6">
        <v>0.6</v>
      </c>
      <c r="M841" s="6"/>
      <c r="N841" s="417" t="s">
        <v>7936</v>
      </c>
    </row>
    <row r="842" spans="1:14" ht="30">
      <c r="A842" s="137">
        <v>45755</v>
      </c>
      <c r="B842" s="5" t="s">
        <v>7937</v>
      </c>
      <c r="C842" s="5" t="s">
        <v>7938</v>
      </c>
      <c r="D842" s="319">
        <v>2</v>
      </c>
      <c r="E842" s="319" t="s">
        <v>119</v>
      </c>
      <c r="F842" s="5"/>
      <c r="G842" s="5" t="s">
        <v>8019</v>
      </c>
      <c r="H842" s="26"/>
      <c r="I842" s="284">
        <v>166000</v>
      </c>
      <c r="J842" s="333">
        <f t="shared" si="115"/>
        <v>124.06</v>
      </c>
      <c r="K842" s="6" t="s">
        <v>7978</v>
      </c>
      <c r="L842" s="6">
        <v>0.4</v>
      </c>
      <c r="M842" s="6"/>
      <c r="N842" s="417" t="s">
        <v>7939</v>
      </c>
    </row>
    <row r="843" spans="1:14" ht="30">
      <c r="A843" s="137"/>
      <c r="B843" s="5" t="s">
        <v>8041</v>
      </c>
      <c r="C843" s="8" t="s">
        <v>8028</v>
      </c>
      <c r="D843" s="319">
        <v>2</v>
      </c>
      <c r="E843" s="319"/>
      <c r="F843" s="5"/>
      <c r="G843" s="5"/>
      <c r="H843" s="26"/>
      <c r="I843" s="284">
        <v>206000</v>
      </c>
      <c r="J843" s="333">
        <f t="shared" si="115"/>
        <v>153.04999999999998</v>
      </c>
      <c r="K843" s="6" t="s">
        <v>8004</v>
      </c>
      <c r="L843" s="6">
        <v>0.4</v>
      </c>
      <c r="M843" s="6"/>
      <c r="N843" s="417" t="s">
        <v>8898</v>
      </c>
    </row>
    <row r="844" spans="1:14" ht="75">
      <c r="A844" s="137">
        <v>45755</v>
      </c>
      <c r="B844" s="5" t="s">
        <v>8022</v>
      </c>
      <c r="C844" s="5" t="s">
        <v>8021</v>
      </c>
      <c r="D844" s="319">
        <v>5</v>
      </c>
      <c r="E844" s="319" t="s">
        <v>119</v>
      </c>
      <c r="F844" s="5"/>
      <c r="G844" s="5" t="s">
        <v>7570</v>
      </c>
      <c r="H844" s="26"/>
      <c r="I844" s="284"/>
      <c r="J844" s="333">
        <f t="shared" si="115"/>
        <v>0</v>
      </c>
      <c r="K844" s="6"/>
      <c r="L844" s="6"/>
      <c r="M844" s="6"/>
      <c r="N844" s="440" t="s">
        <v>8899</v>
      </c>
    </row>
    <row r="845" spans="1:14" ht="30">
      <c r="A845" s="137">
        <v>45755</v>
      </c>
      <c r="B845" s="5" t="s">
        <v>108</v>
      </c>
      <c r="C845" s="5" t="s">
        <v>8023</v>
      </c>
      <c r="D845" s="319">
        <v>5</v>
      </c>
      <c r="E845" s="319" t="s">
        <v>119</v>
      </c>
      <c r="F845" s="5"/>
      <c r="G845" s="5" t="s">
        <v>7570</v>
      </c>
      <c r="H845" s="26"/>
      <c r="I845" s="284">
        <v>42160</v>
      </c>
      <c r="J845" s="333">
        <f t="shared" si="115"/>
        <v>39.979999999999997</v>
      </c>
      <c r="K845" s="6" t="s">
        <v>8004</v>
      </c>
      <c r="L845" s="6">
        <v>1</v>
      </c>
      <c r="M845" s="6"/>
      <c r="N845" s="417" t="s">
        <v>8900</v>
      </c>
    </row>
    <row r="846" spans="1:14" ht="30">
      <c r="A846" s="137">
        <v>45755</v>
      </c>
      <c r="B846" s="5" t="s">
        <v>25</v>
      </c>
      <c r="C846" s="5" t="s">
        <v>7940</v>
      </c>
      <c r="D846" s="319">
        <v>3</v>
      </c>
      <c r="E846" s="319" t="s">
        <v>119</v>
      </c>
      <c r="F846" s="5"/>
      <c r="G846" s="5" t="s">
        <v>7570</v>
      </c>
      <c r="H846" s="26"/>
      <c r="I846" s="284"/>
      <c r="J846" s="333">
        <f t="shared" si="115"/>
        <v>0</v>
      </c>
      <c r="K846" s="6"/>
      <c r="L846" s="6"/>
      <c r="M846" s="6"/>
      <c r="N846" s="417" t="s">
        <v>8901</v>
      </c>
    </row>
    <row r="847" spans="1:14" ht="90">
      <c r="A847" s="137">
        <v>45749</v>
      </c>
      <c r="B847" s="5" t="s">
        <v>25</v>
      </c>
      <c r="C847" s="5" t="s">
        <v>7596</v>
      </c>
      <c r="D847" s="319">
        <v>2</v>
      </c>
      <c r="E847" s="319" t="s">
        <v>119</v>
      </c>
      <c r="F847" s="5"/>
      <c r="G847" s="5" t="s">
        <v>7570</v>
      </c>
      <c r="H847" s="26"/>
      <c r="I847" s="284">
        <v>81300</v>
      </c>
      <c r="J847" s="333">
        <f t="shared" ref="J847" si="116">ROUNDUP((((L847*13000)+I847)/1380), 2)</f>
        <v>65.510000000000005</v>
      </c>
      <c r="K847" s="6" t="s">
        <v>7978</v>
      </c>
      <c r="L847" s="6">
        <v>0.7</v>
      </c>
      <c r="M847" s="6"/>
      <c r="N847" s="417" t="s">
        <v>8902</v>
      </c>
    </row>
    <row r="848" spans="1:14" ht="20.100000000000001" customHeight="1">
      <c r="A848" s="137">
        <v>45755</v>
      </c>
      <c r="B848" s="5" t="s">
        <v>7848</v>
      </c>
      <c r="C848" s="5" t="s">
        <v>8018</v>
      </c>
      <c r="D848" s="319">
        <v>5</v>
      </c>
      <c r="E848" s="319" t="s">
        <v>119</v>
      </c>
      <c r="F848" s="5"/>
      <c r="G848" s="5" t="s">
        <v>7570</v>
      </c>
      <c r="H848" s="26"/>
      <c r="I848" s="284">
        <v>26360</v>
      </c>
      <c r="J848" s="333">
        <f t="shared" si="115"/>
        <v>23.82</v>
      </c>
      <c r="K848" s="6" t="s">
        <v>8027</v>
      </c>
      <c r="L848" s="6">
        <v>0.5</v>
      </c>
      <c r="M848" s="6"/>
      <c r="N848" s="436" t="s">
        <v>7942</v>
      </c>
    </row>
    <row r="849" spans="1:14" ht="30">
      <c r="A849" s="137">
        <v>45755</v>
      </c>
      <c r="B849" s="5" t="s">
        <v>37</v>
      </c>
      <c r="C849" s="5">
        <v>6203</v>
      </c>
      <c r="D849" s="319">
        <v>10</v>
      </c>
      <c r="E849" s="319" t="s">
        <v>119</v>
      </c>
      <c r="F849" s="5"/>
      <c r="G849" s="5" t="s">
        <v>7570</v>
      </c>
      <c r="H849" s="26"/>
      <c r="I849" s="284">
        <v>2400</v>
      </c>
      <c r="J849" s="333">
        <f t="shared" si="115"/>
        <v>2.69</v>
      </c>
      <c r="K849" s="6" t="s">
        <v>8004</v>
      </c>
      <c r="L849" s="6">
        <v>0.1</v>
      </c>
      <c r="M849" s="6"/>
      <c r="N849" s="417" t="s">
        <v>8903</v>
      </c>
    </row>
    <row r="850" spans="1:14" ht="15">
      <c r="A850" s="137">
        <v>45755</v>
      </c>
      <c r="B850" s="5" t="s">
        <v>37</v>
      </c>
      <c r="C850" s="5" t="s">
        <v>7944</v>
      </c>
      <c r="D850" s="319">
        <v>10</v>
      </c>
      <c r="E850" s="319" t="s">
        <v>119</v>
      </c>
      <c r="F850" s="5"/>
      <c r="G850" s="5" t="s">
        <v>7570</v>
      </c>
      <c r="H850" s="26"/>
      <c r="I850" s="284">
        <v>4200</v>
      </c>
      <c r="J850" s="333">
        <f t="shared" si="115"/>
        <v>4.93</v>
      </c>
      <c r="K850" s="6" t="s">
        <v>8004</v>
      </c>
      <c r="L850" s="6">
        <v>0.2</v>
      </c>
      <c r="M850" s="6"/>
      <c r="N850" s="436" t="s">
        <v>7943</v>
      </c>
    </row>
    <row r="851" spans="1:14" ht="20.100000000000001" customHeight="1">
      <c r="A851" s="137">
        <v>45755</v>
      </c>
      <c r="B851" s="5" t="s">
        <v>50</v>
      </c>
      <c r="C851" s="5" t="s">
        <v>8033</v>
      </c>
      <c r="D851" s="319">
        <v>10</v>
      </c>
      <c r="E851" s="319" t="s">
        <v>119</v>
      </c>
      <c r="F851" s="5"/>
      <c r="G851" s="5" t="s">
        <v>7570</v>
      </c>
      <c r="H851" s="26"/>
      <c r="I851" s="284">
        <v>35840</v>
      </c>
      <c r="J851" s="333">
        <f t="shared" si="115"/>
        <v>26.92</v>
      </c>
      <c r="K851" s="6" t="s">
        <v>8004</v>
      </c>
      <c r="L851" s="6">
        <v>0.1</v>
      </c>
      <c r="M851" s="6"/>
      <c r="N851" s="436" t="s">
        <v>7945</v>
      </c>
    </row>
    <row r="852" spans="1:14" ht="20.100000000000001" customHeight="1">
      <c r="A852" s="137">
        <v>45755</v>
      </c>
      <c r="B852" s="5" t="s">
        <v>2927</v>
      </c>
      <c r="C852" s="5" t="s">
        <v>7946</v>
      </c>
      <c r="D852" s="319">
        <v>6</v>
      </c>
      <c r="E852" s="319" t="s">
        <v>119</v>
      </c>
      <c r="F852" s="5"/>
      <c r="G852" s="5" t="s">
        <v>7570</v>
      </c>
      <c r="H852" s="26"/>
      <c r="I852" s="284">
        <v>3560</v>
      </c>
      <c r="J852" s="333">
        <v>6.7</v>
      </c>
      <c r="K852" s="6" t="s">
        <v>8004</v>
      </c>
      <c r="L852" s="6">
        <v>0.4</v>
      </c>
      <c r="M852" s="6"/>
      <c r="N852" s="436" t="s">
        <v>7947</v>
      </c>
    </row>
    <row r="853" spans="1:14" ht="45">
      <c r="A853" s="137">
        <v>45755</v>
      </c>
      <c r="B853" s="91" t="s">
        <v>29</v>
      </c>
      <c r="C853" s="91" t="s">
        <v>8038</v>
      </c>
      <c r="D853" s="319">
        <v>6</v>
      </c>
      <c r="E853" s="319" t="s">
        <v>119</v>
      </c>
      <c r="F853" s="5"/>
      <c r="G853" s="5" t="s">
        <v>7570</v>
      </c>
      <c r="H853" s="26"/>
      <c r="I853" s="284">
        <v>22980</v>
      </c>
      <c r="J853" s="333">
        <v>6.7</v>
      </c>
      <c r="K853" s="6" t="s">
        <v>8004</v>
      </c>
      <c r="L853" s="6">
        <v>0.6</v>
      </c>
      <c r="M853" s="6"/>
      <c r="N853" s="417" t="s">
        <v>8904</v>
      </c>
    </row>
    <row r="855" spans="1:14" ht="20.100000000000001" customHeight="1">
      <c r="A855" s="137">
        <v>45755</v>
      </c>
      <c r="B855" s="5" t="s">
        <v>8011</v>
      </c>
      <c r="C855" s="5" t="s">
        <v>8012</v>
      </c>
      <c r="D855" s="319">
        <v>3</v>
      </c>
      <c r="E855" s="319" t="s">
        <v>119</v>
      </c>
      <c r="F855" s="5"/>
      <c r="G855" s="5" t="s">
        <v>7570</v>
      </c>
      <c r="H855" s="26"/>
      <c r="I855" s="284">
        <v>20000</v>
      </c>
      <c r="J855" s="333">
        <v>17.2</v>
      </c>
      <c r="K855" s="6" t="s">
        <v>8004</v>
      </c>
      <c r="L855" s="6">
        <v>0.1</v>
      </c>
      <c r="M855" s="6"/>
      <c r="N855" s="436" t="s">
        <v>7950</v>
      </c>
    </row>
    <row r="856" spans="1:14" ht="20.100000000000001" customHeight="1">
      <c r="A856" s="137">
        <v>45755</v>
      </c>
      <c r="B856" s="5" t="s">
        <v>21</v>
      </c>
      <c r="C856" s="5" t="s">
        <v>8013</v>
      </c>
      <c r="D856" s="319">
        <v>3</v>
      </c>
      <c r="E856" s="319" t="s">
        <v>119</v>
      </c>
      <c r="F856" s="5"/>
      <c r="G856" s="5" t="s">
        <v>7570</v>
      </c>
      <c r="H856" s="26"/>
      <c r="I856" s="284">
        <v>21000</v>
      </c>
      <c r="J856" s="333">
        <v>19</v>
      </c>
      <c r="K856" s="6" t="s">
        <v>8004</v>
      </c>
      <c r="L856" s="6">
        <v>0.15</v>
      </c>
      <c r="M856" s="6"/>
      <c r="N856" s="436" t="s">
        <v>7950</v>
      </c>
    </row>
    <row r="857" spans="1:14" ht="30">
      <c r="A857" s="137">
        <v>45755</v>
      </c>
      <c r="B857" s="5" t="s">
        <v>8017</v>
      </c>
      <c r="C857" s="5" t="s">
        <v>8044</v>
      </c>
      <c r="D857" s="319">
        <v>1</v>
      </c>
      <c r="E857" s="319" t="s">
        <v>119</v>
      </c>
      <c r="F857" s="5"/>
      <c r="G857" s="5" t="s">
        <v>7570</v>
      </c>
      <c r="H857" s="26"/>
      <c r="I857" s="284">
        <v>256500</v>
      </c>
      <c r="J857" s="7">
        <f t="shared" ref="J857" si="117">ROUNDUP((((L857*13000)+I857)/1380), 2)</f>
        <v>218.85</v>
      </c>
      <c r="K857" s="6" t="s">
        <v>8004</v>
      </c>
      <c r="L857" s="6">
        <v>3.5</v>
      </c>
      <c r="M857" s="6"/>
      <c r="N857" s="417" t="s">
        <v>8905</v>
      </c>
    </row>
    <row r="858" spans="1:14" ht="30">
      <c r="A858" s="137">
        <v>45755</v>
      </c>
      <c r="B858" s="5" t="s">
        <v>7951</v>
      </c>
      <c r="C858" s="5" t="s">
        <v>7952</v>
      </c>
      <c r="D858" s="319">
        <v>1</v>
      </c>
      <c r="E858" s="319" t="s">
        <v>119</v>
      </c>
      <c r="F858" s="5"/>
      <c r="G858" s="5" t="s">
        <v>7570</v>
      </c>
      <c r="H858" s="26"/>
      <c r="I858" s="284">
        <v>323100</v>
      </c>
      <c r="J858" s="7">
        <f t="shared" ref="J858" si="118">ROUNDUP((((L858*13000)+I858)/1380), 2)</f>
        <v>290.65999999999997</v>
      </c>
      <c r="K858" s="6" t="s">
        <v>8004</v>
      </c>
      <c r="L858" s="6">
        <v>6</v>
      </c>
      <c r="M858" s="6"/>
      <c r="N858" s="417" t="s">
        <v>8906</v>
      </c>
    </row>
    <row r="859" spans="1:14" ht="30">
      <c r="A859" s="137">
        <v>45755</v>
      </c>
      <c r="B859" s="5" t="s">
        <v>229</v>
      </c>
      <c r="C859" s="5" t="s">
        <v>7953</v>
      </c>
      <c r="D859" s="319">
        <v>4</v>
      </c>
      <c r="E859" s="319" t="s">
        <v>119</v>
      </c>
      <c r="F859" s="5"/>
      <c r="G859" s="5" t="s">
        <v>7570</v>
      </c>
      <c r="H859" s="26"/>
      <c r="I859" s="284">
        <v>33000</v>
      </c>
      <c r="J859" s="7">
        <f t="shared" ref="J859" si="119">ROUNDUP((((L859*13000)+I859)/1380), 2)</f>
        <v>25.8</v>
      </c>
      <c r="K859" s="6" t="s">
        <v>8029</v>
      </c>
      <c r="L859" s="6">
        <v>0.2</v>
      </c>
      <c r="M859" s="6"/>
      <c r="N859" s="417" t="s">
        <v>8907</v>
      </c>
    </row>
    <row r="860" spans="1:14" ht="20.100000000000001" customHeight="1">
      <c r="A860" s="137">
        <v>45755</v>
      </c>
      <c r="B860" s="5" t="s">
        <v>5243</v>
      </c>
      <c r="C860" s="5" t="s">
        <v>8015</v>
      </c>
      <c r="D860" s="319">
        <v>6</v>
      </c>
      <c r="E860" s="319" t="s">
        <v>119</v>
      </c>
      <c r="F860" s="5"/>
      <c r="G860" s="5" t="s">
        <v>7570</v>
      </c>
      <c r="H860" s="26"/>
      <c r="I860" s="284">
        <v>21450</v>
      </c>
      <c r="J860" s="7">
        <v>18.62</v>
      </c>
      <c r="K860" s="6" t="s">
        <v>8004</v>
      </c>
      <c r="L860" s="6">
        <v>0.25</v>
      </c>
      <c r="M860" s="6"/>
      <c r="N860" s="436" t="s">
        <v>7950</v>
      </c>
    </row>
    <row r="861" spans="1:14" ht="20.100000000000001" customHeight="1">
      <c r="A861" s="137">
        <v>45755</v>
      </c>
      <c r="B861" s="5" t="s">
        <v>29</v>
      </c>
      <c r="C861" s="5" t="s">
        <v>8036</v>
      </c>
      <c r="D861" s="319">
        <v>2</v>
      </c>
      <c r="E861" s="319" t="s">
        <v>119</v>
      </c>
      <c r="F861" s="5"/>
      <c r="G861" s="5" t="s">
        <v>7570</v>
      </c>
      <c r="H861" s="26"/>
      <c r="I861" s="284">
        <v>149050</v>
      </c>
      <c r="J861" s="7">
        <f t="shared" ref="J861:J865" si="120">ROUNDUP((((L861*13000)+I861)/1380), 2)</f>
        <v>150.39999999999998</v>
      </c>
      <c r="K861" s="6" t="s">
        <v>8004</v>
      </c>
      <c r="L861" s="6">
        <v>4.5</v>
      </c>
      <c r="M861" s="6"/>
      <c r="N861" s="436" t="s">
        <v>7954</v>
      </c>
    </row>
    <row r="862" spans="1:14" ht="20.100000000000001" customHeight="1">
      <c r="A862" s="137">
        <v>45755</v>
      </c>
      <c r="B862" s="5" t="s">
        <v>29</v>
      </c>
      <c r="C862" s="5" t="s">
        <v>8037</v>
      </c>
      <c r="D862" s="319">
        <v>3</v>
      </c>
      <c r="E862" s="319" t="s">
        <v>119</v>
      </c>
      <c r="F862" s="5"/>
      <c r="G862" s="5" t="s">
        <v>7570</v>
      </c>
      <c r="H862" s="26"/>
      <c r="I862" s="284">
        <v>55320</v>
      </c>
      <c r="J862" s="7">
        <f t="shared" si="120"/>
        <v>49.51</v>
      </c>
      <c r="K862" s="6" t="s">
        <v>8004</v>
      </c>
      <c r="L862" s="6">
        <v>1</v>
      </c>
      <c r="M862" s="6"/>
      <c r="N862" s="436" t="s">
        <v>7954</v>
      </c>
    </row>
    <row r="863" spans="1:14" ht="30">
      <c r="A863" s="137">
        <v>45755</v>
      </c>
      <c r="B863" s="5" t="s">
        <v>53</v>
      </c>
      <c r="C863" s="5" t="s">
        <v>7955</v>
      </c>
      <c r="D863" s="319">
        <v>10</v>
      </c>
      <c r="E863" s="319" t="s">
        <v>3529</v>
      </c>
      <c r="F863" s="5"/>
      <c r="G863" s="5" t="s">
        <v>7956</v>
      </c>
      <c r="H863" s="26"/>
      <c r="I863" s="284">
        <v>34000</v>
      </c>
      <c r="J863" s="7">
        <v>35.159999999999997</v>
      </c>
      <c r="K863" s="6" t="s">
        <v>8008</v>
      </c>
      <c r="L863" s="6">
        <v>1</v>
      </c>
      <c r="M863" s="6"/>
      <c r="N863" s="417" t="s">
        <v>7957</v>
      </c>
    </row>
    <row r="864" spans="1:14" ht="45">
      <c r="A864" s="137">
        <v>45755</v>
      </c>
      <c r="B864" s="5" t="s">
        <v>5987</v>
      </c>
      <c r="C864" s="5" t="s">
        <v>8016</v>
      </c>
      <c r="D864" s="319">
        <v>1</v>
      </c>
      <c r="E864" s="319" t="s">
        <v>119</v>
      </c>
      <c r="F864" s="5"/>
      <c r="G864" s="5" t="s">
        <v>7956</v>
      </c>
      <c r="H864" s="26"/>
      <c r="I864" s="284">
        <v>52730</v>
      </c>
      <c r="J864" s="7">
        <f t="shared" si="120"/>
        <v>41.04</v>
      </c>
      <c r="K864" s="6" t="s">
        <v>8004</v>
      </c>
      <c r="L864" s="6">
        <v>0.3</v>
      </c>
      <c r="M864" s="6"/>
      <c r="N864" s="417" t="s">
        <v>8908</v>
      </c>
    </row>
    <row r="865" spans="1:14" ht="45">
      <c r="A865" s="137">
        <v>45755</v>
      </c>
      <c r="B865" s="5" t="s">
        <v>7958</v>
      </c>
      <c r="C865" s="5" t="s">
        <v>7979</v>
      </c>
      <c r="D865" s="319">
        <v>150</v>
      </c>
      <c r="E865" s="319" t="s">
        <v>119</v>
      </c>
      <c r="F865" s="5"/>
      <c r="G865" s="5" t="s">
        <v>7956</v>
      </c>
      <c r="H865" s="26"/>
      <c r="I865" s="284">
        <v>25000</v>
      </c>
      <c r="J865" s="7">
        <f t="shared" si="120"/>
        <v>27.540000000000003</v>
      </c>
      <c r="K865" s="6" t="s">
        <v>97</v>
      </c>
      <c r="L865" s="6">
        <v>1</v>
      </c>
      <c r="M865" s="6"/>
      <c r="N865" s="417" t="s">
        <v>8909</v>
      </c>
    </row>
    <row r="866" spans="1:14" ht="45">
      <c r="A866" s="137">
        <v>45755</v>
      </c>
      <c r="B866" s="5" t="s">
        <v>50</v>
      </c>
      <c r="C866" s="5" t="s">
        <v>7960</v>
      </c>
      <c r="D866" s="319">
        <v>4</v>
      </c>
      <c r="E866" s="319" t="s">
        <v>119</v>
      </c>
      <c r="F866" s="5"/>
      <c r="G866" s="5" t="s">
        <v>7959</v>
      </c>
      <c r="H866" s="26"/>
      <c r="I866" s="284"/>
      <c r="J866" s="365"/>
      <c r="K866" s="6"/>
      <c r="L866" s="6"/>
      <c r="M866" s="6"/>
      <c r="N866" s="417" t="s">
        <v>8910</v>
      </c>
    </row>
    <row r="867" spans="1:14" ht="21" customHeight="1">
      <c r="A867" s="137">
        <v>45755</v>
      </c>
      <c r="B867" s="5" t="s">
        <v>6835</v>
      </c>
      <c r="C867" s="8" t="s">
        <v>7980</v>
      </c>
      <c r="D867" s="319">
        <v>100</v>
      </c>
      <c r="E867" s="5" t="s">
        <v>5200</v>
      </c>
      <c r="F867" s="5" t="s">
        <v>6951</v>
      </c>
      <c r="G867" s="5" t="s">
        <v>7915</v>
      </c>
      <c r="H867" s="26"/>
      <c r="I867" s="284"/>
      <c r="J867" s="333"/>
      <c r="K867" s="6"/>
      <c r="L867" s="6"/>
      <c r="M867" s="6"/>
      <c r="N867" s="417" t="s">
        <v>8911</v>
      </c>
    </row>
    <row r="868" spans="1:14" ht="77.25">
      <c r="A868" s="137">
        <v>45740</v>
      </c>
      <c r="B868" s="5" t="s">
        <v>6835</v>
      </c>
      <c r="C868" s="5" t="s">
        <v>6849</v>
      </c>
      <c r="D868" s="319">
        <v>100</v>
      </c>
      <c r="E868" s="5" t="s">
        <v>5200</v>
      </c>
      <c r="F868" s="5" t="s">
        <v>6951</v>
      </c>
      <c r="G868" s="5" t="s">
        <v>6952</v>
      </c>
      <c r="H868" s="26"/>
      <c r="I868" s="284"/>
      <c r="J868" s="333">
        <f t="shared" ref="J868:J870" si="121">ROUNDUP((((L868*13000)+I868)/1380), 2)</f>
        <v>0</v>
      </c>
      <c r="K868" s="6"/>
      <c r="L868" s="6"/>
      <c r="M868" s="6"/>
      <c r="N868" s="417" t="s">
        <v>8912</v>
      </c>
    </row>
    <row r="869" spans="1:14" ht="15">
      <c r="A869" s="137"/>
      <c r="B869" s="5"/>
      <c r="C869" s="5" t="s">
        <v>7051</v>
      </c>
      <c r="D869" s="319">
        <v>100</v>
      </c>
      <c r="E869" s="5"/>
      <c r="F869" s="5"/>
      <c r="G869" s="5"/>
      <c r="H869" s="26"/>
      <c r="I869" s="284">
        <v>2550</v>
      </c>
      <c r="J869" s="333">
        <f t="shared" si="121"/>
        <v>2.3199999999999998</v>
      </c>
      <c r="K869" s="6" t="s">
        <v>110</v>
      </c>
      <c r="L869" s="6">
        <v>0.05</v>
      </c>
      <c r="M869" s="6"/>
      <c r="N869" s="417"/>
    </row>
    <row r="870" spans="1:14" ht="15">
      <c r="A870" s="137"/>
      <c r="B870" s="5"/>
      <c r="C870" s="5" t="s">
        <v>7052</v>
      </c>
      <c r="D870" s="319">
        <v>100</v>
      </c>
      <c r="E870" s="5"/>
      <c r="F870" s="5"/>
      <c r="G870" s="5"/>
      <c r="H870" s="26"/>
      <c r="I870" s="284">
        <v>2650</v>
      </c>
      <c r="J870" s="333">
        <f t="shared" si="121"/>
        <v>2.4</v>
      </c>
      <c r="K870" s="6" t="s">
        <v>79</v>
      </c>
      <c r="L870" s="6">
        <v>0.05</v>
      </c>
      <c r="M870" s="6"/>
      <c r="N870" s="417"/>
    </row>
    <row r="871" spans="1:14" ht="21" customHeight="1">
      <c r="A871" s="137">
        <v>45755</v>
      </c>
      <c r="B871" s="5" t="s">
        <v>7916</v>
      </c>
      <c r="C871" s="8" t="s">
        <v>7981</v>
      </c>
      <c r="D871" s="319">
        <v>20</v>
      </c>
      <c r="E871" s="5" t="s">
        <v>5200</v>
      </c>
      <c r="F871" s="5" t="s">
        <v>6951</v>
      </c>
      <c r="G871" s="5" t="s">
        <v>7915</v>
      </c>
      <c r="H871" s="26"/>
      <c r="I871" s="284"/>
      <c r="J871" s="333"/>
      <c r="K871" s="6"/>
      <c r="L871" s="6"/>
      <c r="M871" s="6"/>
      <c r="N871" s="417" t="s">
        <v>8911</v>
      </c>
    </row>
    <row r="872" spans="1:14" ht="61.5">
      <c r="A872" s="137">
        <v>45740</v>
      </c>
      <c r="B872" s="5" t="s">
        <v>6835</v>
      </c>
      <c r="C872" s="5" t="s">
        <v>6836</v>
      </c>
      <c r="D872" s="319">
        <v>20</v>
      </c>
      <c r="E872" s="5" t="s">
        <v>5200</v>
      </c>
      <c r="F872" s="5" t="s">
        <v>6951</v>
      </c>
      <c r="G872" s="5" t="s">
        <v>6952</v>
      </c>
      <c r="H872" s="26"/>
      <c r="I872" s="284">
        <v>215440</v>
      </c>
      <c r="J872" s="333">
        <f t="shared" ref="J872" si="122">ROUNDUP((((L872*13000)+I872)/1380), 2)</f>
        <v>170.25</v>
      </c>
      <c r="K872" s="6" t="s">
        <v>79</v>
      </c>
      <c r="L872" s="6">
        <v>1.5</v>
      </c>
      <c r="M872" s="6"/>
      <c r="N872" s="417" t="s">
        <v>8913</v>
      </c>
    </row>
    <row r="873" spans="1:14" ht="21" customHeight="1">
      <c r="A873" s="137">
        <v>45755</v>
      </c>
      <c r="B873" s="5" t="s">
        <v>7916</v>
      </c>
      <c r="C873" s="8" t="s">
        <v>7917</v>
      </c>
      <c r="D873" s="319">
        <v>80</v>
      </c>
      <c r="E873" s="5" t="s">
        <v>5200</v>
      </c>
      <c r="F873" s="5" t="s">
        <v>6951</v>
      </c>
      <c r="G873" s="5" t="s">
        <v>7915</v>
      </c>
      <c r="H873" s="26"/>
      <c r="I873" s="284"/>
      <c r="J873" s="333"/>
      <c r="K873" s="6"/>
      <c r="L873" s="6"/>
      <c r="M873" s="6"/>
      <c r="N873" s="417" t="s">
        <v>8911</v>
      </c>
    </row>
    <row r="874" spans="1:14" ht="61.5">
      <c r="A874" s="137">
        <v>45740</v>
      </c>
      <c r="B874" s="5" t="s">
        <v>6835</v>
      </c>
      <c r="C874" s="5" t="s">
        <v>7018</v>
      </c>
      <c r="D874" s="319">
        <v>80</v>
      </c>
      <c r="E874" s="5" t="s">
        <v>5200</v>
      </c>
      <c r="F874" s="5" t="s">
        <v>6951</v>
      </c>
      <c r="G874" s="5" t="s">
        <v>6952</v>
      </c>
      <c r="H874" s="26"/>
      <c r="I874" s="284"/>
      <c r="J874" s="333">
        <v>178.63</v>
      </c>
      <c r="K874" s="6" t="s">
        <v>97</v>
      </c>
      <c r="L874" s="6"/>
      <c r="M874" s="6"/>
      <c r="N874" s="417" t="s">
        <v>8914</v>
      </c>
    </row>
    <row r="875" spans="1:14" ht="30">
      <c r="A875" s="145">
        <v>45755</v>
      </c>
      <c r="B875" s="77" t="s">
        <v>7983</v>
      </c>
      <c r="C875" s="77" t="s">
        <v>7982</v>
      </c>
      <c r="D875" s="347">
        <v>4</v>
      </c>
      <c r="E875" s="77" t="s">
        <v>5200</v>
      </c>
      <c r="F875" s="77" t="s">
        <v>6951</v>
      </c>
      <c r="G875" s="77" t="s">
        <v>7915</v>
      </c>
      <c r="H875" s="93"/>
      <c r="I875" s="348"/>
      <c r="J875" s="343"/>
      <c r="K875" s="78"/>
      <c r="L875" s="78"/>
      <c r="M875" s="78"/>
      <c r="N875" s="421" t="s">
        <v>8915</v>
      </c>
    </row>
    <row r="876" spans="1:14" ht="30">
      <c r="A876" s="145">
        <v>45755</v>
      </c>
      <c r="B876" s="77" t="s">
        <v>7918</v>
      </c>
      <c r="C876" s="77" t="s">
        <v>7984</v>
      </c>
      <c r="D876" s="347">
        <v>4</v>
      </c>
      <c r="E876" s="77" t="s">
        <v>5200</v>
      </c>
      <c r="F876" s="77" t="s">
        <v>6951</v>
      </c>
      <c r="G876" s="77" t="s">
        <v>7915</v>
      </c>
      <c r="H876" s="93"/>
      <c r="I876" s="348"/>
      <c r="J876" s="343"/>
      <c r="K876" s="78"/>
      <c r="L876" s="78"/>
      <c r="M876" s="78"/>
      <c r="N876" s="421" t="s">
        <v>8915</v>
      </c>
    </row>
    <row r="877" spans="1:14" ht="30">
      <c r="A877" s="145">
        <v>45755</v>
      </c>
      <c r="B877" s="77" t="s">
        <v>7918</v>
      </c>
      <c r="C877" s="77" t="s">
        <v>7919</v>
      </c>
      <c r="D877" s="347">
        <v>5</v>
      </c>
      <c r="E877" s="77" t="s">
        <v>5200</v>
      </c>
      <c r="F877" s="77" t="s">
        <v>6951</v>
      </c>
      <c r="G877" s="77" t="s">
        <v>7915</v>
      </c>
      <c r="H877" s="93"/>
      <c r="I877" s="348"/>
      <c r="J877" s="343"/>
      <c r="K877" s="78"/>
      <c r="L877" s="78"/>
      <c r="M877" s="78"/>
      <c r="N877" s="421" t="s">
        <v>8915</v>
      </c>
    </row>
    <row r="878" spans="1:14" ht="30">
      <c r="A878" s="145">
        <v>45755</v>
      </c>
      <c r="B878" s="77" t="s">
        <v>7918</v>
      </c>
      <c r="C878" s="77" t="s">
        <v>7920</v>
      </c>
      <c r="D878" s="347">
        <v>8</v>
      </c>
      <c r="E878" s="77" t="s">
        <v>5200</v>
      </c>
      <c r="F878" s="77" t="s">
        <v>6951</v>
      </c>
      <c r="G878" s="77" t="s">
        <v>7915</v>
      </c>
      <c r="H878" s="93"/>
      <c r="I878" s="348"/>
      <c r="J878" s="343"/>
      <c r="K878" s="78"/>
      <c r="L878" s="78"/>
      <c r="M878" s="78"/>
      <c r="N878" s="421" t="s">
        <v>8915</v>
      </c>
    </row>
    <row r="879" spans="1:14" ht="30">
      <c r="A879" s="145">
        <v>45755</v>
      </c>
      <c r="B879" s="77" t="s">
        <v>7918</v>
      </c>
      <c r="C879" s="77" t="s">
        <v>7921</v>
      </c>
      <c r="D879" s="347">
        <v>4</v>
      </c>
      <c r="E879" s="77" t="s">
        <v>5200</v>
      </c>
      <c r="F879" s="77" t="s">
        <v>6951</v>
      </c>
      <c r="G879" s="77" t="s">
        <v>7915</v>
      </c>
      <c r="H879" s="93"/>
      <c r="I879" s="348"/>
      <c r="J879" s="343"/>
      <c r="K879" s="78"/>
      <c r="L879" s="78"/>
      <c r="M879" s="78"/>
      <c r="N879" s="421" t="s">
        <v>8915</v>
      </c>
    </row>
    <row r="880" spans="1:14" ht="30">
      <c r="A880" s="145">
        <v>45755</v>
      </c>
      <c r="B880" s="77" t="s">
        <v>7918</v>
      </c>
      <c r="C880" s="77" t="s">
        <v>7922</v>
      </c>
      <c r="D880" s="347">
        <v>3</v>
      </c>
      <c r="E880" s="77" t="s">
        <v>5200</v>
      </c>
      <c r="F880" s="77" t="s">
        <v>6951</v>
      </c>
      <c r="G880" s="77" t="s">
        <v>7915</v>
      </c>
      <c r="H880" s="93"/>
      <c r="I880" s="348"/>
      <c r="J880" s="343"/>
      <c r="K880" s="78"/>
      <c r="L880" s="78"/>
      <c r="M880" s="78"/>
      <c r="N880" s="421" t="s">
        <v>8915</v>
      </c>
    </row>
    <row r="881" spans="1:14" ht="30">
      <c r="A881" s="145">
        <v>45755</v>
      </c>
      <c r="B881" s="77" t="s">
        <v>7918</v>
      </c>
      <c r="C881" s="77" t="s">
        <v>7923</v>
      </c>
      <c r="D881" s="347">
        <v>2</v>
      </c>
      <c r="E881" s="77" t="s">
        <v>5200</v>
      </c>
      <c r="F881" s="77" t="s">
        <v>6951</v>
      </c>
      <c r="G881" s="77" t="s">
        <v>7915</v>
      </c>
      <c r="H881" s="93"/>
      <c r="I881" s="348"/>
      <c r="J881" s="343"/>
      <c r="K881" s="78"/>
      <c r="L881" s="78"/>
      <c r="M881" s="78"/>
      <c r="N881" s="421" t="s">
        <v>8915</v>
      </c>
    </row>
    <row r="882" spans="1:14" ht="21" customHeight="1">
      <c r="A882" s="173">
        <v>45755</v>
      </c>
      <c r="B882" s="13" t="s">
        <v>7924</v>
      </c>
      <c r="C882" s="16" t="s">
        <v>7985</v>
      </c>
      <c r="D882" s="313">
        <v>2</v>
      </c>
      <c r="E882" s="13" t="s">
        <v>5200</v>
      </c>
      <c r="F882" s="13" t="s">
        <v>6951</v>
      </c>
      <c r="G882" s="13" t="s">
        <v>7915</v>
      </c>
      <c r="H882" s="68"/>
      <c r="I882" s="314"/>
      <c r="J882" s="12">
        <f t="shared" ref="J882:J883" si="123">ROUNDUP((((L882*13000)+I882)/1380), 2)</f>
        <v>0</v>
      </c>
      <c r="K882" s="50"/>
      <c r="L882" s="50"/>
      <c r="M882" s="50"/>
      <c r="N882" s="414" t="s">
        <v>8916</v>
      </c>
    </row>
    <row r="883" spans="1:14" ht="21" customHeight="1">
      <c r="A883" s="173">
        <v>45755</v>
      </c>
      <c r="B883" s="13" t="s">
        <v>7925</v>
      </c>
      <c r="C883" s="16" t="s">
        <v>7986</v>
      </c>
      <c r="D883" s="313">
        <v>20</v>
      </c>
      <c r="E883" s="13" t="s">
        <v>5200</v>
      </c>
      <c r="F883" s="13" t="s">
        <v>6951</v>
      </c>
      <c r="G883" s="13" t="s">
        <v>7915</v>
      </c>
      <c r="H883" s="68"/>
      <c r="I883" s="314">
        <v>38500</v>
      </c>
      <c r="J883" s="12">
        <f t="shared" si="123"/>
        <v>30.73</v>
      </c>
      <c r="K883" s="50" t="s">
        <v>8008</v>
      </c>
      <c r="L883" s="50">
        <v>0.3</v>
      </c>
      <c r="M883" s="50"/>
      <c r="N883" s="414"/>
    </row>
    <row r="884" spans="1:14" ht="30">
      <c r="A884" s="173">
        <v>45755</v>
      </c>
      <c r="B884" s="13" t="s">
        <v>7926</v>
      </c>
      <c r="C884" s="16" t="s">
        <v>7987</v>
      </c>
      <c r="D884" s="313">
        <v>100</v>
      </c>
      <c r="E884" s="13" t="s">
        <v>5200</v>
      </c>
      <c r="F884" s="13" t="s">
        <v>6951</v>
      </c>
      <c r="G884" s="13" t="s">
        <v>7915</v>
      </c>
      <c r="H884" s="68"/>
      <c r="I884" s="314"/>
      <c r="J884" s="328"/>
      <c r="K884" s="50"/>
      <c r="L884" s="50"/>
      <c r="M884" s="50"/>
      <c r="N884" s="414" t="s">
        <v>8917</v>
      </c>
    </row>
    <row r="885" spans="1:14" ht="30">
      <c r="A885" s="173">
        <v>45755</v>
      </c>
      <c r="B885" s="13" t="s">
        <v>7927</v>
      </c>
      <c r="C885" s="16" t="s">
        <v>7988</v>
      </c>
      <c r="D885" s="313">
        <v>2</v>
      </c>
      <c r="E885" s="13" t="s">
        <v>5200</v>
      </c>
      <c r="F885" s="13" t="s">
        <v>6951</v>
      </c>
      <c r="G885" s="13" t="s">
        <v>7915</v>
      </c>
      <c r="H885" s="68"/>
      <c r="I885" s="314"/>
      <c r="J885" s="328"/>
      <c r="K885" s="50"/>
      <c r="L885" s="50"/>
      <c r="M885" s="50"/>
      <c r="N885" s="414" t="s">
        <v>8918</v>
      </c>
    </row>
    <row r="886" spans="1:14" ht="60">
      <c r="A886" s="173">
        <v>45755</v>
      </c>
      <c r="B886" s="16" t="s">
        <v>66</v>
      </c>
      <c r="C886" s="16" t="s">
        <v>7989</v>
      </c>
      <c r="D886" s="313">
        <v>3</v>
      </c>
      <c r="E886" s="13" t="s">
        <v>5200</v>
      </c>
      <c r="F886" s="13" t="s">
        <v>6951</v>
      </c>
      <c r="G886" s="13" t="s">
        <v>7915</v>
      </c>
      <c r="H886" s="68"/>
      <c r="I886" s="314">
        <v>9480</v>
      </c>
      <c r="J886" s="12">
        <f t="shared" ref="J886" si="124">ROUNDUP((((L886*13000)+I886)/1380), 2)</f>
        <v>7.8199999999999994</v>
      </c>
      <c r="K886" s="50" t="s">
        <v>8004</v>
      </c>
      <c r="L886" s="50">
        <v>0.1</v>
      </c>
      <c r="M886" s="50"/>
      <c r="N886" s="414" t="s">
        <v>8919</v>
      </c>
    </row>
    <row r="887" spans="1:14" ht="30">
      <c r="A887" s="145">
        <v>45755</v>
      </c>
      <c r="B887" s="77" t="s">
        <v>39</v>
      </c>
      <c r="C887" s="76" t="s">
        <v>7990</v>
      </c>
      <c r="D887" s="347">
        <v>2</v>
      </c>
      <c r="E887" s="77" t="s">
        <v>5200</v>
      </c>
      <c r="F887" s="77" t="s">
        <v>6951</v>
      </c>
      <c r="G887" s="77" t="s">
        <v>7915</v>
      </c>
      <c r="H887" s="93"/>
      <c r="I887" s="348"/>
      <c r="J887" s="343"/>
      <c r="K887" s="78"/>
      <c r="L887" s="78"/>
      <c r="M887" s="78"/>
      <c r="N887" s="421" t="s">
        <v>8915</v>
      </c>
    </row>
    <row r="888" spans="1:14" ht="21" customHeight="1">
      <c r="A888" s="137">
        <v>45755</v>
      </c>
      <c r="B888" s="5" t="s">
        <v>39</v>
      </c>
      <c r="C888" s="8" t="s">
        <v>7961</v>
      </c>
      <c r="D888" s="319">
        <v>12</v>
      </c>
      <c r="E888" s="5" t="s">
        <v>5200</v>
      </c>
      <c r="F888" s="5" t="s">
        <v>6951</v>
      </c>
      <c r="G888" s="5" t="s">
        <v>7915</v>
      </c>
      <c r="H888" s="26"/>
      <c r="I888" s="284">
        <v>11800</v>
      </c>
      <c r="J888" s="7">
        <f t="shared" ref="J888:J894" si="125">ROUNDUP((((L888*13000)+I888)/1380), 2)</f>
        <v>16.09</v>
      </c>
      <c r="K888" s="6" t="s">
        <v>8004</v>
      </c>
      <c r="L888" s="6">
        <v>0.8</v>
      </c>
      <c r="M888" s="6"/>
      <c r="N888" s="417" t="s">
        <v>8920</v>
      </c>
    </row>
    <row r="889" spans="1:14" ht="21" customHeight="1">
      <c r="A889" s="137">
        <v>45755</v>
      </c>
      <c r="B889" s="5" t="s">
        <v>39</v>
      </c>
      <c r="C889" s="8" t="s">
        <v>7991</v>
      </c>
      <c r="D889" s="319">
        <v>3</v>
      </c>
      <c r="E889" s="5" t="s">
        <v>5200</v>
      </c>
      <c r="F889" s="5" t="s">
        <v>6951</v>
      </c>
      <c r="G889" s="5" t="s">
        <v>7915</v>
      </c>
      <c r="H889" s="26"/>
      <c r="I889" s="284">
        <v>31820</v>
      </c>
      <c r="J889" s="7">
        <f t="shared" si="125"/>
        <v>27.770000000000003</v>
      </c>
      <c r="K889" s="6" t="s">
        <v>8004</v>
      </c>
      <c r="L889" s="6">
        <v>0.5</v>
      </c>
      <c r="M889" s="6"/>
      <c r="N889" s="417" t="s">
        <v>8921</v>
      </c>
    </row>
    <row r="890" spans="1:14" ht="21" customHeight="1">
      <c r="A890" s="137">
        <v>45755</v>
      </c>
      <c r="B890" s="5" t="s">
        <v>39</v>
      </c>
      <c r="C890" s="8" t="s">
        <v>7992</v>
      </c>
      <c r="D890" s="319">
        <v>3</v>
      </c>
      <c r="E890" s="5" t="s">
        <v>5200</v>
      </c>
      <c r="F890" s="5" t="s">
        <v>6951</v>
      </c>
      <c r="G890" s="5" t="s">
        <v>7915</v>
      </c>
      <c r="H890" s="26"/>
      <c r="I890" s="284">
        <v>77000</v>
      </c>
      <c r="J890" s="7">
        <f t="shared" si="125"/>
        <v>74.64</v>
      </c>
      <c r="K890" s="52" t="s">
        <v>8035</v>
      </c>
      <c r="L890" s="6">
        <v>2</v>
      </c>
      <c r="M890" s="6"/>
      <c r="N890" s="417" t="s">
        <v>8922</v>
      </c>
    </row>
    <row r="891" spans="1:14" ht="21" customHeight="1">
      <c r="A891" s="137">
        <v>45755</v>
      </c>
      <c r="B891" s="5" t="s">
        <v>39</v>
      </c>
      <c r="C891" s="8">
        <v>6919</v>
      </c>
      <c r="D891" s="319">
        <v>15</v>
      </c>
      <c r="E891" s="5" t="s">
        <v>5200</v>
      </c>
      <c r="F891" s="5" t="s">
        <v>6951</v>
      </c>
      <c r="G891" s="5" t="s">
        <v>7915</v>
      </c>
      <c r="H891" s="26"/>
      <c r="I891" s="284">
        <v>55400</v>
      </c>
      <c r="J891" s="7">
        <f t="shared" si="125"/>
        <v>47.69</v>
      </c>
      <c r="K891" s="6" t="s">
        <v>8004</v>
      </c>
      <c r="L891" s="6">
        <v>0.8</v>
      </c>
      <c r="M891" s="6"/>
      <c r="N891" s="417"/>
    </row>
    <row r="892" spans="1:14" ht="21" customHeight="1">
      <c r="A892" s="137">
        <v>45755</v>
      </c>
      <c r="B892" s="5" t="s">
        <v>39</v>
      </c>
      <c r="C892" s="8">
        <v>6904</v>
      </c>
      <c r="D892" s="319">
        <v>5</v>
      </c>
      <c r="E892" s="5" t="s">
        <v>5200</v>
      </c>
      <c r="F892" s="5" t="s">
        <v>6951</v>
      </c>
      <c r="G892" s="5" t="s">
        <v>7915</v>
      </c>
      <c r="H892" s="26"/>
      <c r="I892" s="284">
        <v>3240</v>
      </c>
      <c r="J892" s="7">
        <f t="shared" si="125"/>
        <v>3.2899999999999996</v>
      </c>
      <c r="K892" s="6" t="s">
        <v>8004</v>
      </c>
      <c r="L892" s="6">
        <v>0.1</v>
      </c>
      <c r="M892" s="6"/>
      <c r="N892" s="417"/>
    </row>
    <row r="893" spans="1:14" ht="21" customHeight="1">
      <c r="A893" s="137">
        <v>45755</v>
      </c>
      <c r="B893" s="5" t="s">
        <v>39</v>
      </c>
      <c r="C893" s="8">
        <v>30204</v>
      </c>
      <c r="D893" s="319">
        <v>10</v>
      </c>
      <c r="E893" s="5" t="s">
        <v>5200</v>
      </c>
      <c r="F893" s="5" t="s">
        <v>6951</v>
      </c>
      <c r="G893" s="5" t="s">
        <v>7915</v>
      </c>
      <c r="H893" s="26"/>
      <c r="I893" s="284">
        <v>5490</v>
      </c>
      <c r="J893" s="7">
        <f t="shared" si="125"/>
        <v>5.87</v>
      </c>
      <c r="K893" s="6" t="s">
        <v>8004</v>
      </c>
      <c r="L893" s="6">
        <v>0.2</v>
      </c>
      <c r="M893" s="6"/>
      <c r="N893" s="417"/>
    </row>
    <row r="894" spans="1:14" ht="21" customHeight="1">
      <c r="A894" s="137">
        <v>45755</v>
      </c>
      <c r="B894" s="5" t="s">
        <v>39</v>
      </c>
      <c r="C894" s="8" t="s">
        <v>7993</v>
      </c>
      <c r="D894" s="319">
        <v>5</v>
      </c>
      <c r="E894" s="5" t="s">
        <v>5200</v>
      </c>
      <c r="F894" s="5" t="s">
        <v>6951</v>
      </c>
      <c r="G894" s="5" t="s">
        <v>7915</v>
      </c>
      <c r="H894" s="26"/>
      <c r="I894" s="284">
        <v>50</v>
      </c>
      <c r="J894" s="7">
        <f t="shared" si="125"/>
        <v>0.51</v>
      </c>
      <c r="K894" s="6" t="s">
        <v>8004</v>
      </c>
      <c r="L894" s="6">
        <v>0.05</v>
      </c>
      <c r="M894" s="6"/>
      <c r="N894" s="417" t="s">
        <v>8923</v>
      </c>
    </row>
    <row r="895" spans="1:14" ht="30">
      <c r="A895" s="145">
        <v>45755</v>
      </c>
      <c r="B895" s="77" t="s">
        <v>7962</v>
      </c>
      <c r="C895" s="76" t="s">
        <v>7995</v>
      </c>
      <c r="D895" s="347">
        <v>20</v>
      </c>
      <c r="E895" s="77" t="s">
        <v>5200</v>
      </c>
      <c r="F895" s="77" t="s">
        <v>6951</v>
      </c>
      <c r="G895" s="77" t="s">
        <v>7915</v>
      </c>
      <c r="H895" s="93"/>
      <c r="I895" s="348"/>
      <c r="J895" s="343"/>
      <c r="K895" s="78"/>
      <c r="L895" s="78"/>
      <c r="M895" s="78"/>
      <c r="N895" s="421" t="s">
        <v>8915</v>
      </c>
    </row>
    <row r="896" spans="1:14" ht="21" customHeight="1">
      <c r="A896" s="145">
        <v>45755</v>
      </c>
      <c r="B896" s="77" t="s">
        <v>37</v>
      </c>
      <c r="C896" s="76" t="s">
        <v>7996</v>
      </c>
      <c r="D896" s="347">
        <v>1</v>
      </c>
      <c r="E896" s="77" t="s">
        <v>5200</v>
      </c>
      <c r="F896" s="77" t="s">
        <v>6951</v>
      </c>
      <c r="G896" s="77" t="s">
        <v>7915</v>
      </c>
      <c r="H896" s="93"/>
      <c r="I896" s="348"/>
      <c r="J896" s="343"/>
      <c r="K896" s="78"/>
      <c r="L896" s="78"/>
      <c r="M896" s="78"/>
      <c r="N896" s="421" t="s">
        <v>8916</v>
      </c>
    </row>
    <row r="897" spans="1:14" ht="30">
      <c r="A897" s="173">
        <v>45755</v>
      </c>
      <c r="B897" s="16" t="s">
        <v>7998</v>
      </c>
      <c r="C897" s="16" t="s">
        <v>7997</v>
      </c>
      <c r="D897" s="313">
        <v>24</v>
      </c>
      <c r="E897" s="13" t="s">
        <v>5200</v>
      </c>
      <c r="F897" s="13" t="s">
        <v>6951</v>
      </c>
      <c r="G897" s="13" t="s">
        <v>7915</v>
      </c>
      <c r="H897" s="68"/>
      <c r="I897" s="314"/>
      <c r="J897" s="328"/>
      <c r="K897" s="50"/>
      <c r="L897" s="50"/>
      <c r="M897" s="50"/>
      <c r="N897" s="414" t="s">
        <v>8924</v>
      </c>
    </row>
    <row r="898" spans="1:14" ht="30">
      <c r="A898" s="173">
        <v>45755</v>
      </c>
      <c r="B898" s="16" t="s">
        <v>7963</v>
      </c>
      <c r="C898" s="16" t="s">
        <v>7964</v>
      </c>
      <c r="D898" s="313">
        <v>15</v>
      </c>
      <c r="E898" s="13" t="s">
        <v>5200</v>
      </c>
      <c r="F898" s="13" t="s">
        <v>6951</v>
      </c>
      <c r="G898" s="13" t="s">
        <v>7915</v>
      </c>
      <c r="H898" s="68"/>
      <c r="I898" s="314"/>
      <c r="J898" s="328"/>
      <c r="K898" s="50"/>
      <c r="L898" s="50"/>
      <c r="M898" s="50"/>
      <c r="N898" s="414" t="s">
        <v>8924</v>
      </c>
    </row>
    <row r="899" spans="1:14" ht="45">
      <c r="A899" s="173">
        <v>45750</v>
      </c>
      <c r="B899" s="13" t="s">
        <v>37</v>
      </c>
      <c r="C899" s="13" t="s">
        <v>7822</v>
      </c>
      <c r="D899" s="13">
        <v>2</v>
      </c>
      <c r="E899" s="13" t="s">
        <v>5119</v>
      </c>
      <c r="F899" s="13" t="s">
        <v>5344</v>
      </c>
      <c r="G899" s="13" t="s">
        <v>130</v>
      </c>
      <c r="H899" s="68"/>
      <c r="I899" s="142">
        <v>1139000</v>
      </c>
      <c r="J899" s="328">
        <f t="shared" ref="J899" si="126">ROUNDUP((((L899*13000)+I899)/1380), 2)</f>
        <v>881.89</v>
      </c>
      <c r="K899" s="87" t="s">
        <v>8049</v>
      </c>
      <c r="L899" s="50">
        <v>6</v>
      </c>
      <c r="M899" s="50"/>
      <c r="N899" s="414"/>
    </row>
    <row r="900" spans="1:14" ht="23.25" customHeight="1">
      <c r="A900" s="173">
        <v>45754</v>
      </c>
      <c r="B900" s="13" t="s">
        <v>7826</v>
      </c>
      <c r="C900" s="13" t="s">
        <v>7827</v>
      </c>
      <c r="D900" s="13">
        <v>2</v>
      </c>
      <c r="E900" s="13" t="s">
        <v>5119</v>
      </c>
      <c r="F900" s="13" t="s">
        <v>6693</v>
      </c>
      <c r="G900" s="369" t="s">
        <v>30</v>
      </c>
      <c r="H900" s="68"/>
      <c r="I900" s="142">
        <v>361200</v>
      </c>
      <c r="J900" s="12">
        <f t="shared" ref="J900:J901" si="127">ROUNDUP((((L900*13000)+I900)/1380), 2)</f>
        <v>275.87</v>
      </c>
      <c r="K900" s="87" t="s">
        <v>7978</v>
      </c>
      <c r="L900" s="50">
        <v>1.5</v>
      </c>
      <c r="M900" s="50"/>
      <c r="N900" s="414"/>
    </row>
    <row r="901" spans="1:14" ht="23.25" customHeight="1">
      <c r="A901" s="173">
        <v>45754</v>
      </c>
      <c r="B901" s="13" t="s">
        <v>7826</v>
      </c>
      <c r="C901" s="13" t="s">
        <v>7828</v>
      </c>
      <c r="D901" s="13">
        <v>2</v>
      </c>
      <c r="E901" s="13" t="s">
        <v>5119</v>
      </c>
      <c r="F901" s="13" t="s">
        <v>6693</v>
      </c>
      <c r="G901" s="369" t="s">
        <v>30</v>
      </c>
      <c r="H901" s="68"/>
      <c r="I901" s="142">
        <v>559700</v>
      </c>
      <c r="J901" s="12">
        <f t="shared" si="127"/>
        <v>443.27</v>
      </c>
      <c r="K901" s="87" t="s">
        <v>7978</v>
      </c>
      <c r="L901" s="50">
        <v>4</v>
      </c>
      <c r="M901" s="50"/>
      <c r="N901" s="414"/>
    </row>
    <row r="902" spans="1:14" ht="30">
      <c r="A902" s="173">
        <v>45754</v>
      </c>
      <c r="B902" s="13" t="s">
        <v>7863</v>
      </c>
      <c r="C902" s="13" t="s">
        <v>7845</v>
      </c>
      <c r="D902" s="13">
        <v>4</v>
      </c>
      <c r="E902" s="13" t="s">
        <v>5119</v>
      </c>
      <c r="F902" s="13" t="s">
        <v>6693</v>
      </c>
      <c r="G902" s="13" t="s">
        <v>30</v>
      </c>
      <c r="H902" s="68"/>
      <c r="I902" s="142">
        <v>959500</v>
      </c>
      <c r="J902" s="328">
        <f t="shared" ref="J902:J906" si="128">ROUNDUP((((L902*13000)+I902)/1380), 2)</f>
        <v>718.85</v>
      </c>
      <c r="K902" s="87" t="s">
        <v>7978</v>
      </c>
      <c r="L902" s="50">
        <v>2.5</v>
      </c>
      <c r="M902" s="50"/>
      <c r="N902" s="414"/>
    </row>
    <row r="903" spans="1:14" ht="107.25">
      <c r="A903" s="173">
        <v>45750</v>
      </c>
      <c r="B903" s="13" t="s">
        <v>181</v>
      </c>
      <c r="C903" s="13" t="s">
        <v>7966</v>
      </c>
      <c r="D903" s="13" t="s">
        <v>7967</v>
      </c>
      <c r="E903" s="13" t="s">
        <v>5119</v>
      </c>
      <c r="F903" s="13" t="s">
        <v>7657</v>
      </c>
      <c r="G903" s="13" t="s">
        <v>121</v>
      </c>
      <c r="H903" s="68"/>
      <c r="I903" s="142"/>
      <c r="J903" s="328">
        <f t="shared" si="128"/>
        <v>0</v>
      </c>
      <c r="K903" s="87"/>
      <c r="L903" s="50"/>
      <c r="M903" s="50"/>
      <c r="N903" s="414" t="s">
        <v>8925</v>
      </c>
    </row>
    <row r="904" spans="1:14" ht="262.5">
      <c r="A904" s="173">
        <v>45750</v>
      </c>
      <c r="B904" s="13" t="s">
        <v>181</v>
      </c>
      <c r="C904" s="13" t="s">
        <v>7968</v>
      </c>
      <c r="D904" s="13" t="s">
        <v>7967</v>
      </c>
      <c r="E904" s="13" t="s">
        <v>5119</v>
      </c>
      <c r="F904" s="13" t="s">
        <v>7657</v>
      </c>
      <c r="G904" s="13" t="s">
        <v>121</v>
      </c>
      <c r="H904" s="68"/>
      <c r="I904" s="142"/>
      <c r="J904" s="328">
        <f t="shared" si="128"/>
        <v>0</v>
      </c>
      <c r="K904" s="87"/>
      <c r="L904" s="50"/>
      <c r="M904" s="50"/>
      <c r="N904" s="414" t="s">
        <v>8926</v>
      </c>
    </row>
    <row r="905" spans="1:14" ht="21" customHeight="1">
      <c r="A905" s="173">
        <v>45755</v>
      </c>
      <c r="B905" s="13" t="s">
        <v>7969</v>
      </c>
      <c r="C905" s="13" t="s">
        <v>8009</v>
      </c>
      <c r="D905" s="13">
        <v>1</v>
      </c>
      <c r="E905" s="13" t="s">
        <v>5119</v>
      </c>
      <c r="F905" s="13" t="s">
        <v>7970</v>
      </c>
      <c r="G905" s="13" t="s">
        <v>48</v>
      </c>
      <c r="H905" s="68"/>
      <c r="I905" s="142"/>
      <c r="J905" s="328"/>
      <c r="K905" s="87"/>
      <c r="L905" s="50"/>
      <c r="M905" s="50"/>
      <c r="N905" s="414" t="s">
        <v>8916</v>
      </c>
    </row>
    <row r="906" spans="1:14" ht="21" customHeight="1">
      <c r="A906" s="173">
        <v>45755</v>
      </c>
      <c r="B906" s="13" t="s">
        <v>7971</v>
      </c>
      <c r="C906" s="13" t="s">
        <v>8010</v>
      </c>
      <c r="D906" s="13">
        <v>1</v>
      </c>
      <c r="E906" s="13" t="s">
        <v>5119</v>
      </c>
      <c r="F906" s="13" t="s">
        <v>7972</v>
      </c>
      <c r="G906" s="13" t="s">
        <v>221</v>
      </c>
      <c r="H906" s="68"/>
      <c r="I906" s="142">
        <v>320000</v>
      </c>
      <c r="J906" s="328">
        <f t="shared" si="128"/>
        <v>234.72</v>
      </c>
      <c r="K906" s="87" t="s">
        <v>8004</v>
      </c>
      <c r="L906" s="50">
        <v>0.3</v>
      </c>
      <c r="M906" s="50"/>
      <c r="N906" s="414" t="s">
        <v>8927</v>
      </c>
    </row>
    <row r="907" spans="1:14" s="236" customFormat="1" ht="21" customHeight="1">
      <c r="A907" s="399">
        <v>45755</v>
      </c>
      <c r="B907" s="264" t="s">
        <v>133</v>
      </c>
      <c r="C907" s="264" t="s">
        <v>7973</v>
      </c>
      <c r="D907" s="264">
        <v>10</v>
      </c>
      <c r="E907" s="264" t="s">
        <v>5119</v>
      </c>
      <c r="F907" s="264" t="s">
        <v>6692</v>
      </c>
      <c r="G907" s="264" t="s">
        <v>30</v>
      </c>
      <c r="H907" s="400"/>
      <c r="I907" s="382">
        <v>51000</v>
      </c>
      <c r="J907" s="367">
        <f t="shared" ref="J907:J908" si="129">ROUNDUP((((L907*13000)+I907)/1380), 2)</f>
        <v>40.729999999999997</v>
      </c>
      <c r="K907" s="383" t="s">
        <v>7594</v>
      </c>
      <c r="L907" s="298">
        <v>0.4</v>
      </c>
      <c r="M907" s="298"/>
      <c r="N907" s="431"/>
    </row>
    <row r="908" spans="1:14" ht="21" customHeight="1">
      <c r="A908" s="173">
        <v>45755</v>
      </c>
      <c r="B908" s="13" t="s">
        <v>133</v>
      </c>
      <c r="C908" s="13" t="s">
        <v>7395</v>
      </c>
      <c r="D908" s="13">
        <v>2</v>
      </c>
      <c r="E908" s="13" t="s">
        <v>5119</v>
      </c>
      <c r="F908" s="13" t="s">
        <v>6692</v>
      </c>
      <c r="G908" s="13" t="s">
        <v>30</v>
      </c>
      <c r="H908" s="68"/>
      <c r="I908" s="142">
        <v>756000</v>
      </c>
      <c r="J908" s="328">
        <f t="shared" si="129"/>
        <v>604.35</v>
      </c>
      <c r="K908" s="87" t="s">
        <v>8008</v>
      </c>
      <c r="L908" s="50">
        <v>6</v>
      </c>
      <c r="M908" s="50"/>
      <c r="N908" s="414"/>
    </row>
    <row r="909" spans="1:14" ht="21" customHeight="1">
      <c r="A909" s="173">
        <v>45755</v>
      </c>
      <c r="B909" s="13" t="s">
        <v>1818</v>
      </c>
      <c r="C909" s="13" t="s">
        <v>8051</v>
      </c>
      <c r="D909" s="13">
        <v>3</v>
      </c>
      <c r="E909" s="13" t="s">
        <v>5119</v>
      </c>
      <c r="F909" s="13" t="s">
        <v>6692</v>
      </c>
      <c r="G909" s="13" t="s">
        <v>30</v>
      </c>
      <c r="H909" s="68"/>
      <c r="I909" s="142">
        <v>716000</v>
      </c>
      <c r="J909" s="328">
        <v>534</v>
      </c>
      <c r="K909" s="87" t="s">
        <v>8004</v>
      </c>
      <c r="L909" s="50">
        <v>1</v>
      </c>
      <c r="M909" s="50"/>
      <c r="N909" s="414"/>
    </row>
    <row r="910" spans="1:14" ht="21" customHeight="1">
      <c r="A910" s="173">
        <v>45755</v>
      </c>
      <c r="B910" s="13" t="s">
        <v>7974</v>
      </c>
      <c r="C910" s="13" t="s">
        <v>8042</v>
      </c>
      <c r="D910" s="13">
        <v>10</v>
      </c>
      <c r="E910" s="13" t="s">
        <v>5119</v>
      </c>
      <c r="F910" s="13" t="s">
        <v>6693</v>
      </c>
      <c r="G910" s="13" t="s">
        <v>30</v>
      </c>
      <c r="H910" s="68"/>
      <c r="I910" s="142">
        <v>8800</v>
      </c>
      <c r="J910" s="328">
        <f t="shared" ref="J910" si="130">ROUNDUP((((L910*13000)+I910)/1380), 2)</f>
        <v>8.27</v>
      </c>
      <c r="K910" s="87" t="s">
        <v>8004</v>
      </c>
      <c r="L910" s="50">
        <v>0.2</v>
      </c>
      <c r="M910" s="50"/>
      <c r="N910" s="414"/>
    </row>
    <row r="911" spans="1:14" ht="30">
      <c r="A911" s="173">
        <v>45755</v>
      </c>
      <c r="B911" s="13"/>
      <c r="C911" s="13" t="s">
        <v>8006</v>
      </c>
      <c r="D911" s="13">
        <v>1</v>
      </c>
      <c r="E911" s="13" t="s">
        <v>5119</v>
      </c>
      <c r="F911" s="13" t="s">
        <v>7975</v>
      </c>
      <c r="G911" s="264" t="s">
        <v>28</v>
      </c>
      <c r="H911" s="68"/>
      <c r="I911" s="142">
        <v>2734000</v>
      </c>
      <c r="J911" s="367">
        <f>ROUNDUP((((L911*13000)+I911)/1150), 2)</f>
        <v>2394.3500000000004</v>
      </c>
      <c r="K911" s="87" t="s">
        <v>8050</v>
      </c>
      <c r="L911" s="50">
        <v>1.5</v>
      </c>
      <c r="M911" s="50"/>
      <c r="N911" s="414" t="s">
        <v>8928</v>
      </c>
    </row>
    <row r="912" spans="1:14" ht="30">
      <c r="A912" s="173"/>
      <c r="B912" s="13"/>
      <c r="C912" s="13" t="s">
        <v>8006</v>
      </c>
      <c r="D912" s="13">
        <v>1</v>
      </c>
      <c r="E912" s="13" t="s">
        <v>5119</v>
      </c>
      <c r="F912" s="13"/>
      <c r="G912" s="264" t="s">
        <v>28</v>
      </c>
      <c r="H912" s="68"/>
      <c r="I912" s="142">
        <v>1446000</v>
      </c>
      <c r="J912" s="367">
        <f>ROUNDUP((((L912*13000)+I912)/1150), 2)</f>
        <v>1274.3499999999999</v>
      </c>
      <c r="K912" s="87" t="s">
        <v>8004</v>
      </c>
      <c r="L912" s="50">
        <v>1.5</v>
      </c>
      <c r="M912" s="50"/>
      <c r="N912" s="414" t="s">
        <v>8929</v>
      </c>
    </row>
    <row r="913" spans="1:14" ht="30">
      <c r="A913" s="173">
        <v>45755</v>
      </c>
      <c r="B913" s="13"/>
      <c r="C913" s="13" t="s">
        <v>8007</v>
      </c>
      <c r="D913" s="13">
        <v>1</v>
      </c>
      <c r="E913" s="13" t="s">
        <v>5119</v>
      </c>
      <c r="F913" s="13" t="s">
        <v>7975</v>
      </c>
      <c r="G913" s="264" t="s">
        <v>28</v>
      </c>
      <c r="H913" s="68"/>
      <c r="I913" s="142">
        <v>340000</v>
      </c>
      <c r="J913" s="367">
        <f>ROUNDUP((((L913*13000)+I913)/1150), 2)</f>
        <v>297.92</v>
      </c>
      <c r="K913" s="87" t="s">
        <v>8050</v>
      </c>
      <c r="L913" s="50">
        <v>0.2</v>
      </c>
      <c r="M913" s="50"/>
      <c r="N913" s="414" t="s">
        <v>8930</v>
      </c>
    </row>
    <row r="914" spans="1:14" ht="21" customHeight="1">
      <c r="A914" s="173">
        <v>45755</v>
      </c>
      <c r="B914" s="13" t="s">
        <v>21</v>
      </c>
      <c r="C914" s="13" t="s">
        <v>8003</v>
      </c>
      <c r="D914" s="13">
        <v>20</v>
      </c>
      <c r="E914" s="13" t="s">
        <v>5119</v>
      </c>
      <c r="F914" s="13" t="s">
        <v>7976</v>
      </c>
      <c r="G914" s="13" t="s">
        <v>301</v>
      </c>
      <c r="H914" s="68"/>
      <c r="I914" s="142">
        <v>3200</v>
      </c>
      <c r="J914" s="328">
        <f t="shared" ref="J914:J915" si="131">ROUNDUP((((L914*13000)+I914)/1380), 2)</f>
        <v>3.2699999999999996</v>
      </c>
      <c r="K914" s="87" t="s">
        <v>8004</v>
      </c>
      <c r="L914" s="50">
        <v>0.1</v>
      </c>
      <c r="M914" s="50"/>
      <c r="N914" s="414"/>
    </row>
    <row r="915" spans="1:14" ht="21" customHeight="1">
      <c r="A915" s="173">
        <v>45755</v>
      </c>
      <c r="B915" s="13" t="s">
        <v>21</v>
      </c>
      <c r="C915" s="13" t="s">
        <v>8005</v>
      </c>
      <c r="D915" s="13">
        <v>30</v>
      </c>
      <c r="E915" s="13" t="s">
        <v>5119</v>
      </c>
      <c r="F915" s="13" t="s">
        <v>7976</v>
      </c>
      <c r="G915" s="13" t="s">
        <v>301</v>
      </c>
      <c r="H915" s="68"/>
      <c r="I915" s="142">
        <v>6500</v>
      </c>
      <c r="J915" s="328">
        <f t="shared" si="131"/>
        <v>5.66</v>
      </c>
      <c r="K915" s="87" t="s">
        <v>8004</v>
      </c>
      <c r="L915" s="50">
        <v>0.1</v>
      </c>
      <c r="M915" s="50"/>
      <c r="N915" s="414"/>
    </row>
    <row r="916" spans="1:14" s="128" customFormat="1" ht="60">
      <c r="A916" s="137" t="s">
        <v>7999</v>
      </c>
      <c r="B916" s="8" t="s">
        <v>8000</v>
      </c>
      <c r="C916" s="8" t="s">
        <v>8001</v>
      </c>
      <c r="D916" s="5">
        <v>1</v>
      </c>
      <c r="E916" s="5" t="s">
        <v>137</v>
      </c>
      <c r="F916" s="5"/>
      <c r="G916" s="5"/>
      <c r="H916" s="26"/>
      <c r="I916" s="90">
        <v>329600</v>
      </c>
      <c r="J916" s="234">
        <f>ROUNDUP((((L916*16000)+I916)/1320), 2)</f>
        <v>855.76</v>
      </c>
      <c r="K916" s="88" t="s">
        <v>97</v>
      </c>
      <c r="L916" s="6">
        <v>50</v>
      </c>
      <c r="M916" s="6"/>
      <c r="N916" s="417" t="s">
        <v>8931</v>
      </c>
    </row>
    <row r="917" spans="1:14" ht="45">
      <c r="A917" s="137">
        <v>45754</v>
      </c>
      <c r="B917" s="5" t="s">
        <v>7770</v>
      </c>
      <c r="C917" s="5" t="s">
        <v>7909</v>
      </c>
      <c r="D917" s="319">
        <v>1</v>
      </c>
      <c r="E917" s="319" t="s">
        <v>119</v>
      </c>
      <c r="F917" s="5"/>
      <c r="G917" s="5" t="s">
        <v>142</v>
      </c>
      <c r="H917" s="26"/>
      <c r="I917" s="284">
        <v>1200000</v>
      </c>
      <c r="J917" s="333">
        <f t="shared" ref="J917:J921" si="132">ROUNDUP((((L917*13000)+I917)/1380), 2)</f>
        <v>888.41</v>
      </c>
      <c r="K917" s="6" t="s">
        <v>7978</v>
      </c>
      <c r="L917" s="6">
        <v>2</v>
      </c>
      <c r="M917" s="6"/>
      <c r="N917" s="417" t="s">
        <v>8932</v>
      </c>
    </row>
    <row r="918" spans="1:14" ht="21" customHeight="1">
      <c r="A918" s="137">
        <v>45754</v>
      </c>
      <c r="B918" s="5" t="s">
        <v>2152</v>
      </c>
      <c r="C918" s="5" t="s">
        <v>8043</v>
      </c>
      <c r="D918" s="319">
        <v>1</v>
      </c>
      <c r="E918" s="319" t="s">
        <v>119</v>
      </c>
      <c r="F918" s="5"/>
      <c r="G918" s="5" t="s">
        <v>102</v>
      </c>
      <c r="H918" s="26"/>
      <c r="I918" s="284">
        <v>7670</v>
      </c>
      <c r="J918" s="333">
        <f t="shared" si="132"/>
        <v>8.39</v>
      </c>
      <c r="K918" s="6" t="s">
        <v>8004</v>
      </c>
      <c r="L918" s="6">
        <v>0.3</v>
      </c>
      <c r="M918" s="6"/>
      <c r="N918" s="417"/>
    </row>
    <row r="919" spans="1:14" ht="30">
      <c r="A919" s="173">
        <v>45754</v>
      </c>
      <c r="B919" s="13" t="s">
        <v>1958</v>
      </c>
      <c r="C919" s="13">
        <v>9320006108</v>
      </c>
      <c r="D919" s="313">
        <v>16</v>
      </c>
      <c r="E919" s="13" t="s">
        <v>2187</v>
      </c>
      <c r="F919" s="13" t="s">
        <v>7846</v>
      </c>
      <c r="G919" s="113" t="s">
        <v>7847</v>
      </c>
      <c r="H919" s="68"/>
      <c r="I919" s="314">
        <v>1800</v>
      </c>
      <c r="J919" s="12">
        <f t="shared" si="132"/>
        <v>2.25</v>
      </c>
      <c r="K919" s="50" t="s">
        <v>8004</v>
      </c>
      <c r="L919" s="50">
        <v>0.1</v>
      </c>
      <c r="M919" s="50"/>
      <c r="N919" s="414" t="s">
        <v>8047</v>
      </c>
    </row>
    <row r="920" spans="1:14" ht="30">
      <c r="A920" s="173">
        <v>45754</v>
      </c>
      <c r="B920" s="13" t="s">
        <v>1958</v>
      </c>
      <c r="C920" s="13">
        <v>9140043041</v>
      </c>
      <c r="D920" s="13">
        <v>3</v>
      </c>
      <c r="E920" s="13" t="s">
        <v>2187</v>
      </c>
      <c r="F920" s="13" t="s">
        <v>7846</v>
      </c>
      <c r="G920" s="113" t="s">
        <v>7847</v>
      </c>
      <c r="H920" s="68"/>
      <c r="I920" s="142">
        <v>6100</v>
      </c>
      <c r="J920" s="12">
        <f t="shared" si="132"/>
        <v>5.37</v>
      </c>
      <c r="K920" s="87" t="s">
        <v>8004</v>
      </c>
      <c r="L920" s="50">
        <v>0.1</v>
      </c>
      <c r="M920" s="50"/>
      <c r="N920" s="414" t="s">
        <v>8046</v>
      </c>
    </row>
    <row r="921" spans="1:14" ht="30">
      <c r="A921" s="173">
        <v>45754</v>
      </c>
      <c r="B921" s="13" t="s">
        <v>1958</v>
      </c>
      <c r="C921" s="13">
        <v>9140100371</v>
      </c>
      <c r="D921" s="313">
        <v>1</v>
      </c>
      <c r="E921" s="13" t="s">
        <v>2187</v>
      </c>
      <c r="F921" s="13" t="s">
        <v>7846</v>
      </c>
      <c r="G921" s="113" t="s">
        <v>7847</v>
      </c>
      <c r="H921" s="68"/>
      <c r="I921" s="314">
        <v>18000</v>
      </c>
      <c r="J921" s="12">
        <f t="shared" si="132"/>
        <v>14.93</v>
      </c>
      <c r="K921" s="50" t="s">
        <v>8004</v>
      </c>
      <c r="L921" s="50">
        <v>0.2</v>
      </c>
      <c r="M921" s="50"/>
      <c r="N921" s="414" t="s">
        <v>8045</v>
      </c>
    </row>
    <row r="922" spans="1:14" ht="60">
      <c r="A922" s="137">
        <v>45750</v>
      </c>
      <c r="B922" s="8" t="s">
        <v>7589</v>
      </c>
      <c r="C922" s="8" t="s">
        <v>7590</v>
      </c>
      <c r="D922" s="319">
        <v>1</v>
      </c>
      <c r="E922" s="5" t="s">
        <v>6086</v>
      </c>
      <c r="F922" s="5"/>
      <c r="G922" s="5" t="s">
        <v>20</v>
      </c>
      <c r="H922" s="26"/>
      <c r="I922" s="284"/>
      <c r="J922" s="333">
        <f>ROUNDUP((((L922*13000)+I922)/1380), 2)</f>
        <v>0</v>
      </c>
      <c r="K922" s="6"/>
      <c r="L922" s="6"/>
      <c r="M922" s="6"/>
      <c r="N922" s="417" t="s">
        <v>8933</v>
      </c>
    </row>
    <row r="924" spans="1:14" ht="21" customHeight="1">
      <c r="A924" s="173">
        <v>45750</v>
      </c>
      <c r="B924" s="16" t="s">
        <v>21</v>
      </c>
      <c r="C924" s="16" t="s">
        <v>8052</v>
      </c>
      <c r="D924" s="313">
        <v>6</v>
      </c>
      <c r="E924" s="13" t="s">
        <v>6086</v>
      </c>
      <c r="F924" s="13"/>
      <c r="G924" s="13" t="s">
        <v>2773</v>
      </c>
      <c r="H924" s="68"/>
      <c r="I924" s="314">
        <v>144000</v>
      </c>
      <c r="J924" s="12">
        <f t="shared" ref="J924:J926" si="133">ROUNDUP((((L924*13000)+I924)/1380), 2)</f>
        <v>110</v>
      </c>
      <c r="K924" s="50" t="s">
        <v>8102</v>
      </c>
      <c r="L924" s="50">
        <v>0.6</v>
      </c>
      <c r="M924" s="50"/>
      <c r="N924" s="414"/>
    </row>
    <row r="925" spans="1:14" ht="105">
      <c r="A925" s="173">
        <v>45754</v>
      </c>
      <c r="B925" s="13" t="s">
        <v>21</v>
      </c>
      <c r="C925" s="16" t="s">
        <v>8097</v>
      </c>
      <c r="D925" s="313">
        <v>15</v>
      </c>
      <c r="E925" s="13" t="s">
        <v>5200</v>
      </c>
      <c r="F925" s="13" t="s">
        <v>2325</v>
      </c>
      <c r="G925" s="13" t="s">
        <v>35</v>
      </c>
      <c r="H925" s="68"/>
      <c r="I925" s="314">
        <v>30000</v>
      </c>
      <c r="J925" s="328">
        <f t="shared" si="133"/>
        <v>23.16</v>
      </c>
      <c r="K925" s="50" t="s">
        <v>8083</v>
      </c>
      <c r="L925" s="50">
        <v>0.15</v>
      </c>
      <c r="M925" s="50"/>
      <c r="N925" s="414" t="s">
        <v>8934</v>
      </c>
    </row>
    <row r="926" spans="1:14" ht="62.25" customHeight="1">
      <c r="A926" s="173">
        <v>45755</v>
      </c>
      <c r="B926" s="13" t="s">
        <v>7926</v>
      </c>
      <c r="C926" s="16" t="s">
        <v>8094</v>
      </c>
      <c r="D926" s="313">
        <v>100</v>
      </c>
      <c r="E926" s="13" t="s">
        <v>5200</v>
      </c>
      <c r="F926" s="13" t="s">
        <v>6951</v>
      </c>
      <c r="G926" s="13" t="s">
        <v>7915</v>
      </c>
      <c r="H926" s="68"/>
      <c r="I926" s="314">
        <v>100</v>
      </c>
      <c r="J926" s="328">
        <f t="shared" si="133"/>
        <v>0.55000000000000004</v>
      </c>
      <c r="K926" s="50" t="s">
        <v>8083</v>
      </c>
      <c r="L926" s="50">
        <v>0.05</v>
      </c>
      <c r="M926" s="50"/>
      <c r="N926" s="414" t="s">
        <v>8935</v>
      </c>
    </row>
    <row r="927" spans="1:14" ht="30">
      <c r="A927" s="173">
        <v>45756</v>
      </c>
      <c r="B927" s="13"/>
      <c r="C927" s="16" t="s">
        <v>8098</v>
      </c>
      <c r="D927" s="313">
        <v>2</v>
      </c>
      <c r="E927" s="13" t="s">
        <v>5200</v>
      </c>
      <c r="F927" s="13" t="s">
        <v>8053</v>
      </c>
      <c r="G927" s="13" t="s">
        <v>8054</v>
      </c>
      <c r="H927" s="68"/>
      <c r="I927" s="314"/>
      <c r="J927" s="328"/>
      <c r="K927" s="50"/>
      <c r="L927" s="50"/>
      <c r="M927" s="50"/>
      <c r="N927" s="414" t="s">
        <v>8936</v>
      </c>
    </row>
    <row r="929" spans="1:14" ht="21" customHeight="1">
      <c r="A929" s="137">
        <v>45756</v>
      </c>
      <c r="B929" s="5" t="s">
        <v>38</v>
      </c>
      <c r="C929" s="5" t="s">
        <v>8095</v>
      </c>
      <c r="D929" s="319">
        <v>6</v>
      </c>
      <c r="E929" s="319" t="s">
        <v>119</v>
      </c>
      <c r="F929" s="5"/>
      <c r="G929" s="5" t="s">
        <v>102</v>
      </c>
      <c r="H929" s="26"/>
      <c r="I929" s="284">
        <v>14000</v>
      </c>
      <c r="J929" s="7">
        <f t="shared" ref="J929" si="134">ROUNDUP((((L929*13000)+I929)/1380), 2)</f>
        <v>14.86</v>
      </c>
      <c r="K929" s="6" t="s">
        <v>8083</v>
      </c>
      <c r="L929" s="6">
        <v>0.5</v>
      </c>
      <c r="M929" s="6"/>
      <c r="N929" s="417" t="s">
        <v>8057</v>
      </c>
    </row>
    <row r="930" spans="1:14" ht="92.25">
      <c r="A930" s="137">
        <v>45755</v>
      </c>
      <c r="B930" s="5" t="s">
        <v>7958</v>
      </c>
      <c r="C930" s="5" t="s">
        <v>8058</v>
      </c>
      <c r="D930" s="319">
        <v>100</v>
      </c>
      <c r="E930" s="319" t="s">
        <v>119</v>
      </c>
      <c r="F930" s="5"/>
      <c r="G930" s="5" t="s">
        <v>7956</v>
      </c>
      <c r="H930" s="26"/>
      <c r="I930" s="284">
        <v>25000</v>
      </c>
      <c r="J930" s="7">
        <f t="shared" ref="J930" si="135">ROUNDUP((((L930*13000)+I930)/1380), 2)</f>
        <v>27.540000000000003</v>
      </c>
      <c r="K930" s="6" t="s">
        <v>3178</v>
      </c>
      <c r="L930" s="6">
        <v>1</v>
      </c>
      <c r="M930" s="6"/>
      <c r="N930" s="417" t="s">
        <v>8937</v>
      </c>
    </row>
    <row r="931" spans="1:14" ht="21" customHeight="1">
      <c r="A931" s="137">
        <v>45756</v>
      </c>
      <c r="B931" s="5" t="s">
        <v>8060</v>
      </c>
      <c r="C931" s="5" t="s">
        <v>8059</v>
      </c>
      <c r="D931" s="319">
        <v>10</v>
      </c>
      <c r="E931" s="319" t="s">
        <v>119</v>
      </c>
      <c r="F931" s="5"/>
      <c r="G931" s="5" t="s">
        <v>102</v>
      </c>
      <c r="H931" s="26"/>
      <c r="I931" s="284"/>
      <c r="J931" s="365"/>
      <c r="K931" s="6"/>
      <c r="L931" s="6"/>
      <c r="M931" s="6"/>
      <c r="N931" s="417" t="s">
        <v>8061</v>
      </c>
    </row>
    <row r="932" spans="1:14" ht="21" customHeight="1">
      <c r="A932" s="137">
        <v>45756</v>
      </c>
      <c r="B932" s="5" t="s">
        <v>3297</v>
      </c>
      <c r="C932" s="5" t="s">
        <v>8062</v>
      </c>
      <c r="D932" s="319">
        <v>5</v>
      </c>
      <c r="E932" s="5" t="s">
        <v>2187</v>
      </c>
      <c r="F932" s="5" t="s">
        <v>2508</v>
      </c>
      <c r="G932" s="5" t="s">
        <v>219</v>
      </c>
      <c r="H932" s="26"/>
      <c r="I932" s="284">
        <v>13600</v>
      </c>
      <c r="J932" s="7">
        <f t="shared" ref="J932:J936" si="136">ROUNDUP((((L932*13000)+I932)/1380), 2)</f>
        <v>11.74</v>
      </c>
      <c r="K932" s="6" t="s">
        <v>8089</v>
      </c>
      <c r="L932" s="6">
        <v>0.2</v>
      </c>
      <c r="M932" s="6"/>
      <c r="N932" s="417" t="s">
        <v>8063</v>
      </c>
    </row>
    <row r="933" spans="1:14" ht="21" customHeight="1">
      <c r="A933" s="137">
        <v>45756</v>
      </c>
      <c r="B933" s="5" t="s">
        <v>4036</v>
      </c>
      <c r="C933" s="5" t="s">
        <v>4035</v>
      </c>
      <c r="D933" s="319">
        <v>10</v>
      </c>
      <c r="E933" s="5" t="s">
        <v>2187</v>
      </c>
      <c r="F933" s="5" t="s">
        <v>2508</v>
      </c>
      <c r="G933" s="5" t="s">
        <v>219</v>
      </c>
      <c r="H933" s="26"/>
      <c r="I933" s="284">
        <v>3200</v>
      </c>
      <c r="J933" s="7">
        <f t="shared" si="136"/>
        <v>3.2699999999999996</v>
      </c>
      <c r="K933" s="6" t="s">
        <v>8083</v>
      </c>
      <c r="L933" s="6">
        <v>0.1</v>
      </c>
      <c r="M933" s="6"/>
      <c r="N933" s="417" t="s">
        <v>8938</v>
      </c>
    </row>
    <row r="934" spans="1:14" ht="21" customHeight="1">
      <c r="A934" s="137">
        <v>45755</v>
      </c>
      <c r="B934" s="5" t="s">
        <v>21</v>
      </c>
      <c r="C934" s="5" t="s">
        <v>8003</v>
      </c>
      <c r="D934" s="5">
        <v>20</v>
      </c>
      <c r="E934" s="5" t="s">
        <v>5119</v>
      </c>
      <c r="F934" s="5" t="s">
        <v>7976</v>
      </c>
      <c r="G934" s="5" t="s">
        <v>301</v>
      </c>
      <c r="H934" s="26"/>
      <c r="I934" s="90">
        <v>3200</v>
      </c>
      <c r="J934" s="333">
        <f t="shared" si="136"/>
        <v>3.2699999999999996</v>
      </c>
      <c r="K934" s="88" t="s">
        <v>79</v>
      </c>
      <c r="L934" s="6">
        <v>0.1</v>
      </c>
      <c r="M934" s="6"/>
      <c r="N934" s="417"/>
    </row>
    <row r="935" spans="1:14" ht="45">
      <c r="A935" s="137">
        <v>45756</v>
      </c>
      <c r="B935" s="5" t="s">
        <v>22</v>
      </c>
      <c r="C935" s="5" t="s">
        <v>8064</v>
      </c>
      <c r="D935" s="5">
        <v>2</v>
      </c>
      <c r="E935" s="5" t="s">
        <v>2187</v>
      </c>
      <c r="F935" s="5" t="s">
        <v>2508</v>
      </c>
      <c r="G935" s="5" t="s">
        <v>219</v>
      </c>
      <c r="H935" s="26"/>
      <c r="I935" s="90">
        <v>170750</v>
      </c>
      <c r="J935" s="7">
        <f t="shared" si="136"/>
        <v>142.57999999999998</v>
      </c>
      <c r="K935" s="88" t="s">
        <v>8083</v>
      </c>
      <c r="L935" s="6">
        <v>2</v>
      </c>
      <c r="M935" s="6"/>
      <c r="N935" s="417" t="s">
        <v>8939</v>
      </c>
    </row>
    <row r="936" spans="1:14" ht="21" customHeight="1">
      <c r="A936" s="137">
        <v>45756</v>
      </c>
      <c r="B936" s="5" t="s">
        <v>37</v>
      </c>
      <c r="C936" s="5" t="s">
        <v>8066</v>
      </c>
      <c r="D936" s="5">
        <v>3</v>
      </c>
      <c r="E936" s="5" t="s">
        <v>2187</v>
      </c>
      <c r="F936" s="5" t="s">
        <v>2508</v>
      </c>
      <c r="G936" s="5" t="s">
        <v>219</v>
      </c>
      <c r="H936" s="26"/>
      <c r="I936" s="90">
        <v>3200</v>
      </c>
      <c r="J936" s="7">
        <f t="shared" si="136"/>
        <v>4.21</v>
      </c>
      <c r="K936" s="88" t="s">
        <v>8083</v>
      </c>
      <c r="L936" s="6">
        <v>0.2</v>
      </c>
      <c r="M936" s="6"/>
      <c r="N936" s="417" t="s">
        <v>3713</v>
      </c>
    </row>
    <row r="938" spans="1:14" ht="105">
      <c r="A938" s="173">
        <v>45750</v>
      </c>
      <c r="B938" s="109" t="s">
        <v>7653</v>
      </c>
      <c r="C938" s="109" t="s">
        <v>8201</v>
      </c>
      <c r="D938" s="109">
        <v>2</v>
      </c>
      <c r="E938" s="109" t="s">
        <v>5119</v>
      </c>
      <c r="F938" s="109" t="s">
        <v>5344</v>
      </c>
      <c r="G938" s="109" t="s">
        <v>130</v>
      </c>
      <c r="H938" s="110"/>
      <c r="I938" s="170">
        <v>296000</v>
      </c>
      <c r="J938" s="328">
        <v>0</v>
      </c>
      <c r="K938" s="112" t="s">
        <v>8089</v>
      </c>
      <c r="L938" s="113">
        <v>22</v>
      </c>
      <c r="M938" s="113"/>
      <c r="N938" s="422" t="s">
        <v>8940</v>
      </c>
    </row>
    <row r="939" spans="1:14" ht="30">
      <c r="A939" s="173">
        <v>45755</v>
      </c>
      <c r="B939" s="109" t="s">
        <v>69</v>
      </c>
      <c r="C939" s="109" t="s">
        <v>8088</v>
      </c>
      <c r="D939" s="109">
        <v>1</v>
      </c>
      <c r="E939" s="109" t="s">
        <v>5119</v>
      </c>
      <c r="F939" s="369" t="s">
        <v>7497</v>
      </c>
      <c r="G939" s="109" t="s">
        <v>28</v>
      </c>
      <c r="H939" s="110"/>
      <c r="I939" s="170"/>
      <c r="J939" s="111"/>
      <c r="K939" s="112"/>
      <c r="L939" s="113"/>
      <c r="M939" s="113"/>
      <c r="N939" s="422" t="s">
        <v>8941</v>
      </c>
    </row>
    <row r="940" spans="1:14" ht="30">
      <c r="A940" s="173">
        <v>45755</v>
      </c>
      <c r="B940" s="109" t="s">
        <v>69</v>
      </c>
      <c r="C940" s="109" t="s">
        <v>8070</v>
      </c>
      <c r="D940" s="109">
        <v>1</v>
      </c>
      <c r="E940" s="109" t="s">
        <v>5119</v>
      </c>
      <c r="F940" s="369" t="s">
        <v>7497</v>
      </c>
      <c r="G940" s="109" t="s">
        <v>28</v>
      </c>
      <c r="H940" s="110"/>
      <c r="I940" s="170"/>
      <c r="J940" s="111"/>
      <c r="K940" s="112"/>
      <c r="L940" s="113"/>
      <c r="M940" s="113"/>
      <c r="N940" s="422" t="s">
        <v>8941</v>
      </c>
    </row>
    <row r="941" spans="1:14" ht="30">
      <c r="A941" s="173">
        <v>45755</v>
      </c>
      <c r="B941" s="13"/>
      <c r="C941" s="13" t="s">
        <v>8006</v>
      </c>
      <c r="D941" s="13">
        <v>1</v>
      </c>
      <c r="E941" s="13" t="s">
        <v>5119</v>
      </c>
      <c r="F941" s="13" t="s">
        <v>7975</v>
      </c>
      <c r="G941" s="264" t="s">
        <v>28</v>
      </c>
      <c r="H941" s="68"/>
      <c r="I941" s="142">
        <v>2734000</v>
      </c>
      <c r="J941" s="367">
        <f>ROUNDUP((((L941*13000)+I941)/1150), 2)</f>
        <v>2394.3500000000004</v>
      </c>
      <c r="K941" s="87" t="s">
        <v>116</v>
      </c>
      <c r="L941" s="50">
        <v>1.5</v>
      </c>
      <c r="M941" s="50"/>
      <c r="N941" s="414" t="s">
        <v>8928</v>
      </c>
    </row>
    <row r="942" spans="1:14" ht="30">
      <c r="A942" s="173"/>
      <c r="B942" s="13"/>
      <c r="C942" s="13" t="s">
        <v>8006</v>
      </c>
      <c r="D942" s="13">
        <v>1</v>
      </c>
      <c r="E942" s="13" t="s">
        <v>5119</v>
      </c>
      <c r="F942" s="13"/>
      <c r="G942" s="264" t="s">
        <v>28</v>
      </c>
      <c r="H942" s="68"/>
      <c r="I942" s="142">
        <v>1446000</v>
      </c>
      <c r="J942" s="367">
        <f>ROUNDUP((((L942*13000)+I942)/1150), 2)</f>
        <v>1274.3499999999999</v>
      </c>
      <c r="K942" s="87" t="s">
        <v>79</v>
      </c>
      <c r="L942" s="50">
        <v>1.5</v>
      </c>
      <c r="M942" s="50"/>
      <c r="N942" s="414" t="s">
        <v>8929</v>
      </c>
    </row>
    <row r="943" spans="1:14" ht="30">
      <c r="A943" s="173">
        <v>45755</v>
      </c>
      <c r="B943" s="13"/>
      <c r="C943" s="13" t="s">
        <v>8007</v>
      </c>
      <c r="D943" s="13">
        <v>1</v>
      </c>
      <c r="E943" s="13" t="s">
        <v>5119</v>
      </c>
      <c r="F943" s="13" t="s">
        <v>7975</v>
      </c>
      <c r="G943" s="264" t="s">
        <v>28</v>
      </c>
      <c r="H943" s="68"/>
      <c r="I943" s="142">
        <v>340000</v>
      </c>
      <c r="J943" s="367">
        <f>ROUNDUP((((L943*13000)+I943)/1150), 2)</f>
        <v>297.92</v>
      </c>
      <c r="K943" s="87" t="s">
        <v>116</v>
      </c>
      <c r="L943" s="50">
        <v>0.2</v>
      </c>
      <c r="M943" s="50"/>
      <c r="N943" s="414" t="s">
        <v>8930</v>
      </c>
    </row>
    <row r="944" spans="1:14" ht="21" customHeight="1">
      <c r="A944" s="173">
        <v>45756</v>
      </c>
      <c r="B944" s="109" t="s">
        <v>8072</v>
      </c>
      <c r="C944" s="109" t="s">
        <v>8092</v>
      </c>
      <c r="D944" s="109">
        <v>5</v>
      </c>
      <c r="E944" s="109" t="s">
        <v>5119</v>
      </c>
      <c r="F944" s="369" t="s">
        <v>6692</v>
      </c>
      <c r="G944" s="109" t="s">
        <v>30</v>
      </c>
      <c r="H944" s="110"/>
      <c r="I944" s="170">
        <v>32500</v>
      </c>
      <c r="J944" s="328">
        <f t="shared" ref="J944:J948" si="137">ROUNDUP((((L944*13000)+I944)/1380), 2)</f>
        <v>70.660000000000011</v>
      </c>
      <c r="K944" s="112" t="s">
        <v>8083</v>
      </c>
      <c r="L944" s="113">
        <v>5</v>
      </c>
      <c r="M944" s="113"/>
      <c r="N944" s="422"/>
    </row>
    <row r="945" spans="1:14" ht="25.5" customHeight="1">
      <c r="A945" s="173">
        <v>45756</v>
      </c>
      <c r="B945" s="109" t="s">
        <v>41</v>
      </c>
      <c r="C945" s="109" t="s">
        <v>8073</v>
      </c>
      <c r="D945" s="109">
        <v>2</v>
      </c>
      <c r="E945" s="109" t="s">
        <v>5119</v>
      </c>
      <c r="F945" s="369" t="s">
        <v>8074</v>
      </c>
      <c r="G945" s="109" t="s">
        <v>40</v>
      </c>
      <c r="H945" s="110"/>
      <c r="I945" s="170">
        <v>2378830</v>
      </c>
      <c r="J945" s="328">
        <f t="shared" si="137"/>
        <v>1799.16</v>
      </c>
      <c r="K945" s="112" t="s">
        <v>8101</v>
      </c>
      <c r="L945" s="113">
        <v>8</v>
      </c>
      <c r="M945" s="113"/>
      <c r="N945" s="422"/>
    </row>
    <row r="946" spans="1:14" ht="60.75" customHeight="1">
      <c r="A946" s="173">
        <v>45756</v>
      </c>
      <c r="B946" s="109" t="s">
        <v>8075</v>
      </c>
      <c r="C946" s="109" t="s">
        <v>8076</v>
      </c>
      <c r="D946" s="109">
        <v>10</v>
      </c>
      <c r="E946" s="109" t="s">
        <v>5119</v>
      </c>
      <c r="F946" s="369" t="s">
        <v>8074</v>
      </c>
      <c r="G946" s="109" t="s">
        <v>40</v>
      </c>
      <c r="H946" s="110"/>
      <c r="I946" s="170">
        <v>60000</v>
      </c>
      <c r="J946" s="328">
        <f t="shared" si="137"/>
        <v>57.61</v>
      </c>
      <c r="K946" s="112" t="s">
        <v>8099</v>
      </c>
      <c r="L946" s="113">
        <v>1.5</v>
      </c>
      <c r="M946" s="113"/>
      <c r="N946" s="422" t="s">
        <v>8942</v>
      </c>
    </row>
    <row r="947" spans="1:14" ht="65.25" customHeight="1">
      <c r="A947" s="173">
        <v>45756</v>
      </c>
      <c r="B947" s="109"/>
      <c r="C947" s="109" t="s">
        <v>8090</v>
      </c>
      <c r="D947" s="109">
        <v>1000</v>
      </c>
      <c r="E947" s="109" t="s">
        <v>5119</v>
      </c>
      <c r="F947" s="369" t="s">
        <v>8077</v>
      </c>
      <c r="G947" s="109"/>
      <c r="H947" s="110"/>
      <c r="I947" s="170">
        <v>21580</v>
      </c>
      <c r="J947" s="328">
        <f t="shared" si="137"/>
        <v>17.53</v>
      </c>
      <c r="K947" s="112" t="s">
        <v>8089</v>
      </c>
      <c r="L947" s="113">
        <v>0.2</v>
      </c>
      <c r="M947" s="113"/>
      <c r="N947" s="422" t="s">
        <v>8943</v>
      </c>
    </row>
    <row r="948" spans="1:14" ht="63" customHeight="1">
      <c r="A948" s="173">
        <v>45756</v>
      </c>
      <c r="B948" s="109"/>
      <c r="C948" s="109" t="s">
        <v>8091</v>
      </c>
      <c r="D948" s="109">
        <v>1000</v>
      </c>
      <c r="E948" s="109" t="s">
        <v>5119</v>
      </c>
      <c r="F948" s="369" t="s">
        <v>8077</v>
      </c>
      <c r="G948" s="109"/>
      <c r="H948" s="110"/>
      <c r="I948" s="170">
        <v>23970</v>
      </c>
      <c r="J948" s="328">
        <f t="shared" si="137"/>
        <v>19.260000000000002</v>
      </c>
      <c r="K948" s="112" t="s">
        <v>8089</v>
      </c>
      <c r="L948" s="113">
        <v>0.2</v>
      </c>
      <c r="M948" s="113"/>
      <c r="N948" s="422" t="s">
        <v>8944</v>
      </c>
    </row>
    <row r="949" spans="1:14" ht="45">
      <c r="A949" s="173">
        <v>45756</v>
      </c>
      <c r="B949" s="109" t="s">
        <v>8080</v>
      </c>
      <c r="C949" s="109" t="s">
        <v>8093</v>
      </c>
      <c r="D949" s="109">
        <v>4</v>
      </c>
      <c r="E949" s="109" t="s">
        <v>5119</v>
      </c>
      <c r="F949" s="369" t="s">
        <v>7976</v>
      </c>
      <c r="G949" s="109" t="s">
        <v>40</v>
      </c>
      <c r="H949" s="110"/>
      <c r="I949" s="170"/>
      <c r="J949" s="111"/>
      <c r="K949" s="112"/>
      <c r="L949" s="113"/>
      <c r="M949" s="113"/>
      <c r="N949" s="422" t="s">
        <v>8945</v>
      </c>
    </row>
    <row r="950" spans="1:14" ht="21" customHeight="1">
      <c r="A950" s="137">
        <v>45756</v>
      </c>
      <c r="B950" s="5" t="s">
        <v>343</v>
      </c>
      <c r="C950" s="5">
        <v>39903281</v>
      </c>
      <c r="D950" s="5">
        <v>1</v>
      </c>
      <c r="E950" s="5" t="s">
        <v>140</v>
      </c>
      <c r="F950" s="5" t="s">
        <v>7976</v>
      </c>
      <c r="G950" s="5" t="s">
        <v>301</v>
      </c>
      <c r="H950" s="26"/>
      <c r="I950" s="90"/>
      <c r="J950" s="333"/>
      <c r="K950" s="88"/>
      <c r="L950" s="6"/>
      <c r="M950" s="6"/>
      <c r="N950" s="417" t="s">
        <v>8946</v>
      </c>
    </row>
    <row r="951" spans="1:14" ht="21" customHeight="1">
      <c r="A951" s="137">
        <v>45756</v>
      </c>
      <c r="B951" s="5" t="s">
        <v>343</v>
      </c>
      <c r="C951" s="5">
        <v>54509427</v>
      </c>
      <c r="D951" s="5">
        <v>1</v>
      </c>
      <c r="E951" s="5" t="s">
        <v>140</v>
      </c>
      <c r="F951" s="5" t="s">
        <v>7976</v>
      </c>
      <c r="G951" s="5" t="s">
        <v>301</v>
      </c>
      <c r="H951" s="26"/>
      <c r="I951" s="90"/>
      <c r="J951" s="333"/>
      <c r="K951" s="88"/>
      <c r="L951" s="6"/>
      <c r="M951" s="6"/>
      <c r="N951" s="417" t="s">
        <v>8946</v>
      </c>
    </row>
    <row r="952" spans="1:14" ht="21" customHeight="1">
      <c r="A952" s="137">
        <v>45756</v>
      </c>
      <c r="B952" s="5" t="s">
        <v>343</v>
      </c>
      <c r="C952" s="5">
        <v>23429822</v>
      </c>
      <c r="D952" s="5">
        <v>1</v>
      </c>
      <c r="E952" s="5" t="s">
        <v>140</v>
      </c>
      <c r="F952" s="5" t="s">
        <v>7976</v>
      </c>
      <c r="G952" s="5" t="s">
        <v>301</v>
      </c>
      <c r="H952" s="26"/>
      <c r="I952" s="90"/>
      <c r="J952" s="333"/>
      <c r="K952" s="88"/>
      <c r="L952" s="6"/>
      <c r="M952" s="6"/>
      <c r="N952" s="417" t="s">
        <v>8946</v>
      </c>
    </row>
    <row r="953" spans="1:14" ht="21" customHeight="1">
      <c r="A953" s="137">
        <v>45756</v>
      </c>
      <c r="B953" s="5" t="s">
        <v>343</v>
      </c>
      <c r="C953" s="5">
        <v>23759871</v>
      </c>
      <c r="D953" s="5">
        <v>1</v>
      </c>
      <c r="E953" s="5" t="s">
        <v>140</v>
      </c>
      <c r="F953" s="5" t="s">
        <v>7976</v>
      </c>
      <c r="G953" s="5" t="s">
        <v>301</v>
      </c>
      <c r="H953" s="26"/>
      <c r="I953" s="90"/>
      <c r="J953" s="333"/>
      <c r="K953" s="88"/>
      <c r="L953" s="6"/>
      <c r="M953" s="6"/>
      <c r="N953" s="417" t="s">
        <v>8946</v>
      </c>
    </row>
    <row r="955" spans="1:14" ht="20.100000000000001" customHeight="1">
      <c r="A955" s="137">
        <v>45755</v>
      </c>
      <c r="B955" s="5" t="s">
        <v>7948</v>
      </c>
      <c r="C955" s="5" t="s">
        <v>7949</v>
      </c>
      <c r="D955" s="319">
        <v>15</v>
      </c>
      <c r="E955" s="319" t="s">
        <v>119</v>
      </c>
      <c r="F955" s="5"/>
      <c r="G955" s="5" t="s">
        <v>7570</v>
      </c>
      <c r="H955" s="26"/>
      <c r="I955" s="284">
        <v>47170</v>
      </c>
      <c r="J955" s="333">
        <f t="shared" ref="J955" si="138">ROUNDUP((((L955*13000)+I955)/1380), 2)</f>
        <v>35.129999999999995</v>
      </c>
      <c r="K955" s="6" t="s">
        <v>8083</v>
      </c>
      <c r="L955" s="6">
        <v>0.1</v>
      </c>
      <c r="M955" s="6"/>
      <c r="N955" s="417" t="s">
        <v>8084</v>
      </c>
    </row>
    <row r="956" spans="1:14" ht="21" customHeight="1">
      <c r="A956" s="141">
        <v>45750</v>
      </c>
      <c r="B956" s="109" t="s">
        <v>25</v>
      </c>
      <c r="C956" s="109" t="s">
        <v>8048</v>
      </c>
      <c r="D956" s="337">
        <v>7</v>
      </c>
      <c r="E956" s="337" t="s">
        <v>140</v>
      </c>
      <c r="F956" s="109" t="s">
        <v>2774</v>
      </c>
      <c r="G956" s="109" t="s">
        <v>2773</v>
      </c>
      <c r="H956" s="110"/>
      <c r="I956" s="270">
        <v>22000</v>
      </c>
      <c r="J956" s="12">
        <f>ROUNDUP((((L956*13000)+I956)/1380), 2)</f>
        <v>20.66</v>
      </c>
      <c r="K956" s="113" t="s">
        <v>8089</v>
      </c>
      <c r="L956" s="113">
        <v>0.5</v>
      </c>
      <c r="M956" s="113"/>
      <c r="N956" s="422"/>
    </row>
    <row r="957" spans="1:14" ht="75">
      <c r="A957" s="137">
        <v>45750</v>
      </c>
      <c r="B957" s="5" t="s">
        <v>6426</v>
      </c>
      <c r="C957" s="5" t="s">
        <v>8104</v>
      </c>
      <c r="D957" s="319">
        <v>10</v>
      </c>
      <c r="E957" s="319" t="s">
        <v>119</v>
      </c>
      <c r="F957" s="401"/>
      <c r="G957" s="5" t="s">
        <v>102</v>
      </c>
      <c r="H957" s="26"/>
      <c r="I957" s="284">
        <v>28600</v>
      </c>
      <c r="J957" s="7">
        <f>ROUNDUP((((L957*13000)+I957)/1380), 2)</f>
        <v>25.44</v>
      </c>
      <c r="K957" s="6" t="s">
        <v>8089</v>
      </c>
      <c r="L957" s="6">
        <v>0.5</v>
      </c>
      <c r="M957" s="6"/>
      <c r="N957" s="417" t="s">
        <v>8947</v>
      </c>
    </row>
    <row r="958" spans="1:14" ht="75">
      <c r="A958" s="137">
        <v>45750</v>
      </c>
      <c r="B958" s="5" t="s">
        <v>6426</v>
      </c>
      <c r="C958" s="5" t="s">
        <v>8105</v>
      </c>
      <c r="D958" s="319">
        <v>10</v>
      </c>
      <c r="E958" s="319" t="s">
        <v>119</v>
      </c>
      <c r="F958" s="5"/>
      <c r="G958" s="5" t="s">
        <v>102</v>
      </c>
      <c r="H958" s="26"/>
      <c r="I958" s="284">
        <v>9000</v>
      </c>
      <c r="J958" s="7">
        <f>ROUNDUP((((L958*13000)+I958)/1380), 2)</f>
        <v>7.47</v>
      </c>
      <c r="K958" s="6" t="s">
        <v>8089</v>
      </c>
      <c r="L958" s="6">
        <v>0.1</v>
      </c>
      <c r="M958" s="6"/>
      <c r="N958" s="417" t="s">
        <v>8947</v>
      </c>
    </row>
    <row r="960" spans="1:14" ht="30">
      <c r="A960" s="137">
        <v>45757</v>
      </c>
      <c r="B960" s="5" t="s">
        <v>8159</v>
      </c>
      <c r="C960" s="5" t="s">
        <v>8106</v>
      </c>
      <c r="D960" s="319" t="s">
        <v>3431</v>
      </c>
      <c r="E960" s="319" t="s">
        <v>119</v>
      </c>
      <c r="F960" s="5"/>
      <c r="G960" s="5" t="s">
        <v>288</v>
      </c>
      <c r="H960" s="26"/>
      <c r="I960" s="284">
        <v>116000</v>
      </c>
      <c r="J960" s="333">
        <f t="shared" ref="J960" si="139">ROUNDUP((((L960*13000)+I960)/1380), 2)</f>
        <v>88.77000000000001</v>
      </c>
      <c r="K960" s="6" t="s">
        <v>8154</v>
      </c>
      <c r="L960" s="6">
        <v>0.5</v>
      </c>
      <c r="M960" s="6"/>
      <c r="N960" s="417" t="s">
        <v>8948</v>
      </c>
    </row>
    <row r="961" spans="1:14" ht="45">
      <c r="A961" s="137">
        <v>45757</v>
      </c>
      <c r="B961" s="403" t="s">
        <v>8107</v>
      </c>
      <c r="C961" s="403" t="s">
        <v>8108</v>
      </c>
      <c r="D961" s="319">
        <v>2</v>
      </c>
      <c r="E961" s="319" t="s">
        <v>119</v>
      </c>
      <c r="F961" s="5"/>
      <c r="G961" s="5" t="s">
        <v>134</v>
      </c>
      <c r="H961" s="26"/>
      <c r="I961" s="284"/>
      <c r="J961" s="365"/>
      <c r="K961" s="6"/>
      <c r="L961" s="6"/>
      <c r="M961" s="6"/>
      <c r="N961" s="417" t="s">
        <v>8949</v>
      </c>
    </row>
    <row r="962" spans="1:14" ht="45">
      <c r="A962" s="137">
        <v>45757</v>
      </c>
      <c r="B962" s="403" t="s">
        <v>8109</v>
      </c>
      <c r="C962" s="403" t="s">
        <v>8110</v>
      </c>
      <c r="D962" s="319">
        <v>30</v>
      </c>
      <c r="E962" s="319" t="s">
        <v>119</v>
      </c>
      <c r="F962" s="5"/>
      <c r="G962" s="5" t="s">
        <v>134</v>
      </c>
      <c r="H962" s="26"/>
      <c r="I962" s="284"/>
      <c r="J962" s="365"/>
      <c r="K962" s="6"/>
      <c r="L962" s="6"/>
      <c r="M962" s="6"/>
      <c r="N962" s="417" t="s">
        <v>8950</v>
      </c>
    </row>
    <row r="963" spans="1:14" ht="45">
      <c r="A963" s="137">
        <v>45757</v>
      </c>
      <c r="B963" s="5" t="s">
        <v>25</v>
      </c>
      <c r="C963" s="5" t="s">
        <v>8156</v>
      </c>
      <c r="D963" s="319">
        <v>4</v>
      </c>
      <c r="E963" s="319" t="s">
        <v>119</v>
      </c>
      <c r="F963" s="5"/>
      <c r="G963" s="5" t="s">
        <v>4642</v>
      </c>
      <c r="H963" s="26"/>
      <c r="I963" s="284"/>
      <c r="J963" s="333">
        <f t="shared" ref="J963:J969" si="140">ROUNDUP((((L963*13000)+I963)/1380), 2)</f>
        <v>0</v>
      </c>
      <c r="K963" s="6"/>
      <c r="L963" s="6"/>
      <c r="M963" s="6"/>
      <c r="N963" s="417" t="s">
        <v>8951</v>
      </c>
    </row>
    <row r="964" spans="1:14" ht="90">
      <c r="A964" s="137">
        <v>45755</v>
      </c>
      <c r="B964" s="5" t="s">
        <v>7935</v>
      </c>
      <c r="C964" s="5" t="s">
        <v>8024</v>
      </c>
      <c r="D964" s="319">
        <v>1</v>
      </c>
      <c r="E964" s="319" t="s">
        <v>119</v>
      </c>
      <c r="F964" s="5"/>
      <c r="G964" s="5" t="s">
        <v>102</v>
      </c>
      <c r="H964" s="26"/>
      <c r="I964" s="284"/>
      <c r="J964" s="333">
        <f t="shared" si="140"/>
        <v>0</v>
      </c>
      <c r="K964" s="6"/>
      <c r="L964" s="6"/>
      <c r="M964" s="6"/>
      <c r="N964" s="417" t="s">
        <v>8952</v>
      </c>
    </row>
    <row r="965" spans="1:14" ht="180">
      <c r="A965" s="137">
        <v>45755</v>
      </c>
      <c r="B965" s="5" t="s">
        <v>7935</v>
      </c>
      <c r="C965" s="5" t="s">
        <v>8020</v>
      </c>
      <c r="D965" s="319">
        <v>1</v>
      </c>
      <c r="E965" s="319" t="s">
        <v>119</v>
      </c>
      <c r="F965" s="5"/>
      <c r="G965" s="5" t="s">
        <v>102</v>
      </c>
      <c r="H965" s="26"/>
      <c r="I965" s="284">
        <v>63000</v>
      </c>
      <c r="J965" s="333">
        <f t="shared" si="140"/>
        <v>64.5</v>
      </c>
      <c r="K965" s="6" t="s">
        <v>8154</v>
      </c>
      <c r="L965" s="6">
        <v>2</v>
      </c>
      <c r="M965" s="6"/>
      <c r="N965" s="417" t="s">
        <v>8953</v>
      </c>
    </row>
    <row r="967" spans="1:14" ht="45">
      <c r="A967" s="137">
        <v>45757</v>
      </c>
      <c r="B967" s="403" t="s">
        <v>8111</v>
      </c>
      <c r="C967" s="403" t="s">
        <v>8112</v>
      </c>
      <c r="D967" s="403">
        <v>1</v>
      </c>
      <c r="E967" s="319" t="s">
        <v>119</v>
      </c>
      <c r="F967" s="5"/>
      <c r="G967" s="5" t="s">
        <v>134</v>
      </c>
      <c r="H967" s="26"/>
      <c r="I967" s="284"/>
      <c r="J967" s="333">
        <f t="shared" si="140"/>
        <v>0</v>
      </c>
      <c r="K967" s="6"/>
      <c r="L967" s="6"/>
      <c r="M967" s="6"/>
      <c r="N967" s="417" t="s">
        <v>8954</v>
      </c>
    </row>
    <row r="968" spans="1:14" ht="150">
      <c r="A968" s="137">
        <v>45757</v>
      </c>
      <c r="B968" s="403" t="s">
        <v>8113</v>
      </c>
      <c r="C968" s="403"/>
      <c r="D968" s="403">
        <v>1</v>
      </c>
      <c r="E968" s="319" t="s">
        <v>119</v>
      </c>
      <c r="F968" s="5"/>
      <c r="G968" s="5" t="s">
        <v>134</v>
      </c>
      <c r="H968" s="26"/>
      <c r="I968" s="284"/>
      <c r="J968" s="333">
        <f t="shared" si="140"/>
        <v>0</v>
      </c>
      <c r="K968" s="6"/>
      <c r="L968" s="6"/>
      <c r="M968" s="6"/>
      <c r="N968" s="415" t="s">
        <v>8955</v>
      </c>
    </row>
    <row r="969" spans="1:14" ht="45">
      <c r="A969" s="137">
        <v>45757</v>
      </c>
      <c r="B969" s="5" t="s">
        <v>50</v>
      </c>
      <c r="C969" s="5" t="s">
        <v>8207</v>
      </c>
      <c r="D969" s="319">
        <v>15</v>
      </c>
      <c r="E969" s="319" t="s">
        <v>119</v>
      </c>
      <c r="F969" s="5"/>
      <c r="G969" s="5" t="s">
        <v>102</v>
      </c>
      <c r="H969" s="26"/>
      <c r="I969" s="284"/>
      <c r="J969" s="333">
        <f t="shared" si="140"/>
        <v>0</v>
      </c>
      <c r="K969" s="6"/>
      <c r="L969" s="6"/>
      <c r="M969" s="6"/>
      <c r="N969" s="417" t="s">
        <v>8956</v>
      </c>
    </row>
    <row r="970" spans="1:14" ht="30">
      <c r="A970" s="137">
        <v>45757</v>
      </c>
      <c r="B970" s="5" t="s">
        <v>8209</v>
      </c>
      <c r="C970" s="5" t="s">
        <v>8210</v>
      </c>
      <c r="D970" s="319">
        <v>2</v>
      </c>
      <c r="E970" s="319" t="s">
        <v>119</v>
      </c>
      <c r="F970" s="5"/>
      <c r="G970" s="5" t="s">
        <v>6940</v>
      </c>
      <c r="H970" s="26"/>
      <c r="I970" s="284"/>
      <c r="J970" s="365"/>
      <c r="K970" s="6"/>
      <c r="L970" s="6"/>
      <c r="M970" s="6"/>
      <c r="N970" s="417" t="s">
        <v>8957</v>
      </c>
    </row>
    <row r="971" spans="1:14" ht="30">
      <c r="A971" s="137">
        <v>45757</v>
      </c>
      <c r="B971" s="5" t="s">
        <v>5254</v>
      </c>
      <c r="C971" s="5" t="s">
        <v>8114</v>
      </c>
      <c r="D971" s="319">
        <v>2</v>
      </c>
      <c r="E971" s="319" t="s">
        <v>119</v>
      </c>
      <c r="F971" s="5"/>
      <c r="G971" s="5" t="s">
        <v>6940</v>
      </c>
      <c r="H971" s="26"/>
      <c r="I971" s="284"/>
      <c r="J971" s="365"/>
      <c r="K971" s="6"/>
      <c r="L971" s="6"/>
      <c r="M971" s="6"/>
      <c r="N971" s="417" t="s">
        <v>8957</v>
      </c>
    </row>
    <row r="972" spans="1:14" ht="126" customHeight="1">
      <c r="A972" s="137">
        <v>45750</v>
      </c>
      <c r="B972" s="5" t="s">
        <v>25</v>
      </c>
      <c r="C972" s="5" t="s">
        <v>8096</v>
      </c>
      <c r="D972" s="319">
        <v>3</v>
      </c>
      <c r="E972" s="319" t="s">
        <v>140</v>
      </c>
      <c r="F972" s="5" t="s">
        <v>2774</v>
      </c>
      <c r="G972" s="5" t="s">
        <v>2773</v>
      </c>
      <c r="H972" s="26"/>
      <c r="I972" s="284">
        <v>22700</v>
      </c>
      <c r="J972" s="7">
        <f t="shared" ref="J972:J974" si="141">ROUNDUP((((L972*13000)+I972)/1380), 2)</f>
        <v>20.220000000000002</v>
      </c>
      <c r="K972" s="6" t="s">
        <v>8154</v>
      </c>
      <c r="L972" s="6">
        <v>0.4</v>
      </c>
      <c r="M972" s="6"/>
      <c r="N972" s="441" t="s">
        <v>8958</v>
      </c>
    </row>
    <row r="973" spans="1:14" ht="138" customHeight="1">
      <c r="A973" s="137">
        <v>45750</v>
      </c>
      <c r="B973" s="5" t="s">
        <v>25</v>
      </c>
      <c r="C973" s="5" t="s">
        <v>7626</v>
      </c>
      <c r="D973" s="319">
        <v>4</v>
      </c>
      <c r="E973" s="319" t="s">
        <v>140</v>
      </c>
      <c r="F973" s="5" t="s">
        <v>2774</v>
      </c>
      <c r="G973" s="5" t="s">
        <v>2773</v>
      </c>
      <c r="H973" s="26"/>
      <c r="I973" s="284">
        <v>76000</v>
      </c>
      <c r="J973" s="7">
        <f t="shared" si="141"/>
        <v>61.669999999999995</v>
      </c>
      <c r="K973" s="6" t="s">
        <v>8154</v>
      </c>
      <c r="L973" s="6">
        <v>0.7</v>
      </c>
      <c r="M973" s="6"/>
      <c r="N973" s="441" t="s">
        <v>8959</v>
      </c>
    </row>
    <row r="974" spans="1:14" ht="45">
      <c r="A974" s="137">
        <v>45756</v>
      </c>
      <c r="B974" s="5" t="s">
        <v>44</v>
      </c>
      <c r="C974" s="5" t="s">
        <v>8103</v>
      </c>
      <c r="D974" s="5">
        <v>38</v>
      </c>
      <c r="E974" s="5" t="s">
        <v>140</v>
      </c>
      <c r="F974" s="5"/>
      <c r="G974" s="5" t="s">
        <v>8081</v>
      </c>
      <c r="H974" s="26"/>
      <c r="I974" s="90"/>
      <c r="J974" s="7">
        <f t="shared" si="141"/>
        <v>0</v>
      </c>
      <c r="K974" s="88"/>
      <c r="L974" s="6"/>
      <c r="M974" s="6"/>
      <c r="N974" s="417" t="s">
        <v>8960</v>
      </c>
    </row>
    <row r="975" spans="1:14" ht="45">
      <c r="A975" s="137">
        <v>45757</v>
      </c>
      <c r="B975" s="5" t="s">
        <v>8189</v>
      </c>
      <c r="C975" s="5" t="s">
        <v>8188</v>
      </c>
      <c r="D975" s="319">
        <v>1</v>
      </c>
      <c r="E975" s="319" t="s">
        <v>140</v>
      </c>
      <c r="F975" s="5"/>
      <c r="G975" s="5" t="s">
        <v>18</v>
      </c>
      <c r="H975" s="26"/>
      <c r="I975" s="284"/>
      <c r="J975" s="7"/>
      <c r="K975" s="6"/>
      <c r="L975" s="6"/>
      <c r="M975" s="6"/>
      <c r="N975" s="417" t="s">
        <v>8961</v>
      </c>
    </row>
    <row r="976" spans="1:14" ht="45">
      <c r="A976" s="137">
        <v>45757</v>
      </c>
      <c r="B976" s="5" t="s">
        <v>8115</v>
      </c>
      <c r="C976" s="5" t="s">
        <v>8116</v>
      </c>
      <c r="D976" s="319">
        <v>1</v>
      </c>
      <c r="E976" s="319" t="s">
        <v>140</v>
      </c>
      <c r="F976" s="5"/>
      <c r="G976" s="5" t="s">
        <v>18</v>
      </c>
      <c r="H976" s="26"/>
      <c r="I976" s="284"/>
      <c r="J976" s="7"/>
      <c r="K976" s="6"/>
      <c r="L976" s="6"/>
      <c r="M976" s="6"/>
      <c r="N976" s="417" t="s">
        <v>8961</v>
      </c>
    </row>
    <row r="978" spans="1:14" ht="21" customHeight="1">
      <c r="A978" s="137">
        <v>45757</v>
      </c>
      <c r="B978" s="5" t="s">
        <v>1954</v>
      </c>
      <c r="C978" s="5" t="s">
        <v>8120</v>
      </c>
      <c r="D978" s="319">
        <v>1</v>
      </c>
      <c r="E978" s="319" t="s">
        <v>140</v>
      </c>
      <c r="F978" s="5"/>
      <c r="G978" s="5" t="s">
        <v>8119</v>
      </c>
      <c r="H978" s="26"/>
      <c r="I978" s="284">
        <v>598000</v>
      </c>
      <c r="J978" s="333">
        <f t="shared" ref="J978:J981" si="142">ROUNDUP((((L978*13000)+I978)/1380), 2)</f>
        <v>466.31</v>
      </c>
      <c r="K978" s="6" t="s">
        <v>8153</v>
      </c>
      <c r="L978" s="6">
        <v>3.5</v>
      </c>
      <c r="M978" s="6"/>
      <c r="N978" s="417" t="s">
        <v>8121</v>
      </c>
    </row>
    <row r="979" spans="1:14" ht="21" customHeight="1">
      <c r="A979" s="137">
        <v>45757</v>
      </c>
      <c r="B979" s="5" t="s">
        <v>8206</v>
      </c>
      <c r="C979" s="5" t="s">
        <v>8205</v>
      </c>
      <c r="D979" s="319">
        <v>2</v>
      </c>
      <c r="E979" s="319" t="s">
        <v>140</v>
      </c>
      <c r="F979" s="5" t="s">
        <v>82</v>
      </c>
      <c r="G979" s="5" t="s">
        <v>8081</v>
      </c>
      <c r="H979" s="26"/>
      <c r="I979" s="284">
        <v>426000</v>
      </c>
      <c r="J979" s="333">
        <f t="shared" si="142"/>
        <v>393.48</v>
      </c>
      <c r="K979" s="6" t="s">
        <v>8252</v>
      </c>
      <c r="L979" s="6">
        <v>9</v>
      </c>
      <c r="M979" s="6"/>
      <c r="N979" s="417"/>
    </row>
    <row r="980" spans="1:14" ht="21" customHeight="1">
      <c r="A980" s="137">
        <v>45757</v>
      </c>
      <c r="B980" s="5"/>
      <c r="C980" s="5" t="s">
        <v>8122</v>
      </c>
      <c r="D980" s="319">
        <v>10</v>
      </c>
      <c r="E980" s="319" t="s">
        <v>140</v>
      </c>
      <c r="F980" s="5" t="s">
        <v>82</v>
      </c>
      <c r="G980" s="5" t="s">
        <v>8081</v>
      </c>
      <c r="H980" s="26"/>
      <c r="I980" s="284">
        <v>44000</v>
      </c>
      <c r="J980" s="333">
        <f>ROUNDUP((((L980*13000)+I980)/1380), 2)</f>
        <v>41.309999999999995</v>
      </c>
      <c r="K980" s="6" t="s">
        <v>8252</v>
      </c>
      <c r="L980" s="6">
        <v>1</v>
      </c>
      <c r="M980" s="6"/>
      <c r="N980" s="417"/>
    </row>
    <row r="981" spans="1:14" ht="21" customHeight="1">
      <c r="A981" s="137">
        <v>45757</v>
      </c>
      <c r="B981" s="5"/>
      <c r="C981" s="5" t="s">
        <v>8123</v>
      </c>
      <c r="D981" s="319">
        <v>10</v>
      </c>
      <c r="E981" s="319" t="s">
        <v>140</v>
      </c>
      <c r="F981" s="5" t="s">
        <v>82</v>
      </c>
      <c r="G981" s="5" t="s">
        <v>8081</v>
      </c>
      <c r="H981" s="26"/>
      <c r="I981" s="284">
        <v>11000</v>
      </c>
      <c r="J981" s="333">
        <f t="shared" si="142"/>
        <v>9.86</v>
      </c>
      <c r="K981" s="6" t="s">
        <v>8252</v>
      </c>
      <c r="L981" s="6">
        <v>0.2</v>
      </c>
      <c r="M981" s="6"/>
      <c r="N981" s="417"/>
    </row>
    <row r="982" spans="1:14" ht="60">
      <c r="A982" s="137">
        <v>45754</v>
      </c>
      <c r="B982" s="5" t="s">
        <v>7779</v>
      </c>
      <c r="C982" s="5" t="s">
        <v>7780</v>
      </c>
      <c r="D982" s="319">
        <v>3</v>
      </c>
      <c r="E982" s="319" t="s">
        <v>119</v>
      </c>
      <c r="F982" s="5"/>
      <c r="G982" s="5" t="s">
        <v>7570</v>
      </c>
      <c r="H982" s="26"/>
      <c r="I982" s="284"/>
      <c r="J982" s="333">
        <f t="shared" ref="J982:J983" si="143">ROUNDUP((((L982*13000)+I982)/1380), 2)</f>
        <v>84.79</v>
      </c>
      <c r="K982" s="6"/>
      <c r="L982" s="6">
        <v>9</v>
      </c>
      <c r="M982" s="6"/>
      <c r="N982" s="417" t="s">
        <v>8962</v>
      </c>
    </row>
    <row r="983" spans="1:14" ht="120">
      <c r="A983" s="137">
        <v>45755</v>
      </c>
      <c r="B983" s="5" t="s">
        <v>8022</v>
      </c>
      <c r="C983" s="5" t="s">
        <v>8021</v>
      </c>
      <c r="D983" s="319">
        <v>5</v>
      </c>
      <c r="E983" s="319" t="s">
        <v>119</v>
      </c>
      <c r="F983" s="5"/>
      <c r="G983" s="5" t="s">
        <v>7570</v>
      </c>
      <c r="H983" s="26"/>
      <c r="I983" s="284"/>
      <c r="J983" s="333">
        <f t="shared" si="143"/>
        <v>0</v>
      </c>
      <c r="K983" s="6"/>
      <c r="L983" s="6"/>
      <c r="M983" s="6"/>
      <c r="N983" s="440" t="s">
        <v>8963</v>
      </c>
    </row>
    <row r="985" spans="1:14" ht="21" customHeight="1">
      <c r="A985" s="137">
        <v>45757</v>
      </c>
      <c r="B985" s="5" t="s">
        <v>50</v>
      </c>
      <c r="C985" s="5" t="s">
        <v>8187</v>
      </c>
      <c r="D985" s="5">
        <v>100</v>
      </c>
      <c r="E985" s="5" t="s">
        <v>2187</v>
      </c>
      <c r="F985" s="5" t="s">
        <v>8128</v>
      </c>
      <c r="G985" s="5" t="s">
        <v>7847</v>
      </c>
      <c r="H985" s="26"/>
      <c r="I985" s="90">
        <v>1400</v>
      </c>
      <c r="J985" s="333">
        <f t="shared" ref="J985" si="144">ROUNDUP((((L985*13000)+I985)/1380), 2)</f>
        <v>1.49</v>
      </c>
      <c r="K985" s="88" t="s">
        <v>8173</v>
      </c>
      <c r="L985" s="6">
        <v>0.05</v>
      </c>
      <c r="M985" s="6"/>
      <c r="N985" s="417" t="s">
        <v>8556</v>
      </c>
    </row>
    <row r="986" spans="1:14" ht="105.75" customHeight="1">
      <c r="A986" s="137">
        <v>45714</v>
      </c>
      <c r="B986" s="5" t="s">
        <v>5050</v>
      </c>
      <c r="C986" s="5" t="s">
        <v>5051</v>
      </c>
      <c r="D986" s="5">
        <v>100</v>
      </c>
      <c r="E986" s="5" t="s">
        <v>2187</v>
      </c>
      <c r="F986" s="5" t="s">
        <v>4647</v>
      </c>
      <c r="G986" s="5" t="s">
        <v>4648</v>
      </c>
      <c r="H986" s="26"/>
      <c r="I986" s="90">
        <v>25000</v>
      </c>
      <c r="J986" s="7">
        <f t="shared" ref="J986:J987" si="145">ROUNDUP((((L986*13000)+I986)/1380), 2)</f>
        <v>20.48</v>
      </c>
      <c r="K986" s="88" t="s">
        <v>1645</v>
      </c>
      <c r="L986" s="6">
        <v>0.25</v>
      </c>
      <c r="M986" s="6"/>
      <c r="N986" s="417" t="s">
        <v>8964</v>
      </c>
    </row>
    <row r="987" spans="1:14" ht="21" customHeight="1">
      <c r="A987" s="137">
        <v>45757</v>
      </c>
      <c r="B987" s="5" t="s">
        <v>5050</v>
      </c>
      <c r="C987" s="5" t="s">
        <v>5051</v>
      </c>
      <c r="D987" s="5">
        <v>300</v>
      </c>
      <c r="E987" s="5" t="s">
        <v>2187</v>
      </c>
      <c r="F987" s="5" t="s">
        <v>8128</v>
      </c>
      <c r="G987" s="5" t="s">
        <v>7847</v>
      </c>
      <c r="H987" s="26"/>
      <c r="I987" s="90">
        <v>24500</v>
      </c>
      <c r="J987" s="7">
        <f t="shared" si="145"/>
        <v>20.110000000000003</v>
      </c>
      <c r="K987" s="88" t="s">
        <v>8165</v>
      </c>
      <c r="L987" s="6">
        <v>0.25</v>
      </c>
      <c r="M987" s="6"/>
      <c r="N987" s="417" t="s">
        <v>8965</v>
      </c>
    </row>
    <row r="988" spans="1:14" ht="45">
      <c r="A988" s="173">
        <v>45756</v>
      </c>
      <c r="B988" s="13"/>
      <c r="C988" s="16" t="s">
        <v>8055</v>
      </c>
      <c r="D988" s="313" t="s">
        <v>8056</v>
      </c>
      <c r="E988" s="13" t="s">
        <v>5200</v>
      </c>
      <c r="F988" s="13" t="s">
        <v>375</v>
      </c>
      <c r="G988" s="13" t="s">
        <v>35</v>
      </c>
      <c r="H988" s="68"/>
      <c r="I988" s="314">
        <v>28400</v>
      </c>
      <c r="J988" s="328">
        <v>27.17</v>
      </c>
      <c r="K988" s="50" t="s">
        <v>8151</v>
      </c>
      <c r="L988" s="50">
        <v>0.5</v>
      </c>
      <c r="M988" s="50"/>
      <c r="N988" s="414" t="s">
        <v>8966</v>
      </c>
    </row>
    <row r="989" spans="1:14" ht="21" customHeight="1">
      <c r="A989" s="173">
        <v>45757</v>
      </c>
      <c r="B989" s="13" t="s">
        <v>8129</v>
      </c>
      <c r="C989" s="16" t="s">
        <v>8166</v>
      </c>
      <c r="D989" s="313">
        <v>2</v>
      </c>
      <c r="E989" s="13" t="s">
        <v>5200</v>
      </c>
      <c r="F989" s="13"/>
      <c r="G989" s="13" t="s">
        <v>7915</v>
      </c>
      <c r="H989" s="68"/>
      <c r="I989" s="314">
        <v>55880</v>
      </c>
      <c r="J989" s="328">
        <v>48.12</v>
      </c>
      <c r="K989" s="50" t="s">
        <v>8154</v>
      </c>
      <c r="L989" s="50">
        <v>0.4</v>
      </c>
      <c r="M989" s="50"/>
      <c r="N989" s="414" t="s">
        <v>8967</v>
      </c>
    </row>
    <row r="990" spans="1:14" ht="21" customHeight="1">
      <c r="A990" s="173">
        <v>45757</v>
      </c>
      <c r="B990" s="13" t="s">
        <v>31</v>
      </c>
      <c r="C990" s="16" t="s">
        <v>8167</v>
      </c>
      <c r="D990" s="313">
        <v>18</v>
      </c>
      <c r="E990" s="13" t="s">
        <v>5200</v>
      </c>
      <c r="F990" s="13" t="s">
        <v>6935</v>
      </c>
      <c r="G990" s="13" t="s">
        <v>8054</v>
      </c>
      <c r="H990" s="68"/>
      <c r="I990" s="314">
        <v>32970</v>
      </c>
      <c r="J990" s="328">
        <f t="shared" ref="J990:J996" si="146">ROUNDUP((((L990*13000)+I990)/1380), 2)</f>
        <v>38.03</v>
      </c>
      <c r="K990" s="50" t="s">
        <v>8153</v>
      </c>
      <c r="L990" s="50">
        <v>1.5</v>
      </c>
      <c r="M990" s="50"/>
      <c r="N990" s="414" t="s">
        <v>8968</v>
      </c>
    </row>
    <row r="991" spans="1:14" ht="30">
      <c r="A991" s="173">
        <v>45757</v>
      </c>
      <c r="B991" s="13"/>
      <c r="C991" s="16" t="s">
        <v>8195</v>
      </c>
      <c r="D991" s="313">
        <v>1</v>
      </c>
      <c r="E991" s="13" t="s">
        <v>5200</v>
      </c>
      <c r="F991" s="13" t="s">
        <v>5890</v>
      </c>
      <c r="G991" s="13" t="s">
        <v>35</v>
      </c>
      <c r="H991" s="68"/>
      <c r="I991" s="314"/>
      <c r="J991" s="328"/>
      <c r="K991" s="50"/>
      <c r="L991" s="50"/>
      <c r="M991" s="50"/>
      <c r="N991" s="414" t="s">
        <v>8969</v>
      </c>
    </row>
    <row r="992" spans="1:14" ht="57.75" customHeight="1">
      <c r="A992" s="173">
        <v>45757</v>
      </c>
      <c r="B992" s="13"/>
      <c r="C992" s="16" t="s">
        <v>8132</v>
      </c>
      <c r="D992" s="313" t="s">
        <v>8133</v>
      </c>
      <c r="E992" s="13" t="s">
        <v>5200</v>
      </c>
      <c r="F992" s="13" t="s">
        <v>8134</v>
      </c>
      <c r="G992" s="13" t="s">
        <v>8135</v>
      </c>
      <c r="H992" s="68"/>
      <c r="I992" s="314"/>
      <c r="J992" s="328"/>
      <c r="K992" s="50"/>
      <c r="L992" s="50"/>
      <c r="M992" s="50"/>
      <c r="N992" s="414" t="s">
        <v>8970</v>
      </c>
    </row>
    <row r="993" spans="1:14" ht="20.100000000000001" customHeight="1">
      <c r="A993" s="173"/>
      <c r="B993" s="16" t="s">
        <v>8181</v>
      </c>
      <c r="C993" s="16" t="s">
        <v>8182</v>
      </c>
      <c r="D993" s="313">
        <v>1</v>
      </c>
      <c r="E993" s="13"/>
      <c r="F993" s="13"/>
      <c r="G993" s="13"/>
      <c r="H993" s="68"/>
      <c r="I993" s="314">
        <v>15500</v>
      </c>
      <c r="J993" s="328">
        <f t="shared" si="146"/>
        <v>13.12</v>
      </c>
      <c r="K993" s="50" t="s">
        <v>8154</v>
      </c>
      <c r="L993" s="50">
        <v>0.2</v>
      </c>
      <c r="M993" s="50"/>
      <c r="N993" s="414" t="s">
        <v>8971</v>
      </c>
    </row>
    <row r="994" spans="1:14" ht="20.100000000000001" customHeight="1">
      <c r="A994" s="173"/>
      <c r="B994" s="16" t="s">
        <v>8181</v>
      </c>
      <c r="C994" s="16" t="s">
        <v>8183</v>
      </c>
      <c r="D994" s="313">
        <v>1</v>
      </c>
      <c r="E994" s="13"/>
      <c r="F994" s="13"/>
      <c r="G994" s="13"/>
      <c r="H994" s="68"/>
      <c r="I994" s="314">
        <v>25420</v>
      </c>
      <c r="J994" s="328">
        <f t="shared" si="146"/>
        <v>21.25</v>
      </c>
      <c r="K994" s="50" t="s">
        <v>8154</v>
      </c>
      <c r="L994" s="50">
        <v>0.3</v>
      </c>
      <c r="M994" s="50"/>
      <c r="N994" s="414" t="s">
        <v>8972</v>
      </c>
    </row>
    <row r="995" spans="1:14" ht="20.100000000000001" customHeight="1">
      <c r="A995" s="173"/>
      <c r="B995" s="16" t="s">
        <v>8181</v>
      </c>
      <c r="C995" s="16" t="s">
        <v>8184</v>
      </c>
      <c r="D995" s="313">
        <v>1</v>
      </c>
      <c r="E995" s="13"/>
      <c r="F995" s="13"/>
      <c r="G995" s="13"/>
      <c r="H995" s="68"/>
      <c r="I995" s="314">
        <v>10730</v>
      </c>
      <c r="J995" s="328">
        <f t="shared" si="146"/>
        <v>9.66</v>
      </c>
      <c r="K995" s="50" t="s">
        <v>8154</v>
      </c>
      <c r="L995" s="50">
        <v>0.2</v>
      </c>
      <c r="M995" s="50"/>
      <c r="N995" s="414" t="s">
        <v>8973</v>
      </c>
    </row>
    <row r="996" spans="1:14" ht="20.100000000000001" customHeight="1">
      <c r="A996" s="173"/>
      <c r="B996" s="16" t="s">
        <v>8181</v>
      </c>
      <c r="C996" s="16" t="s">
        <v>8185</v>
      </c>
      <c r="D996" s="313">
        <v>1</v>
      </c>
      <c r="E996" s="13"/>
      <c r="F996" s="13"/>
      <c r="G996" s="13"/>
      <c r="H996" s="68"/>
      <c r="I996" s="314">
        <v>39840</v>
      </c>
      <c r="J996" s="328">
        <f t="shared" si="146"/>
        <v>33.58</v>
      </c>
      <c r="K996" s="50" t="s">
        <v>8154</v>
      </c>
      <c r="L996" s="50">
        <v>0.5</v>
      </c>
      <c r="M996" s="50"/>
      <c r="N996" s="414" t="s">
        <v>8974</v>
      </c>
    </row>
    <row r="997" spans="1:14" ht="45">
      <c r="A997" s="173">
        <v>45751</v>
      </c>
      <c r="B997" s="109"/>
      <c r="C997" s="109" t="s">
        <v>8170</v>
      </c>
      <c r="D997" s="109">
        <v>200</v>
      </c>
      <c r="E997" s="109" t="s">
        <v>5119</v>
      </c>
      <c r="F997" s="369" t="s">
        <v>8136</v>
      </c>
      <c r="G997" s="109" t="s">
        <v>28</v>
      </c>
      <c r="H997" s="110"/>
      <c r="I997" s="170">
        <v>29000</v>
      </c>
      <c r="J997" s="328">
        <f t="shared" ref="J997" si="147">ROUNDUP((((L997*13000)+I997)/1380), 2)</f>
        <v>77.540000000000006</v>
      </c>
      <c r="K997" s="112" t="s">
        <v>8173</v>
      </c>
      <c r="L997" s="113">
        <v>6</v>
      </c>
      <c r="M997" s="113"/>
      <c r="N997" s="422" t="s">
        <v>8975</v>
      </c>
    </row>
    <row r="998" spans="1:14" ht="60">
      <c r="A998" s="173">
        <v>45751</v>
      </c>
      <c r="B998" s="109"/>
      <c r="C998" s="109" t="s">
        <v>8169</v>
      </c>
      <c r="D998" s="109">
        <v>1</v>
      </c>
      <c r="E998" s="109" t="s">
        <v>5119</v>
      </c>
      <c r="F998" s="369" t="s">
        <v>7830</v>
      </c>
      <c r="G998" s="109" t="s">
        <v>301</v>
      </c>
      <c r="H998" s="110"/>
      <c r="I998" s="170"/>
      <c r="J998" s="328"/>
      <c r="K998" s="112"/>
      <c r="L998" s="113"/>
      <c r="M998" s="113"/>
      <c r="N998" s="422" t="s">
        <v>8976</v>
      </c>
    </row>
    <row r="999" spans="1:14" ht="135">
      <c r="A999" s="173">
        <v>45749</v>
      </c>
      <c r="B999" s="13" t="s">
        <v>7555</v>
      </c>
      <c r="C999" s="13" t="s">
        <v>8068</v>
      </c>
      <c r="D999" s="313">
        <v>1</v>
      </c>
      <c r="E999" s="13" t="s">
        <v>5119</v>
      </c>
      <c r="F999" s="13" t="s">
        <v>6494</v>
      </c>
      <c r="G999" s="13" t="s">
        <v>40</v>
      </c>
      <c r="H999" s="68"/>
      <c r="I999" s="314"/>
      <c r="J999" s="328">
        <f t="shared" ref="J999" si="148">ROUNDUP((((L999*13000)+I999)/1380), 2)</f>
        <v>0</v>
      </c>
      <c r="K999" s="50"/>
      <c r="L999" s="50"/>
      <c r="M999" s="50"/>
      <c r="N999" s="414" t="s">
        <v>8977</v>
      </c>
    </row>
    <row r="1000" spans="1:14" ht="45">
      <c r="A1000" s="173">
        <v>45754</v>
      </c>
      <c r="B1000" s="13" t="s">
        <v>44</v>
      </c>
      <c r="C1000" s="13" t="s">
        <v>8085</v>
      </c>
      <c r="D1000" s="13">
        <v>1</v>
      </c>
      <c r="E1000" s="13" t="s">
        <v>5119</v>
      </c>
      <c r="F1000" s="13" t="s">
        <v>7834</v>
      </c>
      <c r="G1000" s="13" t="s">
        <v>7835</v>
      </c>
      <c r="H1000" s="68"/>
      <c r="I1000" s="142"/>
      <c r="J1000" s="328">
        <f t="shared" ref="J1000:J1004" si="149">ROUNDUP((((L1000*13000)+I1000)/1380), 2)</f>
        <v>0</v>
      </c>
      <c r="K1000" s="87"/>
      <c r="L1000" s="50"/>
      <c r="M1000" s="50"/>
      <c r="N1000" s="414" t="s">
        <v>8978</v>
      </c>
    </row>
    <row r="1001" spans="1:14" ht="45">
      <c r="A1001" s="173">
        <v>45754</v>
      </c>
      <c r="B1001" s="13" t="s">
        <v>44</v>
      </c>
      <c r="C1001" s="13" t="s">
        <v>7842</v>
      </c>
      <c r="D1001" s="13">
        <v>1</v>
      </c>
      <c r="E1001" s="13" t="s">
        <v>5119</v>
      </c>
      <c r="F1001" s="13" t="s">
        <v>7834</v>
      </c>
      <c r="G1001" s="13" t="s">
        <v>7835</v>
      </c>
      <c r="H1001" s="68"/>
      <c r="I1001" s="142"/>
      <c r="J1001" s="328">
        <f t="shared" si="149"/>
        <v>0</v>
      </c>
      <c r="K1001" s="87"/>
      <c r="L1001" s="50"/>
      <c r="M1001" s="50"/>
      <c r="N1001" s="414" t="s">
        <v>8978</v>
      </c>
    </row>
    <row r="1002" spans="1:14" ht="45">
      <c r="A1002" s="173">
        <v>45754</v>
      </c>
      <c r="B1002" s="13" t="s">
        <v>44</v>
      </c>
      <c r="C1002" s="13" t="s">
        <v>7843</v>
      </c>
      <c r="D1002" s="13">
        <v>1</v>
      </c>
      <c r="E1002" s="13" t="s">
        <v>5119</v>
      </c>
      <c r="F1002" s="13" t="s">
        <v>7834</v>
      </c>
      <c r="G1002" s="13" t="s">
        <v>7835</v>
      </c>
      <c r="H1002" s="68"/>
      <c r="I1002" s="142"/>
      <c r="J1002" s="328">
        <f t="shared" si="149"/>
        <v>0</v>
      </c>
      <c r="K1002" s="87"/>
      <c r="L1002" s="50"/>
      <c r="M1002" s="50"/>
      <c r="N1002" s="414" t="s">
        <v>8978</v>
      </c>
    </row>
    <row r="1003" spans="1:14" ht="45">
      <c r="A1003" s="173">
        <v>45754</v>
      </c>
      <c r="B1003" s="13" t="s">
        <v>44</v>
      </c>
      <c r="C1003" s="13" t="s">
        <v>7844</v>
      </c>
      <c r="D1003" s="13">
        <v>1</v>
      </c>
      <c r="E1003" s="13" t="s">
        <v>5119</v>
      </c>
      <c r="F1003" s="13" t="s">
        <v>7834</v>
      </c>
      <c r="G1003" s="13" t="s">
        <v>7835</v>
      </c>
      <c r="H1003" s="68"/>
      <c r="I1003" s="142"/>
      <c r="J1003" s="328">
        <f t="shared" si="149"/>
        <v>0</v>
      </c>
      <c r="K1003" s="87"/>
      <c r="L1003" s="50"/>
      <c r="M1003" s="50"/>
      <c r="N1003" s="414" t="s">
        <v>8978</v>
      </c>
    </row>
    <row r="1004" spans="1:14" ht="45">
      <c r="A1004" s="173">
        <v>45754</v>
      </c>
      <c r="B1004" s="13" t="s">
        <v>44</v>
      </c>
      <c r="C1004" s="13" t="s">
        <v>8200</v>
      </c>
      <c r="D1004" s="13">
        <v>2</v>
      </c>
      <c r="E1004" s="13" t="s">
        <v>5119</v>
      </c>
      <c r="F1004" s="13" t="s">
        <v>7834</v>
      </c>
      <c r="G1004" s="13" t="s">
        <v>7835</v>
      </c>
      <c r="H1004" s="68"/>
      <c r="I1004" s="142"/>
      <c r="J1004" s="328">
        <f t="shared" si="149"/>
        <v>0</v>
      </c>
      <c r="K1004" s="87"/>
      <c r="L1004" s="50"/>
      <c r="M1004" s="50"/>
      <c r="N1004" s="414" t="s">
        <v>8978</v>
      </c>
    </row>
    <row r="1005" spans="1:14" ht="45">
      <c r="A1005" s="173">
        <v>45754</v>
      </c>
      <c r="B1005" s="13" t="s">
        <v>44</v>
      </c>
      <c r="C1005" s="13" t="s">
        <v>7965</v>
      </c>
      <c r="D1005" s="13">
        <v>1</v>
      </c>
      <c r="E1005" s="13" t="s">
        <v>5119</v>
      </c>
      <c r="F1005" s="13" t="s">
        <v>7834</v>
      </c>
      <c r="G1005" s="13" t="s">
        <v>7835</v>
      </c>
      <c r="H1005" s="68"/>
      <c r="I1005" s="142"/>
      <c r="J1005" s="328">
        <f t="shared" ref="J1005:J1010" si="150">ROUNDUP((((L1005*13000)+I1005)/1380), 2)</f>
        <v>0</v>
      </c>
      <c r="K1005" s="87"/>
      <c r="L1005" s="50"/>
      <c r="M1005" s="50"/>
      <c r="N1005" s="414" t="s">
        <v>8979</v>
      </c>
    </row>
    <row r="1006" spans="1:14" ht="60">
      <c r="A1006" s="173">
        <v>45750</v>
      </c>
      <c r="B1006" s="13"/>
      <c r="C1006" s="13" t="s">
        <v>8069</v>
      </c>
      <c r="D1006" s="13" t="s">
        <v>1984</v>
      </c>
      <c r="E1006" s="13" t="s">
        <v>5119</v>
      </c>
      <c r="F1006" s="13" t="s">
        <v>7496</v>
      </c>
      <c r="G1006" s="13" t="s">
        <v>7825</v>
      </c>
      <c r="H1006" s="68"/>
      <c r="I1006" s="142"/>
      <c r="J1006" s="328"/>
      <c r="K1006" s="87"/>
      <c r="L1006" s="50"/>
      <c r="M1006" s="50"/>
      <c r="N1006" s="414" t="s">
        <v>8980</v>
      </c>
    </row>
    <row r="1007" spans="1:14" ht="30">
      <c r="A1007" s="173">
        <v>45755</v>
      </c>
      <c r="B1007" s="13" t="s">
        <v>5238</v>
      </c>
      <c r="C1007" s="13" t="s">
        <v>8162</v>
      </c>
      <c r="D1007" s="13">
        <v>3</v>
      </c>
      <c r="E1007" s="13" t="s">
        <v>5119</v>
      </c>
      <c r="F1007" s="13" t="s">
        <v>6693</v>
      </c>
      <c r="G1007" s="13" t="s">
        <v>30</v>
      </c>
      <c r="H1007" s="68"/>
      <c r="I1007" s="142">
        <v>25160</v>
      </c>
      <c r="J1007" s="328">
        <f t="shared" si="150"/>
        <v>20.12</v>
      </c>
      <c r="K1007" s="87" t="s">
        <v>8164</v>
      </c>
      <c r="L1007" s="50">
        <v>0.2</v>
      </c>
      <c r="M1007" s="50"/>
      <c r="N1007" s="414"/>
    </row>
    <row r="1008" spans="1:14" ht="135">
      <c r="A1008" s="173">
        <v>45750</v>
      </c>
      <c r="B1008" s="109" t="s">
        <v>7653</v>
      </c>
      <c r="C1008" s="109" t="s">
        <v>7654</v>
      </c>
      <c r="D1008" s="109">
        <v>2</v>
      </c>
      <c r="E1008" s="109" t="s">
        <v>5119</v>
      </c>
      <c r="F1008" s="109" t="s">
        <v>5344</v>
      </c>
      <c r="G1008" s="109" t="s">
        <v>130</v>
      </c>
      <c r="H1008" s="110"/>
      <c r="I1008" s="170">
        <v>296000</v>
      </c>
      <c r="J1008" s="328">
        <f t="shared" si="150"/>
        <v>421.74</v>
      </c>
      <c r="K1008" s="112" t="s">
        <v>3178</v>
      </c>
      <c r="L1008" s="113">
        <v>22</v>
      </c>
      <c r="M1008" s="113"/>
      <c r="N1008" s="422" t="s">
        <v>8981</v>
      </c>
    </row>
    <row r="1009" spans="1:15" ht="21" customHeight="1">
      <c r="A1009" s="173">
        <v>45757</v>
      </c>
      <c r="B1009" s="109" t="s">
        <v>7555</v>
      </c>
      <c r="C1009" s="109" t="s">
        <v>8161</v>
      </c>
      <c r="D1009" s="109">
        <v>1</v>
      </c>
      <c r="E1009" s="109" t="s">
        <v>5119</v>
      </c>
      <c r="F1009" s="369" t="s">
        <v>8137</v>
      </c>
      <c r="G1009" s="13" t="s">
        <v>7835</v>
      </c>
      <c r="H1009" s="110"/>
      <c r="I1009" s="170"/>
      <c r="J1009" s="328">
        <f t="shared" si="150"/>
        <v>0</v>
      </c>
      <c r="K1009" s="112"/>
      <c r="L1009" s="113"/>
      <c r="M1009" s="113"/>
      <c r="N1009" s="422" t="s">
        <v>8982</v>
      </c>
    </row>
    <row r="1010" spans="1:15" ht="21" customHeight="1">
      <c r="A1010" s="173">
        <v>45757</v>
      </c>
      <c r="B1010" s="109" t="s">
        <v>7555</v>
      </c>
      <c r="C1010" s="109" t="s">
        <v>8138</v>
      </c>
      <c r="D1010" s="109">
        <v>1</v>
      </c>
      <c r="E1010" s="109" t="s">
        <v>5119</v>
      </c>
      <c r="F1010" s="369" t="s">
        <v>8137</v>
      </c>
      <c r="G1010" s="13" t="s">
        <v>7835</v>
      </c>
      <c r="H1010" s="110"/>
      <c r="I1010" s="170"/>
      <c r="J1010" s="328">
        <f t="shared" si="150"/>
        <v>0</v>
      </c>
      <c r="K1010" s="112"/>
      <c r="L1010" s="113"/>
      <c r="M1010" s="113"/>
      <c r="N1010" s="422" t="s">
        <v>8982</v>
      </c>
    </row>
    <row r="1011" spans="1:15" ht="30">
      <c r="A1011" s="173">
        <v>45757</v>
      </c>
      <c r="B1011" s="109" t="s">
        <v>3322</v>
      </c>
      <c r="C1011" s="109" t="s">
        <v>8197</v>
      </c>
      <c r="D1011" s="109">
        <v>5</v>
      </c>
      <c r="E1011" s="109" t="s">
        <v>5119</v>
      </c>
      <c r="F1011" s="13" t="s">
        <v>6693</v>
      </c>
      <c r="G1011" s="13" t="s">
        <v>30</v>
      </c>
      <c r="H1011" s="110"/>
      <c r="I1011" s="170">
        <v>352000</v>
      </c>
      <c r="J1011" s="328">
        <f t="shared" ref="J1011:J1014" si="151">ROUNDUP((((L1011*13000)+I1011)/1380), 2)</f>
        <v>273.92</v>
      </c>
      <c r="K1011" s="112" t="s">
        <v>8196</v>
      </c>
      <c r="L1011" s="113">
        <v>2</v>
      </c>
      <c r="M1011" s="113"/>
      <c r="N1011" s="422"/>
    </row>
    <row r="1012" spans="1:15" ht="29.25" customHeight="1">
      <c r="A1012" s="173">
        <v>45757</v>
      </c>
      <c r="B1012" s="109" t="s">
        <v>22</v>
      </c>
      <c r="C1012" s="109" t="s">
        <v>8140</v>
      </c>
      <c r="D1012" s="109">
        <v>2</v>
      </c>
      <c r="E1012" s="109" t="s">
        <v>5119</v>
      </c>
      <c r="F1012" s="13" t="s">
        <v>6693</v>
      </c>
      <c r="G1012" s="13" t="s">
        <v>30</v>
      </c>
      <c r="H1012" s="110"/>
      <c r="I1012" s="170">
        <v>291000</v>
      </c>
      <c r="J1012" s="328">
        <f t="shared" si="151"/>
        <v>214.64</v>
      </c>
      <c r="K1012" s="112" t="s">
        <v>8154</v>
      </c>
      <c r="L1012" s="113">
        <v>0.4</v>
      </c>
      <c r="M1012" s="113"/>
      <c r="N1012" s="422"/>
    </row>
    <row r="1013" spans="1:15" ht="169.5" customHeight="1">
      <c r="A1013" s="173">
        <v>45757</v>
      </c>
      <c r="B1013" s="109" t="s">
        <v>8198</v>
      </c>
      <c r="C1013" s="109" t="s">
        <v>8199</v>
      </c>
      <c r="D1013" s="109">
        <v>3</v>
      </c>
      <c r="E1013" s="109" t="s">
        <v>5119</v>
      </c>
      <c r="F1013" s="13" t="s">
        <v>6693</v>
      </c>
      <c r="G1013" s="13" t="s">
        <v>30</v>
      </c>
      <c r="H1013" s="110"/>
      <c r="I1013" s="170"/>
      <c r="J1013" s="328">
        <f t="shared" si="151"/>
        <v>0</v>
      </c>
      <c r="K1013" s="112"/>
      <c r="L1013" s="113"/>
      <c r="M1013" s="113"/>
      <c r="N1013" s="422" t="s">
        <v>8983</v>
      </c>
    </row>
    <row r="1014" spans="1:15" ht="30">
      <c r="A1014" s="173">
        <v>45757</v>
      </c>
      <c r="B1014" s="109" t="s">
        <v>8141</v>
      </c>
      <c r="C1014" s="109" t="s">
        <v>8142</v>
      </c>
      <c r="D1014" s="109">
        <v>3</v>
      </c>
      <c r="E1014" s="109" t="s">
        <v>5119</v>
      </c>
      <c r="F1014" s="13" t="s">
        <v>6693</v>
      </c>
      <c r="G1014" s="13" t="s">
        <v>30</v>
      </c>
      <c r="H1014" s="110"/>
      <c r="I1014" s="170"/>
      <c r="J1014" s="328">
        <f t="shared" si="151"/>
        <v>0</v>
      </c>
      <c r="K1014" s="112"/>
      <c r="L1014" s="113"/>
      <c r="M1014" s="113"/>
      <c r="N1014" s="422" t="s">
        <v>8984</v>
      </c>
    </row>
    <row r="1015" spans="1:15" ht="28.5" customHeight="1">
      <c r="A1015" s="173">
        <v>45757</v>
      </c>
      <c r="B1015" s="109" t="s">
        <v>8180</v>
      </c>
      <c r="C1015" s="109">
        <v>9629</v>
      </c>
      <c r="D1015" s="109">
        <v>1</v>
      </c>
      <c r="E1015" s="109" t="s">
        <v>5119</v>
      </c>
      <c r="F1015" s="13" t="s">
        <v>8143</v>
      </c>
      <c r="G1015" s="13" t="s">
        <v>30</v>
      </c>
      <c r="H1015" s="110"/>
      <c r="I1015" s="170"/>
      <c r="J1015" s="328"/>
      <c r="K1015" s="112"/>
      <c r="L1015" s="113"/>
      <c r="M1015" s="113"/>
      <c r="N1015" s="422" t="s">
        <v>8985</v>
      </c>
    </row>
    <row r="1016" spans="1:15" ht="56.25" customHeight="1">
      <c r="A1016" s="173">
        <v>45757</v>
      </c>
      <c r="B1016" s="109"/>
      <c r="C1016" s="109" t="s">
        <v>8144</v>
      </c>
      <c r="D1016" s="109">
        <v>2</v>
      </c>
      <c r="E1016" s="109" t="s">
        <v>5119</v>
      </c>
      <c r="F1016" s="13" t="s">
        <v>6693</v>
      </c>
      <c r="G1016" s="13" t="s">
        <v>30</v>
      </c>
      <c r="H1016" s="110"/>
      <c r="I1016" s="170">
        <v>47500</v>
      </c>
      <c r="J1016" s="12">
        <f t="shared" ref="J1016:J1019" si="152">ROUNDUP((((L1016*13000)+I1016)/1380), 2)</f>
        <v>40.08</v>
      </c>
      <c r="K1016" s="112" t="s">
        <v>8154</v>
      </c>
      <c r="L1016" s="113">
        <v>0.6</v>
      </c>
      <c r="M1016" s="113"/>
      <c r="N1016" s="442" t="s">
        <v>8986</v>
      </c>
      <c r="O1016" s="402" t="s">
        <v>8152</v>
      </c>
    </row>
    <row r="1017" spans="1:15" ht="30">
      <c r="A1017" s="173">
        <v>45757</v>
      </c>
      <c r="B1017" s="109"/>
      <c r="C1017" s="109" t="s">
        <v>8172</v>
      </c>
      <c r="D1017" s="109">
        <v>5</v>
      </c>
      <c r="E1017" s="109" t="s">
        <v>5119</v>
      </c>
      <c r="F1017" s="13" t="s">
        <v>6693</v>
      </c>
      <c r="G1017" s="13" t="s">
        <v>30</v>
      </c>
      <c r="H1017" s="110"/>
      <c r="I1017" s="170"/>
      <c r="J1017" s="328"/>
      <c r="K1017" s="112"/>
      <c r="L1017" s="113"/>
      <c r="M1017" s="113"/>
      <c r="N1017" s="422" t="s">
        <v>8987</v>
      </c>
    </row>
    <row r="1018" spans="1:15" ht="22.5" customHeight="1">
      <c r="A1018" s="173">
        <v>45757</v>
      </c>
      <c r="B1018" s="109" t="s">
        <v>8145</v>
      </c>
      <c r="C1018" s="109" t="s">
        <v>8146</v>
      </c>
      <c r="D1018" s="109">
        <v>10</v>
      </c>
      <c r="E1018" s="109" t="s">
        <v>5119</v>
      </c>
      <c r="F1018" s="13" t="s">
        <v>8074</v>
      </c>
      <c r="G1018" s="13" t="s">
        <v>40</v>
      </c>
      <c r="H1018" s="110"/>
      <c r="I1018" s="170">
        <v>1240</v>
      </c>
      <c r="J1018" s="12">
        <f t="shared" si="152"/>
        <v>2.3199999999999998</v>
      </c>
      <c r="K1018" s="112" t="s">
        <v>8154</v>
      </c>
      <c r="L1018" s="113">
        <v>0.15</v>
      </c>
      <c r="M1018" s="113"/>
      <c r="N1018" s="422"/>
    </row>
    <row r="1019" spans="1:15" ht="22.5" customHeight="1">
      <c r="A1019" s="173">
        <v>45757</v>
      </c>
      <c r="B1019" s="109" t="s">
        <v>29</v>
      </c>
      <c r="C1019" s="109" t="s">
        <v>8174</v>
      </c>
      <c r="D1019" s="109" t="s">
        <v>8147</v>
      </c>
      <c r="E1019" s="109" t="s">
        <v>5119</v>
      </c>
      <c r="F1019" s="13" t="s">
        <v>6693</v>
      </c>
      <c r="G1019" s="13" t="s">
        <v>30</v>
      </c>
      <c r="H1019" s="110"/>
      <c r="I1019" s="170">
        <v>386490</v>
      </c>
      <c r="J1019" s="12">
        <f t="shared" si="152"/>
        <v>393.11</v>
      </c>
      <c r="K1019" s="112" t="s">
        <v>8154</v>
      </c>
      <c r="L1019" s="113">
        <v>12</v>
      </c>
      <c r="M1019" s="113"/>
      <c r="N1019" s="422"/>
    </row>
    <row r="1020" spans="1:15" ht="22.5" customHeight="1">
      <c r="A1020" s="173">
        <v>45757</v>
      </c>
      <c r="B1020" s="109" t="s">
        <v>21</v>
      </c>
      <c r="C1020" s="109" t="s">
        <v>8148</v>
      </c>
      <c r="D1020" s="109">
        <v>2</v>
      </c>
      <c r="E1020" s="109" t="s">
        <v>5119</v>
      </c>
      <c r="F1020" s="13" t="s">
        <v>6693</v>
      </c>
      <c r="G1020" s="13" t="s">
        <v>30</v>
      </c>
      <c r="H1020" s="110"/>
      <c r="I1020" s="170">
        <v>86000</v>
      </c>
      <c r="J1020" s="12">
        <f t="shared" ref="J1020:J1021" si="153">ROUNDUP((((L1020*13000)+I1020)/1380), 2)</f>
        <v>67.98</v>
      </c>
      <c r="K1020" s="112" t="s">
        <v>8153</v>
      </c>
      <c r="L1020" s="113">
        <v>0.6</v>
      </c>
      <c r="M1020" s="113"/>
      <c r="N1020" s="422"/>
    </row>
    <row r="1021" spans="1:15" ht="22.5" customHeight="1">
      <c r="A1021" s="173">
        <v>45757</v>
      </c>
      <c r="B1021" s="109"/>
      <c r="C1021" s="109" t="s">
        <v>8175</v>
      </c>
      <c r="D1021" s="109">
        <v>1</v>
      </c>
      <c r="E1021" s="109" t="s">
        <v>5119</v>
      </c>
      <c r="F1021" s="13" t="s">
        <v>8074</v>
      </c>
      <c r="G1021" s="13" t="s">
        <v>301</v>
      </c>
      <c r="H1021" s="110"/>
      <c r="I1021" s="170">
        <v>13530</v>
      </c>
      <c r="J1021" s="12">
        <f t="shared" si="153"/>
        <v>14.52</v>
      </c>
      <c r="K1021" s="112" t="s">
        <v>8154</v>
      </c>
      <c r="L1021" s="113">
        <v>0.5</v>
      </c>
      <c r="M1021" s="113"/>
      <c r="N1021" s="422"/>
    </row>
    <row r="1022" spans="1:15" ht="21" customHeight="1">
      <c r="A1022" s="173">
        <v>45758</v>
      </c>
      <c r="B1022" s="109"/>
      <c r="C1022" s="109" t="s">
        <v>8177</v>
      </c>
      <c r="D1022" s="109">
        <v>1</v>
      </c>
      <c r="E1022" s="109" t="s">
        <v>5119</v>
      </c>
      <c r="F1022" s="13" t="s">
        <v>8074</v>
      </c>
      <c r="G1022" s="13" t="s">
        <v>301</v>
      </c>
      <c r="H1022" s="110"/>
      <c r="I1022" s="170">
        <v>15560</v>
      </c>
      <c r="J1022" s="12">
        <v>17.38</v>
      </c>
      <c r="K1022" s="112" t="s">
        <v>8154</v>
      </c>
      <c r="L1022" s="113">
        <v>0.5</v>
      </c>
      <c r="M1022" s="113"/>
      <c r="N1022" s="422"/>
    </row>
    <row r="1023" spans="1:15" ht="21" customHeight="1">
      <c r="A1023" s="173">
        <v>45759</v>
      </c>
      <c r="B1023" s="109"/>
      <c r="C1023" s="109" t="s">
        <v>8176</v>
      </c>
      <c r="D1023" s="109">
        <v>1</v>
      </c>
      <c r="E1023" s="109" t="s">
        <v>5119</v>
      </c>
      <c r="F1023" s="13" t="s">
        <v>8074</v>
      </c>
      <c r="G1023" s="13" t="s">
        <v>301</v>
      </c>
      <c r="H1023" s="110"/>
      <c r="I1023" s="170">
        <v>19540</v>
      </c>
      <c r="J1023" s="12">
        <v>20.84</v>
      </c>
      <c r="K1023" s="112" t="s">
        <v>8154</v>
      </c>
      <c r="L1023" s="113">
        <v>0.5</v>
      </c>
      <c r="M1023" s="113"/>
      <c r="N1023" s="422"/>
    </row>
    <row r="1024" spans="1:15" ht="21" customHeight="1">
      <c r="A1024" s="173">
        <v>45760</v>
      </c>
      <c r="B1024" s="109"/>
      <c r="C1024" s="109" t="s">
        <v>8178</v>
      </c>
      <c r="D1024" s="109">
        <v>1</v>
      </c>
      <c r="E1024" s="109" t="s">
        <v>5119</v>
      </c>
      <c r="F1024" s="13" t="s">
        <v>8074</v>
      </c>
      <c r="G1024" s="13" t="s">
        <v>301</v>
      </c>
      <c r="H1024" s="110"/>
      <c r="I1024" s="170">
        <v>23360</v>
      </c>
      <c r="J1024" s="12">
        <v>21.87</v>
      </c>
      <c r="K1024" s="112" t="s">
        <v>8154</v>
      </c>
      <c r="L1024" s="113">
        <v>0.5</v>
      </c>
      <c r="M1024" s="113"/>
      <c r="N1024" s="422"/>
    </row>
    <row r="1025" spans="1:14" ht="21" customHeight="1">
      <c r="A1025" s="173">
        <v>45761</v>
      </c>
      <c r="B1025" s="109"/>
      <c r="C1025" s="109" t="s">
        <v>8179</v>
      </c>
      <c r="D1025" s="109">
        <v>2</v>
      </c>
      <c r="E1025" s="109" t="s">
        <v>5119</v>
      </c>
      <c r="F1025" s="13" t="s">
        <v>8074</v>
      </c>
      <c r="G1025" s="13" t="s">
        <v>301</v>
      </c>
      <c r="H1025" s="110"/>
      <c r="I1025" s="170">
        <v>41650</v>
      </c>
      <c r="J1025" s="12">
        <v>37.92</v>
      </c>
      <c r="K1025" s="112" t="s">
        <v>8154</v>
      </c>
      <c r="L1025" s="113">
        <v>0.5</v>
      </c>
      <c r="M1025" s="113"/>
      <c r="N1025" s="422"/>
    </row>
    <row r="1026" spans="1:14" ht="45">
      <c r="A1026" s="173">
        <v>45762</v>
      </c>
      <c r="B1026" s="109"/>
      <c r="C1026" s="109" t="s">
        <v>8149</v>
      </c>
      <c r="D1026" s="109">
        <v>2</v>
      </c>
      <c r="E1026" s="109" t="s">
        <v>5119</v>
      </c>
      <c r="F1026" s="369" t="s">
        <v>7497</v>
      </c>
      <c r="G1026" s="109" t="s">
        <v>28</v>
      </c>
      <c r="H1026" s="110"/>
      <c r="I1026" s="170"/>
      <c r="J1026" s="328"/>
      <c r="K1026" s="112"/>
      <c r="L1026" s="113"/>
      <c r="M1026" s="113"/>
      <c r="N1026" s="422" t="s">
        <v>8988</v>
      </c>
    </row>
    <row r="1028" spans="1:14" ht="21" customHeight="1">
      <c r="A1028" s="173"/>
      <c r="B1028" s="109" t="s">
        <v>8204</v>
      </c>
      <c r="C1028" s="109" t="s">
        <v>8202</v>
      </c>
      <c r="D1028" s="109">
        <v>40</v>
      </c>
      <c r="E1028" s="109" t="s">
        <v>5119</v>
      </c>
      <c r="F1028" s="369" t="s">
        <v>7497</v>
      </c>
      <c r="G1028" s="268" t="s">
        <v>28</v>
      </c>
      <c r="H1028" s="110"/>
      <c r="I1028" s="170">
        <v>42880</v>
      </c>
      <c r="J1028" s="263">
        <f>ROUNDUP((((L1028*13000)+I1028)/1150), 2)</f>
        <v>59.9</v>
      </c>
      <c r="K1028" s="112" t="s">
        <v>8173</v>
      </c>
      <c r="L1028" s="113">
        <v>2</v>
      </c>
      <c r="M1028" s="113"/>
      <c r="N1028" s="422"/>
    </row>
    <row r="1029" spans="1:14" ht="21" customHeight="1">
      <c r="A1029" s="173"/>
      <c r="B1029" s="109" t="s">
        <v>8204</v>
      </c>
      <c r="C1029" s="109" t="s">
        <v>8203</v>
      </c>
      <c r="D1029" s="109">
        <v>40</v>
      </c>
      <c r="E1029" s="109" t="s">
        <v>5119</v>
      </c>
      <c r="F1029" s="369" t="s">
        <v>7497</v>
      </c>
      <c r="G1029" s="268" t="s">
        <v>28</v>
      </c>
      <c r="H1029" s="110"/>
      <c r="I1029" s="170">
        <v>46120</v>
      </c>
      <c r="J1029" s="263">
        <f>ROUNDUP((((L1029*13000)+I1029)/1150), 2)</f>
        <v>68.37</v>
      </c>
      <c r="K1029" s="112" t="s">
        <v>8173</v>
      </c>
      <c r="L1029" s="113">
        <v>2.5</v>
      </c>
      <c r="M1029" s="113"/>
      <c r="N1029" s="422"/>
    </row>
    <row r="1030" spans="1:14" ht="21" customHeight="1">
      <c r="A1030" s="137">
        <v>45755</v>
      </c>
      <c r="B1030" s="5" t="s">
        <v>8100</v>
      </c>
      <c r="C1030" s="8" t="s">
        <v>7994</v>
      </c>
      <c r="D1030" s="319">
        <v>200</v>
      </c>
      <c r="E1030" s="5" t="s">
        <v>5200</v>
      </c>
      <c r="F1030" s="5" t="s">
        <v>6951</v>
      </c>
      <c r="G1030" s="5" t="s">
        <v>7915</v>
      </c>
      <c r="H1030" s="26"/>
      <c r="I1030" s="284">
        <v>39500</v>
      </c>
      <c r="J1030" s="7">
        <f t="shared" ref="J1030:J1036" si="154">ROUNDUP((((L1030*13000)+I1030)/1380), 2)</f>
        <v>31.450000000000003</v>
      </c>
      <c r="K1030" s="6" t="s">
        <v>8153</v>
      </c>
      <c r="L1030" s="6">
        <v>0.3</v>
      </c>
      <c r="M1030" s="6"/>
      <c r="N1030" s="417" t="s">
        <v>8989</v>
      </c>
    </row>
    <row r="1031" spans="1:14" ht="60">
      <c r="A1031" s="137">
        <v>45756</v>
      </c>
      <c r="B1031" s="5"/>
      <c r="C1031" s="5" t="s">
        <v>8067</v>
      </c>
      <c r="D1031" s="319">
        <v>20</v>
      </c>
      <c r="E1031" s="5" t="s">
        <v>2187</v>
      </c>
      <c r="F1031" s="5" t="s">
        <v>3757</v>
      </c>
      <c r="G1031" s="5" t="s">
        <v>3758</v>
      </c>
      <c r="H1031" s="26"/>
      <c r="I1031" s="284">
        <v>12430</v>
      </c>
      <c r="J1031" s="7">
        <f t="shared" si="154"/>
        <v>9.9499999999999993</v>
      </c>
      <c r="K1031" s="6" t="s">
        <v>8154</v>
      </c>
      <c r="L1031" s="6">
        <v>0.1</v>
      </c>
      <c r="M1031" s="6"/>
      <c r="N1031" s="441" t="s">
        <v>8990</v>
      </c>
    </row>
    <row r="1032" spans="1:14" ht="75">
      <c r="A1032" s="137">
        <v>45747</v>
      </c>
      <c r="B1032" s="5" t="s">
        <v>8157</v>
      </c>
      <c r="C1032" s="8" t="s">
        <v>7402</v>
      </c>
      <c r="D1032" s="319">
        <v>4</v>
      </c>
      <c r="E1032" s="5" t="s">
        <v>5200</v>
      </c>
      <c r="F1032" s="5" t="s">
        <v>6514</v>
      </c>
      <c r="G1032" s="5" t="s">
        <v>7117</v>
      </c>
      <c r="H1032" s="26"/>
      <c r="I1032" s="284"/>
      <c r="J1032" s="333">
        <f t="shared" si="154"/>
        <v>0</v>
      </c>
      <c r="K1032" s="6"/>
      <c r="L1032" s="6"/>
      <c r="M1032" s="6"/>
      <c r="N1032" s="417" t="s">
        <v>8991</v>
      </c>
    </row>
    <row r="1033" spans="1:14" ht="20.100000000000001" customHeight="1">
      <c r="A1033" s="137"/>
      <c r="B1033" s="5"/>
      <c r="C1033" s="8" t="s">
        <v>8190</v>
      </c>
      <c r="D1033" s="319"/>
      <c r="E1033" s="5"/>
      <c r="F1033" s="5"/>
      <c r="G1033" s="5"/>
      <c r="H1033" s="26"/>
      <c r="I1033" s="284">
        <v>530400</v>
      </c>
      <c r="J1033" s="333">
        <f t="shared" si="154"/>
        <v>388.12</v>
      </c>
      <c r="K1033" s="6" t="s">
        <v>8193</v>
      </c>
      <c r="L1033" s="6">
        <v>0.4</v>
      </c>
      <c r="M1033" s="6"/>
      <c r="N1033" s="417"/>
    </row>
    <row r="1034" spans="1:14" ht="20.100000000000001" customHeight="1">
      <c r="A1034" s="137"/>
      <c r="B1034" s="5"/>
      <c r="C1034" s="8" t="s">
        <v>8191</v>
      </c>
      <c r="D1034" s="319"/>
      <c r="E1034" s="5"/>
      <c r="F1034" s="5"/>
      <c r="G1034" s="5"/>
      <c r="H1034" s="26"/>
      <c r="I1034" s="284">
        <v>530400</v>
      </c>
      <c r="J1034" s="333">
        <f t="shared" si="154"/>
        <v>388.12</v>
      </c>
      <c r="K1034" s="6" t="s">
        <v>8163</v>
      </c>
      <c r="L1034" s="6">
        <v>0.4</v>
      </c>
      <c r="M1034" s="6"/>
      <c r="N1034" s="417"/>
    </row>
    <row r="1035" spans="1:14" ht="30.75" customHeight="1">
      <c r="A1035" s="137">
        <v>45747</v>
      </c>
      <c r="B1035" s="5" t="s">
        <v>6905</v>
      </c>
      <c r="C1035" s="8" t="s">
        <v>7403</v>
      </c>
      <c r="D1035" s="319">
        <v>4</v>
      </c>
      <c r="E1035" s="5" t="s">
        <v>5200</v>
      </c>
      <c r="F1035" s="5" t="s">
        <v>6514</v>
      </c>
      <c r="G1035" s="5" t="s">
        <v>7117</v>
      </c>
      <c r="H1035" s="26"/>
      <c r="I1035" s="284"/>
      <c r="J1035" s="333">
        <f t="shared" si="154"/>
        <v>0</v>
      </c>
      <c r="K1035" s="6"/>
      <c r="L1035" s="6"/>
      <c r="M1035" s="6"/>
      <c r="N1035" s="417" t="s">
        <v>8992</v>
      </c>
    </row>
    <row r="1036" spans="1:14" ht="30.75" customHeight="1">
      <c r="A1036" s="137">
        <v>45747</v>
      </c>
      <c r="B1036" s="5"/>
      <c r="C1036" s="8" t="s">
        <v>8192</v>
      </c>
      <c r="D1036" s="319"/>
      <c r="E1036" s="5"/>
      <c r="F1036" s="5"/>
      <c r="G1036" s="5"/>
      <c r="H1036" s="26"/>
      <c r="I1036" s="284">
        <v>315600</v>
      </c>
      <c r="J1036" s="333">
        <f t="shared" si="154"/>
        <v>231.53</v>
      </c>
      <c r="K1036" s="6" t="s">
        <v>8163</v>
      </c>
      <c r="L1036" s="6">
        <v>0.3</v>
      </c>
      <c r="M1036" s="6"/>
      <c r="N1036" s="417" t="s">
        <v>8992</v>
      </c>
    </row>
    <row r="1038" spans="1:14" ht="21" customHeight="1">
      <c r="A1038" s="137">
        <v>45758</v>
      </c>
      <c r="B1038" s="5"/>
      <c r="C1038" s="5" t="s">
        <v>8247</v>
      </c>
      <c r="D1038" s="5">
        <v>10</v>
      </c>
      <c r="E1038" s="5" t="s">
        <v>140</v>
      </c>
      <c r="F1038" s="5" t="s">
        <v>251</v>
      </c>
      <c r="G1038" s="5" t="s">
        <v>2773</v>
      </c>
      <c r="H1038" s="26"/>
      <c r="I1038" s="90">
        <v>25900</v>
      </c>
      <c r="J1038" s="7">
        <v>52.08</v>
      </c>
      <c r="K1038" s="88" t="s">
        <v>8244</v>
      </c>
      <c r="L1038" s="6">
        <v>3</v>
      </c>
      <c r="M1038" s="6"/>
      <c r="N1038" s="417" t="s">
        <v>8993</v>
      </c>
    </row>
    <row r="1039" spans="1:14" ht="21" customHeight="1">
      <c r="A1039" s="137">
        <v>45758</v>
      </c>
      <c r="B1039" s="5" t="s">
        <v>1609</v>
      </c>
      <c r="C1039" s="5" t="s">
        <v>8249</v>
      </c>
      <c r="D1039" s="5">
        <v>1</v>
      </c>
      <c r="E1039" s="5" t="s">
        <v>140</v>
      </c>
      <c r="F1039" s="5"/>
      <c r="G1039" s="5" t="s">
        <v>63</v>
      </c>
      <c r="H1039" s="26"/>
      <c r="I1039" s="90">
        <v>11020</v>
      </c>
      <c r="J1039" s="7">
        <f t="shared" ref="J1039:J1041" si="155">ROUNDUP((((L1039*13000)+I1039)/1380), 2)</f>
        <v>8.93</v>
      </c>
      <c r="K1039" s="88" t="s">
        <v>8245</v>
      </c>
      <c r="L1039" s="6">
        <v>0.1</v>
      </c>
      <c r="M1039" s="6"/>
      <c r="N1039" s="417" t="s">
        <v>8994</v>
      </c>
    </row>
    <row r="1040" spans="1:14" ht="150" customHeight="1">
      <c r="A1040" s="137">
        <v>45750</v>
      </c>
      <c r="B1040" s="5" t="s">
        <v>7623</v>
      </c>
      <c r="C1040" s="5" t="s">
        <v>8242</v>
      </c>
      <c r="D1040" s="319">
        <v>2</v>
      </c>
      <c r="E1040" s="319" t="s">
        <v>2187</v>
      </c>
      <c r="F1040" s="5" t="s">
        <v>7617</v>
      </c>
      <c r="G1040" s="5" t="s">
        <v>7618</v>
      </c>
      <c r="H1040" s="26"/>
      <c r="I1040" s="284">
        <v>12700</v>
      </c>
      <c r="J1040" s="362">
        <f t="shared" si="155"/>
        <v>32.76</v>
      </c>
      <c r="K1040" s="6" t="s">
        <v>97</v>
      </c>
      <c r="L1040" s="164">
        <v>2.5</v>
      </c>
      <c r="M1040" s="6"/>
      <c r="N1040" s="417" t="s">
        <v>8995</v>
      </c>
    </row>
    <row r="1041" spans="1:14" ht="45">
      <c r="A1041" s="137">
        <v>45757</v>
      </c>
      <c r="B1041" s="5" t="s">
        <v>8125</v>
      </c>
      <c r="C1041" s="5" t="s">
        <v>8212</v>
      </c>
      <c r="D1041" s="319">
        <v>6</v>
      </c>
      <c r="E1041" s="5" t="s">
        <v>2187</v>
      </c>
      <c r="F1041" s="5" t="s">
        <v>148</v>
      </c>
      <c r="G1041" s="5" t="s">
        <v>32</v>
      </c>
      <c r="H1041" s="26"/>
      <c r="I1041" s="284">
        <v>68000</v>
      </c>
      <c r="J1041" s="333">
        <f t="shared" si="155"/>
        <v>58.699999999999996</v>
      </c>
      <c r="K1041" s="6" t="s">
        <v>8241</v>
      </c>
      <c r="L1041" s="6">
        <v>1</v>
      </c>
      <c r="M1041" s="6"/>
      <c r="N1041" s="417" t="s">
        <v>8996</v>
      </c>
    </row>
    <row r="1042" spans="1:14" ht="90">
      <c r="A1042" s="137">
        <v>45757</v>
      </c>
      <c r="B1042" s="5" t="s">
        <v>5633</v>
      </c>
      <c r="C1042" s="5" t="s">
        <v>8106</v>
      </c>
      <c r="D1042" s="319" t="s">
        <v>3431</v>
      </c>
      <c r="E1042" s="319" t="s">
        <v>119</v>
      </c>
      <c r="F1042" s="5"/>
      <c r="G1042" s="5" t="s">
        <v>288</v>
      </c>
      <c r="H1042" s="26"/>
      <c r="I1042" s="284">
        <v>116000</v>
      </c>
      <c r="J1042" s="365">
        <v>88.77</v>
      </c>
      <c r="K1042" s="6" t="s">
        <v>8216</v>
      </c>
      <c r="L1042" s="6">
        <v>0.5</v>
      </c>
      <c r="M1042" s="6"/>
      <c r="N1042" s="417" t="s">
        <v>8997</v>
      </c>
    </row>
    <row r="1043" spans="1:14" ht="150">
      <c r="A1043" s="137">
        <v>45755</v>
      </c>
      <c r="B1043" s="5" t="s">
        <v>7935</v>
      </c>
      <c r="C1043" s="5" t="s">
        <v>8217</v>
      </c>
      <c r="D1043" s="319">
        <v>1</v>
      </c>
      <c r="E1043" s="319" t="s">
        <v>119</v>
      </c>
      <c r="F1043" s="5"/>
      <c r="G1043" s="5" t="s">
        <v>102</v>
      </c>
      <c r="H1043" s="26"/>
      <c r="I1043" s="284"/>
      <c r="J1043" s="365">
        <v>0</v>
      </c>
      <c r="K1043" s="6"/>
      <c r="L1043" s="6"/>
      <c r="M1043" s="6"/>
      <c r="N1043" s="417" t="s">
        <v>8998</v>
      </c>
    </row>
    <row r="1044" spans="1:14" ht="21" customHeight="1">
      <c r="A1044" s="173">
        <v>45757</v>
      </c>
      <c r="B1044" s="13" t="s">
        <v>31</v>
      </c>
      <c r="C1044" s="16" t="s">
        <v>8167</v>
      </c>
      <c r="D1044" s="313">
        <v>18</v>
      </c>
      <c r="E1044" s="13" t="s">
        <v>5200</v>
      </c>
      <c r="F1044" s="13" t="s">
        <v>6935</v>
      </c>
      <c r="G1044" s="13" t="s">
        <v>8054</v>
      </c>
      <c r="H1044" s="68"/>
      <c r="I1044" s="314">
        <v>32970</v>
      </c>
      <c r="J1044" s="328">
        <f t="shared" ref="J1044" si="156">ROUNDUP((((L1044*13000)+I1044)/1380), 2)</f>
        <v>38.03</v>
      </c>
      <c r="K1044" s="50" t="s">
        <v>8218</v>
      </c>
      <c r="L1044" s="50">
        <v>1.5</v>
      </c>
      <c r="M1044" s="50"/>
      <c r="N1044" s="414" t="s">
        <v>8968</v>
      </c>
    </row>
    <row r="1045" spans="1:14" ht="270">
      <c r="A1045" s="368">
        <v>45748</v>
      </c>
      <c r="B1045" s="369" t="s">
        <v>1740</v>
      </c>
      <c r="C1045" s="369" t="s">
        <v>7534</v>
      </c>
      <c r="D1045" s="369">
        <v>1</v>
      </c>
      <c r="E1045" s="369" t="s">
        <v>5119</v>
      </c>
      <c r="F1045" s="369" t="s">
        <v>7497</v>
      </c>
      <c r="G1045" s="268" t="s">
        <v>28</v>
      </c>
      <c r="H1045" s="370"/>
      <c r="I1045" s="371"/>
      <c r="J1045" s="267">
        <v>158.27000000000001</v>
      </c>
      <c r="K1045" s="373"/>
      <c r="L1045" s="370"/>
      <c r="M1045" s="370"/>
      <c r="N1045" s="432" t="s">
        <v>8999</v>
      </c>
    </row>
    <row r="1046" spans="1:14" ht="135">
      <c r="A1046" s="173">
        <v>45749</v>
      </c>
      <c r="B1046" s="13" t="s">
        <v>7555</v>
      </c>
      <c r="C1046" s="13" t="s">
        <v>8068</v>
      </c>
      <c r="D1046" s="313">
        <v>1</v>
      </c>
      <c r="E1046" s="13" t="s">
        <v>5119</v>
      </c>
      <c r="F1046" s="13" t="s">
        <v>6494</v>
      </c>
      <c r="G1046" s="13" t="s">
        <v>40</v>
      </c>
      <c r="H1046" s="68"/>
      <c r="I1046" s="314"/>
      <c r="J1046" s="328">
        <f t="shared" ref="J1046:J1053" si="157">ROUNDUP((((L1046*13000)+I1046)/1380), 2)</f>
        <v>0</v>
      </c>
      <c r="K1046" s="50"/>
      <c r="L1046" s="50"/>
      <c r="M1046" s="50"/>
      <c r="N1046" s="414" t="s">
        <v>8977</v>
      </c>
    </row>
    <row r="1047" spans="1:14" ht="45">
      <c r="A1047" s="173">
        <v>45754</v>
      </c>
      <c r="B1047" s="13" t="s">
        <v>44</v>
      </c>
      <c r="C1047" s="13" t="s">
        <v>8085</v>
      </c>
      <c r="D1047" s="13">
        <v>1</v>
      </c>
      <c r="E1047" s="13" t="s">
        <v>5119</v>
      </c>
      <c r="F1047" s="13" t="s">
        <v>7834</v>
      </c>
      <c r="G1047" s="13" t="s">
        <v>7835</v>
      </c>
      <c r="H1047" s="68"/>
      <c r="I1047" s="142"/>
      <c r="J1047" s="328">
        <f t="shared" si="157"/>
        <v>0</v>
      </c>
      <c r="K1047" s="87"/>
      <c r="L1047" s="50"/>
      <c r="M1047" s="50"/>
      <c r="N1047" s="414" t="s">
        <v>8978</v>
      </c>
    </row>
    <row r="1048" spans="1:14" ht="22.5" customHeight="1">
      <c r="A1048" s="173">
        <v>45757</v>
      </c>
      <c r="B1048" s="109"/>
      <c r="C1048" s="109" t="s">
        <v>8175</v>
      </c>
      <c r="D1048" s="109">
        <v>1</v>
      </c>
      <c r="E1048" s="109" t="s">
        <v>5119</v>
      </c>
      <c r="F1048" s="13" t="s">
        <v>8074</v>
      </c>
      <c r="G1048" s="13" t="s">
        <v>301</v>
      </c>
      <c r="H1048" s="110"/>
      <c r="I1048" s="170">
        <v>13530</v>
      </c>
      <c r="J1048" s="12">
        <f t="shared" si="157"/>
        <v>14.52</v>
      </c>
      <c r="K1048" s="112" t="s">
        <v>79</v>
      </c>
      <c r="L1048" s="113">
        <v>0.5</v>
      </c>
      <c r="M1048" s="113"/>
      <c r="N1048" s="422" t="s">
        <v>9000</v>
      </c>
    </row>
    <row r="1049" spans="1:14" ht="45">
      <c r="A1049" s="173">
        <v>45754</v>
      </c>
      <c r="B1049" s="13" t="s">
        <v>44</v>
      </c>
      <c r="C1049" s="13" t="s">
        <v>8233</v>
      </c>
      <c r="D1049" s="13">
        <v>1</v>
      </c>
      <c r="E1049" s="13" t="s">
        <v>5119</v>
      </c>
      <c r="F1049" s="13" t="s">
        <v>7834</v>
      </c>
      <c r="G1049" s="13" t="s">
        <v>7835</v>
      </c>
      <c r="H1049" s="68"/>
      <c r="I1049" s="142"/>
      <c r="J1049" s="328">
        <f t="shared" si="157"/>
        <v>0</v>
      </c>
      <c r="K1049" s="87"/>
      <c r="L1049" s="50"/>
      <c r="M1049" s="50"/>
      <c r="N1049" s="414" t="s">
        <v>8978</v>
      </c>
    </row>
    <row r="1050" spans="1:14" ht="45">
      <c r="A1050" s="173">
        <v>45754</v>
      </c>
      <c r="B1050" s="13" t="s">
        <v>44</v>
      </c>
      <c r="C1050" s="13" t="s">
        <v>7843</v>
      </c>
      <c r="D1050" s="13">
        <v>1</v>
      </c>
      <c r="E1050" s="13" t="s">
        <v>5119</v>
      </c>
      <c r="F1050" s="13" t="s">
        <v>7834</v>
      </c>
      <c r="G1050" s="13" t="s">
        <v>7835</v>
      </c>
      <c r="H1050" s="68"/>
      <c r="I1050" s="142"/>
      <c r="J1050" s="328">
        <f t="shared" si="157"/>
        <v>0</v>
      </c>
      <c r="K1050" s="87"/>
      <c r="L1050" s="50"/>
      <c r="M1050" s="50"/>
      <c r="N1050" s="414" t="s">
        <v>8978</v>
      </c>
    </row>
    <row r="1051" spans="1:14" ht="45">
      <c r="A1051" s="173">
        <v>45754</v>
      </c>
      <c r="B1051" s="13" t="s">
        <v>44</v>
      </c>
      <c r="C1051" s="13" t="s">
        <v>7844</v>
      </c>
      <c r="D1051" s="13">
        <v>1</v>
      </c>
      <c r="E1051" s="13" t="s">
        <v>5119</v>
      </c>
      <c r="F1051" s="13" t="s">
        <v>7834</v>
      </c>
      <c r="G1051" s="13" t="s">
        <v>7835</v>
      </c>
      <c r="H1051" s="68"/>
      <c r="I1051" s="142"/>
      <c r="J1051" s="328">
        <f t="shared" si="157"/>
        <v>0</v>
      </c>
      <c r="K1051" s="87"/>
      <c r="L1051" s="50"/>
      <c r="M1051" s="50"/>
      <c r="N1051" s="414" t="s">
        <v>8978</v>
      </c>
    </row>
    <row r="1052" spans="1:14" ht="45">
      <c r="A1052" s="173">
        <v>45754</v>
      </c>
      <c r="B1052" s="13" t="s">
        <v>44</v>
      </c>
      <c r="C1052" s="13" t="s">
        <v>8200</v>
      </c>
      <c r="D1052" s="13">
        <v>2</v>
      </c>
      <c r="E1052" s="13" t="s">
        <v>5119</v>
      </c>
      <c r="F1052" s="13" t="s">
        <v>7834</v>
      </c>
      <c r="G1052" s="13" t="s">
        <v>7835</v>
      </c>
      <c r="H1052" s="68"/>
      <c r="I1052" s="142"/>
      <c r="J1052" s="328">
        <f t="shared" si="157"/>
        <v>0</v>
      </c>
      <c r="K1052" s="87"/>
      <c r="L1052" s="50"/>
      <c r="M1052" s="50"/>
      <c r="N1052" s="414" t="s">
        <v>8978</v>
      </c>
    </row>
    <row r="1053" spans="1:14" ht="45">
      <c r="A1053" s="173">
        <v>45754</v>
      </c>
      <c r="B1053" s="13" t="s">
        <v>44</v>
      </c>
      <c r="C1053" s="13" t="s">
        <v>7965</v>
      </c>
      <c r="D1053" s="13">
        <v>1</v>
      </c>
      <c r="E1053" s="13" t="s">
        <v>5119</v>
      </c>
      <c r="F1053" s="13" t="s">
        <v>7834</v>
      </c>
      <c r="G1053" s="13" t="s">
        <v>7835</v>
      </c>
      <c r="H1053" s="68"/>
      <c r="I1053" s="142"/>
      <c r="J1053" s="328">
        <f t="shared" si="157"/>
        <v>0</v>
      </c>
      <c r="K1053" s="87"/>
      <c r="L1053" s="50"/>
      <c r="M1053" s="50"/>
      <c r="N1053" s="414" t="s">
        <v>9001</v>
      </c>
    </row>
    <row r="1054" spans="1:14" ht="60">
      <c r="A1054" s="173">
        <v>45750</v>
      </c>
      <c r="B1054" s="13"/>
      <c r="C1054" s="13" t="s">
        <v>8069</v>
      </c>
      <c r="D1054" s="13" t="s">
        <v>1984</v>
      </c>
      <c r="E1054" s="13" t="s">
        <v>5119</v>
      </c>
      <c r="F1054" s="13" t="s">
        <v>7496</v>
      </c>
      <c r="G1054" s="13" t="s">
        <v>7825</v>
      </c>
      <c r="H1054" s="68"/>
      <c r="I1054" s="142"/>
      <c r="J1054" s="328"/>
      <c r="K1054" s="87"/>
      <c r="L1054" s="50"/>
      <c r="M1054" s="50"/>
      <c r="N1054" s="414" t="s">
        <v>8980</v>
      </c>
    </row>
    <row r="1055" spans="1:14" ht="135">
      <c r="A1055" s="173">
        <v>45750</v>
      </c>
      <c r="B1055" s="109" t="s">
        <v>7653</v>
      </c>
      <c r="C1055" s="109" t="s">
        <v>7654</v>
      </c>
      <c r="D1055" s="109">
        <v>2</v>
      </c>
      <c r="E1055" s="109" t="s">
        <v>5119</v>
      </c>
      <c r="F1055" s="109" t="s">
        <v>5344</v>
      </c>
      <c r="G1055" s="109" t="s">
        <v>130</v>
      </c>
      <c r="H1055" s="110"/>
      <c r="I1055" s="170">
        <v>296000</v>
      </c>
      <c r="J1055" s="328">
        <f t="shared" ref="J1055:J1059" si="158">ROUNDUP((((L1055*13000)+I1055)/1380), 2)</f>
        <v>421.74</v>
      </c>
      <c r="K1055" s="112" t="s">
        <v>3178</v>
      </c>
      <c r="L1055" s="113">
        <v>22</v>
      </c>
      <c r="M1055" s="113"/>
      <c r="N1055" s="422" t="s">
        <v>8981</v>
      </c>
    </row>
    <row r="1056" spans="1:14" ht="30">
      <c r="A1056" s="173">
        <v>45757</v>
      </c>
      <c r="B1056" s="109" t="s">
        <v>8139</v>
      </c>
      <c r="C1056" s="109" t="s">
        <v>8155</v>
      </c>
      <c r="D1056" s="109">
        <v>2</v>
      </c>
      <c r="E1056" s="109" t="s">
        <v>5119</v>
      </c>
      <c r="F1056" s="369" t="s">
        <v>7976</v>
      </c>
      <c r="G1056" s="13" t="s">
        <v>301</v>
      </c>
      <c r="H1056" s="110"/>
      <c r="I1056" s="170">
        <v>630000</v>
      </c>
      <c r="J1056" s="328">
        <f t="shared" si="158"/>
        <v>463.12</v>
      </c>
      <c r="K1056" s="112" t="s">
        <v>3178</v>
      </c>
      <c r="L1056" s="113">
        <v>0.7</v>
      </c>
      <c r="M1056" s="113"/>
      <c r="N1056" s="422"/>
    </row>
    <row r="1057" spans="1:14" ht="30">
      <c r="A1057" s="173">
        <v>45757</v>
      </c>
      <c r="B1057" s="109" t="s">
        <v>3322</v>
      </c>
      <c r="C1057" s="109" t="s">
        <v>8197</v>
      </c>
      <c r="D1057" s="109">
        <v>5</v>
      </c>
      <c r="E1057" s="109" t="s">
        <v>5119</v>
      </c>
      <c r="F1057" s="13" t="s">
        <v>6693</v>
      </c>
      <c r="G1057" s="13" t="s">
        <v>30</v>
      </c>
      <c r="H1057" s="110"/>
      <c r="I1057" s="170">
        <v>352000</v>
      </c>
      <c r="J1057" s="328">
        <f t="shared" si="158"/>
        <v>273.92</v>
      </c>
      <c r="K1057" s="112" t="s">
        <v>224</v>
      </c>
      <c r="L1057" s="113">
        <v>2</v>
      </c>
      <c r="M1057" s="113"/>
      <c r="N1057" s="422"/>
    </row>
    <row r="1058" spans="1:14" ht="21" customHeight="1">
      <c r="A1058" s="173">
        <v>45757</v>
      </c>
      <c r="B1058" s="109" t="s">
        <v>22</v>
      </c>
      <c r="C1058" s="109" t="s">
        <v>8140</v>
      </c>
      <c r="D1058" s="109">
        <v>2</v>
      </c>
      <c r="E1058" s="109" t="s">
        <v>5119</v>
      </c>
      <c r="F1058" s="13" t="s">
        <v>6693</v>
      </c>
      <c r="G1058" s="13" t="s">
        <v>30</v>
      </c>
      <c r="H1058" s="110"/>
      <c r="I1058" s="170">
        <v>291000</v>
      </c>
      <c r="J1058" s="328">
        <f t="shared" si="158"/>
        <v>214.64</v>
      </c>
      <c r="K1058" s="112" t="s">
        <v>164</v>
      </c>
      <c r="L1058" s="113">
        <v>0.4</v>
      </c>
      <c r="M1058" s="113"/>
      <c r="N1058" s="422"/>
    </row>
    <row r="1059" spans="1:14" ht="120.75">
      <c r="A1059" s="173">
        <v>45757</v>
      </c>
      <c r="B1059" s="109"/>
      <c r="C1059" s="109" t="s">
        <v>8144</v>
      </c>
      <c r="D1059" s="109" t="s">
        <v>8219</v>
      </c>
      <c r="E1059" s="109" t="s">
        <v>5119</v>
      </c>
      <c r="F1059" s="109" t="s">
        <v>6693</v>
      </c>
      <c r="G1059" s="109" t="s">
        <v>30</v>
      </c>
      <c r="H1059" s="110"/>
      <c r="I1059" s="170">
        <v>47500</v>
      </c>
      <c r="J1059" s="111">
        <f t="shared" si="158"/>
        <v>40.08</v>
      </c>
      <c r="K1059" s="112" t="s">
        <v>164</v>
      </c>
      <c r="L1059" s="113">
        <v>0.6</v>
      </c>
      <c r="M1059" s="113"/>
      <c r="N1059" s="442" t="s">
        <v>9002</v>
      </c>
    </row>
    <row r="1060" spans="1:14" ht="30">
      <c r="A1060" s="173">
        <v>45757</v>
      </c>
      <c r="B1060" s="109"/>
      <c r="C1060" s="109" t="s">
        <v>8172</v>
      </c>
      <c r="D1060" s="109">
        <v>5</v>
      </c>
      <c r="E1060" s="109" t="s">
        <v>5119</v>
      </c>
      <c r="F1060" s="13" t="s">
        <v>6693</v>
      </c>
      <c r="G1060" s="13" t="s">
        <v>30</v>
      </c>
      <c r="H1060" s="110"/>
      <c r="I1060" s="170"/>
      <c r="J1060" s="328"/>
      <c r="K1060" s="112"/>
      <c r="L1060" s="113"/>
      <c r="M1060" s="113"/>
      <c r="N1060" s="422" t="s">
        <v>8987</v>
      </c>
    </row>
    <row r="1061" spans="1:14" ht="30">
      <c r="A1061" s="173">
        <v>45757</v>
      </c>
      <c r="B1061" s="109" t="s">
        <v>8220</v>
      </c>
      <c r="C1061" s="109" t="s">
        <v>8248</v>
      </c>
      <c r="D1061" s="109">
        <v>2</v>
      </c>
      <c r="E1061" s="109" t="s">
        <v>5119</v>
      </c>
      <c r="F1061" s="369" t="s">
        <v>8221</v>
      </c>
      <c r="G1061" s="268" t="s">
        <v>28</v>
      </c>
      <c r="H1061" s="110"/>
      <c r="I1061" s="170"/>
      <c r="J1061" s="263">
        <f>ROUNDUP((((L1061*13000)+I1061)/1150), 2)</f>
        <v>0</v>
      </c>
      <c r="K1061" s="112"/>
      <c r="L1061" s="113"/>
      <c r="M1061" s="113"/>
      <c r="N1061" s="422"/>
    </row>
    <row r="1062" spans="1:14" ht="30">
      <c r="A1062" s="137">
        <v>45757</v>
      </c>
      <c r="B1062" s="5" t="s">
        <v>5238</v>
      </c>
      <c r="C1062" s="5" t="s">
        <v>8235</v>
      </c>
      <c r="D1062" s="5">
        <v>5</v>
      </c>
      <c r="E1062" s="5"/>
      <c r="F1062" s="376"/>
      <c r="G1062" s="123"/>
      <c r="H1062" s="26"/>
      <c r="I1062" s="90">
        <v>58100</v>
      </c>
      <c r="J1062" s="7">
        <v>47.52</v>
      </c>
      <c r="K1062" s="88" t="s">
        <v>8228</v>
      </c>
      <c r="L1062" s="6">
        <v>0.2</v>
      </c>
      <c r="M1062" s="6"/>
      <c r="N1062" s="417" t="s">
        <v>8222</v>
      </c>
    </row>
    <row r="1063" spans="1:14" ht="30">
      <c r="A1063" s="137">
        <v>45757</v>
      </c>
      <c r="B1063" s="5" t="s">
        <v>5238</v>
      </c>
      <c r="C1063" s="5" t="s">
        <v>8236</v>
      </c>
      <c r="D1063" s="5">
        <v>5</v>
      </c>
      <c r="E1063" s="5"/>
      <c r="F1063" s="376"/>
      <c r="G1063" s="123"/>
      <c r="H1063" s="26"/>
      <c r="I1063" s="90">
        <v>91200</v>
      </c>
      <c r="J1063" s="7">
        <f t="shared" ref="J1063:J1068" si="159">ROUNDUP((((L1063*13000)+I1063)/1380), 2)</f>
        <v>68.92</v>
      </c>
      <c r="K1063" s="88" t="s">
        <v>8228</v>
      </c>
      <c r="L1063" s="6">
        <v>0.3</v>
      </c>
      <c r="M1063" s="6"/>
      <c r="N1063" s="417" t="s">
        <v>8223</v>
      </c>
    </row>
    <row r="1064" spans="1:14" ht="15.75">
      <c r="A1064" s="137">
        <v>45757</v>
      </c>
      <c r="B1064" s="5" t="s">
        <v>5238</v>
      </c>
      <c r="C1064" s="5" t="s">
        <v>8237</v>
      </c>
      <c r="D1064" s="5">
        <v>5</v>
      </c>
      <c r="E1064" s="5"/>
      <c r="F1064" s="376"/>
      <c r="G1064" s="123"/>
      <c r="H1064" s="26"/>
      <c r="I1064" s="90">
        <v>41700</v>
      </c>
      <c r="J1064" s="7">
        <f t="shared" si="159"/>
        <v>33.049999999999997</v>
      </c>
      <c r="K1064" s="88" t="s">
        <v>8228</v>
      </c>
      <c r="L1064" s="6">
        <v>0.3</v>
      </c>
      <c r="M1064" s="6"/>
      <c r="N1064" s="417" t="s">
        <v>8224</v>
      </c>
    </row>
    <row r="1065" spans="1:14" ht="30">
      <c r="A1065" s="137">
        <v>45757</v>
      </c>
      <c r="B1065" s="5" t="s">
        <v>5238</v>
      </c>
      <c r="C1065" s="5" t="s">
        <v>8238</v>
      </c>
      <c r="D1065" s="5">
        <v>10</v>
      </c>
      <c r="E1065" s="5"/>
      <c r="F1065" s="376"/>
      <c r="G1065" s="123"/>
      <c r="H1065" s="26"/>
      <c r="I1065" s="90">
        <v>14000</v>
      </c>
      <c r="J1065" s="7">
        <f t="shared" si="159"/>
        <v>12.03</v>
      </c>
      <c r="K1065" s="88" t="s">
        <v>8229</v>
      </c>
      <c r="L1065" s="6">
        <v>0.2</v>
      </c>
      <c r="M1065" s="6"/>
      <c r="N1065" s="417" t="s">
        <v>8225</v>
      </c>
    </row>
    <row r="1066" spans="1:14" ht="30">
      <c r="A1066" s="137">
        <v>45757</v>
      </c>
      <c r="B1066" s="5" t="s">
        <v>5238</v>
      </c>
      <c r="C1066" s="5" t="s">
        <v>8239</v>
      </c>
      <c r="D1066" s="5">
        <v>10</v>
      </c>
      <c r="E1066" s="5"/>
      <c r="F1066" s="376"/>
      <c r="G1066" s="123"/>
      <c r="H1066" s="26"/>
      <c r="I1066" s="90">
        <v>16000</v>
      </c>
      <c r="J1066" s="7">
        <f t="shared" si="159"/>
        <v>13.48</v>
      </c>
      <c r="K1066" s="88" t="s">
        <v>8229</v>
      </c>
      <c r="L1066" s="6">
        <v>0.2</v>
      </c>
      <c r="M1066" s="6"/>
      <c r="N1066" s="417" t="s">
        <v>8226</v>
      </c>
    </row>
    <row r="1067" spans="1:14" ht="30">
      <c r="A1067" s="137">
        <v>45757</v>
      </c>
      <c r="B1067" s="5" t="s">
        <v>5238</v>
      </c>
      <c r="C1067" s="5" t="s">
        <v>8240</v>
      </c>
      <c r="D1067" s="5">
        <v>10</v>
      </c>
      <c r="E1067" s="5"/>
      <c r="F1067" s="376"/>
      <c r="G1067" s="123"/>
      <c r="H1067" s="26"/>
      <c r="I1067" s="90">
        <v>19000</v>
      </c>
      <c r="J1067" s="7">
        <f t="shared" si="159"/>
        <v>15.66</v>
      </c>
      <c r="K1067" s="88" t="s">
        <v>8229</v>
      </c>
      <c r="L1067" s="6">
        <v>0.2</v>
      </c>
      <c r="M1067" s="6"/>
      <c r="N1067" s="417" t="s">
        <v>8227</v>
      </c>
    </row>
    <row r="1068" spans="1:14" ht="20.100000000000001" customHeight="1">
      <c r="A1068" s="137">
        <v>45758</v>
      </c>
      <c r="B1068" s="8" t="s">
        <v>8230</v>
      </c>
      <c r="C1068" s="8" t="s">
        <v>8231</v>
      </c>
      <c r="D1068" s="5">
        <v>1</v>
      </c>
      <c r="E1068" s="5" t="s">
        <v>8232</v>
      </c>
      <c r="F1068" s="376"/>
      <c r="G1068" s="123"/>
      <c r="H1068" s="26"/>
      <c r="I1068" s="90"/>
      <c r="J1068" s="7">
        <f t="shared" si="159"/>
        <v>0</v>
      </c>
      <c r="K1068" s="88"/>
      <c r="L1068" s="6"/>
      <c r="M1068" s="6"/>
      <c r="N1068" s="417" t="s">
        <v>9003</v>
      </c>
    </row>
    <row r="1069" spans="1:14" ht="21" customHeight="1">
      <c r="A1069" s="137">
        <v>45757</v>
      </c>
      <c r="B1069" s="5" t="s">
        <v>38</v>
      </c>
      <c r="C1069" s="8" t="s">
        <v>8168</v>
      </c>
      <c r="D1069" s="319">
        <v>20</v>
      </c>
      <c r="E1069" s="5" t="s">
        <v>5200</v>
      </c>
      <c r="F1069" s="5" t="s">
        <v>8131</v>
      </c>
      <c r="G1069" s="5" t="s">
        <v>8054</v>
      </c>
      <c r="H1069" s="26"/>
      <c r="I1069" s="284">
        <v>123200</v>
      </c>
      <c r="J1069" s="333">
        <f>ROUNDUP((((L1069*13000)+I1069)/1380), 2)</f>
        <v>108.12</v>
      </c>
      <c r="K1069" s="6" t="s">
        <v>8243</v>
      </c>
      <c r="L1069" s="6">
        <v>2</v>
      </c>
      <c r="M1069" s="6"/>
      <c r="N1069" s="417" t="s">
        <v>9004</v>
      </c>
    </row>
    <row r="1070" spans="1:14" ht="60.75" customHeight="1">
      <c r="A1070" s="137">
        <v>45757</v>
      </c>
      <c r="B1070" s="5" t="s">
        <v>5243</v>
      </c>
      <c r="C1070" s="5" t="s">
        <v>8211</v>
      </c>
      <c r="D1070" s="319">
        <v>4</v>
      </c>
      <c r="E1070" s="319" t="s">
        <v>119</v>
      </c>
      <c r="F1070" s="5"/>
      <c r="G1070" s="5"/>
      <c r="H1070" s="26"/>
      <c r="I1070" s="284">
        <v>19600</v>
      </c>
      <c r="J1070" s="333">
        <f>ROUNDUP((((L1070*13000)+I1070)/1380), 2)</f>
        <v>17.03</v>
      </c>
      <c r="K1070" s="6" t="s">
        <v>8244</v>
      </c>
      <c r="L1070" s="6">
        <v>0.3</v>
      </c>
      <c r="M1070" s="6"/>
      <c r="N1070" s="417" t="s">
        <v>9005</v>
      </c>
    </row>
    <row r="1071" spans="1:14" ht="20.100000000000001" customHeight="1">
      <c r="A1071" s="137">
        <v>45757</v>
      </c>
      <c r="B1071" s="5" t="s">
        <v>222</v>
      </c>
      <c r="C1071" s="5" t="s">
        <v>8117</v>
      </c>
      <c r="D1071" s="319" t="s">
        <v>8118</v>
      </c>
      <c r="E1071" s="319" t="s">
        <v>140</v>
      </c>
      <c r="F1071" s="5"/>
      <c r="G1071" s="5" t="s">
        <v>8119</v>
      </c>
      <c r="H1071" s="26"/>
      <c r="I1071" s="284">
        <v>2366000</v>
      </c>
      <c r="J1071" s="333">
        <f>ROUNDUP((((L1071*13000)+I1071)/1380), 2)</f>
        <v>1742.76</v>
      </c>
      <c r="K1071" s="6" t="s">
        <v>8245</v>
      </c>
      <c r="L1071" s="6">
        <v>3</v>
      </c>
      <c r="M1071" s="6"/>
      <c r="N1071" s="417" t="s">
        <v>8246</v>
      </c>
    </row>
    <row r="1072" spans="1:14" ht="30">
      <c r="A1072" s="173">
        <v>45757</v>
      </c>
      <c r="B1072" s="109"/>
      <c r="C1072" s="109" t="s">
        <v>8171</v>
      </c>
      <c r="D1072" s="109">
        <v>40</v>
      </c>
      <c r="E1072" s="109" t="s">
        <v>5119</v>
      </c>
      <c r="F1072" s="369" t="s">
        <v>8251</v>
      </c>
      <c r="G1072" s="268" t="s">
        <v>8250</v>
      </c>
      <c r="H1072" s="110"/>
      <c r="I1072" s="170">
        <v>94300</v>
      </c>
      <c r="J1072" s="263">
        <f>ROUNDUP((((L1072*13000)+I1072)/1150), 2)</f>
        <v>104.61</v>
      </c>
      <c r="K1072" s="112" t="s">
        <v>8244</v>
      </c>
      <c r="L1072" s="113">
        <v>2</v>
      </c>
      <c r="M1072" s="113"/>
      <c r="N1072" s="422" t="s">
        <v>9006</v>
      </c>
    </row>
    <row r="1073" spans="1:14" ht="60">
      <c r="A1073" s="173">
        <v>45763</v>
      </c>
      <c r="B1073" s="109"/>
      <c r="C1073" s="109" t="s">
        <v>8150</v>
      </c>
      <c r="D1073" s="109">
        <v>40</v>
      </c>
      <c r="E1073" s="109" t="s">
        <v>5119</v>
      </c>
      <c r="F1073" s="369" t="s">
        <v>7497</v>
      </c>
      <c r="G1073" s="268" t="s">
        <v>28</v>
      </c>
      <c r="H1073" s="110"/>
      <c r="I1073" s="170">
        <v>231200</v>
      </c>
      <c r="J1073" s="263">
        <f>ROUNDUP((((L1073*13000)+I1073)/1150), 2)</f>
        <v>427.14</v>
      </c>
      <c r="K1073" s="112" t="s">
        <v>8252</v>
      </c>
      <c r="L1073" s="113">
        <v>20</v>
      </c>
      <c r="M1073" s="113"/>
      <c r="N1073" s="422" t="s">
        <v>9007</v>
      </c>
    </row>
    <row r="1075" spans="1:14" ht="30">
      <c r="A1075" s="173">
        <v>45761</v>
      </c>
      <c r="B1075" s="13"/>
      <c r="C1075" s="13" t="s">
        <v>8256</v>
      </c>
      <c r="D1075" s="313">
        <v>50</v>
      </c>
      <c r="E1075" s="13" t="s">
        <v>2187</v>
      </c>
      <c r="F1075" s="13" t="s">
        <v>4647</v>
      </c>
      <c r="G1075" s="13" t="s">
        <v>4208</v>
      </c>
      <c r="H1075" s="68"/>
      <c r="I1075" s="314"/>
      <c r="J1075" s="12">
        <f t="shared" ref="J1075:J1076" si="160">ROUNDUP((((L1075*13000)+I1075)/1380), 2)</f>
        <v>0</v>
      </c>
      <c r="K1075" s="50"/>
      <c r="L1075" s="50"/>
      <c r="M1075" s="50"/>
      <c r="N1075" s="414" t="s">
        <v>9008</v>
      </c>
    </row>
    <row r="1076" spans="1:14" ht="30">
      <c r="A1076" s="137">
        <v>45761</v>
      </c>
      <c r="B1076" s="5" t="s">
        <v>38</v>
      </c>
      <c r="C1076" s="5" t="s">
        <v>8257</v>
      </c>
      <c r="D1076" s="319">
        <v>20</v>
      </c>
      <c r="E1076" s="5" t="s">
        <v>2187</v>
      </c>
      <c r="F1076" s="5" t="s">
        <v>297</v>
      </c>
      <c r="G1076" s="5" t="s">
        <v>190</v>
      </c>
      <c r="H1076" s="26"/>
      <c r="I1076" s="284">
        <v>11900</v>
      </c>
      <c r="J1076" s="7">
        <f t="shared" si="160"/>
        <v>11.45</v>
      </c>
      <c r="K1076" s="6" t="s">
        <v>8317</v>
      </c>
      <c r="L1076" s="6">
        <v>0.3</v>
      </c>
      <c r="M1076" s="6"/>
      <c r="N1076" s="417" t="s">
        <v>9009</v>
      </c>
    </row>
    <row r="1077" spans="1:14" ht="30">
      <c r="A1077" s="138">
        <v>45761</v>
      </c>
      <c r="B1077" s="98" t="s">
        <v>8259</v>
      </c>
      <c r="C1077" s="98" t="s">
        <v>8326</v>
      </c>
      <c r="D1077" s="398">
        <v>2</v>
      </c>
      <c r="E1077" s="98" t="s">
        <v>2187</v>
      </c>
      <c r="F1077" s="98" t="s">
        <v>297</v>
      </c>
      <c r="G1077" s="98" t="s">
        <v>190</v>
      </c>
      <c r="H1077" s="99"/>
      <c r="I1077" s="274"/>
      <c r="J1077" s="105"/>
      <c r="K1077" s="101"/>
      <c r="L1077" s="101"/>
      <c r="M1077" s="101"/>
      <c r="N1077" s="426" t="s">
        <v>9010</v>
      </c>
    </row>
    <row r="1078" spans="1:14" ht="45">
      <c r="A1078" s="137">
        <v>45761</v>
      </c>
      <c r="B1078" s="5" t="s">
        <v>7793</v>
      </c>
      <c r="C1078" s="5" t="s">
        <v>8324</v>
      </c>
      <c r="D1078" s="5">
        <v>5</v>
      </c>
      <c r="E1078" s="5" t="s">
        <v>2187</v>
      </c>
      <c r="F1078" s="5" t="s">
        <v>3442</v>
      </c>
      <c r="G1078" s="5" t="s">
        <v>32</v>
      </c>
      <c r="H1078" s="26"/>
      <c r="I1078" s="90">
        <v>61700</v>
      </c>
      <c r="J1078" s="7">
        <f t="shared" ref="J1078:J1081" si="161">ROUNDUP((((L1078*13000)+I1078)/1380), 2)</f>
        <v>72.98</v>
      </c>
      <c r="K1078" s="88" t="s">
        <v>8316</v>
      </c>
      <c r="L1078" s="6">
        <v>3</v>
      </c>
      <c r="M1078" s="6"/>
      <c r="N1078" s="417" t="s">
        <v>9011</v>
      </c>
    </row>
    <row r="1079" spans="1:14" ht="30">
      <c r="A1079" s="137">
        <v>45761</v>
      </c>
      <c r="B1079" s="5" t="s">
        <v>8260</v>
      </c>
      <c r="C1079" s="5" t="s">
        <v>8338</v>
      </c>
      <c r="D1079" s="319">
        <v>10</v>
      </c>
      <c r="E1079" s="5" t="s">
        <v>2187</v>
      </c>
      <c r="F1079" s="5" t="s">
        <v>8261</v>
      </c>
      <c r="G1079" s="6" t="s">
        <v>118</v>
      </c>
      <c r="H1079" s="26"/>
      <c r="I1079" s="284">
        <v>40450</v>
      </c>
      <c r="J1079" s="7">
        <f t="shared" si="161"/>
        <v>36.85</v>
      </c>
      <c r="K1079" s="6" t="s">
        <v>8316</v>
      </c>
      <c r="L1079" s="6">
        <v>0.8</v>
      </c>
      <c r="M1079" s="6"/>
      <c r="N1079" s="417" t="s">
        <v>9012</v>
      </c>
    </row>
    <row r="1080" spans="1:14" ht="21" customHeight="1">
      <c r="A1080" s="137">
        <v>45761</v>
      </c>
      <c r="B1080" s="5" t="s">
        <v>1848</v>
      </c>
      <c r="C1080" s="5" t="s">
        <v>8385</v>
      </c>
      <c r="D1080" s="5">
        <v>1</v>
      </c>
      <c r="E1080" s="5" t="s">
        <v>2187</v>
      </c>
      <c r="F1080" s="5" t="s">
        <v>247</v>
      </c>
      <c r="G1080" s="5" t="s">
        <v>60</v>
      </c>
      <c r="H1080" s="26"/>
      <c r="I1080" s="90">
        <v>3480</v>
      </c>
      <c r="J1080" s="7">
        <f t="shared" si="161"/>
        <v>4.41</v>
      </c>
      <c r="K1080" s="88" t="s">
        <v>8317</v>
      </c>
      <c r="L1080" s="6">
        <v>0.2</v>
      </c>
      <c r="M1080" s="6"/>
      <c r="N1080" s="417"/>
    </row>
    <row r="1081" spans="1:14" ht="21" customHeight="1">
      <c r="A1081" s="137">
        <v>45761</v>
      </c>
      <c r="B1081" s="5" t="s">
        <v>1848</v>
      </c>
      <c r="C1081" s="5" t="s">
        <v>8386</v>
      </c>
      <c r="D1081" s="319">
        <v>1</v>
      </c>
      <c r="E1081" s="5" t="s">
        <v>2187</v>
      </c>
      <c r="F1081" s="5" t="s">
        <v>247</v>
      </c>
      <c r="G1081" s="5" t="s">
        <v>60</v>
      </c>
      <c r="H1081" s="26"/>
      <c r="I1081" s="284">
        <v>4340</v>
      </c>
      <c r="J1081" s="7">
        <f t="shared" si="161"/>
        <v>10.69</v>
      </c>
      <c r="K1081" s="6" t="s">
        <v>8317</v>
      </c>
      <c r="L1081" s="6">
        <v>0.8</v>
      </c>
      <c r="M1081" s="6"/>
      <c r="N1081" s="417"/>
    </row>
    <row r="1082" spans="1:14" ht="180">
      <c r="A1082" s="143">
        <v>45758</v>
      </c>
      <c r="B1082" s="19"/>
      <c r="C1082" s="20" t="s">
        <v>8254</v>
      </c>
      <c r="D1082" s="361">
        <v>5</v>
      </c>
      <c r="E1082" s="19" t="s">
        <v>2187</v>
      </c>
      <c r="F1082" s="19" t="s">
        <v>3757</v>
      </c>
      <c r="G1082" s="51" t="s">
        <v>3758</v>
      </c>
      <c r="H1082" s="69"/>
      <c r="I1082" s="366"/>
      <c r="J1082" s="21"/>
      <c r="K1082" s="51"/>
      <c r="L1082" s="51"/>
      <c r="M1082" s="51"/>
      <c r="N1082" s="424" t="s">
        <v>9013</v>
      </c>
    </row>
    <row r="1083" spans="1:14" ht="219.75" customHeight="1">
      <c r="A1083" s="137">
        <v>45750</v>
      </c>
      <c r="B1083" s="5" t="s">
        <v>7676</v>
      </c>
      <c r="C1083" s="5" t="s">
        <v>7675</v>
      </c>
      <c r="D1083" s="319">
        <v>2</v>
      </c>
      <c r="E1083" s="319" t="s">
        <v>2187</v>
      </c>
      <c r="F1083" s="5" t="s">
        <v>7617</v>
      </c>
      <c r="G1083" s="5" t="s">
        <v>7618</v>
      </c>
      <c r="H1083" s="26"/>
      <c r="I1083" s="284">
        <v>11700</v>
      </c>
      <c r="J1083" s="7">
        <f t="shared" ref="J1083:J1084" si="162">ROUNDUP((((L1083*13000)+I1083)/1380), 2)</f>
        <v>55.58</v>
      </c>
      <c r="K1083" s="6" t="s">
        <v>97</v>
      </c>
      <c r="L1083" s="6">
        <v>5</v>
      </c>
      <c r="M1083" s="6"/>
      <c r="N1083" s="417" t="s">
        <v>9014</v>
      </c>
    </row>
    <row r="1084" spans="1:14" ht="75">
      <c r="A1084" s="137">
        <v>45756</v>
      </c>
      <c r="B1084" s="5" t="s">
        <v>3320</v>
      </c>
      <c r="C1084" s="5" t="s">
        <v>8065</v>
      </c>
      <c r="D1084" s="319">
        <v>2</v>
      </c>
      <c r="E1084" s="5" t="s">
        <v>2187</v>
      </c>
      <c r="F1084" s="5" t="s">
        <v>2508</v>
      </c>
      <c r="G1084" s="5" t="s">
        <v>219</v>
      </c>
      <c r="H1084" s="26"/>
      <c r="I1084" s="284">
        <v>185000</v>
      </c>
      <c r="J1084" s="7">
        <f t="shared" si="162"/>
        <v>137.82999999999998</v>
      </c>
      <c r="K1084" s="6" t="s">
        <v>97</v>
      </c>
      <c r="L1084" s="6">
        <v>0.4</v>
      </c>
      <c r="M1084" s="6"/>
      <c r="N1084" s="417" t="s">
        <v>9015</v>
      </c>
    </row>
    <row r="1085" spans="1:14" ht="45">
      <c r="A1085" s="137">
        <v>45757</v>
      </c>
      <c r="B1085" s="5"/>
      <c r="C1085" s="8" t="s">
        <v>8195</v>
      </c>
      <c r="D1085" s="319">
        <v>1</v>
      </c>
      <c r="E1085" s="5" t="s">
        <v>5200</v>
      </c>
      <c r="F1085" s="5" t="s">
        <v>5890</v>
      </c>
      <c r="G1085" s="5" t="s">
        <v>35</v>
      </c>
      <c r="H1085" s="26"/>
      <c r="I1085" s="284"/>
      <c r="J1085" s="333">
        <v>0</v>
      </c>
      <c r="K1085" s="6"/>
      <c r="L1085" s="6"/>
      <c r="M1085" s="6"/>
      <c r="N1085" s="417" t="s">
        <v>9016</v>
      </c>
    </row>
    <row r="1086" spans="1:14" ht="30">
      <c r="A1086" s="137">
        <v>45754</v>
      </c>
      <c r="B1086" s="5" t="s">
        <v>59</v>
      </c>
      <c r="C1086" s="8" t="s">
        <v>7819</v>
      </c>
      <c r="D1086" s="319">
        <v>1</v>
      </c>
      <c r="E1086" s="5" t="s">
        <v>5200</v>
      </c>
      <c r="F1086" s="5" t="s">
        <v>2325</v>
      </c>
      <c r="G1086" s="5" t="s">
        <v>35</v>
      </c>
      <c r="H1086" s="26"/>
      <c r="I1086" s="284">
        <v>600000</v>
      </c>
      <c r="J1086" s="333">
        <f t="shared" ref="J1086" si="163">ROUNDUP((((L1086*13000)+I1086)/1380), 2)</f>
        <v>453.63</v>
      </c>
      <c r="K1086" s="6" t="s">
        <v>695</v>
      </c>
      <c r="L1086" s="6">
        <v>2</v>
      </c>
      <c r="M1086" s="6"/>
      <c r="N1086" s="417" t="s">
        <v>8883</v>
      </c>
    </row>
    <row r="1087" spans="1:14" ht="30">
      <c r="A1087" s="137">
        <v>45754</v>
      </c>
      <c r="B1087" s="5" t="s">
        <v>6151</v>
      </c>
      <c r="C1087" s="8" t="s">
        <v>8323</v>
      </c>
      <c r="D1087" s="319">
        <v>3</v>
      </c>
      <c r="E1087" s="5" t="s">
        <v>5200</v>
      </c>
      <c r="F1087" s="5" t="s">
        <v>6663</v>
      </c>
      <c r="G1087" s="5" t="s">
        <v>7813</v>
      </c>
      <c r="H1087" s="26"/>
      <c r="I1087" s="284"/>
      <c r="J1087" s="333">
        <v>0</v>
      </c>
      <c r="K1087" s="6"/>
      <c r="L1087" s="6"/>
      <c r="M1087" s="6"/>
      <c r="N1087" s="417" t="s">
        <v>9017</v>
      </c>
    </row>
    <row r="1088" spans="1:14" ht="21" customHeight="1">
      <c r="A1088" s="137">
        <v>45754</v>
      </c>
      <c r="B1088" s="5" t="s">
        <v>6151</v>
      </c>
      <c r="C1088" s="8" t="s">
        <v>8262</v>
      </c>
      <c r="D1088" s="319">
        <v>3</v>
      </c>
      <c r="E1088" s="5" t="s">
        <v>5200</v>
      </c>
      <c r="F1088" s="5" t="s">
        <v>6663</v>
      </c>
      <c r="G1088" s="5" t="s">
        <v>7813</v>
      </c>
      <c r="H1088" s="26"/>
      <c r="I1088" s="284">
        <v>372000</v>
      </c>
      <c r="J1088" s="333">
        <v>0</v>
      </c>
      <c r="K1088" s="6" t="s">
        <v>100</v>
      </c>
      <c r="L1088" s="6">
        <v>3</v>
      </c>
      <c r="M1088" s="6"/>
      <c r="N1088" s="417"/>
    </row>
    <row r="1089" spans="1:14" ht="45">
      <c r="A1089" s="137">
        <v>45735</v>
      </c>
      <c r="B1089" s="5" t="s">
        <v>6536</v>
      </c>
      <c r="C1089" s="5" t="s">
        <v>8343</v>
      </c>
      <c r="D1089" s="319">
        <v>1</v>
      </c>
      <c r="E1089" s="5" t="s">
        <v>5200</v>
      </c>
      <c r="F1089" s="5" t="s">
        <v>6517</v>
      </c>
      <c r="G1089" s="5" t="s">
        <v>20</v>
      </c>
      <c r="H1089" s="26"/>
      <c r="I1089" s="284">
        <v>1825000</v>
      </c>
      <c r="J1089" s="362">
        <f>ROUNDUP((((L1089*16000)+I1089)/1380), 2)</f>
        <v>2250</v>
      </c>
      <c r="K1089" s="6" t="s">
        <v>8352</v>
      </c>
      <c r="L1089" s="6">
        <v>80</v>
      </c>
      <c r="M1089" s="6"/>
      <c r="N1089" s="417" t="s">
        <v>9018</v>
      </c>
    </row>
    <row r="1090" spans="1:14" ht="37.5" customHeight="1">
      <c r="A1090" s="137">
        <v>45735</v>
      </c>
      <c r="B1090" s="5" t="s">
        <v>6536</v>
      </c>
      <c r="C1090" s="5" t="s">
        <v>6537</v>
      </c>
      <c r="D1090" s="319">
        <v>1</v>
      </c>
      <c r="E1090" s="5" t="s">
        <v>5200</v>
      </c>
      <c r="F1090" s="5" t="s">
        <v>6517</v>
      </c>
      <c r="G1090" s="5" t="s">
        <v>20</v>
      </c>
      <c r="H1090" s="26"/>
      <c r="I1090" s="284"/>
      <c r="J1090" s="333">
        <v>0</v>
      </c>
      <c r="K1090" s="6"/>
      <c r="L1090" s="6"/>
      <c r="M1090" s="6"/>
      <c r="N1090" s="417" t="s">
        <v>9019</v>
      </c>
    </row>
    <row r="1091" spans="1:14" ht="20.100000000000001" customHeight="1">
      <c r="A1091" s="137"/>
      <c r="B1091" s="5"/>
      <c r="C1091" s="5" t="s">
        <v>8344</v>
      </c>
      <c r="D1091" s="319"/>
      <c r="E1091" s="5"/>
      <c r="F1091" s="5"/>
      <c r="G1091" s="5"/>
      <c r="H1091" s="26"/>
      <c r="I1091" s="284">
        <v>127750</v>
      </c>
      <c r="J1091" s="333">
        <f t="shared" ref="J1091:J1133" si="164">ROUNDUP((((L1091*13000)+I1091)/1380), 2)</f>
        <v>120.84</v>
      </c>
      <c r="K1091" s="6" t="s">
        <v>8317</v>
      </c>
      <c r="L1091" s="6">
        <v>3</v>
      </c>
      <c r="M1091" s="6"/>
      <c r="N1091" s="417" t="s">
        <v>9020</v>
      </c>
    </row>
    <row r="1092" spans="1:14" ht="20.100000000000001" customHeight="1">
      <c r="A1092" s="137"/>
      <c r="B1092" s="5"/>
      <c r="C1092" s="5" t="s">
        <v>8345</v>
      </c>
      <c r="D1092" s="319"/>
      <c r="E1092" s="5"/>
      <c r="F1092" s="5"/>
      <c r="G1092" s="5"/>
      <c r="H1092" s="26"/>
      <c r="I1092" s="284">
        <v>134320</v>
      </c>
      <c r="J1092" s="333">
        <f t="shared" si="164"/>
        <v>125.60000000000001</v>
      </c>
      <c r="K1092" s="6" t="s">
        <v>8316</v>
      </c>
      <c r="L1092" s="6">
        <v>3</v>
      </c>
      <c r="M1092" s="6"/>
      <c r="N1092" s="417" t="s">
        <v>9021</v>
      </c>
    </row>
    <row r="1093" spans="1:14" ht="20.100000000000001" customHeight="1">
      <c r="A1093" s="137"/>
      <c r="B1093" s="5"/>
      <c r="C1093" s="5" t="s">
        <v>8346</v>
      </c>
      <c r="D1093" s="319"/>
      <c r="E1093" s="5"/>
      <c r="F1093" s="5"/>
      <c r="G1093" s="5"/>
      <c r="H1093" s="26"/>
      <c r="I1093" s="284">
        <v>134320</v>
      </c>
      <c r="J1093" s="333">
        <f t="shared" si="164"/>
        <v>120.89</v>
      </c>
      <c r="K1093" s="6" t="s">
        <v>8317</v>
      </c>
      <c r="L1093" s="6">
        <v>2.5</v>
      </c>
      <c r="M1093" s="6"/>
      <c r="N1093" s="417" t="s">
        <v>9022</v>
      </c>
    </row>
    <row r="1094" spans="1:14" ht="20.100000000000001" customHeight="1">
      <c r="A1094" s="137"/>
      <c r="B1094" s="5"/>
      <c r="C1094" s="5" t="s">
        <v>8347</v>
      </c>
      <c r="D1094" s="319"/>
      <c r="E1094" s="5"/>
      <c r="F1094" s="5"/>
      <c r="G1094" s="5"/>
      <c r="H1094" s="26"/>
      <c r="I1094" s="284">
        <v>143810</v>
      </c>
      <c r="J1094" s="333">
        <f t="shared" si="164"/>
        <v>132.47999999999999</v>
      </c>
      <c r="K1094" s="6" t="s">
        <v>8317</v>
      </c>
      <c r="L1094" s="6">
        <v>3</v>
      </c>
      <c r="M1094" s="6"/>
      <c r="N1094" s="417" t="s">
        <v>9023</v>
      </c>
    </row>
    <row r="1095" spans="1:14" ht="20.100000000000001" customHeight="1">
      <c r="A1095" s="137"/>
      <c r="B1095" s="5"/>
      <c r="C1095" s="5" t="s">
        <v>8348</v>
      </c>
      <c r="D1095" s="319"/>
      <c r="E1095" s="5"/>
      <c r="F1095" s="5"/>
      <c r="G1095" s="5"/>
      <c r="H1095" s="26"/>
      <c r="I1095" s="284">
        <v>227030</v>
      </c>
      <c r="J1095" s="333">
        <f t="shared" si="164"/>
        <v>202.2</v>
      </c>
      <c r="K1095" s="6" t="s">
        <v>8316</v>
      </c>
      <c r="L1095" s="6">
        <v>4</v>
      </c>
      <c r="M1095" s="6"/>
      <c r="N1095" s="417" t="s">
        <v>9024</v>
      </c>
    </row>
    <row r="1096" spans="1:14" ht="20.100000000000001" customHeight="1">
      <c r="A1096" s="137"/>
      <c r="B1096" s="5"/>
      <c r="C1096" s="5" t="s">
        <v>8349</v>
      </c>
      <c r="D1096" s="319"/>
      <c r="E1096" s="5"/>
      <c r="F1096" s="5"/>
      <c r="G1096" s="5"/>
      <c r="H1096" s="26"/>
      <c r="I1096" s="284">
        <v>243820</v>
      </c>
      <c r="J1096" s="333">
        <f t="shared" si="164"/>
        <v>223.79</v>
      </c>
      <c r="K1096" s="6" t="s">
        <v>8316</v>
      </c>
      <c r="L1096" s="6">
        <v>5</v>
      </c>
      <c r="M1096" s="6"/>
      <c r="N1096" s="417" t="s">
        <v>9025</v>
      </c>
    </row>
    <row r="1097" spans="1:14" ht="20.100000000000001" customHeight="1">
      <c r="A1097" s="137"/>
      <c r="B1097" s="5"/>
      <c r="C1097" s="5" t="s">
        <v>8350</v>
      </c>
      <c r="D1097" s="319"/>
      <c r="E1097" s="5"/>
      <c r="F1097" s="5"/>
      <c r="G1097" s="5"/>
      <c r="H1097" s="26"/>
      <c r="I1097" s="284">
        <v>338720</v>
      </c>
      <c r="J1097" s="333">
        <f t="shared" si="164"/>
        <v>297.27</v>
      </c>
      <c r="K1097" s="6" t="s">
        <v>8316</v>
      </c>
      <c r="L1097" s="6">
        <v>5.5</v>
      </c>
      <c r="M1097" s="6"/>
      <c r="N1097" s="417" t="s">
        <v>9026</v>
      </c>
    </row>
    <row r="1098" spans="1:14" ht="20.100000000000001" customHeight="1">
      <c r="A1098" s="137"/>
      <c r="B1098" s="5"/>
      <c r="C1098" s="5" t="s">
        <v>8351</v>
      </c>
      <c r="D1098" s="319"/>
      <c r="E1098" s="5"/>
      <c r="F1098" s="5"/>
      <c r="G1098" s="5"/>
      <c r="H1098" s="26"/>
      <c r="I1098" s="284">
        <v>585460</v>
      </c>
      <c r="J1098" s="333">
        <f t="shared" si="164"/>
        <v>480.77</v>
      </c>
      <c r="K1098" s="6" t="s">
        <v>8316</v>
      </c>
      <c r="L1098" s="6">
        <v>6</v>
      </c>
      <c r="M1098" s="6"/>
      <c r="N1098" s="417" t="s">
        <v>9026</v>
      </c>
    </row>
    <row r="1099" spans="1:14" ht="37.5" customHeight="1">
      <c r="A1099" s="137">
        <v>45735</v>
      </c>
      <c r="B1099" s="5" t="s">
        <v>6536</v>
      </c>
      <c r="C1099" s="5" t="s">
        <v>6539</v>
      </c>
      <c r="D1099" s="319">
        <v>3</v>
      </c>
      <c r="E1099" s="5" t="s">
        <v>5200</v>
      </c>
      <c r="F1099" s="5" t="s">
        <v>6517</v>
      </c>
      <c r="G1099" s="5" t="s">
        <v>20</v>
      </c>
      <c r="H1099" s="26"/>
      <c r="I1099" s="284"/>
      <c r="J1099" s="333">
        <f t="shared" si="164"/>
        <v>0</v>
      </c>
      <c r="K1099" s="6"/>
      <c r="L1099" s="6"/>
      <c r="M1099" s="6"/>
      <c r="N1099" s="417" t="s">
        <v>9019</v>
      </c>
    </row>
    <row r="1100" spans="1:14" ht="20.100000000000001" customHeight="1">
      <c r="A1100" s="137"/>
      <c r="B1100" s="5"/>
      <c r="C1100" s="5" t="s">
        <v>8353</v>
      </c>
      <c r="D1100" s="319"/>
      <c r="E1100" s="5"/>
      <c r="F1100" s="5"/>
      <c r="G1100" s="5"/>
      <c r="H1100" s="26"/>
      <c r="I1100" s="284">
        <v>46360</v>
      </c>
      <c r="J1100" s="333">
        <f t="shared" si="164"/>
        <v>36.43</v>
      </c>
      <c r="K1100" s="6" t="s">
        <v>8317</v>
      </c>
      <c r="L1100" s="6">
        <v>0.3</v>
      </c>
      <c r="M1100" s="6"/>
      <c r="N1100" s="417"/>
    </row>
    <row r="1101" spans="1:14" ht="20.100000000000001" customHeight="1">
      <c r="A1101" s="137"/>
      <c r="B1101" s="5"/>
      <c r="C1101" s="5" t="s">
        <v>8354</v>
      </c>
      <c r="D1101" s="319"/>
      <c r="E1101" s="5"/>
      <c r="F1101" s="5"/>
      <c r="G1101" s="5"/>
      <c r="H1101" s="26"/>
      <c r="I1101" s="284">
        <v>46360</v>
      </c>
      <c r="J1101" s="333">
        <f t="shared" si="164"/>
        <v>36.43</v>
      </c>
      <c r="K1101" s="6" t="s">
        <v>8317</v>
      </c>
      <c r="L1101" s="6">
        <v>0.3</v>
      </c>
      <c r="M1101" s="6"/>
      <c r="N1101" s="417"/>
    </row>
    <row r="1102" spans="1:14" ht="20.100000000000001" customHeight="1">
      <c r="A1102" s="137"/>
      <c r="B1102" s="5"/>
      <c r="C1102" s="5" t="s">
        <v>8355</v>
      </c>
      <c r="D1102" s="319"/>
      <c r="E1102" s="5"/>
      <c r="F1102" s="5"/>
      <c r="G1102" s="5"/>
      <c r="H1102" s="26"/>
      <c r="I1102" s="284">
        <v>46360</v>
      </c>
      <c r="J1102" s="333">
        <f t="shared" si="164"/>
        <v>36.43</v>
      </c>
      <c r="K1102" s="6" t="s">
        <v>8317</v>
      </c>
      <c r="L1102" s="6">
        <v>0.3</v>
      </c>
      <c r="M1102" s="6"/>
      <c r="N1102" s="417"/>
    </row>
    <row r="1103" spans="1:14" ht="20.100000000000001" customHeight="1">
      <c r="A1103" s="137"/>
      <c r="B1103" s="5"/>
      <c r="C1103" s="5" t="s">
        <v>8356</v>
      </c>
      <c r="D1103" s="319"/>
      <c r="E1103" s="5"/>
      <c r="F1103" s="5"/>
      <c r="G1103" s="5"/>
      <c r="H1103" s="26"/>
      <c r="I1103" s="284">
        <v>213160</v>
      </c>
      <c r="J1103" s="333">
        <f t="shared" si="164"/>
        <v>159.17999999999998</v>
      </c>
      <c r="K1103" s="6" t="s">
        <v>8384</v>
      </c>
      <c r="L1103" s="6">
        <v>0.5</v>
      </c>
      <c r="M1103" s="6"/>
      <c r="N1103" s="417"/>
    </row>
    <row r="1104" spans="1:14" ht="20.100000000000001" customHeight="1">
      <c r="A1104" s="137"/>
      <c r="B1104" s="5"/>
      <c r="C1104" s="5" t="s">
        <v>8357</v>
      </c>
      <c r="D1104" s="319"/>
      <c r="E1104" s="5"/>
      <c r="F1104" s="5"/>
      <c r="G1104" s="5"/>
      <c r="H1104" s="26"/>
      <c r="I1104" s="284">
        <v>46360</v>
      </c>
      <c r="J1104" s="333">
        <f t="shared" si="164"/>
        <v>36.43</v>
      </c>
      <c r="K1104" s="6" t="s">
        <v>8317</v>
      </c>
      <c r="L1104" s="6">
        <v>0.3</v>
      </c>
      <c r="M1104" s="6"/>
      <c r="N1104" s="417"/>
    </row>
    <row r="1105" spans="1:14" ht="20.100000000000001" customHeight="1">
      <c r="A1105" s="137"/>
      <c r="B1105" s="5"/>
      <c r="C1105" s="5" t="s">
        <v>8358</v>
      </c>
      <c r="D1105" s="319"/>
      <c r="E1105" s="5"/>
      <c r="F1105" s="5"/>
      <c r="G1105" s="5"/>
      <c r="H1105" s="26"/>
      <c r="I1105" s="284">
        <v>46360</v>
      </c>
      <c r="J1105" s="333">
        <f t="shared" si="164"/>
        <v>36.43</v>
      </c>
      <c r="K1105" s="6" t="s">
        <v>8317</v>
      </c>
      <c r="L1105" s="6">
        <v>0.3</v>
      </c>
      <c r="M1105" s="6"/>
      <c r="N1105" s="417"/>
    </row>
    <row r="1106" spans="1:14" ht="20.100000000000001" customHeight="1">
      <c r="A1106" s="137"/>
      <c r="B1106" s="5"/>
      <c r="C1106" s="5" t="s">
        <v>8359</v>
      </c>
      <c r="D1106" s="319"/>
      <c r="E1106" s="5"/>
      <c r="F1106" s="5"/>
      <c r="G1106" s="5"/>
      <c r="H1106" s="26"/>
      <c r="I1106" s="284">
        <v>39060</v>
      </c>
      <c r="J1106" s="333">
        <f t="shared" si="164"/>
        <v>31.14</v>
      </c>
      <c r="K1106" s="6" t="s">
        <v>8317</v>
      </c>
      <c r="L1106" s="6">
        <v>0.3</v>
      </c>
      <c r="M1106" s="6"/>
      <c r="N1106" s="417"/>
    </row>
    <row r="1107" spans="1:14" ht="20.100000000000001" customHeight="1">
      <c r="A1107" s="137"/>
      <c r="B1107" s="5"/>
      <c r="C1107" s="5" t="s">
        <v>8360</v>
      </c>
      <c r="D1107" s="319"/>
      <c r="E1107" s="5"/>
      <c r="F1107" s="5"/>
      <c r="G1107" s="5"/>
      <c r="H1107" s="26"/>
      <c r="I1107" s="284">
        <v>16500</v>
      </c>
      <c r="J1107" s="333">
        <f t="shared" si="164"/>
        <v>14.79</v>
      </c>
      <c r="K1107" s="6" t="s">
        <v>8317</v>
      </c>
      <c r="L1107" s="6">
        <v>0.3</v>
      </c>
      <c r="M1107" s="6"/>
      <c r="N1107" s="417"/>
    </row>
    <row r="1108" spans="1:14" ht="20.100000000000001" customHeight="1">
      <c r="A1108" s="137"/>
      <c r="B1108" s="5"/>
      <c r="C1108" s="5" t="s">
        <v>8361</v>
      </c>
      <c r="D1108" s="319"/>
      <c r="E1108" s="5"/>
      <c r="F1108" s="5"/>
      <c r="G1108" s="5"/>
      <c r="H1108" s="26"/>
      <c r="I1108" s="284">
        <v>16500</v>
      </c>
      <c r="J1108" s="333">
        <f t="shared" si="164"/>
        <v>14.79</v>
      </c>
      <c r="K1108" s="6" t="s">
        <v>8317</v>
      </c>
      <c r="L1108" s="6">
        <v>0.3</v>
      </c>
      <c r="M1108" s="6"/>
      <c r="N1108" s="417"/>
    </row>
    <row r="1109" spans="1:14" ht="20.100000000000001" customHeight="1">
      <c r="A1109" s="137"/>
      <c r="B1109" s="5"/>
      <c r="C1109" s="5" t="s">
        <v>8362</v>
      </c>
      <c r="D1109" s="319"/>
      <c r="E1109" s="5"/>
      <c r="F1109" s="5"/>
      <c r="G1109" s="5"/>
      <c r="H1109" s="26"/>
      <c r="I1109" s="284">
        <v>16500</v>
      </c>
      <c r="J1109" s="333">
        <f t="shared" si="164"/>
        <v>14.79</v>
      </c>
      <c r="K1109" s="6" t="s">
        <v>8317</v>
      </c>
      <c r="L1109" s="6">
        <v>0.3</v>
      </c>
      <c r="M1109" s="6"/>
      <c r="N1109" s="417"/>
    </row>
    <row r="1110" spans="1:14" ht="20.100000000000001" customHeight="1">
      <c r="A1110" s="137"/>
      <c r="B1110" s="5"/>
      <c r="C1110" s="5" t="s">
        <v>8363</v>
      </c>
      <c r="D1110" s="319"/>
      <c r="E1110" s="5"/>
      <c r="F1110" s="5"/>
      <c r="G1110" s="5"/>
      <c r="H1110" s="26"/>
      <c r="I1110" s="284">
        <v>70740</v>
      </c>
      <c r="J1110" s="333">
        <f t="shared" si="164"/>
        <v>55.98</v>
      </c>
      <c r="K1110" s="6" t="s">
        <v>8384</v>
      </c>
      <c r="L1110" s="6">
        <v>0.5</v>
      </c>
      <c r="M1110" s="6"/>
      <c r="N1110" s="417"/>
    </row>
    <row r="1111" spans="1:14" ht="20.100000000000001" customHeight="1">
      <c r="A1111" s="137"/>
      <c r="B1111" s="5"/>
      <c r="C1111" s="5" t="s">
        <v>8364</v>
      </c>
      <c r="D1111" s="319"/>
      <c r="E1111" s="5"/>
      <c r="F1111" s="5"/>
      <c r="G1111" s="5"/>
      <c r="H1111" s="26"/>
      <c r="I1111" s="284">
        <v>16500</v>
      </c>
      <c r="J1111" s="333">
        <f t="shared" si="164"/>
        <v>14.79</v>
      </c>
      <c r="K1111" s="6" t="s">
        <v>8317</v>
      </c>
      <c r="L1111" s="6">
        <v>0.3</v>
      </c>
      <c r="M1111" s="6"/>
      <c r="N1111" s="417"/>
    </row>
    <row r="1112" spans="1:14" ht="20.100000000000001" customHeight="1">
      <c r="A1112" s="137"/>
      <c r="B1112" s="5"/>
      <c r="C1112" s="5" t="s">
        <v>8365</v>
      </c>
      <c r="D1112" s="319"/>
      <c r="E1112" s="5"/>
      <c r="F1112" s="5"/>
      <c r="G1112" s="5"/>
      <c r="H1112" s="26"/>
      <c r="I1112" s="284">
        <v>16500</v>
      </c>
      <c r="J1112" s="333">
        <f t="shared" si="164"/>
        <v>14.79</v>
      </c>
      <c r="K1112" s="6" t="s">
        <v>8317</v>
      </c>
      <c r="L1112" s="6">
        <v>0.3</v>
      </c>
      <c r="M1112" s="6"/>
      <c r="N1112" s="417"/>
    </row>
    <row r="1113" spans="1:14" ht="20.100000000000001" customHeight="1">
      <c r="A1113" s="137"/>
      <c r="B1113" s="5"/>
      <c r="C1113" s="5" t="s">
        <v>8366</v>
      </c>
      <c r="D1113" s="319"/>
      <c r="E1113" s="5"/>
      <c r="F1113" s="5"/>
      <c r="G1113" s="5"/>
      <c r="H1113" s="26"/>
      <c r="I1113" s="284">
        <v>16500</v>
      </c>
      <c r="J1113" s="333">
        <f t="shared" si="164"/>
        <v>14.79</v>
      </c>
      <c r="K1113" s="6" t="s">
        <v>8317</v>
      </c>
      <c r="L1113" s="6">
        <v>0.3</v>
      </c>
      <c r="M1113" s="6"/>
      <c r="N1113" s="417"/>
    </row>
    <row r="1114" spans="1:14" ht="20.100000000000001" customHeight="1">
      <c r="A1114" s="137"/>
      <c r="B1114" s="5"/>
      <c r="C1114" s="5" t="s">
        <v>8367</v>
      </c>
      <c r="D1114" s="319"/>
      <c r="E1114" s="5"/>
      <c r="F1114" s="5"/>
      <c r="G1114" s="5"/>
      <c r="H1114" s="26"/>
      <c r="I1114" s="284">
        <v>16500</v>
      </c>
      <c r="J1114" s="333">
        <f t="shared" si="164"/>
        <v>14.79</v>
      </c>
      <c r="K1114" s="6" t="s">
        <v>8317</v>
      </c>
      <c r="L1114" s="6">
        <v>0.3</v>
      </c>
      <c r="M1114" s="6"/>
      <c r="N1114" s="417"/>
    </row>
    <row r="1115" spans="1:14" ht="20.100000000000001" customHeight="1">
      <c r="A1115" s="137"/>
      <c r="B1115" s="5"/>
      <c r="C1115" s="5" t="s">
        <v>8368</v>
      </c>
      <c r="D1115" s="319"/>
      <c r="E1115" s="5"/>
      <c r="F1115" s="5"/>
      <c r="G1115" s="5"/>
      <c r="H1115" s="26"/>
      <c r="I1115" s="284">
        <v>30520</v>
      </c>
      <c r="J1115" s="333">
        <f t="shared" si="164"/>
        <v>24.950000000000003</v>
      </c>
      <c r="K1115" s="6" t="s">
        <v>8317</v>
      </c>
      <c r="L1115" s="6">
        <v>0.3</v>
      </c>
      <c r="M1115" s="6"/>
      <c r="N1115" s="417"/>
    </row>
    <row r="1116" spans="1:14" ht="20.100000000000001" customHeight="1">
      <c r="A1116" s="137"/>
      <c r="B1116" s="5"/>
      <c r="C1116" s="5" t="s">
        <v>8369</v>
      </c>
      <c r="D1116" s="319"/>
      <c r="E1116" s="5"/>
      <c r="F1116" s="5"/>
      <c r="G1116" s="5"/>
      <c r="H1116" s="26"/>
      <c r="I1116" s="284">
        <v>30520</v>
      </c>
      <c r="J1116" s="333">
        <f t="shared" si="164"/>
        <v>24.950000000000003</v>
      </c>
      <c r="K1116" s="6" t="s">
        <v>8317</v>
      </c>
      <c r="L1116" s="6">
        <v>0.3</v>
      </c>
      <c r="M1116" s="6"/>
      <c r="N1116" s="417"/>
    </row>
    <row r="1117" spans="1:14" ht="20.100000000000001" customHeight="1">
      <c r="A1117" s="137"/>
      <c r="B1117" s="5"/>
      <c r="C1117" s="5" t="s">
        <v>8370</v>
      </c>
      <c r="D1117" s="319"/>
      <c r="E1117" s="5"/>
      <c r="F1117" s="5"/>
      <c r="G1117" s="5"/>
      <c r="H1117" s="26"/>
      <c r="I1117" s="284">
        <v>30520</v>
      </c>
      <c r="J1117" s="333">
        <f t="shared" si="164"/>
        <v>24.950000000000003</v>
      </c>
      <c r="K1117" s="6" t="s">
        <v>8317</v>
      </c>
      <c r="L1117" s="6">
        <v>0.3</v>
      </c>
      <c r="M1117" s="6"/>
      <c r="N1117" s="417"/>
    </row>
    <row r="1118" spans="1:14" ht="20.100000000000001" customHeight="1">
      <c r="A1118" s="137"/>
      <c r="B1118" s="5"/>
      <c r="C1118" s="5" t="s">
        <v>8371</v>
      </c>
      <c r="D1118" s="319"/>
      <c r="E1118" s="5"/>
      <c r="F1118" s="5"/>
      <c r="G1118" s="5"/>
      <c r="H1118" s="26"/>
      <c r="I1118" s="284">
        <v>164980</v>
      </c>
      <c r="J1118" s="333">
        <f t="shared" si="164"/>
        <v>124.27000000000001</v>
      </c>
      <c r="K1118" s="6" t="s">
        <v>8384</v>
      </c>
      <c r="L1118" s="6">
        <v>0.5</v>
      </c>
      <c r="M1118" s="6"/>
      <c r="N1118" s="417"/>
    </row>
    <row r="1119" spans="1:14" ht="20.100000000000001" customHeight="1">
      <c r="A1119" s="137"/>
      <c r="B1119" s="5"/>
      <c r="C1119" s="5" t="s">
        <v>8372</v>
      </c>
      <c r="D1119" s="319"/>
      <c r="E1119" s="5"/>
      <c r="F1119" s="5"/>
      <c r="G1119" s="5"/>
      <c r="H1119" s="26"/>
      <c r="I1119" s="284">
        <v>59790</v>
      </c>
      <c r="J1119" s="333">
        <f t="shared" si="164"/>
        <v>48.04</v>
      </c>
      <c r="K1119" s="6" t="s">
        <v>8317</v>
      </c>
      <c r="L1119" s="6">
        <v>0.5</v>
      </c>
      <c r="M1119" s="6"/>
      <c r="N1119" s="417"/>
    </row>
    <row r="1120" spans="1:14" ht="20.100000000000001" customHeight="1">
      <c r="A1120" s="137"/>
      <c r="B1120" s="5"/>
      <c r="C1120" s="5" t="s">
        <v>8373</v>
      </c>
      <c r="D1120" s="319"/>
      <c r="E1120" s="5"/>
      <c r="F1120" s="5"/>
      <c r="G1120" s="5"/>
      <c r="H1120" s="26"/>
      <c r="I1120" s="284">
        <v>59790</v>
      </c>
      <c r="J1120" s="333">
        <f t="shared" si="164"/>
        <v>48.04</v>
      </c>
      <c r="K1120" s="6" t="s">
        <v>8317</v>
      </c>
      <c r="L1120" s="6">
        <v>0.5</v>
      </c>
      <c r="M1120" s="6"/>
      <c r="N1120" s="417"/>
    </row>
    <row r="1121" spans="1:14" ht="20.100000000000001" customHeight="1">
      <c r="A1121" s="137"/>
      <c r="B1121" s="5"/>
      <c r="C1121" s="5" t="s">
        <v>8374</v>
      </c>
      <c r="D1121" s="319"/>
      <c r="E1121" s="5"/>
      <c r="F1121" s="5"/>
      <c r="G1121" s="5"/>
      <c r="H1121" s="26"/>
      <c r="I1121" s="284">
        <v>59790</v>
      </c>
      <c r="J1121" s="333">
        <f t="shared" si="164"/>
        <v>48.04</v>
      </c>
      <c r="K1121" s="6" t="s">
        <v>8317</v>
      </c>
      <c r="L1121" s="6">
        <v>0.5</v>
      </c>
      <c r="M1121" s="6"/>
      <c r="N1121" s="417"/>
    </row>
    <row r="1122" spans="1:14" ht="20.100000000000001" customHeight="1">
      <c r="A1122" s="137"/>
      <c r="B1122" s="5"/>
      <c r="C1122" s="5" t="s">
        <v>8375</v>
      </c>
      <c r="D1122" s="319"/>
      <c r="E1122" s="5"/>
      <c r="F1122" s="5"/>
      <c r="G1122" s="5"/>
      <c r="H1122" s="26"/>
      <c r="I1122" s="284">
        <v>59790</v>
      </c>
      <c r="J1122" s="333">
        <f t="shared" si="164"/>
        <v>48.04</v>
      </c>
      <c r="K1122" s="6" t="s">
        <v>8317</v>
      </c>
      <c r="L1122" s="6">
        <v>0.5</v>
      </c>
      <c r="M1122" s="6"/>
      <c r="N1122" s="417"/>
    </row>
    <row r="1123" spans="1:14" ht="20.100000000000001" customHeight="1">
      <c r="A1123" s="137"/>
      <c r="B1123" s="5"/>
      <c r="C1123" s="5" t="s">
        <v>8376</v>
      </c>
      <c r="D1123" s="319"/>
      <c r="E1123" s="5"/>
      <c r="F1123" s="5"/>
      <c r="G1123" s="5"/>
      <c r="H1123" s="26"/>
      <c r="I1123" s="284">
        <v>59790</v>
      </c>
      <c r="J1123" s="333">
        <f t="shared" si="164"/>
        <v>48.04</v>
      </c>
      <c r="K1123" s="6" t="s">
        <v>8317</v>
      </c>
      <c r="L1123" s="6">
        <v>0.5</v>
      </c>
      <c r="M1123" s="6"/>
      <c r="N1123" s="417"/>
    </row>
    <row r="1124" spans="1:14" ht="20.100000000000001" customHeight="1">
      <c r="A1124" s="137"/>
      <c r="B1124" s="5"/>
      <c r="C1124" s="5" t="s">
        <v>8377</v>
      </c>
      <c r="D1124" s="319"/>
      <c r="E1124" s="5"/>
      <c r="F1124" s="5"/>
      <c r="G1124" s="5"/>
      <c r="H1124" s="26"/>
      <c r="I1124" s="284">
        <v>59790</v>
      </c>
      <c r="J1124" s="333">
        <f t="shared" si="164"/>
        <v>48.04</v>
      </c>
      <c r="K1124" s="6" t="s">
        <v>8317</v>
      </c>
      <c r="L1124" s="6">
        <v>0.5</v>
      </c>
      <c r="M1124" s="6"/>
      <c r="N1124" s="417"/>
    </row>
    <row r="1125" spans="1:14" ht="20.100000000000001" customHeight="1">
      <c r="A1125" s="137"/>
      <c r="B1125" s="5"/>
      <c r="C1125" s="5" t="s">
        <v>8378</v>
      </c>
      <c r="D1125" s="319"/>
      <c r="E1125" s="5"/>
      <c r="F1125" s="5"/>
      <c r="G1125" s="5"/>
      <c r="H1125" s="26"/>
      <c r="I1125" s="284">
        <v>19500</v>
      </c>
      <c r="J1125" s="333">
        <f t="shared" si="164"/>
        <v>16.96</v>
      </c>
      <c r="K1125" s="6" t="s">
        <v>8317</v>
      </c>
      <c r="L1125" s="6">
        <v>0.3</v>
      </c>
      <c r="M1125" s="6"/>
      <c r="N1125" s="417"/>
    </row>
    <row r="1126" spans="1:14" ht="20.100000000000001" customHeight="1">
      <c r="A1126" s="137"/>
      <c r="B1126" s="5"/>
      <c r="C1126" s="5" t="s">
        <v>8379</v>
      </c>
      <c r="D1126" s="319"/>
      <c r="E1126" s="5"/>
      <c r="F1126" s="5"/>
      <c r="G1126" s="5"/>
      <c r="H1126" s="26"/>
      <c r="I1126" s="284">
        <v>19500</v>
      </c>
      <c r="J1126" s="333">
        <f t="shared" si="164"/>
        <v>16.96</v>
      </c>
      <c r="K1126" s="6" t="s">
        <v>8317</v>
      </c>
      <c r="L1126" s="6">
        <v>0.3</v>
      </c>
      <c r="M1126" s="6"/>
      <c r="N1126" s="417"/>
    </row>
    <row r="1127" spans="1:14" ht="20.100000000000001" customHeight="1">
      <c r="A1127" s="137"/>
      <c r="B1127" s="5"/>
      <c r="C1127" s="5" t="s">
        <v>8380</v>
      </c>
      <c r="D1127" s="319"/>
      <c r="E1127" s="5"/>
      <c r="F1127" s="5"/>
      <c r="G1127" s="5"/>
      <c r="H1127" s="26"/>
      <c r="I1127" s="284">
        <v>19500</v>
      </c>
      <c r="J1127" s="333">
        <f t="shared" si="164"/>
        <v>16.96</v>
      </c>
      <c r="K1127" s="6" t="s">
        <v>8317</v>
      </c>
      <c r="L1127" s="6">
        <v>0.3</v>
      </c>
      <c r="M1127" s="6"/>
      <c r="N1127" s="417"/>
    </row>
    <row r="1128" spans="1:14" ht="20.100000000000001" customHeight="1">
      <c r="A1128" s="137"/>
      <c r="B1128" s="5"/>
      <c r="C1128" s="5" t="s">
        <v>8381</v>
      </c>
      <c r="D1128" s="319"/>
      <c r="E1128" s="5"/>
      <c r="F1128" s="5"/>
      <c r="G1128" s="5"/>
      <c r="H1128" s="26"/>
      <c r="I1128" s="284">
        <v>19500</v>
      </c>
      <c r="J1128" s="333">
        <f t="shared" si="164"/>
        <v>16.96</v>
      </c>
      <c r="K1128" s="6" t="s">
        <v>8317</v>
      </c>
      <c r="L1128" s="6">
        <v>0.3</v>
      </c>
      <c r="M1128" s="6"/>
      <c r="N1128" s="417"/>
    </row>
    <row r="1129" spans="1:14" ht="20.100000000000001" customHeight="1">
      <c r="A1129" s="137"/>
      <c r="B1129" s="5"/>
      <c r="C1129" s="5" t="s">
        <v>8382</v>
      </c>
      <c r="D1129" s="319"/>
      <c r="E1129" s="5"/>
      <c r="F1129" s="5"/>
      <c r="G1129" s="5"/>
      <c r="H1129" s="26"/>
      <c r="I1129" s="284">
        <v>19500</v>
      </c>
      <c r="J1129" s="333">
        <f t="shared" si="164"/>
        <v>16.96</v>
      </c>
      <c r="K1129" s="6" t="s">
        <v>8317</v>
      </c>
      <c r="L1129" s="6">
        <v>0.3</v>
      </c>
      <c r="M1129" s="6"/>
      <c r="N1129" s="417"/>
    </row>
    <row r="1130" spans="1:14" ht="20.100000000000001" customHeight="1">
      <c r="A1130" s="137"/>
      <c r="B1130" s="5"/>
      <c r="C1130" s="5" t="s">
        <v>8383</v>
      </c>
      <c r="D1130" s="319"/>
      <c r="E1130" s="5"/>
      <c r="F1130" s="5"/>
      <c r="G1130" s="5"/>
      <c r="H1130" s="26"/>
      <c r="I1130" s="284">
        <v>19500</v>
      </c>
      <c r="J1130" s="333">
        <f t="shared" si="164"/>
        <v>16.96</v>
      </c>
      <c r="K1130" s="6" t="s">
        <v>8317</v>
      </c>
      <c r="L1130" s="6">
        <v>0.3</v>
      </c>
      <c r="M1130" s="6"/>
      <c r="N1130" s="417"/>
    </row>
    <row r="1131" spans="1:14" ht="21" customHeight="1">
      <c r="A1131" s="137">
        <v>45761</v>
      </c>
      <c r="B1131" s="5" t="s">
        <v>3322</v>
      </c>
      <c r="C1131" s="5" t="s">
        <v>8263</v>
      </c>
      <c r="D1131" s="319">
        <v>1</v>
      </c>
      <c r="E1131" s="5" t="s">
        <v>5200</v>
      </c>
      <c r="F1131" s="5" t="s">
        <v>8264</v>
      </c>
      <c r="G1131" s="5" t="s">
        <v>35</v>
      </c>
      <c r="H1131" s="26"/>
      <c r="I1131" s="284">
        <v>129000</v>
      </c>
      <c r="J1131" s="333">
        <f t="shared" si="164"/>
        <v>95.37</v>
      </c>
      <c r="K1131" s="6" t="s">
        <v>8387</v>
      </c>
      <c r="L1131" s="6">
        <v>0.2</v>
      </c>
      <c r="M1131" s="6"/>
      <c r="N1131" s="417" t="s">
        <v>9027</v>
      </c>
    </row>
    <row r="1132" spans="1:14" ht="21" customHeight="1">
      <c r="A1132" s="137">
        <v>45761</v>
      </c>
      <c r="B1132" s="5" t="s">
        <v>3322</v>
      </c>
      <c r="C1132" s="5" t="s">
        <v>8265</v>
      </c>
      <c r="D1132" s="319">
        <v>1</v>
      </c>
      <c r="E1132" s="5" t="s">
        <v>5200</v>
      </c>
      <c r="F1132" s="5" t="s">
        <v>8264</v>
      </c>
      <c r="G1132" s="5" t="s">
        <v>35</v>
      </c>
      <c r="H1132" s="26"/>
      <c r="I1132" s="284">
        <v>73500</v>
      </c>
      <c r="J1132" s="333">
        <f t="shared" si="164"/>
        <v>57.03</v>
      </c>
      <c r="K1132" s="6" t="s">
        <v>8387</v>
      </c>
      <c r="L1132" s="6">
        <v>0.4</v>
      </c>
      <c r="M1132" s="6"/>
      <c r="N1132" s="417" t="s">
        <v>9028</v>
      </c>
    </row>
    <row r="1133" spans="1:14" ht="21" customHeight="1">
      <c r="A1133" s="141">
        <v>45761</v>
      </c>
      <c r="B1133" s="13" t="s">
        <v>3322</v>
      </c>
      <c r="C1133" s="13" t="s">
        <v>8266</v>
      </c>
      <c r="D1133" s="313">
        <v>1</v>
      </c>
      <c r="E1133" s="13" t="s">
        <v>5200</v>
      </c>
      <c r="F1133" s="13" t="s">
        <v>8264</v>
      </c>
      <c r="G1133" s="13" t="s">
        <v>35</v>
      </c>
      <c r="H1133" s="68"/>
      <c r="I1133" s="314"/>
      <c r="J1133" s="328">
        <f t="shared" si="164"/>
        <v>0</v>
      </c>
      <c r="K1133" s="50"/>
      <c r="L1133" s="50"/>
      <c r="M1133" s="50"/>
      <c r="N1133" s="414" t="s">
        <v>9029</v>
      </c>
    </row>
    <row r="1134" spans="1:14" ht="21" customHeight="1">
      <c r="A1134" s="137">
        <v>45761</v>
      </c>
      <c r="B1134" s="5" t="s">
        <v>7105</v>
      </c>
      <c r="C1134" s="5" t="s">
        <v>8267</v>
      </c>
      <c r="D1134" s="319">
        <v>1</v>
      </c>
      <c r="E1134" s="5" t="s">
        <v>5200</v>
      </c>
      <c r="F1134" s="5" t="s">
        <v>8264</v>
      </c>
      <c r="G1134" s="5" t="s">
        <v>35</v>
      </c>
      <c r="H1134" s="26"/>
      <c r="I1134" s="284">
        <v>578000</v>
      </c>
      <c r="J1134" s="333">
        <f t="shared" ref="J1134:J1136" si="165">ROUNDUP((((L1134*13000)+I1134)/1380), 2)</f>
        <v>437.69</v>
      </c>
      <c r="K1134" s="6" t="s">
        <v>8316</v>
      </c>
      <c r="L1134" s="6">
        <v>2</v>
      </c>
      <c r="M1134" s="6"/>
      <c r="N1134" s="417" t="s">
        <v>9030</v>
      </c>
    </row>
    <row r="1135" spans="1:14" ht="21" customHeight="1">
      <c r="A1135" s="137">
        <v>45761</v>
      </c>
      <c r="B1135" s="5" t="s">
        <v>7105</v>
      </c>
      <c r="C1135" s="5" t="s">
        <v>8327</v>
      </c>
      <c r="D1135" s="319">
        <v>1</v>
      </c>
      <c r="E1135" s="5" t="s">
        <v>5200</v>
      </c>
      <c r="F1135" s="5" t="s">
        <v>8264</v>
      </c>
      <c r="G1135" s="5" t="s">
        <v>35</v>
      </c>
      <c r="H1135" s="26"/>
      <c r="I1135" s="284">
        <v>4429000</v>
      </c>
      <c r="J1135" s="333">
        <f t="shared" si="165"/>
        <v>3256.53</v>
      </c>
      <c r="K1135" s="6" t="s">
        <v>8316</v>
      </c>
      <c r="L1135" s="6">
        <v>5</v>
      </c>
      <c r="M1135" s="6"/>
      <c r="N1135" s="417" t="s">
        <v>9031</v>
      </c>
    </row>
    <row r="1136" spans="1:14" ht="45">
      <c r="A1136" s="137">
        <v>45761</v>
      </c>
      <c r="B1136" s="5"/>
      <c r="C1136" s="5" t="s">
        <v>8271</v>
      </c>
      <c r="D1136" s="319">
        <v>5</v>
      </c>
      <c r="E1136" s="319" t="s">
        <v>119</v>
      </c>
      <c r="F1136" s="5"/>
      <c r="G1136" s="5" t="s">
        <v>102</v>
      </c>
      <c r="H1136" s="26"/>
      <c r="I1136" s="284">
        <v>48000</v>
      </c>
      <c r="J1136" s="333">
        <f t="shared" si="165"/>
        <v>37.61</v>
      </c>
      <c r="K1136" s="6" t="s">
        <v>8384</v>
      </c>
      <c r="L1136" s="6">
        <v>0.3</v>
      </c>
      <c r="M1136" s="6"/>
      <c r="N1136" s="417" t="s">
        <v>9032</v>
      </c>
    </row>
    <row r="1137" spans="1:14" ht="20.100000000000001" customHeight="1">
      <c r="A1137" s="137">
        <v>45761</v>
      </c>
      <c r="B1137" s="5" t="s">
        <v>8272</v>
      </c>
      <c r="C1137" s="5" t="s">
        <v>8329</v>
      </c>
      <c r="D1137" s="319">
        <v>40</v>
      </c>
      <c r="E1137" s="319" t="s">
        <v>119</v>
      </c>
      <c r="F1137" s="5"/>
      <c r="G1137" s="5" t="s">
        <v>134</v>
      </c>
      <c r="H1137" s="26"/>
      <c r="I1137" s="284">
        <v>9700</v>
      </c>
      <c r="J1137" s="333">
        <v>12.54</v>
      </c>
      <c r="K1137" s="6" t="s">
        <v>8317</v>
      </c>
      <c r="L1137" s="6">
        <v>0.4</v>
      </c>
      <c r="M1137" s="6"/>
      <c r="N1137" s="417"/>
    </row>
    <row r="1138" spans="1:14" ht="20.100000000000001" customHeight="1">
      <c r="A1138" s="137">
        <v>45761</v>
      </c>
      <c r="B1138" s="5" t="s">
        <v>8272</v>
      </c>
      <c r="C1138" s="5" t="s">
        <v>8321</v>
      </c>
      <c r="D1138" s="319">
        <v>20</v>
      </c>
      <c r="E1138" s="319" t="s">
        <v>119</v>
      </c>
      <c r="F1138" s="5"/>
      <c r="G1138" s="5" t="s">
        <v>134</v>
      </c>
      <c r="H1138" s="26"/>
      <c r="I1138" s="284">
        <v>6170</v>
      </c>
      <c r="J1138" s="333">
        <f t="shared" ref="J1138:J1140" si="166">ROUNDUP((((L1138*13000)+I1138)/1380), 2)</f>
        <v>6.3599999999999994</v>
      </c>
      <c r="K1138" s="6" t="s">
        <v>8317</v>
      </c>
      <c r="L1138" s="6">
        <v>0.2</v>
      </c>
      <c r="M1138" s="6"/>
      <c r="N1138" s="417" t="s">
        <v>8273</v>
      </c>
    </row>
    <row r="1139" spans="1:14" ht="138.75" customHeight="1">
      <c r="A1139" s="137">
        <v>45755</v>
      </c>
      <c r="B1139" s="5" t="s">
        <v>7935</v>
      </c>
      <c r="C1139" s="5" t="s">
        <v>8024</v>
      </c>
      <c r="D1139" s="319">
        <v>1</v>
      </c>
      <c r="E1139" s="319" t="s">
        <v>119</v>
      </c>
      <c r="F1139" s="5"/>
      <c r="G1139" s="5" t="s">
        <v>102</v>
      </c>
      <c r="H1139" s="26"/>
      <c r="I1139" s="284">
        <v>61400</v>
      </c>
      <c r="J1139" s="333">
        <f t="shared" si="166"/>
        <v>63.339999999999996</v>
      </c>
      <c r="K1139" s="6" t="s">
        <v>8317</v>
      </c>
      <c r="L1139" s="6">
        <v>2</v>
      </c>
      <c r="M1139" s="6"/>
      <c r="N1139" s="417" t="s">
        <v>9033</v>
      </c>
    </row>
    <row r="1140" spans="1:14" ht="20.100000000000001" customHeight="1">
      <c r="A1140" s="137">
        <v>45761</v>
      </c>
      <c r="B1140" s="5" t="s">
        <v>50</v>
      </c>
      <c r="C1140" s="5" t="s">
        <v>8328</v>
      </c>
      <c r="D1140" s="319">
        <v>15</v>
      </c>
      <c r="E1140" s="319" t="s">
        <v>119</v>
      </c>
      <c r="F1140" s="5"/>
      <c r="G1140" s="5" t="s">
        <v>102</v>
      </c>
      <c r="H1140" s="26"/>
      <c r="I1140" s="284">
        <v>6430</v>
      </c>
      <c r="J1140" s="333">
        <f t="shared" si="166"/>
        <v>6.55</v>
      </c>
      <c r="K1140" s="6" t="s">
        <v>8317</v>
      </c>
      <c r="L1140" s="6">
        <v>0.2</v>
      </c>
      <c r="M1140" s="6"/>
      <c r="N1140" s="417" t="s">
        <v>8274</v>
      </c>
    </row>
    <row r="1141" spans="1:14" ht="75">
      <c r="A1141" s="137">
        <v>45761</v>
      </c>
      <c r="B1141" s="5"/>
      <c r="C1141" s="5" t="s">
        <v>8330</v>
      </c>
      <c r="D1141" s="319">
        <v>5</v>
      </c>
      <c r="E1141" s="319" t="s">
        <v>3529</v>
      </c>
      <c r="F1141" s="5"/>
      <c r="G1141" s="5" t="s">
        <v>2918</v>
      </c>
      <c r="H1141" s="26"/>
      <c r="I1141" s="284"/>
      <c r="J1141" s="365"/>
      <c r="K1141" s="6"/>
      <c r="L1141" s="6"/>
      <c r="M1141" s="6"/>
      <c r="N1141" s="417" t="s">
        <v>9034</v>
      </c>
    </row>
    <row r="1142" spans="1:14" ht="60">
      <c r="A1142" s="137">
        <v>45756</v>
      </c>
      <c r="B1142" s="5" t="s">
        <v>8060</v>
      </c>
      <c r="C1142" s="5" t="s">
        <v>8320</v>
      </c>
      <c r="D1142" s="319">
        <v>10</v>
      </c>
      <c r="E1142" s="319" t="s">
        <v>119</v>
      </c>
      <c r="F1142" s="5"/>
      <c r="G1142" s="5" t="s">
        <v>102</v>
      </c>
      <c r="H1142" s="26"/>
      <c r="I1142" s="284"/>
      <c r="J1142" s="365"/>
      <c r="K1142" s="6"/>
      <c r="L1142" s="6"/>
      <c r="M1142" s="6"/>
      <c r="N1142" s="417" t="s">
        <v>9035</v>
      </c>
    </row>
    <row r="1143" spans="1:14" ht="21" customHeight="1">
      <c r="A1143" s="137">
        <v>45758</v>
      </c>
      <c r="B1143" s="5"/>
      <c r="C1143" s="5" t="s">
        <v>8247</v>
      </c>
      <c r="D1143" s="5">
        <v>10</v>
      </c>
      <c r="E1143" s="5" t="s">
        <v>140</v>
      </c>
      <c r="F1143" s="5" t="s">
        <v>251</v>
      </c>
      <c r="G1143" s="5" t="s">
        <v>2773</v>
      </c>
      <c r="H1143" s="26"/>
      <c r="I1143" s="90">
        <v>25900</v>
      </c>
      <c r="J1143" s="7">
        <v>52.08</v>
      </c>
      <c r="K1143" s="88" t="s">
        <v>164</v>
      </c>
      <c r="L1143" s="6">
        <v>3</v>
      </c>
      <c r="M1143" s="6"/>
      <c r="N1143" s="417" t="s">
        <v>8993</v>
      </c>
    </row>
    <row r="1144" spans="1:14" ht="30">
      <c r="A1144" s="137">
        <v>45758</v>
      </c>
      <c r="B1144" s="5" t="s">
        <v>8213</v>
      </c>
      <c r="C1144" s="5">
        <v>100883</v>
      </c>
      <c r="D1144" s="5" t="s">
        <v>2438</v>
      </c>
      <c r="E1144" s="5" t="s">
        <v>140</v>
      </c>
      <c r="F1144" s="5" t="s">
        <v>251</v>
      </c>
      <c r="G1144" s="5" t="s">
        <v>2773</v>
      </c>
      <c r="H1144" s="26"/>
      <c r="I1144" s="90">
        <v>5000</v>
      </c>
      <c r="J1144" s="7">
        <f t="shared" ref="J1144" si="167">ROUNDUP((((L1144*13000)+I1144)/1380), 2)</f>
        <v>6.45</v>
      </c>
      <c r="K1144" s="88" t="s">
        <v>8298</v>
      </c>
      <c r="L1144" s="6">
        <v>0.3</v>
      </c>
      <c r="M1144" s="6"/>
      <c r="N1144" s="417" t="s">
        <v>9036</v>
      </c>
    </row>
    <row r="1145" spans="1:14" ht="90">
      <c r="A1145" s="137">
        <v>45758</v>
      </c>
      <c r="B1145" s="5" t="s">
        <v>7147</v>
      </c>
      <c r="C1145" s="5" t="s">
        <v>8255</v>
      </c>
      <c r="D1145" s="5">
        <v>1</v>
      </c>
      <c r="E1145" s="5" t="s">
        <v>140</v>
      </c>
      <c r="F1145" s="5" t="s">
        <v>315</v>
      </c>
      <c r="G1145" s="5" t="s">
        <v>2773</v>
      </c>
      <c r="H1145" s="26"/>
      <c r="I1145" s="90">
        <v>683000</v>
      </c>
      <c r="J1145" s="7">
        <f t="shared" ref="J1145:J1149" si="168">ROUNDUP((((L1145*13000)+I1145)/1380), 2)</f>
        <v>570.29</v>
      </c>
      <c r="K1145" s="88" t="s">
        <v>8317</v>
      </c>
      <c r="L1145" s="6">
        <v>8</v>
      </c>
      <c r="M1145" s="6"/>
      <c r="N1145" s="417" t="s">
        <v>9037</v>
      </c>
    </row>
    <row r="1146" spans="1:14" ht="20.100000000000001" customHeight="1">
      <c r="A1146" s="137"/>
      <c r="B1146" s="5"/>
      <c r="C1146" s="8" t="s">
        <v>8339</v>
      </c>
      <c r="D1146" s="5"/>
      <c r="E1146" s="5"/>
      <c r="F1146" s="5"/>
      <c r="G1146" s="5"/>
      <c r="H1146" s="26"/>
      <c r="I1146" s="90">
        <v>105000</v>
      </c>
      <c r="J1146" s="7">
        <f t="shared" si="168"/>
        <v>78.92</v>
      </c>
      <c r="K1146" s="88" t="s">
        <v>8317</v>
      </c>
      <c r="L1146" s="6">
        <v>0.3</v>
      </c>
      <c r="M1146" s="6"/>
      <c r="N1146" s="417"/>
    </row>
    <row r="1147" spans="1:14" ht="21" customHeight="1">
      <c r="A1147" s="137">
        <v>45758</v>
      </c>
      <c r="B1147" s="5" t="s">
        <v>1609</v>
      </c>
      <c r="C1147" s="5" t="s">
        <v>8249</v>
      </c>
      <c r="D1147" s="5">
        <v>1</v>
      </c>
      <c r="E1147" s="5" t="s">
        <v>140</v>
      </c>
      <c r="F1147" s="5"/>
      <c r="G1147" s="5" t="s">
        <v>63</v>
      </c>
      <c r="H1147" s="26"/>
      <c r="I1147" s="90">
        <v>11020</v>
      </c>
      <c r="J1147" s="7">
        <f t="shared" si="168"/>
        <v>8.93</v>
      </c>
      <c r="K1147" s="88" t="s">
        <v>205</v>
      </c>
      <c r="L1147" s="6">
        <v>0.1</v>
      </c>
      <c r="M1147" s="6"/>
      <c r="N1147" s="417" t="s">
        <v>8994</v>
      </c>
    </row>
    <row r="1148" spans="1:14" ht="60">
      <c r="A1148" s="137">
        <v>45757</v>
      </c>
      <c r="B1148" s="5" t="s">
        <v>222</v>
      </c>
      <c r="C1148" s="5" t="s">
        <v>8208</v>
      </c>
      <c r="D1148" s="319">
        <v>12</v>
      </c>
      <c r="E1148" s="319" t="s">
        <v>140</v>
      </c>
      <c r="F1148" s="5"/>
      <c r="G1148" s="5" t="s">
        <v>8119</v>
      </c>
      <c r="H1148" s="26"/>
      <c r="I1148" s="284">
        <v>76000</v>
      </c>
      <c r="J1148" s="333">
        <f t="shared" si="168"/>
        <v>57.9</v>
      </c>
      <c r="K1148" s="6" t="s">
        <v>8352</v>
      </c>
      <c r="L1148" s="6">
        <v>0.3</v>
      </c>
      <c r="M1148" s="6"/>
      <c r="N1148" s="417" t="s">
        <v>9038</v>
      </c>
    </row>
    <row r="1149" spans="1:14" ht="30">
      <c r="A1149" s="137">
        <v>45757</v>
      </c>
      <c r="B1149" s="5" t="s">
        <v>21</v>
      </c>
      <c r="C1149" s="5" t="s">
        <v>8331</v>
      </c>
      <c r="D1149" s="319">
        <v>5</v>
      </c>
      <c r="E1149" s="319" t="s">
        <v>140</v>
      </c>
      <c r="F1149" s="5"/>
      <c r="G1149" s="5" t="s">
        <v>201</v>
      </c>
      <c r="H1149" s="26"/>
      <c r="I1149" s="284">
        <v>3200</v>
      </c>
      <c r="J1149" s="333">
        <f t="shared" si="168"/>
        <v>3.2699999999999996</v>
      </c>
      <c r="K1149" s="6" t="s">
        <v>8317</v>
      </c>
      <c r="L1149" s="6">
        <v>0.1</v>
      </c>
      <c r="M1149" s="6"/>
      <c r="N1149" s="417" t="s">
        <v>9039</v>
      </c>
    </row>
    <row r="1150" spans="1:14" ht="21" customHeight="1">
      <c r="A1150" s="137">
        <v>45757</v>
      </c>
      <c r="B1150" s="5" t="s">
        <v>21</v>
      </c>
      <c r="C1150" s="5" t="s">
        <v>8275</v>
      </c>
      <c r="D1150" s="319">
        <v>5</v>
      </c>
      <c r="E1150" s="319" t="s">
        <v>140</v>
      </c>
      <c r="F1150" s="5"/>
      <c r="G1150" s="5" t="s">
        <v>201</v>
      </c>
      <c r="H1150" s="26"/>
      <c r="I1150" s="284"/>
      <c r="J1150" s="333"/>
      <c r="K1150" s="6"/>
      <c r="L1150" s="6"/>
      <c r="M1150" s="6"/>
      <c r="N1150" s="417" t="s">
        <v>8276</v>
      </c>
    </row>
    <row r="1151" spans="1:14" ht="21" customHeight="1">
      <c r="A1151" s="137">
        <v>45757</v>
      </c>
      <c r="B1151" s="5"/>
      <c r="C1151" s="5" t="s">
        <v>8340</v>
      </c>
      <c r="D1151" s="319">
        <v>3</v>
      </c>
      <c r="E1151" s="319" t="s">
        <v>140</v>
      </c>
      <c r="F1151" s="5"/>
      <c r="G1151" s="5" t="s">
        <v>2341</v>
      </c>
      <c r="H1151" s="26"/>
      <c r="I1151" s="284">
        <v>3290</v>
      </c>
      <c r="J1151" s="333">
        <v>5.67</v>
      </c>
      <c r="K1151" s="6" t="s">
        <v>8317</v>
      </c>
      <c r="L1151" s="6">
        <v>0.2</v>
      </c>
      <c r="M1151" s="6"/>
      <c r="N1151" s="417"/>
    </row>
    <row r="1152" spans="1:14" ht="21" customHeight="1">
      <c r="A1152" s="137">
        <v>45757</v>
      </c>
      <c r="B1152" s="5" t="s">
        <v>21</v>
      </c>
      <c r="C1152" s="5" t="s">
        <v>5131</v>
      </c>
      <c r="D1152" s="319">
        <v>6</v>
      </c>
      <c r="E1152" s="319" t="s">
        <v>140</v>
      </c>
      <c r="F1152" s="5"/>
      <c r="G1152" s="5" t="s">
        <v>2341</v>
      </c>
      <c r="H1152" s="26"/>
      <c r="I1152" s="284">
        <v>42000</v>
      </c>
      <c r="J1152" s="333">
        <f t="shared" ref="J1152:J1154" si="169">ROUNDUP((((L1152*13000)+I1152)/1380), 2)</f>
        <v>33.269999999999996</v>
      </c>
      <c r="K1152" s="6" t="s">
        <v>8317</v>
      </c>
      <c r="L1152" s="6">
        <v>0.3</v>
      </c>
      <c r="M1152" s="6"/>
      <c r="N1152" s="417"/>
    </row>
    <row r="1153" spans="1:14" ht="21" customHeight="1">
      <c r="A1153" s="137">
        <v>45757</v>
      </c>
      <c r="B1153" s="5" t="s">
        <v>25</v>
      </c>
      <c r="C1153" s="5" t="s">
        <v>8278</v>
      </c>
      <c r="D1153" s="319">
        <v>3</v>
      </c>
      <c r="E1153" s="319" t="s">
        <v>140</v>
      </c>
      <c r="F1153" s="5"/>
      <c r="G1153" s="5"/>
      <c r="H1153" s="26"/>
      <c r="I1153" s="284">
        <v>160300</v>
      </c>
      <c r="J1153" s="333">
        <f t="shared" si="169"/>
        <v>118.99000000000001</v>
      </c>
      <c r="K1153" s="6" t="s">
        <v>9171</v>
      </c>
      <c r="L1153" s="6">
        <v>0.3</v>
      </c>
      <c r="M1153" s="6"/>
      <c r="N1153" s="417" t="s">
        <v>9041</v>
      </c>
    </row>
    <row r="1154" spans="1:14" ht="45">
      <c r="A1154" s="141">
        <v>45757</v>
      </c>
      <c r="B1154" s="109" t="s">
        <v>155</v>
      </c>
      <c r="C1154" s="109" t="s">
        <v>8342</v>
      </c>
      <c r="D1154" s="337">
        <v>6</v>
      </c>
      <c r="E1154" s="337" t="s">
        <v>140</v>
      </c>
      <c r="F1154" s="109"/>
      <c r="G1154" s="109"/>
      <c r="H1154" s="110"/>
      <c r="I1154" s="270">
        <v>50700</v>
      </c>
      <c r="J1154" s="328">
        <f t="shared" si="169"/>
        <v>50.87</v>
      </c>
      <c r="K1154" s="113" t="s">
        <v>8316</v>
      </c>
      <c r="L1154" s="113">
        <v>1.5</v>
      </c>
      <c r="M1154" s="113"/>
      <c r="N1154" s="422" t="s">
        <v>9042</v>
      </c>
    </row>
    <row r="1155" spans="1:14" s="318" customFormat="1" ht="63">
      <c r="A1155" s="173">
        <v>45757</v>
      </c>
      <c r="B1155" s="109" t="s">
        <v>8280</v>
      </c>
      <c r="C1155" s="109" t="s">
        <v>8144</v>
      </c>
      <c r="D1155" s="109">
        <v>20</v>
      </c>
      <c r="E1155" s="109" t="s">
        <v>5119</v>
      </c>
      <c r="F1155" s="109" t="s">
        <v>95</v>
      </c>
      <c r="G1155" s="109" t="s">
        <v>30</v>
      </c>
      <c r="H1155" s="110"/>
      <c r="I1155" s="170"/>
      <c r="J1155" s="111"/>
      <c r="K1155" s="112"/>
      <c r="L1155" s="113"/>
      <c r="M1155" s="113"/>
      <c r="N1155" s="442" t="s">
        <v>9043</v>
      </c>
    </row>
    <row r="1156" spans="1:14" s="318" customFormat="1" ht="47.25">
      <c r="A1156" s="173">
        <v>45761</v>
      </c>
      <c r="B1156" s="109" t="s">
        <v>37</v>
      </c>
      <c r="C1156" s="109" t="s">
        <v>8281</v>
      </c>
      <c r="D1156" s="109">
        <v>10</v>
      </c>
      <c r="E1156" s="109" t="s">
        <v>5119</v>
      </c>
      <c r="F1156" s="13" t="s">
        <v>6693</v>
      </c>
      <c r="G1156" s="13" t="s">
        <v>30</v>
      </c>
      <c r="H1156" s="110"/>
      <c r="I1156" s="170"/>
      <c r="J1156" s="111"/>
      <c r="K1156" s="112"/>
      <c r="L1156" s="113"/>
      <c r="M1156" s="113"/>
      <c r="N1156" s="442" t="s">
        <v>9044</v>
      </c>
    </row>
    <row r="1157" spans="1:14" ht="21" customHeight="1">
      <c r="A1157" s="173">
        <v>45755</v>
      </c>
      <c r="B1157" s="109" t="s">
        <v>25</v>
      </c>
      <c r="C1157" s="109" t="s">
        <v>8253</v>
      </c>
      <c r="D1157" s="109">
        <v>3</v>
      </c>
      <c r="E1157" s="109" t="s">
        <v>5119</v>
      </c>
      <c r="F1157" s="369" t="s">
        <v>8071</v>
      </c>
      <c r="G1157" s="109" t="s">
        <v>30</v>
      </c>
      <c r="H1157" s="110"/>
      <c r="I1157" s="170">
        <v>920000</v>
      </c>
      <c r="J1157" s="328">
        <f t="shared" ref="J1157:J1161" si="170">ROUNDUP((((L1157*13000)+I1157)/1380), 2)</f>
        <v>694.93</v>
      </c>
      <c r="K1157" s="112" t="s">
        <v>8300</v>
      </c>
      <c r="L1157" s="113">
        <v>3</v>
      </c>
      <c r="M1157" s="113"/>
      <c r="N1157" s="422"/>
    </row>
    <row r="1158" spans="1:14" ht="90">
      <c r="A1158" s="173">
        <v>45756</v>
      </c>
      <c r="B1158" s="109" t="s">
        <v>22</v>
      </c>
      <c r="C1158" s="109" t="s">
        <v>8234</v>
      </c>
      <c r="D1158" s="109">
        <v>2</v>
      </c>
      <c r="E1158" s="109" t="s">
        <v>5119</v>
      </c>
      <c r="F1158" s="369" t="s">
        <v>8078</v>
      </c>
      <c r="G1158" s="109" t="s">
        <v>30</v>
      </c>
      <c r="H1158" s="110"/>
      <c r="I1158" s="170">
        <v>429030</v>
      </c>
      <c r="J1158" s="328">
        <f t="shared" si="170"/>
        <v>358</v>
      </c>
      <c r="K1158" s="112" t="s">
        <v>8316</v>
      </c>
      <c r="L1158" s="113">
        <v>5</v>
      </c>
      <c r="M1158" s="113"/>
      <c r="N1158" s="422" t="s">
        <v>9045</v>
      </c>
    </row>
    <row r="1159" spans="1:14" ht="75">
      <c r="A1159" s="173">
        <v>45756</v>
      </c>
      <c r="B1159" s="109" t="s">
        <v>22</v>
      </c>
      <c r="C1159" s="109" t="s">
        <v>8079</v>
      </c>
      <c r="D1159" s="109">
        <v>2</v>
      </c>
      <c r="E1159" s="109" t="s">
        <v>5119</v>
      </c>
      <c r="F1159" s="369" t="s">
        <v>8078</v>
      </c>
      <c r="G1159" s="109" t="s">
        <v>30</v>
      </c>
      <c r="H1159" s="110"/>
      <c r="I1159" s="170">
        <v>607080</v>
      </c>
      <c r="J1159" s="328">
        <f t="shared" si="170"/>
        <v>529.41</v>
      </c>
      <c r="K1159" s="112" t="s">
        <v>8316</v>
      </c>
      <c r="L1159" s="113">
        <v>9.5</v>
      </c>
      <c r="M1159" s="113"/>
      <c r="N1159" s="422" t="s">
        <v>9046</v>
      </c>
    </row>
    <row r="1160" spans="1:14" ht="60">
      <c r="A1160" s="173">
        <v>45756</v>
      </c>
      <c r="B1160" s="109" t="s">
        <v>22</v>
      </c>
      <c r="C1160" s="109" t="s">
        <v>8304</v>
      </c>
      <c r="D1160" s="109">
        <v>1</v>
      </c>
      <c r="E1160" s="109" t="s">
        <v>5119</v>
      </c>
      <c r="F1160" s="369" t="s">
        <v>8078</v>
      </c>
      <c r="G1160" s="109" t="s">
        <v>30</v>
      </c>
      <c r="H1160" s="110"/>
      <c r="I1160" s="170">
        <v>330200</v>
      </c>
      <c r="J1160" s="328">
        <f t="shared" si="170"/>
        <v>291.08999999999997</v>
      </c>
      <c r="K1160" s="112" t="s">
        <v>8316</v>
      </c>
      <c r="L1160" s="113">
        <v>5.5</v>
      </c>
      <c r="M1160" s="113"/>
      <c r="N1160" s="422" t="s">
        <v>9047</v>
      </c>
    </row>
    <row r="1161" spans="1:14" ht="21" customHeight="1">
      <c r="A1161" s="173">
        <v>45761</v>
      </c>
      <c r="B1161" s="109" t="s">
        <v>21</v>
      </c>
      <c r="C1161" s="109" t="s">
        <v>8333</v>
      </c>
      <c r="D1161" s="109">
        <v>10</v>
      </c>
      <c r="E1161" s="109" t="s">
        <v>5119</v>
      </c>
      <c r="F1161" s="369" t="s">
        <v>8074</v>
      </c>
      <c r="G1161" s="109" t="s">
        <v>301</v>
      </c>
      <c r="H1161" s="110"/>
      <c r="I1161" s="170">
        <v>46000</v>
      </c>
      <c r="J1161" s="328">
        <f t="shared" si="170"/>
        <v>35.22</v>
      </c>
      <c r="K1161" s="112" t="s">
        <v>8384</v>
      </c>
      <c r="L1161" s="113">
        <v>0.2</v>
      </c>
      <c r="M1161" s="113"/>
      <c r="N1161" s="422"/>
    </row>
    <row r="1162" spans="1:14" ht="30">
      <c r="A1162" s="173">
        <v>45761</v>
      </c>
      <c r="B1162" s="109" t="s">
        <v>8282</v>
      </c>
      <c r="C1162" s="109">
        <v>3301965</v>
      </c>
      <c r="D1162" s="109">
        <v>6</v>
      </c>
      <c r="E1162" s="109" t="s">
        <v>5119</v>
      </c>
      <c r="F1162" s="369" t="s">
        <v>7970</v>
      </c>
      <c r="G1162" s="109" t="s">
        <v>48</v>
      </c>
      <c r="H1162" s="110"/>
      <c r="I1162" s="170"/>
      <c r="J1162" s="263"/>
      <c r="K1162" s="112"/>
      <c r="L1162" s="113"/>
      <c r="M1162" s="113"/>
      <c r="N1162" s="422" t="s">
        <v>9048</v>
      </c>
    </row>
    <row r="1163" spans="1:14" ht="21" customHeight="1">
      <c r="A1163" s="173">
        <v>45761</v>
      </c>
      <c r="B1163" s="109" t="s">
        <v>21</v>
      </c>
      <c r="C1163" s="109" t="s">
        <v>8334</v>
      </c>
      <c r="D1163" s="109">
        <v>10</v>
      </c>
      <c r="E1163" s="109" t="s">
        <v>5119</v>
      </c>
      <c r="F1163" s="369" t="s">
        <v>6955</v>
      </c>
      <c r="G1163" s="109" t="s">
        <v>172</v>
      </c>
      <c r="H1163" s="110"/>
      <c r="I1163" s="170">
        <v>6000</v>
      </c>
      <c r="J1163" s="328">
        <f t="shared" ref="J1163:J1164" si="171">ROUNDUP((((L1163*13000)+I1163)/1380), 2)</f>
        <v>5.29</v>
      </c>
      <c r="K1163" s="112" t="s">
        <v>8317</v>
      </c>
      <c r="L1163" s="113">
        <v>0.1</v>
      </c>
      <c r="M1163" s="113"/>
      <c r="N1163" s="422" t="s">
        <v>9049</v>
      </c>
    </row>
    <row r="1164" spans="1:14" ht="21" customHeight="1">
      <c r="A1164" s="173">
        <v>45761</v>
      </c>
      <c r="B1164" s="109" t="s">
        <v>4567</v>
      </c>
      <c r="C1164" s="109" t="s">
        <v>8283</v>
      </c>
      <c r="D1164" s="109">
        <v>1</v>
      </c>
      <c r="E1164" s="109" t="s">
        <v>5119</v>
      </c>
      <c r="F1164" s="369" t="s">
        <v>6955</v>
      </c>
      <c r="G1164" s="109" t="s">
        <v>172</v>
      </c>
      <c r="H1164" s="110"/>
      <c r="I1164" s="170">
        <v>7000</v>
      </c>
      <c r="J1164" s="328">
        <f t="shared" si="171"/>
        <v>6.96</v>
      </c>
      <c r="K1164" s="112" t="s">
        <v>8317</v>
      </c>
      <c r="L1164" s="113">
        <v>0.2</v>
      </c>
      <c r="M1164" s="113"/>
      <c r="N1164" s="422"/>
    </row>
    <row r="1165" spans="1:14" ht="20.100000000000001" customHeight="1">
      <c r="A1165" s="173">
        <v>45761</v>
      </c>
      <c r="B1165" s="109" t="s">
        <v>8288</v>
      </c>
      <c r="C1165" s="109" t="s">
        <v>8289</v>
      </c>
      <c r="D1165" s="109">
        <v>2</v>
      </c>
      <c r="E1165" s="109" t="s">
        <v>5119</v>
      </c>
      <c r="F1165" s="369" t="s">
        <v>8078</v>
      </c>
      <c r="G1165" s="109" t="s">
        <v>30</v>
      </c>
      <c r="H1165" s="110"/>
      <c r="I1165" s="170">
        <v>3900000</v>
      </c>
      <c r="J1165" s="328">
        <f>ROUNDUP((((L1165*16000)+I1165)/1380), 2)</f>
        <v>3405.8</v>
      </c>
      <c r="K1165" s="112" t="s">
        <v>8337</v>
      </c>
      <c r="L1165" s="113">
        <v>50</v>
      </c>
      <c r="M1165" s="113"/>
      <c r="N1165" s="422" t="s">
        <v>9050</v>
      </c>
    </row>
    <row r="1166" spans="1:14" ht="30">
      <c r="A1166" s="173">
        <v>45761</v>
      </c>
      <c r="B1166" s="109" t="s">
        <v>6250</v>
      </c>
      <c r="C1166" s="109" t="s">
        <v>8290</v>
      </c>
      <c r="D1166" s="109">
        <v>1</v>
      </c>
      <c r="E1166" s="109" t="s">
        <v>5119</v>
      </c>
      <c r="F1166" s="369" t="s">
        <v>95</v>
      </c>
      <c r="G1166" s="109" t="s">
        <v>30</v>
      </c>
      <c r="H1166" s="110"/>
      <c r="I1166" s="170"/>
      <c r="J1166" s="263"/>
      <c r="K1166" s="112"/>
      <c r="L1166" s="113"/>
      <c r="M1166" s="113"/>
      <c r="N1166" s="422" t="s">
        <v>9051</v>
      </c>
    </row>
    <row r="1167" spans="1:14" ht="30">
      <c r="A1167" s="173">
        <v>45761</v>
      </c>
      <c r="B1167" s="109" t="s">
        <v>6250</v>
      </c>
      <c r="C1167" s="109" t="s">
        <v>8291</v>
      </c>
      <c r="D1167" s="109">
        <v>1</v>
      </c>
      <c r="E1167" s="109" t="s">
        <v>5119</v>
      </c>
      <c r="F1167" s="369" t="s">
        <v>95</v>
      </c>
      <c r="G1167" s="109" t="s">
        <v>30</v>
      </c>
      <c r="H1167" s="110"/>
      <c r="I1167" s="170"/>
      <c r="J1167" s="263"/>
      <c r="K1167" s="112"/>
      <c r="L1167" s="113"/>
      <c r="M1167" s="113"/>
      <c r="N1167" s="422" t="s">
        <v>9051</v>
      </c>
    </row>
    <row r="1168" spans="1:14" ht="21" customHeight="1">
      <c r="A1168" s="173">
        <v>45761</v>
      </c>
      <c r="B1168" s="109" t="s">
        <v>66</v>
      </c>
      <c r="C1168" s="109" t="s">
        <v>1165</v>
      </c>
      <c r="D1168" s="109">
        <v>4</v>
      </c>
      <c r="E1168" s="109" t="s">
        <v>5119</v>
      </c>
      <c r="F1168" s="369" t="s">
        <v>8074</v>
      </c>
      <c r="G1168" s="109" t="s">
        <v>301</v>
      </c>
      <c r="H1168" s="110"/>
      <c r="I1168" s="170">
        <v>88900</v>
      </c>
      <c r="J1168" s="328">
        <f t="shared" ref="J1168:J1169" si="172">ROUNDUP((((L1168*13000)+I1168)/1380), 2)</f>
        <v>70.08</v>
      </c>
      <c r="K1168" s="112" t="s">
        <v>8317</v>
      </c>
      <c r="L1168" s="113">
        <v>0.6</v>
      </c>
      <c r="M1168" s="113"/>
      <c r="N1168" s="422"/>
    </row>
    <row r="1169" spans="1:14" ht="21" customHeight="1">
      <c r="A1169" s="173">
        <v>45761</v>
      </c>
      <c r="B1169" s="109" t="s">
        <v>66</v>
      </c>
      <c r="C1169" s="109" t="s">
        <v>8292</v>
      </c>
      <c r="D1169" s="109">
        <v>4</v>
      </c>
      <c r="E1169" s="109" t="s">
        <v>5119</v>
      </c>
      <c r="F1169" s="369" t="s">
        <v>8074</v>
      </c>
      <c r="G1169" s="109" t="s">
        <v>301</v>
      </c>
      <c r="H1169" s="110"/>
      <c r="I1169" s="170">
        <v>154600</v>
      </c>
      <c r="J1169" s="328">
        <f t="shared" si="172"/>
        <v>117.69000000000001</v>
      </c>
      <c r="K1169" s="112" t="s">
        <v>8317</v>
      </c>
      <c r="L1169" s="113">
        <v>0.6</v>
      </c>
      <c r="M1169" s="113"/>
      <c r="N1169" s="422"/>
    </row>
    <row r="1170" spans="1:14" ht="21" customHeight="1">
      <c r="A1170" s="173">
        <v>45761</v>
      </c>
      <c r="B1170" s="109" t="s">
        <v>44</v>
      </c>
      <c r="C1170" s="109" t="s">
        <v>8318</v>
      </c>
      <c r="D1170" s="109">
        <v>10</v>
      </c>
      <c r="E1170" s="109" t="s">
        <v>5119</v>
      </c>
      <c r="F1170" s="369" t="s">
        <v>8074</v>
      </c>
      <c r="G1170" s="109" t="s">
        <v>301</v>
      </c>
      <c r="H1170" s="110"/>
      <c r="I1170" s="170">
        <v>4660</v>
      </c>
      <c r="J1170" s="328">
        <f t="shared" ref="J1170" si="173">ROUNDUP((((L1170*13000)+I1170)/1380), 2)</f>
        <v>4.3199999999999994</v>
      </c>
      <c r="K1170" s="112" t="s">
        <v>8317</v>
      </c>
      <c r="L1170" s="113">
        <v>0.1</v>
      </c>
      <c r="M1170" s="113"/>
      <c r="N1170" s="422" t="s">
        <v>8294</v>
      </c>
    </row>
    <row r="1171" spans="1:14" ht="30">
      <c r="A1171" s="173">
        <v>45761</v>
      </c>
      <c r="B1171" s="13" t="s">
        <v>8295</v>
      </c>
      <c r="C1171" s="13" t="s">
        <v>8335</v>
      </c>
      <c r="D1171" s="313">
        <v>2</v>
      </c>
      <c r="E1171" s="109" t="s">
        <v>5119</v>
      </c>
      <c r="F1171" s="13" t="s">
        <v>6494</v>
      </c>
      <c r="G1171" s="13" t="s">
        <v>40</v>
      </c>
      <c r="H1171" s="68"/>
      <c r="I1171" s="314"/>
      <c r="J1171" s="12"/>
      <c r="K1171" s="50"/>
      <c r="L1171" s="50"/>
      <c r="M1171" s="50"/>
      <c r="N1171" s="414" t="s">
        <v>9052</v>
      </c>
    </row>
    <row r="1172" spans="1:14" ht="21" customHeight="1">
      <c r="A1172" s="137">
        <v>45761</v>
      </c>
      <c r="B1172" s="8" t="s">
        <v>8301</v>
      </c>
      <c r="C1172" s="5" t="s">
        <v>8302</v>
      </c>
      <c r="D1172" s="319">
        <v>1</v>
      </c>
      <c r="E1172" s="5" t="s">
        <v>8303</v>
      </c>
      <c r="F1172" s="5"/>
      <c r="G1172" s="5"/>
      <c r="H1172" s="26"/>
      <c r="I1172" s="284">
        <v>340000</v>
      </c>
      <c r="J1172" s="333">
        <f t="shared" ref="J1172" si="174">ROUNDUP((((L1172*13000)+I1172)/1380), 2)</f>
        <v>248.26999999999998</v>
      </c>
      <c r="K1172" s="6" t="s">
        <v>8298</v>
      </c>
      <c r="L1172" s="6">
        <v>0.2</v>
      </c>
      <c r="M1172" s="6"/>
      <c r="N1172" s="417" t="s">
        <v>9053</v>
      </c>
    </row>
    <row r="1173" spans="1:14" ht="60">
      <c r="A1173" s="137">
        <v>45761</v>
      </c>
      <c r="B1173" s="8" t="s">
        <v>8309</v>
      </c>
      <c r="C1173" s="5" t="s">
        <v>8310</v>
      </c>
      <c r="D1173" s="319">
        <v>2</v>
      </c>
      <c r="E1173" s="5" t="s">
        <v>8311</v>
      </c>
      <c r="F1173" s="5"/>
      <c r="G1173" s="5"/>
      <c r="H1173" s="26"/>
      <c r="I1173" s="284">
        <v>1100000</v>
      </c>
      <c r="J1173" s="333">
        <f t="shared" ref="J1173" si="175">ROUNDUP((((L1173*13000)+I1173)/1380), 2)</f>
        <v>985.51</v>
      </c>
      <c r="K1173" s="6" t="s">
        <v>8384</v>
      </c>
      <c r="L1173" s="6">
        <v>20</v>
      </c>
      <c r="M1173" s="6"/>
      <c r="N1173" s="417" t="s">
        <v>9054</v>
      </c>
    </row>
    <row r="1174" spans="1:14" ht="30">
      <c r="A1174" s="137">
        <v>45749</v>
      </c>
      <c r="B1174" s="5" t="s">
        <v>7560</v>
      </c>
      <c r="C1174" s="5" t="s">
        <v>7600</v>
      </c>
      <c r="D1174" s="5">
        <v>4</v>
      </c>
      <c r="E1174" s="5" t="s">
        <v>24</v>
      </c>
      <c r="F1174" s="5"/>
      <c r="G1174" s="5" t="s">
        <v>119</v>
      </c>
      <c r="H1174" s="26"/>
      <c r="I1174" s="90">
        <v>34200</v>
      </c>
      <c r="J1174" s="333">
        <f t="shared" ref="J1174" si="176">ROUNDUP((((L1174*13000)+I1174)/1380), 2)</f>
        <v>30.44</v>
      </c>
      <c r="K1174" s="88" t="s">
        <v>8317</v>
      </c>
      <c r="L1174" s="6">
        <v>0.6</v>
      </c>
      <c r="M1174" s="6"/>
      <c r="N1174" s="417" t="s">
        <v>9055</v>
      </c>
    </row>
    <row r="1175" spans="1:14" ht="75">
      <c r="A1175" s="137">
        <v>45757</v>
      </c>
      <c r="B1175" s="5" t="s">
        <v>8160</v>
      </c>
      <c r="C1175" s="5" t="s">
        <v>8194</v>
      </c>
      <c r="D1175" s="319">
        <v>1</v>
      </c>
      <c r="E1175" s="319" t="s">
        <v>119</v>
      </c>
      <c r="F1175" s="5"/>
      <c r="G1175" s="5" t="s">
        <v>134</v>
      </c>
      <c r="H1175" s="26"/>
      <c r="I1175" s="284"/>
      <c r="J1175" s="333">
        <f>ROUNDUP((((L1175*13000)+I1175)/1380), 2)</f>
        <v>0</v>
      </c>
      <c r="K1175" s="6"/>
      <c r="L1175" s="6"/>
      <c r="M1175" s="6"/>
      <c r="N1175" s="417" t="s">
        <v>9056</v>
      </c>
    </row>
    <row r="1176" spans="1:14" ht="30">
      <c r="A1176" s="173">
        <v>45757</v>
      </c>
      <c r="B1176" s="109" t="s">
        <v>8220</v>
      </c>
      <c r="C1176" s="109" t="s">
        <v>8248</v>
      </c>
      <c r="D1176" s="109">
        <v>2</v>
      </c>
      <c r="E1176" s="109" t="s">
        <v>5119</v>
      </c>
      <c r="F1176" s="369" t="s">
        <v>8221</v>
      </c>
      <c r="G1176" s="268" t="s">
        <v>28</v>
      </c>
      <c r="H1176" s="110"/>
      <c r="I1176" s="170">
        <v>606000</v>
      </c>
      <c r="J1176" s="263">
        <f>ROUNDUP((((L1176*13000)+I1176)/1150), 2)</f>
        <v>623.04999999999995</v>
      </c>
      <c r="K1176" s="112" t="s">
        <v>8298</v>
      </c>
      <c r="L1176" s="113">
        <v>8.5</v>
      </c>
      <c r="M1176" s="113"/>
      <c r="N1176" s="422" t="s">
        <v>9057</v>
      </c>
    </row>
    <row r="1177" spans="1:14" ht="60">
      <c r="A1177" s="173">
        <v>45761</v>
      </c>
      <c r="B1177" s="109" t="s">
        <v>188</v>
      </c>
      <c r="C1177" s="109" t="s">
        <v>8285</v>
      </c>
      <c r="D1177" s="109">
        <v>2</v>
      </c>
      <c r="E1177" s="109" t="s">
        <v>5119</v>
      </c>
      <c r="F1177" s="369" t="s">
        <v>95</v>
      </c>
      <c r="G1177" s="109" t="s">
        <v>30</v>
      </c>
      <c r="H1177" s="110"/>
      <c r="I1177" s="170">
        <v>1250000</v>
      </c>
      <c r="J1177" s="367">
        <f>ROUNDUP((((L1177*19000)+I1177)/1380), 2)</f>
        <v>2282.61</v>
      </c>
      <c r="K1177" s="112" t="s">
        <v>8336</v>
      </c>
      <c r="L1177" s="113">
        <v>100</v>
      </c>
      <c r="M1177" s="113"/>
      <c r="N1177" s="422" t="s">
        <v>9058</v>
      </c>
    </row>
    <row r="1178" spans="1:14" ht="30">
      <c r="A1178" s="173">
        <v>45761</v>
      </c>
      <c r="B1178" s="109" t="s">
        <v>29</v>
      </c>
      <c r="C1178" s="109" t="s">
        <v>8286</v>
      </c>
      <c r="D1178" s="109">
        <v>3</v>
      </c>
      <c r="E1178" s="109" t="s">
        <v>5119</v>
      </c>
      <c r="F1178" s="369" t="s">
        <v>7970</v>
      </c>
      <c r="G1178" s="109" t="s">
        <v>48</v>
      </c>
      <c r="H1178" s="110"/>
      <c r="I1178" s="170">
        <v>347220</v>
      </c>
      <c r="J1178" s="328">
        <f t="shared" ref="J1178:J1179" si="177">ROUNDUP((((L1178*13000)+I1178)/1380), 2)</f>
        <v>298.71999999999997</v>
      </c>
      <c r="K1178" s="112" t="s">
        <v>8316</v>
      </c>
      <c r="L1178" s="113">
        <v>5</v>
      </c>
      <c r="M1178" s="113"/>
      <c r="N1178" s="422" t="s">
        <v>9059</v>
      </c>
    </row>
    <row r="1179" spans="1:14" ht="30">
      <c r="A1179" s="173">
        <v>45761</v>
      </c>
      <c r="B1179" s="109" t="s">
        <v>29</v>
      </c>
      <c r="C1179" s="109" t="s">
        <v>8287</v>
      </c>
      <c r="D1179" s="109">
        <v>4</v>
      </c>
      <c r="E1179" s="109" t="s">
        <v>5119</v>
      </c>
      <c r="F1179" s="369" t="s">
        <v>7970</v>
      </c>
      <c r="G1179" s="109" t="s">
        <v>48</v>
      </c>
      <c r="H1179" s="110"/>
      <c r="I1179" s="170">
        <v>343140</v>
      </c>
      <c r="J1179" s="328">
        <f t="shared" si="177"/>
        <v>305.18</v>
      </c>
      <c r="K1179" s="112" t="s">
        <v>8316</v>
      </c>
      <c r="L1179" s="113">
        <v>6</v>
      </c>
      <c r="M1179" s="113"/>
      <c r="N1179" s="422" t="s">
        <v>9059</v>
      </c>
    </row>
    <row r="1180" spans="1:14" ht="30">
      <c r="A1180" s="173">
        <v>45761</v>
      </c>
      <c r="B1180" s="109" t="s">
        <v>8284</v>
      </c>
      <c r="C1180" s="109" t="s">
        <v>8332</v>
      </c>
      <c r="D1180" s="109">
        <v>2</v>
      </c>
      <c r="E1180" s="109" t="s">
        <v>5119</v>
      </c>
      <c r="F1180" s="369" t="s">
        <v>8221</v>
      </c>
      <c r="G1180" s="268" t="s">
        <v>28</v>
      </c>
      <c r="H1180" s="110"/>
      <c r="I1180" s="170">
        <v>726000</v>
      </c>
      <c r="J1180" s="367">
        <f>ROUNDUP((((L1180*13000)+I1180)/1150), 2)</f>
        <v>653.91999999999996</v>
      </c>
      <c r="K1180" s="112" t="s">
        <v>8317</v>
      </c>
      <c r="L1180" s="113">
        <v>2</v>
      </c>
      <c r="M1180" s="113"/>
      <c r="N1180" s="422" t="s">
        <v>9059</v>
      </c>
    </row>
    <row r="1182" spans="1:14" ht="21" customHeight="1">
      <c r="A1182" s="137">
        <v>45762</v>
      </c>
      <c r="B1182" s="5" t="s">
        <v>1741</v>
      </c>
      <c r="C1182" s="5" t="s">
        <v>9100</v>
      </c>
      <c r="D1182" s="319">
        <v>1</v>
      </c>
      <c r="E1182" s="319" t="s">
        <v>119</v>
      </c>
      <c r="F1182" s="5"/>
      <c r="G1182" s="5" t="s">
        <v>142</v>
      </c>
      <c r="H1182" s="26"/>
      <c r="I1182" s="284">
        <v>1184800</v>
      </c>
      <c r="J1182" s="333">
        <f t="shared" ref="J1182:J1192" si="178">ROUNDUP((((L1182*13000)+I1182)/1380), 2)</f>
        <v>886.81999999999994</v>
      </c>
      <c r="K1182" s="6" t="s">
        <v>9098</v>
      </c>
      <c r="L1182" s="6">
        <v>3</v>
      </c>
      <c r="M1182" s="6"/>
      <c r="N1182" s="417" t="s">
        <v>8389</v>
      </c>
    </row>
    <row r="1183" spans="1:14" ht="21" customHeight="1">
      <c r="A1183" s="137">
        <v>45762</v>
      </c>
      <c r="B1183" s="5" t="s">
        <v>1741</v>
      </c>
      <c r="C1183" s="5" t="s">
        <v>9099</v>
      </c>
      <c r="D1183" s="319">
        <v>1</v>
      </c>
      <c r="E1183" s="319" t="s">
        <v>119</v>
      </c>
      <c r="F1183" s="5"/>
      <c r="G1183" s="5" t="s">
        <v>142</v>
      </c>
      <c r="H1183" s="26"/>
      <c r="I1183" s="284">
        <v>461700</v>
      </c>
      <c r="J1183" s="333">
        <f t="shared" si="178"/>
        <v>353.40999999999997</v>
      </c>
      <c r="K1183" s="6" t="s">
        <v>9098</v>
      </c>
      <c r="L1183" s="6">
        <v>2</v>
      </c>
      <c r="M1183" s="6"/>
      <c r="N1183" s="417" t="s">
        <v>8388</v>
      </c>
    </row>
    <row r="1187" spans="1:14" ht="30">
      <c r="A1187" s="137">
        <v>45762</v>
      </c>
      <c r="B1187" s="450" t="s">
        <v>8396</v>
      </c>
      <c r="C1187" s="5" t="s">
        <v>8395</v>
      </c>
      <c r="D1187" s="319">
        <v>2</v>
      </c>
      <c r="E1187" s="319" t="s">
        <v>119</v>
      </c>
      <c r="F1187" s="5"/>
      <c r="G1187" s="5" t="s">
        <v>8398</v>
      </c>
      <c r="H1187" s="26"/>
      <c r="I1187" s="284">
        <v>31000</v>
      </c>
      <c r="J1187" s="333">
        <f t="shared" si="178"/>
        <v>46.019999999999996</v>
      </c>
      <c r="K1187" s="6" t="s">
        <v>8470</v>
      </c>
      <c r="L1187" s="6">
        <v>2.5</v>
      </c>
      <c r="M1187" s="6"/>
      <c r="N1187" s="417" t="s">
        <v>9087</v>
      </c>
    </row>
    <row r="1188" spans="1:14" ht="21" customHeight="1">
      <c r="A1188" s="137">
        <v>45762</v>
      </c>
      <c r="B1188" s="5" t="s">
        <v>38</v>
      </c>
      <c r="C1188" s="5" t="s">
        <v>8399</v>
      </c>
      <c r="D1188" s="319">
        <v>3</v>
      </c>
      <c r="E1188" s="319" t="s">
        <v>119</v>
      </c>
      <c r="F1188" s="5"/>
      <c r="G1188" s="5" t="s">
        <v>8398</v>
      </c>
      <c r="H1188" s="26"/>
      <c r="I1188" s="284">
        <v>18900</v>
      </c>
      <c r="J1188" s="333">
        <f t="shared" si="178"/>
        <v>17.470000000000002</v>
      </c>
      <c r="K1188" s="6" t="s">
        <v>8470</v>
      </c>
      <c r="L1188" s="6">
        <v>0.4</v>
      </c>
      <c r="M1188" s="6"/>
      <c r="N1188" s="417" t="s">
        <v>4951</v>
      </c>
    </row>
    <row r="1189" spans="1:14" ht="30">
      <c r="A1189" s="137">
        <v>45762</v>
      </c>
      <c r="B1189" s="5" t="s">
        <v>8400</v>
      </c>
      <c r="C1189" s="449" t="s">
        <v>8475</v>
      </c>
      <c r="D1189" s="319">
        <v>4</v>
      </c>
      <c r="E1189" s="319" t="s">
        <v>119</v>
      </c>
      <c r="F1189" s="5"/>
      <c r="G1189" s="5" t="s">
        <v>8398</v>
      </c>
      <c r="H1189" s="26"/>
      <c r="I1189" s="284"/>
      <c r="J1189" s="365"/>
      <c r="K1189" s="6"/>
      <c r="L1189" s="6"/>
      <c r="M1189" s="6"/>
      <c r="N1189" s="417" t="s">
        <v>9060</v>
      </c>
    </row>
    <row r="1190" spans="1:14" ht="51" customHeight="1">
      <c r="A1190" s="137">
        <v>45762</v>
      </c>
      <c r="B1190" s="5" t="s">
        <v>8401</v>
      </c>
      <c r="C1190" s="5" t="s">
        <v>8402</v>
      </c>
      <c r="D1190" s="319">
        <v>6</v>
      </c>
      <c r="E1190" s="319" t="s">
        <v>119</v>
      </c>
      <c r="F1190" s="5"/>
      <c r="G1190" s="5" t="s">
        <v>8398</v>
      </c>
      <c r="H1190" s="26"/>
      <c r="I1190" s="284"/>
      <c r="J1190" s="333">
        <f t="shared" si="178"/>
        <v>0</v>
      </c>
      <c r="K1190" s="6"/>
      <c r="L1190" s="6"/>
      <c r="M1190" s="6"/>
      <c r="N1190" s="434" t="s">
        <v>9081</v>
      </c>
    </row>
    <row r="1191" spans="1:14" ht="21" customHeight="1">
      <c r="A1191" s="137"/>
      <c r="B1191" s="5" t="s">
        <v>8497</v>
      </c>
      <c r="C1191" s="5" t="s">
        <v>8494</v>
      </c>
      <c r="D1191" s="319">
        <v>6</v>
      </c>
      <c r="E1191" s="319"/>
      <c r="F1191" s="5"/>
      <c r="G1191" s="5"/>
      <c r="H1191" s="26"/>
      <c r="I1191" s="284">
        <v>22100</v>
      </c>
      <c r="J1191" s="333">
        <f t="shared" si="178"/>
        <v>34.86</v>
      </c>
      <c r="K1191" s="6" t="s">
        <v>8470</v>
      </c>
      <c r="L1191" s="6">
        <v>2</v>
      </c>
      <c r="M1191" s="6"/>
      <c r="N1191" s="448"/>
    </row>
    <row r="1192" spans="1:14" ht="21" customHeight="1">
      <c r="A1192" s="137"/>
      <c r="B1192" s="5" t="s">
        <v>8496</v>
      </c>
      <c r="C1192" s="5" t="s">
        <v>8495</v>
      </c>
      <c r="D1192" s="319">
        <v>6</v>
      </c>
      <c r="E1192" s="319"/>
      <c r="F1192" s="5"/>
      <c r="G1192" s="5"/>
      <c r="H1192" s="26"/>
      <c r="I1192" s="284">
        <v>27900</v>
      </c>
      <c r="J1192" s="333">
        <f t="shared" si="178"/>
        <v>39.059999999999995</v>
      </c>
      <c r="K1192" s="6" t="s">
        <v>8470</v>
      </c>
      <c r="L1192" s="6">
        <v>2</v>
      </c>
      <c r="M1192" s="6"/>
      <c r="N1192" s="448"/>
    </row>
    <row r="1193" spans="1:14" ht="49.5" customHeight="1">
      <c r="A1193" s="137">
        <v>45762</v>
      </c>
      <c r="B1193" s="5" t="s">
        <v>229</v>
      </c>
      <c r="C1193" s="5" t="s">
        <v>8403</v>
      </c>
      <c r="D1193" s="319">
        <v>1</v>
      </c>
      <c r="E1193" s="319" t="s">
        <v>119</v>
      </c>
      <c r="F1193" s="5"/>
      <c r="G1193" s="5" t="s">
        <v>8398</v>
      </c>
      <c r="H1193" s="26"/>
      <c r="I1193" s="284">
        <v>1145000</v>
      </c>
      <c r="J1193" s="333">
        <f t="shared" ref="J1193:J1198" si="179">ROUNDUP((((L1193*13000)+I1193)/1380), 2)</f>
        <v>843.85</v>
      </c>
      <c r="K1193" s="6" t="s">
        <v>8464</v>
      </c>
      <c r="L1193" s="6">
        <v>1.5</v>
      </c>
      <c r="M1193" s="6"/>
      <c r="N1193" s="434" t="s">
        <v>9061</v>
      </c>
    </row>
    <row r="1194" spans="1:14" ht="21" customHeight="1">
      <c r="A1194" s="137">
        <v>45762</v>
      </c>
      <c r="B1194" s="5" t="s">
        <v>229</v>
      </c>
      <c r="C1194" s="5" t="s">
        <v>8404</v>
      </c>
      <c r="D1194" s="319">
        <v>2</v>
      </c>
      <c r="E1194" s="319" t="s">
        <v>119</v>
      </c>
      <c r="F1194" s="5"/>
      <c r="G1194" s="5" t="s">
        <v>8398</v>
      </c>
      <c r="H1194" s="26"/>
      <c r="I1194" s="284">
        <v>1030000</v>
      </c>
      <c r="J1194" s="333">
        <f t="shared" si="179"/>
        <v>760.51</v>
      </c>
      <c r="K1194" s="6" t="s">
        <v>8464</v>
      </c>
      <c r="L1194" s="6">
        <v>1.5</v>
      </c>
      <c r="M1194" s="6"/>
      <c r="N1194" s="448" t="s">
        <v>8411</v>
      </c>
    </row>
    <row r="1195" spans="1:14" ht="21" customHeight="1">
      <c r="A1195" s="137">
        <v>45762</v>
      </c>
      <c r="B1195" s="5" t="s">
        <v>229</v>
      </c>
      <c r="C1195" s="5" t="s">
        <v>8405</v>
      </c>
      <c r="D1195" s="319">
        <v>2</v>
      </c>
      <c r="E1195" s="319" t="s">
        <v>119</v>
      </c>
      <c r="F1195" s="5"/>
      <c r="G1195" s="5" t="s">
        <v>8398</v>
      </c>
      <c r="H1195" s="26"/>
      <c r="I1195" s="284">
        <v>1218000</v>
      </c>
      <c r="J1195" s="333">
        <f t="shared" si="179"/>
        <v>901.45</v>
      </c>
      <c r="K1195" s="6" t="s">
        <v>8464</v>
      </c>
      <c r="L1195" s="6">
        <v>2</v>
      </c>
      <c r="M1195" s="6"/>
      <c r="N1195" s="448" t="s">
        <v>8411</v>
      </c>
    </row>
    <row r="1196" spans="1:14" ht="21" customHeight="1">
      <c r="A1196" s="137">
        <v>45762</v>
      </c>
      <c r="B1196" s="5" t="s">
        <v>229</v>
      </c>
      <c r="C1196" s="5" t="s">
        <v>8406</v>
      </c>
      <c r="D1196" s="319">
        <v>2</v>
      </c>
      <c r="E1196" s="319" t="s">
        <v>119</v>
      </c>
      <c r="F1196" s="5"/>
      <c r="G1196" s="5" t="s">
        <v>8398</v>
      </c>
      <c r="H1196" s="26"/>
      <c r="I1196" s="284">
        <v>486000</v>
      </c>
      <c r="J1196" s="333">
        <f t="shared" si="179"/>
        <v>358.77</v>
      </c>
      <c r="K1196" s="6" t="s">
        <v>8464</v>
      </c>
      <c r="L1196" s="6">
        <v>0.7</v>
      </c>
      <c r="M1196" s="6"/>
      <c r="N1196" s="448" t="s">
        <v>8412</v>
      </c>
    </row>
    <row r="1197" spans="1:14" ht="21" customHeight="1">
      <c r="A1197" s="137">
        <v>45762</v>
      </c>
      <c r="B1197" s="5" t="s">
        <v>229</v>
      </c>
      <c r="C1197" s="5" t="s">
        <v>8407</v>
      </c>
      <c r="D1197" s="319">
        <v>2</v>
      </c>
      <c r="E1197" s="319" t="s">
        <v>119</v>
      </c>
      <c r="F1197" s="5"/>
      <c r="G1197" s="5" t="s">
        <v>8398</v>
      </c>
      <c r="H1197" s="26"/>
      <c r="I1197" s="284">
        <v>682000</v>
      </c>
      <c r="J1197" s="333">
        <f t="shared" si="179"/>
        <v>501.74</v>
      </c>
      <c r="K1197" s="6" t="s">
        <v>8464</v>
      </c>
      <c r="L1197" s="6">
        <v>0.8</v>
      </c>
      <c r="M1197" s="6"/>
      <c r="N1197" s="448" t="s">
        <v>8412</v>
      </c>
    </row>
    <row r="1198" spans="1:14" ht="36" customHeight="1">
      <c r="A1198" s="137">
        <v>45762</v>
      </c>
      <c r="B1198" s="5" t="s">
        <v>229</v>
      </c>
      <c r="C1198" s="5" t="s">
        <v>8408</v>
      </c>
      <c r="D1198" s="319">
        <v>2</v>
      </c>
      <c r="E1198" s="319" t="s">
        <v>119</v>
      </c>
      <c r="F1198" s="5"/>
      <c r="G1198" s="5" t="s">
        <v>8398</v>
      </c>
      <c r="H1198" s="26"/>
      <c r="I1198" s="284">
        <v>605000</v>
      </c>
      <c r="J1198" s="333">
        <f t="shared" si="179"/>
        <v>445.95</v>
      </c>
      <c r="K1198" s="6" t="s">
        <v>8464</v>
      </c>
      <c r="L1198" s="6">
        <v>0.8</v>
      </c>
      <c r="M1198" s="6"/>
      <c r="N1198" s="417" t="s">
        <v>9082</v>
      </c>
    </row>
    <row r="1199" spans="1:14" ht="21" customHeight="1">
      <c r="A1199" s="137">
        <v>45762</v>
      </c>
      <c r="B1199" s="5" t="s">
        <v>21</v>
      </c>
      <c r="C1199" s="5" t="s">
        <v>8409</v>
      </c>
      <c r="D1199" s="319">
        <v>3</v>
      </c>
      <c r="E1199" s="319" t="s">
        <v>119</v>
      </c>
      <c r="F1199" s="5"/>
      <c r="G1199" s="5" t="s">
        <v>8398</v>
      </c>
      <c r="H1199" s="26"/>
      <c r="I1199" s="284">
        <v>15000</v>
      </c>
      <c r="J1199" s="333">
        <f t="shared" ref="J1199:J1201" si="180">ROUNDUP((((L1199*13000)+I1199)/1380), 2)</f>
        <v>11.82</v>
      </c>
      <c r="K1199" s="6" t="s">
        <v>8470</v>
      </c>
      <c r="L1199" s="6">
        <v>0.1</v>
      </c>
      <c r="M1199" s="6"/>
      <c r="N1199" s="417" t="s">
        <v>8410</v>
      </c>
    </row>
    <row r="1200" spans="1:14" ht="30">
      <c r="A1200" s="137">
        <v>45762</v>
      </c>
      <c r="B1200" s="5" t="s">
        <v>21</v>
      </c>
      <c r="C1200" s="5" t="s">
        <v>8390</v>
      </c>
      <c r="D1200" s="319">
        <v>1</v>
      </c>
      <c r="E1200" s="319" t="s">
        <v>119</v>
      </c>
      <c r="F1200" s="5"/>
      <c r="G1200" s="5" t="s">
        <v>8398</v>
      </c>
      <c r="H1200" s="26"/>
      <c r="I1200" s="284">
        <v>355000</v>
      </c>
      <c r="J1200" s="333">
        <f t="shared" si="180"/>
        <v>264.78999999999996</v>
      </c>
      <c r="K1200" s="6" t="s">
        <v>8470</v>
      </c>
      <c r="L1200" s="6">
        <v>0.8</v>
      </c>
      <c r="M1200" s="6"/>
      <c r="N1200" s="417" t="s">
        <v>9097</v>
      </c>
    </row>
    <row r="1201" spans="1:14" ht="21" customHeight="1">
      <c r="A1201" s="137">
        <v>45762</v>
      </c>
      <c r="B1201" s="5" t="s">
        <v>21</v>
      </c>
      <c r="C1201" s="5" t="s">
        <v>8391</v>
      </c>
      <c r="D1201" s="319">
        <v>1</v>
      </c>
      <c r="E1201" s="319" t="s">
        <v>119</v>
      </c>
      <c r="F1201" s="5"/>
      <c r="G1201" s="5" t="s">
        <v>8398</v>
      </c>
      <c r="H1201" s="26"/>
      <c r="I1201" s="284">
        <v>766000</v>
      </c>
      <c r="J1201" s="333">
        <f t="shared" si="180"/>
        <v>563.55999999999995</v>
      </c>
      <c r="K1201" s="6" t="s">
        <v>8470</v>
      </c>
      <c r="L1201" s="6">
        <v>0.9</v>
      </c>
      <c r="M1201" s="6"/>
      <c r="N1201" s="448" t="s">
        <v>8392</v>
      </c>
    </row>
    <row r="1202" spans="1:14" ht="30">
      <c r="A1202" s="137">
        <v>45762</v>
      </c>
      <c r="B1202" s="5" t="s">
        <v>2667</v>
      </c>
      <c r="C1202" s="5" t="s">
        <v>8413</v>
      </c>
      <c r="D1202" s="319">
        <v>4</v>
      </c>
      <c r="E1202" s="319" t="s">
        <v>119</v>
      </c>
      <c r="F1202" s="5"/>
      <c r="G1202" s="5" t="s">
        <v>8398</v>
      </c>
      <c r="H1202" s="26"/>
      <c r="I1202" s="284">
        <v>1900</v>
      </c>
      <c r="J1202" s="333">
        <f t="shared" ref="J1202" si="181">ROUNDUP((((L1202*13000)+I1202)/1380), 2)</f>
        <v>3.2699999999999996</v>
      </c>
      <c r="K1202" s="6" t="s">
        <v>8470</v>
      </c>
      <c r="L1202" s="6">
        <v>0.2</v>
      </c>
      <c r="M1202" s="6"/>
      <c r="N1202" s="417" t="s">
        <v>9083</v>
      </c>
    </row>
    <row r="1203" spans="1:14" ht="30">
      <c r="A1203" s="137">
        <v>45762</v>
      </c>
      <c r="B1203" s="5"/>
      <c r="C1203" s="5" t="s">
        <v>8476</v>
      </c>
      <c r="D1203" s="319">
        <v>3</v>
      </c>
      <c r="E1203" s="319" t="s">
        <v>119</v>
      </c>
      <c r="F1203" s="5"/>
      <c r="G1203" s="5" t="s">
        <v>142</v>
      </c>
      <c r="H1203" s="26"/>
      <c r="I1203" s="284"/>
      <c r="J1203" s="365"/>
      <c r="K1203" s="6"/>
      <c r="L1203" s="6"/>
      <c r="M1203" s="6"/>
      <c r="N1203" s="417" t="s">
        <v>9062</v>
      </c>
    </row>
    <row r="1204" spans="1:14" ht="240">
      <c r="A1204" s="137">
        <v>45762</v>
      </c>
      <c r="B1204" s="5"/>
      <c r="C1204" s="5" t="s">
        <v>8466</v>
      </c>
      <c r="D1204" s="319">
        <v>10</v>
      </c>
      <c r="E1204" s="319" t="s">
        <v>119</v>
      </c>
      <c r="F1204" s="5"/>
      <c r="G1204" s="5" t="s">
        <v>142</v>
      </c>
      <c r="H1204" s="26"/>
      <c r="I1204" s="284"/>
      <c r="J1204" s="365"/>
      <c r="K1204" s="6"/>
      <c r="L1204" s="6"/>
      <c r="M1204" s="6"/>
      <c r="N1204" s="417" t="s">
        <v>9063</v>
      </c>
    </row>
    <row r="1205" spans="1:14" ht="60">
      <c r="A1205" s="137">
        <v>45754</v>
      </c>
      <c r="B1205" s="5" t="s">
        <v>8467</v>
      </c>
      <c r="C1205" s="5" t="s">
        <v>7907</v>
      </c>
      <c r="D1205" s="319">
        <v>6</v>
      </c>
      <c r="E1205" s="319" t="s">
        <v>119</v>
      </c>
      <c r="F1205" s="5"/>
      <c r="G1205" s="5" t="s">
        <v>7570</v>
      </c>
      <c r="H1205" s="26"/>
      <c r="I1205" s="284">
        <v>47500</v>
      </c>
      <c r="J1205" s="333">
        <f t="shared" ref="J1205:J1206" si="182">ROUNDUP((((L1205*13000)+I1205)/1380), 2)</f>
        <v>39.14</v>
      </c>
      <c r="K1205" s="6" t="s">
        <v>8493</v>
      </c>
      <c r="L1205" s="6">
        <v>0.5</v>
      </c>
      <c r="M1205" s="6"/>
      <c r="N1205" s="417" t="s">
        <v>9085</v>
      </c>
    </row>
    <row r="1206" spans="1:14" ht="45">
      <c r="A1206" s="137">
        <v>45762</v>
      </c>
      <c r="B1206" s="5" t="s">
        <v>8414</v>
      </c>
      <c r="C1206" s="5" t="s">
        <v>8415</v>
      </c>
      <c r="D1206" s="319">
        <v>3</v>
      </c>
      <c r="E1206" s="319" t="s">
        <v>119</v>
      </c>
      <c r="F1206" s="5"/>
      <c r="G1206" s="5" t="s">
        <v>7570</v>
      </c>
      <c r="H1206" s="26"/>
      <c r="I1206" s="284"/>
      <c r="J1206" s="333">
        <f t="shared" si="182"/>
        <v>0</v>
      </c>
      <c r="K1206" s="6"/>
      <c r="L1206" s="6"/>
      <c r="M1206" s="6"/>
      <c r="N1206" s="417" t="s">
        <v>9089</v>
      </c>
    </row>
    <row r="1207" spans="1:14" ht="45">
      <c r="A1207" s="173">
        <v>45761</v>
      </c>
      <c r="B1207" s="16" t="s">
        <v>8315</v>
      </c>
      <c r="C1207" s="13" t="s">
        <v>8314</v>
      </c>
      <c r="D1207" s="313">
        <v>1</v>
      </c>
      <c r="E1207" s="109" t="s">
        <v>137</v>
      </c>
      <c r="F1207" s="13"/>
      <c r="G1207" s="13"/>
      <c r="H1207" s="68"/>
      <c r="I1207" s="314">
        <v>1000000</v>
      </c>
      <c r="J1207" s="367">
        <f>ROUNDUP((((L1207*19000)+I1207)/1380), 2)</f>
        <v>1826.09</v>
      </c>
      <c r="K1207" s="50" t="s">
        <v>8493</v>
      </c>
      <c r="L1207" s="50">
        <v>80</v>
      </c>
      <c r="M1207" s="50"/>
      <c r="N1207" s="414" t="s">
        <v>9064</v>
      </c>
    </row>
    <row r="1208" spans="1:14" ht="21" customHeight="1">
      <c r="A1208" s="138">
        <v>45762</v>
      </c>
      <c r="B1208" s="98" t="s">
        <v>8456</v>
      </c>
      <c r="C1208" s="98" t="s">
        <v>8482</v>
      </c>
      <c r="D1208" s="398">
        <v>4</v>
      </c>
      <c r="E1208" s="98" t="s">
        <v>2187</v>
      </c>
      <c r="F1208" s="98" t="s">
        <v>64</v>
      </c>
      <c r="G1208" s="98" t="s">
        <v>8455</v>
      </c>
      <c r="H1208" s="99"/>
      <c r="I1208" s="274">
        <v>384850</v>
      </c>
      <c r="J1208" s="105">
        <f t="shared" ref="J1208:J1211" si="183">ROUNDUP((((L1208*13000)+I1208)/1380), 2)</f>
        <v>325.98</v>
      </c>
      <c r="K1208" s="101" t="s">
        <v>9093</v>
      </c>
      <c r="L1208" s="101">
        <v>5</v>
      </c>
      <c r="M1208" s="101"/>
      <c r="N1208" s="447" t="s">
        <v>8416</v>
      </c>
    </row>
    <row r="1209" spans="1:14" ht="30">
      <c r="A1209" s="138">
        <v>45762</v>
      </c>
      <c r="B1209" s="98" t="s">
        <v>8478</v>
      </c>
      <c r="C1209" s="98" t="s">
        <v>8477</v>
      </c>
      <c r="D1209" s="398" t="s">
        <v>8417</v>
      </c>
      <c r="E1209" s="98" t="s">
        <v>2187</v>
      </c>
      <c r="F1209" s="98" t="s">
        <v>5994</v>
      </c>
      <c r="G1209" s="98" t="s">
        <v>32</v>
      </c>
      <c r="H1209" s="99"/>
      <c r="I1209" s="274"/>
      <c r="J1209" s="105">
        <f t="shared" si="183"/>
        <v>0</v>
      </c>
      <c r="K1209" s="101"/>
      <c r="L1209" s="101"/>
      <c r="M1209" s="101"/>
      <c r="N1209" s="426" t="s">
        <v>9065</v>
      </c>
    </row>
    <row r="1210" spans="1:14" ht="45">
      <c r="A1210" s="137">
        <v>45757</v>
      </c>
      <c r="B1210" s="5" t="s">
        <v>25</v>
      </c>
      <c r="C1210" s="5" t="s">
        <v>8124</v>
      </c>
      <c r="D1210" s="319">
        <v>2</v>
      </c>
      <c r="E1210" s="319" t="s">
        <v>140</v>
      </c>
      <c r="F1210" s="5"/>
      <c r="G1210" s="5" t="s">
        <v>2341</v>
      </c>
      <c r="H1210" s="26"/>
      <c r="I1210" s="284">
        <v>336000</v>
      </c>
      <c r="J1210" s="333">
        <f t="shared" si="183"/>
        <v>384.78999999999996</v>
      </c>
      <c r="K1210" s="6" t="s">
        <v>9095</v>
      </c>
      <c r="L1210" s="6">
        <v>15</v>
      </c>
      <c r="M1210" s="6"/>
      <c r="N1210" s="451" t="s">
        <v>9096</v>
      </c>
    </row>
    <row r="1211" spans="1:14" ht="21" customHeight="1">
      <c r="A1211" s="137">
        <v>45762</v>
      </c>
      <c r="B1211" s="5" t="s">
        <v>44</v>
      </c>
      <c r="C1211" s="5" t="s">
        <v>4356</v>
      </c>
      <c r="D1211" s="5">
        <v>2</v>
      </c>
      <c r="E1211" s="5" t="s">
        <v>140</v>
      </c>
      <c r="F1211" s="5"/>
      <c r="G1211" s="5" t="s">
        <v>2341</v>
      </c>
      <c r="H1211" s="26"/>
      <c r="I1211" s="90">
        <v>34600</v>
      </c>
      <c r="J1211" s="7">
        <f t="shared" si="183"/>
        <v>26.96</v>
      </c>
      <c r="K1211" s="88" t="s">
        <v>8470</v>
      </c>
      <c r="L1211" s="6">
        <v>0.2</v>
      </c>
      <c r="M1211" s="6"/>
      <c r="N1211" s="417" t="s">
        <v>8471</v>
      </c>
    </row>
    <row r="1212" spans="1:14" ht="21" customHeight="1">
      <c r="A1212" s="137">
        <v>45757</v>
      </c>
      <c r="B1212" s="5" t="s">
        <v>38</v>
      </c>
      <c r="C1212" s="5" t="s">
        <v>8418</v>
      </c>
      <c r="D1212" s="319">
        <v>10</v>
      </c>
      <c r="E1212" s="319" t="s">
        <v>140</v>
      </c>
      <c r="F1212" s="5"/>
      <c r="G1212" s="5" t="s">
        <v>20</v>
      </c>
      <c r="H1212" s="26"/>
      <c r="I1212" s="284">
        <v>14700</v>
      </c>
      <c r="J1212" s="333">
        <f t="shared" ref="J1212" si="184">ROUNDUP((((L1212*13000)+I1212)/1380), 2)</f>
        <v>12.54</v>
      </c>
      <c r="K1212" s="6" t="s">
        <v>8470</v>
      </c>
      <c r="L1212" s="6">
        <v>0.2</v>
      </c>
      <c r="M1212" s="6"/>
      <c r="N1212" s="417"/>
    </row>
    <row r="1213" spans="1:14" ht="29.1" customHeight="1">
      <c r="A1213" s="137">
        <v>45757</v>
      </c>
      <c r="B1213" s="5" t="s">
        <v>8480</v>
      </c>
      <c r="C1213" s="5">
        <v>77355044</v>
      </c>
      <c r="D1213" s="319">
        <v>4</v>
      </c>
      <c r="E1213" s="319" t="s">
        <v>140</v>
      </c>
      <c r="F1213" s="5"/>
      <c r="G1213" s="5" t="s">
        <v>2341</v>
      </c>
      <c r="H1213" s="26"/>
      <c r="I1213" s="284"/>
      <c r="J1213" s="333"/>
      <c r="K1213" s="6"/>
      <c r="L1213" s="6"/>
      <c r="M1213" s="6"/>
      <c r="N1213" s="417" t="s">
        <v>9067</v>
      </c>
    </row>
    <row r="1214" spans="1:14" ht="29.1" customHeight="1">
      <c r="A1214" s="137">
        <v>45757</v>
      </c>
      <c r="B1214" s="5" t="s">
        <v>8421</v>
      </c>
      <c r="C1214" s="5">
        <v>72017245</v>
      </c>
      <c r="D1214" s="319">
        <v>4</v>
      </c>
      <c r="E1214" s="319" t="s">
        <v>140</v>
      </c>
      <c r="F1214" s="5"/>
      <c r="G1214" s="5" t="s">
        <v>2341</v>
      </c>
      <c r="H1214" s="26"/>
      <c r="I1214" s="284"/>
      <c r="J1214" s="333"/>
      <c r="K1214" s="6"/>
      <c r="L1214" s="6"/>
      <c r="M1214" s="6"/>
      <c r="N1214" s="417" t="s">
        <v>9067</v>
      </c>
    </row>
    <row r="1215" spans="1:14" ht="29.1" customHeight="1">
      <c r="A1215" s="137">
        <v>45757</v>
      </c>
      <c r="B1215" s="5" t="s">
        <v>8421</v>
      </c>
      <c r="C1215" s="5">
        <v>79263344</v>
      </c>
      <c r="D1215" s="319">
        <v>4</v>
      </c>
      <c r="E1215" s="319" t="s">
        <v>140</v>
      </c>
      <c r="F1215" s="5"/>
      <c r="G1215" s="5" t="s">
        <v>2341</v>
      </c>
      <c r="H1215" s="26"/>
      <c r="I1215" s="284"/>
      <c r="J1215" s="333"/>
      <c r="K1215" s="6"/>
      <c r="L1215" s="6"/>
      <c r="M1215" s="6"/>
      <c r="N1215" s="417" t="s">
        <v>9067</v>
      </c>
    </row>
    <row r="1216" spans="1:14" ht="30">
      <c r="A1216" s="173">
        <v>45761</v>
      </c>
      <c r="B1216" s="109" t="s">
        <v>50</v>
      </c>
      <c r="C1216" s="109" t="s">
        <v>8461</v>
      </c>
      <c r="D1216" s="109">
        <v>15</v>
      </c>
      <c r="E1216" s="109" t="s">
        <v>5119</v>
      </c>
      <c r="F1216" s="369" t="s">
        <v>8221</v>
      </c>
      <c r="G1216" s="268" t="s">
        <v>28</v>
      </c>
      <c r="H1216" s="110"/>
      <c r="I1216" s="170">
        <v>77490</v>
      </c>
      <c r="J1216" s="367">
        <f>ROUNDUP((((L1216*13000)+I1216)/1150), 2)</f>
        <v>69.650000000000006</v>
      </c>
      <c r="K1216" s="112" t="s">
        <v>8464</v>
      </c>
      <c r="L1216" s="113">
        <v>0.2</v>
      </c>
      <c r="M1216" s="113"/>
      <c r="N1216" s="422"/>
    </row>
    <row r="1217" spans="1:14" ht="63.75" customHeight="1">
      <c r="A1217" s="173">
        <v>45761</v>
      </c>
      <c r="B1217" s="16" t="s">
        <v>8307</v>
      </c>
      <c r="C1217" s="13" t="s">
        <v>8308</v>
      </c>
      <c r="D1217" s="313">
        <v>1</v>
      </c>
      <c r="E1217" s="109" t="s">
        <v>8305</v>
      </c>
      <c r="F1217" s="13"/>
      <c r="G1217" s="13" t="s">
        <v>1009</v>
      </c>
      <c r="H1217" s="68"/>
      <c r="I1217" s="314">
        <v>54000</v>
      </c>
      <c r="J1217" s="328">
        <f t="shared" ref="J1217:J1219" si="185">ROUNDUP((((L1217*13000)+I1217)/1380), 2)</f>
        <v>41.96</v>
      </c>
      <c r="K1217" s="50" t="s">
        <v>9091</v>
      </c>
      <c r="L1217" s="50">
        <v>0.3</v>
      </c>
      <c r="M1217" s="50"/>
      <c r="N1217" s="414" t="s">
        <v>9092</v>
      </c>
    </row>
    <row r="1218" spans="1:14" ht="21" customHeight="1">
      <c r="A1218" s="173">
        <v>45762</v>
      </c>
      <c r="B1218" s="109" t="s">
        <v>213</v>
      </c>
      <c r="C1218" s="13" t="s">
        <v>8473</v>
      </c>
      <c r="D1218" s="13">
        <v>1</v>
      </c>
      <c r="E1218" s="109" t="s">
        <v>5119</v>
      </c>
      <c r="F1218" s="369" t="s">
        <v>7830</v>
      </c>
      <c r="G1218" s="109" t="s">
        <v>301</v>
      </c>
      <c r="H1218" s="68"/>
      <c r="I1218" s="142">
        <v>46900</v>
      </c>
      <c r="J1218" s="328">
        <f t="shared" si="185"/>
        <v>48.12</v>
      </c>
      <c r="K1218" s="13" t="s">
        <v>8492</v>
      </c>
      <c r="L1218" s="13">
        <v>1.5</v>
      </c>
      <c r="M1218" s="13"/>
      <c r="N1218" s="419"/>
    </row>
    <row r="1219" spans="1:14" ht="21" customHeight="1">
      <c r="A1219" s="173">
        <v>45762</v>
      </c>
      <c r="B1219" s="109" t="s">
        <v>8422</v>
      </c>
      <c r="C1219" s="13" t="s">
        <v>8423</v>
      </c>
      <c r="D1219" s="13">
        <v>1</v>
      </c>
      <c r="E1219" s="109" t="s">
        <v>5119</v>
      </c>
      <c r="F1219" s="369" t="s">
        <v>7830</v>
      </c>
      <c r="G1219" s="109" t="s">
        <v>301</v>
      </c>
      <c r="H1219" s="68"/>
      <c r="I1219" s="142">
        <v>86400</v>
      </c>
      <c r="J1219" s="328">
        <f t="shared" si="185"/>
        <v>76.740000000000009</v>
      </c>
      <c r="K1219" s="13" t="s">
        <v>8492</v>
      </c>
      <c r="L1219" s="13">
        <v>1.5</v>
      </c>
      <c r="M1219" s="13"/>
      <c r="N1219" s="419"/>
    </row>
    <row r="1220" spans="1:14" ht="21" customHeight="1">
      <c r="A1220" s="173">
        <v>45762</v>
      </c>
      <c r="B1220" s="109" t="s">
        <v>1885</v>
      </c>
      <c r="C1220" s="13" t="s">
        <v>8484</v>
      </c>
      <c r="D1220" s="13">
        <v>2</v>
      </c>
      <c r="E1220" s="109" t="s">
        <v>5119</v>
      </c>
      <c r="F1220" s="13" t="s">
        <v>8425</v>
      </c>
      <c r="G1220" s="13" t="s">
        <v>28</v>
      </c>
      <c r="H1220" s="68"/>
      <c r="I1220" s="142">
        <v>165000</v>
      </c>
      <c r="J1220" s="328">
        <f t="shared" ref="J1220:J1221" si="186">ROUNDUP((((L1220*13000)+I1220)/1380), 2)</f>
        <v>126.16000000000001</v>
      </c>
      <c r="K1220" s="13" t="s">
        <v>8492</v>
      </c>
      <c r="L1220" s="13">
        <v>0.7</v>
      </c>
      <c r="M1220" s="13"/>
      <c r="N1220" s="419"/>
    </row>
    <row r="1221" spans="1:14" ht="21" customHeight="1">
      <c r="A1221" s="173">
        <v>45762</v>
      </c>
      <c r="B1221" s="109" t="s">
        <v>8426</v>
      </c>
      <c r="C1221" s="13" t="s">
        <v>8487</v>
      </c>
      <c r="D1221" s="13">
        <v>4</v>
      </c>
      <c r="E1221" s="109" t="s">
        <v>5119</v>
      </c>
      <c r="F1221" s="13" t="s">
        <v>8425</v>
      </c>
      <c r="G1221" s="13" t="s">
        <v>28</v>
      </c>
      <c r="H1221" s="68"/>
      <c r="I1221" s="142">
        <v>55000</v>
      </c>
      <c r="J1221" s="328">
        <f t="shared" si="186"/>
        <v>49.28</v>
      </c>
      <c r="K1221" s="13" t="s">
        <v>9088</v>
      </c>
      <c r="L1221" s="13">
        <v>1</v>
      </c>
      <c r="M1221" s="13"/>
      <c r="N1221" s="419"/>
    </row>
    <row r="1222" spans="1:14" ht="47.25">
      <c r="A1222" s="173">
        <v>45747</v>
      </c>
      <c r="B1222" s="13" t="s">
        <v>8427</v>
      </c>
      <c r="C1222" s="13" t="s">
        <v>8486</v>
      </c>
      <c r="D1222" s="13" t="s">
        <v>8428</v>
      </c>
      <c r="E1222" s="109" t="s">
        <v>5119</v>
      </c>
      <c r="F1222" s="13" t="s">
        <v>8429</v>
      </c>
      <c r="G1222" s="13" t="s">
        <v>40</v>
      </c>
      <c r="H1222" s="68"/>
      <c r="I1222" s="142">
        <v>1790000</v>
      </c>
      <c r="J1222" s="328" t="s">
        <v>8430</v>
      </c>
      <c r="K1222" s="405" t="s">
        <v>644</v>
      </c>
      <c r="L1222" s="13">
        <v>180</v>
      </c>
      <c r="M1222" s="13"/>
      <c r="N1222" s="443" t="s">
        <v>9090</v>
      </c>
    </row>
    <row r="1223" spans="1:14" ht="31.5">
      <c r="A1223" s="173">
        <v>45747</v>
      </c>
      <c r="B1223" s="13" t="s">
        <v>8427</v>
      </c>
      <c r="C1223" s="13" t="s">
        <v>8432</v>
      </c>
      <c r="D1223" s="13" t="s">
        <v>8428</v>
      </c>
      <c r="E1223" s="109" t="s">
        <v>5119</v>
      </c>
      <c r="F1223" s="13" t="s">
        <v>8429</v>
      </c>
      <c r="G1223" s="13" t="s">
        <v>40</v>
      </c>
      <c r="H1223" s="68"/>
      <c r="I1223" s="142">
        <v>105600</v>
      </c>
      <c r="J1223" s="328" t="s">
        <v>8433</v>
      </c>
      <c r="K1223" s="13" t="s">
        <v>8434</v>
      </c>
      <c r="L1223" s="13">
        <v>19</v>
      </c>
      <c r="M1223" s="13"/>
      <c r="N1223" s="443" t="s">
        <v>8431</v>
      </c>
    </row>
    <row r="1224" spans="1:14" ht="31.5">
      <c r="A1224" s="173">
        <v>45747</v>
      </c>
      <c r="B1224" s="13" t="s">
        <v>8427</v>
      </c>
      <c r="C1224" s="13" t="s">
        <v>8435</v>
      </c>
      <c r="D1224" s="13" t="s">
        <v>8428</v>
      </c>
      <c r="E1224" s="109" t="s">
        <v>5119</v>
      </c>
      <c r="F1224" s="13" t="s">
        <v>8429</v>
      </c>
      <c r="G1224" s="13" t="s">
        <v>40</v>
      </c>
      <c r="H1224" s="68"/>
      <c r="I1224" s="142">
        <v>841500</v>
      </c>
      <c r="J1224" s="328">
        <v>1917.76</v>
      </c>
      <c r="K1224" s="13" t="s">
        <v>8434</v>
      </c>
      <c r="L1224" s="13">
        <v>95</v>
      </c>
      <c r="M1224" s="13"/>
      <c r="N1224" s="443" t="s">
        <v>8431</v>
      </c>
    </row>
    <row r="1225" spans="1:14" ht="31.5">
      <c r="A1225" s="173">
        <v>45747</v>
      </c>
      <c r="B1225" s="13" t="s">
        <v>8427</v>
      </c>
      <c r="C1225" s="13" t="s">
        <v>8436</v>
      </c>
      <c r="D1225" s="13" t="s">
        <v>8428</v>
      </c>
      <c r="E1225" s="109" t="s">
        <v>5119</v>
      </c>
      <c r="F1225" s="13" t="s">
        <v>8429</v>
      </c>
      <c r="G1225" s="13" t="s">
        <v>40</v>
      </c>
      <c r="H1225" s="68"/>
      <c r="I1225" s="142">
        <v>639500</v>
      </c>
      <c r="J1225" s="328">
        <v>1159.6600000000001</v>
      </c>
      <c r="K1225" s="13" t="s">
        <v>8434</v>
      </c>
      <c r="L1225" s="13">
        <v>60</v>
      </c>
      <c r="M1225" s="13"/>
      <c r="N1225" s="443" t="s">
        <v>8431</v>
      </c>
    </row>
    <row r="1226" spans="1:14" ht="31.5">
      <c r="A1226" s="173">
        <v>45747</v>
      </c>
      <c r="B1226" s="13" t="s">
        <v>8427</v>
      </c>
      <c r="C1226" s="13" t="s">
        <v>8437</v>
      </c>
      <c r="D1226" s="13" t="s">
        <v>8428</v>
      </c>
      <c r="E1226" s="109" t="s">
        <v>5119</v>
      </c>
      <c r="F1226" s="13" t="s">
        <v>8429</v>
      </c>
      <c r="G1226" s="13" t="s">
        <v>40</v>
      </c>
      <c r="H1226" s="68"/>
      <c r="I1226" s="406" t="s">
        <v>8438</v>
      </c>
      <c r="J1226" s="328">
        <v>416.74</v>
      </c>
      <c r="K1226" s="13" t="s">
        <v>8439</v>
      </c>
      <c r="L1226" s="13">
        <v>30</v>
      </c>
      <c r="M1226" s="13"/>
      <c r="N1226" s="443" t="s">
        <v>8431</v>
      </c>
    </row>
    <row r="1227" spans="1:14" ht="31.5">
      <c r="A1227" s="173">
        <v>45747</v>
      </c>
      <c r="B1227" s="13" t="s">
        <v>8427</v>
      </c>
      <c r="C1227" s="13" t="s">
        <v>8460</v>
      </c>
      <c r="D1227" s="13" t="s">
        <v>8428</v>
      </c>
      <c r="E1227" s="109" t="s">
        <v>5119</v>
      </c>
      <c r="F1227" s="13" t="s">
        <v>8429</v>
      </c>
      <c r="G1227" s="13" t="s">
        <v>40</v>
      </c>
      <c r="H1227" s="68"/>
      <c r="I1227" s="142">
        <v>534900</v>
      </c>
      <c r="J1227" s="328">
        <v>1351.38</v>
      </c>
      <c r="K1227" s="405" t="s">
        <v>644</v>
      </c>
      <c r="L1227" s="13">
        <v>70</v>
      </c>
      <c r="M1227" s="13"/>
      <c r="N1227" s="443" t="s">
        <v>8431</v>
      </c>
    </row>
    <row r="1228" spans="1:14" ht="31.5">
      <c r="A1228" s="173">
        <v>45747</v>
      </c>
      <c r="B1228" s="13" t="s">
        <v>8427</v>
      </c>
      <c r="C1228" s="13" t="s">
        <v>8457</v>
      </c>
      <c r="D1228" s="13" t="s">
        <v>8428</v>
      </c>
      <c r="E1228" s="109" t="s">
        <v>5119</v>
      </c>
      <c r="F1228" s="13" t="s">
        <v>8429</v>
      </c>
      <c r="G1228" s="13" t="s">
        <v>40</v>
      </c>
      <c r="H1228" s="68"/>
      <c r="I1228" s="142">
        <v>990000</v>
      </c>
      <c r="J1228" s="328">
        <v>2369.5700000000002</v>
      </c>
      <c r="K1228" s="13" t="s">
        <v>8440</v>
      </c>
      <c r="L1228" s="13">
        <v>120</v>
      </c>
      <c r="M1228" s="13"/>
      <c r="N1228" s="443" t="s">
        <v>8431</v>
      </c>
    </row>
    <row r="1229" spans="1:14" ht="54" customHeight="1">
      <c r="A1229" s="173">
        <v>45762</v>
      </c>
      <c r="B1229" s="13" t="s">
        <v>72</v>
      </c>
      <c r="C1229" s="13" t="s">
        <v>8441</v>
      </c>
      <c r="D1229" s="13" t="s">
        <v>8442</v>
      </c>
      <c r="E1229" s="109" t="s">
        <v>5119</v>
      </c>
      <c r="F1229" s="13" t="s">
        <v>8429</v>
      </c>
      <c r="G1229" s="13" t="s">
        <v>40</v>
      </c>
      <c r="H1229" s="150"/>
      <c r="I1229" s="142"/>
      <c r="J1229" s="328"/>
      <c r="K1229" s="13"/>
      <c r="L1229" s="13"/>
      <c r="M1229" s="13"/>
      <c r="N1229" s="419" t="s">
        <v>9084</v>
      </c>
    </row>
    <row r="1230" spans="1:14" ht="21" customHeight="1">
      <c r="A1230" s="173">
        <v>45762</v>
      </c>
      <c r="B1230" s="13" t="s">
        <v>72</v>
      </c>
      <c r="C1230" s="13" t="s">
        <v>8444</v>
      </c>
      <c r="D1230" s="13" t="s">
        <v>8442</v>
      </c>
      <c r="E1230" s="109" t="s">
        <v>5119</v>
      </c>
      <c r="F1230" s="13" t="s">
        <v>8429</v>
      </c>
      <c r="G1230" s="13" t="s">
        <v>40</v>
      </c>
      <c r="H1230" s="150"/>
      <c r="I1230" s="142"/>
      <c r="J1230" s="328"/>
      <c r="K1230" s="13"/>
      <c r="L1230" s="13"/>
      <c r="M1230" s="13"/>
      <c r="N1230" s="444" t="s">
        <v>8443</v>
      </c>
    </row>
    <row r="1231" spans="1:14" ht="21" customHeight="1">
      <c r="A1231" s="173">
        <v>45762</v>
      </c>
      <c r="B1231" s="13" t="s">
        <v>72</v>
      </c>
      <c r="C1231" s="13" t="s">
        <v>8445</v>
      </c>
      <c r="D1231" s="13" t="s">
        <v>8442</v>
      </c>
      <c r="E1231" s="109" t="s">
        <v>5119</v>
      </c>
      <c r="F1231" s="13" t="s">
        <v>8429</v>
      </c>
      <c r="G1231" s="13" t="s">
        <v>40</v>
      </c>
      <c r="H1231" s="150"/>
      <c r="I1231" s="142"/>
      <c r="J1231" s="328"/>
      <c r="K1231" s="13"/>
      <c r="L1231" s="13"/>
      <c r="M1231" s="13"/>
      <c r="N1231" s="444" t="s">
        <v>8443</v>
      </c>
    </row>
    <row r="1232" spans="1:14" ht="21" customHeight="1">
      <c r="A1232" s="173">
        <v>45762</v>
      </c>
      <c r="B1232" s="13" t="s">
        <v>72</v>
      </c>
      <c r="C1232" s="13" t="s">
        <v>8446</v>
      </c>
      <c r="D1232" s="13" t="s">
        <v>8442</v>
      </c>
      <c r="E1232" s="109" t="s">
        <v>5119</v>
      </c>
      <c r="F1232" s="13" t="s">
        <v>8429</v>
      </c>
      <c r="G1232" s="13" t="s">
        <v>40</v>
      </c>
      <c r="H1232" s="150"/>
      <c r="I1232" s="142"/>
      <c r="J1232" s="328"/>
      <c r="K1232" s="13"/>
      <c r="L1232" s="13"/>
      <c r="M1232" s="13"/>
      <c r="N1232" s="444" t="s">
        <v>8443</v>
      </c>
    </row>
    <row r="1233" spans="1:14" ht="21" customHeight="1">
      <c r="A1233" s="173">
        <v>45762</v>
      </c>
      <c r="B1233" s="13" t="s">
        <v>72</v>
      </c>
      <c r="C1233" s="13" t="s">
        <v>8447</v>
      </c>
      <c r="D1233" s="13" t="s">
        <v>8442</v>
      </c>
      <c r="E1233" s="109" t="s">
        <v>5119</v>
      </c>
      <c r="F1233" s="13" t="s">
        <v>8429</v>
      </c>
      <c r="G1233" s="13" t="s">
        <v>40</v>
      </c>
      <c r="H1233" s="150"/>
      <c r="I1233" s="142"/>
      <c r="J1233" s="328"/>
      <c r="K1233" s="13"/>
      <c r="L1233" s="13"/>
      <c r="M1233" s="13"/>
      <c r="N1233" s="444" t="s">
        <v>8443</v>
      </c>
    </row>
    <row r="1234" spans="1:14" ht="21" customHeight="1">
      <c r="A1234" s="173">
        <v>45762</v>
      </c>
      <c r="B1234" s="13" t="s">
        <v>72</v>
      </c>
      <c r="C1234" s="13" t="s">
        <v>8448</v>
      </c>
      <c r="D1234" s="13" t="s">
        <v>8442</v>
      </c>
      <c r="E1234" s="109" t="s">
        <v>5119</v>
      </c>
      <c r="F1234" s="13" t="s">
        <v>8429</v>
      </c>
      <c r="G1234" s="13" t="s">
        <v>40</v>
      </c>
      <c r="H1234" s="150"/>
      <c r="I1234" s="142"/>
      <c r="J1234" s="328"/>
      <c r="K1234" s="13"/>
      <c r="L1234" s="13"/>
      <c r="M1234" s="13"/>
      <c r="N1234" s="444" t="s">
        <v>8443</v>
      </c>
    </row>
    <row r="1235" spans="1:14" ht="21" customHeight="1">
      <c r="A1235" s="173">
        <v>45762</v>
      </c>
      <c r="B1235" s="13" t="s">
        <v>72</v>
      </c>
      <c r="C1235" s="13" t="s">
        <v>8449</v>
      </c>
      <c r="D1235" s="13" t="s">
        <v>8442</v>
      </c>
      <c r="E1235" s="109" t="s">
        <v>5119</v>
      </c>
      <c r="F1235" s="13" t="s">
        <v>8429</v>
      </c>
      <c r="G1235" s="13" t="s">
        <v>40</v>
      </c>
      <c r="H1235" s="150"/>
      <c r="I1235" s="142"/>
      <c r="J1235" s="328"/>
      <c r="K1235" s="13"/>
      <c r="L1235" s="13"/>
      <c r="M1235" s="13"/>
      <c r="N1235" s="444" t="s">
        <v>8443</v>
      </c>
    </row>
    <row r="1236" spans="1:14" ht="21" customHeight="1">
      <c r="A1236" s="173">
        <v>45762</v>
      </c>
      <c r="B1236" s="13" t="s">
        <v>72</v>
      </c>
      <c r="C1236" s="13" t="s">
        <v>8450</v>
      </c>
      <c r="D1236" s="13" t="s">
        <v>8442</v>
      </c>
      <c r="E1236" s="109" t="s">
        <v>5119</v>
      </c>
      <c r="F1236" s="13" t="s">
        <v>8429</v>
      </c>
      <c r="G1236" s="13" t="s">
        <v>40</v>
      </c>
      <c r="H1236" s="150"/>
      <c r="I1236" s="142"/>
      <c r="J1236" s="328"/>
      <c r="K1236" s="13"/>
      <c r="L1236" s="13"/>
      <c r="M1236" s="13"/>
      <c r="N1236" s="444" t="s">
        <v>8443</v>
      </c>
    </row>
    <row r="1237" spans="1:14" ht="21" customHeight="1">
      <c r="A1237" s="173">
        <v>45762</v>
      </c>
      <c r="B1237" s="13" t="s">
        <v>72</v>
      </c>
      <c r="C1237" s="13" t="s">
        <v>8451</v>
      </c>
      <c r="D1237" s="13" t="s">
        <v>8442</v>
      </c>
      <c r="E1237" s="109" t="s">
        <v>5119</v>
      </c>
      <c r="F1237" s="13" t="s">
        <v>8429</v>
      </c>
      <c r="G1237" s="13" t="s">
        <v>40</v>
      </c>
      <c r="H1237" s="150"/>
      <c r="I1237" s="142"/>
      <c r="J1237" s="328"/>
      <c r="K1237" s="13"/>
      <c r="L1237" s="13"/>
      <c r="M1237" s="13"/>
      <c r="N1237" s="444" t="s">
        <v>8443</v>
      </c>
    </row>
    <row r="1238" spans="1:14" ht="51" customHeight="1">
      <c r="A1238" s="137">
        <v>45758</v>
      </c>
      <c r="B1238" s="5" t="s">
        <v>27</v>
      </c>
      <c r="C1238" s="8" t="s">
        <v>8454</v>
      </c>
      <c r="D1238" s="319">
        <v>5</v>
      </c>
      <c r="E1238" s="5" t="s">
        <v>5200</v>
      </c>
      <c r="F1238" s="5" t="s">
        <v>2325</v>
      </c>
      <c r="G1238" s="5" t="s">
        <v>35</v>
      </c>
      <c r="H1238" s="26"/>
      <c r="I1238" s="284">
        <v>45940</v>
      </c>
      <c r="J1238" s="333">
        <f t="shared" ref="J1238:J1240" si="187">ROUNDUP((((L1238*13000)+I1238)/1380), 2)</f>
        <v>40.83</v>
      </c>
      <c r="K1238" s="6" t="s">
        <v>8470</v>
      </c>
      <c r="L1238" s="6">
        <v>0.8</v>
      </c>
      <c r="M1238" s="6"/>
      <c r="N1238" s="417" t="s">
        <v>9068</v>
      </c>
    </row>
    <row r="1239" spans="1:14" ht="21" customHeight="1">
      <c r="A1239" s="137">
        <v>45758</v>
      </c>
      <c r="B1239" s="5" t="s">
        <v>27</v>
      </c>
      <c r="C1239" s="8" t="s">
        <v>8481</v>
      </c>
      <c r="D1239" s="319">
        <v>5</v>
      </c>
      <c r="E1239" s="5" t="s">
        <v>5200</v>
      </c>
      <c r="F1239" s="5" t="s">
        <v>2325</v>
      </c>
      <c r="G1239" s="5" t="s">
        <v>35</v>
      </c>
      <c r="H1239" s="26"/>
      <c r="I1239" s="284">
        <v>5710</v>
      </c>
      <c r="J1239" s="333">
        <f t="shared" si="187"/>
        <v>5.08</v>
      </c>
      <c r="K1239" s="6" t="s">
        <v>8468</v>
      </c>
      <c r="L1239" s="6">
        <v>0.1</v>
      </c>
      <c r="M1239" s="6"/>
      <c r="N1239" s="417" t="s">
        <v>9094</v>
      </c>
    </row>
    <row r="1240" spans="1:14" ht="21" customHeight="1">
      <c r="A1240" s="137">
        <v>45757</v>
      </c>
      <c r="B1240" s="8" t="s">
        <v>8186</v>
      </c>
      <c r="C1240" s="8" t="s">
        <v>8469</v>
      </c>
      <c r="D1240" s="319">
        <v>3</v>
      </c>
      <c r="E1240" s="5" t="s">
        <v>5200</v>
      </c>
      <c r="F1240" s="5" t="s">
        <v>1629</v>
      </c>
      <c r="G1240" s="5" t="s">
        <v>8130</v>
      </c>
      <c r="H1240" s="26"/>
      <c r="I1240" s="284">
        <v>126000</v>
      </c>
      <c r="J1240" s="333">
        <f t="shared" si="187"/>
        <v>94.14</v>
      </c>
      <c r="K1240" s="6" t="s">
        <v>8468</v>
      </c>
      <c r="L1240" s="6">
        <v>0.3</v>
      </c>
      <c r="M1240" s="6"/>
      <c r="N1240" s="417" t="s">
        <v>8968</v>
      </c>
    </row>
    <row r="1241" spans="1:14" ht="20.100000000000001" customHeight="1">
      <c r="A1241" s="137">
        <v>45762</v>
      </c>
      <c r="B1241" s="8" t="s">
        <v>27</v>
      </c>
      <c r="C1241" s="8" t="s">
        <v>8458</v>
      </c>
      <c r="D1241" s="319">
        <v>10</v>
      </c>
      <c r="E1241" s="5" t="s">
        <v>5200</v>
      </c>
      <c r="F1241" s="5" t="s">
        <v>1629</v>
      </c>
      <c r="G1241" s="5" t="s">
        <v>8130</v>
      </c>
      <c r="H1241" s="26"/>
      <c r="I1241" s="284">
        <v>8660</v>
      </c>
      <c r="J1241" s="333">
        <f t="shared" ref="J1241:J1243" si="188">ROUNDUP((((L1241*13000)+I1241)/1380), 2)</f>
        <v>7.22</v>
      </c>
      <c r="K1241" s="6" t="s">
        <v>8470</v>
      </c>
      <c r="L1241" s="6">
        <v>0.1</v>
      </c>
      <c r="M1241" s="6"/>
      <c r="N1241" s="417" t="s">
        <v>9069</v>
      </c>
    </row>
    <row r="1242" spans="1:14" ht="20.100000000000001" customHeight="1">
      <c r="A1242" s="137">
        <v>45762</v>
      </c>
      <c r="B1242" s="8" t="s">
        <v>27</v>
      </c>
      <c r="C1242" s="8" t="s">
        <v>8459</v>
      </c>
      <c r="D1242" s="319">
        <v>10</v>
      </c>
      <c r="E1242" s="5" t="s">
        <v>5200</v>
      </c>
      <c r="F1242" s="5" t="s">
        <v>1629</v>
      </c>
      <c r="G1242" s="5" t="s">
        <v>8130</v>
      </c>
      <c r="H1242" s="26"/>
      <c r="I1242" s="284">
        <v>83160</v>
      </c>
      <c r="J1242" s="333">
        <f t="shared" si="188"/>
        <v>74.400000000000006</v>
      </c>
      <c r="K1242" s="6" t="s">
        <v>8470</v>
      </c>
      <c r="L1242" s="6">
        <v>1.5</v>
      </c>
      <c r="M1242" s="6"/>
      <c r="N1242" s="417" t="s">
        <v>9069</v>
      </c>
    </row>
    <row r="1243" spans="1:14" ht="75">
      <c r="A1243" s="137">
        <v>45761</v>
      </c>
      <c r="B1243" s="5" t="s">
        <v>8453</v>
      </c>
      <c r="C1243" s="5" t="s">
        <v>8491</v>
      </c>
      <c r="D1243" s="319">
        <v>1</v>
      </c>
      <c r="E1243" s="5" t="s">
        <v>5200</v>
      </c>
      <c r="F1243" s="5" t="s">
        <v>8264</v>
      </c>
      <c r="G1243" s="5" t="s">
        <v>35</v>
      </c>
      <c r="H1243" s="26"/>
      <c r="I1243" s="284"/>
      <c r="J1243" s="333">
        <f t="shared" si="188"/>
        <v>0</v>
      </c>
      <c r="K1243" s="6"/>
      <c r="L1243" s="6"/>
      <c r="M1243" s="6"/>
      <c r="N1243" s="417" t="s">
        <v>9086</v>
      </c>
    </row>
    <row r="1244" spans="1:14" ht="21" customHeight="1">
      <c r="A1244" s="137">
        <v>45761</v>
      </c>
      <c r="B1244" s="5"/>
      <c r="C1244" s="5" t="s">
        <v>8488</v>
      </c>
      <c r="D1244" s="319">
        <v>1</v>
      </c>
      <c r="E1244" s="5" t="s">
        <v>5200</v>
      </c>
      <c r="F1244" s="5" t="s">
        <v>6517</v>
      </c>
      <c r="G1244" s="5" t="s">
        <v>20</v>
      </c>
      <c r="H1244" s="26"/>
      <c r="I1244" s="284"/>
      <c r="J1244" s="333"/>
      <c r="K1244" s="6"/>
      <c r="L1244" s="6"/>
      <c r="M1244" s="6"/>
      <c r="N1244" s="417" t="s">
        <v>9070</v>
      </c>
    </row>
    <row r="1245" spans="1:14" ht="124.5" customHeight="1">
      <c r="A1245" s="137">
        <v>45754</v>
      </c>
      <c r="B1245" s="5" t="s">
        <v>8463</v>
      </c>
      <c r="C1245" s="8" t="s">
        <v>8322</v>
      </c>
      <c r="D1245" s="319">
        <v>2</v>
      </c>
      <c r="E1245" s="5" t="s">
        <v>5200</v>
      </c>
      <c r="F1245" s="5" t="s">
        <v>6663</v>
      </c>
      <c r="G1245" s="5" t="s">
        <v>7904</v>
      </c>
      <c r="H1245" s="26"/>
      <c r="I1245" s="284">
        <v>176000</v>
      </c>
      <c r="J1245" s="333">
        <v>0</v>
      </c>
      <c r="K1245" s="6" t="s">
        <v>8464</v>
      </c>
      <c r="L1245" s="6">
        <v>0.5</v>
      </c>
      <c r="M1245" s="6"/>
      <c r="N1245" s="417" t="s">
        <v>9071</v>
      </c>
    </row>
    <row r="1246" spans="1:14" ht="121.5">
      <c r="A1246" s="137">
        <v>45761</v>
      </c>
      <c r="B1246" s="5" t="s">
        <v>66</v>
      </c>
      <c r="C1246" s="5" t="s">
        <v>8462</v>
      </c>
      <c r="D1246" s="319">
        <v>6</v>
      </c>
      <c r="E1246" s="5" t="s">
        <v>5200</v>
      </c>
      <c r="F1246" s="5" t="s">
        <v>8269</v>
      </c>
      <c r="G1246" s="5" t="s">
        <v>8270</v>
      </c>
      <c r="H1246" s="26"/>
      <c r="I1246" s="284">
        <v>102000</v>
      </c>
      <c r="J1246" s="333">
        <f t="shared" ref="J1246" si="189">ROUNDUP((((L1246*13000)+I1246)/1380), 2)</f>
        <v>78.63000000000001</v>
      </c>
      <c r="K1246" s="6" t="s">
        <v>164</v>
      </c>
      <c r="L1246" s="6">
        <v>0.5</v>
      </c>
      <c r="M1246" s="6"/>
      <c r="N1246" s="417" t="s">
        <v>9072</v>
      </c>
    </row>
    <row r="1247" spans="1:14" ht="45">
      <c r="A1247" s="137">
        <v>45761</v>
      </c>
      <c r="B1247" s="5" t="s">
        <v>244</v>
      </c>
      <c r="C1247" s="5" t="s">
        <v>8268</v>
      </c>
      <c r="D1247" s="319">
        <v>1</v>
      </c>
      <c r="E1247" s="5" t="s">
        <v>5200</v>
      </c>
      <c r="F1247" s="5" t="s">
        <v>8053</v>
      </c>
      <c r="G1247" s="5" t="s">
        <v>8054</v>
      </c>
      <c r="H1247" s="26"/>
      <c r="I1247" s="284">
        <v>24150</v>
      </c>
      <c r="J1247" s="362">
        <f t="shared" ref="J1247:J1257" si="190">ROUNDUP((((L1247*13000)+I1247)/1380), 2)</f>
        <v>24.1</v>
      </c>
      <c r="K1247" s="6" t="s">
        <v>706</v>
      </c>
      <c r="L1247" s="6">
        <v>0.7</v>
      </c>
      <c r="M1247" s="6"/>
      <c r="N1247" s="417" t="s">
        <v>9073</v>
      </c>
    </row>
    <row r="1248" spans="1:14" ht="45">
      <c r="A1248" s="137"/>
      <c r="B1248" s="5" t="s">
        <v>244</v>
      </c>
      <c r="C1248" s="5" t="s">
        <v>8268</v>
      </c>
      <c r="D1248" s="319">
        <v>1</v>
      </c>
      <c r="E1248" s="5" t="s">
        <v>5200</v>
      </c>
      <c r="F1248" s="5"/>
      <c r="G1248" s="5"/>
      <c r="H1248" s="26"/>
      <c r="I1248" s="284">
        <v>26000</v>
      </c>
      <c r="J1248" s="362">
        <f t="shared" si="190"/>
        <v>25.44</v>
      </c>
      <c r="K1248" s="6" t="s">
        <v>8470</v>
      </c>
      <c r="L1248" s="6">
        <v>0.7</v>
      </c>
      <c r="M1248" s="6"/>
      <c r="N1248" s="417" t="s">
        <v>9074</v>
      </c>
    </row>
    <row r="1250" spans="1:14" ht="45">
      <c r="A1250" s="173">
        <v>45763</v>
      </c>
      <c r="B1250" s="13" t="s">
        <v>83</v>
      </c>
      <c r="C1250" s="13" t="s">
        <v>9101</v>
      </c>
      <c r="D1250" s="313">
        <v>8</v>
      </c>
      <c r="E1250" s="13" t="s">
        <v>2187</v>
      </c>
      <c r="F1250" s="13" t="s">
        <v>148</v>
      </c>
      <c r="G1250" s="13" t="s">
        <v>32</v>
      </c>
      <c r="H1250" s="68"/>
      <c r="I1250" s="314"/>
      <c r="J1250" s="328">
        <f t="shared" si="190"/>
        <v>0</v>
      </c>
      <c r="K1250" s="50"/>
      <c r="L1250" s="50"/>
      <c r="M1250" s="50"/>
      <c r="N1250" s="23" t="s">
        <v>9179</v>
      </c>
    </row>
    <row r="1251" spans="1:14" ht="21" customHeight="1">
      <c r="A1251" s="173"/>
      <c r="B1251" s="13"/>
      <c r="C1251" s="13" t="s">
        <v>9176</v>
      </c>
      <c r="D1251" s="313"/>
      <c r="E1251" s="13"/>
      <c r="F1251" s="13"/>
      <c r="G1251" s="13"/>
      <c r="H1251" s="68"/>
      <c r="I1251" s="314">
        <v>30000</v>
      </c>
      <c r="J1251" s="328">
        <f t="shared" si="190"/>
        <v>24.57</v>
      </c>
      <c r="K1251" s="87" t="s">
        <v>9131</v>
      </c>
      <c r="L1251" s="50">
        <v>0.3</v>
      </c>
      <c r="M1251" s="50"/>
      <c r="N1251" s="23" t="s">
        <v>9180</v>
      </c>
    </row>
    <row r="1252" spans="1:14" ht="21" customHeight="1">
      <c r="A1252" s="173"/>
      <c r="B1252" s="13"/>
      <c r="C1252" s="13" t="s">
        <v>9177</v>
      </c>
      <c r="D1252" s="313"/>
      <c r="E1252" s="13"/>
      <c r="F1252" s="13"/>
      <c r="G1252" s="13"/>
      <c r="H1252" s="68"/>
      <c r="I1252" s="314">
        <v>23600</v>
      </c>
      <c r="J1252" s="328">
        <f t="shared" si="190"/>
        <v>19.930000000000003</v>
      </c>
      <c r="K1252" s="87" t="s">
        <v>9131</v>
      </c>
      <c r="L1252" s="50">
        <v>0.3</v>
      </c>
      <c r="M1252" s="50"/>
      <c r="N1252" s="23" t="s">
        <v>9180</v>
      </c>
    </row>
    <row r="1253" spans="1:14" ht="45">
      <c r="A1253" s="173">
        <v>45763</v>
      </c>
      <c r="B1253" s="13" t="s">
        <v>83</v>
      </c>
      <c r="C1253" s="13" t="s">
        <v>9102</v>
      </c>
      <c r="D1253" s="13">
        <v>10</v>
      </c>
      <c r="E1253" s="13" t="s">
        <v>2187</v>
      </c>
      <c r="F1253" s="13" t="s">
        <v>148</v>
      </c>
      <c r="G1253" s="13" t="s">
        <v>32</v>
      </c>
      <c r="H1253" s="68"/>
      <c r="I1253" s="142">
        <v>141000</v>
      </c>
      <c r="J1253" s="328">
        <f t="shared" si="190"/>
        <v>107.83</v>
      </c>
      <c r="K1253" s="87" t="s">
        <v>9131</v>
      </c>
      <c r="L1253" s="50">
        <v>0.6</v>
      </c>
      <c r="M1253" s="50"/>
      <c r="N1253" s="23" t="s">
        <v>9178</v>
      </c>
    </row>
    <row r="1254" spans="1:14" ht="21" customHeight="1">
      <c r="A1254" s="173">
        <v>45763</v>
      </c>
      <c r="B1254" s="13" t="s">
        <v>9103</v>
      </c>
      <c r="C1254" s="13" t="s">
        <v>9148</v>
      </c>
      <c r="D1254" s="313">
        <v>4</v>
      </c>
      <c r="E1254" s="13" t="s">
        <v>2187</v>
      </c>
      <c r="F1254" s="13" t="s">
        <v>148</v>
      </c>
      <c r="G1254" s="13" t="s">
        <v>32</v>
      </c>
      <c r="H1254" s="68"/>
      <c r="I1254" s="314">
        <v>31410</v>
      </c>
      <c r="J1254" s="328">
        <f t="shared" si="190"/>
        <v>36.9</v>
      </c>
      <c r="K1254" s="50" t="s">
        <v>9131</v>
      </c>
      <c r="L1254" s="50">
        <v>1.5</v>
      </c>
      <c r="M1254" s="50"/>
      <c r="N1254" s="27" t="s">
        <v>9149</v>
      </c>
    </row>
    <row r="1255" spans="1:14" ht="21" customHeight="1">
      <c r="A1255" s="173">
        <v>45763</v>
      </c>
      <c r="B1255" s="13" t="s">
        <v>66</v>
      </c>
      <c r="C1255" s="13" t="s">
        <v>9104</v>
      </c>
      <c r="D1255" s="13">
        <v>8</v>
      </c>
      <c r="E1255" s="13" t="s">
        <v>2187</v>
      </c>
      <c r="F1255" s="13" t="s">
        <v>148</v>
      </c>
      <c r="G1255" s="13" t="s">
        <v>32</v>
      </c>
      <c r="H1255" s="68"/>
      <c r="I1255" s="142">
        <v>308000</v>
      </c>
      <c r="J1255" s="328">
        <f t="shared" si="190"/>
        <v>270.28999999999996</v>
      </c>
      <c r="K1255" s="87" t="s">
        <v>9131</v>
      </c>
      <c r="L1255" s="50">
        <v>5</v>
      </c>
      <c r="M1255" s="50"/>
      <c r="N1255" s="23" t="s">
        <v>9105</v>
      </c>
    </row>
    <row r="1256" spans="1:14" ht="30">
      <c r="A1256" s="137">
        <v>45763</v>
      </c>
      <c r="B1256" s="5"/>
      <c r="C1256" s="5" t="s">
        <v>9109</v>
      </c>
      <c r="D1256" s="319">
        <v>10</v>
      </c>
      <c r="E1256" s="5" t="s">
        <v>2187</v>
      </c>
      <c r="F1256" s="5" t="s">
        <v>148</v>
      </c>
      <c r="G1256" s="5" t="s">
        <v>32</v>
      </c>
      <c r="H1256" s="26"/>
      <c r="I1256" s="284">
        <v>87000</v>
      </c>
      <c r="J1256" s="333">
        <f t="shared" si="190"/>
        <v>70.58</v>
      </c>
      <c r="K1256" s="6" t="s">
        <v>9131</v>
      </c>
      <c r="L1256" s="6">
        <v>0.8</v>
      </c>
      <c r="M1256" s="6"/>
      <c r="N1256" s="9" t="s">
        <v>9184</v>
      </c>
    </row>
    <row r="1257" spans="1:14" ht="21" customHeight="1">
      <c r="A1257" s="137">
        <v>45763</v>
      </c>
      <c r="B1257" s="5"/>
      <c r="C1257" s="5" t="s">
        <v>9110</v>
      </c>
      <c r="D1257" s="5">
        <v>10</v>
      </c>
      <c r="E1257" s="5" t="s">
        <v>2187</v>
      </c>
      <c r="F1257" s="5" t="s">
        <v>148</v>
      </c>
      <c r="G1257" s="5" t="s">
        <v>32</v>
      </c>
      <c r="H1257" s="26"/>
      <c r="I1257" s="90">
        <v>11000</v>
      </c>
      <c r="J1257" s="333">
        <f t="shared" si="190"/>
        <v>10.799999999999999</v>
      </c>
      <c r="K1257" s="88" t="s">
        <v>9185</v>
      </c>
      <c r="L1257" s="6">
        <v>0.3</v>
      </c>
      <c r="M1257" s="6"/>
      <c r="N1257" s="10" t="s">
        <v>9186</v>
      </c>
    </row>
    <row r="1258" spans="1:14" ht="21" customHeight="1">
      <c r="A1258" s="173">
        <v>45763</v>
      </c>
      <c r="B1258" s="13" t="s">
        <v>9152</v>
      </c>
      <c r="C1258" s="13" t="s">
        <v>9145</v>
      </c>
      <c r="D1258" s="13">
        <v>4</v>
      </c>
      <c r="E1258" s="13" t="s">
        <v>2187</v>
      </c>
      <c r="F1258" s="13" t="s">
        <v>3442</v>
      </c>
      <c r="G1258" s="113" t="s">
        <v>32</v>
      </c>
      <c r="H1258" s="68"/>
      <c r="I1258" s="142">
        <v>1800</v>
      </c>
      <c r="J1258" s="12">
        <f t="shared" ref="J1258" si="191">ROUNDUP((((L1258*13000)+I1258)/1380), 2)</f>
        <v>1.78</v>
      </c>
      <c r="K1258" s="87" t="s">
        <v>1645</v>
      </c>
      <c r="L1258" s="50">
        <v>0.05</v>
      </c>
      <c r="M1258" s="50"/>
      <c r="N1258" s="23"/>
    </row>
    <row r="1259" spans="1:14" ht="21" customHeight="1">
      <c r="A1259" s="137">
        <v>45763</v>
      </c>
      <c r="B1259" s="5" t="s">
        <v>9111</v>
      </c>
      <c r="C1259" s="5" t="s">
        <v>9181</v>
      </c>
      <c r="D1259" s="5">
        <v>30</v>
      </c>
      <c r="E1259" s="5" t="s">
        <v>9187</v>
      </c>
      <c r="F1259" s="5" t="s">
        <v>2200</v>
      </c>
      <c r="G1259" s="5" t="s">
        <v>2201</v>
      </c>
      <c r="H1259" s="26"/>
      <c r="I1259" s="90">
        <v>4190</v>
      </c>
      <c r="J1259" s="333">
        <f t="shared" ref="J1259" si="192">ROUNDUP((((L1259*13000)+I1259)/1380), 2)</f>
        <v>4.93</v>
      </c>
      <c r="K1259" s="88" t="s">
        <v>9131</v>
      </c>
      <c r="L1259" s="6">
        <v>0.2</v>
      </c>
      <c r="M1259" s="6"/>
      <c r="N1259" s="417"/>
    </row>
    <row r="1260" spans="1:14" ht="135">
      <c r="A1260" s="137">
        <v>45757</v>
      </c>
      <c r="B1260" s="5" t="s">
        <v>7147</v>
      </c>
      <c r="C1260" s="5" t="s">
        <v>8194</v>
      </c>
      <c r="D1260" s="319">
        <v>1</v>
      </c>
      <c r="E1260" s="319" t="s">
        <v>119</v>
      </c>
      <c r="F1260" s="5"/>
      <c r="G1260" s="5" t="s">
        <v>134</v>
      </c>
      <c r="H1260" s="26"/>
      <c r="I1260" s="284"/>
      <c r="J1260" s="333">
        <f>ROUNDUP((((L1260*13000)+I1260)/1380), 2)</f>
        <v>0</v>
      </c>
      <c r="K1260" s="6"/>
      <c r="L1260" s="6"/>
      <c r="M1260" s="6"/>
      <c r="N1260" s="417" t="s">
        <v>9147</v>
      </c>
    </row>
    <row r="1261" spans="1:14" ht="105">
      <c r="A1261" s="137">
        <v>45761</v>
      </c>
      <c r="B1261" s="5"/>
      <c r="C1261" s="5" t="s">
        <v>8330</v>
      </c>
      <c r="D1261" s="319">
        <v>2</v>
      </c>
      <c r="E1261" s="319" t="s">
        <v>3529</v>
      </c>
      <c r="F1261" s="5"/>
      <c r="G1261" s="5" t="s">
        <v>2918</v>
      </c>
      <c r="H1261" s="26"/>
      <c r="I1261" s="284"/>
      <c r="J1261" s="333">
        <f>ROUNDUP((((L1261*13000)+I1261)/1380), 2)</f>
        <v>0</v>
      </c>
      <c r="K1261" s="6"/>
      <c r="L1261" s="6"/>
      <c r="M1261" s="6"/>
      <c r="N1261" s="451" t="s">
        <v>9188</v>
      </c>
    </row>
    <row r="1262" spans="1:14" ht="75">
      <c r="A1262" s="137">
        <v>45762</v>
      </c>
      <c r="B1262" s="5" t="s">
        <v>29</v>
      </c>
      <c r="C1262" s="5" t="s">
        <v>9192</v>
      </c>
      <c r="D1262" s="319">
        <v>4</v>
      </c>
      <c r="E1262" s="319" t="s">
        <v>119</v>
      </c>
      <c r="F1262" s="5"/>
      <c r="G1262" s="5" t="s">
        <v>102</v>
      </c>
      <c r="H1262" s="26"/>
      <c r="I1262" s="284">
        <v>55840</v>
      </c>
      <c r="J1262" s="333">
        <f t="shared" ref="J1262:J1264" si="193">ROUNDUP((((L1262*13000)+I1262)/1380), 2)</f>
        <v>68.73</v>
      </c>
      <c r="K1262" s="6" t="s">
        <v>9131</v>
      </c>
      <c r="L1262" s="6">
        <v>3</v>
      </c>
      <c r="M1262" s="6"/>
      <c r="N1262" s="451" t="s">
        <v>9112</v>
      </c>
    </row>
    <row r="1263" spans="1:14" ht="75">
      <c r="A1263" s="137">
        <v>45762</v>
      </c>
      <c r="B1263" s="5" t="s">
        <v>2667</v>
      </c>
      <c r="C1263" s="5" t="s">
        <v>8413</v>
      </c>
      <c r="D1263" s="319">
        <v>4</v>
      </c>
      <c r="E1263" s="319" t="s">
        <v>119</v>
      </c>
      <c r="F1263" s="5"/>
      <c r="G1263" s="5" t="s">
        <v>8398</v>
      </c>
      <c r="H1263" s="26"/>
      <c r="I1263" s="284">
        <v>1900</v>
      </c>
      <c r="J1263" s="333">
        <f t="shared" si="193"/>
        <v>3.2699999999999996</v>
      </c>
      <c r="K1263" s="6" t="s">
        <v>164</v>
      </c>
      <c r="L1263" s="6">
        <v>0.2</v>
      </c>
      <c r="M1263" s="6"/>
      <c r="N1263" s="417" t="s">
        <v>9194</v>
      </c>
    </row>
    <row r="1264" spans="1:14" ht="30">
      <c r="A1264" s="137">
        <v>45763</v>
      </c>
      <c r="B1264" s="5" t="s">
        <v>144</v>
      </c>
      <c r="C1264" s="5" t="s">
        <v>9169</v>
      </c>
      <c r="D1264" s="319">
        <v>20</v>
      </c>
      <c r="E1264" s="319" t="s">
        <v>119</v>
      </c>
      <c r="F1264" s="5"/>
      <c r="G1264" s="5" t="s">
        <v>8398</v>
      </c>
      <c r="H1264" s="26"/>
      <c r="I1264" s="284">
        <v>7700</v>
      </c>
      <c r="J1264" s="333">
        <f t="shared" si="193"/>
        <v>11.24</v>
      </c>
      <c r="K1264" s="6" t="s">
        <v>9131</v>
      </c>
      <c r="L1264" s="6">
        <v>0.6</v>
      </c>
      <c r="M1264" s="6"/>
      <c r="N1264" s="9" t="s">
        <v>9170</v>
      </c>
    </row>
    <row r="1265" spans="1:14" ht="30">
      <c r="A1265" s="137">
        <v>45763</v>
      </c>
      <c r="B1265" s="5" t="s">
        <v>72</v>
      </c>
      <c r="C1265" s="5" t="s">
        <v>9168</v>
      </c>
      <c r="D1265" s="319">
        <v>1000</v>
      </c>
      <c r="E1265" s="319" t="s">
        <v>119</v>
      </c>
      <c r="F1265" s="5"/>
      <c r="G1265" s="5"/>
      <c r="H1265" s="26"/>
      <c r="I1265" s="284">
        <v>9500</v>
      </c>
      <c r="J1265" s="333">
        <v>12.21</v>
      </c>
      <c r="K1265" s="6" t="s">
        <v>9131</v>
      </c>
      <c r="L1265" s="6">
        <v>0.5</v>
      </c>
      <c r="M1265" s="6"/>
      <c r="N1265" s="9" t="s">
        <v>9190</v>
      </c>
    </row>
    <row r="1266" spans="1:14" ht="45">
      <c r="A1266" s="137">
        <v>45763</v>
      </c>
      <c r="B1266" s="5" t="s">
        <v>29</v>
      </c>
      <c r="C1266" s="5" t="s">
        <v>9151</v>
      </c>
      <c r="D1266" s="319">
        <v>10</v>
      </c>
      <c r="E1266" s="319" t="s">
        <v>119</v>
      </c>
      <c r="F1266" s="5"/>
      <c r="G1266" s="5"/>
      <c r="H1266" s="26"/>
      <c r="I1266" s="284">
        <v>54720</v>
      </c>
      <c r="J1266" s="333">
        <f t="shared" ref="J1266:J1267" si="194">ROUNDUP((((L1266*13000)+I1266)/1380), 2)</f>
        <v>44.37</v>
      </c>
      <c r="K1266" s="6" t="s">
        <v>9131</v>
      </c>
      <c r="L1266" s="6">
        <v>0.5</v>
      </c>
      <c r="M1266" s="6"/>
      <c r="N1266" s="9" t="s">
        <v>9191</v>
      </c>
    </row>
    <row r="1267" spans="1:14" ht="30">
      <c r="A1267" s="137">
        <v>45762</v>
      </c>
      <c r="B1267" s="5" t="s">
        <v>21</v>
      </c>
      <c r="C1267" s="5" t="s">
        <v>8390</v>
      </c>
      <c r="D1267" s="319">
        <v>1</v>
      </c>
      <c r="E1267" s="319" t="s">
        <v>119</v>
      </c>
      <c r="F1267" s="5"/>
      <c r="G1267" s="5" t="s">
        <v>8398</v>
      </c>
      <c r="H1267" s="26"/>
      <c r="I1267" s="284">
        <v>355000</v>
      </c>
      <c r="J1267" s="333">
        <f t="shared" si="194"/>
        <v>264.78999999999996</v>
      </c>
      <c r="K1267" s="6" t="s">
        <v>164</v>
      </c>
      <c r="L1267" s="6">
        <v>0.8</v>
      </c>
      <c r="M1267" s="6"/>
      <c r="N1267" s="417" t="s">
        <v>9130</v>
      </c>
    </row>
    <row r="1268" spans="1:14" ht="31.5" customHeight="1">
      <c r="A1268" s="137">
        <v>45757</v>
      </c>
      <c r="B1268" s="5" t="s">
        <v>25</v>
      </c>
      <c r="C1268" s="5" t="s">
        <v>8319</v>
      </c>
      <c r="D1268" s="319">
        <v>3</v>
      </c>
      <c r="E1268" s="319" t="s">
        <v>140</v>
      </c>
      <c r="F1268" s="5"/>
      <c r="G1268" s="5" t="s">
        <v>2341</v>
      </c>
      <c r="H1268" s="26"/>
      <c r="I1268" s="284"/>
      <c r="J1268" s="333">
        <f>ROUNDUP((((L1268*13000)+I1268)/1380), 2)</f>
        <v>0</v>
      </c>
      <c r="K1268" s="6"/>
      <c r="L1268" s="6"/>
      <c r="M1268" s="6"/>
      <c r="N1268" s="417" t="s">
        <v>9172</v>
      </c>
    </row>
    <row r="1269" spans="1:14" ht="21" customHeight="1">
      <c r="A1269" s="141">
        <v>45757</v>
      </c>
      <c r="B1269" s="109" t="s">
        <v>25</v>
      </c>
      <c r="C1269" s="109" t="s">
        <v>8277</v>
      </c>
      <c r="D1269" s="337">
        <v>3</v>
      </c>
      <c r="E1269" s="337" t="s">
        <v>140</v>
      </c>
      <c r="F1269" s="109"/>
      <c r="G1269" s="109" t="s">
        <v>2341</v>
      </c>
      <c r="H1269" s="110"/>
      <c r="I1269" s="270">
        <v>439800</v>
      </c>
      <c r="J1269" s="328">
        <f>ROUNDUP((((L1269*13000)+I1269)/1380), 2)</f>
        <v>394.06</v>
      </c>
      <c r="K1269" s="113" t="s">
        <v>9154</v>
      </c>
      <c r="L1269" s="113">
        <v>8</v>
      </c>
      <c r="M1269" s="113"/>
      <c r="N1269" s="422"/>
    </row>
    <row r="1270" spans="1:14" ht="21" customHeight="1">
      <c r="A1270" s="173">
        <v>45758</v>
      </c>
      <c r="B1270" s="109" t="s">
        <v>22</v>
      </c>
      <c r="C1270" s="109" t="s">
        <v>8214</v>
      </c>
      <c r="D1270" s="109">
        <v>5</v>
      </c>
      <c r="E1270" s="109" t="s">
        <v>140</v>
      </c>
      <c r="F1270" s="13"/>
      <c r="G1270" s="13" t="s">
        <v>18</v>
      </c>
      <c r="H1270" s="110"/>
      <c r="I1270" s="170">
        <v>2060310</v>
      </c>
      <c r="J1270" s="12">
        <f>ROUNDUP((((L1270*13000)+I1270)/1380), 2)</f>
        <v>1500.52</v>
      </c>
      <c r="K1270" s="112" t="s">
        <v>9154</v>
      </c>
      <c r="L1270" s="113">
        <v>0.8</v>
      </c>
      <c r="M1270" s="113"/>
      <c r="N1270" s="422"/>
    </row>
    <row r="1271" spans="1:14" ht="45">
      <c r="A1271" s="173">
        <v>45761</v>
      </c>
      <c r="B1271" s="109" t="s">
        <v>5402</v>
      </c>
      <c r="C1271" s="122" t="s">
        <v>9132</v>
      </c>
      <c r="D1271" s="109"/>
      <c r="E1271" s="109" t="s">
        <v>6086</v>
      </c>
      <c r="F1271" s="369"/>
      <c r="G1271" s="268"/>
      <c r="H1271" s="110"/>
      <c r="I1271" s="170">
        <v>215400</v>
      </c>
      <c r="J1271" s="328">
        <v>205.5</v>
      </c>
      <c r="K1271" s="112" t="s">
        <v>9131</v>
      </c>
      <c r="L1271" s="113">
        <v>5</v>
      </c>
      <c r="M1271" s="113"/>
      <c r="N1271" s="422" t="s">
        <v>9134</v>
      </c>
    </row>
    <row r="1272" spans="1:14" ht="45">
      <c r="A1272" s="141">
        <v>45757</v>
      </c>
      <c r="B1272" s="109" t="s">
        <v>8419</v>
      </c>
      <c r="C1272" s="109" t="s">
        <v>8420</v>
      </c>
      <c r="D1272" s="337">
        <v>6</v>
      </c>
      <c r="E1272" s="337" t="s">
        <v>140</v>
      </c>
      <c r="F1272" s="109"/>
      <c r="G1272" s="109" t="s">
        <v>2341</v>
      </c>
      <c r="H1272" s="110"/>
      <c r="I1272" s="270">
        <v>210000</v>
      </c>
      <c r="J1272" s="328">
        <f t="shared" ref="J1272:J1274" si="195">ROUNDUP((((L1272*13000)+I1272)/1380), 2)</f>
        <v>180.44</v>
      </c>
      <c r="K1272" s="113" t="s">
        <v>9131</v>
      </c>
      <c r="L1272" s="113">
        <v>3</v>
      </c>
      <c r="M1272" s="113"/>
      <c r="N1272" s="422" t="s">
        <v>9133</v>
      </c>
    </row>
    <row r="1273" spans="1:14" ht="120">
      <c r="A1273" s="141">
        <v>45757</v>
      </c>
      <c r="B1273" s="109"/>
      <c r="C1273" s="109" t="s">
        <v>8479</v>
      </c>
      <c r="D1273" s="337">
        <v>1</v>
      </c>
      <c r="E1273" s="337" t="s">
        <v>140</v>
      </c>
      <c r="F1273" s="109"/>
      <c r="G1273" s="109" t="s">
        <v>2341</v>
      </c>
      <c r="H1273" s="110"/>
      <c r="I1273" s="270"/>
      <c r="J1273" s="328"/>
      <c r="K1273" s="113"/>
      <c r="L1273" s="113"/>
      <c r="M1273" s="113"/>
      <c r="N1273" s="446" t="s">
        <v>9162</v>
      </c>
    </row>
    <row r="1274" spans="1:14" ht="21" customHeight="1">
      <c r="A1274" s="141">
        <v>45757</v>
      </c>
      <c r="B1274" s="109" t="s">
        <v>29</v>
      </c>
      <c r="C1274" s="109" t="s">
        <v>9153</v>
      </c>
      <c r="D1274" s="337">
        <v>20</v>
      </c>
      <c r="E1274" s="337" t="s">
        <v>140</v>
      </c>
      <c r="F1274" s="109"/>
      <c r="G1274" s="109" t="s">
        <v>2341</v>
      </c>
      <c r="H1274" s="110"/>
      <c r="I1274" s="270">
        <v>15420</v>
      </c>
      <c r="J1274" s="328">
        <f t="shared" si="195"/>
        <v>14</v>
      </c>
      <c r="K1274" s="113" t="s">
        <v>9131</v>
      </c>
      <c r="L1274" s="113">
        <v>0.3</v>
      </c>
      <c r="M1274" s="113"/>
      <c r="N1274" s="446"/>
    </row>
    <row r="1275" spans="1:14" ht="20.100000000000001" customHeight="1">
      <c r="A1275" s="137">
        <v>45761</v>
      </c>
      <c r="B1275" s="5" t="s">
        <v>2602</v>
      </c>
      <c r="C1275" s="5" t="s">
        <v>9161</v>
      </c>
      <c r="D1275" s="319">
        <v>1</v>
      </c>
      <c r="E1275" s="5" t="s">
        <v>5200</v>
      </c>
      <c r="F1275" s="5" t="s">
        <v>8264</v>
      </c>
      <c r="G1275" s="5" t="s">
        <v>35</v>
      </c>
      <c r="H1275" s="26"/>
      <c r="I1275" s="284">
        <v>510000</v>
      </c>
      <c r="J1275" s="333">
        <f t="shared" ref="J1275" si="196">ROUNDUP((((L1275*13000)+I1275)/1380), 2)</f>
        <v>374.28</v>
      </c>
      <c r="K1275" s="6" t="s">
        <v>9131</v>
      </c>
      <c r="L1275" s="6">
        <v>0.5</v>
      </c>
      <c r="M1275" s="6"/>
      <c r="N1275" s="417" t="s">
        <v>9182</v>
      </c>
    </row>
    <row r="1276" spans="1:14" ht="76.5" customHeight="1">
      <c r="A1276" s="137">
        <v>45761</v>
      </c>
      <c r="B1276" s="5" t="s">
        <v>6536</v>
      </c>
      <c r="C1276" s="5" t="s">
        <v>9135</v>
      </c>
      <c r="D1276" s="319">
        <v>1</v>
      </c>
      <c r="E1276" s="5" t="s">
        <v>5200</v>
      </c>
      <c r="F1276" s="5" t="s">
        <v>6517</v>
      </c>
      <c r="G1276" s="5" t="s">
        <v>20</v>
      </c>
      <c r="H1276" s="26"/>
      <c r="I1276" s="284"/>
      <c r="J1276" s="333"/>
      <c r="K1276" s="6"/>
      <c r="L1276" s="6"/>
      <c r="M1276" s="6"/>
      <c r="N1276" s="417" t="s">
        <v>9160</v>
      </c>
    </row>
    <row r="1277" spans="1:14" ht="21" customHeight="1">
      <c r="A1277" s="173">
        <v>45761</v>
      </c>
      <c r="B1277" s="16" t="s">
        <v>7863</v>
      </c>
      <c r="C1277" s="13" t="s">
        <v>8306</v>
      </c>
      <c r="D1277" s="313">
        <v>1</v>
      </c>
      <c r="E1277" s="109" t="s">
        <v>8305</v>
      </c>
      <c r="F1277" s="13"/>
      <c r="G1277" s="13" t="s">
        <v>1009</v>
      </c>
      <c r="H1277" s="68"/>
      <c r="I1277" s="314">
        <v>1318600</v>
      </c>
      <c r="J1277" s="328">
        <f t="shared" ref="J1277:J1283" si="197">ROUNDUP((((L1277*13000)+I1277)/1380), 2)</f>
        <v>988.48</v>
      </c>
      <c r="K1277" s="50" t="s">
        <v>9171</v>
      </c>
      <c r="L1277" s="50">
        <v>3.5</v>
      </c>
      <c r="M1277" s="50"/>
      <c r="N1277" s="414" t="s">
        <v>9173</v>
      </c>
    </row>
    <row r="1278" spans="1:14" ht="21" customHeight="1">
      <c r="A1278" s="173">
        <v>45761</v>
      </c>
      <c r="B1278" s="16" t="s">
        <v>7863</v>
      </c>
      <c r="C1278" s="13" t="s">
        <v>9174</v>
      </c>
      <c r="D1278" s="313">
        <v>1</v>
      </c>
      <c r="E1278" s="109" t="s">
        <v>8305</v>
      </c>
      <c r="F1278" s="13"/>
      <c r="G1278" s="13" t="s">
        <v>1009</v>
      </c>
      <c r="H1278" s="68"/>
      <c r="I1278" s="314"/>
      <c r="J1278" s="328">
        <f t="shared" si="197"/>
        <v>0</v>
      </c>
      <c r="K1278" s="50"/>
      <c r="L1278" s="50"/>
      <c r="M1278" s="50"/>
      <c r="N1278" s="414" t="s">
        <v>9115</v>
      </c>
    </row>
    <row r="1279" spans="1:14" ht="60">
      <c r="A1279" s="173">
        <v>45761</v>
      </c>
      <c r="B1279" s="13"/>
      <c r="C1279" s="13" t="s">
        <v>8297</v>
      </c>
      <c r="D1279" s="313">
        <v>4</v>
      </c>
      <c r="E1279" s="109" t="s">
        <v>5119</v>
      </c>
      <c r="F1279" s="13" t="s">
        <v>6494</v>
      </c>
      <c r="G1279" s="13" t="s">
        <v>40</v>
      </c>
      <c r="H1279" s="68"/>
      <c r="I1279" s="314">
        <v>165600</v>
      </c>
      <c r="J1279" s="328">
        <f t="shared" si="197"/>
        <v>121.89</v>
      </c>
      <c r="K1279" s="50" t="s">
        <v>9128</v>
      </c>
      <c r="L1279" s="50">
        <v>0.2</v>
      </c>
      <c r="M1279" s="50"/>
      <c r="N1279" s="445" t="s">
        <v>9129</v>
      </c>
    </row>
    <row r="1280" spans="1:14" ht="21" customHeight="1">
      <c r="A1280" s="137">
        <v>45761</v>
      </c>
      <c r="B1280" s="5" t="s">
        <v>128</v>
      </c>
      <c r="C1280" s="5" t="s">
        <v>9159</v>
      </c>
      <c r="D1280" s="5">
        <v>4</v>
      </c>
      <c r="E1280" s="5" t="s">
        <v>5119</v>
      </c>
      <c r="F1280" s="376" t="s">
        <v>8074</v>
      </c>
      <c r="G1280" s="5" t="s">
        <v>301</v>
      </c>
      <c r="H1280" s="26"/>
      <c r="I1280" s="90">
        <v>86000</v>
      </c>
      <c r="J1280" s="333">
        <f t="shared" si="197"/>
        <v>90.58</v>
      </c>
      <c r="K1280" s="88" t="s">
        <v>9131</v>
      </c>
      <c r="L1280" s="6">
        <v>3</v>
      </c>
      <c r="M1280" s="6"/>
      <c r="N1280" s="417"/>
    </row>
    <row r="1281" spans="1:14" ht="21" customHeight="1">
      <c r="A1281" s="137">
        <v>45761</v>
      </c>
      <c r="B1281" s="5" t="s">
        <v>128</v>
      </c>
      <c r="C1281" s="5" t="s">
        <v>8293</v>
      </c>
      <c r="D1281" s="5">
        <v>4</v>
      </c>
      <c r="E1281" s="5" t="s">
        <v>5119</v>
      </c>
      <c r="F1281" s="376" t="s">
        <v>8074</v>
      </c>
      <c r="G1281" s="5" t="s">
        <v>301</v>
      </c>
      <c r="H1281" s="26"/>
      <c r="I1281" s="90">
        <v>429000</v>
      </c>
      <c r="J1281" s="333">
        <f t="shared" si="197"/>
        <v>357.98</v>
      </c>
      <c r="K1281" s="88" t="s">
        <v>9131</v>
      </c>
      <c r="L1281" s="6">
        <v>5</v>
      </c>
      <c r="M1281" s="6"/>
      <c r="N1281" s="417" t="s">
        <v>9158</v>
      </c>
    </row>
    <row r="1282" spans="1:14" ht="60">
      <c r="A1282" s="173">
        <v>45761</v>
      </c>
      <c r="B1282" s="13"/>
      <c r="C1282" s="13" t="s">
        <v>8296</v>
      </c>
      <c r="D1282" s="313">
        <v>8</v>
      </c>
      <c r="E1282" s="109" t="s">
        <v>5119</v>
      </c>
      <c r="F1282" s="13" t="s">
        <v>6494</v>
      </c>
      <c r="G1282" s="13" t="s">
        <v>40</v>
      </c>
      <c r="H1282" s="68"/>
      <c r="I1282" s="314">
        <v>189400</v>
      </c>
      <c r="J1282" s="328">
        <f t="shared" si="197"/>
        <v>139.13999999999999</v>
      </c>
      <c r="K1282" s="50" t="s">
        <v>9128</v>
      </c>
      <c r="L1282" s="50">
        <v>0.2</v>
      </c>
      <c r="M1282" s="50"/>
      <c r="N1282" s="445" t="s">
        <v>9129</v>
      </c>
    </row>
    <row r="1283" spans="1:14" ht="30">
      <c r="A1283" s="173">
        <v>45754</v>
      </c>
      <c r="B1283" s="13" t="s">
        <v>3021</v>
      </c>
      <c r="C1283" s="13" t="s">
        <v>9144</v>
      </c>
      <c r="D1283" s="13">
        <v>2</v>
      </c>
      <c r="E1283" s="13" t="s">
        <v>5119</v>
      </c>
      <c r="F1283" s="13" t="s">
        <v>7829</v>
      </c>
      <c r="G1283" s="13" t="s">
        <v>48</v>
      </c>
      <c r="H1283" s="68"/>
      <c r="I1283" s="142">
        <v>2456000</v>
      </c>
      <c r="J1283" s="328">
        <f t="shared" si="197"/>
        <v>1883.34</v>
      </c>
      <c r="K1283" s="87" t="s">
        <v>9166</v>
      </c>
      <c r="L1283" s="50">
        <v>11</v>
      </c>
      <c r="M1283" s="50"/>
      <c r="N1283" s="414" t="s">
        <v>9167</v>
      </c>
    </row>
    <row r="1284" spans="1:14" ht="60">
      <c r="A1284" s="173">
        <v>45763</v>
      </c>
      <c r="B1284" s="13"/>
      <c r="C1284" s="13" t="s">
        <v>9155</v>
      </c>
      <c r="D1284" s="13">
        <v>60</v>
      </c>
      <c r="E1284" s="13" t="s">
        <v>5119</v>
      </c>
      <c r="F1284" s="13" t="s">
        <v>9116</v>
      </c>
      <c r="G1284" s="264" t="s">
        <v>9117</v>
      </c>
      <c r="H1284" s="68"/>
      <c r="I1284" s="142">
        <v>41380</v>
      </c>
      <c r="J1284" s="328">
        <f>ROUNDUP((((L1284*13000)+I1284)/1150), 2)</f>
        <v>64.25</v>
      </c>
      <c r="K1284" s="87" t="s">
        <v>9157</v>
      </c>
      <c r="L1284" s="50">
        <v>2.5</v>
      </c>
      <c r="M1284" s="50"/>
      <c r="N1284" s="414" t="s">
        <v>9156</v>
      </c>
    </row>
    <row r="1285" spans="1:14" ht="20.100000000000001" customHeight="1">
      <c r="A1285" s="137">
        <v>45762</v>
      </c>
      <c r="B1285" s="5" t="s">
        <v>8397</v>
      </c>
      <c r="C1285" s="5" t="s">
        <v>8472</v>
      </c>
      <c r="D1285" s="319">
        <v>1</v>
      </c>
      <c r="E1285" s="319" t="s">
        <v>119</v>
      </c>
      <c r="F1285" s="5"/>
      <c r="G1285" s="5" t="s">
        <v>8398</v>
      </c>
      <c r="H1285" s="26"/>
      <c r="I1285" s="284">
        <v>986000</v>
      </c>
      <c r="J1285" s="333">
        <f t="shared" ref="J1285:J1292" si="198">ROUNDUP((((L1285*13000)+I1285)/1380), 2)</f>
        <v>719.21</v>
      </c>
      <c r="K1285" s="6" t="s">
        <v>9120</v>
      </c>
      <c r="L1285" s="6">
        <v>0.5</v>
      </c>
      <c r="M1285" s="6"/>
      <c r="N1285" s="417" t="s">
        <v>9121</v>
      </c>
    </row>
    <row r="1286" spans="1:14" ht="20.100000000000001" customHeight="1">
      <c r="A1286" s="141">
        <v>45763</v>
      </c>
      <c r="B1286" s="13"/>
      <c r="C1286" s="13" t="s">
        <v>9122</v>
      </c>
      <c r="D1286" s="313">
        <v>1</v>
      </c>
      <c r="E1286" s="313" t="s">
        <v>9123</v>
      </c>
      <c r="F1286" s="13"/>
      <c r="G1286" s="13"/>
      <c r="H1286" s="68"/>
      <c r="I1286" s="314">
        <v>996000</v>
      </c>
      <c r="J1286" s="328">
        <f t="shared" si="198"/>
        <v>797.11</v>
      </c>
      <c r="K1286" s="50" t="s">
        <v>9131</v>
      </c>
      <c r="L1286" s="50">
        <v>8</v>
      </c>
      <c r="M1286" s="50"/>
      <c r="N1286" s="414" t="s">
        <v>9124</v>
      </c>
    </row>
    <row r="1287" spans="1:14" ht="30">
      <c r="A1287" s="137">
        <v>45758</v>
      </c>
      <c r="B1287" s="5" t="s">
        <v>8215</v>
      </c>
      <c r="C1287" s="5" t="s">
        <v>9125</v>
      </c>
      <c r="D1287" s="5">
        <v>8</v>
      </c>
      <c r="E1287" s="5" t="s">
        <v>2187</v>
      </c>
      <c r="F1287" s="5" t="s">
        <v>210</v>
      </c>
      <c r="G1287" s="5" t="s">
        <v>32</v>
      </c>
      <c r="H1287" s="26"/>
      <c r="I1287" s="90">
        <v>78000</v>
      </c>
      <c r="J1287" s="7">
        <f t="shared" si="198"/>
        <v>160.14999999999998</v>
      </c>
      <c r="K1287" s="88" t="s">
        <v>9126</v>
      </c>
      <c r="L1287" s="6">
        <v>11</v>
      </c>
      <c r="M1287" s="6"/>
      <c r="N1287" s="417" t="s">
        <v>9127</v>
      </c>
    </row>
    <row r="1288" spans="1:14" ht="45">
      <c r="A1288" s="173">
        <v>45763</v>
      </c>
      <c r="B1288" s="13" t="s">
        <v>9137</v>
      </c>
      <c r="C1288" s="13" t="s">
        <v>9138</v>
      </c>
      <c r="D1288" s="13">
        <v>1</v>
      </c>
      <c r="E1288" s="13" t="s">
        <v>9139</v>
      </c>
      <c r="F1288" s="13"/>
      <c r="G1288" s="13"/>
      <c r="H1288" s="68"/>
      <c r="I1288" s="142"/>
      <c r="J1288" s="12">
        <f t="shared" si="198"/>
        <v>0</v>
      </c>
      <c r="K1288" s="87"/>
      <c r="L1288" s="50"/>
      <c r="M1288" s="50"/>
      <c r="N1288" s="414" t="s">
        <v>9175</v>
      </c>
    </row>
    <row r="1289" spans="1:14" ht="20.100000000000001" customHeight="1">
      <c r="A1289" s="137">
        <v>45763</v>
      </c>
      <c r="B1289" s="5" t="s">
        <v>9140</v>
      </c>
      <c r="C1289" s="5" t="s">
        <v>9142</v>
      </c>
      <c r="D1289" s="5">
        <v>1</v>
      </c>
      <c r="E1289" s="5" t="s">
        <v>9139</v>
      </c>
      <c r="F1289" s="5"/>
      <c r="G1289" s="5"/>
      <c r="H1289" s="26"/>
      <c r="I1289" s="90">
        <v>5020</v>
      </c>
      <c r="J1289" s="7">
        <f t="shared" si="198"/>
        <v>4.58</v>
      </c>
      <c r="K1289" s="88" t="s">
        <v>9131</v>
      </c>
      <c r="L1289" s="6">
        <v>0.1</v>
      </c>
      <c r="M1289" s="6"/>
      <c r="N1289" s="417" t="s">
        <v>9183</v>
      </c>
    </row>
    <row r="1290" spans="1:14" ht="20.100000000000001" customHeight="1">
      <c r="A1290" s="137">
        <v>45763</v>
      </c>
      <c r="B1290" s="5" t="s">
        <v>9141</v>
      </c>
      <c r="C1290" s="5">
        <v>6203</v>
      </c>
      <c r="D1290" s="5">
        <v>1</v>
      </c>
      <c r="E1290" s="5" t="s">
        <v>9139</v>
      </c>
      <c r="F1290" s="5"/>
      <c r="G1290" s="5"/>
      <c r="H1290" s="26"/>
      <c r="I1290" s="90">
        <v>1350</v>
      </c>
      <c r="J1290" s="7">
        <f t="shared" si="198"/>
        <v>1.93</v>
      </c>
      <c r="K1290" s="88" t="s">
        <v>9131</v>
      </c>
      <c r="L1290" s="6">
        <v>0.1</v>
      </c>
      <c r="M1290" s="6"/>
      <c r="N1290" s="417" t="s">
        <v>9124</v>
      </c>
    </row>
    <row r="1291" spans="1:14" ht="20.100000000000001" customHeight="1">
      <c r="A1291" s="285">
        <v>45762</v>
      </c>
      <c r="B1291" s="5" t="s">
        <v>8490</v>
      </c>
      <c r="C1291" s="5" t="s">
        <v>8489</v>
      </c>
      <c r="D1291" s="319">
        <v>1</v>
      </c>
      <c r="E1291" s="319" t="s">
        <v>119</v>
      </c>
      <c r="F1291" s="5"/>
      <c r="G1291" s="5" t="s">
        <v>8398</v>
      </c>
      <c r="H1291" s="26"/>
      <c r="I1291" s="284">
        <v>1130000</v>
      </c>
      <c r="J1291" s="333">
        <f t="shared" si="198"/>
        <v>856.53</v>
      </c>
      <c r="K1291" s="6" t="s">
        <v>9157</v>
      </c>
      <c r="L1291" s="6">
        <v>4</v>
      </c>
      <c r="M1291" s="6"/>
      <c r="N1291" s="417" t="s">
        <v>9164</v>
      </c>
    </row>
    <row r="1292" spans="1:14" ht="15">
      <c r="A1292" s="137">
        <v>45762</v>
      </c>
      <c r="B1292" s="8" t="s">
        <v>8452</v>
      </c>
      <c r="C1292" s="8" t="s">
        <v>8474</v>
      </c>
      <c r="D1292" s="319">
        <v>5</v>
      </c>
      <c r="E1292" s="5" t="s">
        <v>5200</v>
      </c>
      <c r="F1292" s="5" t="s">
        <v>8465</v>
      </c>
      <c r="G1292" s="5" t="s">
        <v>8130</v>
      </c>
      <c r="H1292" s="26"/>
      <c r="I1292" s="284">
        <v>23000</v>
      </c>
      <c r="J1292" s="333">
        <f t="shared" si="198"/>
        <v>30.8</v>
      </c>
      <c r="K1292" s="6" t="s">
        <v>9131</v>
      </c>
      <c r="L1292" s="6">
        <v>1.5</v>
      </c>
      <c r="M1292" s="6"/>
      <c r="N1292" s="417" t="s">
        <v>9165</v>
      </c>
    </row>
    <row r="1295" spans="1:14" ht="45">
      <c r="A1295" s="141">
        <v>45764</v>
      </c>
      <c r="B1295" s="13" t="s">
        <v>21</v>
      </c>
      <c r="C1295" s="13" t="s">
        <v>9193</v>
      </c>
      <c r="D1295" s="313">
        <v>1</v>
      </c>
      <c r="E1295" s="313" t="s">
        <v>119</v>
      </c>
      <c r="F1295" s="13"/>
      <c r="G1295" s="13" t="s">
        <v>142</v>
      </c>
      <c r="H1295" s="68"/>
      <c r="I1295" s="314"/>
      <c r="J1295" s="328">
        <f t="shared" ref="J1295:J1300" si="199">ROUNDUP((((L1295*13000)+I1295)/1380), 2)</f>
        <v>0</v>
      </c>
      <c r="K1295" s="50"/>
      <c r="L1295" s="50"/>
      <c r="M1295" s="50"/>
      <c r="N1295" s="445" t="s">
        <v>9280</v>
      </c>
    </row>
    <row r="1296" spans="1:14" ht="60">
      <c r="A1296" s="137">
        <v>45764</v>
      </c>
      <c r="B1296" s="5"/>
      <c r="C1296" s="5" t="s">
        <v>9195</v>
      </c>
      <c r="D1296" s="319">
        <v>20</v>
      </c>
      <c r="E1296" s="319" t="s">
        <v>119</v>
      </c>
      <c r="F1296" s="5"/>
      <c r="G1296" s="5" t="s">
        <v>102</v>
      </c>
      <c r="H1296" s="26"/>
      <c r="I1296" s="284">
        <v>220</v>
      </c>
      <c r="J1296" s="333">
        <f t="shared" si="199"/>
        <v>0.64</v>
      </c>
      <c r="K1296" s="6" t="s">
        <v>9231</v>
      </c>
      <c r="L1296" s="6">
        <v>0.05</v>
      </c>
      <c r="M1296" s="6"/>
      <c r="N1296" s="417" t="s">
        <v>9281</v>
      </c>
    </row>
    <row r="1297" spans="1:14" ht="21" customHeight="1">
      <c r="A1297" s="137">
        <v>45764</v>
      </c>
      <c r="B1297" s="5" t="s">
        <v>3320</v>
      </c>
      <c r="C1297" s="5" t="s">
        <v>9196</v>
      </c>
      <c r="D1297" s="319">
        <v>2</v>
      </c>
      <c r="E1297" s="5" t="s">
        <v>2187</v>
      </c>
      <c r="F1297" s="5" t="s">
        <v>2508</v>
      </c>
      <c r="G1297" s="5" t="s">
        <v>219</v>
      </c>
      <c r="H1297" s="26"/>
      <c r="I1297" s="284">
        <v>208000</v>
      </c>
      <c r="J1297" s="333">
        <f t="shared" si="199"/>
        <v>158.26999999999998</v>
      </c>
      <c r="K1297" s="6" t="s">
        <v>9262</v>
      </c>
      <c r="L1297" s="6">
        <v>0.8</v>
      </c>
      <c r="M1297" s="6"/>
      <c r="N1297" s="10" t="s">
        <v>9197</v>
      </c>
    </row>
    <row r="1298" spans="1:14" ht="21" customHeight="1">
      <c r="A1298" s="137">
        <v>45764</v>
      </c>
      <c r="B1298" s="5" t="s">
        <v>6664</v>
      </c>
      <c r="C1298" s="5">
        <v>2961105</v>
      </c>
      <c r="D1298" s="319">
        <v>10</v>
      </c>
      <c r="E1298" s="5" t="s">
        <v>2187</v>
      </c>
      <c r="F1298" s="5" t="s">
        <v>2508</v>
      </c>
      <c r="G1298" s="5" t="s">
        <v>219</v>
      </c>
      <c r="H1298" s="26"/>
      <c r="I1298" s="284">
        <v>9150</v>
      </c>
      <c r="J1298" s="333">
        <f t="shared" si="199"/>
        <v>8.0499999999999989</v>
      </c>
      <c r="K1298" s="6" t="s">
        <v>9253</v>
      </c>
      <c r="L1298" s="6">
        <v>0.15</v>
      </c>
      <c r="M1298" s="6"/>
      <c r="N1298" s="10" t="s">
        <v>9250</v>
      </c>
    </row>
    <row r="1299" spans="1:14" ht="21" customHeight="1">
      <c r="A1299" s="137">
        <v>45764</v>
      </c>
      <c r="B1299" s="5" t="s">
        <v>4831</v>
      </c>
      <c r="C1299" s="5" t="s">
        <v>9249</v>
      </c>
      <c r="D1299" s="5">
        <v>25</v>
      </c>
      <c r="E1299" s="5" t="s">
        <v>2187</v>
      </c>
      <c r="F1299" s="5" t="s">
        <v>210</v>
      </c>
      <c r="G1299" s="5" t="s">
        <v>32</v>
      </c>
      <c r="H1299" s="26"/>
      <c r="I1299" s="90">
        <v>26300</v>
      </c>
      <c r="J1299" s="333">
        <f t="shared" si="199"/>
        <v>21.89</v>
      </c>
      <c r="K1299" s="88" t="s">
        <v>9231</v>
      </c>
      <c r="L1299" s="6">
        <v>0.3</v>
      </c>
      <c r="M1299" s="6"/>
      <c r="N1299" s="10"/>
    </row>
    <row r="1300" spans="1:14" ht="21" customHeight="1">
      <c r="A1300" s="137">
        <v>45764</v>
      </c>
      <c r="B1300" s="5" t="s">
        <v>235</v>
      </c>
      <c r="C1300" s="5" t="s">
        <v>9198</v>
      </c>
      <c r="D1300" s="319">
        <v>10</v>
      </c>
      <c r="E1300" s="5" t="s">
        <v>2187</v>
      </c>
      <c r="F1300" s="5" t="s">
        <v>8128</v>
      </c>
      <c r="G1300" s="6" t="s">
        <v>7847</v>
      </c>
      <c r="H1300" s="26"/>
      <c r="I1300" s="284">
        <v>2280</v>
      </c>
      <c r="J1300" s="333">
        <f t="shared" si="199"/>
        <v>2.13</v>
      </c>
      <c r="K1300" s="6" t="s">
        <v>9263</v>
      </c>
      <c r="L1300" s="6">
        <v>0.05</v>
      </c>
      <c r="M1300" s="6"/>
      <c r="N1300" s="9" t="s">
        <v>5805</v>
      </c>
    </row>
    <row r="1301" spans="1:14" ht="20.100000000000001" customHeight="1">
      <c r="A1301" s="173">
        <v>45763</v>
      </c>
      <c r="B1301" s="13" t="s">
        <v>9106</v>
      </c>
      <c r="C1301" s="13" t="s">
        <v>9107</v>
      </c>
      <c r="D1301" s="313">
        <v>2</v>
      </c>
      <c r="E1301" s="13" t="s">
        <v>2187</v>
      </c>
      <c r="F1301" s="13" t="s">
        <v>148</v>
      </c>
      <c r="G1301" s="13" t="s">
        <v>32</v>
      </c>
      <c r="H1301" s="68"/>
      <c r="I1301" s="314">
        <v>2300000</v>
      </c>
      <c r="J1301" s="367">
        <f>ROUNDUP((((L1301*19000)+I1301)/1380), 2)</f>
        <v>2768.1200000000003</v>
      </c>
      <c r="K1301" s="50" t="s">
        <v>9242</v>
      </c>
      <c r="L1301" s="50">
        <v>80</v>
      </c>
      <c r="M1301" s="50"/>
      <c r="N1301" s="23" t="s">
        <v>9243</v>
      </c>
    </row>
    <row r="1302" spans="1:14" ht="94.5" customHeight="1">
      <c r="A1302" s="137">
        <v>45761</v>
      </c>
      <c r="B1302" s="5" t="s">
        <v>8258</v>
      </c>
      <c r="C1302" s="5" t="s">
        <v>8325</v>
      </c>
      <c r="D1302" s="5">
        <v>10</v>
      </c>
      <c r="E1302" s="5" t="s">
        <v>2187</v>
      </c>
      <c r="F1302" s="5" t="s">
        <v>297</v>
      </c>
      <c r="G1302" s="5" t="s">
        <v>190</v>
      </c>
      <c r="H1302" s="26"/>
      <c r="I1302" s="90">
        <v>7200</v>
      </c>
      <c r="J1302" s="333">
        <f t="shared" ref="J1302" si="200">ROUNDUP((((L1302*13000)+I1302)/1380), 2)</f>
        <v>7.1099999999999994</v>
      </c>
      <c r="K1302" s="88" t="s">
        <v>9231</v>
      </c>
      <c r="L1302" s="6">
        <v>0.2</v>
      </c>
      <c r="M1302" s="6"/>
      <c r="N1302" s="417" t="s">
        <v>9237</v>
      </c>
    </row>
    <row r="1303" spans="1:14" ht="21" customHeight="1">
      <c r="A1303" s="173">
        <v>45764</v>
      </c>
      <c r="B1303" s="16"/>
      <c r="C1303" s="13" t="s">
        <v>9251</v>
      </c>
      <c r="D1303" s="313">
        <v>52</v>
      </c>
      <c r="E1303" s="109" t="s">
        <v>24</v>
      </c>
      <c r="F1303" s="13"/>
      <c r="G1303" s="13" t="s">
        <v>56</v>
      </c>
      <c r="H1303" s="68"/>
      <c r="I1303" s="314">
        <v>5320</v>
      </c>
      <c r="J1303" s="328">
        <f t="shared" ref="J1303:J1309" si="201">ROUNDUP((((L1303*13000)+I1303)/1380), 2)</f>
        <v>5.74</v>
      </c>
      <c r="K1303" s="50" t="s">
        <v>9269</v>
      </c>
      <c r="L1303" s="50">
        <v>0.2</v>
      </c>
      <c r="M1303" s="50"/>
      <c r="N1303" s="414" t="s">
        <v>9202</v>
      </c>
    </row>
    <row r="1304" spans="1:14" ht="21" customHeight="1">
      <c r="A1304" s="173">
        <v>45764</v>
      </c>
      <c r="B1304" s="16"/>
      <c r="C1304" s="13" t="s">
        <v>9199</v>
      </c>
      <c r="D1304" s="313">
        <v>4</v>
      </c>
      <c r="E1304" s="109" t="s">
        <v>24</v>
      </c>
      <c r="F1304" s="13"/>
      <c r="G1304" s="13" t="s">
        <v>56</v>
      </c>
      <c r="H1304" s="68"/>
      <c r="I1304" s="314">
        <v>7000</v>
      </c>
      <c r="J1304" s="328">
        <f t="shared" si="201"/>
        <v>7.8999999999999995</v>
      </c>
      <c r="K1304" s="50" t="s">
        <v>9269</v>
      </c>
      <c r="L1304" s="50">
        <v>0.3</v>
      </c>
      <c r="M1304" s="50"/>
      <c r="N1304" s="414" t="s">
        <v>9203</v>
      </c>
    </row>
    <row r="1305" spans="1:14" ht="105">
      <c r="A1305" s="173">
        <v>45764</v>
      </c>
      <c r="B1305" s="13"/>
      <c r="C1305" s="13" t="s">
        <v>9267</v>
      </c>
      <c r="D1305" s="313">
        <v>2</v>
      </c>
      <c r="E1305" s="109" t="s">
        <v>24</v>
      </c>
      <c r="F1305" s="13"/>
      <c r="G1305" s="13" t="s">
        <v>56</v>
      </c>
      <c r="H1305" s="68"/>
      <c r="I1305" s="314">
        <v>2520</v>
      </c>
      <c r="J1305" s="328">
        <f t="shared" si="201"/>
        <v>2.7699999999999996</v>
      </c>
      <c r="K1305" s="50" t="s">
        <v>9269</v>
      </c>
      <c r="L1305" s="50">
        <v>0.1</v>
      </c>
      <c r="M1305" s="50"/>
      <c r="N1305" s="445" t="s">
        <v>9270</v>
      </c>
    </row>
    <row r="1306" spans="1:14" ht="21" customHeight="1">
      <c r="A1306" s="173">
        <v>45764</v>
      </c>
      <c r="B1306" s="16"/>
      <c r="C1306" s="13" t="s">
        <v>9200</v>
      </c>
      <c r="D1306" s="313">
        <v>4</v>
      </c>
      <c r="E1306" s="109" t="s">
        <v>24</v>
      </c>
      <c r="F1306" s="13"/>
      <c r="G1306" s="13" t="s">
        <v>56</v>
      </c>
      <c r="H1306" s="68"/>
      <c r="I1306" s="314">
        <v>2520</v>
      </c>
      <c r="J1306" s="328">
        <f t="shared" si="201"/>
        <v>2.7699999999999996</v>
      </c>
      <c r="K1306" s="50" t="s">
        <v>9269</v>
      </c>
      <c r="L1306" s="50">
        <v>0.1</v>
      </c>
      <c r="M1306" s="50"/>
      <c r="N1306" s="414" t="s">
        <v>9204</v>
      </c>
    </row>
    <row r="1307" spans="1:14" ht="21" customHeight="1">
      <c r="A1307" s="173">
        <v>45764</v>
      </c>
      <c r="B1307" s="16"/>
      <c r="C1307" s="13" t="s">
        <v>9201</v>
      </c>
      <c r="D1307" s="313">
        <v>4</v>
      </c>
      <c r="E1307" s="109" t="s">
        <v>24</v>
      </c>
      <c r="F1307" s="13"/>
      <c r="G1307" s="13" t="s">
        <v>56</v>
      </c>
      <c r="H1307" s="68"/>
      <c r="I1307" s="314">
        <v>980</v>
      </c>
      <c r="J1307" s="328">
        <f t="shared" si="201"/>
        <v>1.19</v>
      </c>
      <c r="K1307" s="50" t="s">
        <v>9269</v>
      </c>
      <c r="L1307" s="50">
        <v>0.05</v>
      </c>
      <c r="M1307" s="50"/>
      <c r="N1307" s="414" t="s">
        <v>9205</v>
      </c>
    </row>
    <row r="1308" spans="1:14" ht="45">
      <c r="A1308" s="173">
        <v>45764</v>
      </c>
      <c r="B1308" s="16"/>
      <c r="C1308" s="13" t="s">
        <v>9206</v>
      </c>
      <c r="D1308" s="313" t="s">
        <v>9207</v>
      </c>
      <c r="E1308" s="109" t="s">
        <v>24</v>
      </c>
      <c r="F1308" s="13"/>
      <c r="G1308" s="13" t="s">
        <v>56</v>
      </c>
      <c r="H1308" s="68"/>
      <c r="I1308" s="314">
        <v>13200</v>
      </c>
      <c r="J1308" s="328">
        <f t="shared" si="201"/>
        <v>56.669999999999995</v>
      </c>
      <c r="K1308" s="50" t="s">
        <v>9269</v>
      </c>
      <c r="L1308" s="50">
        <v>5</v>
      </c>
      <c r="M1308" s="50"/>
      <c r="N1308" s="445" t="s">
        <v>9271</v>
      </c>
    </row>
    <row r="1309" spans="1:14" ht="21" customHeight="1">
      <c r="A1309" s="173"/>
      <c r="B1309" s="16"/>
      <c r="C1309" s="16" t="s">
        <v>9268</v>
      </c>
      <c r="D1309" s="313"/>
      <c r="E1309" s="109"/>
      <c r="F1309" s="13"/>
      <c r="G1309" s="13"/>
      <c r="H1309" s="68"/>
      <c r="I1309" s="314">
        <v>50000</v>
      </c>
      <c r="J1309" s="328">
        <f t="shared" si="201"/>
        <v>36.239999999999995</v>
      </c>
      <c r="K1309" s="50"/>
      <c r="L1309" s="50"/>
      <c r="M1309" s="50"/>
      <c r="N1309" s="445"/>
    </row>
    <row r="1311" spans="1:14" ht="135">
      <c r="A1311" s="141">
        <v>45754</v>
      </c>
      <c r="B1311" s="13" t="s">
        <v>9136</v>
      </c>
      <c r="C1311" s="16" t="s">
        <v>8262</v>
      </c>
      <c r="D1311" s="313">
        <v>3</v>
      </c>
      <c r="E1311" s="13" t="s">
        <v>5200</v>
      </c>
      <c r="F1311" s="13" t="s">
        <v>6663</v>
      </c>
      <c r="G1311" s="13" t="s">
        <v>7813</v>
      </c>
      <c r="H1311" s="68"/>
      <c r="I1311" s="314">
        <v>372000</v>
      </c>
      <c r="J1311" s="328">
        <f t="shared" ref="J1311:J1313" si="202">ROUNDUP((((L1311*13000)+I1311)/1380), 2)</f>
        <v>297.83</v>
      </c>
      <c r="K1311" s="50" t="s">
        <v>3651</v>
      </c>
      <c r="L1311" s="50">
        <v>3</v>
      </c>
      <c r="M1311" s="50"/>
      <c r="N1311" s="414" t="s">
        <v>9236</v>
      </c>
    </row>
    <row r="1312" spans="1:14" ht="44.25" customHeight="1">
      <c r="A1312" s="141">
        <v>45764</v>
      </c>
      <c r="B1312" s="13" t="s">
        <v>7728</v>
      </c>
      <c r="C1312" s="16" t="s">
        <v>9245</v>
      </c>
      <c r="D1312" s="313">
        <v>1</v>
      </c>
      <c r="E1312" s="13" t="s">
        <v>5200</v>
      </c>
      <c r="F1312" s="13" t="s">
        <v>7405</v>
      </c>
      <c r="G1312" s="13" t="s">
        <v>4685</v>
      </c>
      <c r="H1312" s="68"/>
      <c r="I1312" s="314">
        <v>1590000</v>
      </c>
      <c r="J1312" s="328">
        <f t="shared" si="202"/>
        <v>1155.95</v>
      </c>
      <c r="K1312" s="50" t="s">
        <v>9263</v>
      </c>
      <c r="L1312" s="50">
        <v>0.4</v>
      </c>
      <c r="M1312" s="50"/>
      <c r="N1312" s="414"/>
    </row>
    <row r="1313" spans="1:14" ht="44.25" customHeight="1">
      <c r="A1313" s="141">
        <v>45764</v>
      </c>
      <c r="B1313" s="13" t="s">
        <v>7728</v>
      </c>
      <c r="C1313" s="16" t="s">
        <v>9246</v>
      </c>
      <c r="D1313" s="313">
        <v>1</v>
      </c>
      <c r="E1313" s="13" t="s">
        <v>5200</v>
      </c>
      <c r="F1313" s="13" t="s">
        <v>7405</v>
      </c>
      <c r="G1313" s="13" t="s">
        <v>4685</v>
      </c>
      <c r="H1313" s="68"/>
      <c r="I1313" s="314">
        <v>645000</v>
      </c>
      <c r="J1313" s="328">
        <f t="shared" si="202"/>
        <v>469.28</v>
      </c>
      <c r="K1313" s="50" t="s">
        <v>9266</v>
      </c>
      <c r="L1313" s="50">
        <v>0.2</v>
      </c>
      <c r="M1313" s="50"/>
      <c r="N1313" s="414"/>
    </row>
    <row r="1314" spans="1:14" ht="30">
      <c r="A1314" s="141">
        <v>45764</v>
      </c>
      <c r="B1314" s="13" t="s">
        <v>5301</v>
      </c>
      <c r="C1314" s="16" t="s">
        <v>9240</v>
      </c>
      <c r="D1314" s="313">
        <v>5</v>
      </c>
      <c r="E1314" s="13" t="s">
        <v>5200</v>
      </c>
      <c r="F1314" s="13" t="s">
        <v>7405</v>
      </c>
      <c r="G1314" s="13" t="s">
        <v>4685</v>
      </c>
      <c r="H1314" s="252"/>
      <c r="I1314" s="314"/>
      <c r="J1314" s="328"/>
      <c r="K1314" s="50"/>
      <c r="L1314" s="50"/>
      <c r="M1314" s="50"/>
      <c r="N1314" s="414" t="s">
        <v>9241</v>
      </c>
    </row>
    <row r="1315" spans="1:14" ht="60">
      <c r="A1315" s="137">
        <v>45764</v>
      </c>
      <c r="B1315" s="5" t="s">
        <v>9209</v>
      </c>
      <c r="C1315" s="8" t="s">
        <v>9244</v>
      </c>
      <c r="D1315" s="319">
        <v>4</v>
      </c>
      <c r="E1315" s="5" t="s">
        <v>5200</v>
      </c>
      <c r="F1315" s="5" t="s">
        <v>9210</v>
      </c>
      <c r="G1315" s="5" t="s">
        <v>2341</v>
      </c>
      <c r="H1315" s="26"/>
      <c r="I1315" s="284">
        <v>9550</v>
      </c>
      <c r="J1315" s="333">
        <v>0</v>
      </c>
      <c r="K1315" s="6" t="s">
        <v>9231</v>
      </c>
      <c r="L1315" s="6">
        <v>0.2</v>
      </c>
      <c r="M1315" s="6"/>
      <c r="N1315" s="417" t="s">
        <v>9272</v>
      </c>
    </row>
    <row r="1316" spans="1:14" ht="54.75" customHeight="1">
      <c r="A1316" s="137">
        <v>45764</v>
      </c>
      <c r="B1316" s="5" t="s">
        <v>5334</v>
      </c>
      <c r="C1316" s="8" t="s">
        <v>9211</v>
      </c>
      <c r="D1316" s="319">
        <v>4</v>
      </c>
      <c r="E1316" s="5" t="s">
        <v>5200</v>
      </c>
      <c r="F1316" s="5" t="s">
        <v>9210</v>
      </c>
      <c r="G1316" s="5" t="s">
        <v>2341</v>
      </c>
      <c r="H1316" s="26"/>
      <c r="I1316" s="284">
        <v>274800</v>
      </c>
      <c r="J1316" s="333">
        <v>0</v>
      </c>
      <c r="K1316" s="6" t="s">
        <v>9258</v>
      </c>
      <c r="L1316" s="6">
        <v>0.3</v>
      </c>
      <c r="M1316" s="6"/>
      <c r="N1316" s="417"/>
    </row>
    <row r="1317" spans="1:14" ht="30" customHeight="1">
      <c r="A1317" s="137">
        <v>45764</v>
      </c>
      <c r="B1317" s="5" t="s">
        <v>1802</v>
      </c>
      <c r="C1317" s="8" t="s">
        <v>9214</v>
      </c>
      <c r="D1317" s="319">
        <v>1</v>
      </c>
      <c r="E1317" s="5" t="s">
        <v>5200</v>
      </c>
      <c r="F1317" s="5" t="s">
        <v>9215</v>
      </c>
      <c r="G1317" s="5" t="s">
        <v>87</v>
      </c>
      <c r="H1317" s="26"/>
      <c r="I1317" s="284">
        <v>168000</v>
      </c>
      <c r="J1317" s="333">
        <f t="shared" ref="J1317:J1318" si="203">ROUNDUP((((L1317*13000)+I1317)/1380), 2)</f>
        <v>206.53</v>
      </c>
      <c r="K1317" s="6" t="s">
        <v>9231</v>
      </c>
      <c r="L1317" s="6">
        <v>9</v>
      </c>
      <c r="M1317" s="6"/>
      <c r="N1317" s="417" t="s">
        <v>9212</v>
      </c>
    </row>
    <row r="1318" spans="1:14" ht="33" customHeight="1">
      <c r="A1318" s="137">
        <v>45764</v>
      </c>
      <c r="B1318" s="5" t="s">
        <v>1802</v>
      </c>
      <c r="C1318" s="8" t="s">
        <v>9216</v>
      </c>
      <c r="D1318" s="319">
        <v>1</v>
      </c>
      <c r="E1318" s="5" t="s">
        <v>5200</v>
      </c>
      <c r="F1318" s="5" t="s">
        <v>9215</v>
      </c>
      <c r="G1318" s="5" t="s">
        <v>87</v>
      </c>
      <c r="H1318" s="26"/>
      <c r="I1318" s="284">
        <v>79000</v>
      </c>
      <c r="J1318" s="333">
        <f t="shared" si="203"/>
        <v>85.51</v>
      </c>
      <c r="K1318" s="6" t="s">
        <v>9231</v>
      </c>
      <c r="L1318" s="6">
        <v>3</v>
      </c>
      <c r="M1318" s="6"/>
      <c r="N1318" s="417" t="s">
        <v>9212</v>
      </c>
    </row>
    <row r="1319" spans="1:14" ht="26.25" customHeight="1">
      <c r="A1319" s="137">
        <v>45764</v>
      </c>
      <c r="B1319" s="5" t="s">
        <v>27</v>
      </c>
      <c r="C1319" s="8" t="s">
        <v>9252</v>
      </c>
      <c r="D1319" s="319">
        <v>3</v>
      </c>
      <c r="E1319" s="5" t="s">
        <v>5200</v>
      </c>
      <c r="F1319" s="5" t="s">
        <v>9215</v>
      </c>
      <c r="G1319" s="5" t="s">
        <v>87</v>
      </c>
      <c r="H1319" s="26"/>
      <c r="I1319" s="284">
        <v>161340</v>
      </c>
      <c r="J1319" s="333">
        <v>0</v>
      </c>
      <c r="K1319" s="6" t="s">
        <v>9257</v>
      </c>
      <c r="L1319" s="6">
        <v>3</v>
      </c>
      <c r="M1319" s="6"/>
      <c r="N1319" s="417" t="s">
        <v>9217</v>
      </c>
    </row>
    <row r="1320" spans="1:14" ht="30">
      <c r="A1320" s="137">
        <v>45764</v>
      </c>
      <c r="B1320" s="5" t="s">
        <v>31</v>
      </c>
      <c r="C1320" s="8" t="s">
        <v>9254</v>
      </c>
      <c r="D1320" s="319">
        <v>3</v>
      </c>
      <c r="E1320" s="5" t="s">
        <v>5200</v>
      </c>
      <c r="F1320" s="5" t="s">
        <v>9215</v>
      </c>
      <c r="G1320" s="5" t="s">
        <v>87</v>
      </c>
      <c r="H1320" s="26"/>
      <c r="I1320" s="284">
        <v>34020</v>
      </c>
      <c r="J1320" s="333">
        <f t="shared" ref="J1320:J1321" si="204">ROUNDUP((((L1320*13000)+I1320)/1380), 2)</f>
        <v>33.14</v>
      </c>
      <c r="K1320" s="6" t="s">
        <v>9231</v>
      </c>
      <c r="L1320" s="6">
        <v>0.9</v>
      </c>
      <c r="M1320" s="6"/>
      <c r="N1320" s="417" t="s">
        <v>9218</v>
      </c>
    </row>
    <row r="1321" spans="1:14" ht="30">
      <c r="A1321" s="137">
        <v>45764</v>
      </c>
      <c r="B1321" s="5" t="s">
        <v>31</v>
      </c>
      <c r="C1321" s="8" t="s">
        <v>9219</v>
      </c>
      <c r="D1321" s="319">
        <v>3</v>
      </c>
      <c r="E1321" s="5" t="s">
        <v>5200</v>
      </c>
      <c r="F1321" s="5" t="s">
        <v>9215</v>
      </c>
      <c r="G1321" s="5" t="s">
        <v>87</v>
      </c>
      <c r="H1321" s="26"/>
      <c r="I1321" s="284">
        <v>52020</v>
      </c>
      <c r="J1321" s="333">
        <f t="shared" si="204"/>
        <v>51.83</v>
      </c>
      <c r="K1321" s="6" t="s">
        <v>9231</v>
      </c>
      <c r="L1321" s="6">
        <v>1.5</v>
      </c>
      <c r="M1321" s="6"/>
      <c r="N1321" s="417" t="s">
        <v>9218</v>
      </c>
    </row>
    <row r="1322" spans="1:14" ht="28.5" customHeight="1">
      <c r="A1322" s="137">
        <v>45764</v>
      </c>
      <c r="B1322" s="5" t="s">
        <v>4567</v>
      </c>
      <c r="C1322" s="8" t="s">
        <v>9220</v>
      </c>
      <c r="D1322" s="319">
        <v>2</v>
      </c>
      <c r="E1322" s="5" t="s">
        <v>5200</v>
      </c>
      <c r="F1322" s="5" t="s">
        <v>126</v>
      </c>
      <c r="G1322" s="5" t="s">
        <v>9221</v>
      </c>
      <c r="H1322" s="26"/>
      <c r="I1322" s="284">
        <v>28000</v>
      </c>
      <c r="J1322" s="333">
        <v>0</v>
      </c>
      <c r="K1322" s="6" t="s">
        <v>9231</v>
      </c>
      <c r="L1322" s="6">
        <v>0.2</v>
      </c>
      <c r="M1322" s="6"/>
      <c r="N1322" s="417"/>
    </row>
    <row r="1323" spans="1:14" ht="28.5" customHeight="1">
      <c r="A1323" s="137">
        <v>45764</v>
      </c>
      <c r="B1323" s="5" t="s">
        <v>4567</v>
      </c>
      <c r="C1323" s="8" t="s">
        <v>9222</v>
      </c>
      <c r="D1323" s="319">
        <v>1</v>
      </c>
      <c r="E1323" s="5" t="s">
        <v>5200</v>
      </c>
      <c r="F1323" s="5" t="s">
        <v>126</v>
      </c>
      <c r="G1323" s="5" t="s">
        <v>9221</v>
      </c>
      <c r="H1323" s="26"/>
      <c r="I1323" s="284">
        <v>38500</v>
      </c>
      <c r="J1323" s="333">
        <v>0</v>
      </c>
      <c r="K1323" s="6" t="s">
        <v>9231</v>
      </c>
      <c r="L1323" s="6">
        <v>0.3</v>
      </c>
      <c r="M1323" s="6"/>
      <c r="N1323" s="417"/>
    </row>
    <row r="1324" spans="1:14" ht="45">
      <c r="A1324" s="141">
        <v>45757</v>
      </c>
      <c r="B1324" s="109" t="s">
        <v>25</v>
      </c>
      <c r="C1324" s="109" t="s">
        <v>8299</v>
      </c>
      <c r="D1324" s="337">
        <v>2</v>
      </c>
      <c r="E1324" s="337" t="s">
        <v>140</v>
      </c>
      <c r="F1324" s="109"/>
      <c r="G1324" s="109" t="s">
        <v>2341</v>
      </c>
      <c r="H1324" s="110"/>
      <c r="I1324" s="270"/>
      <c r="J1324" s="328">
        <f t="shared" ref="J1324" si="205">ROUNDUP((((L1324*13000)+I1324)/1380), 2)</f>
        <v>0</v>
      </c>
      <c r="K1324" s="113"/>
      <c r="L1324" s="113"/>
      <c r="M1324" s="113"/>
      <c r="N1324" s="422" t="s">
        <v>9040</v>
      </c>
    </row>
    <row r="1325" spans="1:14" ht="90">
      <c r="A1325" s="141">
        <v>45757</v>
      </c>
      <c r="B1325" s="109" t="s">
        <v>21</v>
      </c>
      <c r="C1325" s="109" t="s">
        <v>8341</v>
      </c>
      <c r="D1325" s="337">
        <v>10</v>
      </c>
      <c r="E1325" s="337" t="s">
        <v>140</v>
      </c>
      <c r="F1325" s="109"/>
      <c r="G1325" s="109" t="s">
        <v>20</v>
      </c>
      <c r="H1325" s="110"/>
      <c r="I1325" s="270"/>
      <c r="J1325" s="328">
        <f t="shared" ref="J1325:J1326" si="206">ROUNDUP((((L1325*13000)+I1325)/1380), 2)</f>
        <v>0</v>
      </c>
      <c r="K1325" s="113"/>
      <c r="L1325" s="113"/>
      <c r="M1325" s="113"/>
      <c r="N1325" s="422" t="s">
        <v>9248</v>
      </c>
    </row>
    <row r="1326" spans="1:14" ht="21" customHeight="1">
      <c r="A1326" s="141">
        <v>45757</v>
      </c>
      <c r="B1326" s="109" t="s">
        <v>22</v>
      </c>
      <c r="C1326" s="109" t="s">
        <v>9224</v>
      </c>
      <c r="D1326" s="337">
        <v>10</v>
      </c>
      <c r="E1326" s="337" t="s">
        <v>140</v>
      </c>
      <c r="F1326" s="109"/>
      <c r="G1326" s="109" t="s">
        <v>1615</v>
      </c>
      <c r="H1326" s="110"/>
      <c r="I1326" s="270">
        <v>19690</v>
      </c>
      <c r="J1326" s="328">
        <f t="shared" si="206"/>
        <v>18.98</v>
      </c>
      <c r="K1326" s="113" t="s">
        <v>9231</v>
      </c>
      <c r="L1326" s="113">
        <v>0.5</v>
      </c>
      <c r="M1326" s="113"/>
      <c r="N1326" s="422"/>
    </row>
    <row r="1327" spans="1:14" ht="180.75">
      <c r="A1327" s="173">
        <v>45762</v>
      </c>
      <c r="B1327" s="109" t="s">
        <v>9233</v>
      </c>
      <c r="C1327" s="13" t="s">
        <v>8485</v>
      </c>
      <c r="D1327" s="13">
        <v>1</v>
      </c>
      <c r="E1327" s="109" t="s">
        <v>5119</v>
      </c>
      <c r="F1327" s="13" t="s">
        <v>8424</v>
      </c>
      <c r="G1327" s="109" t="s">
        <v>33</v>
      </c>
      <c r="H1327" s="150"/>
      <c r="I1327" s="142">
        <v>600000</v>
      </c>
      <c r="J1327" s="328">
        <v>651.52</v>
      </c>
      <c r="K1327" s="13" t="s">
        <v>9259</v>
      </c>
      <c r="L1327" s="13">
        <v>20</v>
      </c>
      <c r="M1327" s="13"/>
      <c r="N1327" s="419" t="s">
        <v>9260</v>
      </c>
    </row>
    <row r="1328" spans="1:14" s="148" customFormat="1" ht="105">
      <c r="A1328" s="137">
        <v>45616</v>
      </c>
      <c r="B1328" s="5"/>
      <c r="C1328" s="8" t="s">
        <v>9238</v>
      </c>
      <c r="D1328" s="5">
        <v>1</v>
      </c>
      <c r="E1328" s="5" t="s">
        <v>318</v>
      </c>
      <c r="F1328" s="5" t="s">
        <v>65</v>
      </c>
      <c r="G1328" s="5" t="s">
        <v>33</v>
      </c>
      <c r="H1328" s="26"/>
      <c r="I1328" s="90">
        <v>600000</v>
      </c>
      <c r="J1328" s="7">
        <f t="shared" ref="J1328" si="207">ROUNDUP((((L1328*13000)+I1328)/1320), 2)</f>
        <v>651.52</v>
      </c>
      <c r="K1328" s="88" t="s">
        <v>110</v>
      </c>
      <c r="L1328" s="6">
        <v>20</v>
      </c>
      <c r="M1328" s="6"/>
      <c r="N1328" s="10" t="s">
        <v>9239</v>
      </c>
    </row>
    <row r="1329" spans="1:14" ht="60">
      <c r="A1329" s="173">
        <v>45762</v>
      </c>
      <c r="B1329" s="109" t="s">
        <v>1829</v>
      </c>
      <c r="C1329" s="13" t="s">
        <v>8483</v>
      </c>
      <c r="D1329" s="13">
        <v>2</v>
      </c>
      <c r="E1329" s="109" t="s">
        <v>5119</v>
      </c>
      <c r="F1329" s="13" t="s">
        <v>6692</v>
      </c>
      <c r="G1329" s="13" t="s">
        <v>30</v>
      </c>
      <c r="H1329" s="68"/>
      <c r="I1329" s="142">
        <v>1010000</v>
      </c>
      <c r="J1329" s="328">
        <f t="shared" ref="J1329:J1335" si="208">ROUNDUP((((L1329*13000)+I1329)/1380), 2)</f>
        <v>788.41</v>
      </c>
      <c r="K1329" s="13" t="s">
        <v>9261</v>
      </c>
      <c r="L1329" s="13">
        <v>6</v>
      </c>
      <c r="M1329" s="13"/>
      <c r="N1329" s="419" t="s">
        <v>9114</v>
      </c>
    </row>
    <row r="1330" spans="1:14" ht="21" customHeight="1">
      <c r="A1330" s="173">
        <v>45761</v>
      </c>
      <c r="B1330" s="16" t="s">
        <v>7863</v>
      </c>
      <c r="C1330" s="13" t="s">
        <v>9225</v>
      </c>
      <c r="D1330" s="313">
        <v>1</v>
      </c>
      <c r="E1330" s="109" t="s">
        <v>8305</v>
      </c>
      <c r="F1330" s="13" t="s">
        <v>638</v>
      </c>
      <c r="G1330" s="13" t="s">
        <v>1009</v>
      </c>
      <c r="H1330" s="68"/>
      <c r="I1330" s="314"/>
      <c r="J1330" s="328">
        <f t="shared" si="208"/>
        <v>0</v>
      </c>
      <c r="K1330" s="50"/>
      <c r="L1330" s="50"/>
      <c r="M1330" s="50"/>
      <c r="N1330" s="414" t="s">
        <v>9115</v>
      </c>
    </row>
    <row r="1331" spans="1:14" ht="60">
      <c r="A1331" s="173">
        <v>45755</v>
      </c>
      <c r="B1331" s="13" t="s">
        <v>5238</v>
      </c>
      <c r="C1331" s="13" t="s">
        <v>9146</v>
      </c>
      <c r="D1331" s="13">
        <v>3</v>
      </c>
      <c r="E1331" s="13" t="s">
        <v>5119</v>
      </c>
      <c r="F1331" s="13" t="s">
        <v>6693</v>
      </c>
      <c r="G1331" s="13" t="s">
        <v>30</v>
      </c>
      <c r="H1331" s="68"/>
      <c r="I1331" s="142">
        <v>1324000</v>
      </c>
      <c r="J1331" s="328">
        <f t="shared" si="208"/>
        <v>964.14</v>
      </c>
      <c r="K1331" s="87" t="s">
        <v>9264</v>
      </c>
      <c r="L1331" s="50">
        <v>0.5</v>
      </c>
      <c r="M1331" s="50"/>
      <c r="N1331" s="414" t="s">
        <v>9265</v>
      </c>
    </row>
    <row r="1332" spans="1:14" ht="21" customHeight="1">
      <c r="A1332" s="173">
        <v>45764</v>
      </c>
      <c r="B1332" s="13" t="s">
        <v>31</v>
      </c>
      <c r="C1332" s="13" t="s">
        <v>9256</v>
      </c>
      <c r="D1332" s="13">
        <v>3</v>
      </c>
      <c r="E1332" s="13" t="s">
        <v>5119</v>
      </c>
      <c r="F1332" s="13" t="s">
        <v>9226</v>
      </c>
      <c r="G1332" s="13" t="s">
        <v>28</v>
      </c>
      <c r="H1332" s="68"/>
      <c r="I1332" s="142">
        <v>8450</v>
      </c>
      <c r="J1332" s="328">
        <f t="shared" si="208"/>
        <v>11.78</v>
      </c>
      <c r="K1332" s="87" t="s">
        <v>9231</v>
      </c>
      <c r="L1332" s="50">
        <v>0.6</v>
      </c>
      <c r="M1332" s="50"/>
      <c r="N1332" s="414"/>
    </row>
    <row r="1333" spans="1:14" ht="21" customHeight="1">
      <c r="A1333" s="173">
        <v>45764</v>
      </c>
      <c r="B1333" s="13" t="s">
        <v>9227</v>
      </c>
      <c r="C1333" s="13" t="s">
        <v>9228</v>
      </c>
      <c r="D1333" s="13">
        <v>2</v>
      </c>
      <c r="E1333" s="13" t="s">
        <v>5119</v>
      </c>
      <c r="F1333" s="13" t="s">
        <v>6955</v>
      </c>
      <c r="G1333" s="13" t="s">
        <v>172</v>
      </c>
      <c r="H1333" s="68"/>
      <c r="I1333" s="142">
        <v>555000</v>
      </c>
      <c r="J1333" s="328">
        <f t="shared" si="208"/>
        <v>524.64</v>
      </c>
      <c r="K1333" s="87" t="s">
        <v>110</v>
      </c>
      <c r="L1333" s="50">
        <v>13</v>
      </c>
      <c r="M1333" s="50"/>
      <c r="N1333" s="414" t="s">
        <v>9229</v>
      </c>
    </row>
    <row r="1334" spans="1:14" ht="30">
      <c r="A1334" s="173">
        <v>45764</v>
      </c>
      <c r="B1334" s="13" t="s">
        <v>5238</v>
      </c>
      <c r="C1334" s="13" t="s">
        <v>9255</v>
      </c>
      <c r="D1334" s="13">
        <v>10</v>
      </c>
      <c r="E1334" s="13" t="s">
        <v>5119</v>
      </c>
      <c r="F1334" s="13" t="s">
        <v>48</v>
      </c>
      <c r="G1334" s="13" t="s">
        <v>9230</v>
      </c>
      <c r="H1334" s="68"/>
      <c r="I1334" s="142">
        <v>24100</v>
      </c>
      <c r="J1334" s="328">
        <f t="shared" si="208"/>
        <v>20.290000000000003</v>
      </c>
      <c r="K1334" s="87" t="s">
        <v>9247</v>
      </c>
      <c r="L1334" s="50">
        <v>0.3</v>
      </c>
      <c r="M1334" s="50"/>
      <c r="N1334" s="414"/>
    </row>
    <row r="1335" spans="1:14" ht="93.75" customHeight="1">
      <c r="A1335" s="173">
        <v>45764</v>
      </c>
      <c r="B1335" s="13" t="s">
        <v>9234</v>
      </c>
      <c r="C1335" s="13" t="s">
        <v>9235</v>
      </c>
      <c r="D1335" s="13">
        <v>4</v>
      </c>
      <c r="E1335" s="13" t="s">
        <v>5119</v>
      </c>
      <c r="F1335" s="13" t="s">
        <v>48</v>
      </c>
      <c r="G1335" s="13" t="s">
        <v>9279</v>
      </c>
      <c r="H1335" s="68"/>
      <c r="I1335" s="142">
        <v>36500</v>
      </c>
      <c r="J1335" s="328">
        <f t="shared" si="208"/>
        <v>30.220000000000002</v>
      </c>
      <c r="K1335" s="87" t="s">
        <v>9266</v>
      </c>
      <c r="L1335" s="50">
        <v>0.4</v>
      </c>
      <c r="M1335" s="50"/>
      <c r="N1335" s="414" t="s">
        <v>9278</v>
      </c>
    </row>
    <row r="1336" spans="1:14" ht="17.25">
      <c r="A1336" s="137">
        <v>45762</v>
      </c>
      <c r="B1336" s="453" t="s">
        <v>2502</v>
      </c>
      <c r="C1336" s="5" t="s">
        <v>8393</v>
      </c>
      <c r="D1336" s="319">
        <v>24</v>
      </c>
      <c r="E1336" s="319" t="s">
        <v>119</v>
      </c>
      <c r="F1336" s="5"/>
      <c r="G1336" s="5" t="s">
        <v>8398</v>
      </c>
      <c r="H1336" s="26"/>
      <c r="I1336" s="284">
        <v>42000</v>
      </c>
      <c r="J1336" s="333">
        <f>ROUNDUP((((L1336*13000)+I1336)/1380), 2)</f>
        <v>31.380000000000003</v>
      </c>
      <c r="K1336" s="6" t="s">
        <v>9231</v>
      </c>
      <c r="L1336" s="6">
        <v>0.1</v>
      </c>
      <c r="M1336" s="6"/>
      <c r="N1336" s="417" t="s">
        <v>9232</v>
      </c>
    </row>
    <row r="1337" spans="1:14" ht="17.25">
      <c r="A1337" s="137">
        <v>45762</v>
      </c>
      <c r="B1337" s="453" t="s">
        <v>2502</v>
      </c>
      <c r="C1337" s="5" t="s">
        <v>8394</v>
      </c>
      <c r="D1337" s="319">
        <v>5</v>
      </c>
      <c r="E1337" s="319" t="s">
        <v>119</v>
      </c>
      <c r="F1337" s="5"/>
      <c r="G1337" s="5" t="s">
        <v>8398</v>
      </c>
      <c r="H1337" s="26"/>
      <c r="I1337" s="284">
        <v>46800</v>
      </c>
      <c r="J1337" s="333">
        <f>ROUNDUP((((L1337*13000)+I1337)/1380), 2)</f>
        <v>34.86</v>
      </c>
      <c r="K1337" s="6" t="s">
        <v>9231</v>
      </c>
      <c r="L1337" s="6">
        <v>0.1</v>
      </c>
      <c r="M1337" s="6"/>
      <c r="N1337" s="417" t="s">
        <v>9232</v>
      </c>
    </row>
    <row r="1338" spans="1:14" ht="17.25">
      <c r="A1338" s="141">
        <v>45768</v>
      </c>
      <c r="B1338" s="404" t="s">
        <v>9273</v>
      </c>
      <c r="C1338" s="16" t="s">
        <v>9277</v>
      </c>
      <c r="D1338" s="313">
        <v>20</v>
      </c>
      <c r="E1338" s="313" t="s">
        <v>9274</v>
      </c>
      <c r="F1338" s="13"/>
      <c r="G1338" s="13"/>
      <c r="H1338" s="68"/>
      <c r="I1338" s="314">
        <v>19920</v>
      </c>
      <c r="J1338" s="328">
        <f>ROUNDUP((((L1338*13000)+I1338)/1380), 2)</f>
        <v>17.270000000000003</v>
      </c>
      <c r="K1338" s="50" t="s">
        <v>9263</v>
      </c>
      <c r="L1338" s="50">
        <v>0.3</v>
      </c>
      <c r="M1338" s="50"/>
      <c r="N1338" s="414" t="s">
        <v>9275</v>
      </c>
    </row>
    <row r="1339" spans="1:14" ht="17.25">
      <c r="A1339" s="141">
        <v>45768</v>
      </c>
      <c r="B1339" s="404" t="s">
        <v>9273</v>
      </c>
      <c r="C1339" s="16" t="s">
        <v>9276</v>
      </c>
      <c r="D1339" s="313">
        <v>20</v>
      </c>
      <c r="E1339" s="313" t="s">
        <v>9274</v>
      </c>
      <c r="F1339" s="13"/>
      <c r="G1339" s="13"/>
      <c r="H1339" s="68"/>
      <c r="I1339" s="314">
        <v>6910</v>
      </c>
      <c r="J1339" s="328">
        <f>ROUNDUP((((L1339*13000)+I1339)/1380), 2)</f>
        <v>6.43</v>
      </c>
      <c r="K1339" s="50" t="s">
        <v>9263</v>
      </c>
      <c r="L1339" s="50">
        <v>0.15</v>
      </c>
      <c r="M1339" s="50"/>
      <c r="N1339" s="414" t="s">
        <v>9275</v>
      </c>
    </row>
    <row r="1340" spans="1:14" ht="21" customHeight="1">
      <c r="A1340" s="137">
        <v>45768</v>
      </c>
      <c r="B1340" s="5" t="s">
        <v>21</v>
      </c>
      <c r="C1340" s="5" t="s">
        <v>9284</v>
      </c>
      <c r="D1340" s="319">
        <v>1</v>
      </c>
      <c r="E1340" s="319" t="s">
        <v>119</v>
      </c>
      <c r="F1340" s="5"/>
      <c r="G1340" s="5" t="s">
        <v>9285</v>
      </c>
      <c r="H1340" s="26"/>
      <c r="I1340" s="284">
        <v>910000</v>
      </c>
      <c r="J1340" s="365">
        <v>668.85</v>
      </c>
      <c r="K1340" s="6" t="s">
        <v>9329</v>
      </c>
      <c r="L1340" s="6">
        <v>1</v>
      </c>
      <c r="M1340" s="6"/>
      <c r="N1340" s="417"/>
    </row>
    <row r="1341" spans="1:14" ht="21" customHeight="1">
      <c r="A1341" s="137">
        <v>45768</v>
      </c>
      <c r="B1341" s="5" t="s">
        <v>38</v>
      </c>
      <c r="C1341" s="5" t="s">
        <v>9286</v>
      </c>
      <c r="D1341" s="319">
        <v>3</v>
      </c>
      <c r="E1341" s="319" t="s">
        <v>119</v>
      </c>
      <c r="F1341" s="5"/>
      <c r="G1341" s="5" t="s">
        <v>9285</v>
      </c>
      <c r="H1341" s="26"/>
      <c r="I1341" s="284">
        <v>3500</v>
      </c>
      <c r="J1341" s="365">
        <v>3.48</v>
      </c>
      <c r="K1341" s="6" t="s">
        <v>9339</v>
      </c>
      <c r="L1341" s="6">
        <v>0.1</v>
      </c>
      <c r="M1341" s="6"/>
      <c r="N1341" s="417" t="s">
        <v>9287</v>
      </c>
    </row>
    <row r="1342" spans="1:14" ht="31.5">
      <c r="A1342" s="137">
        <v>45768</v>
      </c>
      <c r="B1342" s="5" t="s">
        <v>70</v>
      </c>
      <c r="C1342" s="5" t="s">
        <v>9288</v>
      </c>
      <c r="D1342" s="319">
        <v>2</v>
      </c>
      <c r="E1342" s="319" t="s">
        <v>119</v>
      </c>
      <c r="F1342" s="5"/>
      <c r="G1342" s="5" t="s">
        <v>102</v>
      </c>
      <c r="H1342" s="26"/>
      <c r="I1342" s="284">
        <v>13070000</v>
      </c>
      <c r="J1342" s="365">
        <v>9593.48</v>
      </c>
      <c r="K1342" s="6" t="s">
        <v>9337</v>
      </c>
      <c r="L1342" s="6">
        <v>13</v>
      </c>
      <c r="M1342" s="6"/>
      <c r="N1342" s="417" t="s">
        <v>9359</v>
      </c>
    </row>
    <row r="1343" spans="1:14" ht="21" customHeight="1">
      <c r="A1343" s="137">
        <v>45768</v>
      </c>
      <c r="B1343" s="5" t="s">
        <v>38</v>
      </c>
      <c r="C1343" s="5" t="s">
        <v>9289</v>
      </c>
      <c r="D1343" s="319">
        <v>4</v>
      </c>
      <c r="E1343" s="5" t="s">
        <v>2187</v>
      </c>
      <c r="F1343" s="5" t="s">
        <v>2786</v>
      </c>
      <c r="G1343" s="5" t="s">
        <v>52</v>
      </c>
      <c r="H1343" s="26"/>
      <c r="I1343" s="284">
        <v>169400</v>
      </c>
      <c r="J1343" s="7">
        <v>169.86</v>
      </c>
      <c r="K1343" s="6" t="s">
        <v>9342</v>
      </c>
      <c r="L1343" s="6">
        <v>5</v>
      </c>
      <c r="M1343" s="6"/>
      <c r="N1343" s="10" t="s">
        <v>5805</v>
      </c>
    </row>
    <row r="1344" spans="1:14" ht="34.5" customHeight="1">
      <c r="A1344" s="173">
        <v>45768</v>
      </c>
      <c r="B1344" s="13"/>
      <c r="C1344" s="13" t="s">
        <v>9323</v>
      </c>
      <c r="D1344" s="313">
        <v>1</v>
      </c>
      <c r="E1344" s="13" t="s">
        <v>2187</v>
      </c>
      <c r="F1344" s="13" t="s">
        <v>2786</v>
      </c>
      <c r="G1344" s="13" t="s">
        <v>52</v>
      </c>
      <c r="H1344" s="68"/>
      <c r="I1344" s="314"/>
      <c r="J1344" s="12"/>
      <c r="K1344" s="50"/>
      <c r="L1344" s="50"/>
      <c r="M1344" s="50"/>
      <c r="N1344" s="23" t="s">
        <v>9363</v>
      </c>
    </row>
    <row r="1345" spans="1:14" ht="30">
      <c r="A1345" s="173">
        <v>45768</v>
      </c>
      <c r="B1345" s="13"/>
      <c r="C1345" s="13" t="s">
        <v>9324</v>
      </c>
      <c r="D1345" s="13">
        <v>1</v>
      </c>
      <c r="E1345" s="13" t="s">
        <v>2187</v>
      </c>
      <c r="F1345" s="13" t="s">
        <v>2786</v>
      </c>
      <c r="G1345" s="13" t="s">
        <v>52</v>
      </c>
      <c r="H1345" s="68"/>
      <c r="I1345" s="142"/>
      <c r="J1345" s="12"/>
      <c r="K1345" s="87"/>
      <c r="L1345" s="50"/>
      <c r="M1345" s="50"/>
      <c r="N1345" s="23" t="s">
        <v>9344</v>
      </c>
    </row>
    <row r="1346" spans="1:14" ht="60">
      <c r="A1346" s="173">
        <v>45768</v>
      </c>
      <c r="B1346" s="13"/>
      <c r="C1346" s="13" t="s">
        <v>9290</v>
      </c>
      <c r="D1346" s="313">
        <v>1</v>
      </c>
      <c r="E1346" s="13" t="s">
        <v>2187</v>
      </c>
      <c r="F1346" s="13" t="s">
        <v>2786</v>
      </c>
      <c r="G1346" s="13" t="s">
        <v>52</v>
      </c>
      <c r="H1346" s="68"/>
      <c r="I1346" s="314"/>
      <c r="J1346" s="12"/>
      <c r="K1346" s="50"/>
      <c r="L1346" s="50"/>
      <c r="M1346" s="50"/>
      <c r="N1346" s="27" t="s">
        <v>9343</v>
      </c>
    </row>
    <row r="1347" spans="1:14" ht="66.75" customHeight="1">
      <c r="A1347" s="173">
        <v>45763</v>
      </c>
      <c r="B1347" s="13" t="s">
        <v>22</v>
      </c>
      <c r="C1347" s="13" t="s">
        <v>9108</v>
      </c>
      <c r="D1347" s="13">
        <v>2</v>
      </c>
      <c r="E1347" s="13" t="s">
        <v>2187</v>
      </c>
      <c r="F1347" s="13" t="s">
        <v>148</v>
      </c>
      <c r="G1347" s="13" t="s">
        <v>32</v>
      </c>
      <c r="H1347" s="68"/>
      <c r="I1347" s="142"/>
      <c r="J1347" s="328"/>
      <c r="K1347" s="87"/>
      <c r="L1347" s="50"/>
      <c r="M1347" s="50"/>
      <c r="N1347" s="23" t="s">
        <v>9291</v>
      </c>
    </row>
    <row r="1349" spans="1:14" ht="54.75" customHeight="1">
      <c r="A1349" s="137">
        <v>45764</v>
      </c>
      <c r="B1349" s="5" t="s">
        <v>5301</v>
      </c>
      <c r="C1349" s="8" t="s">
        <v>9322</v>
      </c>
      <c r="D1349" s="319">
        <v>5</v>
      </c>
      <c r="E1349" s="5" t="s">
        <v>5200</v>
      </c>
      <c r="F1349" s="5" t="s">
        <v>7405</v>
      </c>
      <c r="G1349" s="5" t="s">
        <v>4685</v>
      </c>
      <c r="H1349" s="92"/>
      <c r="I1349" s="284"/>
      <c r="J1349" s="333">
        <f t="shared" ref="J1349" si="209">ROUNDUP((((L1349*13000)+I1349)/1380), 2)</f>
        <v>0</v>
      </c>
      <c r="K1349" s="6"/>
      <c r="L1349" s="6"/>
      <c r="M1349" s="6"/>
      <c r="N1349" s="417" t="s">
        <v>9325</v>
      </c>
    </row>
    <row r="1350" spans="1:14" ht="52.5" customHeight="1">
      <c r="A1350" s="137">
        <v>45768</v>
      </c>
      <c r="B1350" s="5"/>
      <c r="C1350" s="8" t="s">
        <v>9326</v>
      </c>
      <c r="D1350" s="319">
        <v>20</v>
      </c>
      <c r="E1350" s="5" t="s">
        <v>5200</v>
      </c>
      <c r="F1350" s="5" t="s">
        <v>87</v>
      </c>
      <c r="G1350" s="5" t="s">
        <v>9113</v>
      </c>
      <c r="H1350" s="92"/>
      <c r="I1350" s="284">
        <v>60000</v>
      </c>
      <c r="J1350" s="333">
        <v>49.14</v>
      </c>
      <c r="K1350" s="6" t="s">
        <v>9334</v>
      </c>
      <c r="L1350" s="6">
        <v>0.6</v>
      </c>
      <c r="M1350" s="6"/>
      <c r="N1350" s="417"/>
    </row>
    <row r="1351" spans="1:14" ht="44.25" customHeight="1">
      <c r="A1351" s="137">
        <v>45768</v>
      </c>
      <c r="B1351" s="5"/>
      <c r="C1351" s="8" t="s">
        <v>9292</v>
      </c>
      <c r="D1351" s="319">
        <v>20</v>
      </c>
      <c r="E1351" s="5" t="s">
        <v>5200</v>
      </c>
      <c r="F1351" s="5" t="s">
        <v>87</v>
      </c>
      <c r="G1351" s="5" t="s">
        <v>9113</v>
      </c>
      <c r="H1351" s="92"/>
      <c r="I1351" s="284">
        <v>21500</v>
      </c>
      <c r="J1351" s="333">
        <v>18.88</v>
      </c>
      <c r="K1351" s="6" t="s">
        <v>9335</v>
      </c>
      <c r="L1351" s="6">
        <v>0.35</v>
      </c>
      <c r="M1351" s="6"/>
      <c r="N1351" s="417"/>
    </row>
    <row r="1352" spans="1:14" ht="69.75" customHeight="1">
      <c r="A1352" s="137">
        <v>45741</v>
      </c>
      <c r="B1352" s="5" t="s">
        <v>20</v>
      </c>
      <c r="C1352" s="8" t="s">
        <v>9293</v>
      </c>
      <c r="D1352" s="5">
        <v>3</v>
      </c>
      <c r="E1352" s="5" t="s">
        <v>5200</v>
      </c>
      <c r="F1352" s="5" t="s">
        <v>1849</v>
      </c>
      <c r="G1352" s="5" t="s">
        <v>6937</v>
      </c>
      <c r="H1352" s="26"/>
      <c r="I1352" s="90">
        <v>120000</v>
      </c>
      <c r="J1352" s="7">
        <v>129.35</v>
      </c>
      <c r="K1352" s="88" t="s">
        <v>9333</v>
      </c>
      <c r="L1352" s="6">
        <v>4.5</v>
      </c>
      <c r="M1352" s="6"/>
      <c r="N1352" s="10"/>
    </row>
    <row r="1353" spans="1:14" ht="60">
      <c r="A1353" s="141">
        <v>45757</v>
      </c>
      <c r="B1353" s="109" t="s">
        <v>25</v>
      </c>
      <c r="C1353" s="109" t="s">
        <v>8299</v>
      </c>
      <c r="D1353" s="337">
        <v>2</v>
      </c>
      <c r="E1353" s="337" t="s">
        <v>140</v>
      </c>
      <c r="F1353" s="109"/>
      <c r="G1353" s="109" t="s">
        <v>2341</v>
      </c>
      <c r="H1353" s="110"/>
      <c r="I1353" s="270"/>
      <c r="J1353" s="328">
        <f t="shared" ref="J1353:J1354" si="210">ROUNDUP((((L1353*13000)+I1353)/1380), 2)</f>
        <v>0</v>
      </c>
      <c r="K1353" s="113"/>
      <c r="L1353" s="113"/>
      <c r="M1353" s="113"/>
      <c r="N1353" s="422" t="s">
        <v>9380</v>
      </c>
    </row>
    <row r="1354" spans="1:14" ht="60">
      <c r="A1354" s="173">
        <v>45763</v>
      </c>
      <c r="B1354" s="13"/>
      <c r="C1354" s="16" t="s">
        <v>9143</v>
      </c>
      <c r="D1354" s="13">
        <v>1</v>
      </c>
      <c r="E1354" s="13" t="s">
        <v>6086</v>
      </c>
      <c r="F1354" s="13"/>
      <c r="G1354" s="13"/>
      <c r="H1354" s="68"/>
      <c r="I1354" s="142"/>
      <c r="J1354" s="12">
        <f t="shared" si="210"/>
        <v>0</v>
      </c>
      <c r="K1354" s="87"/>
      <c r="L1354" s="50"/>
      <c r="M1354" s="50"/>
      <c r="N1354" s="414" t="s">
        <v>9295</v>
      </c>
    </row>
    <row r="1355" spans="1:14" ht="75">
      <c r="A1355" s="141">
        <v>45757</v>
      </c>
      <c r="B1355" s="109"/>
      <c r="C1355" s="109" t="s">
        <v>9118</v>
      </c>
      <c r="D1355" s="337">
        <v>1</v>
      </c>
      <c r="E1355" s="337" t="s">
        <v>140</v>
      </c>
      <c r="F1355" s="109"/>
      <c r="G1355" s="109" t="s">
        <v>7075</v>
      </c>
      <c r="H1355" s="110"/>
      <c r="I1355" s="270"/>
      <c r="J1355" s="328"/>
      <c r="K1355" s="113"/>
      <c r="L1355" s="113"/>
      <c r="M1355" s="113"/>
      <c r="N1355" s="446" t="s">
        <v>9296</v>
      </c>
    </row>
    <row r="1356" spans="1:14" ht="135">
      <c r="A1356" s="141">
        <v>45757</v>
      </c>
      <c r="B1356" s="109"/>
      <c r="C1356" s="109" t="s">
        <v>9119</v>
      </c>
      <c r="D1356" s="337">
        <v>1</v>
      </c>
      <c r="E1356" s="337" t="s">
        <v>140</v>
      </c>
      <c r="F1356" s="109"/>
      <c r="G1356" s="109" t="s">
        <v>7075</v>
      </c>
      <c r="H1356" s="110"/>
      <c r="I1356" s="270"/>
      <c r="J1356" s="328"/>
      <c r="K1356" s="113"/>
      <c r="L1356" s="113"/>
      <c r="M1356" s="113"/>
      <c r="N1356" s="446" t="s">
        <v>9297</v>
      </c>
    </row>
    <row r="1357" spans="1:14" ht="90">
      <c r="A1357" s="141">
        <v>45757</v>
      </c>
      <c r="B1357" s="109" t="s">
        <v>21</v>
      </c>
      <c r="C1357" s="109" t="s">
        <v>8341</v>
      </c>
      <c r="D1357" s="337">
        <v>10</v>
      </c>
      <c r="E1357" s="337" t="s">
        <v>140</v>
      </c>
      <c r="F1357" s="109"/>
      <c r="G1357" s="109" t="s">
        <v>20</v>
      </c>
      <c r="H1357" s="110"/>
      <c r="I1357" s="270"/>
      <c r="J1357" s="328">
        <f t="shared" ref="J1357" si="211">ROUNDUP((((L1357*13000)+I1357)/1380), 2)</f>
        <v>0</v>
      </c>
      <c r="K1357" s="113"/>
      <c r="L1357" s="113"/>
      <c r="M1357" s="113"/>
      <c r="N1357" s="422" t="s">
        <v>9248</v>
      </c>
    </row>
    <row r="1358" spans="1:14" ht="21" customHeight="1">
      <c r="A1358" s="137">
        <v>45768</v>
      </c>
      <c r="B1358" s="5" t="s">
        <v>31</v>
      </c>
      <c r="C1358" s="5" t="s">
        <v>9328</v>
      </c>
      <c r="D1358" s="319">
        <v>1</v>
      </c>
      <c r="E1358" s="319" t="s">
        <v>140</v>
      </c>
      <c r="F1358" s="5"/>
      <c r="G1358" s="5" t="s">
        <v>2341</v>
      </c>
      <c r="H1358" s="26"/>
      <c r="I1358" s="284">
        <v>322800</v>
      </c>
      <c r="J1358" s="333">
        <v>283.94</v>
      </c>
      <c r="K1358" s="6" t="s">
        <v>9338</v>
      </c>
      <c r="L1358" s="6">
        <v>5</v>
      </c>
      <c r="M1358" s="6"/>
      <c r="N1358" s="417"/>
    </row>
    <row r="1359" spans="1:14" ht="21" customHeight="1">
      <c r="A1359" s="141">
        <v>45768</v>
      </c>
      <c r="B1359" s="109" t="s">
        <v>1591</v>
      </c>
      <c r="C1359" s="109" t="s">
        <v>9298</v>
      </c>
      <c r="D1359" s="337">
        <v>50</v>
      </c>
      <c r="E1359" s="337" t="s">
        <v>140</v>
      </c>
      <c r="F1359" s="109"/>
      <c r="G1359" s="109" t="s">
        <v>63</v>
      </c>
      <c r="H1359" s="110"/>
      <c r="I1359" s="270"/>
      <c r="J1359" s="328"/>
      <c r="K1359" s="113"/>
      <c r="L1359" s="113"/>
      <c r="M1359" s="113"/>
      <c r="N1359" s="446" t="s">
        <v>9330</v>
      </c>
    </row>
    <row r="1360" spans="1:14" ht="21" customHeight="1">
      <c r="A1360" s="141">
        <v>45768</v>
      </c>
      <c r="B1360" s="109" t="s">
        <v>1591</v>
      </c>
      <c r="C1360" s="109" t="s">
        <v>9299</v>
      </c>
      <c r="D1360" s="337">
        <v>1</v>
      </c>
      <c r="E1360" s="337" t="s">
        <v>140</v>
      </c>
      <c r="F1360" s="109"/>
      <c r="G1360" s="109" t="s">
        <v>63</v>
      </c>
      <c r="H1360" s="110"/>
      <c r="I1360" s="270">
        <v>7350</v>
      </c>
      <c r="J1360" s="328">
        <v>10.98</v>
      </c>
      <c r="K1360" s="113" t="s">
        <v>9333</v>
      </c>
      <c r="L1360" s="113">
        <v>0.6</v>
      </c>
      <c r="M1360" s="113"/>
      <c r="N1360" s="446" t="s">
        <v>9332</v>
      </c>
    </row>
    <row r="1361" spans="1:14" ht="21" customHeight="1">
      <c r="A1361" s="141">
        <v>45768</v>
      </c>
      <c r="B1361" s="109" t="s">
        <v>1591</v>
      </c>
      <c r="C1361" s="109" t="s">
        <v>9300</v>
      </c>
      <c r="D1361" s="337">
        <v>1</v>
      </c>
      <c r="E1361" s="337" t="s">
        <v>140</v>
      </c>
      <c r="F1361" s="109"/>
      <c r="G1361" s="109" t="s">
        <v>63</v>
      </c>
      <c r="H1361" s="110"/>
      <c r="I1361" s="270">
        <v>7350</v>
      </c>
      <c r="J1361" s="328">
        <v>10.98</v>
      </c>
      <c r="K1361" s="113" t="s">
        <v>9333</v>
      </c>
      <c r="L1361" s="113">
        <v>0.6</v>
      </c>
      <c r="M1361" s="113"/>
      <c r="N1361" s="446" t="s">
        <v>9331</v>
      </c>
    </row>
    <row r="1362" spans="1:14" ht="21" customHeight="1">
      <c r="A1362" s="141">
        <v>45768</v>
      </c>
      <c r="B1362" s="109" t="s">
        <v>25</v>
      </c>
      <c r="C1362" s="109" t="s">
        <v>9303</v>
      </c>
      <c r="D1362" s="337">
        <v>2</v>
      </c>
      <c r="E1362" s="337" t="s">
        <v>140</v>
      </c>
      <c r="F1362" s="109"/>
      <c r="G1362" s="109" t="s">
        <v>2341</v>
      </c>
      <c r="H1362" s="110"/>
      <c r="I1362" s="270"/>
      <c r="J1362" s="328"/>
      <c r="K1362" s="113"/>
      <c r="L1362" s="113"/>
      <c r="M1362" s="113"/>
      <c r="N1362" s="455" t="s">
        <v>9340</v>
      </c>
    </row>
    <row r="1363" spans="1:14" ht="21" customHeight="1">
      <c r="A1363" s="137">
        <v>45768</v>
      </c>
      <c r="B1363" s="5" t="s">
        <v>8125</v>
      </c>
      <c r="C1363" s="5" t="s">
        <v>9327</v>
      </c>
      <c r="D1363" s="319">
        <v>10</v>
      </c>
      <c r="E1363" s="319" t="s">
        <v>140</v>
      </c>
      <c r="F1363" s="5"/>
      <c r="G1363" s="5" t="s">
        <v>2341</v>
      </c>
      <c r="H1363" s="26"/>
      <c r="I1363" s="284">
        <v>1880</v>
      </c>
      <c r="J1363" s="333">
        <v>3.25</v>
      </c>
      <c r="K1363" s="6" t="s">
        <v>9341</v>
      </c>
      <c r="L1363" s="6">
        <v>0.2</v>
      </c>
      <c r="M1363" s="6"/>
      <c r="N1363" s="415"/>
    </row>
    <row r="1364" spans="1:14" ht="75">
      <c r="A1364" s="137">
        <v>45768</v>
      </c>
      <c r="B1364" s="5" t="s">
        <v>235</v>
      </c>
      <c r="C1364" s="5" t="s">
        <v>9307</v>
      </c>
      <c r="D1364" s="319">
        <v>20</v>
      </c>
      <c r="E1364" s="319" t="s">
        <v>140</v>
      </c>
      <c r="F1364" s="5"/>
      <c r="G1364" s="5" t="s">
        <v>23</v>
      </c>
      <c r="H1364" s="26"/>
      <c r="I1364" s="284"/>
      <c r="J1364" s="333"/>
      <c r="K1364" s="6"/>
      <c r="L1364" s="6"/>
      <c r="M1364" s="6"/>
      <c r="N1364" s="456" t="s">
        <v>9336</v>
      </c>
    </row>
    <row r="1365" spans="1:14" ht="31.5" customHeight="1">
      <c r="A1365" s="173">
        <v>45768</v>
      </c>
      <c r="B1365" s="109" t="s">
        <v>21</v>
      </c>
      <c r="C1365" s="13" t="s">
        <v>9308</v>
      </c>
      <c r="D1365" s="13">
        <v>1</v>
      </c>
      <c r="E1365" s="13" t="s">
        <v>5119</v>
      </c>
      <c r="F1365" s="13" t="s">
        <v>9309</v>
      </c>
      <c r="G1365" s="13" t="s">
        <v>6505</v>
      </c>
      <c r="H1365" s="13"/>
      <c r="I1365" s="142">
        <v>788000</v>
      </c>
      <c r="J1365" s="328">
        <v>578.55999999999995</v>
      </c>
      <c r="K1365" s="87" t="s">
        <v>9329</v>
      </c>
      <c r="L1365" s="50">
        <v>0.8</v>
      </c>
      <c r="M1365" s="50"/>
      <c r="N1365" s="414"/>
    </row>
    <row r="1367" spans="1:14" ht="71.45" customHeight="1">
      <c r="A1367" s="173">
        <v>45768</v>
      </c>
      <c r="B1367" s="109" t="s">
        <v>9312</v>
      </c>
      <c r="C1367" s="13" t="s">
        <v>9368</v>
      </c>
      <c r="D1367" s="13">
        <v>1</v>
      </c>
      <c r="E1367" s="13" t="s">
        <v>5119</v>
      </c>
      <c r="F1367" s="13" t="s">
        <v>9313</v>
      </c>
      <c r="G1367" s="13" t="s">
        <v>30</v>
      </c>
      <c r="H1367" s="68"/>
      <c r="I1367" s="142"/>
      <c r="J1367" s="328"/>
      <c r="K1367" s="87"/>
      <c r="L1367" s="50"/>
      <c r="M1367" s="50"/>
      <c r="N1367" s="445" t="s">
        <v>9354</v>
      </c>
    </row>
    <row r="1368" spans="1:14" ht="27" customHeight="1">
      <c r="A1368" s="173">
        <v>45768</v>
      </c>
      <c r="B1368" s="109" t="s">
        <v>5243</v>
      </c>
      <c r="C1368" s="13" t="s">
        <v>9314</v>
      </c>
      <c r="D1368" s="13" t="s">
        <v>9315</v>
      </c>
      <c r="E1368" s="13" t="s">
        <v>5119</v>
      </c>
      <c r="F1368" s="13" t="s">
        <v>9316</v>
      </c>
      <c r="G1368" s="13" t="s">
        <v>48</v>
      </c>
      <c r="H1368" s="68"/>
      <c r="I1368" s="142">
        <v>73500</v>
      </c>
      <c r="J1368" s="328">
        <v>55.62</v>
      </c>
      <c r="K1368" s="87" t="s">
        <v>9347</v>
      </c>
      <c r="L1368" s="50">
        <v>0.25</v>
      </c>
      <c r="M1368" s="50"/>
      <c r="N1368" s="445" t="s">
        <v>9321</v>
      </c>
    </row>
    <row r="1369" spans="1:14" ht="117.6" customHeight="1">
      <c r="A1369" s="173">
        <v>45768</v>
      </c>
      <c r="B1369" s="109" t="s">
        <v>9317</v>
      </c>
      <c r="C1369" s="13" t="s">
        <v>9318</v>
      </c>
      <c r="D1369" s="13">
        <v>4</v>
      </c>
      <c r="E1369" s="13" t="s">
        <v>5119</v>
      </c>
      <c r="F1369" s="13" t="s">
        <v>9316</v>
      </c>
      <c r="G1369" s="13" t="s">
        <v>48</v>
      </c>
      <c r="H1369" s="68"/>
      <c r="I1369" s="142"/>
      <c r="J1369" s="328"/>
      <c r="K1369" s="87"/>
      <c r="L1369" s="50"/>
      <c r="M1369" s="50"/>
      <c r="N1369" s="414" t="s">
        <v>9350</v>
      </c>
    </row>
    <row r="1370" spans="1:14" ht="110.45" customHeight="1">
      <c r="A1370" s="173">
        <v>45768</v>
      </c>
      <c r="B1370" s="109" t="s">
        <v>9319</v>
      </c>
      <c r="C1370" s="13" t="s">
        <v>9320</v>
      </c>
      <c r="D1370" s="13">
        <v>2</v>
      </c>
      <c r="E1370" s="13" t="s">
        <v>5119</v>
      </c>
      <c r="F1370" s="13" t="s">
        <v>9316</v>
      </c>
      <c r="G1370" s="13" t="s">
        <v>48</v>
      </c>
      <c r="H1370" s="68"/>
      <c r="I1370" s="142">
        <v>225000</v>
      </c>
      <c r="J1370" s="328">
        <v>180</v>
      </c>
      <c r="K1370" s="87" t="s">
        <v>9348</v>
      </c>
      <c r="L1370" s="50">
        <v>1.8</v>
      </c>
      <c r="M1370" s="50"/>
      <c r="N1370" s="414" t="s">
        <v>9349</v>
      </c>
    </row>
    <row r="1372" spans="1:14" ht="21" customHeight="1">
      <c r="A1372" s="137">
        <v>45769</v>
      </c>
      <c r="B1372" s="5" t="s">
        <v>21</v>
      </c>
      <c r="C1372" s="5" t="s">
        <v>9355</v>
      </c>
      <c r="D1372" s="319">
        <v>5</v>
      </c>
      <c r="E1372" s="319" t="s">
        <v>119</v>
      </c>
      <c r="F1372" s="5"/>
      <c r="G1372" s="5" t="s">
        <v>142</v>
      </c>
      <c r="H1372" s="26"/>
      <c r="I1372" s="284">
        <v>13000</v>
      </c>
      <c r="J1372" s="333">
        <f t="shared" ref="J1372" si="212">ROUNDUP((((L1372*13000)+I1372)/1380), 2)</f>
        <v>10.37</v>
      </c>
      <c r="K1372" s="6" t="s">
        <v>9404</v>
      </c>
      <c r="L1372" s="6">
        <v>0.1</v>
      </c>
      <c r="M1372" s="6"/>
      <c r="N1372" s="417"/>
    </row>
    <row r="1373" spans="1:14" ht="45">
      <c r="A1373" s="173">
        <v>45769</v>
      </c>
      <c r="B1373" s="13" t="s">
        <v>9357</v>
      </c>
      <c r="C1373" s="13" t="s">
        <v>9356</v>
      </c>
      <c r="D1373" s="313">
        <v>10</v>
      </c>
      <c r="E1373" s="313" t="s">
        <v>119</v>
      </c>
      <c r="F1373" s="13"/>
      <c r="G1373" s="13" t="s">
        <v>102</v>
      </c>
      <c r="H1373" s="68"/>
      <c r="I1373" s="314"/>
      <c r="J1373" s="359"/>
      <c r="K1373" s="50"/>
      <c r="L1373" s="50"/>
      <c r="M1373" s="50"/>
      <c r="N1373" s="414" t="s">
        <v>9401</v>
      </c>
    </row>
    <row r="1374" spans="1:14" ht="45">
      <c r="A1374" s="173">
        <v>45769</v>
      </c>
      <c r="B1374" s="13" t="s">
        <v>9403</v>
      </c>
      <c r="C1374" s="13">
        <v>822034203</v>
      </c>
      <c r="D1374" s="313">
        <v>10</v>
      </c>
      <c r="E1374" s="313" t="s">
        <v>119</v>
      </c>
      <c r="F1374" s="13"/>
      <c r="G1374" s="13" t="s">
        <v>102</v>
      </c>
      <c r="H1374" s="68"/>
      <c r="I1374" s="314"/>
      <c r="J1374" s="359"/>
      <c r="K1374" s="50"/>
      <c r="L1374" s="50"/>
      <c r="M1374" s="50"/>
      <c r="N1374" s="414" t="s">
        <v>9358</v>
      </c>
    </row>
    <row r="1375" spans="1:14" ht="21" customHeight="1">
      <c r="A1375" s="141">
        <v>45769</v>
      </c>
      <c r="B1375" s="13" t="s">
        <v>9360</v>
      </c>
      <c r="C1375" s="13" t="s">
        <v>9400</v>
      </c>
      <c r="D1375" s="313">
        <v>2</v>
      </c>
      <c r="E1375" s="313" t="s">
        <v>119</v>
      </c>
      <c r="F1375" s="13"/>
      <c r="G1375" s="13" t="s">
        <v>252</v>
      </c>
      <c r="H1375" s="68"/>
      <c r="I1375" s="314"/>
      <c r="J1375" s="328">
        <f t="shared" ref="J1375" si="213">ROUNDUP((((L1375*13000)+I1375)/1380), 2)</f>
        <v>0</v>
      </c>
      <c r="K1375" s="50"/>
      <c r="L1375" s="50"/>
      <c r="M1375" s="50"/>
      <c r="N1375" s="414" t="s">
        <v>9442</v>
      </c>
    </row>
    <row r="1376" spans="1:14" ht="60">
      <c r="A1376" s="137">
        <v>45769</v>
      </c>
      <c r="B1376" s="5" t="s">
        <v>9362</v>
      </c>
      <c r="C1376" s="5" t="s">
        <v>9361</v>
      </c>
      <c r="D1376" s="319">
        <v>4</v>
      </c>
      <c r="E1376" s="319" t="s">
        <v>119</v>
      </c>
      <c r="F1376" s="5"/>
      <c r="G1376" s="5" t="s">
        <v>6940</v>
      </c>
      <c r="H1376" s="26"/>
      <c r="I1376" s="284"/>
      <c r="J1376" s="365"/>
      <c r="K1376" s="6"/>
      <c r="L1376" s="6"/>
      <c r="M1376" s="6"/>
      <c r="N1376" s="451" t="s">
        <v>9402</v>
      </c>
    </row>
    <row r="1377" spans="1:14" ht="21" customHeight="1">
      <c r="A1377" s="173">
        <v>45763</v>
      </c>
      <c r="B1377" s="13"/>
      <c r="C1377" s="13" t="s">
        <v>9150</v>
      </c>
      <c r="D1377" s="313">
        <v>3</v>
      </c>
      <c r="E1377" s="13" t="s">
        <v>2187</v>
      </c>
      <c r="F1377" s="13" t="s">
        <v>3442</v>
      </c>
      <c r="G1377" s="113" t="s">
        <v>32</v>
      </c>
      <c r="H1377" s="68"/>
      <c r="I1377" s="314"/>
      <c r="J1377" s="328"/>
      <c r="K1377" s="50"/>
      <c r="L1377" s="50"/>
      <c r="M1377" s="50"/>
      <c r="N1377" s="27" t="s">
        <v>9189</v>
      </c>
    </row>
    <row r="1378" spans="1:14" ht="30">
      <c r="A1378" s="141">
        <v>45757</v>
      </c>
      <c r="B1378" s="13" t="s">
        <v>8126</v>
      </c>
      <c r="C1378" s="13" t="s">
        <v>8127</v>
      </c>
      <c r="D1378" s="13">
        <v>8</v>
      </c>
      <c r="E1378" s="13" t="s">
        <v>2187</v>
      </c>
      <c r="F1378" s="13" t="s">
        <v>2690</v>
      </c>
      <c r="G1378" s="13" t="s">
        <v>32</v>
      </c>
      <c r="H1378" s="68"/>
      <c r="I1378" s="142"/>
      <c r="J1378" s="328"/>
      <c r="K1378" s="87"/>
      <c r="L1378" s="50"/>
      <c r="M1378" s="50"/>
      <c r="N1378" s="414" t="s">
        <v>9066</v>
      </c>
    </row>
    <row r="1379" spans="1:14" ht="96" customHeight="1">
      <c r="A1379" s="173">
        <v>45764</v>
      </c>
      <c r="B1379" s="16" t="s">
        <v>8480</v>
      </c>
      <c r="C1379" s="13">
        <v>9301446</v>
      </c>
      <c r="D1379" s="313">
        <v>2</v>
      </c>
      <c r="E1379" s="109" t="s">
        <v>24</v>
      </c>
      <c r="F1379" s="13"/>
      <c r="G1379" s="13" t="s">
        <v>56</v>
      </c>
      <c r="H1379" s="68"/>
      <c r="I1379" s="314"/>
      <c r="J1379" s="328">
        <f t="shared" ref="J1379:J1387" si="214">ROUNDUP((((L1379*13000)+I1379)/1380), 2)</f>
        <v>0</v>
      </c>
      <c r="K1379" s="50"/>
      <c r="L1379" s="50"/>
      <c r="M1379" s="50"/>
      <c r="N1379" s="414" t="s">
        <v>9398</v>
      </c>
    </row>
    <row r="1380" spans="1:14" ht="21" customHeight="1">
      <c r="A1380" s="173">
        <v>45764</v>
      </c>
      <c r="B1380" s="16" t="s">
        <v>8421</v>
      </c>
      <c r="C1380" s="13">
        <v>77355044</v>
      </c>
      <c r="D1380" s="313">
        <v>2</v>
      </c>
      <c r="E1380" s="109" t="s">
        <v>24</v>
      </c>
      <c r="F1380" s="13"/>
      <c r="G1380" s="13" t="s">
        <v>56</v>
      </c>
      <c r="H1380" s="68"/>
      <c r="I1380" s="314"/>
      <c r="J1380" s="328">
        <f t="shared" si="214"/>
        <v>0</v>
      </c>
      <c r="K1380" s="50"/>
      <c r="L1380" s="50"/>
      <c r="M1380" s="50"/>
      <c r="N1380" s="414"/>
    </row>
    <row r="1381" spans="1:14" ht="21" customHeight="1">
      <c r="A1381" s="173">
        <v>45764</v>
      </c>
      <c r="B1381" s="16" t="s">
        <v>8421</v>
      </c>
      <c r="C1381" s="13">
        <v>72017245</v>
      </c>
      <c r="D1381" s="313">
        <v>2</v>
      </c>
      <c r="E1381" s="109" t="s">
        <v>24</v>
      </c>
      <c r="F1381" s="13"/>
      <c r="G1381" s="13" t="s">
        <v>56</v>
      </c>
      <c r="H1381" s="68"/>
      <c r="I1381" s="314"/>
      <c r="J1381" s="328">
        <f t="shared" si="214"/>
        <v>0</v>
      </c>
      <c r="K1381" s="50"/>
      <c r="L1381" s="50"/>
      <c r="M1381" s="50"/>
      <c r="N1381" s="414"/>
    </row>
    <row r="1382" spans="1:14" ht="21" customHeight="1">
      <c r="A1382" s="173">
        <v>45764</v>
      </c>
      <c r="B1382" s="16" t="s">
        <v>8421</v>
      </c>
      <c r="C1382" s="13">
        <v>77340633</v>
      </c>
      <c r="D1382" s="313">
        <v>2</v>
      </c>
      <c r="E1382" s="109" t="s">
        <v>24</v>
      </c>
      <c r="F1382" s="13"/>
      <c r="G1382" s="13" t="s">
        <v>56</v>
      </c>
      <c r="H1382" s="68"/>
      <c r="I1382" s="314"/>
      <c r="J1382" s="328">
        <f t="shared" si="214"/>
        <v>0</v>
      </c>
      <c r="K1382" s="50"/>
      <c r="L1382" s="50"/>
      <c r="M1382" s="50"/>
      <c r="N1382" s="414"/>
    </row>
    <row r="1383" spans="1:14" ht="45">
      <c r="A1383" s="173">
        <v>45761</v>
      </c>
      <c r="B1383" s="16" t="s">
        <v>8312</v>
      </c>
      <c r="C1383" s="13" t="s">
        <v>8313</v>
      </c>
      <c r="D1383" s="313">
        <v>2</v>
      </c>
      <c r="E1383" s="109" t="s">
        <v>137</v>
      </c>
      <c r="F1383" s="13"/>
      <c r="G1383" s="13"/>
      <c r="H1383" s="68"/>
      <c r="I1383" s="314">
        <v>442000</v>
      </c>
      <c r="J1383" s="328">
        <f t="shared" si="214"/>
        <v>414.5</v>
      </c>
      <c r="K1383" s="50" t="s">
        <v>9397</v>
      </c>
      <c r="L1383" s="50">
        <v>10</v>
      </c>
      <c r="M1383" s="50"/>
      <c r="N1383" s="414" t="s">
        <v>9440</v>
      </c>
    </row>
    <row r="1384" spans="1:14" ht="85.5" customHeight="1">
      <c r="A1384" s="141">
        <v>45762</v>
      </c>
      <c r="B1384" s="13" t="s">
        <v>8478</v>
      </c>
      <c r="C1384" s="13" t="s">
        <v>8477</v>
      </c>
      <c r="D1384" s="313" t="s">
        <v>8417</v>
      </c>
      <c r="E1384" s="13" t="s">
        <v>2187</v>
      </c>
      <c r="F1384" s="13" t="s">
        <v>5994</v>
      </c>
      <c r="G1384" s="13" t="s">
        <v>32</v>
      </c>
      <c r="H1384" s="68"/>
      <c r="I1384" s="314"/>
      <c r="J1384" s="12">
        <f t="shared" si="214"/>
        <v>0</v>
      </c>
      <c r="K1384" s="50"/>
      <c r="L1384" s="50"/>
      <c r="M1384" s="50"/>
      <c r="N1384" s="414" t="s">
        <v>9364</v>
      </c>
    </row>
    <row r="1385" spans="1:14" ht="21" customHeight="1">
      <c r="A1385" s="141">
        <v>45768</v>
      </c>
      <c r="B1385" s="109" t="s">
        <v>4024</v>
      </c>
      <c r="C1385" s="109" t="s">
        <v>9304</v>
      </c>
      <c r="D1385" s="337">
        <v>10</v>
      </c>
      <c r="E1385" s="337" t="s">
        <v>140</v>
      </c>
      <c r="F1385" s="109"/>
      <c r="G1385" s="109" t="s">
        <v>2341</v>
      </c>
      <c r="H1385" s="110"/>
      <c r="I1385" s="270">
        <v>31000</v>
      </c>
      <c r="J1385" s="12">
        <f t="shared" si="214"/>
        <v>24.35</v>
      </c>
      <c r="K1385" s="113" t="s">
        <v>9426</v>
      </c>
      <c r="L1385" s="113">
        <v>0.2</v>
      </c>
      <c r="M1385" s="113"/>
      <c r="N1385" s="455" t="s">
        <v>9423</v>
      </c>
    </row>
    <row r="1386" spans="1:14" ht="21" customHeight="1">
      <c r="A1386" s="141">
        <v>45768</v>
      </c>
      <c r="B1386" s="109" t="s">
        <v>4024</v>
      </c>
      <c r="C1386" s="109" t="s">
        <v>9305</v>
      </c>
      <c r="D1386" s="337">
        <v>10</v>
      </c>
      <c r="E1386" s="337" t="s">
        <v>140</v>
      </c>
      <c r="F1386" s="109"/>
      <c r="G1386" s="109" t="s">
        <v>2341</v>
      </c>
      <c r="H1386" s="110"/>
      <c r="I1386" s="270">
        <v>32700</v>
      </c>
      <c r="J1386" s="12">
        <f t="shared" si="214"/>
        <v>25.580000000000002</v>
      </c>
      <c r="K1386" s="113" t="s">
        <v>9426</v>
      </c>
      <c r="L1386" s="113">
        <v>0.2</v>
      </c>
      <c r="M1386" s="113"/>
      <c r="N1386" s="455" t="s">
        <v>9424</v>
      </c>
    </row>
    <row r="1387" spans="1:14" ht="21" customHeight="1">
      <c r="A1387" s="141">
        <v>45768</v>
      </c>
      <c r="B1387" s="109" t="s">
        <v>4024</v>
      </c>
      <c r="C1387" s="109" t="s">
        <v>9306</v>
      </c>
      <c r="D1387" s="337">
        <v>10</v>
      </c>
      <c r="E1387" s="337" t="s">
        <v>140</v>
      </c>
      <c r="F1387" s="109"/>
      <c r="G1387" s="109" t="s">
        <v>2341</v>
      </c>
      <c r="H1387" s="110"/>
      <c r="I1387" s="270">
        <v>33900</v>
      </c>
      <c r="J1387" s="12">
        <f t="shared" si="214"/>
        <v>26.450000000000003</v>
      </c>
      <c r="K1387" s="113" t="s">
        <v>9426</v>
      </c>
      <c r="L1387" s="113">
        <v>0.2</v>
      </c>
      <c r="M1387" s="113"/>
      <c r="N1387" s="455" t="s">
        <v>9425</v>
      </c>
    </row>
    <row r="1388" spans="1:14" ht="120">
      <c r="A1388" s="141">
        <v>45768</v>
      </c>
      <c r="B1388" s="109" t="s">
        <v>3860</v>
      </c>
      <c r="C1388" s="109" t="s">
        <v>9302</v>
      </c>
      <c r="D1388" s="337">
        <v>8</v>
      </c>
      <c r="E1388" s="337" t="s">
        <v>140</v>
      </c>
      <c r="F1388" s="109"/>
      <c r="G1388" s="109" t="s">
        <v>18</v>
      </c>
      <c r="H1388" s="110"/>
      <c r="I1388" s="270">
        <v>280000</v>
      </c>
      <c r="J1388" s="328"/>
      <c r="K1388" s="113" t="s">
        <v>9447</v>
      </c>
      <c r="L1388" s="113">
        <v>4</v>
      </c>
      <c r="M1388" s="113"/>
      <c r="N1388" s="455" t="s">
        <v>9448</v>
      </c>
    </row>
    <row r="1389" spans="1:14" ht="21" customHeight="1">
      <c r="A1389" s="141">
        <v>45768</v>
      </c>
      <c r="B1389" s="109" t="s">
        <v>300</v>
      </c>
      <c r="C1389" s="109" t="s">
        <v>9301</v>
      </c>
      <c r="D1389" s="337">
        <v>3</v>
      </c>
      <c r="E1389" s="337" t="s">
        <v>140</v>
      </c>
      <c r="F1389" s="109"/>
      <c r="G1389" s="109" t="s">
        <v>18</v>
      </c>
      <c r="H1389" s="110"/>
      <c r="I1389" s="270"/>
      <c r="J1389" s="328"/>
      <c r="K1389" s="113"/>
      <c r="L1389" s="113"/>
      <c r="M1389" s="113"/>
      <c r="N1389" s="454" t="s">
        <v>9345</v>
      </c>
    </row>
    <row r="1390" spans="1:14" ht="60">
      <c r="A1390" s="173">
        <v>45762</v>
      </c>
      <c r="B1390" s="109" t="s">
        <v>25</v>
      </c>
      <c r="C1390" s="109" t="s">
        <v>9163</v>
      </c>
      <c r="D1390" s="109">
        <v>1</v>
      </c>
      <c r="E1390" s="109" t="s">
        <v>140</v>
      </c>
      <c r="F1390" s="13"/>
      <c r="G1390" s="13" t="s">
        <v>201</v>
      </c>
      <c r="H1390" s="110"/>
      <c r="I1390" s="170"/>
      <c r="J1390" s="12">
        <f>ROUNDUP((((L1390*13000)+I1390)/1380), 2)</f>
        <v>0</v>
      </c>
      <c r="K1390" s="112"/>
      <c r="L1390" s="113"/>
      <c r="M1390" s="113"/>
      <c r="N1390" s="446" t="s">
        <v>9439</v>
      </c>
    </row>
    <row r="1391" spans="1:14" ht="75">
      <c r="A1391" s="173">
        <v>45763</v>
      </c>
      <c r="B1391" s="13"/>
      <c r="C1391" s="16" t="s">
        <v>9143</v>
      </c>
      <c r="D1391" s="13">
        <v>1</v>
      </c>
      <c r="E1391" s="13" t="s">
        <v>6086</v>
      </c>
      <c r="F1391" s="13"/>
      <c r="G1391" s="13"/>
      <c r="H1391" s="68"/>
      <c r="I1391" s="142"/>
      <c r="J1391" s="12">
        <f t="shared" ref="J1391" si="215">ROUNDUP((((L1391*13000)+I1391)/1380), 2)</f>
        <v>0</v>
      </c>
      <c r="K1391" s="87"/>
      <c r="L1391" s="50"/>
      <c r="M1391" s="50"/>
      <c r="N1391" s="414" t="s">
        <v>9390</v>
      </c>
    </row>
    <row r="1392" spans="1:14" ht="75">
      <c r="A1392" s="141">
        <v>45757</v>
      </c>
      <c r="B1392" s="109"/>
      <c r="C1392" s="109" t="s">
        <v>9118</v>
      </c>
      <c r="D1392" s="337">
        <v>1</v>
      </c>
      <c r="E1392" s="337" t="s">
        <v>140</v>
      </c>
      <c r="F1392" s="109"/>
      <c r="G1392" s="109" t="s">
        <v>7075</v>
      </c>
      <c r="H1392" s="110"/>
      <c r="I1392" s="270"/>
      <c r="J1392" s="328"/>
      <c r="K1392" s="113"/>
      <c r="L1392" s="113"/>
      <c r="M1392" s="113"/>
      <c r="N1392" s="446" t="s">
        <v>9296</v>
      </c>
    </row>
    <row r="1393" spans="1:14" ht="20.100000000000001" customHeight="1">
      <c r="A1393" s="141"/>
      <c r="B1393" s="109"/>
      <c r="C1393" s="122" t="s">
        <v>9427</v>
      </c>
      <c r="D1393" s="337"/>
      <c r="E1393" s="337"/>
      <c r="F1393" s="109"/>
      <c r="G1393" s="109"/>
      <c r="H1393" s="110"/>
      <c r="I1393" s="270">
        <v>370000</v>
      </c>
      <c r="J1393" s="328">
        <f t="shared" ref="J1393:J1396" si="216">ROUNDUP((((L1393*13000)+I1393)/1380), 2)</f>
        <v>550.73</v>
      </c>
      <c r="K1393" s="113" t="s">
        <v>9430</v>
      </c>
      <c r="L1393" s="113">
        <v>30</v>
      </c>
      <c r="M1393" s="113"/>
      <c r="N1393" s="446"/>
    </row>
    <row r="1394" spans="1:14" ht="60">
      <c r="A1394" s="141"/>
      <c r="B1394" s="109"/>
      <c r="C1394" s="109" t="s">
        <v>9428</v>
      </c>
      <c r="D1394" s="337"/>
      <c r="E1394" s="337"/>
      <c r="F1394" s="109"/>
      <c r="G1394" s="109"/>
      <c r="H1394" s="110"/>
      <c r="I1394" s="270">
        <v>490000</v>
      </c>
      <c r="J1394" s="367">
        <f>ROUNDUP((((L1394*16000)+I1394)/1380), 2)</f>
        <v>818.85</v>
      </c>
      <c r="K1394" s="113" t="s">
        <v>9430</v>
      </c>
      <c r="L1394" s="113">
        <v>40</v>
      </c>
      <c r="M1394" s="113"/>
      <c r="N1394" s="446" t="s">
        <v>9429</v>
      </c>
    </row>
    <row r="1395" spans="1:14" ht="75">
      <c r="A1395" s="141">
        <v>45757</v>
      </c>
      <c r="B1395" s="109" t="s">
        <v>9223</v>
      </c>
      <c r="C1395" s="109" t="s">
        <v>9413</v>
      </c>
      <c r="D1395" s="337">
        <v>1</v>
      </c>
      <c r="E1395" s="337" t="s">
        <v>140</v>
      </c>
      <c r="F1395" s="109"/>
      <c r="G1395" s="109" t="s">
        <v>20</v>
      </c>
      <c r="H1395" s="110"/>
      <c r="I1395" s="270">
        <v>1055000</v>
      </c>
      <c r="J1395" s="328">
        <f t="shared" si="216"/>
        <v>767.31999999999994</v>
      </c>
      <c r="K1395" s="113" t="s">
        <v>9397</v>
      </c>
      <c r="L1395" s="113">
        <v>0.3</v>
      </c>
      <c r="M1395" s="113"/>
      <c r="N1395" s="446" t="s">
        <v>9294</v>
      </c>
    </row>
    <row r="1396" spans="1:14" ht="75">
      <c r="A1396" s="141">
        <v>45757</v>
      </c>
      <c r="B1396" s="109" t="s">
        <v>9414</v>
      </c>
      <c r="C1396" s="109" t="s">
        <v>9415</v>
      </c>
      <c r="D1396" s="337">
        <v>2</v>
      </c>
      <c r="E1396" s="337" t="s">
        <v>140</v>
      </c>
      <c r="F1396" s="109"/>
      <c r="G1396" s="109" t="s">
        <v>2341</v>
      </c>
      <c r="H1396" s="110"/>
      <c r="I1396" s="270"/>
      <c r="J1396" s="328">
        <f t="shared" si="216"/>
        <v>0</v>
      </c>
      <c r="K1396" s="113"/>
      <c r="L1396" s="113"/>
      <c r="M1396" s="113"/>
      <c r="N1396" s="422" t="s">
        <v>9444</v>
      </c>
    </row>
    <row r="1397" spans="1:14" ht="21" customHeight="1">
      <c r="A1397" s="141">
        <v>45769</v>
      </c>
      <c r="B1397" s="109" t="s">
        <v>9365</v>
      </c>
      <c r="C1397" s="109" t="s">
        <v>9405</v>
      </c>
      <c r="D1397" s="337">
        <v>20</v>
      </c>
      <c r="E1397" s="337" t="s">
        <v>140</v>
      </c>
      <c r="F1397" s="109"/>
      <c r="G1397" s="109" t="s">
        <v>18</v>
      </c>
      <c r="H1397" s="110"/>
      <c r="I1397" s="270">
        <v>22610</v>
      </c>
      <c r="J1397" s="328">
        <v>24.25</v>
      </c>
      <c r="K1397" s="113" t="s">
        <v>9385</v>
      </c>
      <c r="L1397" s="113">
        <v>0.7</v>
      </c>
      <c r="M1397" s="113"/>
      <c r="N1397" s="422" t="s">
        <v>9406</v>
      </c>
    </row>
    <row r="1398" spans="1:14" ht="21" customHeight="1">
      <c r="A1398" s="141">
        <v>45769</v>
      </c>
      <c r="B1398" s="109" t="s">
        <v>57</v>
      </c>
      <c r="C1398" s="109" t="s">
        <v>9366</v>
      </c>
      <c r="D1398" s="337">
        <v>1</v>
      </c>
      <c r="E1398" s="337" t="s">
        <v>140</v>
      </c>
      <c r="F1398" s="109"/>
      <c r="G1398" s="109" t="s">
        <v>18</v>
      </c>
      <c r="H1398" s="110"/>
      <c r="I1398" s="270">
        <v>5740000</v>
      </c>
      <c r="J1398" s="12">
        <f t="shared" ref="J1398:J1410" si="217">ROUNDUP((((L1398*13000)+I1398)/1380), 2)</f>
        <v>4300.7300000000005</v>
      </c>
      <c r="K1398" s="113" t="s">
        <v>9443</v>
      </c>
      <c r="L1398" s="113">
        <v>15</v>
      </c>
      <c r="M1398" s="113"/>
      <c r="N1398" s="422"/>
    </row>
    <row r="1399" spans="1:14" ht="43.5" customHeight="1">
      <c r="A1399" s="173">
        <v>45763</v>
      </c>
      <c r="B1399" s="13" t="s">
        <v>9137</v>
      </c>
      <c r="C1399" s="13" t="s">
        <v>9138</v>
      </c>
      <c r="D1399" s="13">
        <v>1</v>
      </c>
      <c r="E1399" s="13" t="s">
        <v>6086</v>
      </c>
      <c r="F1399" s="13"/>
      <c r="G1399" s="13" t="s">
        <v>20</v>
      </c>
      <c r="H1399" s="68"/>
      <c r="I1399" s="142">
        <v>113100</v>
      </c>
      <c r="J1399" s="12">
        <f t="shared" si="217"/>
        <v>110.22</v>
      </c>
      <c r="K1399" s="87" t="s">
        <v>9385</v>
      </c>
      <c r="L1399" s="50">
        <v>3</v>
      </c>
      <c r="M1399" s="50"/>
      <c r="N1399" s="414" t="s">
        <v>9367</v>
      </c>
    </row>
    <row r="1400" spans="1:14" ht="30">
      <c r="A1400" s="141">
        <v>45764</v>
      </c>
      <c r="B1400" s="13" t="s">
        <v>25</v>
      </c>
      <c r="C1400" s="16" t="s">
        <v>9421</v>
      </c>
      <c r="D1400" s="313">
        <v>1</v>
      </c>
      <c r="E1400" s="13" t="s">
        <v>5200</v>
      </c>
      <c r="F1400" s="13" t="s">
        <v>9210</v>
      </c>
      <c r="G1400" s="13" t="s">
        <v>2341</v>
      </c>
      <c r="H1400" s="68"/>
      <c r="I1400" s="314"/>
      <c r="J1400" s="12">
        <f t="shared" si="217"/>
        <v>0</v>
      </c>
      <c r="K1400" s="50"/>
      <c r="L1400" s="50"/>
      <c r="M1400" s="50"/>
      <c r="N1400" s="414" t="s">
        <v>9369</v>
      </c>
    </row>
    <row r="1401" spans="1:14" ht="20.100000000000001" customHeight="1">
      <c r="A1401" s="141">
        <v>45764</v>
      </c>
      <c r="B1401" s="13" t="s">
        <v>9213</v>
      </c>
      <c r="C1401" s="264" t="s">
        <v>9382</v>
      </c>
      <c r="D1401" s="313">
        <v>20</v>
      </c>
      <c r="E1401" s="13" t="s">
        <v>5200</v>
      </c>
      <c r="F1401" s="13" t="s">
        <v>9210</v>
      </c>
      <c r="G1401" s="13" t="s">
        <v>2341</v>
      </c>
      <c r="H1401" s="68"/>
      <c r="I1401" s="314">
        <v>30000</v>
      </c>
      <c r="J1401" s="12">
        <f t="shared" si="217"/>
        <v>23.16</v>
      </c>
      <c r="K1401" s="50" t="s">
        <v>9404</v>
      </c>
      <c r="L1401" s="50">
        <v>0.15</v>
      </c>
      <c r="M1401" s="50"/>
      <c r="N1401" s="414" t="s">
        <v>9212</v>
      </c>
    </row>
    <row r="1402" spans="1:14" ht="90">
      <c r="A1402" s="173">
        <v>45747</v>
      </c>
      <c r="B1402" s="13" t="s">
        <v>9414</v>
      </c>
      <c r="C1402" s="16" t="s">
        <v>9422</v>
      </c>
      <c r="D1402" s="313">
        <v>1</v>
      </c>
      <c r="E1402" s="13" t="s">
        <v>5200</v>
      </c>
      <c r="F1402" s="13" t="s">
        <v>2774</v>
      </c>
      <c r="G1402" s="13" t="s">
        <v>4685</v>
      </c>
      <c r="H1402" s="68"/>
      <c r="I1402" s="314"/>
      <c r="J1402" s="12">
        <f t="shared" si="217"/>
        <v>0</v>
      </c>
      <c r="K1402" s="50"/>
      <c r="L1402" s="50"/>
      <c r="M1402" s="50"/>
      <c r="N1402" s="414" t="s">
        <v>9445</v>
      </c>
    </row>
    <row r="1403" spans="1:14" ht="30">
      <c r="A1403" s="173">
        <v>45769</v>
      </c>
      <c r="B1403" s="13" t="s">
        <v>31</v>
      </c>
      <c r="C1403" s="16" t="s">
        <v>9386</v>
      </c>
      <c r="D1403" s="313">
        <v>3</v>
      </c>
      <c r="E1403" s="13" t="s">
        <v>5200</v>
      </c>
      <c r="F1403" s="13" t="s">
        <v>87</v>
      </c>
      <c r="G1403" s="13" t="s">
        <v>9113</v>
      </c>
      <c r="H1403" s="68"/>
      <c r="I1403" s="314">
        <v>250800</v>
      </c>
      <c r="J1403" s="12">
        <f t="shared" si="217"/>
        <v>200.57999999999998</v>
      </c>
      <c r="K1403" s="50" t="s">
        <v>9385</v>
      </c>
      <c r="L1403" s="50">
        <v>2</v>
      </c>
      <c r="M1403" s="50"/>
      <c r="N1403" s="414" t="s">
        <v>9420</v>
      </c>
    </row>
    <row r="1404" spans="1:14" ht="68.25" customHeight="1">
      <c r="A1404" s="173">
        <v>45768</v>
      </c>
      <c r="B1404" s="173"/>
      <c r="C1404" s="16" t="s">
        <v>9376</v>
      </c>
      <c r="D1404" s="313">
        <v>1</v>
      </c>
      <c r="E1404" s="13" t="s">
        <v>5200</v>
      </c>
      <c r="F1404" s="13"/>
      <c r="G1404" s="13" t="s">
        <v>288</v>
      </c>
      <c r="H1404" s="68"/>
      <c r="I1404" s="314">
        <v>2200000</v>
      </c>
      <c r="J1404" s="12">
        <f t="shared" si="217"/>
        <v>1594.21</v>
      </c>
      <c r="K1404" s="50" t="s">
        <v>9432</v>
      </c>
      <c r="L1404" s="50"/>
      <c r="M1404" s="50"/>
      <c r="N1404" s="414" t="s">
        <v>9436</v>
      </c>
    </row>
    <row r="1405" spans="1:14" ht="30" customHeight="1">
      <c r="A1405" s="173">
        <v>45768</v>
      </c>
      <c r="B1405" s="13"/>
      <c r="C1405" s="16" t="s">
        <v>9434</v>
      </c>
      <c r="D1405" s="313">
        <v>1</v>
      </c>
      <c r="E1405" s="13" t="s">
        <v>5200</v>
      </c>
      <c r="F1405" s="13"/>
      <c r="G1405" s="13" t="s">
        <v>288</v>
      </c>
      <c r="H1405" s="68"/>
      <c r="I1405" s="314">
        <v>220000</v>
      </c>
      <c r="J1405" s="12">
        <f t="shared" si="217"/>
        <v>159.42999999999998</v>
      </c>
      <c r="K1405" s="50" t="s">
        <v>9433</v>
      </c>
      <c r="L1405" s="50"/>
      <c r="M1405" s="50"/>
      <c r="N1405" s="414" t="s">
        <v>9379</v>
      </c>
    </row>
    <row r="1406" spans="1:14" ht="30" customHeight="1">
      <c r="A1406" s="173">
        <v>45768</v>
      </c>
      <c r="B1406" s="13"/>
      <c r="C1406" s="16" t="s">
        <v>9377</v>
      </c>
      <c r="D1406" s="313">
        <v>1</v>
      </c>
      <c r="E1406" s="13" t="s">
        <v>5200</v>
      </c>
      <c r="F1406" s="13"/>
      <c r="G1406" s="13" t="s">
        <v>288</v>
      </c>
      <c r="H1406" s="68"/>
      <c r="I1406" s="314">
        <v>140000</v>
      </c>
      <c r="J1406" s="12">
        <f t="shared" si="217"/>
        <v>101.45</v>
      </c>
      <c r="K1406" s="50" t="s">
        <v>9432</v>
      </c>
      <c r="L1406" s="50"/>
      <c r="M1406" s="50"/>
      <c r="N1406" s="414" t="s">
        <v>9379</v>
      </c>
    </row>
    <row r="1407" spans="1:14" ht="30" customHeight="1">
      <c r="A1407" s="173">
        <v>45768</v>
      </c>
      <c r="B1407" s="13"/>
      <c r="C1407" s="16" t="s">
        <v>9378</v>
      </c>
      <c r="D1407" s="313">
        <v>1</v>
      </c>
      <c r="E1407" s="13" t="s">
        <v>5200</v>
      </c>
      <c r="F1407" s="13"/>
      <c r="G1407" s="13" t="s">
        <v>288</v>
      </c>
      <c r="H1407" s="68"/>
      <c r="I1407" s="314">
        <v>180000</v>
      </c>
      <c r="J1407" s="12">
        <f t="shared" si="217"/>
        <v>130.44</v>
      </c>
      <c r="K1407" s="50" t="s">
        <v>9432</v>
      </c>
      <c r="L1407" s="50"/>
      <c r="M1407" s="50"/>
      <c r="N1407" s="414" t="s">
        <v>9379</v>
      </c>
    </row>
    <row r="1408" spans="1:14" ht="195.75" customHeight="1">
      <c r="A1408" s="141">
        <v>45754</v>
      </c>
      <c r="B1408" s="13" t="s">
        <v>8463</v>
      </c>
      <c r="C1408" s="16" t="s">
        <v>8322</v>
      </c>
      <c r="D1408" s="313">
        <v>2</v>
      </c>
      <c r="E1408" s="13" t="s">
        <v>5200</v>
      </c>
      <c r="F1408" s="13" t="s">
        <v>6663</v>
      </c>
      <c r="G1408" s="13" t="s">
        <v>7904</v>
      </c>
      <c r="H1408" s="68"/>
      <c r="I1408" s="314">
        <v>176000</v>
      </c>
      <c r="J1408" s="12">
        <f t="shared" si="217"/>
        <v>132.25</v>
      </c>
      <c r="K1408" s="50" t="s">
        <v>2069</v>
      </c>
      <c r="L1408" s="50">
        <v>0.5</v>
      </c>
      <c r="M1408" s="50"/>
      <c r="N1408" s="414" t="s">
        <v>9387</v>
      </c>
    </row>
    <row r="1409" spans="1:14" ht="60.75">
      <c r="A1409" s="173">
        <v>45768</v>
      </c>
      <c r="B1409" s="109" t="s">
        <v>46</v>
      </c>
      <c r="C1409" s="13" t="s">
        <v>9371</v>
      </c>
      <c r="D1409" s="13">
        <v>3</v>
      </c>
      <c r="E1409" s="13" t="s">
        <v>5119</v>
      </c>
      <c r="F1409" s="13" t="s">
        <v>9309</v>
      </c>
      <c r="G1409" s="13" t="s">
        <v>6505</v>
      </c>
      <c r="H1409" s="13"/>
      <c r="I1409" s="142">
        <v>98000</v>
      </c>
      <c r="J1409" s="12">
        <f t="shared" si="217"/>
        <v>127.54</v>
      </c>
      <c r="K1409" s="87" t="s">
        <v>9385</v>
      </c>
      <c r="L1409" s="50">
        <v>6</v>
      </c>
      <c r="M1409" s="50" t="s">
        <v>9431</v>
      </c>
      <c r="N1409" s="414" t="s">
        <v>9407</v>
      </c>
    </row>
    <row r="1410" spans="1:14" ht="90">
      <c r="A1410" s="173">
        <v>45768</v>
      </c>
      <c r="B1410" s="109"/>
      <c r="C1410" s="13" t="s">
        <v>9372</v>
      </c>
      <c r="D1410" s="13">
        <v>5</v>
      </c>
      <c r="E1410" s="13" t="s">
        <v>5119</v>
      </c>
      <c r="F1410" s="13" t="s">
        <v>638</v>
      </c>
      <c r="G1410" s="13" t="s">
        <v>301</v>
      </c>
      <c r="H1410" s="13"/>
      <c r="I1410" s="142">
        <v>13190</v>
      </c>
      <c r="J1410" s="12">
        <f t="shared" si="217"/>
        <v>11.45</v>
      </c>
      <c r="K1410" s="87" t="s">
        <v>9385</v>
      </c>
      <c r="L1410" s="50">
        <v>0.2</v>
      </c>
      <c r="M1410" s="50"/>
      <c r="N1410" s="414" t="s">
        <v>9419</v>
      </c>
    </row>
    <row r="1411" spans="1:14" ht="183">
      <c r="A1411" s="368">
        <v>45748</v>
      </c>
      <c r="B1411" s="369" t="s">
        <v>7498</v>
      </c>
      <c r="C1411" s="369" t="s">
        <v>9388</v>
      </c>
      <c r="D1411" s="369">
        <v>1</v>
      </c>
      <c r="E1411" s="369" t="s">
        <v>5119</v>
      </c>
      <c r="F1411" s="369" t="s">
        <v>7497</v>
      </c>
      <c r="G1411" s="374" t="s">
        <v>28</v>
      </c>
      <c r="H1411" s="370"/>
      <c r="I1411" s="371">
        <v>46310</v>
      </c>
      <c r="J1411" s="267">
        <f>ROUNDUP((((L1411*13000)+I1411)/1150), 2)</f>
        <v>85.490000000000009</v>
      </c>
      <c r="K1411" s="373" t="s">
        <v>3178</v>
      </c>
      <c r="L1411" s="370">
        <v>4</v>
      </c>
      <c r="M1411" s="370"/>
      <c r="N1411" s="432" t="s">
        <v>9389</v>
      </c>
    </row>
    <row r="1412" spans="1:14" ht="21" customHeight="1">
      <c r="A1412" s="173">
        <v>45768</v>
      </c>
      <c r="B1412" s="369" t="s">
        <v>9373</v>
      </c>
      <c r="C1412" s="369" t="s">
        <v>9399</v>
      </c>
      <c r="D1412" s="369">
        <v>3</v>
      </c>
      <c r="E1412" s="369" t="s">
        <v>5119</v>
      </c>
      <c r="F1412" s="369" t="s">
        <v>6692</v>
      </c>
      <c r="G1412" s="369" t="s">
        <v>30</v>
      </c>
      <c r="H1412" s="370"/>
      <c r="I1412" s="371"/>
      <c r="J1412" s="328">
        <f>ROUNDUP((((L1412*13000)+I1412)/1380), 2)</f>
        <v>0</v>
      </c>
      <c r="K1412" s="373"/>
      <c r="L1412" s="370"/>
      <c r="M1412" s="370"/>
      <c r="N1412" s="432" t="s">
        <v>9442</v>
      </c>
    </row>
    <row r="1413" spans="1:14" ht="21" customHeight="1">
      <c r="A1413" s="173">
        <v>45768</v>
      </c>
      <c r="B1413" s="369" t="s">
        <v>184</v>
      </c>
      <c r="C1413" s="369" t="s">
        <v>9410</v>
      </c>
      <c r="D1413" s="369">
        <v>2</v>
      </c>
      <c r="E1413" s="369" t="s">
        <v>5119</v>
      </c>
      <c r="F1413" s="369" t="s">
        <v>394</v>
      </c>
      <c r="G1413" s="369" t="s">
        <v>121</v>
      </c>
      <c r="H1413" s="370"/>
      <c r="I1413" s="371">
        <v>156000</v>
      </c>
      <c r="J1413" s="328">
        <f>ROUNDUP((((L1413*13000)+I1413)/1380), 2)</f>
        <v>114.93</v>
      </c>
      <c r="K1413" s="373" t="s">
        <v>9397</v>
      </c>
      <c r="L1413" s="370">
        <v>0.2</v>
      </c>
      <c r="M1413" s="370"/>
      <c r="N1413" s="432"/>
    </row>
    <row r="1414" spans="1:14" ht="21" customHeight="1">
      <c r="A1414" s="173">
        <v>45768</v>
      </c>
      <c r="B1414" s="369" t="s">
        <v>2299</v>
      </c>
      <c r="C1414" s="369" t="s">
        <v>9408</v>
      </c>
      <c r="D1414" s="369">
        <v>3</v>
      </c>
      <c r="E1414" s="369" t="s">
        <v>5119</v>
      </c>
      <c r="F1414" s="369" t="s">
        <v>6155</v>
      </c>
      <c r="G1414" s="374" t="s">
        <v>28</v>
      </c>
      <c r="H1414" s="370"/>
      <c r="I1414" s="371">
        <v>163000</v>
      </c>
      <c r="J1414" s="267">
        <f>ROUNDUP((((L1414*13000)+I1414)/1150), 2)</f>
        <v>175.66</v>
      </c>
      <c r="K1414" s="373" t="s">
        <v>9385</v>
      </c>
      <c r="L1414" s="370">
        <v>3</v>
      </c>
      <c r="M1414" s="370"/>
      <c r="N1414" s="432" t="s">
        <v>9374</v>
      </c>
    </row>
    <row r="1415" spans="1:14" ht="43.5" customHeight="1">
      <c r="A1415" s="173">
        <v>45769</v>
      </c>
      <c r="B1415" s="13" t="s">
        <v>2299</v>
      </c>
      <c r="C1415" s="13" t="s">
        <v>9370</v>
      </c>
      <c r="D1415" s="13">
        <v>1</v>
      </c>
      <c r="E1415" s="13" t="s">
        <v>6086</v>
      </c>
      <c r="F1415" s="13"/>
      <c r="G1415" s="109" t="s">
        <v>18</v>
      </c>
      <c r="H1415" s="68"/>
      <c r="I1415" s="142">
        <v>163000</v>
      </c>
      <c r="J1415" s="328">
        <f t="shared" ref="J1415:J1420" si="218">ROUNDUP((((L1415*13000)+I1415)/1380), 2)</f>
        <v>146.38</v>
      </c>
      <c r="K1415" s="87" t="s">
        <v>9385</v>
      </c>
      <c r="L1415" s="50">
        <v>3</v>
      </c>
      <c r="M1415" s="50"/>
      <c r="N1415" s="445" t="s">
        <v>9412</v>
      </c>
    </row>
    <row r="1416" spans="1:14" ht="21" customHeight="1">
      <c r="A1416" s="173">
        <v>45768</v>
      </c>
      <c r="B1416" s="369" t="s">
        <v>4099</v>
      </c>
      <c r="C1416" s="369" t="s">
        <v>9409</v>
      </c>
      <c r="D1416" s="369">
        <v>10</v>
      </c>
      <c r="E1416" s="369" t="s">
        <v>5119</v>
      </c>
      <c r="F1416" s="369" t="s">
        <v>7976</v>
      </c>
      <c r="G1416" s="13" t="s">
        <v>301</v>
      </c>
      <c r="H1416" s="370"/>
      <c r="I1416" s="371"/>
      <c r="J1416" s="328">
        <f t="shared" si="218"/>
        <v>0</v>
      </c>
      <c r="K1416" s="373"/>
      <c r="L1416" s="370"/>
      <c r="M1416" s="370"/>
      <c r="N1416" s="432" t="s">
        <v>9435</v>
      </c>
    </row>
    <row r="1417" spans="1:14" ht="21" customHeight="1">
      <c r="A1417" s="173">
        <v>45768</v>
      </c>
      <c r="B1417" s="369" t="s">
        <v>4099</v>
      </c>
      <c r="C1417" s="369" t="s">
        <v>9375</v>
      </c>
      <c r="D1417" s="369">
        <v>10</v>
      </c>
      <c r="E1417" s="369" t="s">
        <v>5119</v>
      </c>
      <c r="F1417" s="369" t="s">
        <v>7976</v>
      </c>
      <c r="G1417" s="13" t="s">
        <v>301</v>
      </c>
      <c r="H1417" s="370"/>
      <c r="I1417" s="371"/>
      <c r="J1417" s="328">
        <f t="shared" si="218"/>
        <v>0</v>
      </c>
      <c r="K1417" s="373"/>
      <c r="L1417" s="370"/>
      <c r="M1417" s="370"/>
      <c r="N1417" s="432" t="s">
        <v>9435</v>
      </c>
    </row>
    <row r="1418" spans="1:14" ht="38.450000000000003" customHeight="1">
      <c r="A1418" s="137">
        <v>45768</v>
      </c>
      <c r="B1418" s="5" t="s">
        <v>84</v>
      </c>
      <c r="C1418" s="5" t="s">
        <v>9282</v>
      </c>
      <c r="D1418" s="319">
        <v>5</v>
      </c>
      <c r="E1418" s="319" t="s">
        <v>119</v>
      </c>
      <c r="F1418" s="5"/>
      <c r="G1418" s="5" t="s">
        <v>9351</v>
      </c>
      <c r="H1418" s="26"/>
      <c r="I1418" s="284">
        <v>266000</v>
      </c>
      <c r="J1418" s="333">
        <f t="shared" si="218"/>
        <v>194.64</v>
      </c>
      <c r="K1418" s="6" t="s">
        <v>9383</v>
      </c>
      <c r="L1418" s="6">
        <v>0.2</v>
      </c>
      <c r="M1418" s="6"/>
      <c r="N1418" s="457" t="s">
        <v>9352</v>
      </c>
    </row>
    <row r="1419" spans="1:14" ht="31.5">
      <c r="A1419" s="137">
        <v>45768</v>
      </c>
      <c r="B1419" s="5" t="s">
        <v>84</v>
      </c>
      <c r="C1419" s="5" t="s">
        <v>9283</v>
      </c>
      <c r="D1419" s="319">
        <v>5</v>
      </c>
      <c r="E1419" s="319" t="s">
        <v>119</v>
      </c>
      <c r="F1419" s="5"/>
      <c r="G1419" s="5" t="s">
        <v>9351</v>
      </c>
      <c r="H1419" s="26"/>
      <c r="I1419" s="284">
        <v>346000</v>
      </c>
      <c r="J1419" s="333">
        <f t="shared" si="218"/>
        <v>253.56</v>
      </c>
      <c r="K1419" s="6" t="s">
        <v>9383</v>
      </c>
      <c r="L1419" s="6">
        <v>0.3</v>
      </c>
      <c r="M1419" s="6"/>
      <c r="N1419" s="457" t="s">
        <v>9353</v>
      </c>
    </row>
    <row r="1420" spans="1:14" ht="271.5">
      <c r="A1420" s="137">
        <v>45761</v>
      </c>
      <c r="B1420" s="5" t="s">
        <v>66</v>
      </c>
      <c r="C1420" s="5" t="s">
        <v>8462</v>
      </c>
      <c r="D1420" s="319">
        <v>6</v>
      </c>
      <c r="E1420" s="5" t="s">
        <v>5200</v>
      </c>
      <c r="F1420" s="5" t="s">
        <v>8269</v>
      </c>
      <c r="G1420" s="5" t="s">
        <v>8270</v>
      </c>
      <c r="H1420" s="26"/>
      <c r="I1420" s="284">
        <v>102000</v>
      </c>
      <c r="J1420" s="333">
        <f t="shared" si="218"/>
        <v>78.63000000000001</v>
      </c>
      <c r="K1420" s="6" t="s">
        <v>164</v>
      </c>
      <c r="L1420" s="6">
        <v>0.5</v>
      </c>
      <c r="M1420" s="6"/>
      <c r="N1420" s="417" t="s">
        <v>9384</v>
      </c>
    </row>
    <row r="1421" spans="1:14" ht="90">
      <c r="A1421" s="141">
        <v>45764</v>
      </c>
      <c r="B1421" s="13" t="s">
        <v>21</v>
      </c>
      <c r="C1421" s="13" t="s">
        <v>9346</v>
      </c>
      <c r="D1421" s="313">
        <v>1</v>
      </c>
      <c r="E1421" s="313" t="s">
        <v>119</v>
      </c>
      <c r="F1421" s="13"/>
      <c r="G1421" s="13" t="s">
        <v>142</v>
      </c>
      <c r="H1421" s="68"/>
      <c r="I1421" s="314"/>
      <c r="J1421" s="328">
        <f t="shared" ref="J1421" si="219">ROUNDUP((((L1421*13000)+I1421)/1380), 2)</f>
        <v>0</v>
      </c>
      <c r="K1421" s="50"/>
      <c r="L1421" s="50"/>
      <c r="M1421" s="50"/>
      <c r="N1421" s="445" t="s">
        <v>9446</v>
      </c>
    </row>
    <row r="1422" spans="1:14" ht="20.100000000000001" customHeight="1">
      <c r="A1422" s="141">
        <v>45769</v>
      </c>
      <c r="B1422" s="16" t="s">
        <v>9391</v>
      </c>
      <c r="C1422" s="16" t="s">
        <v>9392</v>
      </c>
      <c r="D1422" s="313">
        <v>1</v>
      </c>
      <c r="E1422" s="313" t="s">
        <v>9393</v>
      </c>
      <c r="F1422" s="13"/>
      <c r="G1422" s="13"/>
      <c r="H1422" s="68"/>
      <c r="I1422" s="314"/>
      <c r="J1422" s="328">
        <f t="shared" ref="J1422:J1424" si="220">ROUNDUP((((L1422*13000)+I1422)/1380), 2)</f>
        <v>0</v>
      </c>
      <c r="K1422" s="50"/>
      <c r="L1422" s="50"/>
      <c r="M1422" s="50"/>
      <c r="N1422" s="445" t="s">
        <v>9418</v>
      </c>
    </row>
    <row r="1423" spans="1:14" ht="20.100000000000001" customHeight="1">
      <c r="A1423" s="141">
        <v>45769</v>
      </c>
      <c r="B1423" s="16" t="s">
        <v>9391</v>
      </c>
      <c r="C1423" s="16" t="s">
        <v>9394</v>
      </c>
      <c r="D1423" s="313">
        <v>1</v>
      </c>
      <c r="E1423" s="313" t="s">
        <v>9393</v>
      </c>
      <c r="F1423" s="13"/>
      <c r="G1423" s="13"/>
      <c r="H1423" s="68"/>
      <c r="I1423" s="314">
        <v>36890</v>
      </c>
      <c r="J1423" s="328">
        <v>57.4</v>
      </c>
      <c r="K1423" s="50" t="s">
        <v>9385</v>
      </c>
      <c r="L1423" s="50">
        <v>3</v>
      </c>
      <c r="M1423" s="50"/>
      <c r="N1423" s="445" t="s">
        <v>9411</v>
      </c>
    </row>
    <row r="1424" spans="1:14" ht="105">
      <c r="A1424" s="141">
        <v>45769</v>
      </c>
      <c r="B1424" s="16"/>
      <c r="C1424" s="16" t="s">
        <v>9395</v>
      </c>
      <c r="D1424" s="313">
        <v>3</v>
      </c>
      <c r="E1424" s="313" t="s">
        <v>9393</v>
      </c>
      <c r="F1424" s="13"/>
      <c r="G1424" s="13"/>
      <c r="H1424" s="68"/>
      <c r="I1424" s="314">
        <v>9830</v>
      </c>
      <c r="J1424" s="328">
        <f t="shared" si="220"/>
        <v>63.65</v>
      </c>
      <c r="K1424" s="50" t="s">
        <v>9397</v>
      </c>
      <c r="L1424" s="50">
        <v>6</v>
      </c>
      <c r="M1424" s="50"/>
      <c r="N1424" s="445" t="s">
        <v>9396</v>
      </c>
    </row>
    <row r="1425" spans="1:14" ht="75">
      <c r="A1425" s="141">
        <v>45763</v>
      </c>
      <c r="B1425" s="13" t="s">
        <v>5712</v>
      </c>
      <c r="C1425" s="13" t="s">
        <v>9416</v>
      </c>
      <c r="D1425" s="313">
        <v>2</v>
      </c>
      <c r="E1425" s="13" t="s">
        <v>5200</v>
      </c>
      <c r="F1425" s="13" t="s">
        <v>87</v>
      </c>
      <c r="G1425" s="13" t="s">
        <v>9113</v>
      </c>
      <c r="H1425" s="68"/>
      <c r="I1425" s="314">
        <v>59500</v>
      </c>
      <c r="J1425" s="328">
        <f>ROUNDUP((((L1425*13000)+I1425)/1380), 2)</f>
        <v>45</v>
      </c>
      <c r="K1425" s="50" t="s">
        <v>9208</v>
      </c>
      <c r="L1425" s="50">
        <v>0.2</v>
      </c>
      <c r="M1425" s="50"/>
      <c r="N1425" s="414" t="s">
        <v>9417</v>
      </c>
    </row>
    <row r="1426" spans="1:14" ht="105">
      <c r="A1426" s="137">
        <v>45755</v>
      </c>
      <c r="B1426" s="5" t="s">
        <v>25</v>
      </c>
      <c r="C1426" s="5" t="s">
        <v>7941</v>
      </c>
      <c r="D1426" s="319">
        <v>2</v>
      </c>
      <c r="E1426" s="319" t="s">
        <v>119</v>
      </c>
      <c r="F1426" s="5"/>
      <c r="G1426" s="5" t="s">
        <v>7570</v>
      </c>
      <c r="H1426" s="26"/>
      <c r="I1426" s="284">
        <v>450000</v>
      </c>
      <c r="J1426" s="333">
        <f>ROUNDUP((((L1426*13000)+I1426)/1380), 2)</f>
        <v>340.21999999999997</v>
      </c>
      <c r="K1426" s="6" t="s">
        <v>9437</v>
      </c>
      <c r="L1426" s="6">
        <v>1.5</v>
      </c>
      <c r="M1426" s="6"/>
      <c r="N1426" s="417" t="s">
        <v>9438</v>
      </c>
    </row>
    <row r="1427" spans="1:14" ht="31.5" customHeight="1">
      <c r="A1427" s="173">
        <v>45768</v>
      </c>
      <c r="B1427" s="109" t="s">
        <v>9310</v>
      </c>
      <c r="C1427" s="13" t="s">
        <v>9311</v>
      </c>
      <c r="D1427" s="13">
        <v>1</v>
      </c>
      <c r="E1427" s="13" t="s">
        <v>5119</v>
      </c>
      <c r="F1427" s="13" t="s">
        <v>6494</v>
      </c>
      <c r="G1427" s="13" t="s">
        <v>371</v>
      </c>
      <c r="H1427" s="13"/>
      <c r="I1427" s="142"/>
      <c r="J1427" s="328"/>
      <c r="K1427" s="87"/>
      <c r="L1427" s="50"/>
      <c r="M1427" s="50"/>
      <c r="N1427" s="414" t="s">
        <v>9441</v>
      </c>
    </row>
    <row r="1428" spans="1:14" ht="21" customHeight="1">
      <c r="A1428" s="458"/>
    </row>
    <row r="1429" spans="1:14" ht="30">
      <c r="A1429" s="173">
        <v>45770</v>
      </c>
      <c r="B1429" s="13" t="s">
        <v>9449</v>
      </c>
      <c r="C1429" s="13" t="s">
        <v>9450</v>
      </c>
      <c r="D1429" s="313">
        <v>1</v>
      </c>
      <c r="E1429" s="313" t="s">
        <v>119</v>
      </c>
      <c r="F1429" s="13"/>
      <c r="G1429" s="13" t="s">
        <v>9451</v>
      </c>
      <c r="H1429" s="68"/>
      <c r="I1429" s="314"/>
      <c r="J1429" s="359"/>
      <c r="K1429" s="50"/>
      <c r="L1429" s="50"/>
      <c r="M1429" s="50"/>
      <c r="N1429" s="459" t="s">
        <v>9452</v>
      </c>
    </row>
    <row r="1430" spans="1:14" ht="21" customHeight="1">
      <c r="A1430" s="173">
        <v>45770</v>
      </c>
      <c r="B1430" s="13" t="s">
        <v>1612</v>
      </c>
      <c r="C1430" s="13" t="s">
        <v>9453</v>
      </c>
      <c r="D1430" s="313">
        <v>2</v>
      </c>
      <c r="E1430" s="313" t="s">
        <v>119</v>
      </c>
      <c r="F1430" s="13"/>
      <c r="G1430" s="13" t="s">
        <v>7563</v>
      </c>
      <c r="H1430" s="68"/>
      <c r="I1430" s="314"/>
      <c r="J1430" s="359"/>
      <c r="K1430" s="50"/>
      <c r="L1430" s="50"/>
      <c r="M1430" s="50"/>
      <c r="N1430" s="414" t="s">
        <v>9454</v>
      </c>
    </row>
    <row r="1431" spans="1:14" ht="49.5" customHeight="1">
      <c r="A1431" s="141">
        <v>45768</v>
      </c>
      <c r="B1431" s="13"/>
      <c r="C1431" s="16" t="s">
        <v>9326</v>
      </c>
      <c r="D1431" s="313">
        <v>20</v>
      </c>
      <c r="E1431" s="13" t="s">
        <v>5200</v>
      </c>
      <c r="F1431" s="13" t="s">
        <v>87</v>
      </c>
      <c r="G1431" s="13" t="s">
        <v>9113</v>
      </c>
      <c r="H1431" s="252"/>
      <c r="I1431" s="314">
        <v>60000</v>
      </c>
      <c r="J1431" s="328">
        <v>49.14</v>
      </c>
      <c r="K1431" s="50" t="s">
        <v>9455</v>
      </c>
      <c r="L1431" s="50">
        <v>0.6</v>
      </c>
      <c r="M1431" s="50"/>
      <c r="N1431" s="414" t="s">
        <v>9456</v>
      </c>
    </row>
    <row r="1432" spans="1:14" ht="49.5" customHeight="1">
      <c r="A1432" s="141">
        <v>45768</v>
      </c>
      <c r="B1432" s="13"/>
      <c r="C1432" s="16" t="s">
        <v>9292</v>
      </c>
      <c r="D1432" s="313">
        <v>20</v>
      </c>
      <c r="E1432" s="13" t="s">
        <v>5200</v>
      </c>
      <c r="F1432" s="13" t="s">
        <v>87</v>
      </c>
      <c r="G1432" s="13" t="s">
        <v>9113</v>
      </c>
      <c r="H1432" s="252"/>
      <c r="I1432" s="314">
        <v>21500</v>
      </c>
      <c r="J1432" s="328">
        <v>18.88</v>
      </c>
      <c r="K1432" s="50" t="s">
        <v>9455</v>
      </c>
      <c r="L1432" s="50">
        <v>0.35</v>
      </c>
      <c r="M1432" s="50"/>
      <c r="N1432" s="414" t="s">
        <v>9457</v>
      </c>
    </row>
    <row r="1433" spans="1:14" ht="49.5" customHeight="1">
      <c r="A1433" s="141">
        <v>45770</v>
      </c>
      <c r="B1433" s="13"/>
      <c r="C1433" s="16" t="s">
        <v>9458</v>
      </c>
      <c r="D1433" s="313">
        <v>2</v>
      </c>
      <c r="E1433" s="13" t="s">
        <v>5200</v>
      </c>
      <c r="F1433" s="13" t="s">
        <v>9459</v>
      </c>
      <c r="G1433" s="13" t="s">
        <v>2341</v>
      </c>
      <c r="H1433" s="252"/>
      <c r="I1433" s="314"/>
      <c r="J1433" s="328"/>
      <c r="K1433" s="50"/>
      <c r="L1433" s="50"/>
      <c r="M1433" s="50"/>
      <c r="N1433" s="414"/>
    </row>
    <row r="1434" spans="1:14" ht="63.75" customHeight="1">
      <c r="A1434" s="141">
        <v>45770</v>
      </c>
      <c r="B1434" s="13" t="s">
        <v>9460</v>
      </c>
      <c r="C1434" s="16" t="s">
        <v>9461</v>
      </c>
      <c r="D1434" s="313">
        <v>10</v>
      </c>
      <c r="E1434" s="13" t="s">
        <v>5200</v>
      </c>
      <c r="F1434" s="13" t="s">
        <v>6925</v>
      </c>
      <c r="G1434" s="13" t="s">
        <v>7847</v>
      </c>
      <c r="H1434" s="252"/>
      <c r="I1434" s="314"/>
      <c r="J1434" s="328"/>
      <c r="K1434" s="50"/>
      <c r="L1434" s="50"/>
      <c r="M1434" s="50"/>
      <c r="N1434" s="414"/>
    </row>
    <row r="1435" spans="1:14" ht="49.5" customHeight="1">
      <c r="A1435" s="141">
        <v>45770</v>
      </c>
      <c r="B1435" s="13" t="s">
        <v>9462</v>
      </c>
      <c r="C1435" s="16" t="s">
        <v>9463</v>
      </c>
      <c r="D1435" s="313">
        <v>4</v>
      </c>
      <c r="E1435" s="13" t="s">
        <v>5200</v>
      </c>
      <c r="F1435" s="13" t="s">
        <v>6517</v>
      </c>
      <c r="G1435" s="13" t="s">
        <v>6252</v>
      </c>
      <c r="H1435" s="252"/>
      <c r="I1435" s="314"/>
      <c r="J1435" s="328"/>
      <c r="K1435" s="50"/>
      <c r="L1435" s="50"/>
      <c r="M1435" s="50"/>
      <c r="N1435" s="414"/>
    </row>
    <row r="1436" spans="1:14" ht="28.5" customHeight="1">
      <c r="A1436" s="141">
        <v>45770</v>
      </c>
      <c r="B1436" s="13" t="s">
        <v>183</v>
      </c>
      <c r="C1436" s="16" t="s">
        <v>9464</v>
      </c>
      <c r="D1436" s="313">
        <v>50</v>
      </c>
      <c r="E1436" s="13" t="s">
        <v>5200</v>
      </c>
      <c r="F1436" s="13"/>
      <c r="G1436" s="13" t="s">
        <v>9466</v>
      </c>
      <c r="H1436" s="252"/>
      <c r="I1436" s="314"/>
      <c r="J1436" s="328"/>
      <c r="K1436" s="50"/>
      <c r="L1436" s="50"/>
      <c r="M1436" s="50"/>
      <c r="N1436" s="414"/>
    </row>
    <row r="1437" spans="1:14" ht="36" customHeight="1">
      <c r="A1437" s="141">
        <v>45770</v>
      </c>
      <c r="B1437" s="13" t="s">
        <v>5986</v>
      </c>
      <c r="C1437" s="16" t="s">
        <v>9465</v>
      </c>
      <c r="D1437" s="313">
        <v>50</v>
      </c>
      <c r="E1437" s="13" t="s">
        <v>5200</v>
      </c>
      <c r="F1437" s="13"/>
      <c r="G1437" s="13" t="s">
        <v>9466</v>
      </c>
      <c r="H1437" s="252"/>
      <c r="I1437" s="314"/>
      <c r="J1437" s="328"/>
      <c r="K1437" s="50"/>
      <c r="L1437" s="50"/>
      <c r="M1437" s="50"/>
      <c r="N1437" s="414"/>
    </row>
    <row r="1438" spans="1:14" ht="109.5" customHeight="1">
      <c r="A1438" s="173">
        <v>45747</v>
      </c>
      <c r="B1438" s="13" t="s">
        <v>7863</v>
      </c>
      <c r="C1438" s="16" t="s">
        <v>9422</v>
      </c>
      <c r="D1438" s="313">
        <v>1</v>
      </c>
      <c r="E1438" s="13" t="s">
        <v>5200</v>
      </c>
      <c r="F1438" s="13" t="s">
        <v>2774</v>
      </c>
      <c r="G1438" s="13" t="s">
        <v>4685</v>
      </c>
      <c r="H1438" s="68"/>
      <c r="I1438" s="314"/>
      <c r="J1438" s="12">
        <f t="shared" ref="J1438" si="221">ROUNDUP((((L1438*13000)+I1438)/1380), 2)</f>
        <v>0</v>
      </c>
      <c r="K1438" s="50"/>
      <c r="L1438" s="50"/>
      <c r="M1438" s="50"/>
      <c r="N1438" s="414" t="s">
        <v>9467</v>
      </c>
    </row>
  </sheetData>
  <mergeCells count="6">
    <mergeCell ref="A8:I8"/>
    <mergeCell ref="A3:I3"/>
    <mergeCell ref="A4:I4"/>
    <mergeCell ref="A5:I5"/>
    <mergeCell ref="A6:I6"/>
    <mergeCell ref="A7:I7"/>
  </mergeCells>
  <phoneticPr fontId="26" type="noConversion"/>
  <hyperlinks>
    <hyperlink ref="O339" r:id="rId1" xr:uid="{00000000-0004-0000-0000-000000000000}"/>
    <hyperlink ref="O413" r:id="rId2" xr:uid="{00000000-0004-0000-0000-000001000000}"/>
    <hyperlink ref="O427" r:id="rId3" xr:uid="{00000000-0004-0000-0000-000002000000}"/>
    <hyperlink ref="O512" r:id="rId4" xr:uid="{00000000-0004-0000-0000-000003000000}"/>
  </hyperlinks>
  <pageMargins left="0.7" right="0.7" top="0.75" bottom="0.75" header="0.3" footer="0.3"/>
  <pageSetup paperSize="9"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J2059"/>
  <sheetViews>
    <sheetView topLeftCell="A383" zoomScale="85" zoomScaleNormal="85" workbookViewId="0">
      <selection activeCell="G397" sqref="G397"/>
    </sheetView>
  </sheetViews>
  <sheetFormatPr defaultColWidth="9.28515625" defaultRowHeight="21" customHeight="1"/>
  <cols>
    <col min="1" max="1" width="13.7109375" style="4" customWidth="1"/>
    <col min="2" max="2" width="29.7109375" style="11" customWidth="1"/>
    <col min="3" max="3" width="44.7109375" style="11" customWidth="1"/>
    <col min="4" max="4" width="14" style="15" customWidth="1"/>
    <col min="5" max="5" width="9.28515625" style="15" customWidth="1"/>
    <col min="6" max="6" width="28.85546875" style="11" customWidth="1"/>
    <col min="7" max="7" width="29.5703125" style="11" customWidth="1"/>
    <col min="8" max="8" width="9.5703125" style="40" customWidth="1"/>
    <col min="9" max="9" width="16" style="41" customWidth="1"/>
    <col min="10" max="10" width="16" style="42" customWidth="1"/>
    <col min="11" max="11" width="13.42578125" style="44" customWidth="1"/>
    <col min="12" max="12" width="12.28515625" style="44" customWidth="1"/>
    <col min="13" max="13" width="13.140625" style="44" customWidth="1"/>
    <col min="14" max="14" width="62" style="35" customWidth="1"/>
    <col min="15" max="15" width="20.28515625" style="4" bestFit="1" customWidth="1"/>
    <col min="16" max="16" width="10" style="4" bestFit="1" customWidth="1"/>
    <col min="17" max="16384" width="9.28515625" style="4"/>
  </cols>
  <sheetData>
    <row r="1" spans="1:14" ht="21" customHeight="1">
      <c r="B1" s="17" t="s">
        <v>47</v>
      </c>
      <c r="C1" s="17"/>
      <c r="K1" s="43"/>
      <c r="L1" s="43"/>
      <c r="N1" s="28"/>
    </row>
    <row r="2" spans="1:14" ht="21" customHeight="1">
      <c r="A2" s="1" t="s">
        <v>45</v>
      </c>
      <c r="B2" s="70" t="s">
        <v>17</v>
      </c>
      <c r="C2" s="70" t="s">
        <v>14</v>
      </c>
      <c r="D2" s="71" t="s">
        <v>1</v>
      </c>
      <c r="E2" s="71" t="s">
        <v>2</v>
      </c>
      <c r="F2" s="70" t="s">
        <v>3</v>
      </c>
      <c r="G2" s="70" t="s">
        <v>4</v>
      </c>
      <c r="H2" s="299" t="s">
        <v>5</v>
      </c>
      <c r="I2" s="36" t="s">
        <v>15</v>
      </c>
      <c r="J2" s="37" t="s">
        <v>77</v>
      </c>
      <c r="K2" s="75" t="s">
        <v>19</v>
      </c>
      <c r="L2" s="300" t="s">
        <v>4187</v>
      </c>
      <c r="M2" s="38" t="s">
        <v>6</v>
      </c>
      <c r="N2" s="29" t="s">
        <v>0</v>
      </c>
    </row>
    <row r="3" spans="1:14" s="14" customFormat="1" ht="30">
      <c r="A3" s="463" t="s">
        <v>80</v>
      </c>
      <c r="B3" s="464"/>
      <c r="C3" s="464"/>
      <c r="D3" s="464"/>
      <c r="E3" s="464"/>
      <c r="F3" s="464"/>
      <c r="G3" s="464"/>
      <c r="H3" s="464"/>
      <c r="I3" s="465"/>
      <c r="J3" s="53"/>
      <c r="K3" s="54"/>
      <c r="L3" s="54"/>
      <c r="M3" s="54" t="s">
        <v>7</v>
      </c>
      <c r="N3" s="30" t="s">
        <v>16</v>
      </c>
    </row>
    <row r="4" spans="1:14" s="14" customFormat="1" ht="15">
      <c r="A4" s="466" t="s">
        <v>88</v>
      </c>
      <c r="B4" s="467"/>
      <c r="C4" s="467"/>
      <c r="D4" s="467"/>
      <c r="E4" s="467"/>
      <c r="F4" s="467"/>
      <c r="G4" s="467"/>
      <c r="H4" s="467"/>
      <c r="I4" s="468"/>
      <c r="J4" s="55"/>
      <c r="K4" s="56"/>
      <c r="L4" s="56"/>
      <c r="M4" s="56" t="s">
        <v>8</v>
      </c>
      <c r="N4" s="31"/>
    </row>
    <row r="5" spans="1:14" s="14" customFormat="1" ht="15">
      <c r="A5" s="469" t="s">
        <v>9</v>
      </c>
      <c r="B5" s="469"/>
      <c r="C5" s="469"/>
      <c r="D5" s="469"/>
      <c r="E5" s="469"/>
      <c r="F5" s="469"/>
      <c r="G5" s="469"/>
      <c r="H5" s="469"/>
      <c r="I5" s="470"/>
      <c r="J5" s="57"/>
      <c r="K5" s="58"/>
      <c r="L5" s="58"/>
      <c r="M5" s="58" t="s">
        <v>9</v>
      </c>
      <c r="N5" s="31"/>
    </row>
    <row r="6" spans="1:14" s="14" customFormat="1" ht="30">
      <c r="A6" s="471" t="s">
        <v>10</v>
      </c>
      <c r="B6" s="472"/>
      <c r="C6" s="472"/>
      <c r="D6" s="472"/>
      <c r="E6" s="472"/>
      <c r="F6" s="472"/>
      <c r="G6" s="472"/>
      <c r="H6" s="472"/>
      <c r="I6" s="473"/>
      <c r="J6" s="59"/>
      <c r="K6" s="60"/>
      <c r="L6" s="60"/>
      <c r="M6" s="60" t="s">
        <v>10</v>
      </c>
      <c r="N6" s="32"/>
    </row>
    <row r="7" spans="1:14" s="14" customFormat="1" ht="15">
      <c r="A7" s="474" t="s">
        <v>11</v>
      </c>
      <c r="B7" s="475"/>
      <c r="C7" s="475"/>
      <c r="D7" s="475"/>
      <c r="E7" s="475"/>
      <c r="F7" s="475"/>
      <c r="G7" s="475"/>
      <c r="H7" s="475"/>
      <c r="I7" s="476"/>
      <c r="J7" s="61"/>
      <c r="K7" s="62"/>
      <c r="L7" s="62"/>
      <c r="M7" s="62" t="s">
        <v>11</v>
      </c>
      <c r="N7" s="32"/>
    </row>
    <row r="8" spans="1:14" s="14" customFormat="1" ht="15">
      <c r="A8" s="460" t="s">
        <v>12</v>
      </c>
      <c r="B8" s="461"/>
      <c r="C8" s="461"/>
      <c r="D8" s="461"/>
      <c r="E8" s="461"/>
      <c r="F8" s="461"/>
      <c r="G8" s="461"/>
      <c r="H8" s="461"/>
      <c r="I8" s="462"/>
      <c r="J8" s="63"/>
      <c r="K8" s="64"/>
      <c r="L8" s="65"/>
      <c r="M8" s="66" t="s">
        <v>12</v>
      </c>
      <c r="N8" s="33"/>
    </row>
    <row r="9" spans="1:14" s="3" customFormat="1" ht="15">
      <c r="A9" s="67"/>
      <c r="B9" s="72"/>
      <c r="C9" s="72"/>
      <c r="D9" s="72"/>
      <c r="E9" s="72"/>
      <c r="F9" s="72"/>
      <c r="G9" s="73"/>
      <c r="H9" s="45"/>
      <c r="I9" s="46"/>
      <c r="J9" s="47"/>
      <c r="K9" s="48"/>
      <c r="L9" s="48"/>
      <c r="M9" s="49"/>
      <c r="N9" s="34"/>
    </row>
    <row r="12" spans="1:14" ht="21" customHeight="1">
      <c r="A12" s="173">
        <v>45691</v>
      </c>
      <c r="B12" s="13" t="s">
        <v>2899</v>
      </c>
      <c r="C12" s="13" t="s">
        <v>4055</v>
      </c>
      <c r="D12" s="13">
        <v>4</v>
      </c>
      <c r="E12" s="13" t="s">
        <v>140</v>
      </c>
      <c r="F12" s="13" t="s">
        <v>2343</v>
      </c>
      <c r="G12" s="13" t="s">
        <v>2341</v>
      </c>
      <c r="H12" s="68"/>
      <c r="I12" s="142"/>
      <c r="J12" s="12"/>
      <c r="K12" s="87"/>
      <c r="L12" s="50"/>
      <c r="M12" s="50"/>
      <c r="N12" s="23"/>
    </row>
    <row r="13" spans="1:14" ht="21" customHeight="1">
      <c r="A13" s="173">
        <v>45691</v>
      </c>
      <c r="B13" s="13"/>
      <c r="C13" s="13" t="s">
        <v>2897</v>
      </c>
      <c r="D13" s="13">
        <v>4</v>
      </c>
      <c r="E13" s="13" t="s">
        <v>140</v>
      </c>
      <c r="F13" s="13" t="s">
        <v>2343</v>
      </c>
      <c r="G13" s="13" t="s">
        <v>2341</v>
      </c>
      <c r="H13" s="68"/>
      <c r="I13" s="142"/>
      <c r="J13" s="12"/>
      <c r="K13" s="87"/>
      <c r="L13" s="50"/>
      <c r="M13" s="50"/>
      <c r="N13" s="23" t="s">
        <v>1736</v>
      </c>
    </row>
    <row r="14" spans="1:14" ht="21" customHeight="1">
      <c r="A14" s="173">
        <v>45691</v>
      </c>
      <c r="B14" s="13" t="s">
        <v>2905</v>
      </c>
      <c r="C14" s="13" t="s">
        <v>2904</v>
      </c>
      <c r="D14" s="13">
        <v>2</v>
      </c>
      <c r="E14" s="13" t="s">
        <v>140</v>
      </c>
      <c r="F14" s="13" t="s">
        <v>2906</v>
      </c>
      <c r="G14" s="13" t="s">
        <v>18</v>
      </c>
      <c r="H14" s="68"/>
      <c r="I14" s="142"/>
      <c r="J14" s="12">
        <f t="shared" ref="J14" si="0">ROUNDUP((((L14*13000)+I14)/1380), 2)</f>
        <v>0</v>
      </c>
      <c r="K14" s="87"/>
      <c r="L14" s="50"/>
      <c r="M14" s="50"/>
      <c r="N14" s="23" t="s">
        <v>3152</v>
      </c>
    </row>
    <row r="15" spans="1:14" ht="135">
      <c r="A15" s="173">
        <v>45691</v>
      </c>
      <c r="B15" s="13"/>
      <c r="C15" s="13" t="s">
        <v>2907</v>
      </c>
      <c r="D15" s="13" t="s">
        <v>2908</v>
      </c>
      <c r="E15" s="13" t="s">
        <v>140</v>
      </c>
      <c r="F15" s="13" t="s">
        <v>2909</v>
      </c>
      <c r="G15" s="13" t="s">
        <v>63</v>
      </c>
      <c r="H15" s="68"/>
      <c r="I15" s="142"/>
      <c r="J15" s="12"/>
      <c r="K15" s="87"/>
      <c r="L15" s="50"/>
      <c r="M15" s="50"/>
      <c r="N15" s="23" t="s">
        <v>3517</v>
      </c>
    </row>
    <row r="16" spans="1:14" ht="21" customHeight="1">
      <c r="A16" s="173">
        <v>45691</v>
      </c>
      <c r="B16" s="13" t="s">
        <v>2946</v>
      </c>
      <c r="C16" s="13" t="s">
        <v>2948</v>
      </c>
      <c r="D16" s="13">
        <v>1</v>
      </c>
      <c r="E16" s="13" t="s">
        <v>140</v>
      </c>
      <c r="F16" s="13" t="s">
        <v>2774</v>
      </c>
      <c r="G16" s="13" t="s">
        <v>2773</v>
      </c>
      <c r="H16" s="68"/>
      <c r="I16" s="142"/>
      <c r="J16" s="12"/>
      <c r="K16" s="87"/>
      <c r="L16" s="50"/>
      <c r="M16" s="50"/>
      <c r="N16" s="23" t="s">
        <v>2947</v>
      </c>
    </row>
    <row r="17" spans="1:14" ht="19.5" customHeight="1">
      <c r="A17" s="173">
        <v>45691</v>
      </c>
      <c r="B17" s="13" t="s">
        <v>3329</v>
      </c>
      <c r="C17" s="13" t="s">
        <v>3330</v>
      </c>
      <c r="D17" s="13">
        <v>2</v>
      </c>
      <c r="E17" s="13" t="s">
        <v>140</v>
      </c>
      <c r="F17" s="13"/>
      <c r="G17" s="13" t="s">
        <v>217</v>
      </c>
      <c r="H17" s="68"/>
      <c r="I17" s="142"/>
      <c r="J17" s="12"/>
      <c r="K17" s="87"/>
      <c r="L17" s="50"/>
      <c r="M17" s="50"/>
      <c r="N17" s="23" t="s">
        <v>3331</v>
      </c>
    </row>
    <row r="18" spans="1:14" ht="21" customHeight="1">
      <c r="A18" s="137">
        <v>45691</v>
      </c>
      <c r="B18" s="5" t="s">
        <v>49</v>
      </c>
      <c r="C18" s="5" t="s">
        <v>3157</v>
      </c>
      <c r="D18" s="5">
        <v>2</v>
      </c>
      <c r="E18" s="5" t="s">
        <v>140</v>
      </c>
      <c r="F18" s="5" t="s">
        <v>3333</v>
      </c>
      <c r="G18" s="5" t="s">
        <v>35</v>
      </c>
      <c r="H18" s="26"/>
      <c r="I18" s="90">
        <v>49000</v>
      </c>
      <c r="J18" s="7">
        <f t="shared" ref="J18:J20" si="1">ROUNDUP((((L18*13000)+I18)/1380), 2)</f>
        <v>40.22</v>
      </c>
      <c r="K18" s="88" t="s">
        <v>1784</v>
      </c>
      <c r="L18" s="6">
        <v>0.5</v>
      </c>
      <c r="M18" s="6"/>
      <c r="N18" s="10"/>
    </row>
    <row r="19" spans="1:14" ht="21" customHeight="1">
      <c r="A19" s="137">
        <v>45691</v>
      </c>
      <c r="B19" s="5" t="s">
        <v>3332</v>
      </c>
      <c r="C19" s="5" t="s">
        <v>3516</v>
      </c>
      <c r="D19" s="5">
        <v>50</v>
      </c>
      <c r="E19" s="5" t="s">
        <v>140</v>
      </c>
      <c r="F19" s="5" t="s">
        <v>73</v>
      </c>
      <c r="G19" s="5" t="s">
        <v>23</v>
      </c>
      <c r="H19" s="26"/>
      <c r="I19" s="90"/>
      <c r="J19" s="7">
        <f t="shared" si="1"/>
        <v>0</v>
      </c>
      <c r="K19" s="88"/>
      <c r="L19" s="6"/>
      <c r="M19" s="6"/>
      <c r="N19" s="10" t="s">
        <v>3468</v>
      </c>
    </row>
    <row r="20" spans="1:14" ht="21" customHeight="1">
      <c r="A20" s="137">
        <v>45691</v>
      </c>
      <c r="B20" s="5"/>
      <c r="C20" s="5" t="s">
        <v>3522</v>
      </c>
      <c r="D20" s="5">
        <v>6</v>
      </c>
      <c r="E20" s="5" t="s">
        <v>140</v>
      </c>
      <c r="F20" s="5" t="s">
        <v>303</v>
      </c>
      <c r="G20" s="5" t="s">
        <v>63</v>
      </c>
      <c r="H20" s="26"/>
      <c r="I20" s="90">
        <v>174000</v>
      </c>
      <c r="J20" s="7">
        <f t="shared" si="1"/>
        <v>154.35</v>
      </c>
      <c r="K20" s="88" t="s">
        <v>1792</v>
      </c>
      <c r="L20" s="6">
        <v>3</v>
      </c>
      <c r="M20" s="6"/>
      <c r="N20" s="10"/>
    </row>
    <row r="21" spans="1:14" ht="75">
      <c r="A21" s="137">
        <v>45691</v>
      </c>
      <c r="B21" s="5"/>
      <c r="C21" s="5" t="s">
        <v>3519</v>
      </c>
      <c r="D21" s="5">
        <v>6</v>
      </c>
      <c r="E21" s="5" t="s">
        <v>140</v>
      </c>
      <c r="F21" s="5" t="s">
        <v>303</v>
      </c>
      <c r="G21" s="5" t="s">
        <v>63</v>
      </c>
      <c r="H21" s="26"/>
      <c r="I21" s="90"/>
      <c r="J21" s="7"/>
      <c r="K21" s="88"/>
      <c r="L21" s="6"/>
      <c r="M21" s="6"/>
      <c r="N21" s="10" t="s">
        <v>3460</v>
      </c>
    </row>
    <row r="22" spans="1:14" ht="30">
      <c r="A22" s="137">
        <v>45691</v>
      </c>
      <c r="B22" s="5"/>
      <c r="C22" s="5" t="s">
        <v>3458</v>
      </c>
      <c r="D22" s="5">
        <v>6</v>
      </c>
      <c r="E22" s="5" t="s">
        <v>140</v>
      </c>
      <c r="F22" s="5" t="s">
        <v>303</v>
      </c>
      <c r="G22" s="5" t="s">
        <v>63</v>
      </c>
      <c r="H22" s="26"/>
      <c r="I22" s="90"/>
      <c r="J22" s="7"/>
      <c r="K22" s="88"/>
      <c r="L22" s="6"/>
      <c r="M22" s="6"/>
      <c r="N22" s="10" t="s">
        <v>3459</v>
      </c>
    </row>
    <row r="23" spans="1:14" ht="60">
      <c r="A23" s="173">
        <v>45691</v>
      </c>
      <c r="B23" s="13" t="s">
        <v>29</v>
      </c>
      <c r="C23" s="13" t="s">
        <v>3376</v>
      </c>
      <c r="D23" s="13">
        <v>2</v>
      </c>
      <c r="E23" s="13" t="s">
        <v>140</v>
      </c>
      <c r="F23" s="13"/>
      <c r="G23" s="13" t="s">
        <v>92</v>
      </c>
      <c r="H23" s="68"/>
      <c r="I23" s="142"/>
      <c r="J23" s="12"/>
      <c r="K23" s="87"/>
      <c r="L23" s="50"/>
      <c r="M23" s="50"/>
      <c r="N23" s="23" t="s">
        <v>3405</v>
      </c>
    </row>
    <row r="24" spans="1:14" ht="30">
      <c r="A24" s="137">
        <v>45691</v>
      </c>
      <c r="B24" s="5" t="s">
        <v>21</v>
      </c>
      <c r="C24" s="5" t="s">
        <v>3334</v>
      </c>
      <c r="D24" s="5">
        <v>2</v>
      </c>
      <c r="E24" s="5" t="s">
        <v>140</v>
      </c>
      <c r="F24" s="5" t="s">
        <v>1943</v>
      </c>
      <c r="G24" s="5" t="s">
        <v>18</v>
      </c>
      <c r="H24" s="26"/>
      <c r="I24" s="90"/>
      <c r="J24" s="7">
        <f t="shared" ref="J24" si="2">ROUNDUP((((L24*13000)+I24)/1380), 2)</f>
        <v>0</v>
      </c>
      <c r="K24" s="88"/>
      <c r="L24" s="6"/>
      <c r="M24" s="6"/>
      <c r="N24" s="10" t="s">
        <v>3402</v>
      </c>
    </row>
    <row r="25" spans="1:14" ht="21" customHeight="1">
      <c r="A25" s="137">
        <v>45691</v>
      </c>
      <c r="B25" s="5" t="s">
        <v>3308</v>
      </c>
      <c r="C25" s="5" t="s">
        <v>3309</v>
      </c>
      <c r="D25" s="5">
        <v>6</v>
      </c>
      <c r="E25" s="5" t="s">
        <v>140</v>
      </c>
      <c r="F25" s="5" t="s">
        <v>1943</v>
      </c>
      <c r="G25" s="5" t="s">
        <v>288</v>
      </c>
      <c r="H25" s="26"/>
      <c r="I25" s="90"/>
      <c r="J25" s="7"/>
      <c r="K25" s="88"/>
      <c r="L25" s="6"/>
      <c r="M25" s="6"/>
      <c r="N25" s="10"/>
    </row>
    <row r="26" spans="1:14" ht="21" customHeight="1">
      <c r="A26" s="137">
        <v>45692</v>
      </c>
      <c r="B26" s="5" t="s">
        <v>145</v>
      </c>
      <c r="C26" s="5" t="s">
        <v>3337</v>
      </c>
      <c r="D26" s="5">
        <v>30</v>
      </c>
      <c r="E26" s="5" t="s">
        <v>140</v>
      </c>
      <c r="F26" s="5" t="s">
        <v>3336</v>
      </c>
      <c r="G26" s="5" t="s">
        <v>18</v>
      </c>
      <c r="H26" s="26"/>
      <c r="I26" s="90">
        <v>65000</v>
      </c>
      <c r="J26" s="7">
        <f t="shared" ref="J26" si="3">ROUNDUP((((L26*13000)+I26)/1380), 2)</f>
        <v>48.989999999999995</v>
      </c>
      <c r="K26" s="88" t="s">
        <v>1708</v>
      </c>
      <c r="L26" s="6">
        <v>0.2</v>
      </c>
      <c r="M26" s="6"/>
      <c r="N26" s="10"/>
    </row>
    <row r="27" spans="1:14" ht="21" customHeight="1">
      <c r="A27" s="137">
        <v>45692</v>
      </c>
      <c r="B27" s="5"/>
      <c r="C27" s="5" t="s">
        <v>4033</v>
      </c>
      <c r="D27" s="5">
        <v>2</v>
      </c>
      <c r="E27" s="5" t="s">
        <v>140</v>
      </c>
      <c r="F27" s="5"/>
      <c r="G27" s="5" t="s">
        <v>255</v>
      </c>
      <c r="H27" s="26"/>
      <c r="I27" s="90">
        <v>13280</v>
      </c>
      <c r="J27" s="7">
        <f t="shared" ref="J27:J29" si="4">ROUNDUP((((L27*13000)+I27)/1380), 2)</f>
        <v>12.45</v>
      </c>
      <c r="K27" s="88" t="s">
        <v>1645</v>
      </c>
      <c r="L27" s="6">
        <v>0.3</v>
      </c>
      <c r="M27" s="6"/>
      <c r="N27" s="10"/>
    </row>
    <row r="28" spans="1:14" ht="21" customHeight="1">
      <c r="A28" s="137">
        <v>45692</v>
      </c>
      <c r="B28" s="5"/>
      <c r="C28" s="5" t="s">
        <v>4034</v>
      </c>
      <c r="D28" s="5">
        <v>2</v>
      </c>
      <c r="E28" s="5" t="s">
        <v>140</v>
      </c>
      <c r="F28" s="5"/>
      <c r="G28" s="5" t="s">
        <v>255</v>
      </c>
      <c r="H28" s="26"/>
      <c r="I28" s="90">
        <v>13280</v>
      </c>
      <c r="J28" s="7">
        <f t="shared" si="4"/>
        <v>12.45</v>
      </c>
      <c r="K28" s="88" t="s">
        <v>1645</v>
      </c>
      <c r="L28" s="6">
        <v>0.3</v>
      </c>
      <c r="M28" s="6"/>
      <c r="N28" s="10"/>
    </row>
    <row r="29" spans="1:14" ht="21" customHeight="1">
      <c r="A29" s="137">
        <v>45692</v>
      </c>
      <c r="B29" s="5" t="s">
        <v>31</v>
      </c>
      <c r="C29" s="5" t="s">
        <v>3518</v>
      </c>
      <c r="D29" s="5">
        <v>1</v>
      </c>
      <c r="E29" s="5" t="s">
        <v>140</v>
      </c>
      <c r="F29" s="5"/>
      <c r="G29" s="5" t="s">
        <v>3411</v>
      </c>
      <c r="H29" s="26"/>
      <c r="I29" s="90">
        <v>241430</v>
      </c>
      <c r="J29" s="7">
        <f t="shared" si="4"/>
        <v>184.37</v>
      </c>
      <c r="K29" s="88" t="s">
        <v>1645</v>
      </c>
      <c r="L29" s="6">
        <v>1</v>
      </c>
      <c r="M29" s="6"/>
      <c r="N29" s="10"/>
    </row>
    <row r="30" spans="1:14" ht="21" customHeight="1">
      <c r="A30" s="173">
        <v>45692</v>
      </c>
      <c r="B30" s="13" t="s">
        <v>3412</v>
      </c>
      <c r="C30" s="13" t="s">
        <v>3413</v>
      </c>
      <c r="D30" s="13">
        <v>1</v>
      </c>
      <c r="E30" s="13" t="s">
        <v>140</v>
      </c>
      <c r="F30" s="13"/>
      <c r="G30" s="13" t="s">
        <v>18</v>
      </c>
      <c r="H30" s="68"/>
      <c r="I30" s="142"/>
      <c r="J30" s="12"/>
      <c r="K30" s="87"/>
      <c r="L30" s="50"/>
      <c r="M30" s="50"/>
      <c r="N30" s="23"/>
    </row>
    <row r="31" spans="1:14" s="236" customFormat="1" ht="21" customHeight="1">
      <c r="A31" s="231">
        <v>45692</v>
      </c>
      <c r="B31" s="123" t="s">
        <v>31</v>
      </c>
      <c r="C31" s="123" t="s">
        <v>6274</v>
      </c>
      <c r="D31" s="123">
        <v>10</v>
      </c>
      <c r="E31" s="123" t="s">
        <v>140</v>
      </c>
      <c r="F31" s="123" t="s">
        <v>315</v>
      </c>
      <c r="G31" s="123" t="s">
        <v>2773</v>
      </c>
      <c r="H31" s="232"/>
      <c r="I31" s="233">
        <v>22780</v>
      </c>
      <c r="J31" s="234">
        <f t="shared" ref="J31:J32" si="5">ROUNDUP((((L31*13000)+I31)/1380), 2)</f>
        <v>16.510000000000002</v>
      </c>
      <c r="K31" s="235" t="s">
        <v>6275</v>
      </c>
      <c r="L31" s="164"/>
      <c r="M31" s="164"/>
      <c r="N31" s="166"/>
    </row>
    <row r="32" spans="1:14" s="236" customFormat="1" ht="21" customHeight="1">
      <c r="A32" s="231">
        <v>45692</v>
      </c>
      <c r="B32" s="123" t="s">
        <v>31</v>
      </c>
      <c r="C32" s="123" t="s">
        <v>6273</v>
      </c>
      <c r="D32" s="123">
        <v>5</v>
      </c>
      <c r="E32" s="123" t="s">
        <v>140</v>
      </c>
      <c r="F32" s="123" t="s">
        <v>315</v>
      </c>
      <c r="G32" s="123" t="s">
        <v>2773</v>
      </c>
      <c r="H32" s="232"/>
      <c r="I32" s="233">
        <v>56890</v>
      </c>
      <c r="J32" s="234">
        <f t="shared" si="5"/>
        <v>41.23</v>
      </c>
      <c r="K32" s="235" t="s">
        <v>1893</v>
      </c>
      <c r="L32" s="164"/>
      <c r="M32" s="164"/>
      <c r="N32" s="166"/>
    </row>
    <row r="33" spans="1:14" ht="60">
      <c r="A33" s="137">
        <v>45688</v>
      </c>
      <c r="B33" s="5" t="s">
        <v>3021</v>
      </c>
      <c r="C33" s="8" t="s">
        <v>3022</v>
      </c>
      <c r="D33" s="5">
        <v>1</v>
      </c>
      <c r="E33" s="5" t="s">
        <v>318</v>
      </c>
      <c r="F33" s="5" t="s">
        <v>1977</v>
      </c>
      <c r="G33" s="5" t="s">
        <v>48</v>
      </c>
      <c r="H33" s="26"/>
      <c r="I33" s="90">
        <v>2456000</v>
      </c>
      <c r="J33" s="7">
        <f t="shared" ref="J33" si="6">ROUNDUP((((L33*13000)+I33)/1380), 2)</f>
        <v>1892.76</v>
      </c>
      <c r="K33" s="88" t="s">
        <v>3507</v>
      </c>
      <c r="L33" s="6">
        <v>12</v>
      </c>
      <c r="M33" s="6"/>
      <c r="N33" s="10" t="s">
        <v>3508</v>
      </c>
    </row>
    <row r="34" spans="1:14" ht="21" customHeight="1">
      <c r="A34" s="137">
        <v>45692</v>
      </c>
      <c r="B34" s="5" t="s">
        <v>85</v>
      </c>
      <c r="C34" s="283" t="s">
        <v>3448</v>
      </c>
      <c r="D34" s="5">
        <v>10</v>
      </c>
      <c r="E34" s="5" t="s">
        <v>318</v>
      </c>
      <c r="F34" s="5" t="s">
        <v>2847</v>
      </c>
      <c r="G34" s="5" t="s">
        <v>30</v>
      </c>
      <c r="H34" s="26"/>
      <c r="I34" s="284">
        <v>101200</v>
      </c>
      <c r="J34" s="7">
        <f t="shared" ref="J34:J35" si="7">ROUNDUP((((L34*13000)+I34)/1380), 2)</f>
        <v>78.050000000000011</v>
      </c>
      <c r="K34" s="6" t="s">
        <v>1660</v>
      </c>
      <c r="L34" s="6">
        <v>0.5</v>
      </c>
      <c r="M34" s="6"/>
      <c r="N34" s="9"/>
    </row>
    <row r="35" spans="1:14" ht="60">
      <c r="A35" s="137">
        <v>45693</v>
      </c>
      <c r="B35" s="5" t="s">
        <v>70</v>
      </c>
      <c r="C35" s="8" t="s">
        <v>3476</v>
      </c>
      <c r="D35" s="5">
        <v>2</v>
      </c>
      <c r="E35" s="5" t="s">
        <v>318</v>
      </c>
      <c r="F35" s="5" t="s">
        <v>370</v>
      </c>
      <c r="G35" s="5" t="s">
        <v>48</v>
      </c>
      <c r="H35" s="26"/>
      <c r="I35" s="90">
        <v>700000</v>
      </c>
      <c r="J35" s="7">
        <f t="shared" si="7"/>
        <v>554.35</v>
      </c>
      <c r="K35" s="88" t="s">
        <v>1713</v>
      </c>
      <c r="L35" s="6">
        <v>5</v>
      </c>
      <c r="M35" s="6"/>
      <c r="N35" s="10" t="s">
        <v>3483</v>
      </c>
    </row>
    <row r="36" spans="1:14" ht="30">
      <c r="A36" s="137">
        <v>45693</v>
      </c>
      <c r="B36" s="5" t="s">
        <v>38</v>
      </c>
      <c r="C36" s="8" t="s">
        <v>3488</v>
      </c>
      <c r="D36" s="5">
        <v>3</v>
      </c>
      <c r="E36" s="5" t="s">
        <v>318</v>
      </c>
      <c r="F36" s="5"/>
      <c r="G36" s="5"/>
      <c r="H36" s="26"/>
      <c r="I36" s="90"/>
      <c r="J36" s="7"/>
      <c r="K36" s="88"/>
      <c r="L36" s="6"/>
      <c r="M36" s="6"/>
      <c r="N36" s="10" t="s">
        <v>3489</v>
      </c>
    </row>
    <row r="37" spans="1:14" ht="30">
      <c r="A37" s="173">
        <v>45692</v>
      </c>
      <c r="B37" s="109" t="s">
        <v>2529</v>
      </c>
      <c r="C37" s="269" t="s">
        <v>3292</v>
      </c>
      <c r="D37" s="109">
        <v>2</v>
      </c>
      <c r="E37" s="109" t="s">
        <v>318</v>
      </c>
      <c r="F37" s="109" t="s">
        <v>286</v>
      </c>
      <c r="G37" s="109" t="s">
        <v>172</v>
      </c>
      <c r="H37" s="110"/>
      <c r="I37" s="270">
        <v>36000</v>
      </c>
      <c r="J37" s="12">
        <f t="shared" ref="J37" si="8">ROUNDUP((((L37*13000)+I37)/1380), 2)</f>
        <v>63.769999999999996</v>
      </c>
      <c r="K37" s="113" t="s">
        <v>1645</v>
      </c>
      <c r="L37" s="113">
        <v>4</v>
      </c>
      <c r="M37" s="113"/>
      <c r="N37" s="115" t="s">
        <v>3570</v>
      </c>
    </row>
    <row r="38" spans="1:14" ht="120">
      <c r="A38" s="173">
        <v>45692</v>
      </c>
      <c r="B38" s="109" t="s">
        <v>2529</v>
      </c>
      <c r="C38" s="269" t="s">
        <v>3294</v>
      </c>
      <c r="D38" s="109">
        <v>2</v>
      </c>
      <c r="E38" s="109" t="s">
        <v>318</v>
      </c>
      <c r="F38" s="109" t="s">
        <v>122</v>
      </c>
      <c r="G38" s="268" t="s">
        <v>28</v>
      </c>
      <c r="H38" s="110"/>
      <c r="I38" s="270">
        <v>36000</v>
      </c>
      <c r="J38" s="263">
        <f>ROUNDUP((((L38*13000)+I38)/1150), 2)</f>
        <v>76.53</v>
      </c>
      <c r="K38" s="113" t="s">
        <v>1645</v>
      </c>
      <c r="L38" s="113">
        <v>4</v>
      </c>
      <c r="M38" s="113"/>
      <c r="N38" s="115" t="s">
        <v>3343</v>
      </c>
    </row>
    <row r="39" spans="1:14" ht="30">
      <c r="A39" s="137">
        <v>45693</v>
      </c>
      <c r="B39" s="5" t="s">
        <v>133</v>
      </c>
      <c r="C39" s="8" t="s">
        <v>3420</v>
      </c>
      <c r="D39" s="5">
        <v>3</v>
      </c>
      <c r="E39" s="5" t="s">
        <v>318</v>
      </c>
      <c r="F39" s="5" t="s">
        <v>209</v>
      </c>
      <c r="G39" s="5" t="s">
        <v>30</v>
      </c>
      <c r="H39" s="26"/>
      <c r="I39" s="90">
        <v>649000</v>
      </c>
      <c r="J39" s="7">
        <f t="shared" ref="J39" si="9">ROUNDUP((((L39*13000)+I39)/1380), 2)</f>
        <v>573.91999999999996</v>
      </c>
      <c r="K39" s="88" t="s">
        <v>1660</v>
      </c>
      <c r="L39" s="6">
        <v>11</v>
      </c>
      <c r="M39" s="6"/>
      <c r="N39" s="10" t="s">
        <v>3592</v>
      </c>
    </row>
    <row r="40" spans="1:14" ht="30">
      <c r="A40" s="173">
        <v>45693</v>
      </c>
      <c r="B40" s="109" t="s">
        <v>38</v>
      </c>
      <c r="C40" s="122" t="s">
        <v>3488</v>
      </c>
      <c r="D40" s="109">
        <v>3</v>
      </c>
      <c r="E40" s="109" t="s">
        <v>318</v>
      </c>
      <c r="F40" s="109"/>
      <c r="G40" s="109"/>
      <c r="H40" s="110"/>
      <c r="I40" s="170"/>
      <c r="J40" s="111"/>
      <c r="K40" s="112"/>
      <c r="L40" s="113"/>
      <c r="M40" s="113"/>
      <c r="N40" s="114" t="s">
        <v>3489</v>
      </c>
    </row>
    <row r="41" spans="1:14" ht="21" customHeight="1">
      <c r="A41" s="137">
        <v>45693</v>
      </c>
      <c r="B41" s="5"/>
      <c r="C41" s="8" t="s">
        <v>3425</v>
      </c>
      <c r="D41" s="5">
        <v>1</v>
      </c>
      <c r="E41" s="5" t="s">
        <v>318</v>
      </c>
      <c r="F41" s="5" t="s">
        <v>338</v>
      </c>
      <c r="G41" s="5" t="s">
        <v>306</v>
      </c>
      <c r="H41" s="26"/>
      <c r="I41" s="90">
        <v>10100</v>
      </c>
      <c r="J41" s="7">
        <f t="shared" ref="J41:J43" si="10">ROUNDUP((((L41*13000)+I41)/1380), 2)</f>
        <v>10.15</v>
      </c>
      <c r="K41" s="88" t="s">
        <v>1645</v>
      </c>
      <c r="L41" s="6">
        <v>0.3</v>
      </c>
      <c r="M41" s="6"/>
      <c r="N41" s="10"/>
    </row>
    <row r="42" spans="1:14" ht="60">
      <c r="A42" s="173">
        <v>45693</v>
      </c>
      <c r="B42" s="109" t="s">
        <v>3426</v>
      </c>
      <c r="C42" s="122" t="s">
        <v>3427</v>
      </c>
      <c r="D42" s="109">
        <v>3</v>
      </c>
      <c r="E42" s="109" t="s">
        <v>318</v>
      </c>
      <c r="F42" s="109" t="s">
        <v>1977</v>
      </c>
      <c r="G42" s="109" t="s">
        <v>48</v>
      </c>
      <c r="H42" s="110"/>
      <c r="I42" s="170"/>
      <c r="J42" s="111"/>
      <c r="K42" s="112"/>
      <c r="L42" s="113"/>
      <c r="M42" s="113"/>
      <c r="N42" s="114" t="s">
        <v>3487</v>
      </c>
    </row>
    <row r="43" spans="1:14" ht="21" customHeight="1">
      <c r="A43" s="137">
        <v>45693</v>
      </c>
      <c r="B43" s="5" t="s">
        <v>513</v>
      </c>
      <c r="C43" s="8" t="s">
        <v>3574</v>
      </c>
      <c r="D43" s="5">
        <v>1</v>
      </c>
      <c r="E43" s="5" t="s">
        <v>318</v>
      </c>
      <c r="F43" s="5" t="s">
        <v>514</v>
      </c>
      <c r="G43" s="5" t="s">
        <v>33</v>
      </c>
      <c r="H43" s="26"/>
      <c r="I43" s="90">
        <v>230000</v>
      </c>
      <c r="J43" s="7">
        <f t="shared" si="10"/>
        <v>213.76999999999998</v>
      </c>
      <c r="K43" s="88" t="s">
        <v>1645</v>
      </c>
      <c r="L43" s="6">
        <v>5</v>
      </c>
      <c r="M43" s="6"/>
      <c r="N43" s="10" t="s">
        <v>3575</v>
      </c>
    </row>
    <row r="44" spans="1:14" ht="30">
      <c r="A44" s="137">
        <v>45680</v>
      </c>
      <c r="B44" s="5" t="s">
        <v>2445</v>
      </c>
      <c r="C44" s="8" t="s">
        <v>2807</v>
      </c>
      <c r="D44" s="5">
        <v>20</v>
      </c>
      <c r="E44" s="5" t="s">
        <v>318</v>
      </c>
      <c r="F44" s="5" t="s">
        <v>1977</v>
      </c>
      <c r="G44" s="5" t="s">
        <v>48</v>
      </c>
      <c r="H44" s="26"/>
      <c r="I44" s="90">
        <v>86000</v>
      </c>
      <c r="J44" s="7">
        <f>ROUNDUP((((L44*13000)+I44)/1380), 2)</f>
        <v>100</v>
      </c>
      <c r="K44" s="88" t="s">
        <v>1645</v>
      </c>
      <c r="L44" s="6">
        <v>4</v>
      </c>
      <c r="M44" s="6"/>
      <c r="N44" s="10" t="s">
        <v>3593</v>
      </c>
    </row>
    <row r="45" spans="1:14" ht="21" customHeight="1">
      <c r="A45" s="137">
        <v>45694</v>
      </c>
      <c r="B45" s="5" t="s">
        <v>59</v>
      </c>
      <c r="C45" s="8" t="s">
        <v>3610</v>
      </c>
      <c r="D45" s="5">
        <v>1</v>
      </c>
      <c r="E45" s="5" t="s">
        <v>318</v>
      </c>
      <c r="F45" s="5" t="s">
        <v>638</v>
      </c>
      <c r="G45" s="5" t="s">
        <v>33</v>
      </c>
      <c r="H45" s="26"/>
      <c r="I45" s="90">
        <v>873000</v>
      </c>
      <c r="J45" s="7">
        <f t="shared" ref="J45:J50" si="11">ROUNDUP((((L45*13000)+I45)/1380), 2)</f>
        <v>811.6</v>
      </c>
      <c r="K45" s="88" t="s">
        <v>1645</v>
      </c>
      <c r="L45" s="6">
        <v>19</v>
      </c>
      <c r="M45" s="6"/>
      <c r="N45" s="10"/>
    </row>
    <row r="46" spans="1:14" ht="21" customHeight="1">
      <c r="A46" s="137">
        <v>45694</v>
      </c>
      <c r="B46" s="5" t="s">
        <v>59</v>
      </c>
      <c r="C46" s="8" t="s">
        <v>3611</v>
      </c>
      <c r="D46" s="5">
        <v>1</v>
      </c>
      <c r="E46" s="5" t="s">
        <v>318</v>
      </c>
      <c r="F46" s="5"/>
      <c r="G46" s="5"/>
      <c r="H46" s="26"/>
      <c r="I46" s="90">
        <v>227000</v>
      </c>
      <c r="J46" s="7">
        <f t="shared" si="11"/>
        <v>178.63</v>
      </c>
      <c r="K46" s="88" t="s">
        <v>1645</v>
      </c>
      <c r="L46" s="6">
        <v>1.5</v>
      </c>
      <c r="M46" s="6"/>
      <c r="N46" s="10"/>
    </row>
    <row r="47" spans="1:14" ht="21" customHeight="1">
      <c r="A47" s="137">
        <v>45694</v>
      </c>
      <c r="B47" s="5" t="s">
        <v>59</v>
      </c>
      <c r="C47" s="8" t="s">
        <v>3612</v>
      </c>
      <c r="D47" s="5">
        <v>1</v>
      </c>
      <c r="E47" s="5" t="s">
        <v>318</v>
      </c>
      <c r="F47" s="5"/>
      <c r="G47" s="5"/>
      <c r="H47" s="26"/>
      <c r="I47" s="90">
        <v>369000</v>
      </c>
      <c r="J47" s="7">
        <f t="shared" si="11"/>
        <v>286.24</v>
      </c>
      <c r="K47" s="88" t="s">
        <v>1645</v>
      </c>
      <c r="L47" s="6">
        <v>2</v>
      </c>
      <c r="M47" s="6"/>
      <c r="N47" s="10"/>
    </row>
    <row r="48" spans="1:14" ht="21" customHeight="1">
      <c r="A48" s="137">
        <v>45694</v>
      </c>
      <c r="B48" s="5" t="s">
        <v>59</v>
      </c>
      <c r="C48" s="8" t="s">
        <v>3613</v>
      </c>
      <c r="D48" s="5">
        <v>1</v>
      </c>
      <c r="E48" s="5" t="s">
        <v>318</v>
      </c>
      <c r="F48" s="5"/>
      <c r="G48" s="5"/>
      <c r="H48" s="26"/>
      <c r="I48" s="90">
        <v>183000</v>
      </c>
      <c r="J48" s="7">
        <f t="shared" si="11"/>
        <v>139.20999999999998</v>
      </c>
      <c r="K48" s="88" t="s">
        <v>1645</v>
      </c>
      <c r="L48" s="6">
        <v>0.7</v>
      </c>
      <c r="M48" s="6"/>
      <c r="N48" s="10"/>
    </row>
    <row r="49" spans="1:14" ht="30">
      <c r="A49" s="173">
        <v>45694</v>
      </c>
      <c r="B49" s="13"/>
      <c r="C49" s="122" t="s">
        <v>3565</v>
      </c>
      <c r="D49" s="13" t="s">
        <v>3567</v>
      </c>
      <c r="E49" s="13" t="s">
        <v>318</v>
      </c>
      <c r="F49" s="13"/>
      <c r="G49" s="13"/>
      <c r="H49" s="68"/>
      <c r="I49" s="142"/>
      <c r="J49" s="12">
        <f t="shared" si="11"/>
        <v>0</v>
      </c>
      <c r="K49" s="87"/>
      <c r="L49" s="50"/>
      <c r="M49" s="50"/>
      <c r="N49" s="23" t="s">
        <v>3623</v>
      </c>
    </row>
    <row r="50" spans="1:14" ht="21" customHeight="1">
      <c r="A50" s="137">
        <v>45694</v>
      </c>
      <c r="B50" s="5" t="s">
        <v>38</v>
      </c>
      <c r="C50" s="8" t="s">
        <v>3566</v>
      </c>
      <c r="D50" s="5">
        <v>2</v>
      </c>
      <c r="E50" s="5" t="s">
        <v>318</v>
      </c>
      <c r="F50" s="5" t="s">
        <v>2847</v>
      </c>
      <c r="G50" s="5" t="s">
        <v>30</v>
      </c>
      <c r="H50" s="26"/>
      <c r="I50" s="90">
        <v>50400</v>
      </c>
      <c r="J50" s="7">
        <f t="shared" si="11"/>
        <v>40.29</v>
      </c>
      <c r="K50" s="88" t="s">
        <v>1645</v>
      </c>
      <c r="L50" s="6">
        <v>0.4</v>
      </c>
      <c r="M50" s="6"/>
      <c r="N50" s="10" t="s">
        <v>3568</v>
      </c>
    </row>
    <row r="51" spans="1:14" ht="21" customHeight="1">
      <c r="A51" s="137">
        <v>45694</v>
      </c>
      <c r="B51" s="5" t="s">
        <v>31</v>
      </c>
      <c r="C51" s="8" t="s">
        <v>3607</v>
      </c>
      <c r="D51" s="5">
        <v>2</v>
      </c>
      <c r="E51" s="5" t="s">
        <v>318</v>
      </c>
      <c r="F51" s="5"/>
      <c r="G51" s="5"/>
      <c r="H51" s="26"/>
      <c r="I51" s="90">
        <v>27740</v>
      </c>
      <c r="J51" s="7">
        <f>ROUNDUP((((L51*13000)+I51)/1380), 2)</f>
        <v>34.239999999999995</v>
      </c>
      <c r="K51" s="88" t="s">
        <v>1645</v>
      </c>
      <c r="L51" s="6">
        <v>1.5</v>
      </c>
      <c r="M51" s="6"/>
      <c r="N51" s="10"/>
    </row>
    <row r="52" spans="1:14" ht="36.75" customHeight="1">
      <c r="A52" s="138">
        <v>45694</v>
      </c>
      <c r="B52" s="98"/>
      <c r="C52" s="106" t="s">
        <v>3705</v>
      </c>
      <c r="D52" s="98">
        <v>10</v>
      </c>
      <c r="E52" s="98" t="s">
        <v>318</v>
      </c>
      <c r="F52" s="98" t="s">
        <v>2928</v>
      </c>
      <c r="G52" s="98" t="s">
        <v>102</v>
      </c>
      <c r="H52" s="99"/>
      <c r="I52" s="139"/>
      <c r="J52" s="105"/>
      <c r="K52" s="100"/>
      <c r="L52" s="101"/>
      <c r="M52" s="101"/>
      <c r="N52" s="126" t="s">
        <v>3706</v>
      </c>
    </row>
    <row r="53" spans="1:14" ht="60">
      <c r="A53" s="138">
        <v>45694</v>
      </c>
      <c r="B53" s="98"/>
      <c r="C53" s="106" t="s">
        <v>3594</v>
      </c>
      <c r="D53" s="98">
        <v>15</v>
      </c>
      <c r="E53" s="98" t="s">
        <v>318</v>
      </c>
      <c r="F53" s="98" t="s">
        <v>332</v>
      </c>
      <c r="G53" s="98" t="s">
        <v>152</v>
      </c>
      <c r="H53" s="99"/>
      <c r="I53" s="139"/>
      <c r="J53" s="105">
        <f>ROUNDUP((((L53*13000)+I53)/1380), 2)</f>
        <v>0</v>
      </c>
      <c r="K53" s="100"/>
      <c r="L53" s="101"/>
      <c r="M53" s="101"/>
      <c r="N53" s="126" t="s">
        <v>3624</v>
      </c>
    </row>
    <row r="54" spans="1:14" ht="45">
      <c r="A54" s="137">
        <v>45693</v>
      </c>
      <c r="B54" s="5"/>
      <c r="C54" s="5" t="s">
        <v>3505</v>
      </c>
      <c r="D54" s="5" t="s">
        <v>3431</v>
      </c>
      <c r="E54" s="5" t="s">
        <v>2187</v>
      </c>
      <c r="F54" s="5" t="s">
        <v>297</v>
      </c>
      <c r="G54" s="5" t="s">
        <v>190</v>
      </c>
      <c r="H54" s="26"/>
      <c r="I54" s="90">
        <v>22000</v>
      </c>
      <c r="J54" s="7">
        <f>ROUNDUP((((L54*13000)+I54)/1380), 2)</f>
        <v>30.080000000000002</v>
      </c>
      <c r="K54" s="88" t="s">
        <v>1645</v>
      </c>
      <c r="L54" s="6">
        <v>1.5</v>
      </c>
      <c r="M54" s="6"/>
      <c r="N54" s="9" t="s">
        <v>3514</v>
      </c>
    </row>
    <row r="55" spans="1:14" ht="60">
      <c r="A55" s="137">
        <v>45693</v>
      </c>
      <c r="B55" s="5"/>
      <c r="C55" s="5" t="s">
        <v>3432</v>
      </c>
      <c r="D55" s="5" t="s">
        <v>3431</v>
      </c>
      <c r="E55" s="5" t="s">
        <v>2187</v>
      </c>
      <c r="F55" s="5" t="s">
        <v>297</v>
      </c>
      <c r="G55" s="5" t="s">
        <v>190</v>
      </c>
      <c r="H55" s="26"/>
      <c r="I55" s="90">
        <v>22000</v>
      </c>
      <c r="J55" s="7">
        <f>ROUNDUP((((L55*13000)+I55)/1380), 2)</f>
        <v>30.080000000000002</v>
      </c>
      <c r="K55" s="88" t="s">
        <v>1645</v>
      </c>
      <c r="L55" s="6">
        <v>1.5</v>
      </c>
      <c r="M55" s="6"/>
      <c r="N55" s="9" t="s">
        <v>3515</v>
      </c>
    </row>
    <row r="57" spans="1:14" ht="21" customHeight="1">
      <c r="A57" s="137">
        <v>45687</v>
      </c>
      <c r="B57" s="5" t="s">
        <v>2445</v>
      </c>
      <c r="C57" s="8" t="s">
        <v>3070</v>
      </c>
      <c r="D57" s="5">
        <v>2</v>
      </c>
      <c r="E57" s="5" t="s">
        <v>318</v>
      </c>
      <c r="F57" s="5" t="s">
        <v>1977</v>
      </c>
      <c r="G57" s="5" t="s">
        <v>48</v>
      </c>
      <c r="H57" s="26"/>
      <c r="I57" s="90">
        <v>14000</v>
      </c>
      <c r="J57" s="7">
        <f t="shared" ref="J57:J58" si="12">ROUNDUP((((L57*13000)+I57)/1380), 2)</f>
        <v>19.57</v>
      </c>
      <c r="K57" s="88" t="s">
        <v>1645</v>
      </c>
      <c r="L57" s="6">
        <v>1</v>
      </c>
      <c r="M57" s="6"/>
      <c r="N57" s="10"/>
    </row>
    <row r="58" spans="1:14" ht="108.75">
      <c r="A58" s="145">
        <v>45687</v>
      </c>
      <c r="B58" s="77" t="s">
        <v>66</v>
      </c>
      <c r="C58" s="282" t="s">
        <v>3639</v>
      </c>
      <c r="D58" s="77">
        <v>1</v>
      </c>
      <c r="E58" s="77" t="s">
        <v>318</v>
      </c>
      <c r="F58" s="77"/>
      <c r="G58" s="77"/>
      <c r="H58" s="93"/>
      <c r="I58" s="146"/>
      <c r="J58" s="79">
        <f t="shared" si="12"/>
        <v>0</v>
      </c>
      <c r="K58" s="94"/>
      <c r="L58" s="78"/>
      <c r="M58" s="78"/>
      <c r="N58" s="156" t="s">
        <v>3696</v>
      </c>
    </row>
    <row r="60" spans="1:14" ht="21" customHeight="1">
      <c r="A60" s="173">
        <v>45698</v>
      </c>
      <c r="B60" s="13" t="s">
        <v>131</v>
      </c>
      <c r="C60" s="13" t="s">
        <v>3751</v>
      </c>
      <c r="D60" s="13">
        <v>1</v>
      </c>
      <c r="E60" s="13" t="s">
        <v>2187</v>
      </c>
      <c r="F60" s="13" t="s">
        <v>3752</v>
      </c>
      <c r="G60" s="13" t="s">
        <v>126</v>
      </c>
      <c r="H60" s="68"/>
      <c r="I60" s="142">
        <v>18290</v>
      </c>
      <c r="J60" s="111">
        <f t="shared" ref="J60:J61" si="13">ROUNDUP((((L60*13000)+I60)/1380), 2)</f>
        <v>16.080000000000002</v>
      </c>
      <c r="K60" s="87" t="s">
        <v>1645</v>
      </c>
      <c r="L60" s="50">
        <v>0.3</v>
      </c>
      <c r="M60" s="50"/>
      <c r="N60" s="23"/>
    </row>
    <row r="61" spans="1:14" ht="30">
      <c r="A61" s="137">
        <v>45698</v>
      </c>
      <c r="B61" s="5"/>
      <c r="C61" s="5" t="s">
        <v>3753</v>
      </c>
      <c r="D61" s="5">
        <v>5</v>
      </c>
      <c r="E61" s="5" t="s">
        <v>2187</v>
      </c>
      <c r="F61" s="5" t="s">
        <v>3317</v>
      </c>
      <c r="G61" s="5" t="s">
        <v>32</v>
      </c>
      <c r="H61" s="26"/>
      <c r="I61" s="90">
        <v>63720</v>
      </c>
      <c r="J61" s="7">
        <f t="shared" si="13"/>
        <v>49</v>
      </c>
      <c r="K61" s="88" t="s">
        <v>1645</v>
      </c>
      <c r="L61" s="6">
        <v>0.3</v>
      </c>
      <c r="M61" s="6"/>
      <c r="N61" s="10" t="s">
        <v>3815</v>
      </c>
    </row>
    <row r="62" spans="1:14" ht="30">
      <c r="A62" s="138">
        <v>45698</v>
      </c>
      <c r="B62" s="98" t="s">
        <v>3795</v>
      </c>
      <c r="C62" s="98" t="s">
        <v>3754</v>
      </c>
      <c r="D62" s="98">
        <v>2</v>
      </c>
      <c r="E62" s="98" t="s">
        <v>2187</v>
      </c>
      <c r="F62" s="98" t="s">
        <v>159</v>
      </c>
      <c r="G62" s="98" t="s">
        <v>52</v>
      </c>
      <c r="H62" s="99"/>
      <c r="I62" s="139"/>
      <c r="J62" s="105"/>
      <c r="K62" s="100"/>
      <c r="L62" s="101"/>
      <c r="M62" s="101"/>
      <c r="N62" s="126" t="s">
        <v>3794</v>
      </c>
    </row>
    <row r="63" spans="1:14" ht="30">
      <c r="A63" s="138">
        <v>45698</v>
      </c>
      <c r="B63" s="98" t="s">
        <v>3755</v>
      </c>
      <c r="C63" s="98" t="s">
        <v>3756</v>
      </c>
      <c r="D63" s="98">
        <v>2</v>
      </c>
      <c r="E63" s="98" t="s">
        <v>2187</v>
      </c>
      <c r="F63" s="98" t="s">
        <v>159</v>
      </c>
      <c r="G63" s="98" t="s">
        <v>52</v>
      </c>
      <c r="H63" s="99"/>
      <c r="I63" s="139"/>
      <c r="J63" s="105"/>
      <c r="K63" s="100"/>
      <c r="L63" s="101"/>
      <c r="M63" s="101"/>
      <c r="N63" s="126" t="s">
        <v>3794</v>
      </c>
    </row>
    <row r="64" spans="1:14" ht="20.100000000000001" customHeight="1">
      <c r="A64" s="173">
        <v>45698</v>
      </c>
      <c r="B64" s="13"/>
      <c r="C64" s="13" t="s">
        <v>3792</v>
      </c>
      <c r="D64" s="13">
        <v>30</v>
      </c>
      <c r="E64" s="13" t="s">
        <v>2187</v>
      </c>
      <c r="F64" s="13" t="s">
        <v>3757</v>
      </c>
      <c r="G64" s="13" t="s">
        <v>3758</v>
      </c>
      <c r="H64" s="68"/>
      <c r="I64" s="142">
        <v>940</v>
      </c>
      <c r="J64" s="111">
        <f t="shared" ref="J64:J70" si="14">ROUNDUP((((L64*13000)+I64)/1380), 2)</f>
        <v>1.6300000000000001</v>
      </c>
      <c r="K64" s="87" t="s">
        <v>1660</v>
      </c>
      <c r="L64" s="50">
        <v>0.1</v>
      </c>
      <c r="M64" s="50"/>
      <c r="N64" s="23" t="s">
        <v>3759</v>
      </c>
    </row>
    <row r="65" spans="1:14" ht="45">
      <c r="A65" s="173">
        <v>45698</v>
      </c>
      <c r="B65" s="13" t="s">
        <v>2674</v>
      </c>
      <c r="C65" s="13" t="s">
        <v>3845</v>
      </c>
      <c r="D65" s="13">
        <v>14</v>
      </c>
      <c r="E65" s="13" t="s">
        <v>2187</v>
      </c>
      <c r="F65" s="13" t="s">
        <v>3757</v>
      </c>
      <c r="G65" s="13" t="s">
        <v>3758</v>
      </c>
      <c r="H65" s="68"/>
      <c r="I65" s="142"/>
      <c r="J65" s="111">
        <f t="shared" si="14"/>
        <v>0</v>
      </c>
      <c r="K65" s="87"/>
      <c r="L65" s="50"/>
      <c r="M65" s="50"/>
      <c r="N65" s="23" t="s">
        <v>3837</v>
      </c>
    </row>
    <row r="66" spans="1:14" ht="20.100000000000001" customHeight="1">
      <c r="A66" s="173"/>
      <c r="B66" s="13"/>
      <c r="C66" s="13" t="s">
        <v>3833</v>
      </c>
      <c r="D66" s="13"/>
      <c r="E66" s="13"/>
      <c r="F66" s="13"/>
      <c r="G66" s="13"/>
      <c r="H66" s="68"/>
      <c r="I66" s="142">
        <v>38700</v>
      </c>
      <c r="J66" s="111">
        <f t="shared" si="14"/>
        <v>42.18</v>
      </c>
      <c r="K66" s="87" t="s">
        <v>1645</v>
      </c>
      <c r="L66" s="50">
        <v>1.5</v>
      </c>
      <c r="M66" s="50"/>
      <c r="N66" s="23" t="s">
        <v>3839</v>
      </c>
    </row>
    <row r="67" spans="1:14" ht="20.100000000000001" customHeight="1">
      <c r="A67" s="173"/>
      <c r="B67" s="13"/>
      <c r="C67" s="13" t="s">
        <v>3834</v>
      </c>
      <c r="D67" s="13"/>
      <c r="E67" s="13"/>
      <c r="F67" s="13"/>
      <c r="G67" s="13"/>
      <c r="H67" s="68"/>
      <c r="I67" s="142">
        <v>79500</v>
      </c>
      <c r="J67" s="111">
        <f t="shared" si="14"/>
        <v>71.740000000000009</v>
      </c>
      <c r="K67" s="87" t="s">
        <v>1706</v>
      </c>
      <c r="L67" s="50">
        <v>1.5</v>
      </c>
      <c r="M67" s="50"/>
      <c r="N67" s="23" t="s">
        <v>3839</v>
      </c>
    </row>
    <row r="68" spans="1:14" ht="20.100000000000001" customHeight="1">
      <c r="A68" s="173">
        <v>45698</v>
      </c>
      <c r="B68" s="13" t="s">
        <v>2674</v>
      </c>
      <c r="C68" s="13" t="s">
        <v>3760</v>
      </c>
      <c r="D68" s="13">
        <v>40</v>
      </c>
      <c r="E68" s="13" t="s">
        <v>2187</v>
      </c>
      <c r="F68" s="13" t="s">
        <v>3757</v>
      </c>
      <c r="G68" s="13" t="s">
        <v>3758</v>
      </c>
      <c r="H68" s="68"/>
      <c r="I68" s="142"/>
      <c r="J68" s="111">
        <f t="shared" si="14"/>
        <v>0</v>
      </c>
      <c r="K68" s="87"/>
      <c r="L68" s="50"/>
      <c r="M68" s="50"/>
      <c r="N68" s="23"/>
    </row>
    <row r="69" spans="1:14" ht="20.100000000000001" customHeight="1">
      <c r="A69" s="173"/>
      <c r="B69" s="13"/>
      <c r="C69" s="13" t="s">
        <v>3835</v>
      </c>
      <c r="D69" s="13"/>
      <c r="E69" s="13"/>
      <c r="F69" s="13"/>
      <c r="G69" s="13"/>
      <c r="H69" s="68"/>
      <c r="I69" s="142">
        <v>39200</v>
      </c>
      <c r="J69" s="111">
        <f t="shared" si="14"/>
        <v>42.54</v>
      </c>
      <c r="K69" s="87" t="s">
        <v>1706</v>
      </c>
      <c r="L69" s="50">
        <v>1.5</v>
      </c>
      <c r="M69" s="50"/>
      <c r="N69" s="23" t="s">
        <v>3838</v>
      </c>
    </row>
    <row r="70" spans="1:14" ht="20.100000000000001" customHeight="1">
      <c r="A70" s="173"/>
      <c r="B70" s="13"/>
      <c r="C70" s="13" t="s">
        <v>3836</v>
      </c>
      <c r="D70" s="13"/>
      <c r="E70" s="13"/>
      <c r="F70" s="13"/>
      <c r="G70" s="13"/>
      <c r="H70" s="68"/>
      <c r="I70" s="142">
        <v>61400</v>
      </c>
      <c r="J70" s="111">
        <f t="shared" si="14"/>
        <v>58.629999999999995</v>
      </c>
      <c r="K70" s="87" t="s">
        <v>1706</v>
      </c>
      <c r="L70" s="50">
        <v>1.5</v>
      </c>
      <c r="M70" s="50"/>
      <c r="N70" s="23" t="s">
        <v>3838</v>
      </c>
    </row>
    <row r="71" spans="1:14" ht="30">
      <c r="A71" s="173">
        <v>45698</v>
      </c>
      <c r="B71" s="13" t="s">
        <v>3771</v>
      </c>
      <c r="C71" s="13" t="s">
        <v>3774</v>
      </c>
      <c r="D71" s="13">
        <v>1</v>
      </c>
      <c r="E71" s="13" t="s">
        <v>2187</v>
      </c>
      <c r="F71" s="13" t="s">
        <v>3772</v>
      </c>
      <c r="G71" s="13" t="s">
        <v>3773</v>
      </c>
      <c r="H71" s="68"/>
      <c r="I71" s="142">
        <v>1512000</v>
      </c>
      <c r="J71" s="267">
        <f>ROUNDUP((((L71*19000)+I71)/1380), 2)</f>
        <v>2610.15</v>
      </c>
      <c r="K71" s="87" t="s">
        <v>1698</v>
      </c>
      <c r="L71" s="50">
        <v>110</v>
      </c>
      <c r="M71" s="50"/>
      <c r="N71" s="23" t="s">
        <v>3799</v>
      </c>
    </row>
    <row r="72" spans="1:14" ht="45">
      <c r="A72" s="173">
        <v>45681</v>
      </c>
      <c r="B72" s="13" t="s">
        <v>213</v>
      </c>
      <c r="C72" s="122" t="s">
        <v>3885</v>
      </c>
      <c r="D72" s="13">
        <v>1</v>
      </c>
      <c r="E72" s="13" t="s">
        <v>318</v>
      </c>
      <c r="F72" s="13" t="s">
        <v>338</v>
      </c>
      <c r="G72" s="13" t="s">
        <v>306</v>
      </c>
      <c r="H72" s="68"/>
      <c r="I72" s="142">
        <v>86400</v>
      </c>
      <c r="J72" s="111">
        <f>ROUNDUP((((L72*13000)+I72)/1380), 2)</f>
        <v>72.03</v>
      </c>
      <c r="K72" s="87" t="s">
        <v>1660</v>
      </c>
      <c r="L72" s="50">
        <v>1</v>
      </c>
      <c r="M72" s="50"/>
      <c r="N72" s="23" t="s">
        <v>3843</v>
      </c>
    </row>
    <row r="73" spans="1:14" s="294" customFormat="1" ht="231.75">
      <c r="A73" s="145">
        <v>45680</v>
      </c>
      <c r="B73" s="77" t="s">
        <v>83</v>
      </c>
      <c r="C73" s="76" t="s">
        <v>3352</v>
      </c>
      <c r="D73" s="77">
        <v>5</v>
      </c>
      <c r="E73" s="77" t="s">
        <v>318</v>
      </c>
      <c r="F73" s="77" t="s">
        <v>2804</v>
      </c>
      <c r="G73" s="77" t="s">
        <v>1677</v>
      </c>
      <c r="H73" s="93"/>
      <c r="I73" s="146"/>
      <c r="J73" s="79">
        <f>ROUNDUP((((L73*13000)+I73)/1380), 2)</f>
        <v>0</v>
      </c>
      <c r="K73" s="94"/>
      <c r="L73" s="78"/>
      <c r="M73" s="78"/>
      <c r="N73" s="156" t="s">
        <v>3775</v>
      </c>
    </row>
    <row r="74" spans="1:14" ht="30" customHeight="1">
      <c r="A74" s="137">
        <v>45687</v>
      </c>
      <c r="B74" s="5" t="s">
        <v>113</v>
      </c>
      <c r="C74" s="8" t="s">
        <v>3884</v>
      </c>
      <c r="D74" s="5">
        <v>1</v>
      </c>
      <c r="E74" s="5" t="s">
        <v>318</v>
      </c>
      <c r="F74" s="5" t="s">
        <v>2887</v>
      </c>
      <c r="G74" s="5" t="s">
        <v>2888</v>
      </c>
      <c r="H74" s="26"/>
      <c r="I74" s="90">
        <v>52800</v>
      </c>
      <c r="J74" s="7">
        <f>ROUNDUP((((L74*13000)+I74)/1380), 2)</f>
        <v>75.95</v>
      </c>
      <c r="K74" s="88" t="s">
        <v>1660</v>
      </c>
      <c r="L74" s="6">
        <v>4</v>
      </c>
      <c r="M74" s="6"/>
      <c r="N74" s="10"/>
    </row>
    <row r="75" spans="1:14" ht="30">
      <c r="A75" s="173">
        <v>45687</v>
      </c>
      <c r="B75" s="109" t="s">
        <v>46</v>
      </c>
      <c r="C75" s="122" t="s">
        <v>2934</v>
      </c>
      <c r="D75" s="109">
        <v>2</v>
      </c>
      <c r="E75" s="109" t="s">
        <v>318</v>
      </c>
      <c r="F75" s="109"/>
      <c r="G75" s="109"/>
      <c r="H75" s="110"/>
      <c r="I75" s="170"/>
      <c r="J75" s="111">
        <f t="shared" ref="J75:J78" si="15">ROUNDUP((((L75*13000)+I75)/1380), 2)</f>
        <v>0</v>
      </c>
      <c r="K75" s="112"/>
      <c r="L75" s="113"/>
      <c r="M75" s="113"/>
      <c r="N75" s="114" t="s">
        <v>3857</v>
      </c>
    </row>
    <row r="76" spans="1:14" ht="20.100000000000001" customHeight="1">
      <c r="A76" s="173"/>
      <c r="B76" s="109"/>
      <c r="C76" s="122" t="s">
        <v>3854</v>
      </c>
      <c r="D76" s="109">
        <v>2</v>
      </c>
      <c r="E76" s="109"/>
      <c r="F76" s="109"/>
      <c r="G76" s="109"/>
      <c r="H76" s="110"/>
      <c r="I76" s="170">
        <v>506000</v>
      </c>
      <c r="J76" s="111">
        <f t="shared" si="15"/>
        <v>427.9</v>
      </c>
      <c r="K76" s="112" t="s">
        <v>1660</v>
      </c>
      <c r="L76" s="113">
        <v>6.5</v>
      </c>
      <c r="M76" s="113"/>
      <c r="N76" s="114"/>
    </row>
    <row r="77" spans="1:14" ht="20.100000000000001" customHeight="1">
      <c r="A77" s="173"/>
      <c r="B77" s="109"/>
      <c r="C77" s="122" t="s">
        <v>3855</v>
      </c>
      <c r="D77" s="109">
        <v>2</v>
      </c>
      <c r="E77" s="109"/>
      <c r="F77" s="109"/>
      <c r="G77" s="109"/>
      <c r="H77" s="110"/>
      <c r="I77" s="170">
        <v>506000</v>
      </c>
      <c r="J77" s="111">
        <f t="shared" si="15"/>
        <v>427.9</v>
      </c>
      <c r="K77" s="112" t="s">
        <v>1660</v>
      </c>
      <c r="L77" s="113">
        <v>6.5</v>
      </c>
      <c r="M77" s="113"/>
      <c r="N77" s="114"/>
    </row>
    <row r="78" spans="1:14" ht="20.100000000000001" customHeight="1">
      <c r="A78" s="173"/>
      <c r="B78" s="109"/>
      <c r="C78" s="122" t="s">
        <v>3856</v>
      </c>
      <c r="D78" s="109">
        <v>2</v>
      </c>
      <c r="E78" s="109"/>
      <c r="F78" s="109"/>
      <c r="G78" s="109"/>
      <c r="H78" s="110"/>
      <c r="I78" s="170">
        <v>39000</v>
      </c>
      <c r="J78" s="111">
        <f t="shared" si="15"/>
        <v>37.69</v>
      </c>
      <c r="K78" s="112" t="s">
        <v>1660</v>
      </c>
      <c r="L78" s="113">
        <v>1</v>
      </c>
      <c r="M78" s="113"/>
      <c r="N78" s="114"/>
    </row>
    <row r="79" spans="1:14" ht="20.100000000000001" customHeight="1">
      <c r="A79" s="173">
        <v>45687</v>
      </c>
      <c r="B79" s="109"/>
      <c r="C79" s="122" t="s">
        <v>3270</v>
      </c>
      <c r="D79" s="109">
        <v>200</v>
      </c>
      <c r="E79" s="109" t="s">
        <v>318</v>
      </c>
      <c r="F79" s="109" t="s">
        <v>122</v>
      </c>
      <c r="G79" s="109" t="s">
        <v>28</v>
      </c>
      <c r="H79" s="110"/>
      <c r="I79" s="170"/>
      <c r="J79" s="111"/>
      <c r="K79" s="112"/>
      <c r="L79" s="113"/>
      <c r="M79" s="113"/>
      <c r="N79" s="114" t="s">
        <v>3271</v>
      </c>
    </row>
    <row r="80" spans="1:14" ht="150">
      <c r="A80" s="173">
        <v>45687</v>
      </c>
      <c r="B80" s="109"/>
      <c r="C80" s="122" t="s">
        <v>2936</v>
      </c>
      <c r="D80" s="109">
        <v>1000</v>
      </c>
      <c r="E80" s="109" t="s">
        <v>318</v>
      </c>
      <c r="F80" s="109" t="s">
        <v>2937</v>
      </c>
      <c r="G80" s="109" t="s">
        <v>48</v>
      </c>
      <c r="H80" s="110"/>
      <c r="I80" s="170"/>
      <c r="J80" s="111">
        <f t="shared" ref="J80:J82" si="16">ROUNDUP((((L80*13000)+I80)/1380), 2)</f>
        <v>0</v>
      </c>
      <c r="K80" s="112"/>
      <c r="L80" s="113"/>
      <c r="M80" s="113"/>
      <c r="N80" s="114" t="s">
        <v>3777</v>
      </c>
    </row>
    <row r="81" spans="1:14" ht="60">
      <c r="A81" s="173">
        <v>45691</v>
      </c>
      <c r="B81" s="109" t="s">
        <v>3190</v>
      </c>
      <c r="C81" s="122" t="s">
        <v>3840</v>
      </c>
      <c r="D81" s="109">
        <v>1</v>
      </c>
      <c r="E81" s="109" t="s">
        <v>318</v>
      </c>
      <c r="F81" s="109" t="s">
        <v>344</v>
      </c>
      <c r="G81" s="109" t="s">
        <v>130</v>
      </c>
      <c r="H81" s="110"/>
      <c r="I81" s="170">
        <v>870000</v>
      </c>
      <c r="J81" s="111">
        <f t="shared" si="16"/>
        <v>696.38</v>
      </c>
      <c r="K81" s="112" t="s">
        <v>1706</v>
      </c>
      <c r="L81" s="113">
        <v>7</v>
      </c>
      <c r="M81" s="113"/>
      <c r="N81" s="114" t="s">
        <v>3841</v>
      </c>
    </row>
    <row r="82" spans="1:14" ht="75">
      <c r="A82" s="173">
        <v>45691</v>
      </c>
      <c r="B82" s="109" t="s">
        <v>3190</v>
      </c>
      <c r="C82" s="122" t="s">
        <v>3883</v>
      </c>
      <c r="D82" s="109">
        <v>1</v>
      </c>
      <c r="E82" s="109" t="s">
        <v>318</v>
      </c>
      <c r="F82" s="109" t="s">
        <v>344</v>
      </c>
      <c r="G82" s="109" t="s">
        <v>130</v>
      </c>
      <c r="H82" s="110"/>
      <c r="I82" s="170"/>
      <c r="J82" s="111">
        <f t="shared" si="16"/>
        <v>0</v>
      </c>
      <c r="K82" s="112"/>
      <c r="L82" s="113"/>
      <c r="M82" s="113"/>
      <c r="N82" s="114" t="s">
        <v>3825</v>
      </c>
    </row>
    <row r="83" spans="1:14" s="294" customFormat="1" ht="80.25" customHeight="1">
      <c r="A83" s="145">
        <v>45693</v>
      </c>
      <c r="B83" s="77"/>
      <c r="C83" s="76" t="s">
        <v>3776</v>
      </c>
      <c r="D83" s="77">
        <v>1</v>
      </c>
      <c r="E83" s="77" t="s">
        <v>318</v>
      </c>
      <c r="F83" s="77"/>
      <c r="G83" s="77"/>
      <c r="H83" s="93"/>
      <c r="I83" s="146"/>
      <c r="J83" s="79"/>
      <c r="K83" s="94"/>
      <c r="L83" s="78"/>
      <c r="M83" s="78"/>
      <c r="N83" s="156" t="s">
        <v>3684</v>
      </c>
    </row>
    <row r="84" spans="1:14" ht="30" customHeight="1">
      <c r="A84" s="173">
        <v>45693</v>
      </c>
      <c r="B84" s="109"/>
      <c r="C84" s="122" t="s">
        <v>4046</v>
      </c>
      <c r="D84" s="109">
        <v>2</v>
      </c>
      <c r="E84" s="109" t="s">
        <v>318</v>
      </c>
      <c r="F84" s="109"/>
      <c r="G84" s="109"/>
      <c r="H84" s="110"/>
      <c r="I84" s="170">
        <v>117000</v>
      </c>
      <c r="J84" s="111">
        <f>ROUNDUP((((L84*13000)+I84)/1380), 2)</f>
        <v>113.05000000000001</v>
      </c>
      <c r="K84" s="112" t="s">
        <v>1645</v>
      </c>
      <c r="L84" s="113">
        <v>3</v>
      </c>
      <c r="M84" s="113"/>
      <c r="N84" s="114" t="s">
        <v>4045</v>
      </c>
    </row>
    <row r="85" spans="1:14" ht="90">
      <c r="A85" s="173">
        <v>45693</v>
      </c>
      <c r="B85" s="109"/>
      <c r="C85" s="122" t="s">
        <v>3801</v>
      </c>
      <c r="D85" s="109">
        <v>5</v>
      </c>
      <c r="E85" s="109" t="s">
        <v>318</v>
      </c>
      <c r="F85" s="109" t="s">
        <v>2459</v>
      </c>
      <c r="G85" s="109" t="s">
        <v>30</v>
      </c>
      <c r="H85" s="110"/>
      <c r="I85" s="170"/>
      <c r="J85" s="111">
        <f>ROUNDUP((((L85*13000)+I85)/1380), 2)</f>
        <v>0</v>
      </c>
      <c r="K85" s="112"/>
      <c r="L85" s="113"/>
      <c r="M85" s="113"/>
      <c r="N85" s="114" t="s">
        <v>3813</v>
      </c>
    </row>
    <row r="86" spans="1:14" ht="60">
      <c r="A86" s="173">
        <v>45680</v>
      </c>
      <c r="B86" s="13"/>
      <c r="C86" s="122" t="s">
        <v>3642</v>
      </c>
      <c r="D86" s="13" t="s">
        <v>3643</v>
      </c>
      <c r="E86" s="13" t="s">
        <v>318</v>
      </c>
      <c r="F86" s="13" t="s">
        <v>3644</v>
      </c>
      <c r="G86" s="13" t="s">
        <v>30</v>
      </c>
      <c r="H86" s="68"/>
      <c r="I86" s="142"/>
      <c r="J86" s="12"/>
      <c r="K86" s="87"/>
      <c r="L86" s="50"/>
      <c r="M86" s="50"/>
      <c r="N86" s="23" t="s">
        <v>3695</v>
      </c>
    </row>
    <row r="87" spans="1:14" ht="75">
      <c r="A87" s="137">
        <v>45673</v>
      </c>
      <c r="B87" s="5" t="s">
        <v>2516</v>
      </c>
      <c r="C87" s="8" t="s">
        <v>2517</v>
      </c>
      <c r="D87" s="5">
        <v>2</v>
      </c>
      <c r="E87" s="5" t="s">
        <v>318</v>
      </c>
      <c r="F87" s="5" t="s">
        <v>2521</v>
      </c>
      <c r="G87" s="5" t="s">
        <v>130</v>
      </c>
      <c r="H87" s="26"/>
      <c r="I87" s="90">
        <v>77000</v>
      </c>
      <c r="J87" s="7">
        <f t="shared" ref="J87:J98" si="17">ROUNDUP((((L87*13000)+I87)/1380), 2)</f>
        <v>79.350000000000009</v>
      </c>
      <c r="K87" s="88" t="s">
        <v>1645</v>
      </c>
      <c r="L87" s="6">
        <v>2.5</v>
      </c>
      <c r="M87" s="6"/>
      <c r="N87" s="10" t="s">
        <v>3702</v>
      </c>
    </row>
    <row r="88" spans="1:14" ht="30">
      <c r="A88" s="137">
        <v>45673</v>
      </c>
      <c r="B88" s="5" t="s">
        <v>2516</v>
      </c>
      <c r="C88" s="8" t="s">
        <v>3683</v>
      </c>
      <c r="D88" s="5">
        <v>2</v>
      </c>
      <c r="E88" s="5" t="s">
        <v>318</v>
      </c>
      <c r="F88" s="5" t="s">
        <v>2521</v>
      </c>
      <c r="G88" s="5" t="s">
        <v>130</v>
      </c>
      <c r="H88" s="26"/>
      <c r="I88" s="90">
        <v>55000</v>
      </c>
      <c r="J88" s="7">
        <f t="shared" si="17"/>
        <v>53.989999999999995</v>
      </c>
      <c r="K88" s="88" t="s">
        <v>1645</v>
      </c>
      <c r="L88" s="6">
        <v>1.5</v>
      </c>
      <c r="M88" s="6"/>
      <c r="N88" s="10" t="s">
        <v>3662</v>
      </c>
    </row>
    <row r="89" spans="1:14" ht="30">
      <c r="A89" s="137">
        <v>45673</v>
      </c>
      <c r="B89" s="5" t="s">
        <v>2516</v>
      </c>
      <c r="C89" s="8" t="s">
        <v>2519</v>
      </c>
      <c r="D89" s="5">
        <v>2</v>
      </c>
      <c r="E89" s="5" t="s">
        <v>318</v>
      </c>
      <c r="F89" s="5" t="s">
        <v>2521</v>
      </c>
      <c r="G89" s="5" t="s">
        <v>130</v>
      </c>
      <c r="H89" s="26"/>
      <c r="I89" s="90">
        <v>55000</v>
      </c>
      <c r="J89" s="7">
        <f t="shared" si="17"/>
        <v>49.28</v>
      </c>
      <c r="K89" s="88" t="s">
        <v>1645</v>
      </c>
      <c r="L89" s="6">
        <v>1</v>
      </c>
      <c r="M89" s="6"/>
      <c r="N89" s="10" t="s">
        <v>3662</v>
      </c>
    </row>
    <row r="90" spans="1:14" ht="30">
      <c r="A90" s="137">
        <v>45673</v>
      </c>
      <c r="B90" s="5" t="s">
        <v>2516</v>
      </c>
      <c r="C90" s="8" t="s">
        <v>2520</v>
      </c>
      <c r="D90" s="5">
        <v>2</v>
      </c>
      <c r="E90" s="5" t="s">
        <v>318</v>
      </c>
      <c r="F90" s="5" t="s">
        <v>2521</v>
      </c>
      <c r="G90" s="5" t="s">
        <v>130</v>
      </c>
      <c r="H90" s="26"/>
      <c r="I90" s="90">
        <v>63000</v>
      </c>
      <c r="J90" s="7">
        <f t="shared" si="17"/>
        <v>64.5</v>
      </c>
      <c r="K90" s="88" t="s">
        <v>1645</v>
      </c>
      <c r="L90" s="6">
        <v>2</v>
      </c>
      <c r="M90" s="6"/>
      <c r="N90" s="10" t="s">
        <v>3662</v>
      </c>
    </row>
    <row r="91" spans="1:14" ht="210.75">
      <c r="A91" s="173">
        <v>45693</v>
      </c>
      <c r="B91" s="109" t="s">
        <v>3426</v>
      </c>
      <c r="C91" s="122" t="s">
        <v>3427</v>
      </c>
      <c r="D91" s="109">
        <v>3</v>
      </c>
      <c r="E91" s="109" t="s">
        <v>318</v>
      </c>
      <c r="F91" s="109" t="s">
        <v>1977</v>
      </c>
      <c r="G91" s="109" t="s">
        <v>48</v>
      </c>
      <c r="H91" s="110"/>
      <c r="I91" s="170"/>
      <c r="J91" s="111">
        <f t="shared" si="17"/>
        <v>0</v>
      </c>
      <c r="K91" s="112"/>
      <c r="L91" s="113"/>
      <c r="M91" s="113"/>
      <c r="N91" s="114" t="s">
        <v>3844</v>
      </c>
    </row>
    <row r="92" spans="1:14" ht="20.25" customHeight="1">
      <c r="A92" s="137">
        <v>45698</v>
      </c>
      <c r="B92" s="5" t="s">
        <v>49</v>
      </c>
      <c r="C92" s="8" t="s">
        <v>3811</v>
      </c>
      <c r="D92" s="5">
        <v>2</v>
      </c>
      <c r="E92" s="5" t="s">
        <v>318</v>
      </c>
      <c r="F92" s="5" t="s">
        <v>3761</v>
      </c>
      <c r="G92" s="5" t="s">
        <v>30</v>
      </c>
      <c r="H92" s="26"/>
      <c r="I92" s="90">
        <v>307000</v>
      </c>
      <c r="J92" s="7">
        <f t="shared" si="17"/>
        <v>230</v>
      </c>
      <c r="K92" s="88" t="s">
        <v>1784</v>
      </c>
      <c r="L92" s="6">
        <v>0.8</v>
      </c>
      <c r="M92" s="6"/>
      <c r="N92" s="10"/>
    </row>
    <row r="93" spans="1:14" ht="20.100000000000001" customHeight="1">
      <c r="A93" s="137">
        <v>45698</v>
      </c>
      <c r="B93" s="5" t="s">
        <v>1741</v>
      </c>
      <c r="C93" s="8" t="s">
        <v>3787</v>
      </c>
      <c r="D93" s="5">
        <v>4</v>
      </c>
      <c r="E93" s="5" t="s">
        <v>318</v>
      </c>
      <c r="F93" s="5" t="s">
        <v>167</v>
      </c>
      <c r="G93" s="5" t="s">
        <v>40</v>
      </c>
      <c r="H93" s="26"/>
      <c r="I93" s="90">
        <v>154200</v>
      </c>
      <c r="J93" s="7">
        <f t="shared" si="17"/>
        <v>119.28</v>
      </c>
      <c r="K93" s="88" t="s">
        <v>1705</v>
      </c>
      <c r="L93" s="6">
        <v>0.8</v>
      </c>
      <c r="M93" s="6"/>
      <c r="N93" s="10" t="s">
        <v>3783</v>
      </c>
    </row>
    <row r="94" spans="1:14" ht="20.100000000000001" customHeight="1">
      <c r="A94" s="137">
        <v>45698</v>
      </c>
      <c r="B94" s="5" t="s">
        <v>1741</v>
      </c>
      <c r="C94" s="8">
        <v>95738</v>
      </c>
      <c r="D94" s="5">
        <v>20</v>
      </c>
      <c r="E94" s="5" t="s">
        <v>318</v>
      </c>
      <c r="F94" s="5" t="s">
        <v>167</v>
      </c>
      <c r="G94" s="5" t="s">
        <v>40</v>
      </c>
      <c r="H94" s="26"/>
      <c r="I94" s="90">
        <v>16900</v>
      </c>
      <c r="J94" s="7">
        <f t="shared" si="17"/>
        <v>13.19</v>
      </c>
      <c r="K94" s="88" t="s">
        <v>1705</v>
      </c>
      <c r="L94" s="6">
        <v>0.1</v>
      </c>
      <c r="M94" s="6"/>
      <c r="N94" s="10" t="s">
        <v>3782</v>
      </c>
    </row>
    <row r="95" spans="1:14" ht="135">
      <c r="A95" s="137">
        <v>45692</v>
      </c>
      <c r="B95" s="5" t="s">
        <v>70</v>
      </c>
      <c r="C95" s="5" t="s">
        <v>2896</v>
      </c>
      <c r="D95" s="5">
        <v>6</v>
      </c>
      <c r="E95" s="5" t="s">
        <v>140</v>
      </c>
      <c r="F95" s="5" t="s">
        <v>2343</v>
      </c>
      <c r="G95" s="5" t="s">
        <v>2341</v>
      </c>
      <c r="H95" s="26"/>
      <c r="I95" s="90">
        <v>210000</v>
      </c>
      <c r="J95" s="7">
        <f t="shared" si="17"/>
        <v>189.85999999999999</v>
      </c>
      <c r="K95" s="88" t="s">
        <v>1660</v>
      </c>
      <c r="L95" s="6">
        <v>4</v>
      </c>
      <c r="M95" s="6"/>
      <c r="N95" s="10" t="s">
        <v>3800</v>
      </c>
    </row>
    <row r="96" spans="1:14" ht="28.5" customHeight="1">
      <c r="A96" s="137">
        <v>45698</v>
      </c>
      <c r="B96" s="5" t="s">
        <v>67</v>
      </c>
      <c r="C96" s="8" t="s">
        <v>3786</v>
      </c>
      <c r="D96" s="5">
        <v>10</v>
      </c>
      <c r="E96" s="5" t="s">
        <v>318</v>
      </c>
      <c r="F96" s="5" t="s">
        <v>1977</v>
      </c>
      <c r="G96" s="5" t="s">
        <v>48</v>
      </c>
      <c r="H96" s="26"/>
      <c r="I96" s="90">
        <v>11000</v>
      </c>
      <c r="J96" s="7">
        <f t="shared" si="17"/>
        <v>10.799999999999999</v>
      </c>
      <c r="K96" s="88" t="s">
        <v>1645</v>
      </c>
      <c r="L96" s="6">
        <v>0.3</v>
      </c>
      <c r="M96" s="6"/>
      <c r="N96" s="10"/>
    </row>
    <row r="97" spans="1:14" ht="20.100000000000001" customHeight="1">
      <c r="A97" s="173">
        <v>45698</v>
      </c>
      <c r="B97" s="109" t="s">
        <v>21</v>
      </c>
      <c r="C97" s="122" t="s">
        <v>3763</v>
      </c>
      <c r="D97" s="109">
        <v>1</v>
      </c>
      <c r="E97" s="109" t="s">
        <v>318</v>
      </c>
      <c r="F97" s="109" t="s">
        <v>332</v>
      </c>
      <c r="G97" s="109" t="s">
        <v>152</v>
      </c>
      <c r="H97" s="110"/>
      <c r="I97" s="170"/>
      <c r="J97" s="111">
        <f t="shared" si="17"/>
        <v>0</v>
      </c>
      <c r="K97" s="112"/>
      <c r="L97" s="113"/>
      <c r="M97" s="113"/>
      <c r="N97" s="114" t="s">
        <v>3851</v>
      </c>
    </row>
    <row r="98" spans="1:14" ht="20.100000000000001" customHeight="1">
      <c r="A98" s="173">
        <v>45698</v>
      </c>
      <c r="B98" s="109" t="s">
        <v>21</v>
      </c>
      <c r="C98" s="122" t="s">
        <v>3764</v>
      </c>
      <c r="D98" s="109">
        <v>1</v>
      </c>
      <c r="E98" s="109" t="s">
        <v>318</v>
      </c>
      <c r="F98" s="109" t="s">
        <v>332</v>
      </c>
      <c r="G98" s="109" t="s">
        <v>152</v>
      </c>
      <c r="H98" s="110"/>
      <c r="I98" s="170"/>
      <c r="J98" s="111">
        <f t="shared" si="17"/>
        <v>0</v>
      </c>
      <c r="K98" s="112"/>
      <c r="L98" s="113"/>
      <c r="M98" s="113"/>
      <c r="N98" s="114"/>
    </row>
    <row r="99" spans="1:14" s="128" customFormat="1" ht="21" customHeight="1">
      <c r="A99" s="145">
        <v>45573</v>
      </c>
      <c r="B99" s="77" t="s">
        <v>21</v>
      </c>
      <c r="C99" s="77" t="s">
        <v>3852</v>
      </c>
      <c r="D99" s="77">
        <v>1</v>
      </c>
      <c r="E99" s="77" t="s">
        <v>318</v>
      </c>
      <c r="F99" s="77" t="s">
        <v>278</v>
      </c>
      <c r="G99" s="77" t="s">
        <v>48</v>
      </c>
      <c r="H99" s="93"/>
      <c r="I99" s="146"/>
      <c r="J99" s="79">
        <f t="shared" ref="J99" si="18">ROUNDUP((((L99*13000)+I99)/1270), 2)</f>
        <v>0</v>
      </c>
      <c r="K99" s="94"/>
      <c r="L99" s="78"/>
      <c r="M99" s="78"/>
      <c r="N99" s="292" t="s">
        <v>3853</v>
      </c>
    </row>
    <row r="100" spans="1:14" ht="30">
      <c r="A100" s="137">
        <v>45698</v>
      </c>
      <c r="B100" s="5" t="s">
        <v>1802</v>
      </c>
      <c r="C100" s="8" t="s">
        <v>2866</v>
      </c>
      <c r="D100" s="5">
        <v>3</v>
      </c>
      <c r="E100" s="5" t="s">
        <v>318</v>
      </c>
      <c r="F100" s="5" t="s">
        <v>3765</v>
      </c>
      <c r="G100" s="5" t="s">
        <v>40</v>
      </c>
      <c r="H100" s="26"/>
      <c r="I100" s="90">
        <v>77000</v>
      </c>
      <c r="J100" s="7">
        <f t="shared" ref="J100:J112" si="19">ROUNDUP((((L100*13000)+I100)/1380), 2)</f>
        <v>79.350000000000009</v>
      </c>
      <c r="K100" s="88" t="s">
        <v>1645</v>
      </c>
      <c r="L100" s="6">
        <v>2.5</v>
      </c>
      <c r="M100" s="6"/>
      <c r="N100" s="10" t="s">
        <v>3847</v>
      </c>
    </row>
    <row r="101" spans="1:14" ht="20.100000000000001" customHeight="1">
      <c r="A101" s="137">
        <v>45698</v>
      </c>
      <c r="B101" s="5" t="s">
        <v>1802</v>
      </c>
      <c r="C101" s="8" t="s">
        <v>1803</v>
      </c>
      <c r="D101" s="5">
        <v>3</v>
      </c>
      <c r="E101" s="5" t="s">
        <v>318</v>
      </c>
      <c r="F101" s="5" t="s">
        <v>3765</v>
      </c>
      <c r="G101" s="5" t="s">
        <v>40</v>
      </c>
      <c r="H101" s="26"/>
      <c r="I101" s="90">
        <v>77000</v>
      </c>
      <c r="J101" s="7">
        <f t="shared" si="19"/>
        <v>79.350000000000009</v>
      </c>
      <c r="K101" s="88" t="s">
        <v>1645</v>
      </c>
      <c r="L101" s="6">
        <v>2.5</v>
      </c>
      <c r="M101" s="6"/>
      <c r="N101" s="10"/>
    </row>
    <row r="102" spans="1:14" ht="21" customHeight="1">
      <c r="A102" s="137">
        <v>45698</v>
      </c>
      <c r="B102" s="5" t="s">
        <v>3766</v>
      </c>
      <c r="C102" s="8" t="s">
        <v>3767</v>
      </c>
      <c r="D102" s="5">
        <v>20</v>
      </c>
      <c r="E102" s="5" t="s">
        <v>318</v>
      </c>
      <c r="F102" s="5" t="s">
        <v>2928</v>
      </c>
      <c r="G102" s="5" t="s">
        <v>102</v>
      </c>
      <c r="H102" s="26"/>
      <c r="I102" s="90">
        <v>80200</v>
      </c>
      <c r="J102" s="7">
        <f t="shared" si="19"/>
        <v>61.89</v>
      </c>
      <c r="K102" s="88" t="s">
        <v>1645</v>
      </c>
      <c r="L102" s="6">
        <v>0.4</v>
      </c>
      <c r="M102" s="6"/>
      <c r="N102" s="10" t="s">
        <v>3780</v>
      </c>
    </row>
    <row r="103" spans="1:14" ht="21" customHeight="1">
      <c r="A103" s="137">
        <v>45698</v>
      </c>
      <c r="B103" s="5" t="s">
        <v>3766</v>
      </c>
      <c r="C103" s="8" t="s">
        <v>3768</v>
      </c>
      <c r="D103" s="5">
        <v>20</v>
      </c>
      <c r="E103" s="5" t="s">
        <v>318</v>
      </c>
      <c r="F103" s="5" t="s">
        <v>2928</v>
      </c>
      <c r="G103" s="5" t="s">
        <v>102</v>
      </c>
      <c r="H103" s="26"/>
      <c r="I103" s="90">
        <v>87500</v>
      </c>
      <c r="J103" s="7">
        <f t="shared" si="19"/>
        <v>68.12</v>
      </c>
      <c r="K103" s="88" t="s">
        <v>1645</v>
      </c>
      <c r="L103" s="6">
        <v>0.5</v>
      </c>
      <c r="M103" s="6"/>
      <c r="N103" s="10" t="s">
        <v>3781</v>
      </c>
    </row>
    <row r="104" spans="1:14" ht="60">
      <c r="A104" s="145">
        <v>45698</v>
      </c>
      <c r="B104" s="77" t="s">
        <v>3769</v>
      </c>
      <c r="C104" s="76" t="s">
        <v>3770</v>
      </c>
      <c r="D104" s="77">
        <v>3</v>
      </c>
      <c r="E104" s="77" t="s">
        <v>318</v>
      </c>
      <c r="F104" s="77" t="s">
        <v>2928</v>
      </c>
      <c r="G104" s="77" t="s">
        <v>102</v>
      </c>
      <c r="H104" s="93"/>
      <c r="I104" s="146"/>
      <c r="J104" s="79">
        <f t="shared" si="19"/>
        <v>0</v>
      </c>
      <c r="K104" s="94"/>
      <c r="L104" s="78"/>
      <c r="M104" s="78"/>
      <c r="N104" s="156" t="s">
        <v>3814</v>
      </c>
    </row>
    <row r="105" spans="1:14" ht="30">
      <c r="A105" s="137">
        <v>45688</v>
      </c>
      <c r="B105" s="5" t="s">
        <v>2988</v>
      </c>
      <c r="C105" s="5" t="s">
        <v>3058</v>
      </c>
      <c r="D105" s="5">
        <v>10</v>
      </c>
      <c r="E105" s="5" t="s">
        <v>2187</v>
      </c>
      <c r="F105" s="5" t="s">
        <v>297</v>
      </c>
      <c r="G105" s="5" t="s">
        <v>190</v>
      </c>
      <c r="H105" s="26"/>
      <c r="I105" s="90">
        <v>28800</v>
      </c>
      <c r="J105" s="7">
        <f t="shared" si="19"/>
        <v>30.290000000000003</v>
      </c>
      <c r="K105" s="88" t="s">
        <v>1645</v>
      </c>
      <c r="L105" s="6">
        <v>1</v>
      </c>
      <c r="M105" s="6"/>
      <c r="N105" s="10" t="s">
        <v>3785</v>
      </c>
    </row>
    <row r="106" spans="1:14" ht="30">
      <c r="A106" s="137">
        <v>45688</v>
      </c>
      <c r="B106" s="5" t="s">
        <v>2988</v>
      </c>
      <c r="C106" s="5" t="s">
        <v>2989</v>
      </c>
      <c r="D106" s="5">
        <v>5</v>
      </c>
      <c r="E106" s="5" t="s">
        <v>2187</v>
      </c>
      <c r="F106" s="5" t="s">
        <v>297</v>
      </c>
      <c r="G106" s="5" t="s">
        <v>190</v>
      </c>
      <c r="H106" s="26"/>
      <c r="I106" s="90">
        <v>28800</v>
      </c>
      <c r="J106" s="7">
        <f t="shared" si="19"/>
        <v>30.290000000000003</v>
      </c>
      <c r="K106" s="88" t="s">
        <v>1645</v>
      </c>
      <c r="L106" s="6">
        <v>1</v>
      </c>
      <c r="M106" s="6"/>
      <c r="N106" s="10" t="s">
        <v>3784</v>
      </c>
    </row>
    <row r="107" spans="1:14" ht="45">
      <c r="A107" s="137">
        <v>45688</v>
      </c>
      <c r="B107" s="8"/>
      <c r="C107" s="5" t="s">
        <v>3817</v>
      </c>
      <c r="D107" s="5">
        <v>100</v>
      </c>
      <c r="E107" s="5" t="s">
        <v>1650</v>
      </c>
      <c r="F107" s="5"/>
      <c r="G107" s="5"/>
      <c r="H107" s="26"/>
      <c r="I107" s="90">
        <v>3300</v>
      </c>
      <c r="J107" s="7">
        <f t="shared" si="19"/>
        <v>15.58</v>
      </c>
      <c r="K107" s="88" t="s">
        <v>1645</v>
      </c>
      <c r="L107" s="6">
        <v>1.4</v>
      </c>
      <c r="M107" s="6"/>
      <c r="N107" s="10" t="s">
        <v>3821</v>
      </c>
    </row>
    <row r="108" spans="1:14" ht="30">
      <c r="A108" s="137">
        <v>45688</v>
      </c>
      <c r="B108" s="8"/>
      <c r="C108" s="5" t="s">
        <v>3818</v>
      </c>
      <c r="D108" s="5">
        <v>100</v>
      </c>
      <c r="E108" s="5" t="s">
        <v>1650</v>
      </c>
      <c r="F108" s="5"/>
      <c r="G108" s="5"/>
      <c r="H108" s="26"/>
      <c r="I108" s="90">
        <v>3600</v>
      </c>
      <c r="J108" s="7">
        <f t="shared" si="19"/>
        <v>16.740000000000002</v>
      </c>
      <c r="K108" s="88" t="s">
        <v>1645</v>
      </c>
      <c r="L108" s="6">
        <v>1.5</v>
      </c>
      <c r="M108" s="6"/>
      <c r="N108" s="10" t="s">
        <v>3822</v>
      </c>
    </row>
    <row r="109" spans="1:14" ht="30">
      <c r="A109" s="137">
        <v>45688</v>
      </c>
      <c r="B109" s="8"/>
      <c r="C109" s="8" t="s">
        <v>3819</v>
      </c>
      <c r="D109" s="5">
        <v>100</v>
      </c>
      <c r="E109" s="5" t="s">
        <v>1650</v>
      </c>
      <c r="F109" s="5"/>
      <c r="G109" s="5"/>
      <c r="H109" s="26"/>
      <c r="I109" s="90">
        <v>10000</v>
      </c>
      <c r="J109" s="7">
        <f t="shared" si="19"/>
        <v>21.380000000000003</v>
      </c>
      <c r="K109" s="88" t="s">
        <v>1645</v>
      </c>
      <c r="L109" s="6">
        <v>1.5</v>
      </c>
      <c r="M109" s="6"/>
      <c r="N109" s="10" t="s">
        <v>3822</v>
      </c>
    </row>
    <row r="110" spans="1:14" ht="45">
      <c r="A110" s="137">
        <v>45688</v>
      </c>
      <c r="B110" s="8"/>
      <c r="C110" s="8" t="s">
        <v>3820</v>
      </c>
      <c r="D110" s="5">
        <v>100</v>
      </c>
      <c r="E110" s="5" t="s">
        <v>1650</v>
      </c>
      <c r="F110" s="5"/>
      <c r="G110" s="5"/>
      <c r="H110" s="26"/>
      <c r="I110" s="90">
        <v>10000</v>
      </c>
      <c r="J110" s="7">
        <f t="shared" si="19"/>
        <v>21.380000000000003</v>
      </c>
      <c r="K110" s="88" t="s">
        <v>1645</v>
      </c>
      <c r="L110" s="6">
        <v>1.5</v>
      </c>
      <c r="M110" s="6"/>
      <c r="N110" s="10" t="s">
        <v>3830</v>
      </c>
    </row>
    <row r="111" spans="1:14" ht="30">
      <c r="A111" s="137">
        <v>45688</v>
      </c>
      <c r="B111" s="8" t="s">
        <v>3826</v>
      </c>
      <c r="C111" s="8" t="s">
        <v>3827</v>
      </c>
      <c r="D111" s="5" t="s">
        <v>3828</v>
      </c>
      <c r="E111" s="5" t="s">
        <v>1650</v>
      </c>
      <c r="F111" s="5"/>
      <c r="G111" s="5"/>
      <c r="H111" s="26"/>
      <c r="I111" s="90">
        <v>11250</v>
      </c>
      <c r="J111" s="7">
        <f t="shared" si="19"/>
        <v>22.290000000000003</v>
      </c>
      <c r="K111" s="88" t="s">
        <v>1645</v>
      </c>
      <c r="L111" s="6">
        <v>1.5</v>
      </c>
      <c r="M111" s="6"/>
      <c r="N111" s="10" t="s">
        <v>3831</v>
      </c>
    </row>
    <row r="112" spans="1:14" ht="30">
      <c r="A112" s="137">
        <v>45688</v>
      </c>
      <c r="B112" s="8" t="s">
        <v>3826</v>
      </c>
      <c r="C112" s="8" t="s">
        <v>3829</v>
      </c>
      <c r="D112" s="5" t="s">
        <v>3828</v>
      </c>
      <c r="E112" s="5" t="s">
        <v>1650</v>
      </c>
      <c r="F112" s="5"/>
      <c r="G112" s="5"/>
      <c r="H112" s="26"/>
      <c r="I112" s="90">
        <v>11700</v>
      </c>
      <c r="J112" s="7">
        <f t="shared" si="19"/>
        <v>22.610000000000003</v>
      </c>
      <c r="K112" s="88" t="s">
        <v>1645</v>
      </c>
      <c r="L112" s="6">
        <v>1.5</v>
      </c>
      <c r="M112" s="6"/>
      <c r="N112" s="10" t="s">
        <v>3832</v>
      </c>
    </row>
    <row r="114" spans="1:15" ht="45">
      <c r="A114" s="173">
        <v>45699</v>
      </c>
      <c r="B114" s="13" t="s">
        <v>1829</v>
      </c>
      <c r="C114" s="13" t="s">
        <v>3861</v>
      </c>
      <c r="D114" s="13" t="s">
        <v>3862</v>
      </c>
      <c r="E114" s="13" t="s">
        <v>140</v>
      </c>
      <c r="F114" s="13"/>
      <c r="G114" s="13" t="s">
        <v>2341</v>
      </c>
      <c r="H114" s="68"/>
      <c r="I114" s="142"/>
      <c r="J114" s="12"/>
      <c r="K114" s="87"/>
      <c r="L114" s="50"/>
      <c r="M114" s="50"/>
      <c r="N114" s="23" t="s">
        <v>3969</v>
      </c>
    </row>
    <row r="115" spans="1:15" ht="21" customHeight="1">
      <c r="A115" s="173">
        <v>45699</v>
      </c>
      <c r="B115" s="13" t="s">
        <v>168</v>
      </c>
      <c r="C115" s="13" t="s">
        <v>3863</v>
      </c>
      <c r="D115" s="13">
        <v>2</v>
      </c>
      <c r="E115" s="13" t="s">
        <v>140</v>
      </c>
      <c r="F115" s="13"/>
      <c r="G115" s="13" t="s">
        <v>18</v>
      </c>
      <c r="H115" s="68"/>
      <c r="I115" s="142">
        <v>1650000</v>
      </c>
      <c r="J115" s="12">
        <f t="shared" ref="J115:J119" si="20">ROUNDUP((((L115*13000)+I115)/1380), 2)</f>
        <v>1219.21</v>
      </c>
      <c r="K115" s="87" t="s">
        <v>1901</v>
      </c>
      <c r="L115" s="50">
        <v>2.5</v>
      </c>
      <c r="M115" s="50"/>
      <c r="N115" s="23" t="s">
        <v>1812</v>
      </c>
    </row>
    <row r="116" spans="1:15" ht="21" customHeight="1">
      <c r="A116" s="137">
        <v>45699</v>
      </c>
      <c r="B116" s="5" t="s">
        <v>3737</v>
      </c>
      <c r="C116" s="5" t="s">
        <v>3859</v>
      </c>
      <c r="D116" s="5">
        <v>100</v>
      </c>
      <c r="E116" s="5" t="s">
        <v>140</v>
      </c>
      <c r="F116" s="5"/>
      <c r="G116" s="5" t="s">
        <v>1615</v>
      </c>
      <c r="H116" s="26"/>
      <c r="I116" s="90">
        <v>406000</v>
      </c>
      <c r="J116" s="7">
        <f t="shared" si="20"/>
        <v>296.08999999999997</v>
      </c>
      <c r="K116" s="88" t="s">
        <v>1645</v>
      </c>
      <c r="L116" s="6">
        <v>0.2</v>
      </c>
      <c r="M116" s="6"/>
      <c r="N116" s="10" t="s">
        <v>3966</v>
      </c>
    </row>
    <row r="117" spans="1:15" ht="30">
      <c r="A117" s="137">
        <v>45692</v>
      </c>
      <c r="B117" s="5"/>
      <c r="C117" s="5" t="s">
        <v>4032</v>
      </c>
      <c r="D117" s="5">
        <v>4</v>
      </c>
      <c r="E117" s="5" t="s">
        <v>140</v>
      </c>
      <c r="F117" s="5"/>
      <c r="G117" s="5" t="s">
        <v>255</v>
      </c>
      <c r="H117" s="26"/>
      <c r="I117" s="90">
        <v>129000</v>
      </c>
      <c r="J117" s="7">
        <f t="shared" si="20"/>
        <v>140.57999999999998</v>
      </c>
      <c r="K117" s="88" t="s">
        <v>1645</v>
      </c>
      <c r="L117" s="6">
        <v>5</v>
      </c>
      <c r="M117" s="6"/>
      <c r="N117" s="10" t="s">
        <v>3981</v>
      </c>
      <c r="O117" s="293" t="s">
        <v>3967</v>
      </c>
    </row>
    <row r="118" spans="1:15" ht="21" customHeight="1">
      <c r="A118" s="137">
        <v>45692</v>
      </c>
      <c r="B118" s="5"/>
      <c r="C118" s="5" t="s">
        <v>3406</v>
      </c>
      <c r="D118" s="5">
        <v>4</v>
      </c>
      <c r="E118" s="5" t="s">
        <v>140</v>
      </c>
      <c r="F118" s="5"/>
      <c r="G118" s="5" t="s">
        <v>255</v>
      </c>
      <c r="H118" s="26"/>
      <c r="I118" s="90">
        <v>160000</v>
      </c>
      <c r="J118" s="7">
        <f t="shared" si="20"/>
        <v>163.04999999999998</v>
      </c>
      <c r="K118" s="88" t="s">
        <v>1645</v>
      </c>
      <c r="L118" s="6">
        <v>5</v>
      </c>
      <c r="M118" s="6"/>
      <c r="N118" s="10"/>
      <c r="O118" s="293" t="s">
        <v>3967</v>
      </c>
    </row>
    <row r="119" spans="1:15" ht="45">
      <c r="A119" s="173">
        <v>45692</v>
      </c>
      <c r="B119" s="13"/>
      <c r="C119" s="13" t="s">
        <v>3961</v>
      </c>
      <c r="D119" s="13">
        <v>2</v>
      </c>
      <c r="E119" s="13" t="s">
        <v>140</v>
      </c>
      <c r="F119" s="13"/>
      <c r="G119" s="13" t="s">
        <v>2773</v>
      </c>
      <c r="H119" s="68"/>
      <c r="I119" s="142"/>
      <c r="J119" s="12">
        <f t="shared" si="20"/>
        <v>0</v>
      </c>
      <c r="K119" s="87"/>
      <c r="L119" s="50"/>
      <c r="M119" s="50"/>
      <c r="N119" s="23" t="s">
        <v>4018</v>
      </c>
    </row>
    <row r="120" spans="1:15" ht="21" customHeight="1">
      <c r="A120" s="173">
        <v>45692</v>
      </c>
      <c r="B120" s="13" t="s">
        <v>3412</v>
      </c>
      <c r="C120" s="13" t="s">
        <v>3959</v>
      </c>
      <c r="D120" s="13">
        <v>2</v>
      </c>
      <c r="E120" s="13" t="s">
        <v>140</v>
      </c>
      <c r="F120" s="13"/>
      <c r="G120" s="13" t="s">
        <v>18</v>
      </c>
      <c r="H120" s="68"/>
      <c r="I120" s="142"/>
      <c r="J120" s="12"/>
      <c r="K120" s="87"/>
      <c r="L120" s="50"/>
      <c r="M120" s="50"/>
      <c r="N120" s="23" t="s">
        <v>3960</v>
      </c>
    </row>
    <row r="121" spans="1:15" ht="21" customHeight="1">
      <c r="A121" s="173">
        <v>45699</v>
      </c>
      <c r="B121" s="13"/>
      <c r="C121" s="13" t="s">
        <v>3971</v>
      </c>
      <c r="D121" s="13">
        <v>5</v>
      </c>
      <c r="E121" s="13" t="s">
        <v>140</v>
      </c>
      <c r="F121" s="13" t="s">
        <v>73</v>
      </c>
      <c r="G121" s="13" t="s">
        <v>23</v>
      </c>
      <c r="H121" s="68"/>
      <c r="I121" s="142">
        <v>9930</v>
      </c>
      <c r="J121" s="12">
        <f t="shared" ref="J121:J135" si="21">ROUNDUP((((L121*13000)+I121)/1380), 2)</f>
        <v>26.040000000000003</v>
      </c>
      <c r="K121" s="87" t="s">
        <v>1645</v>
      </c>
      <c r="L121" s="50">
        <v>2</v>
      </c>
      <c r="M121" s="50"/>
      <c r="N121" s="23"/>
    </row>
    <row r="122" spans="1:15" ht="21" customHeight="1">
      <c r="A122" s="173">
        <v>45699</v>
      </c>
      <c r="B122" s="13"/>
      <c r="C122" s="13" t="s">
        <v>3972</v>
      </c>
      <c r="D122" s="13">
        <v>5</v>
      </c>
      <c r="E122" s="13" t="s">
        <v>140</v>
      </c>
      <c r="F122" s="13" t="s">
        <v>73</v>
      </c>
      <c r="G122" s="13" t="s">
        <v>23</v>
      </c>
      <c r="H122" s="68"/>
      <c r="I122" s="142">
        <v>16420</v>
      </c>
      <c r="J122" s="12">
        <f t="shared" si="21"/>
        <v>40.159999999999997</v>
      </c>
      <c r="K122" s="87" t="s">
        <v>1645</v>
      </c>
      <c r="L122" s="50">
        <v>3</v>
      </c>
      <c r="M122" s="50"/>
      <c r="N122" s="23"/>
    </row>
    <row r="123" spans="1:15" ht="21" customHeight="1">
      <c r="A123" s="173">
        <v>45699</v>
      </c>
      <c r="B123" s="13"/>
      <c r="C123" s="13" t="s">
        <v>3973</v>
      </c>
      <c r="D123" s="13">
        <v>1</v>
      </c>
      <c r="E123" s="13" t="s">
        <v>140</v>
      </c>
      <c r="F123" s="13" t="s">
        <v>73</v>
      </c>
      <c r="G123" s="13" t="s">
        <v>23</v>
      </c>
      <c r="H123" s="68"/>
      <c r="I123" s="142">
        <v>41980</v>
      </c>
      <c r="J123" s="12">
        <f t="shared" si="21"/>
        <v>105.79</v>
      </c>
      <c r="K123" s="87" t="s">
        <v>1645</v>
      </c>
      <c r="L123" s="50">
        <v>8</v>
      </c>
      <c r="M123" s="50"/>
      <c r="N123" s="23"/>
    </row>
    <row r="124" spans="1:15" ht="21" customHeight="1">
      <c r="A124" s="173">
        <v>45699</v>
      </c>
      <c r="B124" s="13"/>
      <c r="C124" s="13" t="s">
        <v>3974</v>
      </c>
      <c r="D124" s="13">
        <v>3</v>
      </c>
      <c r="E124" s="13" t="s">
        <v>140</v>
      </c>
      <c r="F124" s="13" t="s">
        <v>73</v>
      </c>
      <c r="G124" s="13" t="s">
        <v>23</v>
      </c>
      <c r="H124" s="68"/>
      <c r="I124" s="142">
        <v>31900</v>
      </c>
      <c r="J124" s="12">
        <f t="shared" si="21"/>
        <v>30.66</v>
      </c>
      <c r="K124" s="87" t="s">
        <v>1645</v>
      </c>
      <c r="L124" s="50">
        <v>0.8</v>
      </c>
      <c r="M124" s="50"/>
      <c r="N124" s="23"/>
    </row>
    <row r="125" spans="1:15" ht="21" customHeight="1">
      <c r="A125" s="173">
        <v>45699</v>
      </c>
      <c r="B125" s="13"/>
      <c r="C125" s="13" t="s">
        <v>3975</v>
      </c>
      <c r="D125" s="13">
        <v>6</v>
      </c>
      <c r="E125" s="13" t="s">
        <v>140</v>
      </c>
      <c r="F125" s="13" t="s">
        <v>73</v>
      </c>
      <c r="G125" s="13" t="s">
        <v>23</v>
      </c>
      <c r="H125" s="68"/>
      <c r="I125" s="142">
        <v>5760</v>
      </c>
      <c r="J125" s="12">
        <f t="shared" si="21"/>
        <v>5.12</v>
      </c>
      <c r="K125" s="87" t="s">
        <v>1645</v>
      </c>
      <c r="L125" s="50">
        <v>0.1</v>
      </c>
      <c r="M125" s="50"/>
      <c r="N125" s="23"/>
    </row>
    <row r="126" spans="1:15" ht="21" customHeight="1">
      <c r="A126" s="173">
        <v>45699</v>
      </c>
      <c r="B126" s="13"/>
      <c r="C126" s="13" t="s">
        <v>3872</v>
      </c>
      <c r="D126" s="13">
        <v>5</v>
      </c>
      <c r="E126" s="13" t="s">
        <v>140</v>
      </c>
      <c r="F126" s="13" t="s">
        <v>73</v>
      </c>
      <c r="G126" s="13" t="s">
        <v>23</v>
      </c>
      <c r="H126" s="68"/>
      <c r="I126" s="142">
        <v>5760</v>
      </c>
      <c r="J126" s="12">
        <f t="shared" si="21"/>
        <v>5.12</v>
      </c>
      <c r="K126" s="87" t="s">
        <v>1645</v>
      </c>
      <c r="L126" s="50">
        <v>0.1</v>
      </c>
      <c r="M126" s="50"/>
      <c r="N126" s="23"/>
    </row>
    <row r="127" spans="1:15" ht="21" customHeight="1">
      <c r="A127" s="173">
        <v>45699</v>
      </c>
      <c r="B127" s="13"/>
      <c r="C127" s="13" t="s">
        <v>3976</v>
      </c>
      <c r="D127" s="13">
        <v>5</v>
      </c>
      <c r="E127" s="13" t="s">
        <v>140</v>
      </c>
      <c r="F127" s="13" t="s">
        <v>73</v>
      </c>
      <c r="G127" s="13" t="s">
        <v>23</v>
      </c>
      <c r="H127" s="68"/>
      <c r="I127" s="142">
        <v>41950</v>
      </c>
      <c r="J127" s="12">
        <f t="shared" si="21"/>
        <v>33.229999999999997</v>
      </c>
      <c r="K127" s="87" t="s">
        <v>1645</v>
      </c>
      <c r="L127" s="50">
        <v>0.3</v>
      </c>
      <c r="M127" s="50"/>
      <c r="N127" s="23"/>
    </row>
    <row r="128" spans="1:15" ht="21" customHeight="1">
      <c r="A128" s="173">
        <v>45699</v>
      </c>
      <c r="B128" s="13"/>
      <c r="C128" s="13" t="s">
        <v>3977</v>
      </c>
      <c r="D128" s="13">
        <v>4</v>
      </c>
      <c r="E128" s="13" t="s">
        <v>140</v>
      </c>
      <c r="F128" s="13" t="s">
        <v>73</v>
      </c>
      <c r="G128" s="13" t="s">
        <v>23</v>
      </c>
      <c r="H128" s="68"/>
      <c r="I128" s="142">
        <v>12800</v>
      </c>
      <c r="J128" s="12">
        <f t="shared" si="21"/>
        <v>12.11</v>
      </c>
      <c r="K128" s="87" t="s">
        <v>1645</v>
      </c>
      <c r="L128" s="50">
        <v>0.3</v>
      </c>
      <c r="M128" s="50"/>
      <c r="N128" s="23"/>
    </row>
    <row r="129" spans="1:14" ht="21" customHeight="1">
      <c r="A129" s="173">
        <v>45699</v>
      </c>
      <c r="B129" s="13"/>
      <c r="C129" s="13" t="s">
        <v>3978</v>
      </c>
      <c r="D129" s="13">
        <v>2</v>
      </c>
      <c r="E129" s="13" t="s">
        <v>140</v>
      </c>
      <c r="F129" s="13" t="s">
        <v>73</v>
      </c>
      <c r="G129" s="13" t="s">
        <v>23</v>
      </c>
      <c r="H129" s="68"/>
      <c r="I129" s="142">
        <v>12600</v>
      </c>
      <c r="J129" s="12">
        <f t="shared" si="21"/>
        <v>11.959999999999999</v>
      </c>
      <c r="K129" s="87" t="s">
        <v>1645</v>
      </c>
      <c r="L129" s="50">
        <v>0.3</v>
      </c>
      <c r="M129" s="50"/>
      <c r="N129" s="23"/>
    </row>
    <row r="130" spans="1:14" ht="21" customHeight="1">
      <c r="A130" s="173">
        <v>45699</v>
      </c>
      <c r="B130" s="13"/>
      <c r="C130" s="13" t="s">
        <v>3979</v>
      </c>
      <c r="D130" s="13">
        <v>3</v>
      </c>
      <c r="E130" s="13" t="s">
        <v>140</v>
      </c>
      <c r="F130" s="13" t="s">
        <v>73</v>
      </c>
      <c r="G130" s="13" t="s">
        <v>23</v>
      </c>
      <c r="H130" s="68"/>
      <c r="I130" s="142">
        <v>12030</v>
      </c>
      <c r="J130" s="12">
        <f t="shared" si="21"/>
        <v>11.549999999999999</v>
      </c>
      <c r="K130" s="87" t="s">
        <v>1645</v>
      </c>
      <c r="L130" s="50">
        <v>0.3</v>
      </c>
      <c r="M130" s="50"/>
      <c r="N130" s="23"/>
    </row>
    <row r="131" spans="1:14" ht="21" customHeight="1">
      <c r="A131" s="173">
        <v>45699</v>
      </c>
      <c r="B131" s="13"/>
      <c r="C131" s="13" t="s">
        <v>3980</v>
      </c>
      <c r="D131" s="13">
        <v>1</v>
      </c>
      <c r="E131" s="13" t="s">
        <v>140</v>
      </c>
      <c r="F131" s="13" t="s">
        <v>73</v>
      </c>
      <c r="G131" s="13" t="s">
        <v>23</v>
      </c>
      <c r="H131" s="68"/>
      <c r="I131" s="142">
        <v>85150</v>
      </c>
      <c r="J131" s="12">
        <f t="shared" si="21"/>
        <v>108.81</v>
      </c>
      <c r="K131" s="87" t="s">
        <v>1645</v>
      </c>
      <c r="L131" s="50">
        <v>5</v>
      </c>
      <c r="M131" s="50"/>
      <c r="N131" s="23"/>
    </row>
    <row r="132" spans="1:14" ht="30">
      <c r="A132" s="173">
        <v>45699</v>
      </c>
      <c r="B132" s="13" t="s">
        <v>3886</v>
      </c>
      <c r="C132" s="13" t="s">
        <v>3887</v>
      </c>
      <c r="D132" s="13">
        <v>1</v>
      </c>
      <c r="E132" s="13" t="s">
        <v>140</v>
      </c>
      <c r="F132" s="13" t="s">
        <v>305</v>
      </c>
      <c r="G132" s="13" t="s">
        <v>35</v>
      </c>
      <c r="H132" s="68"/>
      <c r="I132" s="142">
        <v>972000</v>
      </c>
      <c r="J132" s="12">
        <f t="shared" si="21"/>
        <v>779.72</v>
      </c>
      <c r="K132" s="87" t="s">
        <v>1792</v>
      </c>
      <c r="L132" s="50">
        <v>8</v>
      </c>
      <c r="M132" s="50"/>
      <c r="N132" s="23" t="s">
        <v>4023</v>
      </c>
    </row>
    <row r="133" spans="1:14" ht="30">
      <c r="A133" s="137">
        <v>45699</v>
      </c>
      <c r="B133" s="8" t="s">
        <v>3865</v>
      </c>
      <c r="C133" s="5" t="s">
        <v>3866</v>
      </c>
      <c r="D133" s="5">
        <v>6</v>
      </c>
      <c r="E133" s="5" t="s">
        <v>1650</v>
      </c>
      <c r="F133" s="5"/>
      <c r="G133" s="5" t="s">
        <v>3869</v>
      </c>
      <c r="H133" s="26"/>
      <c r="I133" s="90">
        <v>18400</v>
      </c>
      <c r="J133" s="7">
        <f t="shared" si="21"/>
        <v>17.110000000000003</v>
      </c>
      <c r="K133" s="88" t="s">
        <v>1645</v>
      </c>
      <c r="L133" s="6">
        <v>0.4</v>
      </c>
      <c r="M133" s="6"/>
      <c r="N133" s="10" t="s">
        <v>3958</v>
      </c>
    </row>
    <row r="134" spans="1:14" ht="20.100000000000001" customHeight="1">
      <c r="A134" s="137">
        <v>45699</v>
      </c>
      <c r="B134" s="8" t="s">
        <v>3865</v>
      </c>
      <c r="C134" s="5" t="s">
        <v>3867</v>
      </c>
      <c r="D134" s="5">
        <v>6</v>
      </c>
      <c r="E134" s="5" t="s">
        <v>1650</v>
      </c>
      <c r="F134" s="5"/>
      <c r="G134" s="5" t="s">
        <v>3869</v>
      </c>
      <c r="H134" s="26"/>
      <c r="I134" s="90">
        <v>18400</v>
      </c>
      <c r="J134" s="7">
        <f t="shared" si="21"/>
        <v>17.110000000000003</v>
      </c>
      <c r="K134" s="88" t="s">
        <v>1645</v>
      </c>
      <c r="L134" s="6">
        <v>0.4</v>
      </c>
      <c r="M134" s="6"/>
      <c r="N134" s="10"/>
    </row>
    <row r="135" spans="1:14" ht="20.100000000000001" customHeight="1">
      <c r="A135" s="137">
        <v>45699</v>
      </c>
      <c r="B135" s="8" t="s">
        <v>3865</v>
      </c>
      <c r="C135" s="5" t="s">
        <v>3868</v>
      </c>
      <c r="D135" s="5">
        <v>6</v>
      </c>
      <c r="E135" s="5" t="s">
        <v>1650</v>
      </c>
      <c r="F135" s="5"/>
      <c r="G135" s="5" t="s">
        <v>3869</v>
      </c>
      <c r="H135" s="26"/>
      <c r="I135" s="90">
        <v>34400</v>
      </c>
      <c r="J135" s="7">
        <f t="shared" si="21"/>
        <v>29.64</v>
      </c>
      <c r="K135" s="88" t="s">
        <v>1645</v>
      </c>
      <c r="L135" s="6">
        <v>0.5</v>
      </c>
      <c r="M135" s="6"/>
      <c r="N135" s="10"/>
    </row>
    <row r="136" spans="1:14" ht="83.25" customHeight="1">
      <c r="A136" s="173">
        <v>45687</v>
      </c>
      <c r="B136" s="109"/>
      <c r="C136" s="122" t="s">
        <v>3270</v>
      </c>
      <c r="D136" s="109">
        <v>200</v>
      </c>
      <c r="E136" s="109" t="s">
        <v>318</v>
      </c>
      <c r="F136" s="109" t="s">
        <v>122</v>
      </c>
      <c r="G136" s="109" t="s">
        <v>28</v>
      </c>
      <c r="H136" s="110"/>
      <c r="I136" s="170"/>
      <c r="J136" s="267">
        <f>ROUNDUP((((L136*13000)+I136)/1150), 2)</f>
        <v>0</v>
      </c>
      <c r="K136" s="112"/>
      <c r="L136" s="113"/>
      <c r="M136" s="113"/>
      <c r="N136" s="114" t="s">
        <v>3970</v>
      </c>
    </row>
    <row r="137" spans="1:14" ht="75">
      <c r="A137" s="145">
        <v>45685</v>
      </c>
      <c r="B137" s="77" t="s">
        <v>2867</v>
      </c>
      <c r="C137" s="76" t="s">
        <v>3249</v>
      </c>
      <c r="D137" s="77">
        <v>4</v>
      </c>
      <c r="E137" s="77" t="s">
        <v>318</v>
      </c>
      <c r="F137" s="77" t="s">
        <v>122</v>
      </c>
      <c r="G137" s="77" t="s">
        <v>28</v>
      </c>
      <c r="H137" s="93"/>
      <c r="I137" s="146"/>
      <c r="J137" s="297">
        <f>ROUNDUP((((L137*13000)+I137)/1150), 2)</f>
        <v>0</v>
      </c>
      <c r="K137" s="94"/>
      <c r="L137" s="78"/>
      <c r="M137" s="78"/>
      <c r="N137" s="156" t="s">
        <v>4300</v>
      </c>
    </row>
    <row r="138" spans="1:14" ht="21" customHeight="1">
      <c r="A138" s="173">
        <v>45681</v>
      </c>
      <c r="B138" s="13" t="s">
        <v>2861</v>
      </c>
      <c r="C138" s="122" t="s">
        <v>2862</v>
      </c>
      <c r="D138" s="13">
        <v>1</v>
      </c>
      <c r="E138" s="13" t="s">
        <v>318</v>
      </c>
      <c r="F138" s="13" t="s">
        <v>122</v>
      </c>
      <c r="G138" s="13" t="s">
        <v>28</v>
      </c>
      <c r="H138" s="68"/>
      <c r="I138" s="142"/>
      <c r="J138" s="267">
        <f>ROUNDUP((((L138*13000)+I138)/1150), 2)</f>
        <v>0</v>
      </c>
      <c r="K138" s="87"/>
      <c r="L138" s="50"/>
      <c r="M138" s="50"/>
      <c r="N138" s="114" t="s">
        <v>3962</v>
      </c>
    </row>
    <row r="139" spans="1:14" ht="20.100000000000001" customHeight="1">
      <c r="A139" s="137">
        <v>45687</v>
      </c>
      <c r="B139" s="5" t="s">
        <v>2916</v>
      </c>
      <c r="C139" s="8" t="s">
        <v>3998</v>
      </c>
      <c r="D139" s="5">
        <v>1</v>
      </c>
      <c r="E139" s="5" t="s">
        <v>318</v>
      </c>
      <c r="F139" s="5" t="s">
        <v>2917</v>
      </c>
      <c r="G139" s="5" t="s">
        <v>2918</v>
      </c>
      <c r="H139" s="26"/>
      <c r="I139" s="90">
        <v>87896800</v>
      </c>
      <c r="J139" s="234">
        <f>ROUNDUP((((L139*19000)+I139)/1380), 2)</f>
        <v>65070.15</v>
      </c>
      <c r="K139" s="88" t="s">
        <v>1660</v>
      </c>
      <c r="L139" s="6">
        <v>100</v>
      </c>
      <c r="M139" s="6"/>
      <c r="N139" s="10" t="s">
        <v>4003</v>
      </c>
    </row>
    <row r="140" spans="1:14" ht="20.100000000000001" customHeight="1">
      <c r="A140" s="137">
        <v>45687</v>
      </c>
      <c r="B140" s="5" t="s">
        <v>2916</v>
      </c>
      <c r="C140" s="8" t="s">
        <v>2919</v>
      </c>
      <c r="D140" s="5">
        <v>1</v>
      </c>
      <c r="E140" s="5" t="s">
        <v>318</v>
      </c>
      <c r="F140" s="5"/>
      <c r="G140" s="5"/>
      <c r="H140" s="26"/>
      <c r="I140" s="90">
        <v>1046000</v>
      </c>
      <c r="J140" s="234">
        <f>ROUNDUP((((L140*19000)+I140)/1380), 2)</f>
        <v>2134.7900000000004</v>
      </c>
      <c r="K140" s="88" t="s">
        <v>1660</v>
      </c>
      <c r="L140" s="6">
        <v>100</v>
      </c>
      <c r="M140" s="6"/>
      <c r="N140" s="10" t="s">
        <v>4003</v>
      </c>
    </row>
    <row r="141" spans="1:14" ht="20.100000000000001" customHeight="1">
      <c r="A141" s="137">
        <v>45687</v>
      </c>
      <c r="B141" s="5" t="s">
        <v>2916</v>
      </c>
      <c r="C141" s="8">
        <v>26920030700</v>
      </c>
      <c r="D141" s="5">
        <v>1</v>
      </c>
      <c r="E141" s="5" t="s">
        <v>318</v>
      </c>
      <c r="F141" s="5"/>
      <c r="G141" s="5"/>
      <c r="H141" s="26"/>
      <c r="I141" s="90">
        <v>941700</v>
      </c>
      <c r="J141" s="7">
        <f t="shared" ref="J141:J154" si="22">ROUNDUP((((L141*13000)+I141)/1380), 2)</f>
        <v>965</v>
      </c>
      <c r="K141" s="88" t="s">
        <v>1660</v>
      </c>
      <c r="L141" s="6">
        <v>30</v>
      </c>
      <c r="M141" s="6"/>
      <c r="N141" s="10" t="s">
        <v>4004</v>
      </c>
    </row>
    <row r="142" spans="1:14" ht="20.100000000000001" customHeight="1">
      <c r="A142" s="137">
        <v>45687</v>
      </c>
      <c r="B142" s="5" t="s">
        <v>2916</v>
      </c>
      <c r="C142" s="8">
        <v>26912010901</v>
      </c>
      <c r="D142" s="5">
        <v>1</v>
      </c>
      <c r="E142" s="5" t="s">
        <v>318</v>
      </c>
      <c r="F142" s="5"/>
      <c r="G142" s="5"/>
      <c r="H142" s="26"/>
      <c r="I142" s="90">
        <v>1216300</v>
      </c>
      <c r="J142" s="234">
        <f>ROUNDUP((((L142*16000)+I142)/1380), 2)</f>
        <v>1345.15</v>
      </c>
      <c r="K142" s="88" t="s">
        <v>1660</v>
      </c>
      <c r="L142" s="6">
        <v>40</v>
      </c>
      <c r="M142" s="6"/>
      <c r="N142" s="10" t="s">
        <v>4005</v>
      </c>
    </row>
    <row r="143" spans="1:14" ht="20.100000000000001" customHeight="1">
      <c r="A143" s="137">
        <v>45687</v>
      </c>
      <c r="B143" s="5" t="s">
        <v>2916</v>
      </c>
      <c r="C143" s="8">
        <v>20945130200</v>
      </c>
      <c r="D143" s="5">
        <v>1</v>
      </c>
      <c r="E143" s="5" t="s">
        <v>318</v>
      </c>
      <c r="F143" s="5"/>
      <c r="G143" s="5"/>
      <c r="H143" s="26"/>
      <c r="I143" s="90">
        <v>1278400</v>
      </c>
      <c r="J143" s="234">
        <f>ROUNDUP((((L143*16000)+I143)/1380), 2)</f>
        <v>1390.15</v>
      </c>
      <c r="K143" s="88" t="s">
        <v>1660</v>
      </c>
      <c r="L143" s="6">
        <v>40</v>
      </c>
      <c r="M143" s="6"/>
      <c r="N143" s="10" t="s">
        <v>4006</v>
      </c>
    </row>
    <row r="144" spans="1:14" ht="20.100000000000001" customHeight="1">
      <c r="A144" s="137">
        <v>45687</v>
      </c>
      <c r="B144" s="5" t="s">
        <v>2916</v>
      </c>
      <c r="C144" s="8">
        <v>26922010200</v>
      </c>
      <c r="D144" s="5">
        <v>1</v>
      </c>
      <c r="E144" s="5" t="s">
        <v>318</v>
      </c>
      <c r="F144" s="5"/>
      <c r="G144" s="5"/>
      <c r="H144" s="26"/>
      <c r="I144" s="90">
        <v>1201300</v>
      </c>
      <c r="J144" s="234">
        <f>ROUNDUP((((L144*16000)+I144)/1380), 2)</f>
        <v>1334.28</v>
      </c>
      <c r="K144" s="88" t="s">
        <v>1660</v>
      </c>
      <c r="L144" s="6">
        <v>40</v>
      </c>
      <c r="M144" s="6"/>
      <c r="N144" s="10" t="s">
        <v>4006</v>
      </c>
    </row>
    <row r="145" spans="1:14" ht="20.100000000000001" customHeight="1">
      <c r="A145" s="137">
        <v>45687</v>
      </c>
      <c r="B145" s="5" t="s">
        <v>2916</v>
      </c>
      <c r="C145" s="8">
        <v>20945130100</v>
      </c>
      <c r="D145" s="5">
        <v>1</v>
      </c>
      <c r="E145" s="5" t="s">
        <v>318</v>
      </c>
      <c r="F145" s="5"/>
      <c r="G145" s="5"/>
      <c r="H145" s="26"/>
      <c r="I145" s="90">
        <v>634500</v>
      </c>
      <c r="J145" s="7">
        <f t="shared" si="22"/>
        <v>742.4</v>
      </c>
      <c r="K145" s="88" t="s">
        <v>1660</v>
      </c>
      <c r="L145" s="6">
        <v>30</v>
      </c>
      <c r="M145" s="6"/>
      <c r="N145" s="10" t="s">
        <v>4007</v>
      </c>
    </row>
    <row r="146" spans="1:14" ht="20.100000000000001" customHeight="1">
      <c r="A146" s="137">
        <v>45687</v>
      </c>
      <c r="B146" s="5" t="s">
        <v>2916</v>
      </c>
      <c r="C146" s="8">
        <v>26921510200</v>
      </c>
      <c r="D146" s="5">
        <v>1</v>
      </c>
      <c r="E146" s="5" t="s">
        <v>318</v>
      </c>
      <c r="F146" s="5"/>
      <c r="G146" s="5"/>
      <c r="H146" s="26"/>
      <c r="I146" s="90">
        <v>634400</v>
      </c>
      <c r="J146" s="7">
        <f t="shared" si="22"/>
        <v>742.31999999999994</v>
      </c>
      <c r="K146" s="88" t="s">
        <v>1660</v>
      </c>
      <c r="L146" s="6">
        <v>30</v>
      </c>
      <c r="M146" s="6"/>
      <c r="N146" s="10" t="s">
        <v>4008</v>
      </c>
    </row>
    <row r="147" spans="1:14" ht="21" customHeight="1">
      <c r="A147" s="173">
        <v>45687</v>
      </c>
      <c r="B147" s="109" t="s">
        <v>2933</v>
      </c>
      <c r="C147" s="122" t="s">
        <v>3576</v>
      </c>
      <c r="D147" s="109">
        <v>2</v>
      </c>
      <c r="E147" s="109" t="s">
        <v>318</v>
      </c>
      <c r="F147" s="109"/>
      <c r="G147" s="109"/>
      <c r="H147" s="110"/>
      <c r="I147" s="170">
        <v>206000</v>
      </c>
      <c r="J147" s="111">
        <f t="shared" si="22"/>
        <v>290.58</v>
      </c>
      <c r="K147" s="112" t="s">
        <v>1645</v>
      </c>
      <c r="L147" s="113">
        <v>15</v>
      </c>
      <c r="M147" s="113"/>
      <c r="N147" s="114"/>
    </row>
    <row r="148" spans="1:14" ht="21" customHeight="1">
      <c r="A148" s="137">
        <v>45691</v>
      </c>
      <c r="B148" s="5" t="s">
        <v>3191</v>
      </c>
      <c r="C148" s="8" t="s">
        <v>3254</v>
      </c>
      <c r="D148" s="5">
        <v>5</v>
      </c>
      <c r="E148" s="5" t="s">
        <v>318</v>
      </c>
      <c r="F148" s="5" t="s">
        <v>332</v>
      </c>
      <c r="G148" s="5" t="s">
        <v>152</v>
      </c>
      <c r="H148" s="26"/>
      <c r="I148" s="90">
        <v>81900</v>
      </c>
      <c r="J148" s="7">
        <f t="shared" si="22"/>
        <v>68.77000000000001</v>
      </c>
      <c r="K148" s="88" t="s">
        <v>1645</v>
      </c>
      <c r="L148" s="6">
        <v>1</v>
      </c>
      <c r="M148" s="6"/>
      <c r="N148" s="10" t="s">
        <v>3968</v>
      </c>
    </row>
    <row r="149" spans="1:14" ht="30">
      <c r="A149" s="137">
        <v>45691</v>
      </c>
      <c r="B149" s="5" t="s">
        <v>25</v>
      </c>
      <c r="C149" s="283" t="s">
        <v>3997</v>
      </c>
      <c r="D149" s="5">
        <v>1</v>
      </c>
      <c r="E149" s="5" t="s">
        <v>318</v>
      </c>
      <c r="F149" s="5" t="s">
        <v>638</v>
      </c>
      <c r="G149" s="5" t="s">
        <v>33</v>
      </c>
      <c r="H149" s="26"/>
      <c r="I149" s="284">
        <v>4555000</v>
      </c>
      <c r="J149" s="7">
        <f t="shared" si="22"/>
        <v>3310.15</v>
      </c>
      <c r="K149" s="6" t="s">
        <v>1708</v>
      </c>
      <c r="L149" s="6">
        <v>1</v>
      </c>
      <c r="M149" s="6"/>
      <c r="N149" s="10" t="s">
        <v>3999</v>
      </c>
    </row>
    <row r="150" spans="1:14" ht="21" customHeight="1">
      <c r="A150" s="137">
        <v>45691</v>
      </c>
      <c r="B150" s="5" t="s">
        <v>25</v>
      </c>
      <c r="C150" s="283" t="s">
        <v>3995</v>
      </c>
      <c r="D150" s="5">
        <v>1</v>
      </c>
      <c r="E150" s="5" t="s">
        <v>318</v>
      </c>
      <c r="F150" s="5"/>
      <c r="G150" s="5"/>
      <c r="H150" s="26"/>
      <c r="I150" s="284">
        <v>1375900</v>
      </c>
      <c r="J150" s="7">
        <f t="shared" si="22"/>
        <v>1044.1400000000001</v>
      </c>
      <c r="K150" s="6" t="s">
        <v>1708</v>
      </c>
      <c r="L150" s="6">
        <v>5</v>
      </c>
      <c r="M150" s="6"/>
      <c r="N150" s="10"/>
    </row>
    <row r="151" spans="1:14" ht="21" customHeight="1">
      <c r="A151" s="137">
        <v>45691</v>
      </c>
      <c r="B151" s="5" t="s">
        <v>25</v>
      </c>
      <c r="C151" s="283" t="s">
        <v>3996</v>
      </c>
      <c r="D151" s="5">
        <v>1</v>
      </c>
      <c r="E151" s="5" t="s">
        <v>318</v>
      </c>
      <c r="F151" s="5"/>
      <c r="G151" s="5"/>
      <c r="H151" s="26"/>
      <c r="I151" s="284">
        <v>9833300</v>
      </c>
      <c r="J151" s="7">
        <f t="shared" si="22"/>
        <v>7135</v>
      </c>
      <c r="K151" s="6" t="s">
        <v>1708</v>
      </c>
      <c r="L151" s="6">
        <v>1</v>
      </c>
      <c r="M151" s="6"/>
      <c r="N151" s="10"/>
    </row>
    <row r="152" spans="1:14" ht="30">
      <c r="A152" s="137">
        <v>45691</v>
      </c>
      <c r="B152" s="5" t="s">
        <v>25</v>
      </c>
      <c r="C152" s="283" t="s">
        <v>3210</v>
      </c>
      <c r="D152" s="5">
        <v>1</v>
      </c>
      <c r="E152" s="5" t="s">
        <v>318</v>
      </c>
      <c r="F152" s="5"/>
      <c r="G152" s="5"/>
      <c r="H152" s="26"/>
      <c r="I152" s="284"/>
      <c r="J152" s="7">
        <f t="shared" si="22"/>
        <v>0</v>
      </c>
      <c r="K152" s="6"/>
      <c r="L152" s="6"/>
      <c r="M152" s="6"/>
      <c r="N152" s="10" t="s">
        <v>4000</v>
      </c>
    </row>
    <row r="153" spans="1:14" ht="20.100000000000001" customHeight="1">
      <c r="A153" s="137"/>
      <c r="B153" s="5"/>
      <c r="C153" s="283" t="s">
        <v>4001</v>
      </c>
      <c r="D153" s="5">
        <v>1</v>
      </c>
      <c r="E153" s="5"/>
      <c r="F153" s="5"/>
      <c r="G153" s="5"/>
      <c r="H153" s="26"/>
      <c r="I153" s="284">
        <v>799500</v>
      </c>
      <c r="J153" s="7">
        <f t="shared" si="22"/>
        <v>581.24</v>
      </c>
      <c r="K153" s="6" t="s">
        <v>1708</v>
      </c>
      <c r="L153" s="6">
        <v>0.2</v>
      </c>
      <c r="M153" s="6"/>
      <c r="N153" s="10"/>
    </row>
    <row r="154" spans="1:14" ht="20.100000000000001" customHeight="1">
      <c r="A154" s="137"/>
      <c r="B154" s="5"/>
      <c r="C154" s="283" t="s">
        <v>4002</v>
      </c>
      <c r="D154" s="5">
        <v>1</v>
      </c>
      <c r="E154" s="5"/>
      <c r="F154" s="5"/>
      <c r="G154" s="5"/>
      <c r="H154" s="26"/>
      <c r="I154" s="284">
        <v>922900</v>
      </c>
      <c r="J154" s="7">
        <f t="shared" si="22"/>
        <v>670.66</v>
      </c>
      <c r="K154" s="6" t="s">
        <v>1708</v>
      </c>
      <c r="L154" s="6">
        <v>0.2</v>
      </c>
      <c r="M154" s="6"/>
      <c r="N154" s="10"/>
    </row>
    <row r="155" spans="1:14" ht="30">
      <c r="A155" s="173">
        <v>45693</v>
      </c>
      <c r="B155" s="109"/>
      <c r="C155" s="122" t="s">
        <v>3422</v>
      </c>
      <c r="D155" s="109">
        <v>1</v>
      </c>
      <c r="E155" s="109" t="s">
        <v>318</v>
      </c>
      <c r="F155" s="109"/>
      <c r="G155" s="109"/>
      <c r="H155" s="110"/>
      <c r="I155" s="170">
        <v>1500000</v>
      </c>
      <c r="J155" s="267">
        <f>ROUNDUP((((L155*19000)+I155)/1380), 2)</f>
        <v>3152.1800000000003</v>
      </c>
      <c r="K155" s="112" t="s">
        <v>2003</v>
      </c>
      <c r="L155" s="113">
        <v>150</v>
      </c>
      <c r="M155" s="113"/>
      <c r="N155" s="114" t="s">
        <v>4017</v>
      </c>
    </row>
    <row r="156" spans="1:14" ht="45">
      <c r="A156" s="137">
        <v>45698</v>
      </c>
      <c r="B156" s="5" t="s">
        <v>3812</v>
      </c>
      <c r="C156" s="8" t="s">
        <v>3778</v>
      </c>
      <c r="D156" s="5">
        <v>2</v>
      </c>
      <c r="E156" s="5" t="s">
        <v>318</v>
      </c>
      <c r="F156" s="5" t="s">
        <v>167</v>
      </c>
      <c r="G156" s="5" t="s">
        <v>40</v>
      </c>
      <c r="H156" s="26"/>
      <c r="I156" s="90">
        <v>1584000</v>
      </c>
      <c r="J156" s="7">
        <f t="shared" ref="J156:J164" si="23">ROUNDUP((((L156*13000)+I156)/1380), 2)</f>
        <v>1176.0899999999999</v>
      </c>
      <c r="K156" s="88" t="s">
        <v>1784</v>
      </c>
      <c r="L156" s="6">
        <v>3</v>
      </c>
      <c r="M156" s="6"/>
      <c r="N156" s="10" t="s">
        <v>3943</v>
      </c>
    </row>
    <row r="157" spans="1:14" ht="21" customHeight="1">
      <c r="A157" s="137">
        <v>45699</v>
      </c>
      <c r="B157" s="5" t="s">
        <v>29</v>
      </c>
      <c r="C157" s="8" t="s">
        <v>3986</v>
      </c>
      <c r="D157" s="5">
        <v>5</v>
      </c>
      <c r="E157" s="5" t="s">
        <v>318</v>
      </c>
      <c r="F157" s="5" t="s">
        <v>332</v>
      </c>
      <c r="G157" s="5" t="s">
        <v>152</v>
      </c>
      <c r="H157" s="26"/>
      <c r="I157" s="90">
        <v>59410</v>
      </c>
      <c r="J157" s="7">
        <f t="shared" si="23"/>
        <v>57.19</v>
      </c>
      <c r="K157" s="88" t="s">
        <v>1645</v>
      </c>
      <c r="L157" s="6">
        <v>1.5</v>
      </c>
      <c r="M157" s="6"/>
      <c r="N157" s="10"/>
    </row>
    <row r="158" spans="1:14" ht="21" customHeight="1">
      <c r="A158" s="137">
        <v>45699</v>
      </c>
      <c r="B158" s="5" t="s">
        <v>29</v>
      </c>
      <c r="C158" s="8" t="s">
        <v>3987</v>
      </c>
      <c r="D158" s="5">
        <v>5</v>
      </c>
      <c r="E158" s="5" t="s">
        <v>318</v>
      </c>
      <c r="F158" s="5" t="s">
        <v>332</v>
      </c>
      <c r="G158" s="5" t="s">
        <v>152</v>
      </c>
      <c r="H158" s="26"/>
      <c r="I158" s="90">
        <v>145000</v>
      </c>
      <c r="J158" s="7">
        <f t="shared" si="23"/>
        <v>114.5</v>
      </c>
      <c r="K158" s="88" t="s">
        <v>1660</v>
      </c>
      <c r="L158" s="6">
        <v>1</v>
      </c>
      <c r="M158" s="6"/>
      <c r="N158" s="10" t="s">
        <v>3988</v>
      </c>
    </row>
    <row r="159" spans="1:14" ht="50.25">
      <c r="A159" s="137">
        <v>45699</v>
      </c>
      <c r="B159" s="5" t="s">
        <v>66</v>
      </c>
      <c r="C159" s="8" t="s">
        <v>3874</v>
      </c>
      <c r="D159" s="5">
        <v>2</v>
      </c>
      <c r="E159" s="5" t="s">
        <v>318</v>
      </c>
      <c r="F159" s="5" t="s">
        <v>2847</v>
      </c>
      <c r="G159" s="5" t="s">
        <v>30</v>
      </c>
      <c r="H159" s="26"/>
      <c r="I159" s="90">
        <v>503000</v>
      </c>
      <c r="J159" s="7">
        <f t="shared" si="23"/>
        <v>369.21</v>
      </c>
      <c r="K159" s="88" t="s">
        <v>1645</v>
      </c>
      <c r="L159" s="6">
        <v>0.5</v>
      </c>
      <c r="M159" s="6"/>
      <c r="N159" s="10" t="s">
        <v>4009</v>
      </c>
    </row>
    <row r="160" spans="1:14" ht="50.25">
      <c r="A160" s="137">
        <v>45699</v>
      </c>
      <c r="B160" s="5" t="s">
        <v>66</v>
      </c>
      <c r="C160" s="8" t="s">
        <v>3875</v>
      </c>
      <c r="D160" s="5">
        <v>2</v>
      </c>
      <c r="E160" s="5" t="s">
        <v>318</v>
      </c>
      <c r="F160" s="5" t="s">
        <v>2847</v>
      </c>
      <c r="G160" s="5" t="s">
        <v>30</v>
      </c>
      <c r="H160" s="26"/>
      <c r="I160" s="90">
        <v>160500</v>
      </c>
      <c r="J160" s="7">
        <f t="shared" si="23"/>
        <v>119.14</v>
      </c>
      <c r="K160" s="88" t="s">
        <v>1645</v>
      </c>
      <c r="L160" s="6">
        <v>0.3</v>
      </c>
      <c r="M160" s="6"/>
      <c r="N160" s="10" t="s">
        <v>4010</v>
      </c>
    </row>
    <row r="161" spans="1:14" ht="21" customHeight="1">
      <c r="A161" s="137">
        <v>45699</v>
      </c>
      <c r="B161" s="5" t="s">
        <v>44</v>
      </c>
      <c r="C161" s="8" t="s">
        <v>3876</v>
      </c>
      <c r="D161" s="5">
        <v>2</v>
      </c>
      <c r="E161" s="5" t="s">
        <v>318</v>
      </c>
      <c r="F161" s="5" t="s">
        <v>2847</v>
      </c>
      <c r="G161" s="5" t="s">
        <v>30</v>
      </c>
      <c r="H161" s="26"/>
      <c r="I161" s="90">
        <v>36300</v>
      </c>
      <c r="J161" s="7">
        <f t="shared" si="23"/>
        <v>31.020000000000003</v>
      </c>
      <c r="K161" s="88" t="s">
        <v>1645</v>
      </c>
      <c r="L161" s="6">
        <v>0.5</v>
      </c>
      <c r="M161" s="6"/>
      <c r="N161" s="10"/>
    </row>
    <row r="162" spans="1:14" ht="30">
      <c r="A162" s="137">
        <v>45699</v>
      </c>
      <c r="B162" s="5" t="s">
        <v>85</v>
      </c>
      <c r="C162" s="8" t="s">
        <v>3954</v>
      </c>
      <c r="D162" s="5">
        <v>15</v>
      </c>
      <c r="E162" s="5" t="s">
        <v>318</v>
      </c>
      <c r="F162" s="5" t="s">
        <v>2611</v>
      </c>
      <c r="G162" s="5" t="s">
        <v>30</v>
      </c>
      <c r="H162" s="26"/>
      <c r="I162" s="90">
        <v>47600</v>
      </c>
      <c r="J162" s="7">
        <f t="shared" si="23"/>
        <v>37.32</v>
      </c>
      <c r="K162" s="88" t="s">
        <v>1660</v>
      </c>
      <c r="L162" s="6">
        <v>0.3</v>
      </c>
      <c r="M162" s="6"/>
      <c r="N162" s="10" t="s">
        <v>3955</v>
      </c>
    </row>
    <row r="163" spans="1:14" ht="21" customHeight="1">
      <c r="A163" s="137">
        <v>45699</v>
      </c>
      <c r="B163" s="5" t="s">
        <v>21</v>
      </c>
      <c r="C163" s="8" t="s">
        <v>3877</v>
      </c>
      <c r="D163" s="5">
        <v>10</v>
      </c>
      <c r="E163" s="5" t="s">
        <v>318</v>
      </c>
      <c r="F163" s="5" t="s">
        <v>2611</v>
      </c>
      <c r="G163" s="5" t="s">
        <v>30</v>
      </c>
      <c r="H163" s="26"/>
      <c r="I163" s="90">
        <v>52000</v>
      </c>
      <c r="J163" s="7">
        <f t="shared" si="23"/>
        <v>39.57</v>
      </c>
      <c r="K163" s="88" t="s">
        <v>2003</v>
      </c>
      <c r="L163" s="6">
        <v>0.2</v>
      </c>
      <c r="M163" s="6"/>
      <c r="N163" s="10"/>
    </row>
    <row r="164" spans="1:14" ht="21" customHeight="1">
      <c r="A164" s="137">
        <v>45699</v>
      </c>
      <c r="B164" s="5" t="s">
        <v>21</v>
      </c>
      <c r="C164" s="8" t="s">
        <v>3878</v>
      </c>
      <c r="D164" s="5">
        <v>10</v>
      </c>
      <c r="E164" s="5" t="s">
        <v>318</v>
      </c>
      <c r="F164" s="5" t="s">
        <v>2611</v>
      </c>
      <c r="G164" s="5" t="s">
        <v>30</v>
      </c>
      <c r="H164" s="26"/>
      <c r="I164" s="90">
        <v>52000</v>
      </c>
      <c r="J164" s="7">
        <f t="shared" si="23"/>
        <v>38.629999999999995</v>
      </c>
      <c r="K164" s="88" t="s">
        <v>1645</v>
      </c>
      <c r="L164" s="6">
        <v>0.1</v>
      </c>
      <c r="M164" s="6"/>
      <c r="N164" s="10"/>
    </row>
    <row r="165" spans="1:14" ht="60">
      <c r="A165" s="138">
        <v>45699</v>
      </c>
      <c r="B165" s="98" t="s">
        <v>3812</v>
      </c>
      <c r="C165" s="106" t="s">
        <v>3945</v>
      </c>
      <c r="D165" s="98">
        <v>1</v>
      </c>
      <c r="E165" s="98" t="s">
        <v>318</v>
      </c>
      <c r="F165" s="98" t="s">
        <v>338</v>
      </c>
      <c r="G165" s="98" t="s">
        <v>306</v>
      </c>
      <c r="H165" s="99"/>
      <c r="I165" s="139"/>
      <c r="J165" s="105"/>
      <c r="K165" s="100"/>
      <c r="L165" s="101"/>
      <c r="M165" s="101"/>
      <c r="N165" s="126" t="s">
        <v>3948</v>
      </c>
    </row>
    <row r="166" spans="1:14" ht="21" customHeight="1">
      <c r="A166" s="138">
        <v>45699</v>
      </c>
      <c r="B166" s="98" t="s">
        <v>41</v>
      </c>
      <c r="C166" s="106" t="s">
        <v>3879</v>
      </c>
      <c r="D166" s="98">
        <v>1</v>
      </c>
      <c r="E166" s="98" t="s">
        <v>318</v>
      </c>
      <c r="F166" s="98" t="s">
        <v>338</v>
      </c>
      <c r="G166" s="98" t="s">
        <v>306</v>
      </c>
      <c r="H166" s="99"/>
      <c r="I166" s="139"/>
      <c r="J166" s="105"/>
      <c r="K166" s="100"/>
      <c r="L166" s="101"/>
      <c r="M166" s="101"/>
      <c r="N166" s="126"/>
    </row>
    <row r="167" spans="1:14" ht="21" customHeight="1">
      <c r="A167" s="138">
        <v>45699</v>
      </c>
      <c r="B167" s="98" t="s">
        <v>41</v>
      </c>
      <c r="C167" s="106" t="s">
        <v>3880</v>
      </c>
      <c r="D167" s="98">
        <v>1</v>
      </c>
      <c r="E167" s="98" t="s">
        <v>318</v>
      </c>
      <c r="F167" s="98" t="s">
        <v>338</v>
      </c>
      <c r="G167" s="98" t="s">
        <v>306</v>
      </c>
      <c r="H167" s="99"/>
      <c r="I167" s="139"/>
      <c r="J167" s="105"/>
      <c r="K167" s="100"/>
      <c r="L167" s="101"/>
      <c r="M167" s="101"/>
      <c r="N167" s="126"/>
    </row>
    <row r="168" spans="1:14" ht="21" customHeight="1">
      <c r="A168" s="138">
        <v>45699</v>
      </c>
      <c r="B168" s="98" t="s">
        <v>41</v>
      </c>
      <c r="C168" s="106" t="s">
        <v>3947</v>
      </c>
      <c r="D168" s="98">
        <v>1</v>
      </c>
      <c r="E168" s="98" t="s">
        <v>318</v>
      </c>
      <c r="F168" s="98" t="s">
        <v>338</v>
      </c>
      <c r="G168" s="98" t="s">
        <v>306</v>
      </c>
      <c r="H168" s="99"/>
      <c r="I168" s="139"/>
      <c r="J168" s="105"/>
      <c r="K168" s="100"/>
      <c r="L168" s="101"/>
      <c r="M168" s="101"/>
      <c r="N168" s="126"/>
    </row>
    <row r="169" spans="1:14" s="296" customFormat="1" ht="30">
      <c r="A169" s="275">
        <v>45699</v>
      </c>
      <c r="B169" s="276" t="s">
        <v>1753</v>
      </c>
      <c r="C169" s="276" t="s">
        <v>4172</v>
      </c>
      <c r="D169" s="276">
        <v>1</v>
      </c>
      <c r="E169" s="276" t="s">
        <v>318</v>
      </c>
      <c r="F169" s="276" t="s">
        <v>338</v>
      </c>
      <c r="G169" s="276" t="s">
        <v>306</v>
      </c>
      <c r="H169" s="277"/>
      <c r="I169" s="278"/>
      <c r="J169" s="279"/>
      <c r="K169" s="280"/>
      <c r="L169" s="276"/>
      <c r="M169" s="276"/>
      <c r="N169" s="281" t="s">
        <v>3941</v>
      </c>
    </row>
    <row r="170" spans="1:14" s="239" customFormat="1" ht="90">
      <c r="A170" s="137">
        <v>45699</v>
      </c>
      <c r="B170" s="5" t="s">
        <v>115</v>
      </c>
      <c r="C170" s="8" t="s">
        <v>4044</v>
      </c>
      <c r="D170" s="5">
        <v>1</v>
      </c>
      <c r="E170" s="5" t="s">
        <v>318</v>
      </c>
      <c r="F170" s="5" t="s">
        <v>2804</v>
      </c>
      <c r="G170" s="5" t="s">
        <v>1677</v>
      </c>
      <c r="H170" s="26"/>
      <c r="I170" s="90">
        <v>95000</v>
      </c>
      <c r="J170" s="7">
        <f t="shared" ref="J170:J176" si="24">ROUNDUP((((L170*13000)+I170)/1380), 2)</f>
        <v>134.79</v>
      </c>
      <c r="K170" s="88" t="s">
        <v>1792</v>
      </c>
      <c r="L170" s="6">
        <v>7</v>
      </c>
      <c r="M170" s="6"/>
      <c r="N170" s="10" t="s">
        <v>3957</v>
      </c>
    </row>
    <row r="171" spans="1:14" ht="45">
      <c r="A171" s="137">
        <v>45693</v>
      </c>
      <c r="B171" s="5" t="s">
        <v>3548</v>
      </c>
      <c r="C171" s="5" t="s">
        <v>3549</v>
      </c>
      <c r="D171" s="5">
        <v>1</v>
      </c>
      <c r="E171" s="5" t="s">
        <v>2187</v>
      </c>
      <c r="F171" s="5" t="s">
        <v>159</v>
      </c>
      <c r="G171" s="5" t="s">
        <v>52</v>
      </c>
      <c r="H171" s="26"/>
      <c r="I171" s="90">
        <v>145000</v>
      </c>
      <c r="J171" s="7">
        <f t="shared" si="24"/>
        <v>142.76</v>
      </c>
      <c r="K171" s="88" t="s">
        <v>1700</v>
      </c>
      <c r="L171" s="6">
        <v>4</v>
      </c>
      <c r="M171" s="6"/>
      <c r="N171" s="10" t="s">
        <v>3935</v>
      </c>
    </row>
    <row r="172" spans="1:14" ht="60">
      <c r="A172" s="137">
        <v>45693</v>
      </c>
      <c r="B172" s="5" t="s">
        <v>3548</v>
      </c>
      <c r="C172" s="5" t="s">
        <v>3550</v>
      </c>
      <c r="D172" s="5">
        <v>1</v>
      </c>
      <c r="E172" s="5" t="s">
        <v>2187</v>
      </c>
      <c r="F172" s="5" t="s">
        <v>159</v>
      </c>
      <c r="G172" s="5" t="s">
        <v>52</v>
      </c>
      <c r="H172" s="26"/>
      <c r="I172" s="90">
        <v>288000</v>
      </c>
      <c r="J172" s="7">
        <f t="shared" si="24"/>
        <v>265.21999999999997</v>
      </c>
      <c r="K172" s="88" t="s">
        <v>1711</v>
      </c>
      <c r="L172" s="6">
        <v>6</v>
      </c>
      <c r="M172" s="6"/>
      <c r="N172" s="10" t="s">
        <v>3936</v>
      </c>
    </row>
    <row r="173" spans="1:14" ht="24" customHeight="1">
      <c r="A173" s="137">
        <v>45693</v>
      </c>
      <c r="B173" s="5" t="s">
        <v>3548</v>
      </c>
      <c r="C173" s="5" t="s">
        <v>3937</v>
      </c>
      <c r="D173" s="5">
        <v>1</v>
      </c>
      <c r="E173" s="5" t="s">
        <v>2187</v>
      </c>
      <c r="F173" s="5" t="s">
        <v>159</v>
      </c>
      <c r="G173" s="5" t="s">
        <v>52</v>
      </c>
      <c r="H173" s="26"/>
      <c r="I173" s="90">
        <v>588000</v>
      </c>
      <c r="J173" s="7">
        <f t="shared" si="24"/>
        <v>539.14</v>
      </c>
      <c r="K173" s="88" t="s">
        <v>1711</v>
      </c>
      <c r="L173" s="6">
        <v>12</v>
      </c>
      <c r="M173" s="6"/>
      <c r="N173" s="10" t="s">
        <v>3934</v>
      </c>
    </row>
    <row r="174" spans="1:14" ht="28.5" customHeight="1">
      <c r="A174" s="137">
        <v>45693</v>
      </c>
      <c r="B174" s="5" t="s">
        <v>3548</v>
      </c>
      <c r="C174" s="5" t="s">
        <v>3993</v>
      </c>
      <c r="D174" s="5">
        <v>1</v>
      </c>
      <c r="E174" s="5" t="s">
        <v>2187</v>
      </c>
      <c r="F174" s="5" t="s">
        <v>159</v>
      </c>
      <c r="G174" s="5" t="s">
        <v>52</v>
      </c>
      <c r="H174" s="26"/>
      <c r="I174" s="90">
        <v>1122000</v>
      </c>
      <c r="J174" s="7">
        <f t="shared" si="24"/>
        <v>1001.45</v>
      </c>
      <c r="K174" s="88" t="s">
        <v>1711</v>
      </c>
      <c r="L174" s="6">
        <v>20</v>
      </c>
      <c r="M174" s="6"/>
      <c r="N174" s="10" t="s">
        <v>3932</v>
      </c>
    </row>
    <row r="175" spans="1:14" ht="45">
      <c r="A175" s="137">
        <v>45693</v>
      </c>
      <c r="B175" s="5" t="s">
        <v>3548</v>
      </c>
      <c r="C175" s="5" t="s">
        <v>3551</v>
      </c>
      <c r="D175" s="5">
        <v>1</v>
      </c>
      <c r="E175" s="5" t="s">
        <v>2187</v>
      </c>
      <c r="F175" s="5" t="s">
        <v>159</v>
      </c>
      <c r="G175" s="5" t="s">
        <v>52</v>
      </c>
      <c r="H175" s="26"/>
      <c r="I175" s="90">
        <v>96000</v>
      </c>
      <c r="J175" s="7">
        <f t="shared" si="24"/>
        <v>93.12</v>
      </c>
      <c r="K175" s="88" t="s">
        <v>1700</v>
      </c>
      <c r="L175" s="6">
        <v>2.5</v>
      </c>
      <c r="M175" s="6"/>
      <c r="N175" s="10" t="s">
        <v>3925</v>
      </c>
    </row>
    <row r="176" spans="1:14" ht="45">
      <c r="A176" s="137">
        <v>45693</v>
      </c>
      <c r="B176" s="5" t="s">
        <v>3548</v>
      </c>
      <c r="C176" s="5" t="s">
        <v>3552</v>
      </c>
      <c r="D176" s="5">
        <v>3</v>
      </c>
      <c r="E176" s="5" t="s">
        <v>2187</v>
      </c>
      <c r="F176" s="5" t="s">
        <v>159</v>
      </c>
      <c r="G176" s="5" t="s">
        <v>52</v>
      </c>
      <c r="H176" s="26"/>
      <c r="I176" s="90">
        <v>99000</v>
      </c>
      <c r="J176" s="7">
        <f t="shared" si="24"/>
        <v>95.29</v>
      </c>
      <c r="K176" s="88" t="s">
        <v>1700</v>
      </c>
      <c r="L176" s="6">
        <v>2.5</v>
      </c>
      <c r="M176" s="6"/>
      <c r="N176" s="10" t="s">
        <v>3926</v>
      </c>
    </row>
    <row r="177" spans="1:14" ht="55.5" customHeight="1">
      <c r="A177" s="137">
        <v>45693</v>
      </c>
      <c r="B177" s="5" t="s">
        <v>3548</v>
      </c>
      <c r="C177" s="5" t="s">
        <v>3553</v>
      </c>
      <c r="D177" s="5">
        <v>2</v>
      </c>
      <c r="E177" s="5" t="s">
        <v>2187</v>
      </c>
      <c r="F177" s="5" t="s">
        <v>159</v>
      </c>
      <c r="G177" s="5" t="s">
        <v>52</v>
      </c>
      <c r="H177" s="26"/>
      <c r="I177" s="90"/>
      <c r="J177" s="7">
        <v>0</v>
      </c>
      <c r="K177" s="88"/>
      <c r="L177" s="6"/>
      <c r="M177" s="6"/>
      <c r="N177" s="10" t="s">
        <v>3930</v>
      </c>
    </row>
    <row r="178" spans="1:14" ht="20.100000000000001" customHeight="1">
      <c r="A178" s="137"/>
      <c r="B178" s="5"/>
      <c r="C178" s="5" t="s">
        <v>3927</v>
      </c>
      <c r="D178" s="5"/>
      <c r="E178" s="5"/>
      <c r="F178" s="5"/>
      <c r="G178" s="5"/>
      <c r="H178" s="26"/>
      <c r="I178" s="90">
        <v>526000</v>
      </c>
      <c r="J178" s="7">
        <f t="shared" ref="J178:J179" si="25">ROUNDUP((((L178*13000)+I178)/1380), 2)</f>
        <v>475.37</v>
      </c>
      <c r="K178" s="88" t="s">
        <v>1713</v>
      </c>
      <c r="L178" s="6">
        <v>10</v>
      </c>
      <c r="M178" s="6"/>
      <c r="N178" s="10"/>
    </row>
    <row r="179" spans="1:14" ht="20.100000000000001" customHeight="1">
      <c r="A179" s="137"/>
      <c r="B179" s="5"/>
      <c r="C179" s="5" t="s">
        <v>3928</v>
      </c>
      <c r="D179" s="5"/>
      <c r="E179" s="5"/>
      <c r="F179" s="5"/>
      <c r="G179" s="5"/>
      <c r="H179" s="26"/>
      <c r="I179" s="90">
        <v>494000</v>
      </c>
      <c r="J179" s="7">
        <f t="shared" si="25"/>
        <v>452.18</v>
      </c>
      <c r="K179" s="88" t="s">
        <v>1713</v>
      </c>
      <c r="L179" s="6">
        <v>10</v>
      </c>
      <c r="M179" s="6"/>
      <c r="N179" s="10"/>
    </row>
    <row r="180" spans="1:14" ht="135">
      <c r="A180" s="137">
        <v>45693</v>
      </c>
      <c r="B180" s="5" t="s">
        <v>3554</v>
      </c>
      <c r="C180" s="5" t="s">
        <v>3555</v>
      </c>
      <c r="D180" s="5">
        <v>1</v>
      </c>
      <c r="E180" s="5" t="s">
        <v>2187</v>
      </c>
      <c r="F180" s="5" t="s">
        <v>159</v>
      </c>
      <c r="G180" s="5" t="s">
        <v>52</v>
      </c>
      <c r="H180" s="26"/>
      <c r="I180" s="90">
        <v>1000000</v>
      </c>
      <c r="J180" s="7">
        <v>0</v>
      </c>
      <c r="K180" s="88" t="s">
        <v>3241</v>
      </c>
      <c r="L180" s="6">
        <v>11</v>
      </c>
      <c r="M180" s="6"/>
      <c r="N180" s="10" t="s">
        <v>3888</v>
      </c>
    </row>
    <row r="181" spans="1:14" ht="21" customHeight="1">
      <c r="A181" s="137">
        <v>45693</v>
      </c>
      <c r="B181" s="5" t="s">
        <v>3556</v>
      </c>
      <c r="C181" s="5" t="s">
        <v>3557</v>
      </c>
      <c r="D181" s="5">
        <v>1</v>
      </c>
      <c r="E181" s="5" t="s">
        <v>2187</v>
      </c>
      <c r="F181" s="5" t="s">
        <v>159</v>
      </c>
      <c r="G181" s="5" t="s">
        <v>52</v>
      </c>
      <c r="H181" s="26"/>
      <c r="I181" s="90">
        <v>270000</v>
      </c>
      <c r="J181" s="7">
        <f t="shared" ref="J181:J184" si="26">ROUNDUP((((L181*13000)+I181)/1380), 2)</f>
        <v>209.79</v>
      </c>
      <c r="K181" s="88" t="s">
        <v>3651</v>
      </c>
      <c r="L181" s="6">
        <v>1.5</v>
      </c>
      <c r="M181" s="6"/>
      <c r="N181" s="10" t="s">
        <v>3741</v>
      </c>
    </row>
    <row r="182" spans="1:14" ht="21" customHeight="1">
      <c r="A182" s="137">
        <v>45693</v>
      </c>
      <c r="B182" s="5" t="s">
        <v>3556</v>
      </c>
      <c r="C182" s="5" t="s">
        <v>3558</v>
      </c>
      <c r="D182" s="5">
        <v>1</v>
      </c>
      <c r="E182" s="5" t="s">
        <v>2187</v>
      </c>
      <c r="F182" s="5" t="s">
        <v>159</v>
      </c>
      <c r="G182" s="5" t="s">
        <v>52</v>
      </c>
      <c r="H182" s="26"/>
      <c r="I182" s="90">
        <v>113000</v>
      </c>
      <c r="J182" s="7">
        <f t="shared" si="26"/>
        <v>96.02000000000001</v>
      </c>
      <c r="K182" s="88" t="s">
        <v>3651</v>
      </c>
      <c r="L182" s="6">
        <v>1.5</v>
      </c>
      <c r="M182" s="6"/>
      <c r="N182" s="10" t="s">
        <v>3742</v>
      </c>
    </row>
    <row r="183" spans="1:14" ht="21" customHeight="1">
      <c r="A183" s="137">
        <v>45693</v>
      </c>
      <c r="B183" s="5" t="s">
        <v>3556</v>
      </c>
      <c r="C183" s="5" t="s">
        <v>3559</v>
      </c>
      <c r="D183" s="5">
        <v>1</v>
      </c>
      <c r="E183" s="5" t="s">
        <v>2187</v>
      </c>
      <c r="F183" s="5" t="s">
        <v>159</v>
      </c>
      <c r="G183" s="5" t="s">
        <v>52</v>
      </c>
      <c r="H183" s="26"/>
      <c r="I183" s="90">
        <v>351000</v>
      </c>
      <c r="J183" s="7">
        <f t="shared" si="26"/>
        <v>268.48</v>
      </c>
      <c r="K183" s="88" t="s">
        <v>3651</v>
      </c>
      <c r="L183" s="6">
        <v>1.5</v>
      </c>
      <c r="M183" s="6"/>
      <c r="N183" s="10" t="s">
        <v>3741</v>
      </c>
    </row>
    <row r="184" spans="1:14" ht="21" customHeight="1">
      <c r="A184" s="137">
        <v>45693</v>
      </c>
      <c r="B184" s="5" t="s">
        <v>3556</v>
      </c>
      <c r="C184" s="5" t="s">
        <v>3560</v>
      </c>
      <c r="D184" s="5">
        <v>3</v>
      </c>
      <c r="E184" s="5" t="s">
        <v>2187</v>
      </c>
      <c r="F184" s="5" t="s">
        <v>159</v>
      </c>
      <c r="G184" s="5" t="s">
        <v>52</v>
      </c>
      <c r="H184" s="26"/>
      <c r="I184" s="90">
        <v>413000</v>
      </c>
      <c r="J184" s="7">
        <f t="shared" si="26"/>
        <v>313.40999999999997</v>
      </c>
      <c r="K184" s="88" t="s">
        <v>3651</v>
      </c>
      <c r="L184" s="6">
        <v>1.5</v>
      </c>
      <c r="M184" s="6"/>
      <c r="N184" s="10" t="s">
        <v>3741</v>
      </c>
    </row>
    <row r="185" spans="1:14" ht="30">
      <c r="A185" s="138">
        <v>45693</v>
      </c>
      <c r="B185" s="98" t="s">
        <v>3564</v>
      </c>
      <c r="C185" s="98" t="s">
        <v>3808</v>
      </c>
      <c r="D185" s="98">
        <v>1</v>
      </c>
      <c r="E185" s="98" t="s">
        <v>2187</v>
      </c>
      <c r="F185" s="98" t="s">
        <v>159</v>
      </c>
      <c r="G185" s="98" t="s">
        <v>52</v>
      </c>
      <c r="H185" s="99"/>
      <c r="I185" s="139"/>
      <c r="J185" s="105"/>
      <c r="K185" s="100"/>
      <c r="L185" s="101"/>
      <c r="M185" s="101"/>
      <c r="N185" s="126" t="s">
        <v>3809</v>
      </c>
    </row>
    <row r="186" spans="1:14" ht="60">
      <c r="A186" s="138">
        <v>45693</v>
      </c>
      <c r="B186" s="98"/>
      <c r="C186" s="98" t="s">
        <v>4011</v>
      </c>
      <c r="D186" s="98">
        <v>2</v>
      </c>
      <c r="E186" s="98" t="s">
        <v>2187</v>
      </c>
      <c r="F186" s="98" t="s">
        <v>277</v>
      </c>
      <c r="G186" s="98" t="s">
        <v>142</v>
      </c>
      <c r="H186" s="99"/>
      <c r="I186" s="139"/>
      <c r="J186" s="105">
        <f t="shared" ref="J186:J194" si="27">ROUNDUP((((L186*13000)+I186)/1380), 2)</f>
        <v>0</v>
      </c>
      <c r="K186" s="100"/>
      <c r="L186" s="101"/>
      <c r="M186" s="101"/>
      <c r="N186" s="126" t="s">
        <v>4012</v>
      </c>
    </row>
    <row r="187" spans="1:14" ht="21" customHeight="1">
      <c r="A187" s="137">
        <v>45699</v>
      </c>
      <c r="B187" s="5" t="s">
        <v>3320</v>
      </c>
      <c r="C187" s="5" t="s">
        <v>3890</v>
      </c>
      <c r="D187" s="5">
        <v>4</v>
      </c>
      <c r="E187" s="5" t="s">
        <v>2187</v>
      </c>
      <c r="F187" s="5" t="s">
        <v>2508</v>
      </c>
      <c r="G187" s="5" t="s">
        <v>219</v>
      </c>
      <c r="H187" s="26"/>
      <c r="I187" s="90">
        <v>328000</v>
      </c>
      <c r="J187" s="7">
        <f t="shared" si="27"/>
        <v>240.51</v>
      </c>
      <c r="K187" s="88" t="s">
        <v>1660</v>
      </c>
      <c r="L187" s="6">
        <v>0.3</v>
      </c>
      <c r="M187" s="6"/>
      <c r="N187" s="10" t="s">
        <v>3891</v>
      </c>
    </row>
    <row r="188" spans="1:14" ht="21" customHeight="1">
      <c r="A188" s="137">
        <v>45699</v>
      </c>
      <c r="B188" s="5" t="s">
        <v>38</v>
      </c>
      <c r="C188" s="5" t="s">
        <v>192</v>
      </c>
      <c r="D188" s="5">
        <v>20</v>
      </c>
      <c r="E188" s="5" t="s">
        <v>2187</v>
      </c>
      <c r="F188" s="5" t="s">
        <v>193</v>
      </c>
      <c r="G188" s="5" t="s">
        <v>32</v>
      </c>
      <c r="H188" s="26"/>
      <c r="I188" s="90">
        <v>16800</v>
      </c>
      <c r="J188" s="7">
        <f t="shared" si="27"/>
        <v>14.06</v>
      </c>
      <c r="K188" s="88" t="s">
        <v>1645</v>
      </c>
      <c r="L188" s="6">
        <v>0.2</v>
      </c>
      <c r="M188" s="6"/>
      <c r="N188" s="10" t="s">
        <v>1361</v>
      </c>
    </row>
    <row r="189" spans="1:14" ht="21" customHeight="1">
      <c r="A189" s="137">
        <v>45699</v>
      </c>
      <c r="B189" s="5" t="s">
        <v>3893</v>
      </c>
      <c r="C189" s="5" t="s">
        <v>3894</v>
      </c>
      <c r="D189" s="5">
        <v>6</v>
      </c>
      <c r="E189" s="5" t="s">
        <v>2187</v>
      </c>
      <c r="F189" s="5" t="s">
        <v>3895</v>
      </c>
      <c r="G189" s="5" t="s">
        <v>3896</v>
      </c>
      <c r="H189" s="26"/>
      <c r="I189" s="90">
        <v>67760</v>
      </c>
      <c r="J189" s="7">
        <f t="shared" si="27"/>
        <v>53.82</v>
      </c>
      <c r="K189" s="88" t="s">
        <v>1645</v>
      </c>
      <c r="L189" s="6">
        <v>0.5</v>
      </c>
      <c r="M189" s="6"/>
      <c r="N189" s="304"/>
    </row>
    <row r="190" spans="1:14" ht="21" customHeight="1">
      <c r="A190" s="137">
        <v>45699</v>
      </c>
      <c r="B190" s="5" t="s">
        <v>3897</v>
      </c>
      <c r="C190" s="5" t="s">
        <v>3898</v>
      </c>
      <c r="D190" s="5">
        <v>3</v>
      </c>
      <c r="E190" s="5" t="s">
        <v>2187</v>
      </c>
      <c r="F190" s="5" t="s">
        <v>2508</v>
      </c>
      <c r="G190" s="5" t="s">
        <v>219</v>
      </c>
      <c r="H190" s="26"/>
      <c r="I190" s="90">
        <v>15000</v>
      </c>
      <c r="J190" s="7">
        <f t="shared" si="27"/>
        <v>13.7</v>
      </c>
      <c r="K190" s="88" t="s">
        <v>1645</v>
      </c>
      <c r="L190" s="6">
        <v>0.3</v>
      </c>
      <c r="M190" s="6"/>
      <c r="N190" s="9" t="s">
        <v>3899</v>
      </c>
    </row>
    <row r="191" spans="1:14" ht="30">
      <c r="A191" s="137">
        <v>45699</v>
      </c>
      <c r="B191" s="5" t="s">
        <v>3900</v>
      </c>
      <c r="C191" s="5" t="s">
        <v>3953</v>
      </c>
      <c r="D191" s="5">
        <v>20</v>
      </c>
      <c r="E191" s="5" t="s">
        <v>2187</v>
      </c>
      <c r="F191" s="5" t="s">
        <v>2508</v>
      </c>
      <c r="G191" s="5" t="s">
        <v>219</v>
      </c>
      <c r="H191" s="26"/>
      <c r="I191" s="90"/>
      <c r="J191" s="7"/>
      <c r="K191" s="88"/>
      <c r="L191" s="6"/>
      <c r="M191" s="6"/>
      <c r="N191" s="9" t="s">
        <v>3952</v>
      </c>
    </row>
    <row r="192" spans="1:14" ht="21" customHeight="1">
      <c r="A192" s="137"/>
      <c r="B192" s="5"/>
      <c r="C192" s="5" t="s">
        <v>3949</v>
      </c>
      <c r="D192" s="5">
        <v>100</v>
      </c>
      <c r="E192" s="5" t="s">
        <v>2187</v>
      </c>
      <c r="F192" s="5"/>
      <c r="G192" s="5"/>
      <c r="H192" s="26"/>
      <c r="I192" s="90">
        <v>126000</v>
      </c>
      <c r="J192" s="7">
        <f t="shared" si="27"/>
        <v>114.86</v>
      </c>
      <c r="K192" s="88" t="s">
        <v>1645</v>
      </c>
      <c r="L192" s="6">
        <v>2.5</v>
      </c>
      <c r="M192" s="6"/>
      <c r="N192" s="9" t="s">
        <v>3951</v>
      </c>
    </row>
    <row r="193" spans="1:14" ht="21" customHeight="1">
      <c r="A193" s="137"/>
      <c r="B193" s="5"/>
      <c r="C193" s="5" t="s">
        <v>3950</v>
      </c>
      <c r="D193" s="5">
        <v>100</v>
      </c>
      <c r="E193" s="5" t="s">
        <v>2187</v>
      </c>
      <c r="F193" s="5"/>
      <c r="G193" s="5"/>
      <c r="H193" s="26"/>
      <c r="I193" s="90">
        <v>206000</v>
      </c>
      <c r="J193" s="7">
        <f t="shared" si="27"/>
        <v>177.54</v>
      </c>
      <c r="K193" s="88" t="s">
        <v>1645</v>
      </c>
      <c r="L193" s="6">
        <v>3</v>
      </c>
      <c r="M193" s="6"/>
      <c r="N193" s="9" t="s">
        <v>3951</v>
      </c>
    </row>
    <row r="194" spans="1:14" ht="30">
      <c r="A194" s="137">
        <v>45699</v>
      </c>
      <c r="B194" s="5"/>
      <c r="C194" s="5" t="s">
        <v>3902</v>
      </c>
      <c r="D194" s="5">
        <v>1</v>
      </c>
      <c r="E194" s="5" t="s">
        <v>2187</v>
      </c>
      <c r="F194" s="5" t="s">
        <v>2786</v>
      </c>
      <c r="G194" s="5" t="s">
        <v>52</v>
      </c>
      <c r="H194" s="26"/>
      <c r="I194" s="90">
        <v>4490</v>
      </c>
      <c r="J194" s="7">
        <f t="shared" si="27"/>
        <v>7.0299999999999994</v>
      </c>
      <c r="K194" s="88" t="s">
        <v>1645</v>
      </c>
      <c r="L194" s="6">
        <v>0.4</v>
      </c>
      <c r="M194" s="6"/>
      <c r="N194" s="10" t="s">
        <v>3994</v>
      </c>
    </row>
    <row r="195" spans="1:14" ht="21" customHeight="1">
      <c r="A195" s="143">
        <v>45699</v>
      </c>
      <c r="B195" s="19"/>
      <c r="C195" s="19" t="s">
        <v>3908</v>
      </c>
      <c r="D195" s="19">
        <v>1</v>
      </c>
      <c r="E195" s="19" t="s">
        <v>2187</v>
      </c>
      <c r="F195" s="19" t="s">
        <v>2786</v>
      </c>
      <c r="G195" s="19" t="s">
        <v>52</v>
      </c>
      <c r="H195" s="69"/>
      <c r="I195" s="144"/>
      <c r="J195" s="21"/>
      <c r="K195" s="97"/>
      <c r="L195" s="51"/>
      <c r="M195" s="51"/>
      <c r="N195" s="25" t="s">
        <v>3546</v>
      </c>
    </row>
    <row r="196" spans="1:14" ht="75">
      <c r="A196" s="138">
        <v>45699</v>
      </c>
      <c r="B196" s="98"/>
      <c r="C196" s="98" t="s">
        <v>3909</v>
      </c>
      <c r="D196" s="98">
        <v>10</v>
      </c>
      <c r="E196" s="98" t="s">
        <v>2187</v>
      </c>
      <c r="F196" s="98" t="s">
        <v>3750</v>
      </c>
      <c r="G196" s="98" t="s">
        <v>32</v>
      </c>
      <c r="H196" s="99"/>
      <c r="I196" s="139"/>
      <c r="J196" s="105"/>
      <c r="K196" s="100"/>
      <c r="L196" s="101"/>
      <c r="M196" s="101"/>
      <c r="N196" s="126" t="s">
        <v>3965</v>
      </c>
    </row>
    <row r="197" spans="1:14" ht="45">
      <c r="A197" s="138">
        <v>45699</v>
      </c>
      <c r="B197" s="98"/>
      <c r="C197" s="98" t="s">
        <v>3910</v>
      </c>
      <c r="D197" s="98">
        <v>10</v>
      </c>
      <c r="E197" s="98" t="s">
        <v>2187</v>
      </c>
      <c r="F197" s="98" t="s">
        <v>3750</v>
      </c>
      <c r="G197" s="98" t="s">
        <v>32</v>
      </c>
      <c r="H197" s="99"/>
      <c r="I197" s="139"/>
      <c r="J197" s="105"/>
      <c r="K197" s="100"/>
      <c r="L197" s="101"/>
      <c r="M197" s="101"/>
      <c r="N197" s="126" t="s">
        <v>3911</v>
      </c>
    </row>
    <row r="198" spans="1:14" ht="30">
      <c r="A198" s="138">
        <v>45699</v>
      </c>
      <c r="B198" s="98"/>
      <c r="C198" s="98" t="s">
        <v>3912</v>
      </c>
      <c r="D198" s="98">
        <v>10</v>
      </c>
      <c r="E198" s="98" t="s">
        <v>2187</v>
      </c>
      <c r="F198" s="98" t="s">
        <v>3750</v>
      </c>
      <c r="G198" s="98" t="s">
        <v>32</v>
      </c>
      <c r="H198" s="99"/>
      <c r="I198" s="139"/>
      <c r="J198" s="105"/>
      <c r="K198" s="100"/>
      <c r="L198" s="101"/>
      <c r="M198" s="101"/>
      <c r="N198" s="126" t="s">
        <v>3913</v>
      </c>
    </row>
    <row r="199" spans="1:14" ht="45">
      <c r="A199" s="138">
        <v>45699</v>
      </c>
      <c r="B199" s="98"/>
      <c r="C199" s="98" t="s">
        <v>3914</v>
      </c>
      <c r="D199" s="98">
        <v>10</v>
      </c>
      <c r="E199" s="98" t="s">
        <v>2187</v>
      </c>
      <c r="F199" s="98" t="s">
        <v>3750</v>
      </c>
      <c r="G199" s="98" t="s">
        <v>32</v>
      </c>
      <c r="H199" s="99"/>
      <c r="I199" s="139"/>
      <c r="J199" s="105"/>
      <c r="K199" s="100"/>
      <c r="L199" s="101"/>
      <c r="M199" s="101"/>
      <c r="N199" s="126" t="s">
        <v>3915</v>
      </c>
    </row>
    <row r="200" spans="1:14" ht="45">
      <c r="A200" s="137">
        <v>45699</v>
      </c>
      <c r="B200" s="5" t="s">
        <v>3917</v>
      </c>
      <c r="C200" s="5" t="s">
        <v>3918</v>
      </c>
      <c r="D200" s="5">
        <v>100</v>
      </c>
      <c r="E200" s="8" t="s">
        <v>1650</v>
      </c>
      <c r="F200" s="5"/>
      <c r="G200" s="5"/>
      <c r="H200" s="26"/>
      <c r="I200" s="90">
        <v>1200</v>
      </c>
      <c r="J200" s="7">
        <f t="shared" ref="J200:J201" si="28">ROUNDUP((((L200*13000)+I200)/1380), 2)</f>
        <v>1.82</v>
      </c>
      <c r="K200" s="88" t="s">
        <v>1645</v>
      </c>
      <c r="L200" s="6">
        <v>0.1</v>
      </c>
      <c r="M200" s="6"/>
      <c r="N200" s="10" t="s">
        <v>3992</v>
      </c>
    </row>
    <row r="201" spans="1:14" ht="30">
      <c r="A201" s="173">
        <v>45699</v>
      </c>
      <c r="B201" s="16" t="s">
        <v>3920</v>
      </c>
      <c r="C201" s="13" t="s">
        <v>3921</v>
      </c>
      <c r="D201" s="13">
        <v>16</v>
      </c>
      <c r="E201" s="16" t="s">
        <v>3919</v>
      </c>
      <c r="F201" s="13"/>
      <c r="G201" s="13"/>
      <c r="H201" s="68"/>
      <c r="I201" s="142">
        <v>24950</v>
      </c>
      <c r="J201" s="111">
        <f t="shared" si="28"/>
        <v>20.91</v>
      </c>
      <c r="K201" s="87" t="s">
        <v>1645</v>
      </c>
      <c r="L201" s="50">
        <v>0.3</v>
      </c>
      <c r="M201" s="50"/>
      <c r="N201" s="23" t="s">
        <v>3922</v>
      </c>
    </row>
    <row r="202" spans="1:14" ht="21" customHeight="1">
      <c r="A202" s="137">
        <v>45699</v>
      </c>
      <c r="B202" s="5"/>
      <c r="C202" s="8" t="s">
        <v>3983</v>
      </c>
      <c r="D202" s="5">
        <v>1</v>
      </c>
      <c r="E202" s="8" t="s">
        <v>1650</v>
      </c>
      <c r="F202" s="5"/>
      <c r="G202" s="5"/>
      <c r="H202" s="26"/>
      <c r="I202" s="90"/>
      <c r="J202" s="7"/>
      <c r="K202" s="88"/>
      <c r="L202" s="6"/>
      <c r="M202" s="6"/>
      <c r="N202" s="10" t="s">
        <v>3984</v>
      </c>
    </row>
    <row r="203" spans="1:14" ht="60">
      <c r="A203" s="138">
        <v>45693</v>
      </c>
      <c r="B203" s="98" t="s">
        <v>1859</v>
      </c>
      <c r="C203" s="98" t="s">
        <v>3437</v>
      </c>
      <c r="D203" s="98">
        <v>1</v>
      </c>
      <c r="E203" s="98" t="s">
        <v>2187</v>
      </c>
      <c r="F203" s="98" t="s">
        <v>2786</v>
      </c>
      <c r="G203" s="98" t="s">
        <v>52</v>
      </c>
      <c r="H203" s="99"/>
      <c r="I203" s="139">
        <v>881000</v>
      </c>
      <c r="J203" s="105">
        <f>ROUNDUP((((L203*13000)+I203)/1380), 2)</f>
        <v>826.81999999999994</v>
      </c>
      <c r="K203" s="100" t="s">
        <v>1708</v>
      </c>
      <c r="L203" s="101">
        <v>20</v>
      </c>
      <c r="M203" s="101"/>
      <c r="N203" s="295" t="s">
        <v>3990</v>
      </c>
    </row>
    <row r="205" spans="1:14" ht="21" customHeight="1">
      <c r="A205" s="173">
        <v>45700</v>
      </c>
      <c r="B205" s="13" t="s">
        <v>4024</v>
      </c>
      <c r="C205" s="13" t="s">
        <v>4054</v>
      </c>
      <c r="D205" s="13">
        <v>6</v>
      </c>
      <c r="E205" s="13" t="s">
        <v>140</v>
      </c>
      <c r="F205" s="13" t="s">
        <v>2343</v>
      </c>
      <c r="G205" s="13" t="s">
        <v>2341</v>
      </c>
      <c r="H205" s="68"/>
      <c r="I205" s="142">
        <v>1271000</v>
      </c>
      <c r="J205" s="12">
        <f t="shared" ref="J205:J215" si="29">ROUNDUP((((L205*13000)+I205)/1380), 2)</f>
        <v>939.86</v>
      </c>
      <c r="K205" s="87" t="s">
        <v>1700</v>
      </c>
      <c r="L205" s="50">
        <v>2</v>
      </c>
      <c r="M205" s="50"/>
      <c r="N205" s="23"/>
    </row>
    <row r="206" spans="1:14" ht="21" customHeight="1">
      <c r="A206" s="173">
        <v>45700</v>
      </c>
      <c r="B206" s="13" t="s">
        <v>59</v>
      </c>
      <c r="C206" s="13" t="s">
        <v>4022</v>
      </c>
      <c r="D206" s="13">
        <v>2</v>
      </c>
      <c r="E206" s="13" t="s">
        <v>140</v>
      </c>
      <c r="F206" s="13" t="s">
        <v>2343</v>
      </c>
      <c r="G206" s="13" t="s">
        <v>2341</v>
      </c>
      <c r="H206" s="68"/>
      <c r="I206" s="142">
        <v>1070000</v>
      </c>
      <c r="J206" s="12">
        <f t="shared" si="29"/>
        <v>822.47</v>
      </c>
      <c r="K206" s="87" t="s">
        <v>1645</v>
      </c>
      <c r="L206" s="50">
        <v>5</v>
      </c>
      <c r="M206" s="50"/>
      <c r="N206" s="23"/>
    </row>
    <row r="207" spans="1:14" ht="30">
      <c r="A207" s="173">
        <v>45700</v>
      </c>
      <c r="B207" s="13" t="s">
        <v>59</v>
      </c>
      <c r="C207" s="13" t="s">
        <v>4025</v>
      </c>
      <c r="D207" s="13">
        <v>1</v>
      </c>
      <c r="E207" s="13" t="s">
        <v>140</v>
      </c>
      <c r="F207" s="13" t="s">
        <v>2343</v>
      </c>
      <c r="G207" s="13" t="s">
        <v>2341</v>
      </c>
      <c r="H207" s="68"/>
      <c r="I207" s="142"/>
      <c r="J207" s="12">
        <f t="shared" si="29"/>
        <v>0</v>
      </c>
      <c r="K207" s="87"/>
      <c r="L207" s="50"/>
      <c r="M207" s="50"/>
      <c r="N207" s="23" t="s">
        <v>4074</v>
      </c>
    </row>
    <row r="208" spans="1:14" ht="21" customHeight="1">
      <c r="A208" s="173">
        <v>45700</v>
      </c>
      <c r="B208" s="13" t="s">
        <v>59</v>
      </c>
      <c r="C208" s="13" t="s">
        <v>2892</v>
      </c>
      <c r="D208" s="13">
        <v>3</v>
      </c>
      <c r="E208" s="13" t="s">
        <v>140</v>
      </c>
      <c r="F208" s="13" t="s">
        <v>2343</v>
      </c>
      <c r="G208" s="13" t="s">
        <v>2341</v>
      </c>
      <c r="H208" s="68"/>
      <c r="I208" s="142">
        <v>785000</v>
      </c>
      <c r="J208" s="12">
        <f t="shared" si="29"/>
        <v>597.11</v>
      </c>
      <c r="K208" s="87" t="s">
        <v>1645</v>
      </c>
      <c r="L208" s="50">
        <v>3</v>
      </c>
      <c r="M208" s="50"/>
      <c r="N208" s="23"/>
    </row>
    <row r="209" spans="1:14" ht="21" customHeight="1">
      <c r="A209" s="173">
        <v>45700</v>
      </c>
      <c r="B209" s="13" t="s">
        <v>59</v>
      </c>
      <c r="C209" s="13" t="s">
        <v>4026</v>
      </c>
      <c r="D209" s="13">
        <v>1</v>
      </c>
      <c r="E209" s="13" t="s">
        <v>140</v>
      </c>
      <c r="F209" s="13" t="s">
        <v>2343</v>
      </c>
      <c r="G209" s="13" t="s">
        <v>2341</v>
      </c>
      <c r="H209" s="68"/>
      <c r="I209" s="142">
        <v>342000</v>
      </c>
      <c r="J209" s="12">
        <f t="shared" si="29"/>
        <v>261.95999999999998</v>
      </c>
      <c r="K209" s="87" t="s">
        <v>1645</v>
      </c>
      <c r="L209" s="50">
        <v>1.5</v>
      </c>
      <c r="M209" s="50"/>
      <c r="N209" s="23"/>
    </row>
    <row r="210" spans="1:14" ht="21" customHeight="1">
      <c r="A210" s="173">
        <v>45700</v>
      </c>
      <c r="B210" s="13" t="s">
        <v>59</v>
      </c>
      <c r="C210" s="13" t="s">
        <v>2893</v>
      </c>
      <c r="D210" s="13">
        <v>2</v>
      </c>
      <c r="E210" s="13" t="s">
        <v>140</v>
      </c>
      <c r="F210" s="13" t="s">
        <v>2343</v>
      </c>
      <c r="G210" s="13" t="s">
        <v>2341</v>
      </c>
      <c r="H210" s="68"/>
      <c r="I210" s="142">
        <v>305000</v>
      </c>
      <c r="J210" s="12">
        <f t="shared" si="29"/>
        <v>222.89999999999998</v>
      </c>
      <c r="K210" s="87" t="s">
        <v>1645</v>
      </c>
      <c r="L210" s="50">
        <v>0.2</v>
      </c>
      <c r="M210" s="50"/>
      <c r="N210" s="23"/>
    </row>
    <row r="211" spans="1:14" ht="60">
      <c r="A211" s="137">
        <v>45700</v>
      </c>
      <c r="B211" s="5" t="s">
        <v>4056</v>
      </c>
      <c r="C211" s="5" t="s">
        <v>4055</v>
      </c>
      <c r="D211" s="5">
        <v>4</v>
      </c>
      <c r="E211" s="5" t="s">
        <v>140</v>
      </c>
      <c r="F211" s="5" t="s">
        <v>2343</v>
      </c>
      <c r="G211" s="5" t="s">
        <v>2341</v>
      </c>
      <c r="H211" s="26"/>
      <c r="I211" s="90"/>
      <c r="J211" s="7">
        <f t="shared" si="29"/>
        <v>0</v>
      </c>
      <c r="K211" s="88"/>
      <c r="L211" s="6"/>
      <c r="M211" s="6"/>
      <c r="N211" s="10" t="s">
        <v>4080</v>
      </c>
    </row>
    <row r="212" spans="1:14" ht="21" customHeight="1">
      <c r="A212" s="173">
        <v>45700</v>
      </c>
      <c r="B212" s="13" t="s">
        <v>21</v>
      </c>
      <c r="C212" s="13" t="s">
        <v>4027</v>
      </c>
      <c r="D212" s="13">
        <v>5</v>
      </c>
      <c r="E212" s="13" t="s">
        <v>140</v>
      </c>
      <c r="F212" s="13"/>
      <c r="G212" s="13" t="s">
        <v>1726</v>
      </c>
      <c r="H212" s="68"/>
      <c r="I212" s="142">
        <v>30000</v>
      </c>
      <c r="J212" s="12">
        <f t="shared" si="29"/>
        <v>22.69</v>
      </c>
      <c r="K212" s="87" t="s">
        <v>2003</v>
      </c>
      <c r="L212" s="50">
        <v>0.1</v>
      </c>
      <c r="M212" s="50"/>
      <c r="N212" s="23"/>
    </row>
    <row r="213" spans="1:14" ht="21" customHeight="1">
      <c r="A213" s="173">
        <v>45700</v>
      </c>
      <c r="B213" s="13"/>
      <c r="C213" s="13" t="s">
        <v>4050</v>
      </c>
      <c r="D213" s="13">
        <v>10</v>
      </c>
      <c r="E213" s="13" t="s">
        <v>140</v>
      </c>
      <c r="F213" s="13"/>
      <c r="G213" s="13" t="s">
        <v>20</v>
      </c>
      <c r="H213" s="68"/>
      <c r="I213" s="142">
        <v>32900</v>
      </c>
      <c r="J213" s="12">
        <f t="shared" si="29"/>
        <v>25.73</v>
      </c>
      <c r="K213" s="87" t="s">
        <v>1645</v>
      </c>
      <c r="L213" s="50">
        <v>0.2</v>
      </c>
      <c r="M213" s="50"/>
      <c r="N213" s="23"/>
    </row>
    <row r="214" spans="1:14" ht="30">
      <c r="A214" s="173">
        <v>45700</v>
      </c>
      <c r="B214" s="13" t="s">
        <v>38</v>
      </c>
      <c r="C214" s="13" t="s">
        <v>4028</v>
      </c>
      <c r="D214" s="13">
        <v>2</v>
      </c>
      <c r="E214" s="13" t="s">
        <v>140</v>
      </c>
      <c r="F214" s="13"/>
      <c r="G214" s="13"/>
      <c r="H214" s="68"/>
      <c r="I214" s="142">
        <v>45500</v>
      </c>
      <c r="J214" s="12">
        <f t="shared" si="29"/>
        <v>37.69</v>
      </c>
      <c r="K214" s="87" t="s">
        <v>1645</v>
      </c>
      <c r="L214" s="50">
        <v>0.5</v>
      </c>
      <c r="M214" s="50"/>
      <c r="N214" s="23" t="s">
        <v>4077</v>
      </c>
    </row>
    <row r="215" spans="1:14" ht="30">
      <c r="A215" s="173">
        <v>45700</v>
      </c>
      <c r="B215" s="13" t="s">
        <v>38</v>
      </c>
      <c r="C215" s="13" t="s">
        <v>4029</v>
      </c>
      <c r="D215" s="13">
        <v>2</v>
      </c>
      <c r="E215" s="13" t="s">
        <v>140</v>
      </c>
      <c r="F215" s="13"/>
      <c r="G215" s="13"/>
      <c r="H215" s="68"/>
      <c r="I215" s="142">
        <v>50400</v>
      </c>
      <c r="J215" s="12">
        <f t="shared" si="29"/>
        <v>41.239999999999995</v>
      </c>
      <c r="K215" s="87" t="s">
        <v>1645</v>
      </c>
      <c r="L215" s="50">
        <v>0.5</v>
      </c>
      <c r="M215" s="50"/>
      <c r="N215" s="23" t="s">
        <v>4078</v>
      </c>
    </row>
    <row r="216" spans="1:14" ht="30">
      <c r="A216" s="173">
        <v>45692</v>
      </c>
      <c r="B216" s="13"/>
      <c r="C216" s="13" t="s">
        <v>3338</v>
      </c>
      <c r="D216" s="13">
        <v>8</v>
      </c>
      <c r="E216" s="13" t="s">
        <v>140</v>
      </c>
      <c r="F216" s="13"/>
      <c r="G216" s="13" t="s">
        <v>2341</v>
      </c>
      <c r="H216" s="68"/>
      <c r="I216" s="142"/>
      <c r="J216" s="12"/>
      <c r="K216" s="87"/>
      <c r="L216" s="50"/>
      <c r="M216" s="50"/>
      <c r="N216" s="23" t="s">
        <v>3985</v>
      </c>
    </row>
    <row r="217" spans="1:14" ht="45">
      <c r="A217" s="173">
        <v>45699</v>
      </c>
      <c r="B217" s="13" t="s">
        <v>3860</v>
      </c>
      <c r="C217" s="13" t="s">
        <v>4031</v>
      </c>
      <c r="D217" s="13">
        <v>2</v>
      </c>
      <c r="E217" s="13" t="s">
        <v>140</v>
      </c>
      <c r="F217" s="13"/>
      <c r="G217" s="13" t="s">
        <v>63</v>
      </c>
      <c r="H217" s="68"/>
      <c r="I217" s="142"/>
      <c r="J217" s="12">
        <f t="shared" ref="J217:J220" si="30">ROUNDUP((((L217*13000)+I217)/1380), 2)</f>
        <v>0</v>
      </c>
      <c r="K217" s="87"/>
      <c r="L217" s="50"/>
      <c r="M217" s="50"/>
      <c r="N217" s="23" t="s">
        <v>4030</v>
      </c>
    </row>
    <row r="218" spans="1:14" ht="75">
      <c r="A218" s="143">
        <v>45693</v>
      </c>
      <c r="B218" s="19" t="s">
        <v>3532</v>
      </c>
      <c r="C218" s="19" t="s">
        <v>3739</v>
      </c>
      <c r="D218" s="19">
        <v>1</v>
      </c>
      <c r="E218" s="19" t="s">
        <v>2187</v>
      </c>
      <c r="F218" s="19" t="s">
        <v>148</v>
      </c>
      <c r="G218" s="19" t="s">
        <v>32</v>
      </c>
      <c r="H218" s="69"/>
      <c r="I218" s="144"/>
      <c r="J218" s="21">
        <f t="shared" si="30"/>
        <v>0</v>
      </c>
      <c r="K218" s="97"/>
      <c r="L218" s="51"/>
      <c r="M218" s="51"/>
      <c r="N218" s="24" t="s">
        <v>4076</v>
      </c>
    </row>
    <row r="219" spans="1:14" ht="30">
      <c r="A219" s="143">
        <v>45693</v>
      </c>
      <c r="B219" s="19" t="s">
        <v>3532</v>
      </c>
      <c r="C219" s="19" t="s">
        <v>3533</v>
      </c>
      <c r="D219" s="19">
        <v>2</v>
      </c>
      <c r="E219" s="19" t="s">
        <v>2187</v>
      </c>
      <c r="F219" s="19" t="s">
        <v>148</v>
      </c>
      <c r="G219" s="19" t="s">
        <v>32</v>
      </c>
      <c r="H219" s="69"/>
      <c r="I219" s="144"/>
      <c r="J219" s="21">
        <f t="shared" si="30"/>
        <v>0</v>
      </c>
      <c r="K219" s="97"/>
      <c r="L219" s="51"/>
      <c r="M219" s="51"/>
      <c r="N219" s="24" t="s">
        <v>4020</v>
      </c>
    </row>
    <row r="220" spans="1:14" ht="30">
      <c r="A220" s="137">
        <v>45693</v>
      </c>
      <c r="B220" s="5" t="s">
        <v>2674</v>
      </c>
      <c r="C220" s="5" t="s">
        <v>2676</v>
      </c>
      <c r="D220" s="5">
        <v>20</v>
      </c>
      <c r="E220" s="5" t="s">
        <v>2187</v>
      </c>
      <c r="F220" s="5" t="s">
        <v>2657</v>
      </c>
      <c r="G220" s="5" t="s">
        <v>2075</v>
      </c>
      <c r="H220" s="26"/>
      <c r="I220" s="90">
        <v>5900</v>
      </c>
      <c r="J220" s="7">
        <f t="shared" si="30"/>
        <v>5.22</v>
      </c>
      <c r="K220" s="88" t="s">
        <v>164</v>
      </c>
      <c r="L220" s="6">
        <v>0.1</v>
      </c>
      <c r="M220" s="6"/>
      <c r="N220" s="10" t="s">
        <v>3655</v>
      </c>
    </row>
    <row r="221" spans="1:14" ht="30">
      <c r="A221" s="141">
        <v>45693</v>
      </c>
      <c r="B221" s="13" t="s">
        <v>2516</v>
      </c>
      <c r="C221" s="13" t="s">
        <v>2681</v>
      </c>
      <c r="D221" s="13">
        <v>2</v>
      </c>
      <c r="E221" s="13" t="s">
        <v>2187</v>
      </c>
      <c r="F221" s="13" t="s">
        <v>2657</v>
      </c>
      <c r="G221" s="13" t="s">
        <v>2075</v>
      </c>
      <c r="H221" s="68"/>
      <c r="I221" s="142"/>
      <c r="J221" s="12"/>
      <c r="K221" s="87"/>
      <c r="L221" s="50"/>
      <c r="M221" s="50"/>
      <c r="N221" s="23" t="s">
        <v>4092</v>
      </c>
    </row>
    <row r="222" spans="1:14" ht="60">
      <c r="A222" s="137">
        <v>45693</v>
      </c>
      <c r="B222" s="5" t="s">
        <v>3939</v>
      </c>
      <c r="C222" s="5" t="s">
        <v>3938</v>
      </c>
      <c r="D222" s="5">
        <v>1</v>
      </c>
      <c r="E222" s="5" t="s">
        <v>2187</v>
      </c>
      <c r="F222" s="5" t="s">
        <v>2657</v>
      </c>
      <c r="G222" s="5" t="s">
        <v>2075</v>
      </c>
      <c r="H222" s="26"/>
      <c r="I222" s="90">
        <v>79700</v>
      </c>
      <c r="J222" s="7">
        <f t="shared" ref="J222:J223" si="31">ROUNDUP((((L222*13000)+I222)/1380), 2)</f>
        <v>170.79999999999998</v>
      </c>
      <c r="K222" s="88" t="s">
        <v>1660</v>
      </c>
      <c r="L222" s="6">
        <v>12</v>
      </c>
      <c r="M222" s="6"/>
      <c r="N222" s="10" t="s">
        <v>4079</v>
      </c>
    </row>
    <row r="223" spans="1:14" ht="30">
      <c r="A223" s="137">
        <v>45693</v>
      </c>
      <c r="B223" s="5" t="s">
        <v>3542</v>
      </c>
      <c r="C223" s="5" t="s">
        <v>3543</v>
      </c>
      <c r="D223" s="5">
        <v>7</v>
      </c>
      <c r="E223" s="5" t="s">
        <v>2187</v>
      </c>
      <c r="F223" s="5" t="s">
        <v>2657</v>
      </c>
      <c r="G223" s="5" t="s">
        <v>2075</v>
      </c>
      <c r="H223" s="26"/>
      <c r="I223" s="90">
        <v>4600</v>
      </c>
      <c r="J223" s="7">
        <f t="shared" si="31"/>
        <v>5.22</v>
      </c>
      <c r="K223" s="88" t="s">
        <v>3651</v>
      </c>
      <c r="L223" s="6">
        <v>0.2</v>
      </c>
      <c r="M223" s="6"/>
      <c r="N223" s="10" t="s">
        <v>3656</v>
      </c>
    </row>
    <row r="224" spans="1:14" ht="45">
      <c r="A224" s="137">
        <v>45693</v>
      </c>
      <c r="B224" s="5"/>
      <c r="C224" s="5" t="s">
        <v>4081</v>
      </c>
      <c r="D224" s="5" t="s">
        <v>3544</v>
      </c>
      <c r="E224" s="5" t="s">
        <v>2187</v>
      </c>
      <c r="F224" s="5" t="s">
        <v>277</v>
      </c>
      <c r="G224" s="5" t="s">
        <v>142</v>
      </c>
      <c r="H224" s="26"/>
      <c r="I224" s="90">
        <v>256000</v>
      </c>
      <c r="J224" s="7">
        <f t="shared" ref="J224:J225" si="32">ROUNDUP((((L224*13000)+I224)/1320), 2)</f>
        <v>208.72</v>
      </c>
      <c r="K224" s="88" t="s">
        <v>1645</v>
      </c>
      <c r="L224" s="6">
        <v>1.5</v>
      </c>
      <c r="M224" s="6"/>
      <c r="N224" s="10" t="s">
        <v>4082</v>
      </c>
    </row>
    <row r="225" spans="1:14" s="128" customFormat="1" ht="30">
      <c r="A225" s="137">
        <v>45643</v>
      </c>
      <c r="B225" s="175" t="s">
        <v>1374</v>
      </c>
      <c r="C225" s="5" t="s">
        <v>1373</v>
      </c>
      <c r="D225" s="5">
        <v>1</v>
      </c>
      <c r="E225" s="8" t="s">
        <v>387</v>
      </c>
      <c r="F225" s="5" t="s">
        <v>277</v>
      </c>
      <c r="G225" s="5" t="s">
        <v>127</v>
      </c>
      <c r="H225" s="26"/>
      <c r="I225" s="90">
        <v>256000</v>
      </c>
      <c r="J225" s="7">
        <f t="shared" si="32"/>
        <v>208.72</v>
      </c>
      <c r="K225" s="88" t="s">
        <v>79</v>
      </c>
      <c r="L225" s="6">
        <v>1.5</v>
      </c>
      <c r="M225" s="6"/>
      <c r="N225" s="18" t="s">
        <v>1375</v>
      </c>
    </row>
    <row r="226" spans="1:14" ht="330">
      <c r="A226" s="137">
        <v>45693</v>
      </c>
      <c r="B226" s="5" t="s">
        <v>3554</v>
      </c>
      <c r="C226" s="5" t="s">
        <v>3931</v>
      </c>
      <c r="D226" s="5">
        <v>1</v>
      </c>
      <c r="E226" s="5" t="s">
        <v>2187</v>
      </c>
      <c r="F226" s="5" t="s">
        <v>159</v>
      </c>
      <c r="G226" s="5" t="s">
        <v>52</v>
      </c>
      <c r="H226" s="26"/>
      <c r="I226" s="90">
        <v>1100000</v>
      </c>
      <c r="J226" s="7">
        <f t="shared" ref="J226" si="33">ROUNDUP((((L226*13000)+I226)/1380), 2)</f>
        <v>858.34</v>
      </c>
      <c r="K226" s="88" t="s">
        <v>1713</v>
      </c>
      <c r="L226" s="6">
        <v>6.5</v>
      </c>
      <c r="M226" s="6"/>
      <c r="N226" s="10" t="s">
        <v>4048</v>
      </c>
    </row>
    <row r="227" spans="1:14" ht="79.5" customHeight="1">
      <c r="A227" s="138">
        <v>45688</v>
      </c>
      <c r="B227" s="98"/>
      <c r="C227" s="98" t="s">
        <v>3264</v>
      </c>
      <c r="D227" s="98">
        <v>6</v>
      </c>
      <c r="E227" s="98" t="s">
        <v>2187</v>
      </c>
      <c r="F227" s="98" t="s">
        <v>277</v>
      </c>
      <c r="G227" s="98" t="s">
        <v>142</v>
      </c>
      <c r="H227" s="99"/>
      <c r="I227" s="139"/>
      <c r="J227" s="105"/>
      <c r="K227" s="100"/>
      <c r="L227" s="101"/>
      <c r="M227" s="101"/>
      <c r="N227" s="126" t="s">
        <v>4184</v>
      </c>
    </row>
    <row r="228" spans="1:14" ht="120">
      <c r="A228" s="137">
        <v>45691</v>
      </c>
      <c r="B228" s="5"/>
      <c r="C228" s="5" t="s">
        <v>3173</v>
      </c>
      <c r="D228" s="5">
        <v>50</v>
      </c>
      <c r="E228" s="5" t="s">
        <v>2187</v>
      </c>
      <c r="F228" s="5" t="s">
        <v>3174</v>
      </c>
      <c r="G228" s="5" t="s">
        <v>142</v>
      </c>
      <c r="H228" s="26"/>
      <c r="I228" s="90">
        <v>4240</v>
      </c>
      <c r="J228" s="7">
        <f t="shared" ref="J228:J229" si="34">ROUNDUP((((L228*13000)+I228)/1380), 2)</f>
        <v>4.0199999999999996</v>
      </c>
      <c r="K228" s="88" t="s">
        <v>1645</v>
      </c>
      <c r="L228" s="6">
        <v>0.1</v>
      </c>
      <c r="M228" s="6"/>
      <c r="N228" s="10" t="s">
        <v>4182</v>
      </c>
    </row>
    <row r="229" spans="1:14" ht="45">
      <c r="A229" s="137">
        <v>45691</v>
      </c>
      <c r="B229" s="5"/>
      <c r="C229" s="5" t="s">
        <v>3176</v>
      </c>
      <c r="D229" s="5">
        <v>50</v>
      </c>
      <c r="E229" s="5" t="s">
        <v>2187</v>
      </c>
      <c r="F229" s="5" t="s">
        <v>3174</v>
      </c>
      <c r="G229" s="5" t="s">
        <v>142</v>
      </c>
      <c r="H229" s="26"/>
      <c r="I229" s="90">
        <v>4470</v>
      </c>
      <c r="J229" s="7">
        <f t="shared" si="34"/>
        <v>4.1899999999999995</v>
      </c>
      <c r="K229" s="88" t="s">
        <v>1645</v>
      </c>
      <c r="L229" s="6">
        <v>0.1</v>
      </c>
      <c r="M229" s="6"/>
      <c r="N229" s="10" t="s">
        <v>4183</v>
      </c>
    </row>
    <row r="230" spans="1:14" ht="45">
      <c r="A230" s="138">
        <v>45699</v>
      </c>
      <c r="B230" s="98" t="s">
        <v>3901</v>
      </c>
      <c r="C230" s="98" t="s">
        <v>3964</v>
      </c>
      <c r="D230" s="98">
        <v>1</v>
      </c>
      <c r="E230" s="98" t="s">
        <v>2187</v>
      </c>
      <c r="F230" s="98" t="s">
        <v>2786</v>
      </c>
      <c r="G230" s="98" t="s">
        <v>52</v>
      </c>
      <c r="H230" s="99"/>
      <c r="I230" s="139"/>
      <c r="J230" s="105"/>
      <c r="K230" s="100"/>
      <c r="L230" s="101"/>
      <c r="M230" s="101"/>
      <c r="N230" s="126" t="s">
        <v>4083</v>
      </c>
    </row>
    <row r="231" spans="1:14" ht="30">
      <c r="A231" s="138">
        <v>45699</v>
      </c>
      <c r="B231" s="98"/>
      <c r="C231" s="98" t="s">
        <v>4013</v>
      </c>
      <c r="D231" s="98">
        <v>1</v>
      </c>
      <c r="E231" s="98" t="s">
        <v>2187</v>
      </c>
      <c r="F231" s="98" t="s">
        <v>2786</v>
      </c>
      <c r="G231" s="98" t="s">
        <v>52</v>
      </c>
      <c r="H231" s="99"/>
      <c r="I231" s="139"/>
      <c r="J231" s="105"/>
      <c r="K231" s="100"/>
      <c r="L231" s="101"/>
      <c r="M231" s="101"/>
      <c r="N231" s="126" t="s">
        <v>4087</v>
      </c>
    </row>
    <row r="232" spans="1:14" ht="150.75">
      <c r="A232" s="173">
        <v>45688</v>
      </c>
      <c r="B232" s="13" t="s">
        <v>3385</v>
      </c>
      <c r="C232" s="13" t="s">
        <v>3587</v>
      </c>
      <c r="D232" s="13">
        <v>1</v>
      </c>
      <c r="E232" s="13" t="s">
        <v>24</v>
      </c>
      <c r="F232" s="13"/>
      <c r="G232" s="13" t="s">
        <v>18</v>
      </c>
      <c r="H232" s="68"/>
      <c r="I232" s="142"/>
      <c r="J232" s="12">
        <f t="shared" ref="J232" si="35">ROUNDUP((((L232*13000)+I232)/1380), 2)</f>
        <v>0</v>
      </c>
      <c r="K232" s="87"/>
      <c r="L232" s="50"/>
      <c r="M232" s="50"/>
      <c r="N232" s="23" t="s">
        <v>3944</v>
      </c>
    </row>
    <row r="233" spans="1:14" ht="45">
      <c r="A233" s="173">
        <v>45688</v>
      </c>
      <c r="B233" s="13" t="s">
        <v>3385</v>
      </c>
      <c r="C233" s="13" t="s">
        <v>3130</v>
      </c>
      <c r="D233" s="13">
        <v>1</v>
      </c>
      <c r="E233" s="13" t="s">
        <v>24</v>
      </c>
      <c r="F233" s="13"/>
      <c r="G233" s="13" t="s">
        <v>18</v>
      </c>
      <c r="H233" s="68"/>
      <c r="I233" s="142"/>
      <c r="J233" s="12"/>
      <c r="K233" s="87"/>
      <c r="L233" s="50"/>
      <c r="M233" s="50"/>
      <c r="N233" s="23" t="s">
        <v>3465</v>
      </c>
    </row>
    <row r="234" spans="1:14" ht="21" customHeight="1">
      <c r="A234" s="173">
        <v>45688</v>
      </c>
      <c r="B234" s="13" t="s">
        <v>3084</v>
      </c>
      <c r="C234" s="13" t="s">
        <v>3085</v>
      </c>
      <c r="D234" s="13">
        <v>1</v>
      </c>
      <c r="E234" s="13" t="s">
        <v>1650</v>
      </c>
      <c r="F234" s="13"/>
      <c r="G234" s="13" t="s">
        <v>33</v>
      </c>
      <c r="H234" s="68"/>
      <c r="I234" s="142">
        <v>345000</v>
      </c>
      <c r="J234" s="12">
        <f t="shared" ref="J234:J237" si="36">ROUNDUP((((L234*13000)+I234)/1380), 2)</f>
        <v>315.95</v>
      </c>
      <c r="K234" s="87" t="s">
        <v>1713</v>
      </c>
      <c r="L234" s="50">
        <v>7</v>
      </c>
      <c r="M234" s="50"/>
      <c r="N234" s="23"/>
    </row>
    <row r="235" spans="1:14" ht="20.100000000000001" customHeight="1">
      <c r="A235" s="137">
        <v>45700</v>
      </c>
      <c r="B235" s="8" t="s">
        <v>495</v>
      </c>
      <c r="C235" s="5" t="s">
        <v>4037</v>
      </c>
      <c r="D235" s="5">
        <v>30</v>
      </c>
      <c r="E235" s="5" t="s">
        <v>24</v>
      </c>
      <c r="F235" s="5"/>
      <c r="G235" s="5" t="s">
        <v>52</v>
      </c>
      <c r="H235" s="26"/>
      <c r="I235" s="90">
        <v>92000</v>
      </c>
      <c r="J235" s="7">
        <f t="shared" si="36"/>
        <v>68.56</v>
      </c>
      <c r="K235" s="88" t="s">
        <v>1698</v>
      </c>
      <c r="L235" s="6">
        <v>0.2</v>
      </c>
      <c r="M235" s="6"/>
      <c r="N235" s="10"/>
    </row>
    <row r="236" spans="1:14" ht="21" customHeight="1">
      <c r="A236" s="137">
        <v>45699</v>
      </c>
      <c r="B236" s="5" t="s">
        <v>3881</v>
      </c>
      <c r="C236" s="8" t="s">
        <v>4075</v>
      </c>
      <c r="D236" s="5">
        <v>6</v>
      </c>
      <c r="E236" s="5" t="s">
        <v>318</v>
      </c>
      <c r="F236" s="5" t="s">
        <v>370</v>
      </c>
      <c r="G236" s="5" t="s">
        <v>48</v>
      </c>
      <c r="H236" s="26"/>
      <c r="I236" s="90">
        <v>81000</v>
      </c>
      <c r="J236" s="7">
        <f t="shared" si="36"/>
        <v>60.58</v>
      </c>
      <c r="K236" s="88" t="s">
        <v>1660</v>
      </c>
      <c r="L236" s="6">
        <v>0.2</v>
      </c>
      <c r="M236" s="6"/>
      <c r="N236" s="10"/>
    </row>
    <row r="237" spans="1:14" ht="21" customHeight="1">
      <c r="A237" s="137">
        <v>45699</v>
      </c>
      <c r="B237" s="5" t="s">
        <v>3881</v>
      </c>
      <c r="C237" s="8" t="s">
        <v>3882</v>
      </c>
      <c r="D237" s="5">
        <v>3</v>
      </c>
      <c r="E237" s="5" t="s">
        <v>318</v>
      </c>
      <c r="F237" s="5" t="s">
        <v>370</v>
      </c>
      <c r="G237" s="5" t="s">
        <v>48</v>
      </c>
      <c r="H237" s="26"/>
      <c r="I237" s="90">
        <v>1206000</v>
      </c>
      <c r="J237" s="7">
        <f t="shared" si="36"/>
        <v>892.76</v>
      </c>
      <c r="K237" s="88" t="s">
        <v>1660</v>
      </c>
      <c r="L237" s="6">
        <v>2</v>
      </c>
      <c r="M237" s="6"/>
      <c r="N237" s="10" t="s">
        <v>4063</v>
      </c>
    </row>
    <row r="238" spans="1:14" ht="60">
      <c r="A238" s="137">
        <v>45698</v>
      </c>
      <c r="B238" s="123" t="s">
        <v>20</v>
      </c>
      <c r="C238" s="8" t="s">
        <v>3848</v>
      </c>
      <c r="D238" s="5">
        <v>3</v>
      </c>
      <c r="E238" s="5" t="s">
        <v>318</v>
      </c>
      <c r="F238" s="5" t="s">
        <v>3765</v>
      </c>
      <c r="G238" s="5" t="s">
        <v>40</v>
      </c>
      <c r="H238" s="26"/>
      <c r="I238" s="90">
        <v>58000</v>
      </c>
      <c r="J238" s="7">
        <f>ROUNDUP((((L238*13000)+I238)/1380), 2)</f>
        <v>42.03</v>
      </c>
      <c r="K238" s="96" t="s">
        <v>2732</v>
      </c>
      <c r="L238" s="6"/>
      <c r="M238" s="6"/>
      <c r="N238" s="10" t="s">
        <v>4061</v>
      </c>
    </row>
    <row r="239" spans="1:14" ht="30">
      <c r="A239" s="137">
        <v>45700</v>
      </c>
      <c r="B239" s="5" t="s">
        <v>4038</v>
      </c>
      <c r="C239" s="8" t="s">
        <v>4039</v>
      </c>
      <c r="D239" s="5">
        <v>5</v>
      </c>
      <c r="E239" s="5" t="s">
        <v>318</v>
      </c>
      <c r="F239" s="5" t="s">
        <v>295</v>
      </c>
      <c r="G239" s="5" t="s">
        <v>2918</v>
      </c>
      <c r="H239" s="26"/>
      <c r="I239" s="90">
        <v>4300</v>
      </c>
      <c r="J239" s="7">
        <f t="shared" ref="J239:J248" si="37">ROUNDUP((((L239*13000)+I239)/1380), 2)</f>
        <v>12.54</v>
      </c>
      <c r="K239" s="88" t="s">
        <v>1645</v>
      </c>
      <c r="L239" s="6">
        <v>1</v>
      </c>
      <c r="M239" s="6"/>
      <c r="N239" s="10" t="s">
        <v>4064</v>
      </c>
    </row>
    <row r="240" spans="1:14" ht="20.100000000000001" customHeight="1">
      <c r="A240" s="137">
        <v>45700</v>
      </c>
      <c r="B240" s="5" t="s">
        <v>26</v>
      </c>
      <c r="C240" s="8" t="s">
        <v>4040</v>
      </c>
      <c r="D240" s="5">
        <v>10</v>
      </c>
      <c r="E240" s="5" t="s">
        <v>318</v>
      </c>
      <c r="F240" s="5" t="s">
        <v>220</v>
      </c>
      <c r="G240" s="5" t="s">
        <v>221</v>
      </c>
      <c r="H240" s="26"/>
      <c r="I240" s="90">
        <v>5010</v>
      </c>
      <c r="J240" s="7">
        <f t="shared" si="37"/>
        <v>5.52</v>
      </c>
      <c r="K240" s="88" t="s">
        <v>1645</v>
      </c>
      <c r="L240" s="6">
        <v>0.2</v>
      </c>
      <c r="M240" s="6"/>
      <c r="N240" s="10"/>
    </row>
    <row r="241" spans="1:15" ht="20.100000000000001" customHeight="1">
      <c r="A241" s="137">
        <v>45700</v>
      </c>
      <c r="B241" s="5" t="s">
        <v>4058</v>
      </c>
      <c r="C241" s="8" t="s">
        <v>4057</v>
      </c>
      <c r="D241" s="5">
        <v>5</v>
      </c>
      <c r="E241" s="5" t="s">
        <v>318</v>
      </c>
      <c r="F241" s="5" t="s">
        <v>254</v>
      </c>
      <c r="G241" s="5" t="s">
        <v>33</v>
      </c>
      <c r="H241" s="26"/>
      <c r="I241" s="90">
        <v>15900</v>
      </c>
      <c r="J241" s="7">
        <f t="shared" si="37"/>
        <v>13.41</v>
      </c>
      <c r="K241" s="88" t="s">
        <v>1660</v>
      </c>
      <c r="L241" s="6">
        <v>0.2</v>
      </c>
      <c r="M241" s="6"/>
      <c r="N241" s="10"/>
    </row>
    <row r="242" spans="1:15" ht="30">
      <c r="A242" s="137">
        <v>45700</v>
      </c>
      <c r="B242" s="5" t="s">
        <v>31</v>
      </c>
      <c r="C242" s="8" t="s">
        <v>4041</v>
      </c>
      <c r="D242" s="5">
        <v>1</v>
      </c>
      <c r="E242" s="5" t="s">
        <v>318</v>
      </c>
      <c r="F242" s="5" t="s">
        <v>1832</v>
      </c>
      <c r="G242" s="5" t="s">
        <v>48</v>
      </c>
      <c r="H242" s="26"/>
      <c r="I242" s="90">
        <v>164400</v>
      </c>
      <c r="J242" s="7">
        <f t="shared" si="37"/>
        <v>133.26999999999998</v>
      </c>
      <c r="K242" s="88" t="s">
        <v>1645</v>
      </c>
      <c r="L242" s="6">
        <v>1.5</v>
      </c>
      <c r="M242" s="6"/>
      <c r="N242" s="10" t="s">
        <v>4084</v>
      </c>
    </row>
    <row r="243" spans="1:15" ht="45">
      <c r="A243" s="173">
        <v>45700</v>
      </c>
      <c r="B243" s="109"/>
      <c r="C243" s="122" t="s">
        <v>4067</v>
      </c>
      <c r="D243" s="109">
        <v>12</v>
      </c>
      <c r="E243" s="122" t="s">
        <v>1695</v>
      </c>
      <c r="F243" s="109"/>
      <c r="G243" s="109"/>
      <c r="H243" s="110"/>
      <c r="I243" s="170">
        <v>12400</v>
      </c>
      <c r="J243" s="111">
        <f t="shared" si="37"/>
        <v>37.25</v>
      </c>
      <c r="K243" s="112" t="s">
        <v>1792</v>
      </c>
      <c r="L243" s="113">
        <v>3</v>
      </c>
      <c r="M243" s="113"/>
      <c r="N243" s="114" t="s">
        <v>4069</v>
      </c>
    </row>
    <row r="244" spans="1:15" ht="45">
      <c r="A244" s="173">
        <v>45700</v>
      </c>
      <c r="B244" s="109"/>
      <c r="C244" s="122" t="s">
        <v>4066</v>
      </c>
      <c r="D244" s="109">
        <v>12</v>
      </c>
      <c r="E244" s="109"/>
      <c r="F244" s="109"/>
      <c r="G244" s="109"/>
      <c r="H244" s="110"/>
      <c r="I244" s="170">
        <v>12400</v>
      </c>
      <c r="J244" s="111">
        <f t="shared" si="37"/>
        <v>41.96</v>
      </c>
      <c r="K244" s="112" t="s">
        <v>1792</v>
      </c>
      <c r="L244" s="113">
        <v>3.5</v>
      </c>
      <c r="M244" s="113"/>
      <c r="N244" s="114" t="s">
        <v>4069</v>
      </c>
    </row>
    <row r="245" spans="1:15" ht="15">
      <c r="A245" s="173"/>
      <c r="B245" s="109"/>
      <c r="C245" s="122"/>
      <c r="D245" s="109"/>
      <c r="E245" s="109"/>
      <c r="F245" s="109"/>
      <c r="G245" s="109"/>
      <c r="H245" s="110"/>
      <c r="I245" s="170">
        <v>16500</v>
      </c>
      <c r="J245" s="111">
        <f t="shared" si="37"/>
        <v>40.22</v>
      </c>
      <c r="K245" s="112"/>
      <c r="L245" s="113">
        <v>3</v>
      </c>
      <c r="M245" s="113"/>
      <c r="N245" s="114"/>
    </row>
    <row r="246" spans="1:15" ht="30">
      <c r="A246" s="173">
        <v>45700</v>
      </c>
      <c r="B246" s="109"/>
      <c r="C246" s="122" t="s">
        <v>4072</v>
      </c>
      <c r="D246" s="109">
        <v>1</v>
      </c>
      <c r="E246" s="109"/>
      <c r="F246" s="109"/>
      <c r="G246" s="109"/>
      <c r="H246" s="110"/>
      <c r="I246" s="170">
        <v>1200</v>
      </c>
      <c r="J246" s="111">
        <f t="shared" si="37"/>
        <v>1.35</v>
      </c>
      <c r="K246" s="112" t="s">
        <v>1645</v>
      </c>
      <c r="L246" s="113">
        <v>0.05</v>
      </c>
      <c r="M246" s="113"/>
      <c r="N246" s="114"/>
    </row>
    <row r="247" spans="1:15" ht="30">
      <c r="A247" s="173">
        <v>45700</v>
      </c>
      <c r="B247" s="109"/>
      <c r="C247" s="122" t="s">
        <v>4070</v>
      </c>
      <c r="D247" s="109">
        <v>1</v>
      </c>
      <c r="E247" s="109"/>
      <c r="F247" s="109"/>
      <c r="G247" s="109"/>
      <c r="H247" s="110"/>
      <c r="I247" s="170">
        <v>2080</v>
      </c>
      <c r="J247" s="111">
        <f t="shared" si="37"/>
        <v>2.4499999999999997</v>
      </c>
      <c r="K247" s="112" t="s">
        <v>1645</v>
      </c>
      <c r="L247" s="113">
        <v>0.1</v>
      </c>
      <c r="M247" s="113"/>
      <c r="N247" s="114"/>
    </row>
    <row r="248" spans="1:15" ht="30">
      <c r="A248" s="173">
        <v>45700</v>
      </c>
      <c r="B248" s="109"/>
      <c r="C248" s="122" t="s">
        <v>4071</v>
      </c>
      <c r="D248" s="109">
        <v>1</v>
      </c>
      <c r="E248" s="109"/>
      <c r="F248" s="109"/>
      <c r="G248" s="109"/>
      <c r="H248" s="110"/>
      <c r="I248" s="170">
        <v>2040</v>
      </c>
      <c r="J248" s="111">
        <f t="shared" si="37"/>
        <v>1.95</v>
      </c>
      <c r="K248" s="112" t="s">
        <v>1645</v>
      </c>
      <c r="L248" s="113">
        <v>0.05</v>
      </c>
      <c r="M248" s="113"/>
      <c r="N248" s="114"/>
    </row>
    <row r="249" spans="1:15" ht="26.25" customHeight="1">
      <c r="A249" s="173">
        <v>45700</v>
      </c>
      <c r="B249" s="109"/>
      <c r="C249" s="122" t="s">
        <v>4086</v>
      </c>
      <c r="D249" s="109">
        <v>1</v>
      </c>
      <c r="E249" s="109" t="s">
        <v>1650</v>
      </c>
      <c r="F249" s="109"/>
      <c r="G249" s="109"/>
      <c r="H249" s="110"/>
      <c r="I249" s="170">
        <v>1700000</v>
      </c>
      <c r="J249" s="267">
        <f>ROUNDUP((((L249*19000)+I249)/1380), 2)</f>
        <v>2539.86</v>
      </c>
      <c r="K249" s="112" t="s">
        <v>1792</v>
      </c>
      <c r="L249" s="113">
        <v>95</v>
      </c>
      <c r="M249" s="113"/>
      <c r="N249" s="114"/>
    </row>
    <row r="251" spans="1:15" ht="20.100000000000001" customHeight="1">
      <c r="A251" s="173">
        <v>45698</v>
      </c>
      <c r="B251" s="16" t="s">
        <v>3790</v>
      </c>
      <c r="C251" s="13" t="s">
        <v>4185</v>
      </c>
      <c r="D251" s="13">
        <v>1</v>
      </c>
      <c r="E251" s="13" t="s">
        <v>1650</v>
      </c>
      <c r="F251" s="13"/>
      <c r="G251" s="13" t="s">
        <v>33</v>
      </c>
      <c r="H251" s="68"/>
      <c r="I251" s="142">
        <v>735000</v>
      </c>
      <c r="J251" s="263">
        <f>ROUNDUP((((L251*16000)+I251)/1380), 2)</f>
        <v>996.38</v>
      </c>
      <c r="K251" s="87" t="s">
        <v>1792</v>
      </c>
      <c r="L251" s="50">
        <v>40</v>
      </c>
      <c r="M251" s="50"/>
      <c r="N251" s="23"/>
    </row>
    <row r="252" spans="1:15" ht="38.25" customHeight="1">
      <c r="A252" s="137">
        <v>45701</v>
      </c>
      <c r="B252" s="8"/>
      <c r="C252" s="5" t="s">
        <v>4166</v>
      </c>
      <c r="D252" s="5">
        <v>1</v>
      </c>
      <c r="E252" s="5" t="s">
        <v>24</v>
      </c>
      <c r="F252" s="5"/>
      <c r="G252" s="5"/>
      <c r="H252" s="26"/>
      <c r="I252" s="90">
        <v>54200</v>
      </c>
      <c r="J252" s="7">
        <f t="shared" ref="J252:J258" si="38">ROUNDUP((((L252*13000)+I252)/1380), 2)</f>
        <v>86.38000000000001</v>
      </c>
      <c r="K252" s="88" t="s">
        <v>1645</v>
      </c>
      <c r="L252" s="6">
        <v>5</v>
      </c>
      <c r="M252" s="6"/>
      <c r="N252" s="10"/>
      <c r="O252" s="103" t="s">
        <v>4165</v>
      </c>
    </row>
    <row r="253" spans="1:15" ht="20.100000000000001" customHeight="1">
      <c r="A253" s="137">
        <v>45701</v>
      </c>
      <c r="B253" s="8" t="s">
        <v>4095</v>
      </c>
      <c r="C253" s="5" t="s">
        <v>4164</v>
      </c>
      <c r="D253" s="5">
        <v>4</v>
      </c>
      <c r="E253" s="5" t="s">
        <v>24</v>
      </c>
      <c r="F253" s="5"/>
      <c r="G253" s="5" t="s">
        <v>118</v>
      </c>
      <c r="H253" s="26"/>
      <c r="I253" s="90">
        <v>97500</v>
      </c>
      <c r="J253" s="7">
        <f t="shared" si="38"/>
        <v>89.5</v>
      </c>
      <c r="K253" s="88" t="s">
        <v>1645</v>
      </c>
      <c r="L253" s="6">
        <v>2</v>
      </c>
      <c r="M253" s="6"/>
      <c r="N253" s="10" t="s">
        <v>4096</v>
      </c>
    </row>
    <row r="254" spans="1:15" ht="30">
      <c r="A254" s="137">
        <v>45700</v>
      </c>
      <c r="B254" s="123" t="s">
        <v>4059</v>
      </c>
      <c r="C254" s="8" t="s">
        <v>3249</v>
      </c>
      <c r="D254" s="5">
        <v>4</v>
      </c>
      <c r="E254" s="5" t="s">
        <v>318</v>
      </c>
      <c r="F254" s="5" t="s">
        <v>122</v>
      </c>
      <c r="G254" s="5" t="s">
        <v>28</v>
      </c>
      <c r="H254" s="26"/>
      <c r="I254" s="90">
        <v>46000</v>
      </c>
      <c r="J254" s="7">
        <f t="shared" si="38"/>
        <v>38.049999999999997</v>
      </c>
      <c r="K254" s="88" t="s">
        <v>1660</v>
      </c>
      <c r="L254" s="6">
        <v>0.5</v>
      </c>
      <c r="M254" s="6"/>
      <c r="N254" s="10" t="s">
        <v>4189</v>
      </c>
    </row>
    <row r="255" spans="1:15" ht="62.25">
      <c r="A255" s="173">
        <v>45681</v>
      </c>
      <c r="B255" s="13" t="s">
        <v>2861</v>
      </c>
      <c r="C255" s="122" t="s">
        <v>2862</v>
      </c>
      <c r="D255" s="13">
        <v>1</v>
      </c>
      <c r="E255" s="13" t="s">
        <v>318</v>
      </c>
      <c r="F255" s="13" t="s">
        <v>122</v>
      </c>
      <c r="G255" s="13" t="s">
        <v>28</v>
      </c>
      <c r="H255" s="68"/>
      <c r="I255" s="142">
        <v>82900</v>
      </c>
      <c r="J255" s="111">
        <f t="shared" si="38"/>
        <v>267.32</v>
      </c>
      <c r="K255" s="87" t="s">
        <v>1660</v>
      </c>
      <c r="L255" s="50">
        <v>22</v>
      </c>
      <c r="M255" s="50"/>
      <c r="N255" s="114" t="s">
        <v>4163</v>
      </c>
    </row>
    <row r="256" spans="1:15" ht="30">
      <c r="A256" s="145">
        <v>45701</v>
      </c>
      <c r="B256" s="77" t="s">
        <v>186</v>
      </c>
      <c r="C256" s="76" t="s">
        <v>4097</v>
      </c>
      <c r="D256" s="77">
        <v>1</v>
      </c>
      <c r="E256" s="77" t="s">
        <v>318</v>
      </c>
      <c r="F256" s="77" t="s">
        <v>1832</v>
      </c>
      <c r="G256" s="77" t="s">
        <v>48</v>
      </c>
      <c r="H256" s="93"/>
      <c r="I256" s="146"/>
      <c r="J256" s="79">
        <f t="shared" si="38"/>
        <v>0</v>
      </c>
      <c r="K256" s="94"/>
      <c r="L256" s="78"/>
      <c r="M256" s="78"/>
      <c r="N256" s="156" t="s">
        <v>4153</v>
      </c>
    </row>
    <row r="257" spans="1:14" ht="20.100000000000001" customHeight="1">
      <c r="A257" s="137">
        <v>45701</v>
      </c>
      <c r="B257" s="5"/>
      <c r="C257" s="8" t="s">
        <v>4161</v>
      </c>
      <c r="D257" s="5">
        <v>3</v>
      </c>
      <c r="E257" s="5" t="s">
        <v>318</v>
      </c>
      <c r="F257" s="5" t="s">
        <v>295</v>
      </c>
      <c r="G257" s="5" t="s">
        <v>130</v>
      </c>
      <c r="H257" s="26"/>
      <c r="I257" s="90">
        <v>8040</v>
      </c>
      <c r="J257" s="7">
        <f t="shared" si="38"/>
        <v>7.72</v>
      </c>
      <c r="K257" s="88" t="s">
        <v>1645</v>
      </c>
      <c r="L257" s="6">
        <v>0.2</v>
      </c>
      <c r="M257" s="6"/>
      <c r="N257" s="10" t="s">
        <v>4098</v>
      </c>
    </row>
    <row r="258" spans="1:14" ht="20.100000000000001" customHeight="1">
      <c r="A258" s="137">
        <v>45701</v>
      </c>
      <c r="B258" s="5"/>
      <c r="C258" s="8" t="s">
        <v>4162</v>
      </c>
      <c r="D258" s="5">
        <v>3</v>
      </c>
      <c r="E258" s="5" t="s">
        <v>318</v>
      </c>
      <c r="F258" s="5" t="s">
        <v>295</v>
      </c>
      <c r="G258" s="5" t="s">
        <v>130</v>
      </c>
      <c r="H258" s="26"/>
      <c r="I258" s="90">
        <v>7560</v>
      </c>
      <c r="J258" s="7">
        <f t="shared" si="38"/>
        <v>7.37</v>
      </c>
      <c r="K258" s="88" t="s">
        <v>1645</v>
      </c>
      <c r="L258" s="6">
        <v>0.2</v>
      </c>
      <c r="M258" s="6"/>
      <c r="N258" s="10" t="s">
        <v>4098</v>
      </c>
    </row>
    <row r="259" spans="1:14" s="302" customFormat="1" ht="30">
      <c r="A259" s="138">
        <v>45701</v>
      </c>
      <c r="B259" s="98" t="s">
        <v>4099</v>
      </c>
      <c r="C259" s="106" t="s">
        <v>4100</v>
      </c>
      <c r="D259" s="98">
        <v>10</v>
      </c>
      <c r="E259" s="98" t="s">
        <v>318</v>
      </c>
      <c r="F259" s="98" t="s">
        <v>4101</v>
      </c>
      <c r="G259" s="98" t="s">
        <v>40</v>
      </c>
      <c r="H259" s="99"/>
      <c r="I259" s="139"/>
      <c r="J259" s="301"/>
      <c r="K259" s="100"/>
      <c r="L259" s="101"/>
      <c r="M259" s="101"/>
      <c r="N259" s="126" t="s">
        <v>4167</v>
      </c>
    </row>
    <row r="260" spans="1:14" ht="45">
      <c r="A260" s="137">
        <v>45701</v>
      </c>
      <c r="B260" s="5" t="s">
        <v>22</v>
      </c>
      <c r="C260" s="8" t="s">
        <v>4102</v>
      </c>
      <c r="D260" s="5">
        <v>1</v>
      </c>
      <c r="E260" s="5" t="s">
        <v>318</v>
      </c>
      <c r="F260" s="5" t="s">
        <v>273</v>
      </c>
      <c r="G260" s="5" t="s">
        <v>28</v>
      </c>
      <c r="H260" s="26"/>
      <c r="I260" s="90">
        <v>36900</v>
      </c>
      <c r="J260" s="7">
        <f>ROUNDUP((((L260*13000)+I260)/1380), 2)</f>
        <v>34.28</v>
      </c>
      <c r="K260" s="88" t="s">
        <v>1645</v>
      </c>
      <c r="L260" s="6">
        <v>0.8</v>
      </c>
      <c r="M260" s="6"/>
      <c r="N260" s="10" t="s">
        <v>4176</v>
      </c>
    </row>
    <row r="261" spans="1:14" ht="30">
      <c r="A261" s="137">
        <v>45701</v>
      </c>
      <c r="B261" s="5"/>
      <c r="C261" s="8" t="s">
        <v>4103</v>
      </c>
      <c r="D261" s="5">
        <v>10</v>
      </c>
      <c r="E261" s="5" t="s">
        <v>318</v>
      </c>
      <c r="F261" s="5" t="s">
        <v>638</v>
      </c>
      <c r="G261" s="5" t="s">
        <v>33</v>
      </c>
      <c r="H261" s="26"/>
      <c r="I261" s="90">
        <v>5000</v>
      </c>
      <c r="J261" s="7">
        <f t="shared" ref="J261:J264" si="39">ROUNDUP((((L261*13000)+I261)/1380), 2)</f>
        <v>4.5699999999999994</v>
      </c>
      <c r="K261" s="88" t="s">
        <v>1645</v>
      </c>
      <c r="L261" s="6">
        <v>0.1</v>
      </c>
      <c r="M261" s="6"/>
      <c r="N261" s="10" t="s">
        <v>4150</v>
      </c>
    </row>
    <row r="262" spans="1:14" ht="20.100000000000001" customHeight="1">
      <c r="A262" s="137">
        <v>45701</v>
      </c>
      <c r="B262" s="5" t="s">
        <v>26</v>
      </c>
      <c r="C262" s="8" t="s">
        <v>629</v>
      </c>
      <c r="D262" s="5">
        <v>10</v>
      </c>
      <c r="E262" s="5" t="s">
        <v>318</v>
      </c>
      <c r="F262" s="5" t="s">
        <v>2847</v>
      </c>
      <c r="G262" s="5" t="s">
        <v>30</v>
      </c>
      <c r="H262" s="26"/>
      <c r="I262" s="90">
        <v>6800</v>
      </c>
      <c r="J262" s="7">
        <f t="shared" si="39"/>
        <v>6.8199999999999994</v>
      </c>
      <c r="K262" s="88" t="s">
        <v>1645</v>
      </c>
      <c r="L262" s="6">
        <v>0.2</v>
      </c>
      <c r="M262" s="6"/>
      <c r="N262" s="10"/>
    </row>
    <row r="263" spans="1:14" ht="60">
      <c r="A263" s="137">
        <v>45701</v>
      </c>
      <c r="B263" s="5" t="s">
        <v>30</v>
      </c>
      <c r="C263" s="8" t="s">
        <v>4168</v>
      </c>
      <c r="D263" s="5">
        <v>1</v>
      </c>
      <c r="E263" s="5" t="s">
        <v>318</v>
      </c>
      <c r="F263" s="5" t="s">
        <v>4106</v>
      </c>
      <c r="G263" s="5" t="s">
        <v>4107</v>
      </c>
      <c r="H263" s="26"/>
      <c r="I263" s="90">
        <v>32700</v>
      </c>
      <c r="J263" s="7">
        <f t="shared" si="39"/>
        <v>24.64</v>
      </c>
      <c r="K263" s="88" t="s">
        <v>1645</v>
      </c>
      <c r="L263" s="6">
        <v>0.1</v>
      </c>
      <c r="M263" s="6"/>
      <c r="N263" s="10" t="s">
        <v>4171</v>
      </c>
    </row>
    <row r="264" spans="1:14" ht="45">
      <c r="A264" s="137">
        <v>45701</v>
      </c>
      <c r="B264" s="5" t="s">
        <v>72</v>
      </c>
      <c r="C264" s="8" t="s">
        <v>4173</v>
      </c>
      <c r="D264" s="5">
        <v>1</v>
      </c>
      <c r="E264" s="5" t="s">
        <v>318</v>
      </c>
      <c r="F264" s="5" t="s">
        <v>344</v>
      </c>
      <c r="G264" s="5" t="s">
        <v>130</v>
      </c>
      <c r="H264" s="26"/>
      <c r="I264" s="90">
        <v>12800</v>
      </c>
      <c r="J264" s="7">
        <f t="shared" si="39"/>
        <v>12.11</v>
      </c>
      <c r="K264" s="88" t="s">
        <v>1645</v>
      </c>
      <c r="L264" s="6">
        <v>0.3</v>
      </c>
      <c r="M264" s="6"/>
      <c r="N264" s="10" t="s">
        <v>4154</v>
      </c>
    </row>
    <row r="265" spans="1:14" ht="60">
      <c r="A265" s="137">
        <v>45701</v>
      </c>
      <c r="B265" s="5" t="s">
        <v>4109</v>
      </c>
      <c r="C265" s="5" t="s">
        <v>4110</v>
      </c>
      <c r="D265" s="5">
        <v>2</v>
      </c>
      <c r="E265" s="5" t="s">
        <v>2187</v>
      </c>
      <c r="F265" s="5" t="s">
        <v>148</v>
      </c>
      <c r="G265" s="5" t="s">
        <v>32</v>
      </c>
      <c r="H265" s="26"/>
      <c r="I265" s="90">
        <v>530000</v>
      </c>
      <c r="J265" s="234">
        <f>ROUNDUP((((L265*16000)+I265)/1380), 2)</f>
        <v>1021.74</v>
      </c>
      <c r="K265" s="88" t="s">
        <v>1698</v>
      </c>
      <c r="L265" s="6">
        <v>55</v>
      </c>
      <c r="M265" s="6"/>
      <c r="N265" s="10" t="s">
        <v>4111</v>
      </c>
    </row>
    <row r="266" spans="1:14" ht="60">
      <c r="A266" s="137">
        <v>45701</v>
      </c>
      <c r="B266" s="5" t="s">
        <v>4109</v>
      </c>
      <c r="C266" s="5" t="s">
        <v>4110</v>
      </c>
      <c r="D266" s="5">
        <v>2</v>
      </c>
      <c r="E266" s="5" t="s">
        <v>2187</v>
      </c>
      <c r="F266" s="5" t="s">
        <v>148</v>
      </c>
      <c r="G266" s="5" t="s">
        <v>32</v>
      </c>
      <c r="H266" s="26"/>
      <c r="I266" s="90">
        <v>530000</v>
      </c>
      <c r="J266" s="234">
        <f>ROUNDUP((((L266*16000)+I266)/1380), 2)</f>
        <v>1021.74</v>
      </c>
      <c r="K266" s="88" t="s">
        <v>1698</v>
      </c>
      <c r="L266" s="6">
        <v>55</v>
      </c>
      <c r="M266" s="6"/>
      <c r="N266" s="10" t="s">
        <v>4112</v>
      </c>
    </row>
    <row r="267" spans="1:14" ht="21" customHeight="1">
      <c r="A267" s="137">
        <v>45701</v>
      </c>
      <c r="B267" s="5" t="s">
        <v>168</v>
      </c>
      <c r="C267" s="5" t="s">
        <v>4113</v>
      </c>
      <c r="D267" s="123"/>
      <c r="E267" s="5" t="s">
        <v>2187</v>
      </c>
      <c r="F267" s="5" t="s">
        <v>2508</v>
      </c>
      <c r="G267" s="5" t="s">
        <v>2133</v>
      </c>
      <c r="H267" s="26"/>
      <c r="I267" s="90">
        <v>1767000</v>
      </c>
      <c r="J267" s="7">
        <f t="shared" ref="J267:J281" si="40">ROUNDUP((((L267*13000)+I267)/1380), 2)</f>
        <v>1308.7</v>
      </c>
      <c r="K267" s="88" t="s">
        <v>1711</v>
      </c>
      <c r="L267" s="6">
        <v>3</v>
      </c>
      <c r="M267" s="164"/>
      <c r="N267" s="9" t="s">
        <v>4114</v>
      </c>
    </row>
    <row r="268" spans="1:14" ht="21" customHeight="1">
      <c r="A268" s="137">
        <v>45701</v>
      </c>
      <c r="B268" s="5"/>
      <c r="C268" s="5" t="s">
        <v>4115</v>
      </c>
      <c r="D268" s="5">
        <v>2</v>
      </c>
      <c r="E268" s="5" t="s">
        <v>2187</v>
      </c>
      <c r="F268" s="5" t="s">
        <v>2200</v>
      </c>
      <c r="G268" s="5" t="s">
        <v>2201</v>
      </c>
      <c r="H268" s="26"/>
      <c r="I268" s="90">
        <v>526000</v>
      </c>
      <c r="J268" s="7">
        <f t="shared" si="40"/>
        <v>428.27</v>
      </c>
      <c r="K268" s="88" t="s">
        <v>1660</v>
      </c>
      <c r="L268" s="6">
        <v>5</v>
      </c>
      <c r="M268" s="6"/>
      <c r="N268" s="10" t="s">
        <v>3546</v>
      </c>
    </row>
    <row r="269" spans="1:14" ht="60">
      <c r="A269" s="143">
        <v>45701</v>
      </c>
      <c r="B269" s="19" t="s">
        <v>4116</v>
      </c>
      <c r="C269" s="19">
        <v>210770</v>
      </c>
      <c r="D269" s="19">
        <v>4</v>
      </c>
      <c r="E269" s="19" t="s">
        <v>2187</v>
      </c>
      <c r="F269" s="19" t="s">
        <v>4117</v>
      </c>
      <c r="G269" s="19" t="s">
        <v>32</v>
      </c>
      <c r="H269" s="69"/>
      <c r="I269" s="303"/>
      <c r="J269" s="21">
        <f t="shared" si="40"/>
        <v>0</v>
      </c>
      <c r="K269" s="97"/>
      <c r="L269" s="51"/>
      <c r="M269" s="51"/>
      <c r="N269" s="24" t="s">
        <v>4211</v>
      </c>
    </row>
    <row r="270" spans="1:14" ht="21" customHeight="1">
      <c r="A270" s="143">
        <v>45701</v>
      </c>
      <c r="B270" s="19" t="s">
        <v>4116</v>
      </c>
      <c r="C270" s="19">
        <v>925096</v>
      </c>
      <c r="D270" s="19">
        <v>2</v>
      </c>
      <c r="E270" s="19" t="s">
        <v>2187</v>
      </c>
      <c r="F270" s="19" t="s">
        <v>4117</v>
      </c>
      <c r="G270" s="19" t="s">
        <v>32</v>
      </c>
      <c r="H270" s="69"/>
      <c r="I270" s="303"/>
      <c r="J270" s="21">
        <f t="shared" si="40"/>
        <v>0</v>
      </c>
      <c r="K270" s="97"/>
      <c r="L270" s="51"/>
      <c r="M270" s="51"/>
      <c r="N270" s="24" t="s">
        <v>4143</v>
      </c>
    </row>
    <row r="271" spans="1:14" ht="21" customHeight="1">
      <c r="A271" s="143">
        <v>45701</v>
      </c>
      <c r="B271" s="19" t="s">
        <v>4116</v>
      </c>
      <c r="C271" s="19">
        <v>922864</v>
      </c>
      <c r="D271" s="19">
        <v>2</v>
      </c>
      <c r="E271" s="19" t="s">
        <v>2187</v>
      </c>
      <c r="F271" s="19" t="s">
        <v>4117</v>
      </c>
      <c r="G271" s="19" t="s">
        <v>32</v>
      </c>
      <c r="H271" s="69"/>
      <c r="I271" s="303"/>
      <c r="J271" s="21">
        <f t="shared" si="40"/>
        <v>0</v>
      </c>
      <c r="K271" s="97"/>
      <c r="L271" s="51"/>
      <c r="M271" s="51"/>
      <c r="N271" s="24" t="s">
        <v>4144</v>
      </c>
    </row>
    <row r="272" spans="1:14" ht="30">
      <c r="A272" s="143">
        <v>45701</v>
      </c>
      <c r="B272" s="19" t="s">
        <v>4116</v>
      </c>
      <c r="C272" s="19">
        <v>10508483</v>
      </c>
      <c r="D272" s="19">
        <v>6</v>
      </c>
      <c r="E272" s="19" t="s">
        <v>2187</v>
      </c>
      <c r="F272" s="19" t="s">
        <v>4117</v>
      </c>
      <c r="G272" s="19" t="s">
        <v>32</v>
      </c>
      <c r="H272" s="69"/>
      <c r="I272" s="303"/>
      <c r="J272" s="21">
        <f t="shared" si="40"/>
        <v>0</v>
      </c>
      <c r="K272" s="97"/>
      <c r="L272" s="51"/>
      <c r="M272" s="51"/>
      <c r="N272" s="24" t="s">
        <v>4145</v>
      </c>
    </row>
    <row r="273" spans="1:14" ht="21" customHeight="1">
      <c r="A273" s="137">
        <v>45701</v>
      </c>
      <c r="B273" s="5" t="s">
        <v>67</v>
      </c>
      <c r="C273" s="305" t="s">
        <v>4160</v>
      </c>
      <c r="D273" s="5">
        <v>2</v>
      </c>
      <c r="E273" s="5" t="s">
        <v>2187</v>
      </c>
      <c r="F273" s="5" t="s">
        <v>2997</v>
      </c>
      <c r="G273" s="5" t="s">
        <v>126</v>
      </c>
      <c r="H273" s="26"/>
      <c r="I273" s="90">
        <v>13300</v>
      </c>
      <c r="J273" s="7">
        <f t="shared" si="40"/>
        <v>12.47</v>
      </c>
      <c r="K273" s="88" t="s">
        <v>1660</v>
      </c>
      <c r="L273" s="6">
        <v>0.3</v>
      </c>
      <c r="M273" s="6"/>
      <c r="N273" s="10" t="s">
        <v>4118</v>
      </c>
    </row>
    <row r="274" spans="1:14" ht="21" customHeight="1">
      <c r="A274" s="137">
        <v>45701</v>
      </c>
      <c r="B274" s="5" t="s">
        <v>4119</v>
      </c>
      <c r="C274" s="5" t="s">
        <v>4180</v>
      </c>
      <c r="D274" s="5">
        <v>1</v>
      </c>
      <c r="E274" s="5" t="s">
        <v>2187</v>
      </c>
      <c r="F274" s="5" t="s">
        <v>2997</v>
      </c>
      <c r="G274" s="5" t="s">
        <v>126</v>
      </c>
      <c r="H274" s="26"/>
      <c r="I274" s="90">
        <v>30060</v>
      </c>
      <c r="J274" s="7">
        <f t="shared" si="40"/>
        <v>31.21</v>
      </c>
      <c r="K274" s="88" t="s">
        <v>1706</v>
      </c>
      <c r="L274" s="6">
        <v>1</v>
      </c>
      <c r="M274" s="164"/>
      <c r="N274" s="9" t="s">
        <v>4120</v>
      </c>
    </row>
    <row r="275" spans="1:14" ht="21" customHeight="1">
      <c r="A275" s="137">
        <v>45701</v>
      </c>
      <c r="B275" s="5" t="s">
        <v>4119</v>
      </c>
      <c r="C275" s="5" t="s">
        <v>4121</v>
      </c>
      <c r="D275" s="5">
        <v>1</v>
      </c>
      <c r="E275" s="5" t="s">
        <v>2187</v>
      </c>
      <c r="F275" s="5" t="s">
        <v>2997</v>
      </c>
      <c r="G275" s="5" t="s">
        <v>126</v>
      </c>
      <c r="H275" s="26"/>
      <c r="I275" s="90">
        <v>26460</v>
      </c>
      <c r="J275" s="7">
        <f t="shared" si="40"/>
        <v>28.6</v>
      </c>
      <c r="K275" s="88" t="s">
        <v>1706</v>
      </c>
      <c r="L275" s="6">
        <v>1</v>
      </c>
      <c r="M275" s="164"/>
      <c r="N275" s="9" t="s">
        <v>4120</v>
      </c>
    </row>
    <row r="276" spans="1:14" ht="21" customHeight="1">
      <c r="A276" s="137">
        <v>45701</v>
      </c>
      <c r="B276" s="5" t="s">
        <v>4119</v>
      </c>
      <c r="C276" s="5" t="s">
        <v>4122</v>
      </c>
      <c r="D276" s="5">
        <v>1</v>
      </c>
      <c r="E276" s="5" t="s">
        <v>2187</v>
      </c>
      <c r="F276" s="5" t="s">
        <v>2997</v>
      </c>
      <c r="G276" s="5" t="s">
        <v>126</v>
      </c>
      <c r="H276" s="26"/>
      <c r="I276" s="90">
        <v>16200</v>
      </c>
      <c r="J276" s="7">
        <f t="shared" si="40"/>
        <v>21.16</v>
      </c>
      <c r="K276" s="88" t="s">
        <v>1706</v>
      </c>
      <c r="L276" s="6">
        <v>1</v>
      </c>
      <c r="M276" s="6"/>
      <c r="N276" s="9" t="s">
        <v>4120</v>
      </c>
    </row>
    <row r="277" spans="1:14" ht="21" customHeight="1">
      <c r="A277" s="137">
        <v>45701</v>
      </c>
      <c r="B277" s="5" t="s">
        <v>4119</v>
      </c>
      <c r="C277" s="5" t="s">
        <v>4123</v>
      </c>
      <c r="D277" s="5">
        <v>1</v>
      </c>
      <c r="E277" s="5" t="s">
        <v>2187</v>
      </c>
      <c r="F277" s="5" t="s">
        <v>2997</v>
      </c>
      <c r="G277" s="5" t="s">
        <v>126</v>
      </c>
      <c r="H277" s="26"/>
      <c r="I277" s="90">
        <v>13140</v>
      </c>
      <c r="J277" s="7">
        <f t="shared" si="40"/>
        <v>15.18</v>
      </c>
      <c r="K277" s="88" t="s">
        <v>1706</v>
      </c>
      <c r="L277" s="6">
        <v>0.6</v>
      </c>
      <c r="M277" s="6"/>
      <c r="N277" s="10" t="s">
        <v>4124</v>
      </c>
    </row>
    <row r="278" spans="1:14" ht="21" customHeight="1">
      <c r="A278" s="137">
        <v>45701</v>
      </c>
      <c r="B278" s="5" t="s">
        <v>4119</v>
      </c>
      <c r="C278" s="5" t="s">
        <v>4188</v>
      </c>
      <c r="D278" s="5">
        <v>1</v>
      </c>
      <c r="E278" s="5" t="s">
        <v>2187</v>
      </c>
      <c r="F278" s="5" t="s">
        <v>2997</v>
      </c>
      <c r="G278" s="5" t="s">
        <v>126</v>
      </c>
      <c r="H278" s="26"/>
      <c r="I278" s="90">
        <v>16030</v>
      </c>
      <c r="J278" s="7">
        <f t="shared" si="40"/>
        <v>14.45</v>
      </c>
      <c r="K278" s="88" t="s">
        <v>1706</v>
      </c>
      <c r="L278" s="6">
        <v>0.3</v>
      </c>
      <c r="M278" s="6"/>
      <c r="N278" s="10" t="s">
        <v>4125</v>
      </c>
    </row>
    <row r="279" spans="1:14" ht="21" customHeight="1">
      <c r="A279" s="137">
        <v>45701</v>
      </c>
      <c r="B279" s="5" t="s">
        <v>4119</v>
      </c>
      <c r="C279" s="5" t="s">
        <v>4126</v>
      </c>
      <c r="D279" s="5">
        <v>1</v>
      </c>
      <c r="E279" s="5" t="s">
        <v>2187</v>
      </c>
      <c r="F279" s="5" t="s">
        <v>2997</v>
      </c>
      <c r="G279" s="5" t="s">
        <v>126</v>
      </c>
      <c r="H279" s="26"/>
      <c r="I279" s="90">
        <v>16030</v>
      </c>
      <c r="J279" s="7">
        <f t="shared" si="40"/>
        <v>14.45</v>
      </c>
      <c r="K279" s="88" t="s">
        <v>1706</v>
      </c>
      <c r="L279" s="6">
        <v>0.3</v>
      </c>
      <c r="M279" s="6"/>
      <c r="N279" s="10" t="s">
        <v>4125</v>
      </c>
    </row>
    <row r="280" spans="1:14" ht="21" customHeight="1">
      <c r="A280" s="137">
        <v>45701</v>
      </c>
      <c r="B280" s="5" t="s">
        <v>4119</v>
      </c>
      <c r="C280" s="5" t="s">
        <v>4127</v>
      </c>
      <c r="D280" s="5">
        <v>1</v>
      </c>
      <c r="E280" s="5" t="s">
        <v>2187</v>
      </c>
      <c r="F280" s="5" t="s">
        <v>2997</v>
      </c>
      <c r="G280" s="5" t="s">
        <v>126</v>
      </c>
      <c r="H280" s="26"/>
      <c r="I280" s="90">
        <v>16030</v>
      </c>
      <c r="J280" s="7">
        <f t="shared" si="40"/>
        <v>14.45</v>
      </c>
      <c r="K280" s="88" t="s">
        <v>1706</v>
      </c>
      <c r="L280" s="6">
        <v>0.3</v>
      </c>
      <c r="M280" s="6"/>
      <c r="N280" s="10" t="s">
        <v>4125</v>
      </c>
    </row>
    <row r="281" spans="1:14" ht="21" customHeight="1">
      <c r="A281" s="137">
        <v>45701</v>
      </c>
      <c r="B281" s="5" t="s">
        <v>4119</v>
      </c>
      <c r="C281" s="5" t="s">
        <v>4128</v>
      </c>
      <c r="D281" s="5">
        <v>1</v>
      </c>
      <c r="E281" s="5" t="s">
        <v>2187</v>
      </c>
      <c r="F281" s="5" t="s">
        <v>2997</v>
      </c>
      <c r="G281" s="5" t="s">
        <v>126</v>
      </c>
      <c r="H281" s="26"/>
      <c r="I281" s="90">
        <v>8610</v>
      </c>
      <c r="J281" s="7">
        <f t="shared" si="40"/>
        <v>8.129999999999999</v>
      </c>
      <c r="K281" s="88" t="s">
        <v>1706</v>
      </c>
      <c r="L281" s="6">
        <v>0.2</v>
      </c>
      <c r="M281" s="164"/>
      <c r="N281" s="9" t="s">
        <v>4125</v>
      </c>
    </row>
    <row r="282" spans="1:14" ht="30">
      <c r="A282" s="137">
        <v>45701</v>
      </c>
      <c r="B282" s="5" t="s">
        <v>4129</v>
      </c>
      <c r="C282" s="5" t="s">
        <v>4170</v>
      </c>
      <c r="D282" s="5">
        <v>1</v>
      </c>
      <c r="E282" s="5" t="s">
        <v>2187</v>
      </c>
      <c r="F282" s="5" t="s">
        <v>2508</v>
      </c>
      <c r="G282" s="5" t="s">
        <v>219</v>
      </c>
      <c r="H282" s="92"/>
      <c r="I282" s="90">
        <v>2606000</v>
      </c>
      <c r="J282" s="7">
        <v>2098.04</v>
      </c>
      <c r="K282" s="88" t="s">
        <v>1645</v>
      </c>
      <c r="L282" s="6">
        <v>4.5</v>
      </c>
      <c r="M282" s="6"/>
      <c r="N282" s="10" t="s">
        <v>4130</v>
      </c>
    </row>
    <row r="283" spans="1:14" ht="30">
      <c r="A283" s="137">
        <v>45701</v>
      </c>
      <c r="B283" s="5" t="s">
        <v>4129</v>
      </c>
      <c r="C283" s="5">
        <v>1436283</v>
      </c>
      <c r="D283" s="5">
        <v>1</v>
      </c>
      <c r="E283" s="5" t="s">
        <v>2187</v>
      </c>
      <c r="F283" s="5" t="s">
        <v>2508</v>
      </c>
      <c r="G283" s="5" t="s">
        <v>219</v>
      </c>
      <c r="H283" s="92"/>
      <c r="I283" s="90">
        <v>248500</v>
      </c>
      <c r="J283" s="7">
        <v>197.72</v>
      </c>
      <c r="K283" s="88" t="s">
        <v>1645</v>
      </c>
      <c r="L283" s="6">
        <v>0.2</v>
      </c>
      <c r="M283" s="6"/>
      <c r="N283" s="10" t="s">
        <v>4131</v>
      </c>
    </row>
    <row r="284" spans="1:14" ht="21" customHeight="1">
      <c r="A284" s="137">
        <v>45700</v>
      </c>
      <c r="B284" s="5" t="s">
        <v>21</v>
      </c>
      <c r="C284" s="5" t="s">
        <v>4035</v>
      </c>
      <c r="D284" s="5">
        <v>10</v>
      </c>
      <c r="E284" s="5" t="s">
        <v>2187</v>
      </c>
      <c r="F284" s="5" t="s">
        <v>2508</v>
      </c>
      <c r="G284" s="5" t="s">
        <v>219</v>
      </c>
      <c r="H284" s="26"/>
      <c r="I284" s="90">
        <v>3200</v>
      </c>
      <c r="J284" s="7">
        <f t="shared" ref="J284:J289" si="41">ROUNDUP((((L284*13000)+I284)/1380), 2)</f>
        <v>3.2699999999999996</v>
      </c>
      <c r="K284" s="88" t="s">
        <v>1645</v>
      </c>
      <c r="L284" s="6">
        <v>0.1</v>
      </c>
      <c r="M284" s="6"/>
      <c r="N284" s="10" t="s">
        <v>4036</v>
      </c>
    </row>
    <row r="285" spans="1:14" ht="21" customHeight="1">
      <c r="A285" s="137" t="s">
        <v>4132</v>
      </c>
      <c r="B285" s="5" t="s">
        <v>115</v>
      </c>
      <c r="C285" s="5" t="s">
        <v>4133</v>
      </c>
      <c r="D285" s="5" t="s">
        <v>4134</v>
      </c>
      <c r="E285" s="5" t="s">
        <v>140</v>
      </c>
      <c r="F285" s="5" t="s">
        <v>315</v>
      </c>
      <c r="G285" s="5" t="s">
        <v>2773</v>
      </c>
      <c r="H285" s="26"/>
      <c r="I285" s="90">
        <v>209000</v>
      </c>
      <c r="J285" s="7">
        <f t="shared" si="41"/>
        <v>207.98</v>
      </c>
      <c r="K285" s="88" t="s">
        <v>1710</v>
      </c>
      <c r="L285" s="6">
        <v>6</v>
      </c>
      <c r="M285" s="6"/>
      <c r="N285" s="10" t="s">
        <v>4175</v>
      </c>
    </row>
    <row r="286" spans="1:14" ht="30">
      <c r="A286" s="173" t="s">
        <v>4132</v>
      </c>
      <c r="B286" s="13"/>
      <c r="C286" s="13" t="s">
        <v>4152</v>
      </c>
      <c r="D286" s="13">
        <v>1</v>
      </c>
      <c r="E286" s="13" t="s">
        <v>140</v>
      </c>
      <c r="F286" s="13" t="s">
        <v>4135</v>
      </c>
      <c r="G286" s="13" t="s">
        <v>217</v>
      </c>
      <c r="H286" s="68"/>
      <c r="I286" s="142">
        <v>26000</v>
      </c>
      <c r="J286" s="12">
        <f t="shared" si="41"/>
        <v>21.67</v>
      </c>
      <c r="K286" s="87" t="s">
        <v>1645</v>
      </c>
      <c r="L286" s="50">
        <v>0.3</v>
      </c>
      <c r="M286" s="50"/>
      <c r="N286" s="23" t="s">
        <v>4169</v>
      </c>
    </row>
    <row r="287" spans="1:14" ht="21" customHeight="1">
      <c r="A287" s="173" t="s">
        <v>4132</v>
      </c>
      <c r="B287" s="13" t="s">
        <v>4119</v>
      </c>
      <c r="C287" s="13" t="s">
        <v>4179</v>
      </c>
      <c r="D287" s="13">
        <v>3</v>
      </c>
      <c r="E287" s="13" t="s">
        <v>140</v>
      </c>
      <c r="F287" s="13" t="s">
        <v>4139</v>
      </c>
      <c r="G287" s="13" t="s">
        <v>120</v>
      </c>
      <c r="H287" s="68"/>
      <c r="I287" s="142">
        <v>10460</v>
      </c>
      <c r="J287" s="12">
        <f t="shared" si="41"/>
        <v>12.29</v>
      </c>
      <c r="K287" s="87" t="s">
        <v>1706</v>
      </c>
      <c r="L287" s="50">
        <v>0.5</v>
      </c>
      <c r="M287" s="50"/>
      <c r="N287" s="23"/>
    </row>
    <row r="288" spans="1:14" ht="21" customHeight="1">
      <c r="A288" s="137" t="s">
        <v>4132</v>
      </c>
      <c r="B288" s="137"/>
      <c r="C288" s="5" t="s">
        <v>4157</v>
      </c>
      <c r="D288" s="5">
        <v>10</v>
      </c>
      <c r="E288" s="5" t="s">
        <v>140</v>
      </c>
      <c r="F288" s="5" t="s">
        <v>1816</v>
      </c>
      <c r="G288" s="5" t="s">
        <v>23</v>
      </c>
      <c r="H288" s="26"/>
      <c r="I288" s="90">
        <v>4120</v>
      </c>
      <c r="J288" s="7">
        <f t="shared" si="41"/>
        <v>8.64</v>
      </c>
      <c r="K288" s="88" t="s">
        <v>1645</v>
      </c>
      <c r="L288" s="6">
        <v>0.6</v>
      </c>
      <c r="M288" s="6"/>
      <c r="N288" s="10" t="s">
        <v>4158</v>
      </c>
    </row>
    <row r="289" spans="1:14" ht="21" customHeight="1">
      <c r="A289" s="137" t="s">
        <v>4132</v>
      </c>
      <c r="B289" s="5"/>
      <c r="C289" s="5" t="s">
        <v>4191</v>
      </c>
      <c r="D289" s="5">
        <v>1</v>
      </c>
      <c r="E289" s="5" t="s">
        <v>140</v>
      </c>
      <c r="F289" s="5" t="s">
        <v>1816</v>
      </c>
      <c r="G289" s="5" t="s">
        <v>23</v>
      </c>
      <c r="H289" s="26"/>
      <c r="I289" s="90">
        <v>43500</v>
      </c>
      <c r="J289" s="7">
        <f t="shared" si="41"/>
        <v>116.31</v>
      </c>
      <c r="K289" s="88" t="s">
        <v>1645</v>
      </c>
      <c r="L289" s="6">
        <v>9</v>
      </c>
      <c r="M289" s="6"/>
      <c r="N289" s="10" t="s">
        <v>4156</v>
      </c>
    </row>
    <row r="291" spans="1:14" ht="105">
      <c r="A291" s="137">
        <v>45698</v>
      </c>
      <c r="B291" s="5"/>
      <c r="C291" s="8" t="s">
        <v>4142</v>
      </c>
      <c r="D291" s="5">
        <v>100</v>
      </c>
      <c r="E291" s="5" t="s">
        <v>2187</v>
      </c>
      <c r="F291" s="5" t="s">
        <v>3757</v>
      </c>
      <c r="G291" s="5" t="s">
        <v>3758</v>
      </c>
      <c r="H291" s="26"/>
      <c r="I291" s="90">
        <v>70000</v>
      </c>
      <c r="J291" s="7">
        <f t="shared" ref="J291:J292" si="42">ROUNDUP((((L291*13000)+I291)/1380), 2)</f>
        <v>88.410000000000011</v>
      </c>
      <c r="K291" s="88" t="s">
        <v>1645</v>
      </c>
      <c r="L291" s="6">
        <v>4</v>
      </c>
      <c r="M291" s="6"/>
      <c r="N291" s="10" t="s">
        <v>3889</v>
      </c>
    </row>
    <row r="292" spans="1:14" ht="60">
      <c r="A292" s="137">
        <v>45698</v>
      </c>
      <c r="B292" s="5"/>
      <c r="C292" s="8" t="s">
        <v>4142</v>
      </c>
      <c r="D292" s="5">
        <v>100</v>
      </c>
      <c r="E292" s="5" t="s">
        <v>2187</v>
      </c>
      <c r="F292" s="5" t="s">
        <v>3757</v>
      </c>
      <c r="G292" s="5" t="s">
        <v>3758</v>
      </c>
      <c r="H292" s="26"/>
      <c r="I292" s="90">
        <v>250000</v>
      </c>
      <c r="J292" s="7">
        <f t="shared" si="42"/>
        <v>209.42999999999998</v>
      </c>
      <c r="K292" s="88" t="s">
        <v>1645</v>
      </c>
      <c r="L292" s="6">
        <v>3</v>
      </c>
      <c r="M292" s="6"/>
      <c r="N292" s="10" t="s">
        <v>4181</v>
      </c>
    </row>
    <row r="294" spans="1:14" ht="21" customHeight="1">
      <c r="A294" s="137" t="s">
        <v>4132</v>
      </c>
      <c r="B294" s="5" t="s">
        <v>4136</v>
      </c>
      <c r="C294" s="5" t="s">
        <v>4137</v>
      </c>
      <c r="D294" s="5">
        <v>1</v>
      </c>
      <c r="E294" s="5" t="s">
        <v>140</v>
      </c>
      <c r="F294" s="5" t="s">
        <v>305</v>
      </c>
      <c r="G294" s="5" t="s">
        <v>4138</v>
      </c>
      <c r="H294" s="26"/>
      <c r="I294" s="90">
        <v>2530</v>
      </c>
      <c r="J294" s="7">
        <f t="shared" ref="J294:J296" si="43">ROUNDUP((((L294*13000)+I294)/1380), 2)</f>
        <v>2.78</v>
      </c>
      <c r="K294" s="88" t="s">
        <v>1645</v>
      </c>
      <c r="L294" s="6">
        <v>0.1</v>
      </c>
      <c r="M294" s="6"/>
      <c r="N294" s="10" t="s">
        <v>1661</v>
      </c>
    </row>
    <row r="295" spans="1:14" ht="45">
      <c r="A295" s="173">
        <v>45700</v>
      </c>
      <c r="B295" s="13" t="s">
        <v>59</v>
      </c>
      <c r="C295" s="13" t="s">
        <v>4047</v>
      </c>
      <c r="D295" s="13">
        <v>10</v>
      </c>
      <c r="E295" s="13" t="s">
        <v>140</v>
      </c>
      <c r="F295" s="13" t="s">
        <v>2343</v>
      </c>
      <c r="G295" s="13" t="s">
        <v>2341</v>
      </c>
      <c r="H295" s="68"/>
      <c r="I295" s="142">
        <v>390000</v>
      </c>
      <c r="J295" s="12">
        <f t="shared" si="43"/>
        <v>290.14999999999998</v>
      </c>
      <c r="K295" s="87" t="s">
        <v>1792</v>
      </c>
      <c r="L295" s="50">
        <v>0.8</v>
      </c>
      <c r="M295" s="50"/>
      <c r="N295" s="23" t="s">
        <v>4236</v>
      </c>
    </row>
    <row r="296" spans="1:14" ht="30">
      <c r="A296" s="173">
        <v>45699</v>
      </c>
      <c r="B296" s="13" t="s">
        <v>101</v>
      </c>
      <c r="C296" s="13" t="s">
        <v>3871</v>
      </c>
      <c r="D296" s="13">
        <v>1</v>
      </c>
      <c r="E296" s="13" t="s">
        <v>140</v>
      </c>
      <c r="F296" s="13"/>
      <c r="G296" s="13" t="s">
        <v>3870</v>
      </c>
      <c r="H296" s="68"/>
      <c r="I296" s="142"/>
      <c r="J296" s="12">
        <f t="shared" si="43"/>
        <v>0</v>
      </c>
      <c r="K296" s="87"/>
      <c r="L296" s="50"/>
      <c r="M296" s="50"/>
      <c r="N296" s="23" t="s">
        <v>4019</v>
      </c>
    </row>
    <row r="297" spans="1:14" ht="30">
      <c r="A297" s="173">
        <v>45692</v>
      </c>
      <c r="B297" s="13"/>
      <c r="C297" s="13" t="s">
        <v>3338</v>
      </c>
      <c r="D297" s="13">
        <v>8</v>
      </c>
      <c r="E297" s="13" t="s">
        <v>140</v>
      </c>
      <c r="F297" s="13"/>
      <c r="G297" s="13" t="s">
        <v>2341</v>
      </c>
      <c r="H297" s="68"/>
      <c r="I297" s="142"/>
      <c r="J297" s="12"/>
      <c r="K297" s="87"/>
      <c r="L297" s="50"/>
      <c r="M297" s="50"/>
      <c r="N297" s="23" t="s">
        <v>3985</v>
      </c>
    </row>
    <row r="298" spans="1:14" ht="105">
      <c r="A298" s="137">
        <v>45693</v>
      </c>
      <c r="B298" s="123" t="s">
        <v>3873</v>
      </c>
      <c r="C298" s="8" t="s">
        <v>3424</v>
      </c>
      <c r="D298" s="5">
        <v>1</v>
      </c>
      <c r="E298" s="5" t="s">
        <v>318</v>
      </c>
      <c r="F298" s="5"/>
      <c r="G298" s="5"/>
      <c r="H298" s="26"/>
      <c r="I298" s="90">
        <v>66000000</v>
      </c>
      <c r="J298" s="7">
        <f>ROUNDUP((((L298*19000)+I298)/1380), 2)</f>
        <v>113913.04999999999</v>
      </c>
      <c r="K298" s="88" t="s">
        <v>1713</v>
      </c>
      <c r="L298" s="6">
        <v>4800</v>
      </c>
      <c r="M298" s="6"/>
      <c r="N298" s="10" t="s">
        <v>4220</v>
      </c>
    </row>
    <row r="299" spans="1:14" s="239" customFormat="1" ht="29.25" customHeight="1">
      <c r="A299" s="137">
        <v>45700</v>
      </c>
      <c r="B299" s="5" t="s">
        <v>4042</v>
      </c>
      <c r="C299" s="8" t="s">
        <v>4043</v>
      </c>
      <c r="D299" s="5">
        <v>1</v>
      </c>
      <c r="E299" s="5" t="s">
        <v>318</v>
      </c>
      <c r="F299" s="5" t="s">
        <v>1832</v>
      </c>
      <c r="G299" s="5" t="s">
        <v>48</v>
      </c>
      <c r="H299" s="26"/>
      <c r="I299" s="90">
        <v>421000</v>
      </c>
      <c r="J299" s="7">
        <f t="shared" ref="J299:J314" si="44">ROUNDUP((((L299*13000)+I299)/1380), 2)</f>
        <v>309.78999999999996</v>
      </c>
      <c r="K299" s="88" t="s">
        <v>1782</v>
      </c>
      <c r="L299" s="6">
        <v>0.5</v>
      </c>
      <c r="M299" s="6"/>
      <c r="N299" s="10"/>
    </row>
    <row r="300" spans="1:14" s="239" customFormat="1" ht="20.100000000000001" customHeight="1">
      <c r="A300" s="137">
        <v>45701</v>
      </c>
      <c r="B300" s="5" t="s">
        <v>4104</v>
      </c>
      <c r="C300" s="8" t="s">
        <v>4105</v>
      </c>
      <c r="D300" s="5">
        <v>1</v>
      </c>
      <c r="E300" s="5" t="s">
        <v>318</v>
      </c>
      <c r="F300" s="5" t="s">
        <v>2847</v>
      </c>
      <c r="G300" s="5" t="s">
        <v>30</v>
      </c>
      <c r="H300" s="26"/>
      <c r="I300" s="90">
        <v>1066000</v>
      </c>
      <c r="J300" s="7">
        <f t="shared" si="44"/>
        <v>833.7</v>
      </c>
      <c r="K300" s="88" t="s">
        <v>1698</v>
      </c>
      <c r="L300" s="6">
        <v>6.5</v>
      </c>
      <c r="M300" s="6"/>
      <c r="N300" s="10" t="s">
        <v>4230</v>
      </c>
    </row>
    <row r="301" spans="1:14" ht="26.25" customHeight="1">
      <c r="A301" s="145">
        <v>45702</v>
      </c>
      <c r="B301" s="77" t="s">
        <v>4195</v>
      </c>
      <c r="C301" s="76" t="s">
        <v>4221</v>
      </c>
      <c r="D301" s="77">
        <v>3</v>
      </c>
      <c r="E301" s="77" t="s">
        <v>318</v>
      </c>
      <c r="F301" s="77" t="s">
        <v>338</v>
      </c>
      <c r="G301" s="77" t="s">
        <v>306</v>
      </c>
      <c r="H301" s="93"/>
      <c r="I301" s="146"/>
      <c r="J301" s="79">
        <f t="shared" si="44"/>
        <v>0</v>
      </c>
      <c r="K301" s="94"/>
      <c r="L301" s="78"/>
      <c r="M301" s="78"/>
      <c r="N301" s="156" t="s">
        <v>4226</v>
      </c>
    </row>
    <row r="302" spans="1:14" ht="19.5" hidden="1" customHeight="1">
      <c r="A302" s="145">
        <v>45702</v>
      </c>
      <c r="B302" s="77" t="s">
        <v>4195</v>
      </c>
      <c r="C302" s="76" t="s">
        <v>4196</v>
      </c>
      <c r="D302" s="77">
        <v>3</v>
      </c>
      <c r="E302" s="77" t="s">
        <v>318</v>
      </c>
      <c r="F302" s="77"/>
      <c r="G302" s="77"/>
      <c r="H302" s="93"/>
      <c r="I302" s="146"/>
      <c r="J302" s="79">
        <f t="shared" si="44"/>
        <v>0</v>
      </c>
      <c r="K302" s="94"/>
      <c r="L302" s="78"/>
      <c r="M302" s="78"/>
      <c r="N302" s="156"/>
    </row>
    <row r="303" spans="1:14" ht="20.100000000000001" customHeight="1">
      <c r="A303" s="145">
        <v>45702</v>
      </c>
      <c r="B303" s="77" t="s">
        <v>4195</v>
      </c>
      <c r="C303" s="76" t="s">
        <v>4197</v>
      </c>
      <c r="D303" s="77">
        <v>3</v>
      </c>
      <c r="E303" s="77" t="s">
        <v>318</v>
      </c>
      <c r="F303" s="77"/>
      <c r="G303" s="77"/>
      <c r="H303" s="93"/>
      <c r="I303" s="146"/>
      <c r="J303" s="79">
        <f t="shared" si="44"/>
        <v>0</v>
      </c>
      <c r="K303" s="94"/>
      <c r="L303" s="78"/>
      <c r="M303" s="78"/>
      <c r="N303" s="156"/>
    </row>
    <row r="304" spans="1:14" ht="20.100000000000001" customHeight="1">
      <c r="A304" s="145">
        <v>45702</v>
      </c>
      <c r="B304" s="77" t="s">
        <v>4195</v>
      </c>
      <c r="C304" s="76" t="s">
        <v>4198</v>
      </c>
      <c r="D304" s="77">
        <v>3</v>
      </c>
      <c r="E304" s="77" t="s">
        <v>318</v>
      </c>
      <c r="F304" s="77"/>
      <c r="G304" s="77"/>
      <c r="H304" s="93"/>
      <c r="I304" s="146"/>
      <c r="J304" s="79">
        <f t="shared" si="44"/>
        <v>0</v>
      </c>
      <c r="K304" s="94"/>
      <c r="L304" s="78"/>
      <c r="M304" s="78"/>
      <c r="N304" s="156"/>
    </row>
    <row r="305" spans="1:14" ht="20.100000000000001" customHeight="1">
      <c r="A305" s="145">
        <v>45702</v>
      </c>
      <c r="B305" s="77" t="s">
        <v>4195</v>
      </c>
      <c r="C305" s="76" t="s">
        <v>4199</v>
      </c>
      <c r="D305" s="77">
        <v>3</v>
      </c>
      <c r="E305" s="77" t="s">
        <v>318</v>
      </c>
      <c r="F305" s="77"/>
      <c r="G305" s="77"/>
      <c r="H305" s="93"/>
      <c r="I305" s="146"/>
      <c r="J305" s="79">
        <f t="shared" si="44"/>
        <v>0</v>
      </c>
      <c r="K305" s="94"/>
      <c r="L305" s="78"/>
      <c r="M305" s="78"/>
      <c r="N305" s="156"/>
    </row>
    <row r="306" spans="1:14" ht="30">
      <c r="A306" s="145">
        <v>45702</v>
      </c>
      <c r="B306" s="77" t="s">
        <v>4195</v>
      </c>
      <c r="C306" s="76" t="s">
        <v>4227</v>
      </c>
      <c r="D306" s="77">
        <v>3</v>
      </c>
      <c r="E306" s="77" t="s">
        <v>318</v>
      </c>
      <c r="F306" s="77"/>
      <c r="G306" s="77"/>
      <c r="H306" s="93"/>
      <c r="I306" s="146"/>
      <c r="J306" s="79">
        <f t="shared" si="44"/>
        <v>0</v>
      </c>
      <c r="K306" s="94"/>
      <c r="L306" s="78"/>
      <c r="M306" s="78"/>
      <c r="N306" s="156" t="s">
        <v>4228</v>
      </c>
    </row>
    <row r="307" spans="1:14" ht="20.100000000000001" customHeight="1">
      <c r="A307" s="145">
        <v>45702</v>
      </c>
      <c r="B307" s="77" t="s">
        <v>4195</v>
      </c>
      <c r="C307" s="76" t="s">
        <v>4200</v>
      </c>
      <c r="D307" s="77">
        <v>3</v>
      </c>
      <c r="E307" s="77" t="s">
        <v>318</v>
      </c>
      <c r="F307" s="77"/>
      <c r="G307" s="77"/>
      <c r="H307" s="93"/>
      <c r="I307" s="146"/>
      <c r="J307" s="79">
        <f t="shared" si="44"/>
        <v>0</v>
      </c>
      <c r="K307" s="94"/>
      <c r="L307" s="78"/>
      <c r="M307" s="78"/>
      <c r="N307" s="156"/>
    </row>
    <row r="308" spans="1:14" ht="20.100000000000001" customHeight="1">
      <c r="A308" s="145">
        <v>45702</v>
      </c>
      <c r="B308" s="77" t="s">
        <v>4195</v>
      </c>
      <c r="C308" s="76" t="s">
        <v>4201</v>
      </c>
      <c r="D308" s="77">
        <v>3</v>
      </c>
      <c r="E308" s="77" t="s">
        <v>318</v>
      </c>
      <c r="F308" s="77"/>
      <c r="G308" s="77"/>
      <c r="H308" s="93"/>
      <c r="I308" s="146"/>
      <c r="J308" s="79">
        <f t="shared" si="44"/>
        <v>0</v>
      </c>
      <c r="K308" s="94"/>
      <c r="L308" s="78"/>
      <c r="M308" s="78"/>
      <c r="N308" s="156"/>
    </row>
    <row r="309" spans="1:14" ht="20.100000000000001" customHeight="1">
      <c r="A309" s="145">
        <v>45702</v>
      </c>
      <c r="B309" s="77" t="s">
        <v>4195</v>
      </c>
      <c r="C309" s="76" t="s">
        <v>4202</v>
      </c>
      <c r="D309" s="77">
        <v>3</v>
      </c>
      <c r="E309" s="77" t="s">
        <v>318</v>
      </c>
      <c r="F309" s="77"/>
      <c r="G309" s="77"/>
      <c r="H309" s="93"/>
      <c r="I309" s="146"/>
      <c r="J309" s="79">
        <f t="shared" si="44"/>
        <v>0</v>
      </c>
      <c r="K309" s="94"/>
      <c r="L309" s="78"/>
      <c r="M309" s="78"/>
      <c r="N309" s="156"/>
    </row>
    <row r="310" spans="1:14" ht="20.100000000000001" customHeight="1">
      <c r="A310" s="145">
        <v>45702</v>
      </c>
      <c r="B310" s="77" t="s">
        <v>4195</v>
      </c>
      <c r="C310" s="76" t="s">
        <v>4203</v>
      </c>
      <c r="D310" s="77">
        <v>3</v>
      </c>
      <c r="E310" s="77" t="s">
        <v>318</v>
      </c>
      <c r="F310" s="77"/>
      <c r="G310" s="77"/>
      <c r="H310" s="93"/>
      <c r="I310" s="146"/>
      <c r="J310" s="79">
        <f t="shared" si="44"/>
        <v>0</v>
      </c>
      <c r="K310" s="94"/>
      <c r="L310" s="78"/>
      <c r="M310" s="78"/>
      <c r="N310" s="156"/>
    </row>
    <row r="311" spans="1:14" ht="20.100000000000001" customHeight="1">
      <c r="A311" s="145">
        <v>45702</v>
      </c>
      <c r="B311" s="77" t="s">
        <v>4195</v>
      </c>
      <c r="C311" s="76" t="s">
        <v>4204</v>
      </c>
      <c r="D311" s="77">
        <v>3</v>
      </c>
      <c r="E311" s="77" t="s">
        <v>318</v>
      </c>
      <c r="F311" s="77"/>
      <c r="G311" s="77"/>
      <c r="H311" s="93"/>
      <c r="I311" s="146"/>
      <c r="J311" s="79">
        <f t="shared" si="44"/>
        <v>0</v>
      </c>
      <c r="K311" s="94"/>
      <c r="L311" s="78"/>
      <c r="M311" s="78"/>
      <c r="N311" s="156"/>
    </row>
    <row r="312" spans="1:14" s="239" customFormat="1" ht="20.100000000000001" customHeight="1">
      <c r="A312" s="137">
        <v>45702</v>
      </c>
      <c r="B312" s="5" t="s">
        <v>27</v>
      </c>
      <c r="C312" s="8" t="s">
        <v>4215</v>
      </c>
      <c r="D312" s="5">
        <v>5</v>
      </c>
      <c r="E312" s="5" t="s">
        <v>318</v>
      </c>
      <c r="F312" s="5" t="s">
        <v>286</v>
      </c>
      <c r="G312" s="5" t="s">
        <v>4209</v>
      </c>
      <c r="H312" s="26"/>
      <c r="I312" s="90">
        <v>107290</v>
      </c>
      <c r="J312" s="7">
        <f t="shared" si="44"/>
        <v>83.4</v>
      </c>
      <c r="K312" s="88" t="s">
        <v>1660</v>
      </c>
      <c r="L312" s="6">
        <v>0.6</v>
      </c>
      <c r="M312" s="6"/>
      <c r="N312" s="9" t="s">
        <v>4210</v>
      </c>
    </row>
    <row r="313" spans="1:14" ht="45">
      <c r="A313" s="137">
        <v>45702</v>
      </c>
      <c r="B313" s="5" t="s">
        <v>50</v>
      </c>
      <c r="C313" s="5" t="s">
        <v>4222</v>
      </c>
      <c r="D313" s="5" t="s">
        <v>3544</v>
      </c>
      <c r="E313" s="5" t="s">
        <v>2187</v>
      </c>
      <c r="F313" s="5" t="s">
        <v>2508</v>
      </c>
      <c r="G313" s="5" t="s">
        <v>219</v>
      </c>
      <c r="H313" s="26"/>
      <c r="I313" s="90">
        <v>35330</v>
      </c>
      <c r="J313" s="7">
        <f t="shared" si="44"/>
        <v>27.490000000000002</v>
      </c>
      <c r="K313" s="88" t="s">
        <v>1645</v>
      </c>
      <c r="L313" s="6">
        <v>0.2</v>
      </c>
      <c r="M313" s="6"/>
      <c r="N313" s="10" t="s">
        <v>4224</v>
      </c>
    </row>
    <row r="314" spans="1:14" ht="30">
      <c r="A314" s="137">
        <v>45702</v>
      </c>
      <c r="B314" s="5" t="s">
        <v>50</v>
      </c>
      <c r="C314" s="5" t="s">
        <v>4223</v>
      </c>
      <c r="D314" s="5">
        <v>3</v>
      </c>
      <c r="E314" s="5" t="s">
        <v>2187</v>
      </c>
      <c r="F314" s="5" t="s">
        <v>2508</v>
      </c>
      <c r="G314" s="5" t="s">
        <v>219</v>
      </c>
      <c r="H314" s="26"/>
      <c r="I314" s="90">
        <v>258640</v>
      </c>
      <c r="J314" s="7">
        <f t="shared" si="44"/>
        <v>210.98</v>
      </c>
      <c r="K314" s="88" t="s">
        <v>1784</v>
      </c>
      <c r="L314" s="6">
        <v>2.5</v>
      </c>
      <c r="M314" s="6"/>
      <c r="N314" s="10" t="s">
        <v>4237</v>
      </c>
    </row>
    <row r="315" spans="1:14" ht="90">
      <c r="A315" s="137">
        <v>45702</v>
      </c>
      <c r="B315" s="5" t="s">
        <v>4205</v>
      </c>
      <c r="C315" s="5" t="s">
        <v>4206</v>
      </c>
      <c r="D315" s="5"/>
      <c r="E315" s="5" t="s">
        <v>2187</v>
      </c>
      <c r="F315" s="5" t="s">
        <v>4207</v>
      </c>
      <c r="G315" s="5" t="s">
        <v>4208</v>
      </c>
      <c r="H315" s="26"/>
      <c r="I315" s="90"/>
      <c r="J315" s="7"/>
      <c r="K315" s="88"/>
      <c r="L315" s="6"/>
      <c r="M315" s="6"/>
      <c r="N315" s="125" t="s">
        <v>4231</v>
      </c>
    </row>
    <row r="316" spans="1:14" ht="75">
      <c r="A316" s="137">
        <v>45701</v>
      </c>
      <c r="B316" s="5"/>
      <c r="C316" s="5" t="s">
        <v>4149</v>
      </c>
      <c r="D316" s="5">
        <v>1</v>
      </c>
      <c r="E316" s="5" t="s">
        <v>2187</v>
      </c>
      <c r="F316" s="5" t="s">
        <v>2997</v>
      </c>
      <c r="G316" s="5" t="s">
        <v>126</v>
      </c>
      <c r="H316" s="26"/>
      <c r="I316" s="90">
        <v>80000</v>
      </c>
      <c r="J316" s="7">
        <f t="shared" ref="J316" si="45">ROUNDUP((((L316*13000)+I316)/1380), 2)</f>
        <v>76.820000000000007</v>
      </c>
      <c r="K316" s="88" t="s">
        <v>1660</v>
      </c>
      <c r="L316" s="6">
        <v>2</v>
      </c>
      <c r="M316" s="6"/>
      <c r="N316" s="10" t="s">
        <v>4218</v>
      </c>
    </row>
    <row r="317" spans="1:14" ht="90">
      <c r="A317" s="137">
        <v>45699</v>
      </c>
      <c r="B317" s="5" t="s">
        <v>2222</v>
      </c>
      <c r="C317" s="5" t="s">
        <v>3892</v>
      </c>
      <c r="D317" s="5">
        <v>4</v>
      </c>
      <c r="E317" s="5" t="s">
        <v>2187</v>
      </c>
      <c r="F317" s="5" t="s">
        <v>1842</v>
      </c>
      <c r="G317" s="5" t="s">
        <v>32</v>
      </c>
      <c r="H317" s="26"/>
      <c r="I317" s="90">
        <v>17000</v>
      </c>
      <c r="J317" s="7">
        <f>ROUNDUP((((L317*13000)+I317)/1380), 2)</f>
        <v>21.740000000000002</v>
      </c>
      <c r="K317" s="88" t="s">
        <v>1645</v>
      </c>
      <c r="L317" s="6">
        <v>1</v>
      </c>
      <c r="M317" s="6"/>
      <c r="N317" s="10" t="s">
        <v>4213</v>
      </c>
    </row>
    <row r="319" spans="1:14" ht="30">
      <c r="A319" s="137">
        <v>45705</v>
      </c>
      <c r="B319" s="5"/>
      <c r="C319" s="5" t="s">
        <v>4296</v>
      </c>
      <c r="D319" s="5">
        <v>20</v>
      </c>
      <c r="E319" s="5" t="s">
        <v>2187</v>
      </c>
      <c r="F319" s="5" t="s">
        <v>277</v>
      </c>
      <c r="G319" s="5" t="s">
        <v>142</v>
      </c>
      <c r="H319" s="26"/>
      <c r="I319" s="90">
        <v>18550</v>
      </c>
      <c r="J319" s="7">
        <f t="shared" ref="J319" si="46">ROUNDUP((((L319*13000)+I319)/1380), 2)</f>
        <v>18.16</v>
      </c>
      <c r="K319" s="88" t="s">
        <v>1645</v>
      </c>
      <c r="L319" s="6">
        <v>0.5</v>
      </c>
      <c r="M319" s="6"/>
      <c r="N319" s="306" t="s">
        <v>4309</v>
      </c>
    </row>
    <row r="320" spans="1:14" ht="45">
      <c r="A320" s="138">
        <v>45705</v>
      </c>
      <c r="B320" s="98"/>
      <c r="C320" s="98" t="s">
        <v>4270</v>
      </c>
      <c r="D320" s="98">
        <v>10</v>
      </c>
      <c r="E320" s="98" t="s">
        <v>2187</v>
      </c>
      <c r="F320" s="98" t="s">
        <v>277</v>
      </c>
      <c r="G320" s="98" t="s">
        <v>142</v>
      </c>
      <c r="H320" s="99"/>
      <c r="I320" s="139"/>
      <c r="J320" s="105"/>
      <c r="K320" s="100"/>
      <c r="L320" s="101"/>
      <c r="M320" s="101"/>
      <c r="N320" s="126" t="s">
        <v>4271</v>
      </c>
    </row>
    <row r="321" spans="1:14" ht="21" customHeight="1">
      <c r="A321" s="138">
        <v>45705</v>
      </c>
      <c r="B321" s="98"/>
      <c r="C321" s="98" t="s">
        <v>4240</v>
      </c>
      <c r="D321" s="98">
        <v>10</v>
      </c>
      <c r="E321" s="98" t="s">
        <v>2187</v>
      </c>
      <c r="F321" s="98" t="s">
        <v>277</v>
      </c>
      <c r="G321" s="98" t="s">
        <v>142</v>
      </c>
      <c r="H321" s="99"/>
      <c r="I321" s="139"/>
      <c r="J321" s="105"/>
      <c r="K321" s="100"/>
      <c r="L321" s="101"/>
      <c r="M321" s="101"/>
      <c r="N321" s="126" t="s">
        <v>4239</v>
      </c>
    </row>
    <row r="322" spans="1:14" ht="21" customHeight="1">
      <c r="A322" s="138">
        <v>45705</v>
      </c>
      <c r="B322" s="98"/>
      <c r="C322" s="98" t="s">
        <v>4241</v>
      </c>
      <c r="D322" s="98">
        <v>10</v>
      </c>
      <c r="E322" s="98" t="s">
        <v>2187</v>
      </c>
      <c r="F322" s="98" t="s">
        <v>277</v>
      </c>
      <c r="G322" s="98" t="s">
        <v>142</v>
      </c>
      <c r="H322" s="99"/>
      <c r="I322" s="139"/>
      <c r="J322" s="105"/>
      <c r="K322" s="100"/>
      <c r="L322" s="101"/>
      <c r="M322" s="101"/>
      <c r="N322" s="126" t="s">
        <v>4239</v>
      </c>
    </row>
    <row r="323" spans="1:14" ht="21" customHeight="1">
      <c r="A323" s="138">
        <v>45705</v>
      </c>
      <c r="B323" s="98"/>
      <c r="C323" s="98" t="s">
        <v>4242</v>
      </c>
      <c r="D323" s="98">
        <v>10</v>
      </c>
      <c r="E323" s="98" t="s">
        <v>2187</v>
      </c>
      <c r="F323" s="98" t="s">
        <v>277</v>
      </c>
      <c r="G323" s="98" t="s">
        <v>142</v>
      </c>
      <c r="H323" s="99"/>
      <c r="I323" s="139"/>
      <c r="J323" s="105"/>
      <c r="K323" s="100"/>
      <c r="L323" s="101"/>
      <c r="M323" s="101"/>
      <c r="N323" s="126" t="s">
        <v>4239</v>
      </c>
    </row>
    <row r="324" spans="1:14" ht="21" customHeight="1">
      <c r="A324" s="137">
        <v>45705</v>
      </c>
      <c r="B324" s="5" t="s">
        <v>3416</v>
      </c>
      <c r="C324" s="5" t="s">
        <v>4295</v>
      </c>
      <c r="D324" s="5">
        <v>4</v>
      </c>
      <c r="E324" s="5" t="s">
        <v>2187</v>
      </c>
      <c r="F324" s="5" t="s">
        <v>2200</v>
      </c>
      <c r="G324" s="5" t="s">
        <v>2201</v>
      </c>
      <c r="H324" s="26"/>
      <c r="I324" s="90">
        <v>13700</v>
      </c>
      <c r="J324" s="7">
        <f t="shared" ref="J324:J338" si="47">ROUNDUP((((L324*13000)+I324)/1380), 2)</f>
        <v>11.82</v>
      </c>
      <c r="K324" s="88" t="s">
        <v>1645</v>
      </c>
      <c r="L324" s="6">
        <v>0.2</v>
      </c>
      <c r="M324" s="6"/>
      <c r="N324" s="10"/>
    </row>
    <row r="325" spans="1:14" ht="53.25" customHeight="1">
      <c r="A325" s="137">
        <v>45705</v>
      </c>
      <c r="B325" s="5" t="s">
        <v>2961</v>
      </c>
      <c r="C325" s="5" t="s">
        <v>4272</v>
      </c>
      <c r="D325" s="5">
        <v>5</v>
      </c>
      <c r="E325" s="5" t="s">
        <v>2187</v>
      </c>
      <c r="F325" s="5" t="s">
        <v>3750</v>
      </c>
      <c r="G325" s="5" t="s">
        <v>32</v>
      </c>
      <c r="H325" s="26"/>
      <c r="I325" s="90">
        <v>188340</v>
      </c>
      <c r="J325" s="7">
        <f t="shared" si="47"/>
        <v>249.53</v>
      </c>
      <c r="K325" s="88" t="s">
        <v>1645</v>
      </c>
      <c r="L325" s="6">
        <v>12</v>
      </c>
      <c r="M325" s="6"/>
      <c r="N325" s="307" t="s">
        <v>4277</v>
      </c>
    </row>
    <row r="326" spans="1:14" ht="21" customHeight="1">
      <c r="A326" s="137">
        <v>45705</v>
      </c>
      <c r="B326" s="5" t="s">
        <v>21</v>
      </c>
      <c r="C326" s="5" t="s">
        <v>4243</v>
      </c>
      <c r="D326" s="5">
        <v>10</v>
      </c>
      <c r="E326" s="5" t="s">
        <v>2187</v>
      </c>
      <c r="F326" s="5" t="s">
        <v>2200</v>
      </c>
      <c r="G326" s="5" t="s">
        <v>2201</v>
      </c>
      <c r="H326" s="26"/>
      <c r="I326" s="90">
        <v>8600</v>
      </c>
      <c r="J326" s="7">
        <f t="shared" si="47"/>
        <v>6.71</v>
      </c>
      <c r="K326" s="88" t="s">
        <v>2003</v>
      </c>
      <c r="L326" s="6">
        <v>0.05</v>
      </c>
      <c r="M326" s="6"/>
      <c r="N326" s="10" t="s">
        <v>4308</v>
      </c>
    </row>
    <row r="327" spans="1:14" ht="21" customHeight="1">
      <c r="A327" s="137">
        <v>45705</v>
      </c>
      <c r="B327" s="5" t="s">
        <v>21</v>
      </c>
      <c r="C327" s="5" t="s">
        <v>4244</v>
      </c>
      <c r="D327" s="5">
        <v>15</v>
      </c>
      <c r="E327" s="5" t="s">
        <v>2187</v>
      </c>
      <c r="F327" s="5" t="s">
        <v>2200</v>
      </c>
      <c r="G327" s="5" t="s">
        <v>2201</v>
      </c>
      <c r="H327" s="26"/>
      <c r="I327" s="90">
        <v>3300</v>
      </c>
      <c r="J327" s="7">
        <f t="shared" si="47"/>
        <v>3.34</v>
      </c>
      <c r="K327" s="88" t="s">
        <v>1645</v>
      </c>
      <c r="L327" s="6">
        <v>0.1</v>
      </c>
      <c r="M327" s="6"/>
      <c r="N327" s="10"/>
    </row>
    <row r="328" spans="1:14" ht="30">
      <c r="A328" s="137">
        <v>45705</v>
      </c>
      <c r="B328" s="5" t="s">
        <v>38</v>
      </c>
      <c r="C328" s="5" t="s">
        <v>4245</v>
      </c>
      <c r="D328" s="5">
        <v>22</v>
      </c>
      <c r="E328" s="5" t="s">
        <v>2187</v>
      </c>
      <c r="F328" s="5" t="s">
        <v>2200</v>
      </c>
      <c r="G328" s="5" t="s">
        <v>2201</v>
      </c>
      <c r="H328" s="26"/>
      <c r="I328" s="90">
        <v>14700</v>
      </c>
      <c r="J328" s="7">
        <f t="shared" si="47"/>
        <v>12.54</v>
      </c>
      <c r="K328" s="88" t="s">
        <v>1645</v>
      </c>
      <c r="L328" s="6">
        <v>0.2</v>
      </c>
      <c r="M328" s="6"/>
      <c r="N328" s="10" t="s">
        <v>4269</v>
      </c>
    </row>
    <row r="329" spans="1:14" ht="21" customHeight="1">
      <c r="A329" s="137">
        <v>45705</v>
      </c>
      <c r="B329" s="5" t="s">
        <v>29</v>
      </c>
      <c r="C329" s="5" t="s">
        <v>4290</v>
      </c>
      <c r="D329" s="5">
        <v>4</v>
      </c>
      <c r="E329" s="5" t="s">
        <v>2187</v>
      </c>
      <c r="F329" s="5" t="s">
        <v>2200</v>
      </c>
      <c r="G329" s="5" t="s">
        <v>2201</v>
      </c>
      <c r="H329" s="26"/>
      <c r="I329" s="90">
        <v>4620</v>
      </c>
      <c r="J329" s="7">
        <f t="shared" si="47"/>
        <v>7.12</v>
      </c>
      <c r="K329" s="88" t="s">
        <v>1645</v>
      </c>
      <c r="L329" s="6">
        <v>0.4</v>
      </c>
      <c r="M329" s="6"/>
      <c r="N329" s="10"/>
    </row>
    <row r="331" spans="1:14" ht="21" customHeight="1">
      <c r="A331" s="137">
        <v>45705</v>
      </c>
      <c r="B331" s="5" t="s">
        <v>29</v>
      </c>
      <c r="C331" s="5" t="s">
        <v>4292</v>
      </c>
      <c r="D331" s="5">
        <v>14</v>
      </c>
      <c r="E331" s="5" t="s">
        <v>2187</v>
      </c>
      <c r="F331" s="5" t="s">
        <v>2200</v>
      </c>
      <c r="G331" s="5" t="s">
        <v>2201</v>
      </c>
      <c r="H331" s="26"/>
      <c r="I331" s="90">
        <v>5400</v>
      </c>
      <c r="J331" s="7">
        <f t="shared" si="47"/>
        <v>4.8599999999999994</v>
      </c>
      <c r="K331" s="88" t="s">
        <v>1645</v>
      </c>
      <c r="L331" s="6">
        <v>0.1</v>
      </c>
      <c r="M331" s="6"/>
      <c r="N331" s="10"/>
    </row>
    <row r="332" spans="1:14" ht="21" customHeight="1">
      <c r="A332" s="137">
        <v>45705</v>
      </c>
      <c r="B332" s="5" t="s">
        <v>29</v>
      </c>
      <c r="C332" s="5" t="s">
        <v>4293</v>
      </c>
      <c r="D332" s="5">
        <v>4</v>
      </c>
      <c r="E332" s="5" t="s">
        <v>2187</v>
      </c>
      <c r="F332" s="5" t="s">
        <v>2200</v>
      </c>
      <c r="G332" s="5" t="s">
        <v>2201</v>
      </c>
      <c r="H332" s="26"/>
      <c r="I332" s="90">
        <v>58180</v>
      </c>
      <c r="J332" s="7">
        <f t="shared" si="47"/>
        <v>50.64</v>
      </c>
      <c r="K332" s="88" t="s">
        <v>1645</v>
      </c>
      <c r="L332" s="6">
        <v>0.9</v>
      </c>
      <c r="M332" s="6"/>
      <c r="N332" s="10"/>
    </row>
    <row r="333" spans="1:14" ht="21" customHeight="1">
      <c r="A333" s="137">
        <v>45705</v>
      </c>
      <c r="B333" s="5" t="s">
        <v>29</v>
      </c>
      <c r="C333" s="5" t="s">
        <v>4294</v>
      </c>
      <c r="D333" s="5">
        <v>4</v>
      </c>
      <c r="E333" s="5" t="s">
        <v>2187</v>
      </c>
      <c r="F333" s="5" t="s">
        <v>2200</v>
      </c>
      <c r="G333" s="5" t="s">
        <v>2201</v>
      </c>
      <c r="H333" s="26"/>
      <c r="I333" s="90">
        <v>88340</v>
      </c>
      <c r="J333" s="7">
        <f t="shared" si="47"/>
        <v>71.56</v>
      </c>
      <c r="K333" s="88" t="s">
        <v>1645</v>
      </c>
      <c r="L333" s="6">
        <v>0.8</v>
      </c>
      <c r="M333" s="6"/>
      <c r="N333" s="10"/>
    </row>
    <row r="334" spans="1:14" ht="21" customHeight="1">
      <c r="A334" s="137">
        <v>45705</v>
      </c>
      <c r="B334" s="5" t="s">
        <v>3893</v>
      </c>
      <c r="C334" s="5" t="s">
        <v>4246</v>
      </c>
      <c r="D334" s="5">
        <v>36</v>
      </c>
      <c r="E334" s="5" t="s">
        <v>2187</v>
      </c>
      <c r="F334" s="5" t="s">
        <v>106</v>
      </c>
      <c r="G334" s="5" t="s">
        <v>2075</v>
      </c>
      <c r="H334" s="26"/>
      <c r="I334" s="90">
        <v>28300</v>
      </c>
      <c r="J334" s="7">
        <f t="shared" si="47"/>
        <v>23.34</v>
      </c>
      <c r="K334" s="88" t="s">
        <v>1645</v>
      </c>
      <c r="L334" s="6">
        <v>0.3</v>
      </c>
      <c r="M334" s="6"/>
      <c r="N334" s="10" t="s">
        <v>4247</v>
      </c>
    </row>
    <row r="335" spans="1:14" ht="30">
      <c r="A335" s="137">
        <v>45705</v>
      </c>
      <c r="B335" s="5" t="s">
        <v>3893</v>
      </c>
      <c r="C335" s="5" t="s">
        <v>4248</v>
      </c>
      <c r="D335" s="5">
        <v>18</v>
      </c>
      <c r="E335" s="5" t="s">
        <v>2187</v>
      </c>
      <c r="F335" s="5" t="s">
        <v>106</v>
      </c>
      <c r="G335" s="5" t="s">
        <v>2075</v>
      </c>
      <c r="H335" s="26"/>
      <c r="I335" s="90">
        <v>79300</v>
      </c>
      <c r="J335" s="7">
        <f t="shared" si="47"/>
        <v>85.73</v>
      </c>
      <c r="K335" s="88" t="s">
        <v>1645</v>
      </c>
      <c r="L335" s="6">
        <v>3</v>
      </c>
      <c r="M335" s="6"/>
      <c r="N335" s="10" t="s">
        <v>4297</v>
      </c>
    </row>
    <row r="336" spans="1:14" ht="21" customHeight="1">
      <c r="A336" s="137">
        <v>45705</v>
      </c>
      <c r="B336" s="5" t="s">
        <v>29</v>
      </c>
      <c r="C336" s="5" t="s">
        <v>4288</v>
      </c>
      <c r="D336" s="5">
        <v>10</v>
      </c>
      <c r="E336" s="5" t="s">
        <v>2187</v>
      </c>
      <c r="F336" s="5" t="s">
        <v>106</v>
      </c>
      <c r="G336" s="5" t="s">
        <v>2075</v>
      </c>
      <c r="H336" s="26"/>
      <c r="I336" s="90">
        <v>22980</v>
      </c>
      <c r="J336" s="7">
        <f t="shared" si="47"/>
        <v>21.37</v>
      </c>
      <c r="K336" s="88" t="s">
        <v>1645</v>
      </c>
      <c r="L336" s="6">
        <v>0.5</v>
      </c>
      <c r="M336" s="6"/>
      <c r="N336" s="10" t="s">
        <v>4249</v>
      </c>
    </row>
    <row r="337" spans="1:15" ht="21" customHeight="1">
      <c r="A337" s="137">
        <v>45705</v>
      </c>
      <c r="B337" s="5" t="s">
        <v>26</v>
      </c>
      <c r="C337" s="5" t="s">
        <v>4250</v>
      </c>
      <c r="D337" s="5">
        <v>20</v>
      </c>
      <c r="E337" s="5" t="s">
        <v>140</v>
      </c>
      <c r="F337" s="5" t="s">
        <v>4251</v>
      </c>
      <c r="G337" s="5" t="s">
        <v>23</v>
      </c>
      <c r="H337" s="26"/>
      <c r="I337" s="90">
        <v>2000</v>
      </c>
      <c r="J337" s="7">
        <f t="shared" si="47"/>
        <v>3.34</v>
      </c>
      <c r="K337" s="88" t="s">
        <v>1645</v>
      </c>
      <c r="L337" s="6">
        <v>0.2</v>
      </c>
      <c r="M337" s="6"/>
      <c r="N337" s="10" t="s">
        <v>4266</v>
      </c>
    </row>
    <row r="338" spans="1:15" ht="21" customHeight="1">
      <c r="A338" s="137">
        <v>45705</v>
      </c>
      <c r="B338" s="5"/>
      <c r="C338" s="5" t="s">
        <v>4310</v>
      </c>
      <c r="D338" s="5">
        <v>2</v>
      </c>
      <c r="E338" s="5" t="s">
        <v>140</v>
      </c>
      <c r="F338" s="5" t="s">
        <v>4251</v>
      </c>
      <c r="G338" s="5" t="s">
        <v>23</v>
      </c>
      <c r="H338" s="26"/>
      <c r="I338" s="90">
        <v>44080</v>
      </c>
      <c r="J338" s="7">
        <f t="shared" si="47"/>
        <v>79.050000000000011</v>
      </c>
      <c r="K338" s="88" t="s">
        <v>1645</v>
      </c>
      <c r="L338" s="6">
        <v>5</v>
      </c>
      <c r="M338" s="6"/>
      <c r="N338" s="10"/>
    </row>
    <row r="339" spans="1:15" ht="30">
      <c r="A339" s="173">
        <v>45705</v>
      </c>
      <c r="B339" s="13" t="s">
        <v>4252</v>
      </c>
      <c r="C339" s="13" t="s">
        <v>4278</v>
      </c>
      <c r="D339" s="13">
        <v>8</v>
      </c>
      <c r="E339" s="13" t="s">
        <v>140</v>
      </c>
      <c r="F339" s="13" t="s">
        <v>185</v>
      </c>
      <c r="G339" s="13" t="s">
        <v>92</v>
      </c>
      <c r="H339" s="68"/>
      <c r="I339" s="142"/>
      <c r="J339" s="12"/>
      <c r="K339" s="87"/>
      <c r="L339" s="50"/>
      <c r="M339" s="50"/>
      <c r="N339" s="23" t="s">
        <v>4263</v>
      </c>
    </row>
    <row r="340" spans="1:15" ht="21" customHeight="1">
      <c r="A340" s="137">
        <v>45705</v>
      </c>
      <c r="B340" s="5" t="s">
        <v>29</v>
      </c>
      <c r="C340" s="5" t="s">
        <v>4311</v>
      </c>
      <c r="D340" s="5">
        <v>2</v>
      </c>
      <c r="E340" s="5" t="s">
        <v>140</v>
      </c>
      <c r="F340" s="5" t="s">
        <v>1816</v>
      </c>
      <c r="G340" s="5" t="s">
        <v>23</v>
      </c>
      <c r="H340" s="26"/>
      <c r="I340" s="90">
        <v>245510</v>
      </c>
      <c r="J340" s="7">
        <f t="shared" ref="J340" si="48">ROUNDUP((((L340*13000)+I340)/1380), 2)</f>
        <v>182.62</v>
      </c>
      <c r="K340" s="88" t="s">
        <v>1645</v>
      </c>
      <c r="L340" s="6">
        <v>0.5</v>
      </c>
      <c r="M340" s="6"/>
      <c r="N340" s="10"/>
    </row>
    <row r="341" spans="1:15" ht="21" customHeight="1">
      <c r="A341" s="137">
        <v>45702</v>
      </c>
      <c r="B341" s="5" t="s">
        <v>1885</v>
      </c>
      <c r="C341" s="8" t="s">
        <v>4302</v>
      </c>
      <c r="D341" s="5">
        <v>1</v>
      </c>
      <c r="E341" s="5" t="s">
        <v>318</v>
      </c>
      <c r="F341" s="5" t="s">
        <v>2847</v>
      </c>
      <c r="G341" s="5" t="s">
        <v>30</v>
      </c>
      <c r="H341" s="26"/>
      <c r="I341" s="90">
        <v>1320000</v>
      </c>
      <c r="J341" s="7">
        <f>ROUNDUP((((L341*13000)+I341)/1380), 2)</f>
        <v>1022.47</v>
      </c>
      <c r="K341" s="88" t="s">
        <v>1708</v>
      </c>
      <c r="L341" s="6">
        <v>7</v>
      </c>
      <c r="M341" s="6"/>
      <c r="N341" s="10" t="s">
        <v>4304</v>
      </c>
    </row>
    <row r="342" spans="1:15" ht="45">
      <c r="A342" s="137">
        <v>45702</v>
      </c>
      <c r="B342" s="5" t="s">
        <v>50</v>
      </c>
      <c r="C342" s="8" t="s">
        <v>4273</v>
      </c>
      <c r="D342" s="5">
        <v>100</v>
      </c>
      <c r="E342" s="5" t="s">
        <v>318</v>
      </c>
      <c r="F342" s="5" t="s">
        <v>338</v>
      </c>
      <c r="G342" s="5" t="s">
        <v>306</v>
      </c>
      <c r="H342" s="26"/>
      <c r="I342" s="90">
        <v>590</v>
      </c>
      <c r="J342" s="7">
        <f t="shared" ref="J342:J356" si="49">ROUNDUP((((L342*13000)+I342)/1380), 2)</f>
        <v>1.37</v>
      </c>
      <c r="K342" s="88" t="s">
        <v>1645</v>
      </c>
      <c r="L342" s="6">
        <v>0.1</v>
      </c>
      <c r="M342" s="6"/>
      <c r="N342" s="10" t="s">
        <v>4275</v>
      </c>
    </row>
    <row r="343" spans="1:15" ht="45">
      <c r="A343" s="137">
        <v>45702</v>
      </c>
      <c r="B343" s="5" t="s">
        <v>50</v>
      </c>
      <c r="C343" s="8" t="s">
        <v>4274</v>
      </c>
      <c r="D343" s="5">
        <v>3</v>
      </c>
      <c r="E343" s="5" t="s">
        <v>318</v>
      </c>
      <c r="F343" s="5" t="s">
        <v>338</v>
      </c>
      <c r="G343" s="5" t="s">
        <v>306</v>
      </c>
      <c r="H343" s="26"/>
      <c r="I343" s="90">
        <v>3710</v>
      </c>
      <c r="J343" s="7">
        <f t="shared" si="49"/>
        <v>3.6399999999999997</v>
      </c>
      <c r="K343" s="88" t="s">
        <v>1645</v>
      </c>
      <c r="L343" s="6">
        <v>0.1</v>
      </c>
      <c r="M343" s="6"/>
      <c r="N343" s="10" t="s">
        <v>4276</v>
      </c>
    </row>
    <row r="344" spans="1:15" s="294" customFormat="1" ht="45">
      <c r="A344" s="145">
        <v>45702</v>
      </c>
      <c r="B344" s="77" t="s">
        <v>1944</v>
      </c>
      <c r="C344" s="76" t="s">
        <v>4254</v>
      </c>
      <c r="D344" s="77">
        <v>2</v>
      </c>
      <c r="E344" s="77" t="s">
        <v>318</v>
      </c>
      <c r="F344" s="77" t="s">
        <v>638</v>
      </c>
      <c r="G344" s="77" t="s">
        <v>33</v>
      </c>
      <c r="H344" s="93"/>
      <c r="I344" s="146"/>
      <c r="J344" s="79">
        <f t="shared" si="49"/>
        <v>0</v>
      </c>
      <c r="K344" s="94"/>
      <c r="L344" s="78"/>
      <c r="M344" s="78"/>
      <c r="N344" s="156" t="s">
        <v>4268</v>
      </c>
    </row>
    <row r="345" spans="1:15" ht="30">
      <c r="A345" s="137">
        <v>45702</v>
      </c>
      <c r="B345" s="5" t="s">
        <v>21</v>
      </c>
      <c r="C345" s="8" t="s">
        <v>4267</v>
      </c>
      <c r="D345" s="5">
        <v>4</v>
      </c>
      <c r="E345" s="5" t="s">
        <v>318</v>
      </c>
      <c r="F345" s="5" t="s">
        <v>167</v>
      </c>
      <c r="G345" s="5" t="s">
        <v>40</v>
      </c>
      <c r="H345" s="26"/>
      <c r="I345" s="90">
        <v>31500</v>
      </c>
      <c r="J345" s="7">
        <f t="shared" si="49"/>
        <v>24.720000000000002</v>
      </c>
      <c r="K345" s="88" t="s">
        <v>1792</v>
      </c>
      <c r="L345" s="6">
        <v>0.2</v>
      </c>
      <c r="M345" s="6"/>
      <c r="N345" s="10" t="s">
        <v>4306</v>
      </c>
    </row>
    <row r="346" spans="1:15" ht="21" customHeight="1">
      <c r="A346" s="137">
        <v>45702</v>
      </c>
      <c r="B346" s="5" t="s">
        <v>21</v>
      </c>
      <c r="C346" s="8" t="s">
        <v>4255</v>
      </c>
      <c r="D346" s="5">
        <v>2</v>
      </c>
      <c r="E346" s="5" t="s">
        <v>318</v>
      </c>
      <c r="F346" s="5" t="s">
        <v>167</v>
      </c>
      <c r="G346" s="5" t="s">
        <v>40</v>
      </c>
      <c r="H346" s="26"/>
      <c r="I346" s="90">
        <v>32000</v>
      </c>
      <c r="J346" s="7">
        <f t="shared" si="49"/>
        <v>27.900000000000002</v>
      </c>
      <c r="K346" s="88" t="s">
        <v>1645</v>
      </c>
      <c r="L346" s="6">
        <v>0.5</v>
      </c>
      <c r="M346" s="6"/>
      <c r="N346" s="10"/>
    </row>
    <row r="347" spans="1:15" ht="21" customHeight="1">
      <c r="A347" s="137">
        <v>45702</v>
      </c>
      <c r="B347" s="5" t="s">
        <v>21</v>
      </c>
      <c r="C347" s="8" t="s">
        <v>4264</v>
      </c>
      <c r="D347" s="5">
        <v>6</v>
      </c>
      <c r="E347" s="5" t="s">
        <v>318</v>
      </c>
      <c r="F347" s="5" t="s">
        <v>167</v>
      </c>
      <c r="G347" s="5" t="s">
        <v>40</v>
      </c>
      <c r="H347" s="26"/>
      <c r="I347" s="90">
        <v>40000</v>
      </c>
      <c r="J347" s="7">
        <f t="shared" si="49"/>
        <v>33.699999999999996</v>
      </c>
      <c r="K347" s="88" t="s">
        <v>1792</v>
      </c>
      <c r="L347" s="6">
        <v>0.5</v>
      </c>
      <c r="M347" s="6"/>
      <c r="N347" s="10"/>
    </row>
    <row r="348" spans="1:15" ht="21" customHeight="1">
      <c r="A348" s="137">
        <v>45702</v>
      </c>
      <c r="B348" s="5" t="s">
        <v>4282</v>
      </c>
      <c r="C348" s="8" t="s">
        <v>4281</v>
      </c>
      <c r="D348" s="5">
        <v>1</v>
      </c>
      <c r="E348" s="5" t="s">
        <v>318</v>
      </c>
      <c r="F348" s="5" t="s">
        <v>122</v>
      </c>
      <c r="G348" s="5" t="s">
        <v>28</v>
      </c>
      <c r="H348" s="26"/>
      <c r="I348" s="90">
        <v>676930</v>
      </c>
      <c r="J348" s="7">
        <f t="shared" si="49"/>
        <v>528.22</v>
      </c>
      <c r="K348" s="88" t="s">
        <v>1660</v>
      </c>
      <c r="L348" s="6">
        <v>4</v>
      </c>
      <c r="M348" s="6"/>
      <c r="N348" s="10" t="s">
        <v>4284</v>
      </c>
    </row>
    <row r="349" spans="1:15" ht="21" customHeight="1">
      <c r="A349" s="137">
        <v>45705</v>
      </c>
      <c r="B349" s="5"/>
      <c r="C349" s="8" t="s">
        <v>4279</v>
      </c>
      <c r="D349" s="5">
        <v>2</v>
      </c>
      <c r="E349" s="5" t="s">
        <v>318</v>
      </c>
      <c r="F349" s="5" t="s">
        <v>358</v>
      </c>
      <c r="G349" s="5" t="s">
        <v>130</v>
      </c>
      <c r="H349" s="26"/>
      <c r="I349" s="90">
        <v>108540</v>
      </c>
      <c r="J349" s="7">
        <f t="shared" si="49"/>
        <v>83.37</v>
      </c>
      <c r="K349" s="88" t="s">
        <v>1645</v>
      </c>
      <c r="L349" s="6">
        <v>0.5</v>
      </c>
      <c r="M349" s="6"/>
      <c r="N349" s="10"/>
    </row>
    <row r="350" spans="1:15" ht="21" customHeight="1">
      <c r="A350" s="137">
        <v>45705</v>
      </c>
      <c r="B350" s="5"/>
      <c r="C350" s="8" t="s">
        <v>4280</v>
      </c>
      <c r="D350" s="5">
        <v>5</v>
      </c>
      <c r="E350" s="5" t="s">
        <v>318</v>
      </c>
      <c r="F350" s="5" t="s">
        <v>358</v>
      </c>
      <c r="G350" s="5" t="s">
        <v>130</v>
      </c>
      <c r="H350" s="26"/>
      <c r="I350" s="90">
        <v>5550</v>
      </c>
      <c r="J350" s="7">
        <f t="shared" si="49"/>
        <v>5.91</v>
      </c>
      <c r="K350" s="88" t="s">
        <v>1645</v>
      </c>
      <c r="L350" s="6">
        <v>0.2</v>
      </c>
      <c r="M350" s="6"/>
      <c r="N350" s="10"/>
    </row>
    <row r="351" spans="1:15" ht="20.100000000000001" customHeight="1">
      <c r="A351" s="173">
        <v>45705</v>
      </c>
      <c r="B351" s="16" t="s">
        <v>4287</v>
      </c>
      <c r="C351" s="13" t="s">
        <v>4286</v>
      </c>
      <c r="D351" s="13">
        <v>1</v>
      </c>
      <c r="E351" s="13"/>
      <c r="F351" s="13"/>
      <c r="G351" s="13"/>
      <c r="H351" s="68"/>
      <c r="I351" s="142">
        <v>408300</v>
      </c>
      <c r="J351" s="12">
        <f t="shared" si="49"/>
        <v>324.14</v>
      </c>
      <c r="K351" s="87" t="s">
        <v>1645</v>
      </c>
      <c r="L351" s="50">
        <v>3</v>
      </c>
      <c r="M351" s="50"/>
      <c r="N351" s="114" t="s">
        <v>4299</v>
      </c>
      <c r="O351" s="103" t="s">
        <v>4285</v>
      </c>
    </row>
    <row r="352" spans="1:15" ht="30">
      <c r="A352" s="173">
        <v>45705</v>
      </c>
      <c r="B352" s="16" t="s">
        <v>4256</v>
      </c>
      <c r="C352" s="13" t="s">
        <v>4257</v>
      </c>
      <c r="D352" s="13">
        <v>1</v>
      </c>
      <c r="E352" s="13"/>
      <c r="F352" s="13"/>
      <c r="G352" s="13"/>
      <c r="H352" s="68"/>
      <c r="I352" s="142">
        <v>408300</v>
      </c>
      <c r="J352" s="12">
        <f t="shared" si="49"/>
        <v>324.14</v>
      </c>
      <c r="K352" s="87" t="s">
        <v>1645</v>
      </c>
      <c r="L352" s="50">
        <v>3</v>
      </c>
      <c r="M352" s="50"/>
      <c r="N352" s="114" t="s">
        <v>4303</v>
      </c>
      <c r="O352" s="23" t="s">
        <v>4258</v>
      </c>
    </row>
    <row r="353" spans="1:14" ht="30" customHeight="1">
      <c r="A353" s="137">
        <v>45692</v>
      </c>
      <c r="B353" s="5"/>
      <c r="C353" s="5" t="s">
        <v>3527</v>
      </c>
      <c r="D353" s="5">
        <v>500</v>
      </c>
      <c r="E353" s="5" t="s">
        <v>140</v>
      </c>
      <c r="F353" s="5"/>
      <c r="G353" s="5" t="s">
        <v>63</v>
      </c>
      <c r="H353" s="26"/>
      <c r="I353" s="90">
        <v>290000</v>
      </c>
      <c r="J353" s="7">
        <f t="shared" si="49"/>
        <v>351.45</v>
      </c>
      <c r="K353" s="88" t="s">
        <v>1660</v>
      </c>
      <c r="L353" s="6">
        <v>15</v>
      </c>
      <c r="M353" s="6"/>
      <c r="N353" s="10" t="s">
        <v>4259</v>
      </c>
    </row>
    <row r="354" spans="1:14" s="236" customFormat="1" ht="47.25">
      <c r="A354" s="231"/>
      <c r="B354" s="123"/>
      <c r="C354" s="123" t="s">
        <v>3527</v>
      </c>
      <c r="D354" s="123">
        <v>500</v>
      </c>
      <c r="E354" s="123"/>
      <c r="F354" s="123"/>
      <c r="G354" s="123"/>
      <c r="H354" s="232"/>
      <c r="I354" s="233">
        <v>40000</v>
      </c>
      <c r="J354" s="234">
        <f t="shared" si="49"/>
        <v>170.29</v>
      </c>
      <c r="K354" s="235" t="s">
        <v>4260</v>
      </c>
      <c r="L354" s="164">
        <v>15</v>
      </c>
      <c r="M354" s="164"/>
      <c r="N354" s="166" t="s">
        <v>4261</v>
      </c>
    </row>
    <row r="355" spans="1:14" ht="30" customHeight="1">
      <c r="A355" s="137">
        <v>45692</v>
      </c>
      <c r="B355" s="5"/>
      <c r="C355" s="5" t="s">
        <v>3528</v>
      </c>
      <c r="D355" s="5">
        <v>500</v>
      </c>
      <c r="E355" s="5" t="s">
        <v>140</v>
      </c>
      <c r="F355" s="5"/>
      <c r="G355" s="5" t="s">
        <v>63</v>
      </c>
      <c r="H355" s="26"/>
      <c r="I355" s="90">
        <v>40000</v>
      </c>
      <c r="J355" s="7">
        <f t="shared" si="49"/>
        <v>66.67</v>
      </c>
      <c r="K355" s="96" t="s">
        <v>3601</v>
      </c>
      <c r="L355" s="6">
        <v>4</v>
      </c>
      <c r="M355" s="6"/>
      <c r="N355" s="10" t="s">
        <v>3586</v>
      </c>
    </row>
    <row r="356" spans="1:14" s="236" customFormat="1" ht="47.25">
      <c r="A356" s="231"/>
      <c r="B356" s="123"/>
      <c r="C356" s="123" t="s">
        <v>3528</v>
      </c>
      <c r="D356" s="123">
        <v>500</v>
      </c>
      <c r="E356" s="123"/>
      <c r="F356" s="123"/>
      <c r="G356" s="123"/>
      <c r="H356" s="232"/>
      <c r="I356" s="233">
        <v>290000</v>
      </c>
      <c r="J356" s="234">
        <f t="shared" si="49"/>
        <v>247.82999999999998</v>
      </c>
      <c r="K356" s="235" t="s">
        <v>4260</v>
      </c>
      <c r="L356" s="164">
        <v>4</v>
      </c>
      <c r="M356" s="164"/>
      <c r="N356" s="166" t="s">
        <v>4262</v>
      </c>
    </row>
    <row r="358" spans="1:14" ht="60">
      <c r="A358" s="173">
        <v>45706</v>
      </c>
      <c r="B358" s="16" t="s">
        <v>4312</v>
      </c>
      <c r="C358" s="13" t="s">
        <v>4400</v>
      </c>
      <c r="D358" s="13" t="s">
        <v>4313</v>
      </c>
      <c r="E358" s="13" t="s">
        <v>24</v>
      </c>
      <c r="F358" s="13"/>
      <c r="G358" s="13" t="s">
        <v>1615</v>
      </c>
      <c r="H358" s="68"/>
      <c r="I358" s="142">
        <v>406000</v>
      </c>
      <c r="J358" s="12">
        <f t="shared" ref="J358:J364" si="50">ROUNDUP((((L358*13000)+I358)/1380), 2)</f>
        <v>378.99</v>
      </c>
      <c r="K358" s="87" t="s">
        <v>1645</v>
      </c>
      <c r="L358" s="50">
        <v>9</v>
      </c>
      <c r="M358" s="50"/>
      <c r="N358" s="23" t="s">
        <v>4402</v>
      </c>
    </row>
    <row r="359" spans="1:14" ht="20.100000000000001" customHeight="1">
      <c r="A359" s="173">
        <v>45706</v>
      </c>
      <c r="B359" s="16" t="s">
        <v>4312</v>
      </c>
      <c r="C359" s="13" t="s">
        <v>4401</v>
      </c>
      <c r="D359" s="13" t="s">
        <v>4314</v>
      </c>
      <c r="E359" s="13" t="s">
        <v>24</v>
      </c>
      <c r="F359" s="13"/>
      <c r="G359" s="13" t="s">
        <v>1615</v>
      </c>
      <c r="H359" s="68"/>
      <c r="I359" s="142">
        <v>176000</v>
      </c>
      <c r="J359" s="12">
        <f t="shared" si="50"/>
        <v>179.35</v>
      </c>
      <c r="K359" s="87" t="s">
        <v>1645</v>
      </c>
      <c r="L359" s="50">
        <v>5.5</v>
      </c>
      <c r="M359" s="50"/>
      <c r="N359" s="23" t="s">
        <v>4426</v>
      </c>
    </row>
    <row r="360" spans="1:14" ht="45">
      <c r="A360" s="137">
        <v>45706</v>
      </c>
      <c r="B360" s="5" t="s">
        <v>4315</v>
      </c>
      <c r="C360" s="5" t="s">
        <v>4316</v>
      </c>
      <c r="D360" s="5">
        <v>1</v>
      </c>
      <c r="E360" s="5" t="s">
        <v>2187</v>
      </c>
      <c r="F360" s="5" t="s">
        <v>2786</v>
      </c>
      <c r="G360" s="5" t="s">
        <v>52</v>
      </c>
      <c r="H360" s="26"/>
      <c r="I360" s="90">
        <v>40300</v>
      </c>
      <c r="J360" s="7">
        <f t="shared" si="50"/>
        <v>33.919999999999995</v>
      </c>
      <c r="K360" s="88" t="s">
        <v>1784</v>
      </c>
      <c r="L360" s="6">
        <v>0.5</v>
      </c>
      <c r="M360" s="6"/>
      <c r="N360" s="10" t="s">
        <v>4410</v>
      </c>
    </row>
    <row r="361" spans="1:14" ht="21" customHeight="1">
      <c r="A361" s="137">
        <v>45706</v>
      </c>
      <c r="B361" s="5"/>
      <c r="C361" s="5" t="s">
        <v>4390</v>
      </c>
      <c r="D361" s="5">
        <v>1</v>
      </c>
      <c r="E361" s="5" t="s">
        <v>2187</v>
      </c>
      <c r="F361" s="5" t="s">
        <v>4317</v>
      </c>
      <c r="G361" s="5" t="s">
        <v>118</v>
      </c>
      <c r="H361" s="26"/>
      <c r="I361" s="90">
        <v>54460</v>
      </c>
      <c r="J361" s="7">
        <f t="shared" si="50"/>
        <v>42.29</v>
      </c>
      <c r="K361" s="88" t="s">
        <v>1645</v>
      </c>
      <c r="L361" s="6">
        <v>0.3</v>
      </c>
      <c r="M361" s="6"/>
      <c r="N361" s="10" t="s">
        <v>4318</v>
      </c>
    </row>
    <row r="362" spans="1:14" ht="30">
      <c r="A362" s="137">
        <v>45706</v>
      </c>
      <c r="B362" s="5"/>
      <c r="C362" s="5" t="s">
        <v>4391</v>
      </c>
      <c r="D362" s="5">
        <v>10</v>
      </c>
      <c r="E362" s="5" t="s">
        <v>2187</v>
      </c>
      <c r="F362" s="5" t="s">
        <v>4317</v>
      </c>
      <c r="G362" s="5" t="s">
        <v>118</v>
      </c>
      <c r="H362" s="26"/>
      <c r="I362" s="90">
        <v>10000</v>
      </c>
      <c r="J362" s="7">
        <f t="shared" si="50"/>
        <v>16.670000000000002</v>
      </c>
      <c r="K362" s="88" t="s">
        <v>1645</v>
      </c>
      <c r="L362" s="6">
        <v>1</v>
      </c>
      <c r="M362" s="6"/>
      <c r="N362" s="10" t="s">
        <v>4393</v>
      </c>
    </row>
    <row r="363" spans="1:14" ht="30">
      <c r="A363" s="137">
        <v>45706</v>
      </c>
      <c r="B363" s="5"/>
      <c r="C363" s="5" t="s">
        <v>4392</v>
      </c>
      <c r="D363" s="5">
        <v>10</v>
      </c>
      <c r="E363" s="5" t="s">
        <v>2187</v>
      </c>
      <c r="F363" s="5" t="s">
        <v>4317</v>
      </c>
      <c r="G363" s="5" t="s">
        <v>118</v>
      </c>
      <c r="H363" s="26"/>
      <c r="I363" s="90">
        <v>11800</v>
      </c>
      <c r="J363" s="7">
        <f t="shared" si="50"/>
        <v>17.98</v>
      </c>
      <c r="K363" s="88" t="s">
        <v>1645</v>
      </c>
      <c r="L363" s="6">
        <v>1</v>
      </c>
      <c r="M363" s="6"/>
      <c r="N363" s="10" t="s">
        <v>4394</v>
      </c>
    </row>
    <row r="364" spans="1:14" ht="21" customHeight="1">
      <c r="A364" s="137">
        <v>45706</v>
      </c>
      <c r="B364" s="5" t="s">
        <v>70</v>
      </c>
      <c r="C364" s="5" t="s">
        <v>4319</v>
      </c>
      <c r="D364" s="5">
        <v>3</v>
      </c>
      <c r="E364" s="5" t="s">
        <v>2187</v>
      </c>
      <c r="F364" s="5" t="s">
        <v>2657</v>
      </c>
      <c r="G364" s="5" t="s">
        <v>2075</v>
      </c>
      <c r="H364" s="26"/>
      <c r="I364" s="90">
        <v>164000</v>
      </c>
      <c r="J364" s="7">
        <f t="shared" si="50"/>
        <v>156.53</v>
      </c>
      <c r="K364" s="88" t="s">
        <v>1645</v>
      </c>
      <c r="L364" s="6">
        <v>4</v>
      </c>
      <c r="M364" s="6"/>
      <c r="N364" s="10" t="s">
        <v>4320</v>
      </c>
    </row>
    <row r="367" spans="1:14" ht="30">
      <c r="A367" s="137">
        <v>45706</v>
      </c>
      <c r="B367" s="5" t="s">
        <v>66</v>
      </c>
      <c r="C367" s="5" t="s">
        <v>4325</v>
      </c>
      <c r="D367" s="5">
        <v>3</v>
      </c>
      <c r="E367" s="5" t="s">
        <v>2187</v>
      </c>
      <c r="F367" s="5" t="s">
        <v>2657</v>
      </c>
      <c r="G367" s="5" t="s">
        <v>2075</v>
      </c>
      <c r="H367" s="26"/>
      <c r="I367" s="90">
        <v>5020</v>
      </c>
      <c r="J367" s="7">
        <f t="shared" ref="J367:J370" si="51">ROUNDUP((((L367*13000)+I367)/1380), 2)</f>
        <v>4.58</v>
      </c>
      <c r="K367" s="88" t="s">
        <v>1645</v>
      </c>
      <c r="L367" s="6">
        <v>0.1</v>
      </c>
      <c r="M367" s="6"/>
      <c r="N367" s="10" t="s">
        <v>3713</v>
      </c>
    </row>
    <row r="368" spans="1:14" ht="21" customHeight="1">
      <c r="A368" s="137">
        <v>45706</v>
      </c>
      <c r="B368" s="5" t="s">
        <v>4326</v>
      </c>
      <c r="C368" s="5" t="s">
        <v>4327</v>
      </c>
      <c r="D368" s="5">
        <v>3</v>
      </c>
      <c r="E368" s="5" t="s">
        <v>2187</v>
      </c>
      <c r="F368" s="5" t="s">
        <v>2657</v>
      </c>
      <c r="G368" s="5" t="s">
        <v>2075</v>
      </c>
      <c r="H368" s="26"/>
      <c r="I368" s="90">
        <v>2500</v>
      </c>
      <c r="J368" s="7">
        <f t="shared" si="51"/>
        <v>3.6999999999999997</v>
      </c>
      <c r="K368" s="88" t="s">
        <v>1645</v>
      </c>
      <c r="L368" s="6">
        <v>0.2</v>
      </c>
      <c r="M368" s="6"/>
      <c r="N368" s="10" t="s">
        <v>3713</v>
      </c>
    </row>
    <row r="369" spans="1:14" ht="21" customHeight="1">
      <c r="A369" s="137">
        <v>45706</v>
      </c>
      <c r="B369" s="5" t="s">
        <v>37</v>
      </c>
      <c r="C369" s="5" t="s">
        <v>4328</v>
      </c>
      <c r="D369" s="5">
        <v>4</v>
      </c>
      <c r="E369" s="5" t="s">
        <v>2187</v>
      </c>
      <c r="F369" s="5" t="s">
        <v>2657</v>
      </c>
      <c r="G369" s="5" t="s">
        <v>2075</v>
      </c>
      <c r="H369" s="26"/>
      <c r="I369" s="90">
        <v>4260</v>
      </c>
      <c r="J369" s="7">
        <f t="shared" si="51"/>
        <v>4.9799999999999995</v>
      </c>
      <c r="K369" s="88" t="s">
        <v>1645</v>
      </c>
      <c r="L369" s="6">
        <v>0.2</v>
      </c>
      <c r="M369" s="6"/>
      <c r="N369" s="10" t="s">
        <v>3713</v>
      </c>
    </row>
    <row r="370" spans="1:14" ht="21" customHeight="1">
      <c r="A370" s="137">
        <v>45706</v>
      </c>
      <c r="B370" s="5" t="s">
        <v>4329</v>
      </c>
      <c r="C370" s="5" t="s">
        <v>4404</v>
      </c>
      <c r="D370" s="5">
        <v>2</v>
      </c>
      <c r="E370" s="5" t="s">
        <v>2187</v>
      </c>
      <c r="F370" s="5" t="s">
        <v>2657</v>
      </c>
      <c r="G370" s="5" t="s">
        <v>2075</v>
      </c>
      <c r="H370" s="26"/>
      <c r="I370" s="90">
        <v>55320</v>
      </c>
      <c r="J370" s="7">
        <f t="shared" si="51"/>
        <v>49.51</v>
      </c>
      <c r="K370" s="88" t="s">
        <v>1645</v>
      </c>
      <c r="L370" s="6">
        <v>1</v>
      </c>
      <c r="M370" s="6"/>
      <c r="N370" s="10" t="s">
        <v>4330</v>
      </c>
    </row>
    <row r="371" spans="1:14" ht="30">
      <c r="A371" s="137">
        <v>45706</v>
      </c>
      <c r="B371" s="5" t="s">
        <v>4331</v>
      </c>
      <c r="C371" s="5" t="s">
        <v>4332</v>
      </c>
      <c r="D371" s="5">
        <v>3</v>
      </c>
      <c r="E371" s="5" t="s">
        <v>2187</v>
      </c>
      <c r="F371" s="5" t="s">
        <v>2657</v>
      </c>
      <c r="G371" s="5" t="s">
        <v>2075</v>
      </c>
      <c r="H371" s="26"/>
      <c r="I371" s="90">
        <v>11900</v>
      </c>
      <c r="J371" s="7">
        <v>13.22</v>
      </c>
      <c r="K371" s="88" t="s">
        <v>1645</v>
      </c>
      <c r="L371" s="6">
        <v>0.3</v>
      </c>
      <c r="M371" s="6"/>
      <c r="N371" s="10" t="s">
        <v>4389</v>
      </c>
    </row>
    <row r="372" spans="1:14" ht="21" customHeight="1">
      <c r="A372" s="137">
        <v>45706</v>
      </c>
      <c r="B372" s="5" t="s">
        <v>4333</v>
      </c>
      <c r="C372" s="5" t="s">
        <v>4334</v>
      </c>
      <c r="D372" s="5">
        <v>12</v>
      </c>
      <c r="E372" s="5" t="s">
        <v>2187</v>
      </c>
      <c r="F372" s="5" t="s">
        <v>2657</v>
      </c>
      <c r="G372" s="5" t="s">
        <v>2075</v>
      </c>
      <c r="H372" s="26"/>
      <c r="I372" s="90">
        <v>3500</v>
      </c>
      <c r="J372" s="7">
        <f t="shared" ref="J372:J373" si="52">ROUNDUP((((L372*13000)+I372)/1380), 2)</f>
        <v>5.37</v>
      </c>
      <c r="K372" s="88" t="s">
        <v>1645</v>
      </c>
      <c r="L372" s="6">
        <v>0.3</v>
      </c>
      <c r="M372" s="6"/>
      <c r="N372" s="10" t="s">
        <v>4335</v>
      </c>
    </row>
    <row r="373" spans="1:14" ht="45">
      <c r="A373" s="137">
        <v>45706</v>
      </c>
      <c r="B373" s="5" t="s">
        <v>4336</v>
      </c>
      <c r="C373" s="5" t="s">
        <v>4337</v>
      </c>
      <c r="D373" s="5">
        <v>2</v>
      </c>
      <c r="E373" s="5" t="s">
        <v>2187</v>
      </c>
      <c r="F373" s="5" t="s">
        <v>2657</v>
      </c>
      <c r="G373" s="5" t="s">
        <v>2075</v>
      </c>
      <c r="H373" s="26"/>
      <c r="I373" s="90">
        <v>322800</v>
      </c>
      <c r="J373" s="7">
        <f t="shared" si="52"/>
        <v>271.59999999999997</v>
      </c>
      <c r="K373" s="88" t="s">
        <v>1645</v>
      </c>
      <c r="L373" s="6">
        <v>4</v>
      </c>
      <c r="M373" s="6"/>
      <c r="N373" s="10" t="s">
        <v>4421</v>
      </c>
    </row>
    <row r="374" spans="1:14" ht="30">
      <c r="A374" s="138">
        <v>45706</v>
      </c>
      <c r="B374" s="98" t="s">
        <v>4339</v>
      </c>
      <c r="C374" s="98" t="s">
        <v>4398</v>
      </c>
      <c r="D374" s="98">
        <v>8</v>
      </c>
      <c r="E374" s="98" t="s">
        <v>2187</v>
      </c>
      <c r="F374" s="98" t="s">
        <v>2657</v>
      </c>
      <c r="G374" s="98" t="s">
        <v>2075</v>
      </c>
      <c r="H374" s="99"/>
      <c r="I374" s="139"/>
      <c r="J374" s="105"/>
      <c r="K374" s="100"/>
      <c r="L374" s="101"/>
      <c r="M374" s="101"/>
      <c r="N374" s="126" t="s">
        <v>4399</v>
      </c>
    </row>
    <row r="375" spans="1:14" ht="36" customHeight="1">
      <c r="A375" s="138">
        <v>45706</v>
      </c>
      <c r="B375" s="98" t="s">
        <v>4339</v>
      </c>
      <c r="C375" s="98" t="s">
        <v>4340</v>
      </c>
      <c r="D375" s="98">
        <v>2</v>
      </c>
      <c r="E375" s="98" t="s">
        <v>2187</v>
      </c>
      <c r="F375" s="98" t="s">
        <v>2657</v>
      </c>
      <c r="G375" s="98" t="s">
        <v>2075</v>
      </c>
      <c r="H375" s="99"/>
      <c r="I375" s="139"/>
      <c r="J375" s="105"/>
      <c r="K375" s="100"/>
      <c r="L375" s="101"/>
      <c r="M375" s="101"/>
      <c r="N375" s="126" t="s">
        <v>4399</v>
      </c>
    </row>
    <row r="376" spans="1:14" ht="30">
      <c r="A376" s="143">
        <v>45706</v>
      </c>
      <c r="B376" s="19" t="s">
        <v>21</v>
      </c>
      <c r="C376" s="19" t="s">
        <v>4368</v>
      </c>
      <c r="D376" s="19">
        <v>1</v>
      </c>
      <c r="E376" s="19" t="s">
        <v>2187</v>
      </c>
      <c r="F376" s="19" t="s">
        <v>2657</v>
      </c>
      <c r="G376" s="19" t="s">
        <v>2075</v>
      </c>
      <c r="H376" s="69"/>
      <c r="I376" s="144"/>
      <c r="J376" s="21"/>
      <c r="K376" s="97"/>
      <c r="L376" s="51"/>
      <c r="M376" s="51"/>
      <c r="N376" s="24" t="s">
        <v>4370</v>
      </c>
    </row>
    <row r="377" spans="1:14" ht="21" customHeight="1">
      <c r="A377" s="137">
        <v>45706</v>
      </c>
      <c r="B377" s="5" t="s">
        <v>29</v>
      </c>
      <c r="C377" s="5" t="s">
        <v>4405</v>
      </c>
      <c r="D377" s="5">
        <v>3</v>
      </c>
      <c r="E377" s="5" t="s">
        <v>2187</v>
      </c>
      <c r="F377" s="5" t="s">
        <v>2657</v>
      </c>
      <c r="G377" s="5" t="s">
        <v>2075</v>
      </c>
      <c r="H377" s="26"/>
      <c r="I377" s="90">
        <v>65000</v>
      </c>
      <c r="J377" s="7">
        <f t="shared" ref="J377:J382" si="53">ROUNDUP((((L377*13000)+I377)/1380), 2)</f>
        <v>61.239999999999995</v>
      </c>
      <c r="K377" s="88" t="s">
        <v>1645</v>
      </c>
      <c r="L377" s="6">
        <v>1.5</v>
      </c>
      <c r="M377" s="6"/>
      <c r="N377" s="10" t="s">
        <v>4342</v>
      </c>
    </row>
    <row r="378" spans="1:14" ht="21" customHeight="1">
      <c r="A378" s="137">
        <v>45706</v>
      </c>
      <c r="B378" s="5" t="s">
        <v>4343</v>
      </c>
      <c r="C378" s="5" t="s">
        <v>4396</v>
      </c>
      <c r="D378" s="5">
        <v>2</v>
      </c>
      <c r="E378" s="5" t="s">
        <v>2187</v>
      </c>
      <c r="F378" s="5" t="s">
        <v>2657</v>
      </c>
      <c r="G378" s="5" t="s">
        <v>2075</v>
      </c>
      <c r="H378" s="26"/>
      <c r="I378" s="90">
        <v>682000</v>
      </c>
      <c r="J378" s="7">
        <f t="shared" si="53"/>
        <v>710.87</v>
      </c>
      <c r="K378" s="88" t="s">
        <v>1660</v>
      </c>
      <c r="L378" s="6">
        <v>23</v>
      </c>
      <c r="M378" s="6"/>
      <c r="N378" s="10" t="s">
        <v>4366</v>
      </c>
    </row>
    <row r="379" spans="1:14" ht="21" customHeight="1">
      <c r="A379" s="137">
        <v>45706</v>
      </c>
      <c r="B379" s="5" t="s">
        <v>4344</v>
      </c>
      <c r="C379" s="5" t="s">
        <v>4345</v>
      </c>
      <c r="D379" s="5">
        <v>6</v>
      </c>
      <c r="E379" s="5" t="s">
        <v>2187</v>
      </c>
      <c r="F379" s="5" t="s">
        <v>2657</v>
      </c>
      <c r="G379" s="5" t="s">
        <v>2075</v>
      </c>
      <c r="H379" s="26"/>
      <c r="I379" s="90">
        <v>164400</v>
      </c>
      <c r="J379" s="7">
        <f t="shared" si="53"/>
        <v>133.26999999999998</v>
      </c>
      <c r="K379" s="88" t="s">
        <v>1645</v>
      </c>
      <c r="L379" s="6">
        <v>1.5</v>
      </c>
      <c r="M379" s="6"/>
      <c r="N379" s="10" t="s">
        <v>2661</v>
      </c>
    </row>
    <row r="380" spans="1:14" ht="21" customHeight="1">
      <c r="A380" s="137">
        <v>45706</v>
      </c>
      <c r="B380" s="5" t="s">
        <v>4344</v>
      </c>
      <c r="C380" s="5" t="s">
        <v>4420</v>
      </c>
      <c r="D380" s="5">
        <v>7</v>
      </c>
      <c r="E380" s="5" t="s">
        <v>2187</v>
      </c>
      <c r="F380" s="5" t="s">
        <v>2657</v>
      </c>
      <c r="G380" s="5" t="s">
        <v>2075</v>
      </c>
      <c r="H380" s="26"/>
      <c r="I380" s="90">
        <v>250800</v>
      </c>
      <c r="J380" s="7">
        <f t="shared" si="53"/>
        <v>200.57999999999998</v>
      </c>
      <c r="K380" s="88" t="s">
        <v>1645</v>
      </c>
      <c r="L380" s="6">
        <v>2</v>
      </c>
      <c r="M380" s="6"/>
      <c r="N380" s="10" t="s">
        <v>2661</v>
      </c>
    </row>
    <row r="381" spans="1:14" ht="30">
      <c r="A381" s="137">
        <v>45706</v>
      </c>
      <c r="B381" s="5" t="s">
        <v>4336</v>
      </c>
      <c r="C381" s="5" t="s">
        <v>4346</v>
      </c>
      <c r="D381" s="5">
        <v>3</v>
      </c>
      <c r="E381" s="5" t="s">
        <v>2187</v>
      </c>
      <c r="F381" s="5" t="s">
        <v>2657</v>
      </c>
      <c r="G381" s="5" t="s">
        <v>2075</v>
      </c>
      <c r="H381" s="26"/>
      <c r="I381" s="90">
        <v>850860</v>
      </c>
      <c r="J381" s="7">
        <f t="shared" si="53"/>
        <v>673.09</v>
      </c>
      <c r="K381" s="88" t="s">
        <v>1698</v>
      </c>
      <c r="L381" s="6">
        <v>6</v>
      </c>
      <c r="M381" s="6"/>
      <c r="N381" s="10" t="s">
        <v>2661</v>
      </c>
    </row>
    <row r="382" spans="1:14" ht="21" customHeight="1">
      <c r="A382" s="137">
        <v>45706</v>
      </c>
      <c r="B382" s="5" t="s">
        <v>22</v>
      </c>
      <c r="C382" s="5" t="s">
        <v>4347</v>
      </c>
      <c r="D382" s="5">
        <v>2</v>
      </c>
      <c r="E382" s="5" t="s">
        <v>2187</v>
      </c>
      <c r="F382" s="5" t="s">
        <v>2657</v>
      </c>
      <c r="G382" s="5" t="s">
        <v>2075</v>
      </c>
      <c r="H382" s="26"/>
      <c r="I382" s="90">
        <v>490000</v>
      </c>
      <c r="J382" s="7">
        <f t="shared" si="53"/>
        <v>383.34</v>
      </c>
      <c r="K382" s="88" t="s">
        <v>1645</v>
      </c>
      <c r="L382" s="6">
        <v>3</v>
      </c>
      <c r="M382" s="6"/>
      <c r="N382" s="10" t="s">
        <v>4367</v>
      </c>
    </row>
    <row r="383" spans="1:14" ht="30">
      <c r="A383" s="137">
        <v>45706</v>
      </c>
      <c r="B383" s="5" t="s">
        <v>4331</v>
      </c>
      <c r="C383" s="5" t="s">
        <v>4348</v>
      </c>
      <c r="D383" s="5">
        <v>2</v>
      </c>
      <c r="E383" s="5" t="s">
        <v>2187</v>
      </c>
      <c r="F383" s="5" t="s">
        <v>2657</v>
      </c>
      <c r="G383" s="5" t="s">
        <v>2075</v>
      </c>
      <c r="H383" s="26"/>
      <c r="I383" s="90">
        <v>22750</v>
      </c>
      <c r="J383" s="7">
        <v>19.239999999999998</v>
      </c>
      <c r="K383" s="88" t="s">
        <v>1645</v>
      </c>
      <c r="L383" s="6">
        <v>0.2</v>
      </c>
      <c r="M383" s="6"/>
      <c r="N383" s="10" t="s">
        <v>4388</v>
      </c>
    </row>
    <row r="384" spans="1:14" ht="30">
      <c r="A384" s="137">
        <v>45706</v>
      </c>
      <c r="B384" s="5" t="s">
        <v>4349</v>
      </c>
      <c r="C384" s="5" t="s">
        <v>4375</v>
      </c>
      <c r="D384" s="5">
        <v>10</v>
      </c>
      <c r="E384" s="5" t="s">
        <v>2187</v>
      </c>
      <c r="F384" s="5" t="s">
        <v>2657</v>
      </c>
      <c r="G384" s="5" t="s">
        <v>2075</v>
      </c>
      <c r="H384" s="26"/>
      <c r="I384" s="90">
        <v>80000</v>
      </c>
      <c r="J384" s="7">
        <f t="shared" ref="J384" si="54">ROUNDUP((((L384*13000)+I384)/1380), 2)</f>
        <v>67.400000000000006</v>
      </c>
      <c r="K384" s="88" t="s">
        <v>1645</v>
      </c>
      <c r="L384" s="6">
        <v>1</v>
      </c>
      <c r="M384" s="6"/>
      <c r="N384" s="10" t="s">
        <v>4374</v>
      </c>
    </row>
    <row r="385" spans="1:14" ht="30">
      <c r="A385" s="138">
        <v>45706</v>
      </c>
      <c r="B385" s="98" t="s">
        <v>4412</v>
      </c>
      <c r="C385" s="98">
        <v>8622753</v>
      </c>
      <c r="D385" s="98">
        <v>3</v>
      </c>
      <c r="E385" s="98" t="s">
        <v>2187</v>
      </c>
      <c r="F385" s="98" t="s">
        <v>2657</v>
      </c>
      <c r="G385" s="98" t="s">
        <v>2075</v>
      </c>
      <c r="H385" s="99"/>
      <c r="I385" s="139"/>
      <c r="J385" s="105"/>
      <c r="K385" s="100"/>
      <c r="L385" s="101"/>
      <c r="M385" s="101"/>
      <c r="N385" s="126" t="s">
        <v>4413</v>
      </c>
    </row>
    <row r="386" spans="1:14" ht="21" customHeight="1">
      <c r="A386" s="137">
        <v>45706</v>
      </c>
      <c r="B386" s="5" t="s">
        <v>4350</v>
      </c>
      <c r="C386" s="5" t="s">
        <v>4351</v>
      </c>
      <c r="D386" s="5">
        <v>8</v>
      </c>
      <c r="E386" s="5" t="s">
        <v>2187</v>
      </c>
      <c r="F386" s="5" t="s">
        <v>2657</v>
      </c>
      <c r="G386" s="5" t="s">
        <v>2075</v>
      </c>
      <c r="H386" s="26"/>
      <c r="I386" s="90">
        <v>6680</v>
      </c>
      <c r="J386" s="7">
        <f t="shared" ref="J386:J387" si="55">ROUNDUP((((L386*13000)+I386)/1380), 2)</f>
        <v>8.61</v>
      </c>
      <c r="K386" s="88" t="s">
        <v>1645</v>
      </c>
      <c r="L386" s="6">
        <v>0.4</v>
      </c>
      <c r="M386" s="6"/>
      <c r="N386" s="10" t="s">
        <v>3717</v>
      </c>
    </row>
    <row r="387" spans="1:14" ht="21" customHeight="1">
      <c r="A387" s="137">
        <v>45706</v>
      </c>
      <c r="B387" s="5" t="s">
        <v>4329</v>
      </c>
      <c r="C387" s="5" t="s">
        <v>4406</v>
      </c>
      <c r="D387" s="5">
        <v>3</v>
      </c>
      <c r="E387" s="5" t="s">
        <v>2187</v>
      </c>
      <c r="F387" s="5" t="s">
        <v>2657</v>
      </c>
      <c r="G387" s="5" t="s">
        <v>2075</v>
      </c>
      <c r="H387" s="26"/>
      <c r="I387" s="90">
        <v>133710</v>
      </c>
      <c r="J387" s="7">
        <f t="shared" si="55"/>
        <v>139.29</v>
      </c>
      <c r="K387" s="88" t="s">
        <v>1645</v>
      </c>
      <c r="L387" s="6">
        <v>4.5</v>
      </c>
      <c r="M387" s="6"/>
      <c r="N387" s="10" t="s">
        <v>4352</v>
      </c>
    </row>
    <row r="388" spans="1:14" ht="30">
      <c r="A388" s="143">
        <v>45706</v>
      </c>
      <c r="B388" s="19" t="s">
        <v>21</v>
      </c>
      <c r="C388" s="19" t="s">
        <v>4341</v>
      </c>
      <c r="D388" s="19">
        <v>1</v>
      </c>
      <c r="E388" s="19" t="s">
        <v>2187</v>
      </c>
      <c r="F388" s="19" t="s">
        <v>2657</v>
      </c>
      <c r="G388" s="19" t="s">
        <v>2075</v>
      </c>
      <c r="H388" s="69"/>
      <c r="I388" s="144"/>
      <c r="J388" s="21"/>
      <c r="K388" s="97"/>
      <c r="L388" s="51"/>
      <c r="M388" s="51"/>
      <c r="N388" s="24" t="s">
        <v>4371</v>
      </c>
    </row>
    <row r="389" spans="1:14" ht="30">
      <c r="A389" s="143">
        <v>45706</v>
      </c>
      <c r="B389" s="19" t="s">
        <v>21</v>
      </c>
      <c r="C389" s="19" t="s">
        <v>4353</v>
      </c>
      <c r="D389" s="19">
        <v>2</v>
      </c>
      <c r="E389" s="19" t="s">
        <v>2187</v>
      </c>
      <c r="F389" s="19" t="s">
        <v>2657</v>
      </c>
      <c r="G389" s="19" t="s">
        <v>2075</v>
      </c>
      <c r="H389" s="69"/>
      <c r="I389" s="144"/>
      <c r="J389" s="21"/>
      <c r="K389" s="97"/>
      <c r="L389" s="51"/>
      <c r="M389" s="51"/>
      <c r="N389" s="24" t="s">
        <v>4369</v>
      </c>
    </row>
    <row r="390" spans="1:14" ht="21" customHeight="1">
      <c r="A390" s="137">
        <v>45706</v>
      </c>
      <c r="B390" s="5" t="s">
        <v>1954</v>
      </c>
      <c r="C390" s="5">
        <v>1469470000</v>
      </c>
      <c r="D390" s="5">
        <v>1</v>
      </c>
      <c r="E390" s="5" t="s">
        <v>140</v>
      </c>
      <c r="F390" s="5" t="s">
        <v>4354</v>
      </c>
      <c r="G390" s="5" t="s">
        <v>18</v>
      </c>
      <c r="H390" s="26"/>
      <c r="I390" s="90">
        <v>44700</v>
      </c>
      <c r="J390" s="7">
        <f t="shared" ref="J390:J393" si="56">ROUNDUP((((L390*13000)+I390)/1380), 2)</f>
        <v>38.989999999999995</v>
      </c>
      <c r="K390" s="88" t="s">
        <v>1660</v>
      </c>
      <c r="L390" s="6">
        <v>0.7</v>
      </c>
      <c r="M390" s="6"/>
      <c r="N390" s="10"/>
    </row>
    <row r="391" spans="1:14" ht="21" customHeight="1">
      <c r="A391" s="137">
        <v>45706</v>
      </c>
      <c r="B391" s="5" t="s">
        <v>31</v>
      </c>
      <c r="C391" s="5" t="s">
        <v>4355</v>
      </c>
      <c r="D391" s="5">
        <v>3</v>
      </c>
      <c r="E391" s="5" t="s">
        <v>140</v>
      </c>
      <c r="F391" s="5" t="s">
        <v>4354</v>
      </c>
      <c r="G391" s="5" t="s">
        <v>18</v>
      </c>
      <c r="H391" s="26"/>
      <c r="I391" s="90">
        <v>571300</v>
      </c>
      <c r="J391" s="7">
        <f t="shared" si="56"/>
        <v>479.93</v>
      </c>
      <c r="K391" s="88" t="s">
        <v>1645</v>
      </c>
      <c r="L391" s="6">
        <v>7</v>
      </c>
      <c r="M391" s="6"/>
      <c r="N391" s="10"/>
    </row>
    <row r="392" spans="1:14" ht="21" customHeight="1">
      <c r="A392" s="137">
        <v>45706</v>
      </c>
      <c r="B392" s="5" t="s">
        <v>44</v>
      </c>
      <c r="C392" s="5" t="s">
        <v>4356</v>
      </c>
      <c r="D392" s="5">
        <v>2</v>
      </c>
      <c r="E392" s="5" t="s">
        <v>140</v>
      </c>
      <c r="F392" s="5"/>
      <c r="G392" s="5" t="s">
        <v>2341</v>
      </c>
      <c r="H392" s="26"/>
      <c r="I392" s="90">
        <v>34600</v>
      </c>
      <c r="J392" s="7">
        <f t="shared" si="56"/>
        <v>26.96</v>
      </c>
      <c r="K392" s="88" t="s">
        <v>1645</v>
      </c>
      <c r="L392" s="6">
        <v>0.2</v>
      </c>
      <c r="M392" s="6"/>
      <c r="N392" s="10" t="s">
        <v>1736</v>
      </c>
    </row>
    <row r="393" spans="1:14" ht="21" customHeight="1">
      <c r="A393" s="173">
        <v>45706</v>
      </c>
      <c r="B393" s="13" t="s">
        <v>31</v>
      </c>
      <c r="C393" s="13" t="s">
        <v>4357</v>
      </c>
      <c r="D393" s="13">
        <v>3</v>
      </c>
      <c r="E393" s="13" t="s">
        <v>140</v>
      </c>
      <c r="F393" s="13"/>
      <c r="G393" s="13" t="s">
        <v>63</v>
      </c>
      <c r="H393" s="68"/>
      <c r="I393" s="142"/>
      <c r="J393" s="12">
        <f t="shared" si="56"/>
        <v>0</v>
      </c>
      <c r="K393" s="87"/>
      <c r="L393" s="50"/>
      <c r="M393" s="50"/>
      <c r="N393" s="23" t="s">
        <v>4419</v>
      </c>
    </row>
    <row r="394" spans="1:14" ht="30">
      <c r="A394" s="137">
        <v>45706</v>
      </c>
      <c r="B394" s="5" t="s">
        <v>50</v>
      </c>
      <c r="C394" s="8" t="s">
        <v>4372</v>
      </c>
      <c r="D394" s="5">
        <v>6</v>
      </c>
      <c r="E394" s="5" t="s">
        <v>318</v>
      </c>
      <c r="F394" s="5" t="s">
        <v>209</v>
      </c>
      <c r="G394" s="5" t="s">
        <v>30</v>
      </c>
      <c r="H394" s="26"/>
      <c r="I394" s="90">
        <v>6800</v>
      </c>
      <c r="J394" s="7">
        <f>ROUNDUP((((L394*13000)+I394)/1380), 2)</f>
        <v>8.6999999999999993</v>
      </c>
      <c r="K394" s="88" t="s">
        <v>1645</v>
      </c>
      <c r="L394" s="6">
        <v>0.4</v>
      </c>
      <c r="M394" s="6"/>
      <c r="N394" s="10" t="s">
        <v>4376</v>
      </c>
    </row>
    <row r="395" spans="1:14" ht="30">
      <c r="A395" s="137">
        <v>45706</v>
      </c>
      <c r="B395" s="5" t="s">
        <v>31</v>
      </c>
      <c r="C395" s="8" t="s">
        <v>4365</v>
      </c>
      <c r="D395" s="5">
        <v>3</v>
      </c>
      <c r="E395" s="5" t="s">
        <v>318</v>
      </c>
      <c r="F395" s="5" t="s">
        <v>209</v>
      </c>
      <c r="G395" s="5" t="s">
        <v>30</v>
      </c>
      <c r="H395" s="26"/>
      <c r="I395" s="90">
        <v>250800</v>
      </c>
      <c r="J395" s="7">
        <f>ROUNDUP((((L395*13000)+I395)/1380), 2)</f>
        <v>200.57999999999998</v>
      </c>
      <c r="K395" s="88" t="s">
        <v>1698</v>
      </c>
      <c r="L395" s="6">
        <v>2</v>
      </c>
      <c r="M395" s="6"/>
      <c r="N395" s="10" t="s">
        <v>4422</v>
      </c>
    </row>
    <row r="396" spans="1:14" ht="120">
      <c r="A396" s="137">
        <v>45705</v>
      </c>
      <c r="B396" s="5" t="s">
        <v>284</v>
      </c>
      <c r="C396" s="5" t="s">
        <v>284</v>
      </c>
      <c r="D396" s="5">
        <v>10</v>
      </c>
      <c r="E396" s="5" t="s">
        <v>2187</v>
      </c>
      <c r="F396" s="5" t="s">
        <v>106</v>
      </c>
      <c r="G396" s="5" t="s">
        <v>2075</v>
      </c>
      <c r="H396" s="26"/>
      <c r="I396" s="90"/>
      <c r="J396" s="7"/>
      <c r="K396" s="88"/>
      <c r="L396" s="6"/>
      <c r="M396" s="6"/>
      <c r="N396" s="10" t="s">
        <v>4385</v>
      </c>
    </row>
    <row r="397" spans="1:14" ht="45">
      <c r="A397" s="137"/>
      <c r="B397" s="8" t="s">
        <v>4377</v>
      </c>
      <c r="C397" s="5" t="s">
        <v>4378</v>
      </c>
      <c r="D397" s="5">
        <v>10</v>
      </c>
      <c r="E397" s="5"/>
      <c r="F397" s="5"/>
      <c r="G397" s="5"/>
      <c r="H397" s="26"/>
      <c r="I397" s="90">
        <v>31200</v>
      </c>
      <c r="J397" s="7">
        <f t="shared" ref="J397:J403" si="57">ROUNDUP((((L397*13000)+I397)/1380), 2)</f>
        <v>83.850000000000009</v>
      </c>
      <c r="K397" s="88" t="s">
        <v>1705</v>
      </c>
      <c r="L397" s="6">
        <v>6.5</v>
      </c>
      <c r="M397" s="6"/>
      <c r="N397" s="10" t="s">
        <v>4381</v>
      </c>
    </row>
    <row r="398" spans="1:14" ht="45">
      <c r="A398" s="137"/>
      <c r="B398" s="8" t="s">
        <v>4377</v>
      </c>
      <c r="C398" s="5" t="s">
        <v>4379</v>
      </c>
      <c r="D398" s="5">
        <v>10</v>
      </c>
      <c r="E398" s="5"/>
      <c r="F398" s="5"/>
      <c r="G398" s="5"/>
      <c r="H398" s="26"/>
      <c r="I398" s="90">
        <v>25100</v>
      </c>
      <c r="J398" s="7">
        <f t="shared" si="57"/>
        <v>70</v>
      </c>
      <c r="K398" s="88" t="s">
        <v>1705</v>
      </c>
      <c r="L398" s="6">
        <v>5.5</v>
      </c>
      <c r="M398" s="6"/>
      <c r="N398" s="10" t="s">
        <v>4382</v>
      </c>
    </row>
    <row r="399" spans="1:14" ht="45">
      <c r="A399" s="137"/>
      <c r="B399" s="8" t="s">
        <v>4377</v>
      </c>
      <c r="C399" s="5" t="s">
        <v>4380</v>
      </c>
      <c r="D399" s="5">
        <v>10</v>
      </c>
      <c r="E399" s="5"/>
      <c r="F399" s="5"/>
      <c r="G399" s="5"/>
      <c r="H399" s="26"/>
      <c r="I399" s="90">
        <v>19800</v>
      </c>
      <c r="J399" s="7">
        <f t="shared" si="57"/>
        <v>61.449999999999996</v>
      </c>
      <c r="K399" s="88" t="s">
        <v>1705</v>
      </c>
      <c r="L399" s="6">
        <v>5</v>
      </c>
      <c r="M399" s="6"/>
      <c r="N399" s="10" t="s">
        <v>4383</v>
      </c>
    </row>
    <row r="400" spans="1:14" ht="21" customHeight="1">
      <c r="A400" s="137">
        <v>45705</v>
      </c>
      <c r="B400" s="5" t="s">
        <v>29</v>
      </c>
      <c r="C400" s="5" t="s">
        <v>4291</v>
      </c>
      <c r="D400" s="5">
        <v>7</v>
      </c>
      <c r="E400" s="5" t="s">
        <v>2187</v>
      </c>
      <c r="F400" s="5" t="s">
        <v>2200</v>
      </c>
      <c r="G400" s="5" t="s">
        <v>2201</v>
      </c>
      <c r="H400" s="26"/>
      <c r="I400" s="90">
        <v>18070</v>
      </c>
      <c r="J400" s="7">
        <f t="shared" si="57"/>
        <v>14.04</v>
      </c>
      <c r="K400" s="88" t="s">
        <v>1645</v>
      </c>
      <c r="L400" s="6">
        <v>0.1</v>
      </c>
      <c r="M400" s="6"/>
      <c r="N400" s="10" t="s">
        <v>4386</v>
      </c>
    </row>
    <row r="401" spans="1:14" ht="135">
      <c r="A401" s="138">
        <v>45699</v>
      </c>
      <c r="B401" s="98" t="s">
        <v>3812</v>
      </c>
      <c r="C401" s="106" t="s">
        <v>3945</v>
      </c>
      <c r="D401" s="98">
        <v>1</v>
      </c>
      <c r="E401" s="98" t="s">
        <v>318</v>
      </c>
      <c r="F401" s="98" t="s">
        <v>338</v>
      </c>
      <c r="G401" s="98" t="s">
        <v>306</v>
      </c>
      <c r="H401" s="99"/>
      <c r="I401" s="139">
        <v>279000</v>
      </c>
      <c r="J401" s="105">
        <f t="shared" si="57"/>
        <v>216.31</v>
      </c>
      <c r="K401" s="100" t="s">
        <v>1792</v>
      </c>
      <c r="L401" s="101">
        <v>1.5</v>
      </c>
      <c r="M401" s="101"/>
      <c r="N401" s="126" t="s">
        <v>4425</v>
      </c>
    </row>
    <row r="402" spans="1:14" ht="27" customHeight="1">
      <c r="A402" s="138"/>
      <c r="B402" s="98"/>
      <c r="C402" s="106" t="s">
        <v>4423</v>
      </c>
      <c r="D402" s="98" t="s">
        <v>4424</v>
      </c>
      <c r="E402" s="98"/>
      <c r="F402" s="98"/>
      <c r="G402" s="98"/>
      <c r="H402" s="99"/>
      <c r="I402" s="139">
        <v>279000</v>
      </c>
      <c r="J402" s="105">
        <f t="shared" si="57"/>
        <v>202.17999999999998</v>
      </c>
      <c r="K402" s="100"/>
      <c r="L402" s="101"/>
      <c r="M402" s="101"/>
      <c r="N402" s="126"/>
    </row>
    <row r="403" spans="1:14" ht="21" customHeight="1">
      <c r="A403" s="138">
        <v>45699</v>
      </c>
      <c r="B403" s="98" t="s">
        <v>41</v>
      </c>
      <c r="C403" s="106" t="s">
        <v>3879</v>
      </c>
      <c r="D403" s="98">
        <v>1</v>
      </c>
      <c r="E403" s="98" t="s">
        <v>318</v>
      </c>
      <c r="F403" s="98" t="s">
        <v>338</v>
      </c>
      <c r="G403" s="98" t="s">
        <v>306</v>
      </c>
      <c r="H403" s="99"/>
      <c r="I403" s="139">
        <v>279000</v>
      </c>
      <c r="J403" s="105">
        <f t="shared" si="57"/>
        <v>216.31</v>
      </c>
      <c r="K403" s="100" t="s">
        <v>1792</v>
      </c>
      <c r="L403" s="101">
        <v>1.5</v>
      </c>
      <c r="M403" s="101"/>
      <c r="N403" s="126" t="s">
        <v>4416</v>
      </c>
    </row>
    <row r="404" spans="1:14" ht="21" customHeight="1">
      <c r="A404" s="138">
        <v>45699</v>
      </c>
      <c r="B404" s="98" t="s">
        <v>41</v>
      </c>
      <c r="C404" s="106" t="s">
        <v>3880</v>
      </c>
      <c r="D404" s="98">
        <v>1</v>
      </c>
      <c r="E404" s="98" t="s">
        <v>318</v>
      </c>
      <c r="F404" s="98" t="s">
        <v>338</v>
      </c>
      <c r="G404" s="98" t="s">
        <v>306</v>
      </c>
      <c r="H404" s="99"/>
      <c r="I404" s="139"/>
      <c r="J404" s="105"/>
      <c r="K404" s="100"/>
      <c r="L404" s="101"/>
      <c r="M404" s="101"/>
      <c r="N404" s="126" t="s">
        <v>4417</v>
      </c>
    </row>
    <row r="405" spans="1:14" ht="21" customHeight="1">
      <c r="A405" s="138">
        <v>45699</v>
      </c>
      <c r="B405" s="98" t="s">
        <v>41</v>
      </c>
      <c r="C405" s="106" t="s">
        <v>3947</v>
      </c>
      <c r="D405" s="98">
        <v>1</v>
      </c>
      <c r="E405" s="98" t="s">
        <v>318</v>
      </c>
      <c r="F405" s="98" t="s">
        <v>338</v>
      </c>
      <c r="G405" s="98" t="s">
        <v>306</v>
      </c>
      <c r="H405" s="99"/>
      <c r="I405" s="139"/>
      <c r="J405" s="105"/>
      <c r="K405" s="100"/>
      <c r="L405" s="101"/>
      <c r="M405" s="101"/>
      <c r="N405" s="126" t="s">
        <v>4418</v>
      </c>
    </row>
    <row r="408" spans="1:14" ht="21" customHeight="1">
      <c r="A408" s="137">
        <v>45707</v>
      </c>
      <c r="B408" s="5" t="s">
        <v>29</v>
      </c>
      <c r="C408" s="5" t="s">
        <v>4563</v>
      </c>
      <c r="D408" s="5">
        <v>1</v>
      </c>
      <c r="E408" s="5" t="s">
        <v>140</v>
      </c>
      <c r="F408" s="5" t="s">
        <v>310</v>
      </c>
      <c r="G408" s="5" t="s">
        <v>35</v>
      </c>
      <c r="H408" s="26"/>
      <c r="I408" s="90">
        <v>573690</v>
      </c>
      <c r="J408" s="7">
        <f t="shared" ref="J408:J410" si="58">ROUNDUP((((L408*13000)+I408)/1380), 2)</f>
        <v>604.13</v>
      </c>
      <c r="K408" s="88" t="s">
        <v>1645</v>
      </c>
      <c r="L408" s="6">
        <v>20</v>
      </c>
      <c r="M408" s="6"/>
      <c r="N408" s="10"/>
    </row>
    <row r="409" spans="1:14" ht="21" customHeight="1">
      <c r="A409" s="137">
        <v>45707</v>
      </c>
      <c r="B409" s="5"/>
      <c r="C409" s="5" t="s">
        <v>4432</v>
      </c>
      <c r="D409" s="5">
        <v>6</v>
      </c>
      <c r="E409" s="5" t="s">
        <v>140</v>
      </c>
      <c r="F409" s="5"/>
      <c r="G409" s="5" t="s">
        <v>18</v>
      </c>
      <c r="H409" s="26"/>
      <c r="I409" s="90">
        <v>20690</v>
      </c>
      <c r="J409" s="7">
        <f t="shared" si="58"/>
        <v>29.130000000000003</v>
      </c>
      <c r="K409" s="88" t="s">
        <v>1645</v>
      </c>
      <c r="L409" s="6">
        <v>1.5</v>
      </c>
      <c r="M409" s="6"/>
      <c r="N409" s="10" t="s">
        <v>4558</v>
      </c>
    </row>
    <row r="410" spans="1:14" ht="21" customHeight="1">
      <c r="A410" s="137">
        <v>45707</v>
      </c>
      <c r="B410" s="5" t="s">
        <v>4564</v>
      </c>
      <c r="C410" s="5" t="s">
        <v>4433</v>
      </c>
      <c r="D410" s="5">
        <v>1</v>
      </c>
      <c r="E410" s="5" t="s">
        <v>140</v>
      </c>
      <c r="F410" s="5"/>
      <c r="G410" s="5" t="s">
        <v>20</v>
      </c>
      <c r="H410" s="26"/>
      <c r="I410" s="90">
        <v>7806000</v>
      </c>
      <c r="J410" s="7">
        <f t="shared" si="58"/>
        <v>5703.63</v>
      </c>
      <c r="K410" s="88" t="s">
        <v>1784</v>
      </c>
      <c r="L410" s="6">
        <v>5</v>
      </c>
      <c r="M410" s="6"/>
      <c r="N410" s="10" t="s">
        <v>4514</v>
      </c>
    </row>
    <row r="411" spans="1:14" ht="30">
      <c r="A411" s="173">
        <v>45707</v>
      </c>
      <c r="B411" s="13"/>
      <c r="C411" s="13" t="s">
        <v>4434</v>
      </c>
      <c r="D411" s="13"/>
      <c r="E411" s="13" t="s">
        <v>140</v>
      </c>
      <c r="F411" s="13"/>
      <c r="G411" s="13" t="s">
        <v>20</v>
      </c>
      <c r="H411" s="68"/>
      <c r="I411" s="142"/>
      <c r="J411" s="12"/>
      <c r="K411" s="87"/>
      <c r="L411" s="50"/>
      <c r="M411" s="50"/>
      <c r="N411" s="23" t="s">
        <v>4515</v>
      </c>
    </row>
    <row r="412" spans="1:14" ht="30">
      <c r="A412" s="173">
        <v>45707</v>
      </c>
      <c r="B412" s="13"/>
      <c r="C412" s="13" t="s">
        <v>4435</v>
      </c>
      <c r="D412" s="13"/>
      <c r="E412" s="13" t="s">
        <v>140</v>
      </c>
      <c r="F412" s="13"/>
      <c r="G412" s="13" t="s">
        <v>20</v>
      </c>
      <c r="H412" s="68"/>
      <c r="I412" s="142"/>
      <c r="J412" s="12"/>
      <c r="K412" s="87"/>
      <c r="L412" s="50"/>
      <c r="M412" s="50"/>
      <c r="N412" s="23" t="s">
        <v>4515</v>
      </c>
    </row>
    <row r="413" spans="1:14" ht="20.100000000000001" customHeight="1">
      <c r="A413" s="137">
        <v>45701</v>
      </c>
      <c r="B413" s="8" t="s">
        <v>4094</v>
      </c>
      <c r="C413" s="5" t="s">
        <v>4093</v>
      </c>
      <c r="D413" s="5">
        <v>5</v>
      </c>
      <c r="E413" s="5" t="s">
        <v>24</v>
      </c>
      <c r="F413" s="5"/>
      <c r="G413" s="5"/>
      <c r="H413" s="26"/>
      <c r="I413" s="90">
        <v>4156000</v>
      </c>
      <c r="J413" s="7">
        <f t="shared" ref="J413:J455" si="59">ROUNDUP((((L413*13000)+I413)/1380), 2)</f>
        <v>3058.7000000000003</v>
      </c>
      <c r="K413" s="88" t="s">
        <v>1792</v>
      </c>
      <c r="L413" s="6">
        <v>5</v>
      </c>
      <c r="M413" s="6"/>
      <c r="N413" s="10"/>
    </row>
    <row r="414" spans="1:14" ht="20.100000000000001" customHeight="1">
      <c r="A414" s="137">
        <v>45707</v>
      </c>
      <c r="B414" s="8" t="s">
        <v>29</v>
      </c>
      <c r="C414" s="5" t="s">
        <v>4553</v>
      </c>
      <c r="D414" s="5">
        <v>2</v>
      </c>
      <c r="E414" s="5" t="s">
        <v>24</v>
      </c>
      <c r="F414" s="5"/>
      <c r="G414" s="5" t="s">
        <v>51</v>
      </c>
      <c r="H414" s="26"/>
      <c r="I414" s="90">
        <v>180570</v>
      </c>
      <c r="J414" s="7">
        <f t="shared" si="59"/>
        <v>177.95</v>
      </c>
      <c r="K414" s="88" t="s">
        <v>1645</v>
      </c>
      <c r="L414" s="6">
        <v>5</v>
      </c>
      <c r="M414" s="6"/>
      <c r="N414" s="10"/>
    </row>
    <row r="415" spans="1:14" ht="20.100000000000001" customHeight="1">
      <c r="A415" s="137">
        <v>45707</v>
      </c>
      <c r="B415" s="8" t="s">
        <v>38</v>
      </c>
      <c r="C415" s="5" t="s">
        <v>4436</v>
      </c>
      <c r="D415" s="5">
        <v>20</v>
      </c>
      <c r="E415" s="5" t="s">
        <v>24</v>
      </c>
      <c r="F415" s="5"/>
      <c r="G415" s="5" t="s">
        <v>51</v>
      </c>
      <c r="H415" s="26"/>
      <c r="I415" s="90">
        <v>23100</v>
      </c>
      <c r="J415" s="7">
        <f t="shared" si="59"/>
        <v>17.690000000000001</v>
      </c>
      <c r="K415" s="88" t="s">
        <v>1708</v>
      </c>
      <c r="L415" s="6">
        <v>0.1</v>
      </c>
      <c r="M415" s="6"/>
      <c r="N415" s="10"/>
    </row>
    <row r="416" spans="1:14" ht="20.100000000000001" customHeight="1">
      <c r="A416" s="137">
        <v>45707</v>
      </c>
      <c r="B416" s="8" t="s">
        <v>38</v>
      </c>
      <c r="C416" s="5" t="s">
        <v>4437</v>
      </c>
      <c r="D416" s="5">
        <v>20</v>
      </c>
      <c r="E416" s="5" t="s">
        <v>24</v>
      </c>
      <c r="F416" s="5"/>
      <c r="G416" s="5" t="s">
        <v>51</v>
      </c>
      <c r="H416" s="26"/>
      <c r="I416" s="90">
        <v>15400</v>
      </c>
      <c r="J416" s="7">
        <f t="shared" si="59"/>
        <v>13.049999999999999</v>
      </c>
      <c r="K416" s="88" t="s">
        <v>1708</v>
      </c>
      <c r="L416" s="6">
        <v>0.2</v>
      </c>
      <c r="M416" s="6"/>
      <c r="N416" s="10"/>
    </row>
    <row r="417" spans="1:14" ht="20.100000000000001" customHeight="1">
      <c r="A417" s="137">
        <v>45707</v>
      </c>
      <c r="B417" s="8" t="s">
        <v>4438</v>
      </c>
      <c r="C417" s="5" t="s">
        <v>1444</v>
      </c>
      <c r="D417" s="5">
        <v>5</v>
      </c>
      <c r="E417" s="5" t="s">
        <v>24</v>
      </c>
      <c r="F417" s="5"/>
      <c r="G417" s="5" t="s">
        <v>51</v>
      </c>
      <c r="H417" s="26"/>
      <c r="I417" s="90">
        <v>90000</v>
      </c>
      <c r="J417" s="7">
        <f t="shared" si="59"/>
        <v>67.11</v>
      </c>
      <c r="K417" s="88" t="s">
        <v>1708</v>
      </c>
      <c r="L417" s="6">
        <v>0.2</v>
      </c>
      <c r="M417" s="6"/>
      <c r="N417" s="10"/>
    </row>
    <row r="418" spans="1:14" ht="20.100000000000001" customHeight="1">
      <c r="A418" s="137">
        <v>45707</v>
      </c>
      <c r="B418" s="8"/>
      <c r="C418" s="5" t="s">
        <v>4517</v>
      </c>
      <c r="D418" s="5">
        <v>3</v>
      </c>
      <c r="E418" s="5"/>
      <c r="F418" s="5"/>
      <c r="G418" s="5" t="s">
        <v>54</v>
      </c>
      <c r="H418" s="26"/>
      <c r="I418" s="90">
        <v>40340</v>
      </c>
      <c r="J418" s="7">
        <f t="shared" si="59"/>
        <v>34.89</v>
      </c>
      <c r="K418" s="88" t="s">
        <v>1645</v>
      </c>
      <c r="L418" s="6">
        <v>0.6</v>
      </c>
      <c r="M418" s="6"/>
      <c r="N418" s="10"/>
    </row>
    <row r="419" spans="1:14" ht="20.100000000000001" customHeight="1">
      <c r="A419" s="137">
        <v>45707</v>
      </c>
      <c r="B419" s="8"/>
      <c r="C419" s="5" t="s">
        <v>4521</v>
      </c>
      <c r="D419" s="5">
        <v>3</v>
      </c>
      <c r="E419" s="5"/>
      <c r="F419" s="5"/>
      <c r="G419" s="5" t="s">
        <v>54</v>
      </c>
      <c r="H419" s="26"/>
      <c r="I419" s="90">
        <v>9290</v>
      </c>
      <c r="J419" s="7">
        <f t="shared" si="59"/>
        <v>25.580000000000002</v>
      </c>
      <c r="K419" s="88" t="s">
        <v>1645</v>
      </c>
      <c r="L419" s="6">
        <v>2</v>
      </c>
      <c r="M419" s="6"/>
      <c r="N419" s="10"/>
    </row>
    <row r="420" spans="1:14" ht="20.100000000000001" customHeight="1">
      <c r="A420" s="137">
        <v>45707</v>
      </c>
      <c r="B420" s="8"/>
      <c r="C420" s="5" t="s">
        <v>4522</v>
      </c>
      <c r="D420" s="5">
        <v>3</v>
      </c>
      <c r="E420" s="5"/>
      <c r="F420" s="5"/>
      <c r="G420" s="5" t="s">
        <v>54</v>
      </c>
      <c r="H420" s="26"/>
      <c r="I420" s="90">
        <v>11380</v>
      </c>
      <c r="J420" s="7">
        <f t="shared" si="59"/>
        <v>9.66</v>
      </c>
      <c r="K420" s="88" t="s">
        <v>1645</v>
      </c>
      <c r="L420" s="6">
        <v>0.15</v>
      </c>
      <c r="M420" s="6"/>
      <c r="N420" s="10" t="s">
        <v>4554</v>
      </c>
    </row>
    <row r="421" spans="1:14" ht="20.100000000000001" customHeight="1">
      <c r="A421" s="137">
        <v>45707</v>
      </c>
      <c r="B421" s="8"/>
      <c r="C421" s="5" t="s">
        <v>4523</v>
      </c>
      <c r="D421" s="5">
        <v>3</v>
      </c>
      <c r="E421" s="5"/>
      <c r="F421" s="5"/>
      <c r="G421" s="5" t="s">
        <v>54</v>
      </c>
      <c r="H421" s="26"/>
      <c r="I421" s="90">
        <v>3220</v>
      </c>
      <c r="J421" s="7">
        <f t="shared" si="59"/>
        <v>3.28</v>
      </c>
      <c r="K421" s="88" t="s">
        <v>1645</v>
      </c>
      <c r="L421" s="6">
        <v>0.1</v>
      </c>
      <c r="M421" s="6"/>
      <c r="N421" s="10"/>
    </row>
    <row r="422" spans="1:14" ht="20.100000000000001" customHeight="1">
      <c r="A422" s="137">
        <v>45707</v>
      </c>
      <c r="B422" s="8"/>
      <c r="C422" s="5" t="s">
        <v>4524</v>
      </c>
      <c r="D422" s="5">
        <v>3</v>
      </c>
      <c r="E422" s="5"/>
      <c r="F422" s="5"/>
      <c r="G422" s="5" t="s">
        <v>54</v>
      </c>
      <c r="H422" s="26"/>
      <c r="I422" s="90">
        <v>7180</v>
      </c>
      <c r="J422" s="7">
        <f t="shared" si="59"/>
        <v>6.1499999999999995</v>
      </c>
      <c r="K422" s="88" t="s">
        <v>1645</v>
      </c>
      <c r="L422" s="6">
        <v>0.1</v>
      </c>
      <c r="M422" s="6"/>
      <c r="N422" s="10"/>
    </row>
    <row r="423" spans="1:14" ht="20.100000000000001" customHeight="1">
      <c r="A423" s="137">
        <v>45707</v>
      </c>
      <c r="B423" s="8"/>
      <c r="C423" s="5" t="s">
        <v>4525</v>
      </c>
      <c r="D423" s="5">
        <v>3</v>
      </c>
      <c r="E423" s="5"/>
      <c r="F423" s="5"/>
      <c r="G423" s="5" t="s">
        <v>54</v>
      </c>
      <c r="H423" s="26"/>
      <c r="I423" s="90">
        <v>5740</v>
      </c>
      <c r="J423" s="7">
        <f t="shared" si="59"/>
        <v>5.1099999999999994</v>
      </c>
      <c r="K423" s="88" t="s">
        <v>1645</v>
      </c>
      <c r="L423" s="6">
        <v>0.1</v>
      </c>
      <c r="M423" s="6"/>
      <c r="N423" s="10"/>
    </row>
    <row r="424" spans="1:14" ht="20.100000000000001" customHeight="1">
      <c r="A424" s="137">
        <v>45707</v>
      </c>
      <c r="B424" s="8"/>
      <c r="C424" s="5" t="s">
        <v>4526</v>
      </c>
      <c r="D424" s="5">
        <v>4</v>
      </c>
      <c r="E424" s="5"/>
      <c r="F424" s="5"/>
      <c r="G424" s="5" t="s">
        <v>54</v>
      </c>
      <c r="H424" s="26"/>
      <c r="I424" s="90">
        <v>32260</v>
      </c>
      <c r="J424" s="7">
        <f t="shared" si="59"/>
        <v>34.69</v>
      </c>
      <c r="K424" s="88" t="s">
        <v>1645</v>
      </c>
      <c r="L424" s="6">
        <v>1.2</v>
      </c>
      <c r="M424" s="6"/>
      <c r="N424" s="10"/>
    </row>
    <row r="425" spans="1:14" ht="20.100000000000001" customHeight="1">
      <c r="A425" s="137">
        <v>45707</v>
      </c>
      <c r="B425" s="8"/>
      <c r="C425" s="5" t="s">
        <v>4527</v>
      </c>
      <c r="D425" s="5">
        <v>2</v>
      </c>
      <c r="E425" s="5"/>
      <c r="F425" s="5"/>
      <c r="G425" s="5" t="s">
        <v>54</v>
      </c>
      <c r="H425" s="26"/>
      <c r="I425" s="90">
        <v>34130</v>
      </c>
      <c r="J425" s="7">
        <f t="shared" si="59"/>
        <v>36.04</v>
      </c>
      <c r="K425" s="88" t="s">
        <v>1645</v>
      </c>
      <c r="L425" s="6">
        <v>1.2</v>
      </c>
      <c r="M425" s="6"/>
      <c r="N425" s="10"/>
    </row>
    <row r="426" spans="1:14" ht="30">
      <c r="A426" s="137">
        <v>45707</v>
      </c>
      <c r="B426" s="8"/>
      <c r="C426" s="5" t="s">
        <v>4529</v>
      </c>
      <c r="D426" s="5">
        <v>3</v>
      </c>
      <c r="E426" s="5"/>
      <c r="F426" s="5"/>
      <c r="G426" s="5" t="s">
        <v>54</v>
      </c>
      <c r="H426" s="26"/>
      <c r="I426" s="90"/>
      <c r="J426" s="7">
        <f t="shared" si="59"/>
        <v>0</v>
      </c>
      <c r="K426" s="88"/>
      <c r="L426" s="6"/>
      <c r="M426" s="6"/>
      <c r="N426" s="10" t="s">
        <v>4556</v>
      </c>
    </row>
    <row r="427" spans="1:14" ht="20.100000000000001" customHeight="1">
      <c r="A427" s="137">
        <v>45707</v>
      </c>
      <c r="B427" s="8"/>
      <c r="C427" s="5" t="s">
        <v>4530</v>
      </c>
      <c r="D427" s="5">
        <v>3</v>
      </c>
      <c r="E427" s="5"/>
      <c r="F427" s="5"/>
      <c r="G427" s="5" t="s">
        <v>54</v>
      </c>
      <c r="H427" s="26"/>
      <c r="I427" s="90">
        <v>730</v>
      </c>
      <c r="J427" s="7">
        <f t="shared" si="59"/>
        <v>1.48</v>
      </c>
      <c r="K427" s="88" t="s">
        <v>1645</v>
      </c>
      <c r="L427" s="6">
        <v>0.1</v>
      </c>
      <c r="M427" s="6"/>
      <c r="N427" s="10" t="s">
        <v>4555</v>
      </c>
    </row>
    <row r="428" spans="1:14" ht="20.100000000000001" customHeight="1">
      <c r="A428" s="137">
        <v>45707</v>
      </c>
      <c r="B428" s="8"/>
      <c r="C428" s="5" t="s">
        <v>4531</v>
      </c>
      <c r="D428" s="5">
        <v>3</v>
      </c>
      <c r="E428" s="5"/>
      <c r="F428" s="5"/>
      <c r="G428" s="5" t="s">
        <v>54</v>
      </c>
      <c r="H428" s="26"/>
      <c r="I428" s="90">
        <v>760</v>
      </c>
      <c r="J428" s="7">
        <f t="shared" si="59"/>
        <v>1.5</v>
      </c>
      <c r="K428" s="88" t="s">
        <v>1645</v>
      </c>
      <c r="L428" s="6">
        <v>0.1</v>
      </c>
      <c r="M428" s="6"/>
      <c r="N428" s="10" t="s">
        <v>4555</v>
      </c>
    </row>
    <row r="429" spans="1:14" ht="20.100000000000001" customHeight="1">
      <c r="A429" s="137">
        <v>45707</v>
      </c>
      <c r="B429" s="8"/>
      <c r="C429" s="5" t="s">
        <v>4532</v>
      </c>
      <c r="D429" s="5">
        <v>3</v>
      </c>
      <c r="E429" s="5"/>
      <c r="F429" s="5"/>
      <c r="G429" s="5" t="s">
        <v>54</v>
      </c>
      <c r="H429" s="26"/>
      <c r="I429" s="90">
        <v>790</v>
      </c>
      <c r="J429" s="7">
        <f t="shared" si="59"/>
        <v>1.52</v>
      </c>
      <c r="K429" s="88" t="s">
        <v>1645</v>
      </c>
      <c r="L429" s="6">
        <v>0.1</v>
      </c>
      <c r="M429" s="6"/>
      <c r="N429" s="10" t="s">
        <v>4555</v>
      </c>
    </row>
    <row r="430" spans="1:14" ht="20.100000000000001" customHeight="1">
      <c r="A430" s="137">
        <v>45707</v>
      </c>
      <c r="B430" s="5"/>
      <c r="C430" s="5" t="s">
        <v>4533</v>
      </c>
      <c r="D430" s="5">
        <v>4</v>
      </c>
      <c r="E430" s="5"/>
      <c r="F430" s="5"/>
      <c r="G430" s="5" t="s">
        <v>54</v>
      </c>
      <c r="H430" s="26"/>
      <c r="I430" s="90">
        <v>23880</v>
      </c>
      <c r="J430" s="7">
        <f t="shared" si="59"/>
        <v>40.86</v>
      </c>
      <c r="K430" s="88" t="s">
        <v>1645</v>
      </c>
      <c r="L430" s="6">
        <v>2.5</v>
      </c>
      <c r="M430" s="6"/>
      <c r="N430" s="9"/>
    </row>
    <row r="431" spans="1:14" ht="20.100000000000001" customHeight="1">
      <c r="A431" s="137">
        <v>45707</v>
      </c>
      <c r="B431" s="8"/>
      <c r="C431" s="5" t="s">
        <v>4534</v>
      </c>
      <c r="D431" s="5">
        <v>4</v>
      </c>
      <c r="E431" s="5"/>
      <c r="F431" s="5"/>
      <c r="G431" s="5" t="s">
        <v>54</v>
      </c>
      <c r="H431" s="26"/>
      <c r="I431" s="90">
        <v>28380</v>
      </c>
      <c r="J431" s="7">
        <f t="shared" si="59"/>
        <v>25.28</v>
      </c>
      <c r="K431" s="88" t="s">
        <v>1645</v>
      </c>
      <c r="L431" s="6">
        <v>0.5</v>
      </c>
      <c r="M431" s="6"/>
      <c r="N431" s="10"/>
    </row>
    <row r="432" spans="1:14" ht="20.100000000000001" customHeight="1">
      <c r="A432" s="137">
        <v>45707</v>
      </c>
      <c r="B432" s="8"/>
      <c r="C432" s="5" t="s">
        <v>4535</v>
      </c>
      <c r="D432" s="5">
        <v>5</v>
      </c>
      <c r="E432" s="5"/>
      <c r="F432" s="5"/>
      <c r="G432" s="5" t="s">
        <v>54</v>
      </c>
      <c r="H432" s="26"/>
      <c r="I432" s="90">
        <v>11760</v>
      </c>
      <c r="J432" s="7">
        <f t="shared" si="59"/>
        <v>14.18</v>
      </c>
      <c r="K432" s="88" t="s">
        <v>1645</v>
      </c>
      <c r="L432" s="6">
        <v>0.6</v>
      </c>
      <c r="M432" s="6"/>
      <c r="N432" s="10"/>
    </row>
    <row r="433" spans="1:14" ht="20.100000000000001" customHeight="1">
      <c r="A433" s="137">
        <v>45707</v>
      </c>
      <c r="B433" s="8"/>
      <c r="C433" s="5" t="s">
        <v>4536</v>
      </c>
      <c r="D433" s="5">
        <v>3</v>
      </c>
      <c r="E433" s="5"/>
      <c r="F433" s="5"/>
      <c r="G433" s="5" t="s">
        <v>54</v>
      </c>
      <c r="H433" s="26"/>
      <c r="I433" s="90">
        <v>133840</v>
      </c>
      <c r="J433" s="7">
        <f t="shared" si="59"/>
        <v>115.83</v>
      </c>
      <c r="K433" s="88" t="s">
        <v>1645</v>
      </c>
      <c r="L433" s="6">
        <v>2</v>
      </c>
      <c r="M433" s="6"/>
      <c r="N433" s="10"/>
    </row>
    <row r="434" spans="1:14" ht="20.100000000000001" customHeight="1">
      <c r="A434" s="137">
        <v>45707</v>
      </c>
      <c r="B434" s="8"/>
      <c r="C434" s="5" t="s">
        <v>4537</v>
      </c>
      <c r="D434" s="5">
        <v>3</v>
      </c>
      <c r="E434" s="5"/>
      <c r="F434" s="5"/>
      <c r="G434" s="5" t="s">
        <v>54</v>
      </c>
      <c r="H434" s="26"/>
      <c r="I434" s="90">
        <v>5520</v>
      </c>
      <c r="J434" s="7">
        <f t="shared" si="59"/>
        <v>6.83</v>
      </c>
      <c r="K434" s="88" t="s">
        <v>1645</v>
      </c>
      <c r="L434" s="6">
        <v>0.3</v>
      </c>
      <c r="M434" s="6"/>
      <c r="N434" s="10"/>
    </row>
    <row r="435" spans="1:14" ht="20.100000000000001" customHeight="1">
      <c r="A435" s="137">
        <v>45707</v>
      </c>
      <c r="B435" s="8"/>
      <c r="C435" s="5" t="s">
        <v>4538</v>
      </c>
      <c r="D435" s="5">
        <v>3</v>
      </c>
      <c r="E435" s="5"/>
      <c r="F435" s="5"/>
      <c r="G435" s="5" t="s">
        <v>54</v>
      </c>
      <c r="H435" s="26"/>
      <c r="I435" s="90">
        <v>6200</v>
      </c>
      <c r="J435" s="7">
        <f t="shared" si="59"/>
        <v>7.3199999999999994</v>
      </c>
      <c r="K435" s="88" t="s">
        <v>1645</v>
      </c>
      <c r="L435" s="6">
        <v>0.3</v>
      </c>
      <c r="M435" s="6"/>
      <c r="N435" s="10"/>
    </row>
    <row r="436" spans="1:14" ht="20.100000000000001" customHeight="1">
      <c r="A436" s="137">
        <v>45707</v>
      </c>
      <c r="B436" s="8"/>
      <c r="C436" s="5" t="s">
        <v>4539</v>
      </c>
      <c r="D436" s="5">
        <v>3</v>
      </c>
      <c r="E436" s="5"/>
      <c r="F436" s="5"/>
      <c r="G436" s="5" t="s">
        <v>54</v>
      </c>
      <c r="H436" s="26"/>
      <c r="I436" s="90">
        <v>6840</v>
      </c>
      <c r="J436" s="7">
        <f t="shared" si="59"/>
        <v>8.26</v>
      </c>
      <c r="K436" s="88" t="s">
        <v>1645</v>
      </c>
      <c r="L436" s="6">
        <v>0.35</v>
      </c>
      <c r="M436" s="6"/>
      <c r="N436" s="10"/>
    </row>
    <row r="437" spans="1:14" ht="20.100000000000001" customHeight="1">
      <c r="A437" s="137">
        <v>45707</v>
      </c>
      <c r="B437" s="8"/>
      <c r="C437" s="5" t="s">
        <v>4540</v>
      </c>
      <c r="D437" s="5">
        <v>3</v>
      </c>
      <c r="E437" s="5"/>
      <c r="F437" s="5"/>
      <c r="G437" s="5" t="s">
        <v>54</v>
      </c>
      <c r="H437" s="26"/>
      <c r="I437" s="90">
        <v>7920</v>
      </c>
      <c r="J437" s="7">
        <f t="shared" si="59"/>
        <v>9.51</v>
      </c>
      <c r="K437" s="88" t="s">
        <v>1645</v>
      </c>
      <c r="L437" s="6">
        <v>0.4</v>
      </c>
      <c r="M437" s="6"/>
      <c r="N437" s="10"/>
    </row>
    <row r="438" spans="1:14" ht="20.100000000000001" customHeight="1">
      <c r="A438" s="137">
        <v>45707</v>
      </c>
      <c r="B438" s="8"/>
      <c r="C438" s="5" t="s">
        <v>4541</v>
      </c>
      <c r="D438" s="5">
        <v>3</v>
      </c>
      <c r="E438" s="5"/>
      <c r="F438" s="5"/>
      <c r="G438" s="5" t="s">
        <v>54</v>
      </c>
      <c r="H438" s="26"/>
      <c r="I438" s="90">
        <v>9290</v>
      </c>
      <c r="J438" s="7">
        <f t="shared" si="59"/>
        <v>11.45</v>
      </c>
      <c r="K438" s="88" t="s">
        <v>1645</v>
      </c>
      <c r="L438" s="6">
        <v>0.5</v>
      </c>
      <c r="M438" s="6"/>
      <c r="N438" s="10"/>
    </row>
    <row r="439" spans="1:14" ht="20.100000000000001" customHeight="1">
      <c r="A439" s="137">
        <v>45707</v>
      </c>
      <c r="B439" s="5"/>
      <c r="C439" s="5" t="s">
        <v>4542</v>
      </c>
      <c r="D439" s="5">
        <v>3</v>
      </c>
      <c r="E439" s="5"/>
      <c r="F439" s="5"/>
      <c r="G439" s="5" t="s">
        <v>54</v>
      </c>
      <c r="H439" s="26"/>
      <c r="I439" s="90">
        <v>3090</v>
      </c>
      <c r="J439" s="7">
        <f t="shared" si="59"/>
        <v>4.5999999999999996</v>
      </c>
      <c r="K439" s="88" t="s">
        <v>1645</v>
      </c>
      <c r="L439" s="6">
        <v>0.25</v>
      </c>
      <c r="M439" s="6"/>
      <c r="N439" s="9"/>
    </row>
    <row r="440" spans="1:14" ht="20.100000000000001" customHeight="1">
      <c r="A440" s="137">
        <v>45707</v>
      </c>
      <c r="B440" s="8"/>
      <c r="C440" s="5" t="s">
        <v>4543</v>
      </c>
      <c r="D440" s="5">
        <v>3</v>
      </c>
      <c r="E440" s="5"/>
      <c r="F440" s="5"/>
      <c r="G440" s="5" t="s">
        <v>54</v>
      </c>
      <c r="H440" s="26"/>
      <c r="I440" s="90">
        <v>3370</v>
      </c>
      <c r="J440" s="7">
        <f t="shared" si="59"/>
        <v>5.27</v>
      </c>
      <c r="K440" s="88" t="s">
        <v>1645</v>
      </c>
      <c r="L440" s="6">
        <v>0.3</v>
      </c>
      <c r="M440" s="6"/>
      <c r="N440" s="10"/>
    </row>
    <row r="441" spans="1:14" ht="20.100000000000001" customHeight="1">
      <c r="A441" s="137">
        <v>45707</v>
      </c>
      <c r="B441" s="8"/>
      <c r="C441" s="5" t="s">
        <v>4544</v>
      </c>
      <c r="D441" s="5">
        <v>3</v>
      </c>
      <c r="E441" s="5"/>
      <c r="F441" s="5"/>
      <c r="G441" s="5" t="s">
        <v>54</v>
      </c>
      <c r="H441" s="26"/>
      <c r="I441" s="90">
        <v>3810</v>
      </c>
      <c r="J441" s="7">
        <f t="shared" si="59"/>
        <v>6.06</v>
      </c>
      <c r="K441" s="88" t="s">
        <v>1645</v>
      </c>
      <c r="L441" s="6">
        <v>0.35</v>
      </c>
      <c r="M441" s="6"/>
      <c r="N441" s="10"/>
    </row>
    <row r="442" spans="1:14" ht="20.100000000000001" customHeight="1">
      <c r="A442" s="137">
        <v>45707</v>
      </c>
      <c r="B442" s="5"/>
      <c r="C442" s="5" t="s">
        <v>4545</v>
      </c>
      <c r="D442" s="5">
        <v>3</v>
      </c>
      <c r="E442" s="5"/>
      <c r="F442" s="5"/>
      <c r="G442" s="5" t="s">
        <v>54</v>
      </c>
      <c r="H442" s="26"/>
      <c r="I442" s="90">
        <v>4240</v>
      </c>
      <c r="J442" s="7">
        <f t="shared" si="59"/>
        <v>6.85</v>
      </c>
      <c r="K442" s="88" t="s">
        <v>1645</v>
      </c>
      <c r="L442" s="6">
        <v>0.4</v>
      </c>
      <c r="M442" s="6"/>
      <c r="N442" s="9"/>
    </row>
    <row r="443" spans="1:14" ht="20.100000000000001" customHeight="1">
      <c r="A443" s="137">
        <v>45707</v>
      </c>
      <c r="B443" s="8"/>
      <c r="C443" s="5" t="s">
        <v>4546</v>
      </c>
      <c r="D443" s="5">
        <v>2</v>
      </c>
      <c r="E443" s="5"/>
      <c r="F443" s="5"/>
      <c r="G443" s="5" t="s">
        <v>54</v>
      </c>
      <c r="H443" s="26"/>
      <c r="I443" s="90">
        <v>6180</v>
      </c>
      <c r="J443" s="7">
        <f t="shared" si="59"/>
        <v>11.08</v>
      </c>
      <c r="K443" s="88" t="s">
        <v>1645</v>
      </c>
      <c r="L443" s="6">
        <v>0.7</v>
      </c>
      <c r="M443" s="6"/>
      <c r="N443" s="10"/>
    </row>
    <row r="444" spans="1:14" ht="20.100000000000001" customHeight="1">
      <c r="A444" s="137">
        <v>45707</v>
      </c>
      <c r="B444" s="8"/>
      <c r="C444" s="5" t="s">
        <v>4547</v>
      </c>
      <c r="D444" s="5">
        <v>2</v>
      </c>
      <c r="E444" s="5"/>
      <c r="F444" s="5"/>
      <c r="G444" s="5" t="s">
        <v>54</v>
      </c>
      <c r="H444" s="26"/>
      <c r="I444" s="90">
        <v>7000</v>
      </c>
      <c r="J444" s="7">
        <f t="shared" si="59"/>
        <v>12.61</v>
      </c>
      <c r="K444" s="88" t="s">
        <v>1645</v>
      </c>
      <c r="L444" s="6">
        <v>0.8</v>
      </c>
      <c r="M444" s="6"/>
      <c r="N444" s="10"/>
    </row>
    <row r="445" spans="1:14" ht="20.100000000000001" customHeight="1">
      <c r="A445" s="137">
        <v>45707</v>
      </c>
      <c r="B445" s="8"/>
      <c r="C445" s="5" t="s">
        <v>4548</v>
      </c>
      <c r="D445" s="5">
        <v>2</v>
      </c>
      <c r="E445" s="5"/>
      <c r="F445" s="5"/>
      <c r="G445" s="5" t="s">
        <v>54</v>
      </c>
      <c r="H445" s="26"/>
      <c r="I445" s="90">
        <v>9650</v>
      </c>
      <c r="J445" s="7">
        <f t="shared" si="59"/>
        <v>21.130000000000003</v>
      </c>
      <c r="K445" s="88" t="s">
        <v>1645</v>
      </c>
      <c r="L445" s="6">
        <v>1.5</v>
      </c>
      <c r="M445" s="6"/>
      <c r="N445" s="10"/>
    </row>
    <row r="446" spans="1:14" ht="20.100000000000001" customHeight="1">
      <c r="A446" s="137">
        <v>45707</v>
      </c>
      <c r="B446" s="8"/>
      <c r="C446" s="5" t="s">
        <v>4549</v>
      </c>
      <c r="D446" s="5">
        <v>2</v>
      </c>
      <c r="E446" s="5"/>
      <c r="F446" s="5"/>
      <c r="G446" s="5" t="s">
        <v>54</v>
      </c>
      <c r="H446" s="26"/>
      <c r="I446" s="90">
        <v>12240</v>
      </c>
      <c r="J446" s="7">
        <f t="shared" si="59"/>
        <v>13.58</v>
      </c>
      <c r="K446" s="88" t="s">
        <v>1645</v>
      </c>
      <c r="L446" s="6">
        <v>0.5</v>
      </c>
      <c r="M446" s="6"/>
      <c r="N446" s="10"/>
    </row>
    <row r="447" spans="1:14" ht="20.100000000000001" customHeight="1">
      <c r="A447" s="137">
        <v>45707</v>
      </c>
      <c r="B447" s="8"/>
      <c r="C447" s="5" t="s">
        <v>4550</v>
      </c>
      <c r="D447" s="5">
        <v>3</v>
      </c>
      <c r="E447" s="5"/>
      <c r="F447" s="5"/>
      <c r="G447" s="5" t="s">
        <v>54</v>
      </c>
      <c r="H447" s="26"/>
      <c r="I447" s="90">
        <v>3720</v>
      </c>
      <c r="J447" s="7">
        <f t="shared" si="59"/>
        <v>5.5299999999999994</v>
      </c>
      <c r="K447" s="88" t="s">
        <v>1645</v>
      </c>
      <c r="L447" s="6">
        <v>0.3</v>
      </c>
      <c r="M447" s="6"/>
      <c r="N447" s="10"/>
    </row>
    <row r="448" spans="1:14" ht="20.100000000000001" customHeight="1">
      <c r="A448" s="137">
        <v>45707</v>
      </c>
      <c r="B448" s="8"/>
      <c r="C448" s="5" t="s">
        <v>3137</v>
      </c>
      <c r="D448" s="5">
        <v>3</v>
      </c>
      <c r="E448" s="5"/>
      <c r="F448" s="5"/>
      <c r="G448" s="5" t="s">
        <v>54</v>
      </c>
      <c r="H448" s="26"/>
      <c r="I448" s="90">
        <v>3180</v>
      </c>
      <c r="J448" s="7">
        <f t="shared" si="59"/>
        <v>5.14</v>
      </c>
      <c r="K448" s="88" t="s">
        <v>1645</v>
      </c>
      <c r="L448" s="6">
        <v>0.3</v>
      </c>
      <c r="M448" s="6"/>
      <c r="N448" s="10"/>
    </row>
    <row r="449" spans="1:14" ht="20.100000000000001" customHeight="1">
      <c r="A449" s="137">
        <v>45707</v>
      </c>
      <c r="B449" s="8"/>
      <c r="C449" s="5" t="s">
        <v>4552</v>
      </c>
      <c r="D449" s="5">
        <v>3</v>
      </c>
      <c r="E449" s="5"/>
      <c r="F449" s="5"/>
      <c r="G449" s="5" t="s">
        <v>54</v>
      </c>
      <c r="H449" s="26"/>
      <c r="I449" s="90">
        <v>38020</v>
      </c>
      <c r="J449" s="7">
        <f t="shared" si="59"/>
        <v>65.240000000000009</v>
      </c>
      <c r="K449" s="88" t="s">
        <v>1645</v>
      </c>
      <c r="L449" s="6">
        <v>4</v>
      </c>
      <c r="M449" s="6"/>
      <c r="N449" s="10"/>
    </row>
    <row r="450" spans="1:14" ht="21" customHeight="1">
      <c r="A450" s="137">
        <v>45707</v>
      </c>
      <c r="B450" s="5" t="s">
        <v>25</v>
      </c>
      <c r="C450" s="5" t="s">
        <v>861</v>
      </c>
      <c r="D450" s="5">
        <v>3</v>
      </c>
      <c r="E450" s="5" t="s">
        <v>2187</v>
      </c>
      <c r="F450" s="5" t="s">
        <v>2508</v>
      </c>
      <c r="G450" s="5" t="s">
        <v>219</v>
      </c>
      <c r="H450" s="26"/>
      <c r="I450" s="90">
        <v>41000</v>
      </c>
      <c r="J450" s="7">
        <f t="shared" si="59"/>
        <v>31.6</v>
      </c>
      <c r="K450" s="88" t="s">
        <v>1706</v>
      </c>
      <c r="L450" s="6">
        <v>0.2</v>
      </c>
      <c r="M450" s="6"/>
      <c r="N450" s="10" t="s">
        <v>4439</v>
      </c>
    </row>
    <row r="451" spans="1:14" ht="21" customHeight="1">
      <c r="A451" s="137">
        <v>45707</v>
      </c>
      <c r="B451" s="5" t="s">
        <v>38</v>
      </c>
      <c r="C451" s="5" t="s">
        <v>4444</v>
      </c>
      <c r="D451" s="5">
        <v>1</v>
      </c>
      <c r="E451" s="5" t="s">
        <v>2187</v>
      </c>
      <c r="F451" s="5" t="s">
        <v>2786</v>
      </c>
      <c r="G451" s="5" t="s">
        <v>52</v>
      </c>
      <c r="H451" s="26"/>
      <c r="I451" s="90">
        <v>585200</v>
      </c>
      <c r="J451" s="7">
        <f t="shared" si="59"/>
        <v>471.15999999999997</v>
      </c>
      <c r="K451" s="88" t="s">
        <v>1784</v>
      </c>
      <c r="L451" s="6">
        <v>5</v>
      </c>
      <c r="M451" s="6"/>
      <c r="N451" s="10" t="s">
        <v>4445</v>
      </c>
    </row>
    <row r="452" spans="1:14" ht="21" customHeight="1">
      <c r="A452" s="173">
        <v>45701</v>
      </c>
      <c r="B452" s="16" t="s">
        <v>4147</v>
      </c>
      <c r="C452" s="13" t="s">
        <v>4146</v>
      </c>
      <c r="D452" s="13">
        <v>6</v>
      </c>
      <c r="E452" s="13" t="s">
        <v>2187</v>
      </c>
      <c r="F452" s="13" t="s">
        <v>3442</v>
      </c>
      <c r="G452" s="13" t="s">
        <v>32</v>
      </c>
      <c r="H452" s="68"/>
      <c r="I452" s="142">
        <v>1800</v>
      </c>
      <c r="J452" s="12">
        <f t="shared" si="59"/>
        <v>1.78</v>
      </c>
      <c r="K452" s="87" t="s">
        <v>1645</v>
      </c>
      <c r="L452" s="50">
        <v>0.05</v>
      </c>
      <c r="M452" s="50"/>
      <c r="N452" s="23" t="s">
        <v>4108</v>
      </c>
    </row>
    <row r="453" spans="1:14" ht="60">
      <c r="A453" s="173">
        <v>45701</v>
      </c>
      <c r="B453" s="16" t="s">
        <v>4147</v>
      </c>
      <c r="C453" s="13" t="s">
        <v>4148</v>
      </c>
      <c r="D453" s="13">
        <v>2</v>
      </c>
      <c r="E453" s="13" t="s">
        <v>2187</v>
      </c>
      <c r="F453" s="13" t="s">
        <v>3442</v>
      </c>
      <c r="G453" s="13" t="s">
        <v>32</v>
      </c>
      <c r="H453" s="68"/>
      <c r="I453" s="142">
        <v>64800</v>
      </c>
      <c r="J453" s="12">
        <f t="shared" si="59"/>
        <v>48.85</v>
      </c>
      <c r="K453" s="87" t="s">
        <v>1645</v>
      </c>
      <c r="L453" s="50">
        <v>0.2</v>
      </c>
      <c r="M453" s="50"/>
      <c r="N453" s="23" t="s">
        <v>4495</v>
      </c>
    </row>
    <row r="454" spans="1:14" ht="45">
      <c r="A454" s="137">
        <v>45693</v>
      </c>
      <c r="B454" s="5" t="s">
        <v>3561</v>
      </c>
      <c r="C454" s="5" t="s">
        <v>3562</v>
      </c>
      <c r="D454" s="5">
        <v>1</v>
      </c>
      <c r="E454" s="5" t="s">
        <v>2187</v>
      </c>
      <c r="F454" s="5" t="s">
        <v>159</v>
      </c>
      <c r="G454" s="5" t="s">
        <v>52</v>
      </c>
      <c r="H454" s="26"/>
      <c r="I454" s="90">
        <v>1783000</v>
      </c>
      <c r="J454" s="7">
        <f t="shared" si="59"/>
        <v>1376.82</v>
      </c>
      <c r="K454" s="88" t="s">
        <v>1784</v>
      </c>
      <c r="L454" s="6">
        <v>9</v>
      </c>
      <c r="M454" s="6"/>
      <c r="N454" s="10" t="s">
        <v>4216</v>
      </c>
    </row>
    <row r="455" spans="1:14" ht="75">
      <c r="A455" s="137">
        <v>45693</v>
      </c>
      <c r="B455" s="5" t="s">
        <v>3561</v>
      </c>
      <c r="C455" s="5" t="s">
        <v>3563</v>
      </c>
      <c r="D455" s="5">
        <v>1</v>
      </c>
      <c r="E455" s="5" t="s">
        <v>2187</v>
      </c>
      <c r="F455" s="5" t="s">
        <v>159</v>
      </c>
      <c r="G455" s="5" t="s">
        <v>52</v>
      </c>
      <c r="H455" s="26"/>
      <c r="I455" s="90">
        <v>1760000</v>
      </c>
      <c r="J455" s="7">
        <f t="shared" si="59"/>
        <v>1360.15</v>
      </c>
      <c r="K455" s="88" t="s">
        <v>1784</v>
      </c>
      <c r="L455" s="6">
        <v>9</v>
      </c>
      <c r="M455" s="6"/>
      <c r="N455" s="10" t="s">
        <v>4496</v>
      </c>
    </row>
    <row r="456" spans="1:14" s="239" customFormat="1" ht="135">
      <c r="A456" s="137">
        <v>45698</v>
      </c>
      <c r="B456" s="5" t="s">
        <v>3762</v>
      </c>
      <c r="C456" s="123" t="s">
        <v>4387</v>
      </c>
      <c r="D456" s="5">
        <v>4</v>
      </c>
      <c r="E456" s="5" t="s">
        <v>318</v>
      </c>
      <c r="F456" s="5" t="s">
        <v>36</v>
      </c>
      <c r="G456" s="5" t="s">
        <v>30</v>
      </c>
      <c r="H456" s="26"/>
      <c r="I456" s="90">
        <v>304000</v>
      </c>
      <c r="J456" s="7">
        <f>ROUNDUP((((L456*13000)+I456)/1380), 2)</f>
        <v>281.52999999999997</v>
      </c>
      <c r="K456" s="88" t="s">
        <v>1708</v>
      </c>
      <c r="L456" s="6">
        <v>6.5</v>
      </c>
      <c r="M456" s="6"/>
      <c r="N456" s="10" t="s">
        <v>4488</v>
      </c>
    </row>
    <row r="457" spans="1:14" ht="21" customHeight="1">
      <c r="A457" s="137">
        <v>45705</v>
      </c>
      <c r="B457" s="5" t="s">
        <v>113</v>
      </c>
      <c r="C457" s="8" t="s">
        <v>4562</v>
      </c>
      <c r="D457" s="5">
        <v>1</v>
      </c>
      <c r="E457" s="5" t="s">
        <v>318</v>
      </c>
      <c r="F457" s="5" t="s">
        <v>2847</v>
      </c>
      <c r="G457" s="5" t="s">
        <v>30</v>
      </c>
      <c r="H457" s="26"/>
      <c r="I457" s="90">
        <v>8791900</v>
      </c>
      <c r="J457" s="234">
        <f>ROUNDUP((((L457*19000)+I457)/1380), 2)</f>
        <v>7678.92</v>
      </c>
      <c r="K457" s="88" t="s">
        <v>1708</v>
      </c>
      <c r="L457" s="6">
        <v>95</v>
      </c>
      <c r="M457" s="6"/>
      <c r="N457" s="10"/>
    </row>
    <row r="458" spans="1:14" ht="21" customHeight="1">
      <c r="A458" s="137">
        <v>45706</v>
      </c>
      <c r="B458" s="5" t="s">
        <v>113</v>
      </c>
      <c r="C458" s="8" t="s">
        <v>4358</v>
      </c>
      <c r="D458" s="5">
        <v>2</v>
      </c>
      <c r="E458" s="5" t="s">
        <v>318</v>
      </c>
      <c r="F458" s="5" t="s">
        <v>2847</v>
      </c>
      <c r="G458" s="5" t="s">
        <v>30</v>
      </c>
      <c r="H458" s="26"/>
      <c r="I458" s="90">
        <v>8635100</v>
      </c>
      <c r="J458" s="234">
        <f>ROUNDUP((((L458*19000)+I458)/1380), 2)</f>
        <v>7565.29</v>
      </c>
      <c r="K458" s="88" t="s">
        <v>1708</v>
      </c>
      <c r="L458" s="6">
        <v>95</v>
      </c>
      <c r="M458" s="6"/>
      <c r="N458" s="10"/>
    </row>
    <row r="459" spans="1:14" ht="20.100000000000001" customHeight="1">
      <c r="A459" s="137">
        <v>45706</v>
      </c>
      <c r="B459" s="5" t="s">
        <v>4364</v>
      </c>
      <c r="C459" s="8" t="s">
        <v>4484</v>
      </c>
      <c r="D459" s="5">
        <v>1</v>
      </c>
      <c r="E459" s="5" t="s">
        <v>318</v>
      </c>
      <c r="F459" s="5" t="s">
        <v>209</v>
      </c>
      <c r="G459" s="5" t="s">
        <v>30</v>
      </c>
      <c r="H459" s="26"/>
      <c r="I459" s="90">
        <v>904000</v>
      </c>
      <c r="J459" s="7">
        <f>ROUNDUP((((L459*13000)+I459)/1380), 2)</f>
        <v>692.76</v>
      </c>
      <c r="K459" s="88" t="s">
        <v>1708</v>
      </c>
      <c r="L459" s="6">
        <v>4</v>
      </c>
      <c r="M459" s="6"/>
      <c r="N459" s="10" t="s">
        <v>4483</v>
      </c>
    </row>
    <row r="460" spans="1:14" ht="21" customHeight="1">
      <c r="A460" s="137">
        <v>45707</v>
      </c>
      <c r="B460" s="5" t="s">
        <v>4446</v>
      </c>
      <c r="C460" s="8" t="s">
        <v>4520</v>
      </c>
      <c r="D460" s="5">
        <v>4</v>
      </c>
      <c r="E460" s="5" t="s">
        <v>318</v>
      </c>
      <c r="F460" s="5" t="s">
        <v>295</v>
      </c>
      <c r="G460" s="5" t="s">
        <v>130</v>
      </c>
      <c r="H460" s="26"/>
      <c r="I460" s="90">
        <v>1026000</v>
      </c>
      <c r="J460" s="7">
        <f>ROUNDUP((((L460*13000)+I460)/1380), 2)</f>
        <v>747.25</v>
      </c>
      <c r="K460" s="88" t="s">
        <v>1645</v>
      </c>
      <c r="L460" s="6">
        <v>0.4</v>
      </c>
      <c r="M460" s="6"/>
      <c r="N460" s="10" t="s">
        <v>4447</v>
      </c>
    </row>
    <row r="461" spans="1:14" ht="21" customHeight="1">
      <c r="A461" s="137">
        <v>45707</v>
      </c>
      <c r="B461" s="5" t="s">
        <v>21</v>
      </c>
      <c r="C461" s="8" t="s">
        <v>4448</v>
      </c>
      <c r="D461" s="5">
        <v>20</v>
      </c>
      <c r="E461" s="5" t="s">
        <v>318</v>
      </c>
      <c r="F461" s="5" t="s">
        <v>295</v>
      </c>
      <c r="G461" s="5" t="s">
        <v>130</v>
      </c>
      <c r="H461" s="26"/>
      <c r="I461" s="90">
        <v>3300</v>
      </c>
      <c r="J461" s="7">
        <f>ROUNDUP((((L461*13000)+I461)/1380), 2)</f>
        <v>3.34</v>
      </c>
      <c r="K461" s="88" t="s">
        <v>1645</v>
      </c>
      <c r="L461" s="6">
        <v>0.1</v>
      </c>
      <c r="M461" s="6"/>
      <c r="N461" s="10"/>
    </row>
    <row r="462" spans="1:14" ht="90">
      <c r="A462" s="173">
        <v>45707</v>
      </c>
      <c r="B462" s="13" t="s">
        <v>29</v>
      </c>
      <c r="C462" s="122" t="s">
        <v>4560</v>
      </c>
      <c r="D462" s="13">
        <v>2</v>
      </c>
      <c r="E462" s="13" t="s">
        <v>318</v>
      </c>
      <c r="F462" s="13" t="s">
        <v>358</v>
      </c>
      <c r="G462" s="13" t="s">
        <v>130</v>
      </c>
      <c r="H462" s="68"/>
      <c r="I462" s="142"/>
      <c r="J462" s="12"/>
      <c r="K462" s="87"/>
      <c r="L462" s="50"/>
      <c r="M462" s="50"/>
      <c r="N462" s="114" t="s">
        <v>4561</v>
      </c>
    </row>
    <row r="463" spans="1:14" ht="30">
      <c r="A463" s="137">
        <v>45707</v>
      </c>
      <c r="B463" s="5" t="s">
        <v>57</v>
      </c>
      <c r="C463" s="8" t="s">
        <v>4501</v>
      </c>
      <c r="D463" s="5">
        <v>4</v>
      </c>
      <c r="E463" s="5" t="s">
        <v>318</v>
      </c>
      <c r="F463" s="5" t="s">
        <v>358</v>
      </c>
      <c r="G463" s="5" t="s">
        <v>130</v>
      </c>
      <c r="H463" s="26"/>
      <c r="I463" s="90">
        <v>70000</v>
      </c>
      <c r="J463" s="7">
        <f>ROUNDUP((((L463*13000)+I463)/1380), 2)</f>
        <v>78.990000000000009</v>
      </c>
      <c r="K463" s="88" t="s">
        <v>1645</v>
      </c>
      <c r="L463" s="6">
        <v>3</v>
      </c>
      <c r="M463" s="6"/>
      <c r="N463" s="10" t="s">
        <v>4497</v>
      </c>
    </row>
    <row r="464" spans="1:14" ht="30">
      <c r="A464" s="137">
        <v>45707</v>
      </c>
      <c r="B464" s="5" t="s">
        <v>57</v>
      </c>
      <c r="C464" s="8" t="s">
        <v>4451</v>
      </c>
      <c r="D464" s="5">
        <v>2</v>
      </c>
      <c r="E464" s="5" t="s">
        <v>318</v>
      </c>
      <c r="F464" s="5" t="s">
        <v>209</v>
      </c>
      <c r="G464" s="5" t="s">
        <v>30</v>
      </c>
      <c r="H464" s="26"/>
      <c r="I464" s="90">
        <v>58000</v>
      </c>
      <c r="J464" s="7">
        <f>ROUNDUP((((L464*13000)+I464)/1380), 2)</f>
        <v>70.290000000000006</v>
      </c>
      <c r="K464" s="88" t="s">
        <v>1645</v>
      </c>
      <c r="L464" s="6">
        <v>3</v>
      </c>
      <c r="M464" s="6"/>
      <c r="N464" s="10" t="s">
        <v>4499</v>
      </c>
    </row>
    <row r="465" spans="1:14" ht="27" customHeight="1">
      <c r="A465" s="137">
        <v>45707</v>
      </c>
      <c r="B465" s="5" t="s">
        <v>57</v>
      </c>
      <c r="C465" s="8" t="s">
        <v>4502</v>
      </c>
      <c r="D465" s="5">
        <v>2</v>
      </c>
      <c r="E465" s="5" t="s">
        <v>318</v>
      </c>
      <c r="F465" s="5" t="s">
        <v>209</v>
      </c>
      <c r="G465" s="5" t="s">
        <v>30</v>
      </c>
      <c r="H465" s="26"/>
      <c r="I465" s="90">
        <v>71000</v>
      </c>
      <c r="J465" s="7">
        <f>ROUNDUP((((L465*13000)+I465)/1380), 2)</f>
        <v>75</v>
      </c>
      <c r="K465" s="88" t="s">
        <v>1645</v>
      </c>
      <c r="L465" s="6">
        <v>2.5</v>
      </c>
      <c r="M465" s="6"/>
      <c r="N465" s="10"/>
    </row>
    <row r="466" spans="1:14" ht="30">
      <c r="A466" s="145">
        <v>45707</v>
      </c>
      <c r="B466" s="77" t="s">
        <v>4452</v>
      </c>
      <c r="C466" s="76" t="s">
        <v>4453</v>
      </c>
      <c r="D466" s="77">
        <v>1</v>
      </c>
      <c r="E466" s="77" t="s">
        <v>318</v>
      </c>
      <c r="F466" s="77" t="s">
        <v>332</v>
      </c>
      <c r="G466" s="77" t="s">
        <v>152</v>
      </c>
      <c r="H466" s="93"/>
      <c r="I466" s="146"/>
      <c r="J466" s="79"/>
      <c r="K466" s="94"/>
      <c r="L466" s="78"/>
      <c r="M466" s="78"/>
      <c r="N466" s="156" t="s">
        <v>4500</v>
      </c>
    </row>
    <row r="467" spans="1:14" ht="30">
      <c r="A467" s="145">
        <v>45707</v>
      </c>
      <c r="B467" s="77" t="s">
        <v>4452</v>
      </c>
      <c r="C467" s="76" t="s">
        <v>4454</v>
      </c>
      <c r="D467" s="77">
        <v>1</v>
      </c>
      <c r="E467" s="77" t="s">
        <v>318</v>
      </c>
      <c r="F467" s="77" t="s">
        <v>332</v>
      </c>
      <c r="G467" s="77" t="s">
        <v>152</v>
      </c>
      <c r="H467" s="93"/>
      <c r="I467" s="146"/>
      <c r="J467" s="79"/>
      <c r="K467" s="94"/>
      <c r="L467" s="78"/>
      <c r="M467" s="78"/>
      <c r="N467" s="156" t="s">
        <v>4500</v>
      </c>
    </row>
    <row r="468" spans="1:14" ht="90">
      <c r="A468" s="145">
        <v>45707</v>
      </c>
      <c r="B468" s="77" t="s">
        <v>1829</v>
      </c>
      <c r="C468" s="76" t="s">
        <v>4455</v>
      </c>
      <c r="D468" s="77">
        <v>1</v>
      </c>
      <c r="E468" s="77" t="s">
        <v>318</v>
      </c>
      <c r="F468" s="77" t="s">
        <v>640</v>
      </c>
      <c r="G468" s="77" t="s">
        <v>184</v>
      </c>
      <c r="H468" s="93"/>
      <c r="I468" s="146"/>
      <c r="J468" s="79"/>
      <c r="K468" s="94"/>
      <c r="L468" s="78"/>
      <c r="M468" s="78"/>
      <c r="N468" s="156" t="s">
        <v>4528</v>
      </c>
    </row>
    <row r="469" spans="1:14" ht="30">
      <c r="A469" s="137">
        <v>45707</v>
      </c>
      <c r="B469" s="8"/>
      <c r="C469" s="8" t="s">
        <v>4477</v>
      </c>
      <c r="D469" s="5">
        <v>600</v>
      </c>
      <c r="E469" s="5" t="s">
        <v>318</v>
      </c>
      <c r="F469" s="5" t="s">
        <v>358</v>
      </c>
      <c r="G469" s="5" t="s">
        <v>130</v>
      </c>
      <c r="H469" s="26"/>
      <c r="I469" s="90">
        <v>2000</v>
      </c>
      <c r="J469" s="7">
        <f t="shared" ref="J469:J492" si="60">ROUNDUP((((L469*13000)+I469)/1380), 2)</f>
        <v>8.0499999999999989</v>
      </c>
      <c r="K469" s="88" t="s">
        <v>1645</v>
      </c>
      <c r="L469" s="6">
        <v>0.7</v>
      </c>
      <c r="M469" s="6"/>
      <c r="N469" s="116" t="s">
        <v>4505</v>
      </c>
    </row>
    <row r="470" spans="1:14" ht="21" customHeight="1">
      <c r="A470" s="137">
        <v>45707</v>
      </c>
      <c r="B470" s="5"/>
      <c r="C470" s="8" t="s">
        <v>4456</v>
      </c>
      <c r="D470" s="5">
        <v>600</v>
      </c>
      <c r="E470" s="5" t="s">
        <v>318</v>
      </c>
      <c r="F470" s="5"/>
      <c r="G470" s="5"/>
      <c r="H470" s="26"/>
      <c r="I470" s="90">
        <v>2600</v>
      </c>
      <c r="J470" s="7">
        <f t="shared" si="60"/>
        <v>16.020000000000003</v>
      </c>
      <c r="K470" s="88" t="s">
        <v>1645</v>
      </c>
      <c r="L470" s="6">
        <v>1.5</v>
      </c>
      <c r="M470" s="6"/>
      <c r="N470" s="10" t="s">
        <v>4506</v>
      </c>
    </row>
    <row r="471" spans="1:14" ht="21" customHeight="1">
      <c r="A471" s="137">
        <v>45707</v>
      </c>
      <c r="B471" s="5"/>
      <c r="C471" s="8" t="s">
        <v>4457</v>
      </c>
      <c r="D471" s="5">
        <v>600</v>
      </c>
      <c r="E471" s="5" t="s">
        <v>318</v>
      </c>
      <c r="F471" s="5"/>
      <c r="G471" s="5"/>
      <c r="H471" s="26"/>
      <c r="I471" s="90">
        <v>3500</v>
      </c>
      <c r="J471" s="7">
        <f t="shared" si="60"/>
        <v>21.380000000000003</v>
      </c>
      <c r="K471" s="88" t="s">
        <v>1645</v>
      </c>
      <c r="L471" s="6">
        <v>2</v>
      </c>
      <c r="M471" s="6"/>
      <c r="N471" s="10" t="s">
        <v>4506</v>
      </c>
    </row>
    <row r="472" spans="1:14" ht="21" customHeight="1">
      <c r="A472" s="137">
        <v>45707</v>
      </c>
      <c r="B472" s="5"/>
      <c r="C472" s="8" t="s">
        <v>4458</v>
      </c>
      <c r="D472" s="5">
        <v>600</v>
      </c>
      <c r="E472" s="5" t="s">
        <v>318</v>
      </c>
      <c r="F472" s="5"/>
      <c r="G472" s="5"/>
      <c r="H472" s="26"/>
      <c r="I472" s="90">
        <v>3700</v>
      </c>
      <c r="J472" s="7">
        <f t="shared" si="60"/>
        <v>23.41</v>
      </c>
      <c r="K472" s="88" t="s">
        <v>1645</v>
      </c>
      <c r="L472" s="6">
        <v>2.2000000000000002</v>
      </c>
      <c r="M472" s="6"/>
      <c r="N472" s="10" t="s">
        <v>4506</v>
      </c>
    </row>
    <row r="473" spans="1:14" ht="21" customHeight="1">
      <c r="A473" s="137">
        <v>45707</v>
      </c>
      <c r="B473" s="5"/>
      <c r="C473" s="8" t="s">
        <v>4459</v>
      </c>
      <c r="D473" s="5">
        <v>600</v>
      </c>
      <c r="E473" s="5" t="s">
        <v>318</v>
      </c>
      <c r="F473" s="5"/>
      <c r="G473" s="5"/>
      <c r="H473" s="26"/>
      <c r="I473" s="90">
        <v>4000</v>
      </c>
      <c r="J473" s="7">
        <f t="shared" si="60"/>
        <v>26.450000000000003</v>
      </c>
      <c r="K473" s="88" t="s">
        <v>1645</v>
      </c>
      <c r="L473" s="6">
        <v>2.5</v>
      </c>
      <c r="M473" s="6"/>
      <c r="N473" s="10" t="s">
        <v>4506</v>
      </c>
    </row>
    <row r="474" spans="1:14" ht="21" customHeight="1">
      <c r="A474" s="137">
        <v>45707</v>
      </c>
      <c r="B474" s="5"/>
      <c r="C474" s="8" t="s">
        <v>4460</v>
      </c>
      <c r="D474" s="5">
        <v>300</v>
      </c>
      <c r="E474" s="5" t="s">
        <v>318</v>
      </c>
      <c r="F474" s="5"/>
      <c r="G474" s="5"/>
      <c r="H474" s="26"/>
      <c r="I474" s="90">
        <v>11000</v>
      </c>
      <c r="J474" s="7">
        <f t="shared" si="60"/>
        <v>64.5</v>
      </c>
      <c r="K474" s="88" t="s">
        <v>1645</v>
      </c>
      <c r="L474" s="6">
        <v>6</v>
      </c>
      <c r="M474" s="6"/>
      <c r="N474" s="10" t="s">
        <v>4506</v>
      </c>
    </row>
    <row r="475" spans="1:14" ht="30">
      <c r="A475" s="137">
        <v>45707</v>
      </c>
      <c r="B475" s="5"/>
      <c r="C475" s="8" t="s">
        <v>4478</v>
      </c>
      <c r="D475" s="5">
        <v>100</v>
      </c>
      <c r="E475" s="5" t="s">
        <v>318</v>
      </c>
      <c r="F475" s="5"/>
      <c r="G475" s="5"/>
      <c r="H475" s="26"/>
      <c r="I475" s="90">
        <v>15000</v>
      </c>
      <c r="J475" s="7">
        <f t="shared" si="60"/>
        <v>76.820000000000007</v>
      </c>
      <c r="K475" s="88" t="s">
        <v>1645</v>
      </c>
      <c r="L475" s="6">
        <v>7</v>
      </c>
      <c r="M475" s="6"/>
      <c r="N475" s="10" t="s">
        <v>4507</v>
      </c>
    </row>
    <row r="476" spans="1:14" ht="30">
      <c r="A476" s="137">
        <v>45707</v>
      </c>
      <c r="B476" s="5"/>
      <c r="C476" s="8" t="s">
        <v>4479</v>
      </c>
      <c r="D476" s="5">
        <v>600</v>
      </c>
      <c r="E476" s="5" t="s">
        <v>318</v>
      </c>
      <c r="F476" s="5"/>
      <c r="G476" s="5"/>
      <c r="H476" s="26"/>
      <c r="I476" s="90">
        <v>1500</v>
      </c>
      <c r="J476" s="7">
        <f t="shared" si="60"/>
        <v>3.92</v>
      </c>
      <c r="K476" s="88" t="s">
        <v>1645</v>
      </c>
      <c r="L476" s="6">
        <v>0.3</v>
      </c>
      <c r="M476" s="6"/>
      <c r="N476" s="10" t="s">
        <v>4508</v>
      </c>
    </row>
    <row r="477" spans="1:14" ht="21" customHeight="1">
      <c r="A477" s="137">
        <v>45707</v>
      </c>
      <c r="B477" s="5"/>
      <c r="C477" s="8" t="s">
        <v>4461</v>
      </c>
      <c r="D477" s="5">
        <v>600</v>
      </c>
      <c r="E477" s="5" t="s">
        <v>318</v>
      </c>
      <c r="F477" s="5"/>
      <c r="G477" s="5"/>
      <c r="H477" s="26"/>
      <c r="I477" s="90">
        <v>2000</v>
      </c>
      <c r="J477" s="7">
        <f t="shared" si="60"/>
        <v>5.22</v>
      </c>
      <c r="K477" s="88" t="s">
        <v>1645</v>
      </c>
      <c r="L477" s="6">
        <v>0.4</v>
      </c>
      <c r="M477" s="6"/>
      <c r="N477" s="10" t="s">
        <v>4506</v>
      </c>
    </row>
    <row r="478" spans="1:14" ht="21" customHeight="1">
      <c r="A478" s="137">
        <v>45707</v>
      </c>
      <c r="B478" s="5"/>
      <c r="C478" s="8" t="s">
        <v>4462</v>
      </c>
      <c r="D478" s="5">
        <v>600</v>
      </c>
      <c r="E478" s="5" t="s">
        <v>318</v>
      </c>
      <c r="F478" s="5"/>
      <c r="G478" s="5"/>
      <c r="H478" s="26"/>
      <c r="I478" s="90">
        <v>2000</v>
      </c>
      <c r="J478" s="7">
        <f t="shared" si="60"/>
        <v>6.16</v>
      </c>
      <c r="K478" s="88" t="s">
        <v>1645</v>
      </c>
      <c r="L478" s="6">
        <v>0.5</v>
      </c>
      <c r="M478" s="6"/>
      <c r="N478" s="10" t="s">
        <v>4506</v>
      </c>
    </row>
    <row r="479" spans="1:14" ht="21" customHeight="1">
      <c r="A479" s="137">
        <v>45707</v>
      </c>
      <c r="B479" s="5"/>
      <c r="C479" s="8" t="s">
        <v>4463</v>
      </c>
      <c r="D479" s="5">
        <v>600</v>
      </c>
      <c r="E479" s="5" t="s">
        <v>318</v>
      </c>
      <c r="F479" s="5"/>
      <c r="G479" s="5"/>
      <c r="H479" s="26"/>
      <c r="I479" s="90">
        <v>2000</v>
      </c>
      <c r="J479" s="7">
        <f t="shared" si="60"/>
        <v>7.1099999999999994</v>
      </c>
      <c r="K479" s="88" t="s">
        <v>1645</v>
      </c>
      <c r="L479" s="6">
        <v>0.6</v>
      </c>
      <c r="M479" s="6"/>
      <c r="N479" s="10" t="s">
        <v>4506</v>
      </c>
    </row>
    <row r="480" spans="1:14" ht="21" customHeight="1">
      <c r="A480" s="137">
        <v>45707</v>
      </c>
      <c r="B480" s="5"/>
      <c r="C480" s="8" t="s">
        <v>4464</v>
      </c>
      <c r="D480" s="5">
        <v>600</v>
      </c>
      <c r="E480" s="5" t="s">
        <v>318</v>
      </c>
      <c r="F480" s="5"/>
      <c r="G480" s="5"/>
      <c r="H480" s="26"/>
      <c r="I480" s="90">
        <v>3000</v>
      </c>
      <c r="J480" s="7">
        <f t="shared" si="60"/>
        <v>8.77</v>
      </c>
      <c r="K480" s="88" t="s">
        <v>1645</v>
      </c>
      <c r="L480" s="6">
        <v>0.7</v>
      </c>
      <c r="M480" s="6"/>
      <c r="N480" s="10" t="s">
        <v>4511</v>
      </c>
    </row>
    <row r="481" spans="1:14" ht="21" customHeight="1">
      <c r="A481" s="137">
        <v>45707</v>
      </c>
      <c r="B481" s="5"/>
      <c r="C481" s="8" t="s">
        <v>4465</v>
      </c>
      <c r="D481" s="5">
        <v>600</v>
      </c>
      <c r="E481" s="5" t="s">
        <v>318</v>
      </c>
      <c r="F481" s="5"/>
      <c r="G481" s="5"/>
      <c r="H481" s="26"/>
      <c r="I481" s="90">
        <v>2000</v>
      </c>
      <c r="J481" s="7">
        <f t="shared" si="60"/>
        <v>6.16</v>
      </c>
      <c r="K481" s="88" t="s">
        <v>1645</v>
      </c>
      <c r="L481" s="6">
        <v>0.5</v>
      </c>
      <c r="M481" s="6"/>
      <c r="N481" s="10" t="s">
        <v>4506</v>
      </c>
    </row>
    <row r="482" spans="1:14" ht="21" customHeight="1">
      <c r="A482" s="137">
        <v>45707</v>
      </c>
      <c r="B482" s="5"/>
      <c r="C482" s="8" t="s">
        <v>4466</v>
      </c>
      <c r="D482" s="5">
        <v>600</v>
      </c>
      <c r="E482" s="5" t="s">
        <v>318</v>
      </c>
      <c r="F482" s="5"/>
      <c r="G482" s="5"/>
      <c r="H482" s="26"/>
      <c r="I482" s="90">
        <v>2000</v>
      </c>
      <c r="J482" s="7">
        <f t="shared" si="60"/>
        <v>7.1099999999999994</v>
      </c>
      <c r="K482" s="88" t="s">
        <v>1645</v>
      </c>
      <c r="L482" s="6">
        <v>0.6</v>
      </c>
      <c r="M482" s="6"/>
      <c r="N482" s="10" t="s">
        <v>4506</v>
      </c>
    </row>
    <row r="483" spans="1:14" ht="21" customHeight="1">
      <c r="A483" s="137">
        <v>45707</v>
      </c>
      <c r="B483" s="5"/>
      <c r="C483" s="8" t="s">
        <v>4467</v>
      </c>
      <c r="D483" s="5">
        <v>600</v>
      </c>
      <c r="E483" s="5" t="s">
        <v>318</v>
      </c>
      <c r="F483" s="5"/>
      <c r="G483" s="5"/>
      <c r="H483" s="26"/>
      <c r="I483" s="90">
        <v>3000</v>
      </c>
      <c r="J483" s="7">
        <f t="shared" si="60"/>
        <v>7.83</v>
      </c>
      <c r="K483" s="88" t="s">
        <v>1645</v>
      </c>
      <c r="L483" s="6">
        <v>0.6</v>
      </c>
      <c r="M483" s="6"/>
      <c r="N483" s="10" t="s">
        <v>4506</v>
      </c>
    </row>
    <row r="484" spans="1:14" ht="21" customHeight="1">
      <c r="A484" s="137">
        <v>45707</v>
      </c>
      <c r="B484" s="5"/>
      <c r="C484" s="8" t="s">
        <v>4468</v>
      </c>
      <c r="D484" s="5">
        <v>600</v>
      </c>
      <c r="E484" s="5" t="s">
        <v>318</v>
      </c>
      <c r="F484" s="5"/>
      <c r="G484" s="5"/>
      <c r="H484" s="26"/>
      <c r="I484" s="90">
        <v>3000</v>
      </c>
      <c r="J484" s="7">
        <f t="shared" si="60"/>
        <v>8.77</v>
      </c>
      <c r="K484" s="88" t="s">
        <v>1645</v>
      </c>
      <c r="L484" s="6">
        <v>0.7</v>
      </c>
      <c r="M484" s="6"/>
      <c r="N484" s="10" t="s">
        <v>4506</v>
      </c>
    </row>
    <row r="485" spans="1:14" ht="21" customHeight="1">
      <c r="A485" s="137">
        <v>45707</v>
      </c>
      <c r="B485" s="5"/>
      <c r="C485" s="8" t="s">
        <v>4480</v>
      </c>
      <c r="D485" s="5">
        <v>600</v>
      </c>
      <c r="E485" s="5" t="s">
        <v>318</v>
      </c>
      <c r="F485" s="5"/>
      <c r="G485" s="5"/>
      <c r="H485" s="26"/>
      <c r="I485" s="90">
        <v>2000</v>
      </c>
      <c r="J485" s="7">
        <f t="shared" si="60"/>
        <v>6.16</v>
      </c>
      <c r="K485" s="88" t="s">
        <v>1645</v>
      </c>
      <c r="L485" s="6">
        <v>0.5</v>
      </c>
      <c r="M485" s="6"/>
      <c r="N485" s="10" t="s">
        <v>4510</v>
      </c>
    </row>
    <row r="486" spans="1:14" ht="21" customHeight="1">
      <c r="A486" s="137">
        <v>45707</v>
      </c>
      <c r="B486" s="5"/>
      <c r="C486" s="8" t="s">
        <v>4469</v>
      </c>
      <c r="D486" s="5">
        <v>200</v>
      </c>
      <c r="E486" s="5" t="s">
        <v>318</v>
      </c>
      <c r="F486" s="5"/>
      <c r="G486" s="5"/>
      <c r="H486" s="26"/>
      <c r="I486" s="90">
        <v>3000</v>
      </c>
      <c r="J486" s="7">
        <f t="shared" si="60"/>
        <v>8.77</v>
      </c>
      <c r="K486" s="88" t="s">
        <v>1645</v>
      </c>
      <c r="L486" s="6">
        <v>0.7</v>
      </c>
      <c r="M486" s="6"/>
      <c r="N486" s="10" t="s">
        <v>4506</v>
      </c>
    </row>
    <row r="487" spans="1:14" ht="21" customHeight="1">
      <c r="A487" s="137">
        <v>45707</v>
      </c>
      <c r="B487" s="5"/>
      <c r="C487" s="8" t="s">
        <v>4470</v>
      </c>
      <c r="D487" s="5">
        <v>200</v>
      </c>
      <c r="E487" s="5" t="s">
        <v>318</v>
      </c>
      <c r="F487" s="5"/>
      <c r="G487" s="5"/>
      <c r="H487" s="26"/>
      <c r="I487" s="90">
        <v>4000</v>
      </c>
      <c r="J487" s="7">
        <f t="shared" si="60"/>
        <v>11.379999999999999</v>
      </c>
      <c r="K487" s="88" t="s">
        <v>1645</v>
      </c>
      <c r="L487" s="6">
        <v>0.9</v>
      </c>
      <c r="M487" s="6"/>
      <c r="N487" s="10" t="s">
        <v>4506</v>
      </c>
    </row>
    <row r="488" spans="1:14" ht="21" customHeight="1">
      <c r="A488" s="137">
        <v>45707</v>
      </c>
      <c r="B488" s="5"/>
      <c r="C488" s="8" t="s">
        <v>4471</v>
      </c>
      <c r="D488" s="5">
        <v>200</v>
      </c>
      <c r="E488" s="5" t="s">
        <v>318</v>
      </c>
      <c r="F488" s="5"/>
      <c r="G488" s="5"/>
      <c r="H488" s="26"/>
      <c r="I488" s="90">
        <v>4500</v>
      </c>
      <c r="J488" s="7">
        <f t="shared" si="60"/>
        <v>17.400000000000002</v>
      </c>
      <c r="K488" s="88" t="s">
        <v>1645</v>
      </c>
      <c r="L488" s="6">
        <v>1.5</v>
      </c>
      <c r="M488" s="6"/>
      <c r="N488" s="10" t="s">
        <v>4506</v>
      </c>
    </row>
    <row r="489" spans="1:14" ht="21" customHeight="1">
      <c r="A489" s="137">
        <v>45707</v>
      </c>
      <c r="B489" s="5"/>
      <c r="C489" s="8" t="s">
        <v>4481</v>
      </c>
      <c r="D489" s="5">
        <v>600</v>
      </c>
      <c r="E489" s="5" t="s">
        <v>318</v>
      </c>
      <c r="F489" s="5"/>
      <c r="G489" s="5"/>
      <c r="H489" s="26"/>
      <c r="I489" s="90">
        <v>1000</v>
      </c>
      <c r="J489" s="7">
        <f t="shared" si="60"/>
        <v>3.5599999999999996</v>
      </c>
      <c r="K489" s="88" t="s">
        <v>1645</v>
      </c>
      <c r="L489" s="6">
        <v>0.3</v>
      </c>
      <c r="M489" s="6"/>
      <c r="N489" s="10" t="s">
        <v>4509</v>
      </c>
    </row>
    <row r="490" spans="1:14" ht="21" customHeight="1">
      <c r="A490" s="137">
        <v>45707</v>
      </c>
      <c r="B490" s="5"/>
      <c r="C490" s="8" t="s">
        <v>4472</v>
      </c>
      <c r="D490" s="5">
        <v>600</v>
      </c>
      <c r="E490" s="5" t="s">
        <v>318</v>
      </c>
      <c r="F490" s="5"/>
      <c r="G490" s="5"/>
      <c r="H490" s="26"/>
      <c r="I490" s="90">
        <v>2000</v>
      </c>
      <c r="J490" s="7">
        <f t="shared" si="60"/>
        <v>5.22</v>
      </c>
      <c r="K490" s="88" t="s">
        <v>1645</v>
      </c>
      <c r="L490" s="6">
        <v>0.4</v>
      </c>
      <c r="M490" s="6"/>
      <c r="N490" s="10" t="s">
        <v>4506</v>
      </c>
    </row>
    <row r="491" spans="1:14" ht="21" customHeight="1">
      <c r="A491" s="137">
        <v>45707</v>
      </c>
      <c r="B491" s="5"/>
      <c r="C491" s="8" t="s">
        <v>4473</v>
      </c>
      <c r="D491" s="5">
        <v>600</v>
      </c>
      <c r="E491" s="5" t="s">
        <v>318</v>
      </c>
      <c r="F491" s="5"/>
      <c r="G491" s="5"/>
      <c r="H491" s="26"/>
      <c r="I491" s="90">
        <v>2500</v>
      </c>
      <c r="J491" s="7">
        <f t="shared" si="60"/>
        <v>6.5299999999999994</v>
      </c>
      <c r="K491" s="88" t="s">
        <v>1645</v>
      </c>
      <c r="L491" s="6">
        <v>0.5</v>
      </c>
      <c r="M491" s="6"/>
      <c r="N491" s="10" t="s">
        <v>4506</v>
      </c>
    </row>
    <row r="492" spans="1:14" ht="21" customHeight="1">
      <c r="A492" s="137">
        <v>45707</v>
      </c>
      <c r="B492" s="5" t="s">
        <v>38</v>
      </c>
      <c r="C492" s="8" t="s">
        <v>4474</v>
      </c>
      <c r="D492" s="5">
        <v>2</v>
      </c>
      <c r="E492" s="5" t="s">
        <v>318</v>
      </c>
      <c r="F492" s="5" t="s">
        <v>358</v>
      </c>
      <c r="G492" s="5" t="s">
        <v>130</v>
      </c>
      <c r="H492" s="26"/>
      <c r="I492" s="90">
        <v>4060</v>
      </c>
      <c r="J492" s="7">
        <f t="shared" si="60"/>
        <v>3.8899999999999997</v>
      </c>
      <c r="K492" s="88" t="s">
        <v>1645</v>
      </c>
      <c r="L492" s="6">
        <v>0.1</v>
      </c>
      <c r="M492" s="6"/>
      <c r="N492" s="10"/>
    </row>
    <row r="493" spans="1:14" ht="30">
      <c r="A493" s="137">
        <v>45707</v>
      </c>
      <c r="B493" s="5" t="s">
        <v>38</v>
      </c>
      <c r="C493" s="8" t="s">
        <v>4485</v>
      </c>
      <c r="D493" s="5" t="s">
        <v>4475</v>
      </c>
      <c r="E493" s="5" t="s">
        <v>318</v>
      </c>
      <c r="F493" s="5" t="s">
        <v>358</v>
      </c>
      <c r="G493" s="5" t="s">
        <v>130</v>
      </c>
      <c r="H493" s="26"/>
      <c r="I493" s="90">
        <v>3300</v>
      </c>
      <c r="J493" s="7">
        <f>ROUNDUP((((L493*13000)+I493)/1380), 2)</f>
        <v>3.34</v>
      </c>
      <c r="K493" s="88" t="s">
        <v>1645</v>
      </c>
      <c r="L493" s="6">
        <v>0.1</v>
      </c>
      <c r="M493" s="6"/>
      <c r="N493" s="10" t="s">
        <v>4486</v>
      </c>
    </row>
    <row r="494" spans="1:14" ht="60">
      <c r="A494" s="137">
        <v>45706</v>
      </c>
      <c r="B494" s="5" t="s">
        <v>4395</v>
      </c>
      <c r="C494" s="5" t="s">
        <v>4322</v>
      </c>
      <c r="D494" s="5">
        <v>2</v>
      </c>
      <c r="E494" s="5" t="s">
        <v>2187</v>
      </c>
      <c r="F494" s="5" t="s">
        <v>2657</v>
      </c>
      <c r="G494" s="5" t="s">
        <v>2075</v>
      </c>
      <c r="H494" s="92"/>
      <c r="I494" s="90">
        <v>216000</v>
      </c>
      <c r="J494" s="7">
        <v>409.85</v>
      </c>
      <c r="K494" s="88" t="s">
        <v>1706</v>
      </c>
      <c r="L494" s="6">
        <v>25</v>
      </c>
      <c r="M494" s="6"/>
      <c r="N494" s="9" t="s">
        <v>4487</v>
      </c>
    </row>
    <row r="495" spans="1:14" ht="21" customHeight="1">
      <c r="A495" s="137">
        <v>45706</v>
      </c>
      <c r="B495" s="5" t="s">
        <v>4321</v>
      </c>
      <c r="C495" s="5" t="s">
        <v>4323</v>
      </c>
      <c r="D495" s="5">
        <v>2</v>
      </c>
      <c r="E495" s="5" t="s">
        <v>2187</v>
      </c>
      <c r="F495" s="5" t="s">
        <v>2657</v>
      </c>
      <c r="G495" s="5" t="s">
        <v>2075</v>
      </c>
      <c r="H495" s="26"/>
      <c r="I495" s="90">
        <v>216000</v>
      </c>
      <c r="J495" s="7">
        <v>409.85</v>
      </c>
      <c r="K495" s="88" t="s">
        <v>1706</v>
      </c>
      <c r="L495" s="6">
        <v>25</v>
      </c>
      <c r="M495" s="6"/>
      <c r="N495" s="9" t="s">
        <v>4324</v>
      </c>
    </row>
    <row r="496" spans="1:14" s="128" customFormat="1" ht="60">
      <c r="A496" s="137">
        <v>45610</v>
      </c>
      <c r="B496" s="5" t="s">
        <v>4489</v>
      </c>
      <c r="C496" s="5" t="s">
        <v>4322</v>
      </c>
      <c r="D496" s="5">
        <v>1</v>
      </c>
      <c r="E496" s="5" t="s">
        <v>140</v>
      </c>
      <c r="F496" s="5" t="s">
        <v>4490</v>
      </c>
      <c r="G496" s="5" t="s">
        <v>4491</v>
      </c>
      <c r="H496" s="26"/>
      <c r="I496" s="90">
        <v>216000</v>
      </c>
      <c r="J496" s="7">
        <f t="shared" ref="J496:J497" si="61">ROUNDUP((((L496*13000)+I496)/1320), 2)</f>
        <v>409.84999999999997</v>
      </c>
      <c r="K496" s="88" t="s">
        <v>123</v>
      </c>
      <c r="L496" s="6">
        <v>25</v>
      </c>
      <c r="M496" s="6"/>
      <c r="N496" s="10" t="s">
        <v>4492</v>
      </c>
    </row>
    <row r="497" spans="1:14" s="128" customFormat="1" ht="24.75" customHeight="1">
      <c r="A497" s="137">
        <v>45610</v>
      </c>
      <c r="B497" s="5" t="s">
        <v>4489</v>
      </c>
      <c r="C497" s="5" t="s">
        <v>4323</v>
      </c>
      <c r="D497" s="5">
        <v>1</v>
      </c>
      <c r="E497" s="5" t="s">
        <v>140</v>
      </c>
      <c r="F497" s="5" t="s">
        <v>4493</v>
      </c>
      <c r="G497" s="5" t="s">
        <v>4491</v>
      </c>
      <c r="H497" s="26"/>
      <c r="I497" s="90">
        <v>216000</v>
      </c>
      <c r="J497" s="7">
        <f t="shared" si="61"/>
        <v>409.84999999999997</v>
      </c>
      <c r="K497" s="88" t="s">
        <v>123</v>
      </c>
      <c r="L497" s="6">
        <v>25</v>
      </c>
      <c r="M497" s="6"/>
      <c r="N497" s="10" t="s">
        <v>4494</v>
      </c>
    </row>
    <row r="499" spans="1:14" ht="60">
      <c r="A499" s="173">
        <v>45705</v>
      </c>
      <c r="B499" s="13" t="s">
        <v>4252</v>
      </c>
      <c r="C499" s="13" t="s">
        <v>4278</v>
      </c>
      <c r="D499" s="13">
        <v>8</v>
      </c>
      <c r="E499" s="13" t="s">
        <v>140</v>
      </c>
      <c r="F499" s="13" t="s">
        <v>185</v>
      </c>
      <c r="G499" s="13" t="s">
        <v>92</v>
      </c>
      <c r="H499" s="68"/>
      <c r="I499" s="142"/>
      <c r="J499" s="12"/>
      <c r="K499" s="87"/>
      <c r="L499" s="50"/>
      <c r="M499" s="50"/>
      <c r="N499" s="23" t="s">
        <v>4516</v>
      </c>
    </row>
    <row r="500" spans="1:14" ht="30">
      <c r="A500" s="173" t="s">
        <v>4132</v>
      </c>
      <c r="B500" s="13" t="s">
        <v>3881</v>
      </c>
      <c r="C500" s="13" t="s">
        <v>4289</v>
      </c>
      <c r="D500" s="13">
        <v>1</v>
      </c>
      <c r="E500" s="13" t="s">
        <v>140</v>
      </c>
      <c r="F500" s="13" t="s">
        <v>2601</v>
      </c>
      <c r="G500" s="13" t="s">
        <v>18</v>
      </c>
      <c r="H500" s="68"/>
      <c r="I500" s="142"/>
      <c r="J500" s="12">
        <f t="shared" ref="J500:J503" si="62">ROUNDUP((((L500*13000)+I500)/1380), 2)</f>
        <v>0</v>
      </c>
      <c r="K500" s="87"/>
      <c r="L500" s="50"/>
      <c r="M500" s="50"/>
      <c r="N500" s="23" t="s">
        <v>4190</v>
      </c>
    </row>
    <row r="501" spans="1:14" ht="30">
      <c r="A501" s="173"/>
      <c r="B501" s="13"/>
      <c r="C501" s="13" t="s">
        <v>4193</v>
      </c>
      <c r="D501" s="13">
        <v>1</v>
      </c>
      <c r="E501" s="13" t="s">
        <v>140</v>
      </c>
      <c r="F501" s="13"/>
      <c r="G501" s="13"/>
      <c r="H501" s="68"/>
      <c r="I501" s="142"/>
      <c r="J501" s="12">
        <f t="shared" si="62"/>
        <v>0</v>
      </c>
      <c r="K501" s="87"/>
      <c r="L501" s="50"/>
      <c r="M501" s="298"/>
      <c r="N501" s="23" t="s">
        <v>4429</v>
      </c>
    </row>
    <row r="502" spans="1:14" ht="21" customHeight="1">
      <c r="A502" s="173"/>
      <c r="B502" s="13"/>
      <c r="C502" s="13" t="s">
        <v>4192</v>
      </c>
      <c r="D502" s="13">
        <v>1</v>
      </c>
      <c r="E502" s="13" t="s">
        <v>140</v>
      </c>
      <c r="F502" s="13"/>
      <c r="G502" s="13"/>
      <c r="H502" s="68"/>
      <c r="I502" s="142"/>
      <c r="J502" s="12">
        <f t="shared" si="62"/>
        <v>0</v>
      </c>
      <c r="K502" s="87"/>
      <c r="L502" s="50"/>
      <c r="M502" s="298"/>
      <c r="N502" s="27" t="s">
        <v>4194</v>
      </c>
    </row>
    <row r="503" spans="1:14" ht="30">
      <c r="A503" s="173">
        <v>45699</v>
      </c>
      <c r="B503" s="13" t="s">
        <v>101</v>
      </c>
      <c r="C503" s="13" t="s">
        <v>3871</v>
      </c>
      <c r="D503" s="13">
        <v>1</v>
      </c>
      <c r="E503" s="13" t="s">
        <v>140</v>
      </c>
      <c r="F503" s="13"/>
      <c r="G503" s="13" t="s">
        <v>3870</v>
      </c>
      <c r="H503" s="68"/>
      <c r="I503" s="142"/>
      <c r="J503" s="12">
        <f t="shared" si="62"/>
        <v>0</v>
      </c>
      <c r="K503" s="87"/>
      <c r="L503" s="50"/>
      <c r="M503" s="50"/>
      <c r="N503" s="23" t="s">
        <v>4428</v>
      </c>
    </row>
    <row r="504" spans="1:14" ht="30">
      <c r="A504" s="173">
        <v>45707</v>
      </c>
      <c r="B504" s="13" t="s">
        <v>4427</v>
      </c>
      <c r="C504" s="13" t="s">
        <v>4512</v>
      </c>
      <c r="D504" s="13">
        <v>5</v>
      </c>
      <c r="E504" s="13" t="s">
        <v>140</v>
      </c>
      <c r="F504" s="13"/>
      <c r="G504" s="13" t="s">
        <v>20</v>
      </c>
      <c r="H504" s="68"/>
      <c r="I504" s="142"/>
      <c r="J504" s="12"/>
      <c r="K504" s="87"/>
      <c r="L504" s="50"/>
      <c r="M504" s="50"/>
      <c r="N504" s="23" t="s">
        <v>4513</v>
      </c>
    </row>
    <row r="506" spans="1:14" ht="30">
      <c r="A506" s="137">
        <v>45707</v>
      </c>
      <c r="B506" s="5" t="s">
        <v>113</v>
      </c>
      <c r="C506" s="5" t="s">
        <v>4639</v>
      </c>
      <c r="D506" s="5">
        <v>1</v>
      </c>
      <c r="E506" s="5" t="s">
        <v>140</v>
      </c>
      <c r="F506" s="5" t="s">
        <v>4431</v>
      </c>
      <c r="G506" s="5" t="s">
        <v>18</v>
      </c>
      <c r="H506" s="26"/>
      <c r="I506" s="90">
        <v>3998000</v>
      </c>
      <c r="J506" s="234">
        <f>ROUNDUP((((L506*19000)+I506)/1380), 2)</f>
        <v>3860.8700000000003</v>
      </c>
      <c r="K506" s="88" t="s">
        <v>1792</v>
      </c>
      <c r="L506" s="6">
        <v>70</v>
      </c>
      <c r="M506" s="6"/>
      <c r="N506" s="10"/>
    </row>
    <row r="507" spans="1:14" ht="30">
      <c r="A507" s="137">
        <v>45707</v>
      </c>
      <c r="B507" s="5" t="s">
        <v>4564</v>
      </c>
      <c r="C507" s="5" t="s">
        <v>4433</v>
      </c>
      <c r="D507" s="5">
        <v>1</v>
      </c>
      <c r="E507" s="5" t="s">
        <v>140</v>
      </c>
      <c r="F507" s="5"/>
      <c r="G507" s="5" t="s">
        <v>20</v>
      </c>
      <c r="H507" s="26"/>
      <c r="I507" s="90">
        <v>7806000</v>
      </c>
      <c r="J507" s="7">
        <f t="shared" ref="J507" si="63">ROUNDUP((((L507*13000)+I507)/1380), 2)</f>
        <v>5703.63</v>
      </c>
      <c r="K507" s="88" t="s">
        <v>1784</v>
      </c>
      <c r="L507" s="6">
        <v>5</v>
      </c>
      <c r="M507" s="6"/>
      <c r="N507" s="10" t="s">
        <v>4627</v>
      </c>
    </row>
    <row r="508" spans="1:14" ht="61.5" customHeight="1">
      <c r="A508" s="173">
        <v>45707</v>
      </c>
      <c r="B508" s="13"/>
      <c r="C508" s="13" t="s">
        <v>4434</v>
      </c>
      <c r="D508" s="13"/>
      <c r="E508" s="13" t="s">
        <v>140</v>
      </c>
      <c r="F508" s="13"/>
      <c r="G508" s="13" t="s">
        <v>20</v>
      </c>
      <c r="H508" s="68"/>
      <c r="I508" s="142"/>
      <c r="J508" s="12"/>
      <c r="K508" s="87"/>
      <c r="L508" s="50"/>
      <c r="M508" s="50"/>
      <c r="N508" s="23" t="s">
        <v>4565</v>
      </c>
    </row>
    <row r="509" spans="1:14" ht="30">
      <c r="A509" s="173"/>
      <c r="B509" s="13"/>
      <c r="C509" s="16" t="s">
        <v>4624</v>
      </c>
      <c r="D509" s="13">
        <v>2</v>
      </c>
      <c r="E509" s="13"/>
      <c r="F509" s="13"/>
      <c r="G509" s="13"/>
      <c r="H509" s="68"/>
      <c r="I509" s="142">
        <v>456000</v>
      </c>
      <c r="J509" s="12">
        <f t="shared" ref="J509:J517" si="64">ROUNDUP((((L509*13000)+I509)/1380), 2)</f>
        <v>358.7</v>
      </c>
      <c r="K509" s="87" t="s">
        <v>1784</v>
      </c>
      <c r="L509" s="50">
        <v>3</v>
      </c>
      <c r="M509" s="50"/>
      <c r="N509" s="23" t="s">
        <v>4628</v>
      </c>
    </row>
    <row r="510" spans="1:14" ht="30">
      <c r="A510" s="173">
        <v>45707</v>
      </c>
      <c r="B510" s="13"/>
      <c r="C510" s="13" t="s">
        <v>4435</v>
      </c>
      <c r="D510" s="13"/>
      <c r="E510" s="13" t="s">
        <v>140</v>
      </c>
      <c r="F510" s="13"/>
      <c r="G510" s="13" t="s">
        <v>20</v>
      </c>
      <c r="H510" s="68"/>
      <c r="I510" s="142"/>
      <c r="J510" s="12"/>
      <c r="K510" s="87"/>
      <c r="L510" s="50"/>
      <c r="M510" s="50"/>
      <c r="N510" s="23" t="s">
        <v>4515</v>
      </c>
    </row>
    <row r="511" spans="1:14" ht="30">
      <c r="A511" s="173"/>
      <c r="B511" s="13"/>
      <c r="C511" s="16" t="s">
        <v>4626</v>
      </c>
      <c r="D511" s="13">
        <v>2</v>
      </c>
      <c r="E511" s="13"/>
      <c r="F511" s="13"/>
      <c r="G511" s="13"/>
      <c r="H511" s="68"/>
      <c r="I511" s="142">
        <v>256000</v>
      </c>
      <c r="J511" s="12">
        <f t="shared" si="64"/>
        <v>194.92999999999998</v>
      </c>
      <c r="K511" s="87" t="s">
        <v>1784</v>
      </c>
      <c r="L511" s="50">
        <v>1</v>
      </c>
      <c r="M511" s="50"/>
      <c r="N511" s="23" t="s">
        <v>4629</v>
      </c>
    </row>
    <row r="512" spans="1:14" ht="20.100000000000001" customHeight="1">
      <c r="A512" s="173"/>
      <c r="B512" s="13"/>
      <c r="C512" s="16" t="s">
        <v>4625</v>
      </c>
      <c r="D512" s="13">
        <v>1</v>
      </c>
      <c r="E512" s="13"/>
      <c r="F512" s="13" t="s">
        <v>4632</v>
      </c>
      <c r="G512" s="13"/>
      <c r="H512" s="68"/>
      <c r="I512" s="142">
        <v>1106000</v>
      </c>
      <c r="J512" s="12">
        <f t="shared" si="64"/>
        <v>895.66</v>
      </c>
      <c r="K512" s="87" t="s">
        <v>1784</v>
      </c>
      <c r="L512" s="50">
        <v>10</v>
      </c>
      <c r="M512" s="50"/>
      <c r="N512" s="23" t="s">
        <v>4630</v>
      </c>
    </row>
    <row r="513" spans="1:14" ht="21" customHeight="1">
      <c r="A513" s="173">
        <v>45708</v>
      </c>
      <c r="B513" s="13" t="s">
        <v>29</v>
      </c>
      <c r="C513" s="13" t="s">
        <v>4621</v>
      </c>
      <c r="D513" s="13">
        <v>20</v>
      </c>
      <c r="E513" s="13" t="s">
        <v>140</v>
      </c>
      <c r="F513" s="13" t="s">
        <v>1816</v>
      </c>
      <c r="G513" s="13" t="s">
        <v>23</v>
      </c>
      <c r="H513" s="68"/>
      <c r="I513" s="142">
        <v>12840</v>
      </c>
      <c r="J513" s="12">
        <f t="shared" si="64"/>
        <v>11.19</v>
      </c>
      <c r="K513" s="87" t="s">
        <v>1645</v>
      </c>
      <c r="L513" s="50">
        <v>0.2</v>
      </c>
      <c r="M513" s="50"/>
      <c r="N513" s="23"/>
    </row>
    <row r="514" spans="1:14" ht="21" customHeight="1">
      <c r="A514" s="173">
        <v>45708</v>
      </c>
      <c r="B514" s="13" t="s">
        <v>4567</v>
      </c>
      <c r="C514" s="13" t="s">
        <v>4615</v>
      </c>
      <c r="D514" s="13">
        <v>1</v>
      </c>
      <c r="E514" s="13" t="s">
        <v>140</v>
      </c>
      <c r="F514" s="13" t="s">
        <v>4566</v>
      </c>
      <c r="G514" s="13" t="s">
        <v>18</v>
      </c>
      <c r="H514" s="68"/>
      <c r="I514" s="142">
        <v>8500</v>
      </c>
      <c r="J514" s="12">
        <f t="shared" si="64"/>
        <v>7.1099999999999994</v>
      </c>
      <c r="K514" s="87" t="s">
        <v>1645</v>
      </c>
      <c r="L514" s="50">
        <v>0.1</v>
      </c>
      <c r="M514" s="50"/>
      <c r="N514" s="23"/>
    </row>
    <row r="515" spans="1:14" ht="21" customHeight="1">
      <c r="A515" s="173">
        <v>45708</v>
      </c>
      <c r="B515" s="13" t="s">
        <v>4568</v>
      </c>
      <c r="C515" s="13" t="s">
        <v>4636</v>
      </c>
      <c r="D515" s="13">
        <v>1</v>
      </c>
      <c r="E515" s="13" t="s">
        <v>140</v>
      </c>
      <c r="F515" s="13" t="s">
        <v>4566</v>
      </c>
      <c r="G515" s="13" t="s">
        <v>18</v>
      </c>
      <c r="H515" s="68"/>
      <c r="I515" s="142">
        <v>1497000</v>
      </c>
      <c r="J515" s="12">
        <f t="shared" si="64"/>
        <v>1103.6299999999999</v>
      </c>
      <c r="K515" s="87" t="s">
        <v>1700</v>
      </c>
      <c r="L515" s="50">
        <v>2</v>
      </c>
      <c r="M515" s="50"/>
      <c r="N515" s="23"/>
    </row>
    <row r="516" spans="1:14" ht="21" customHeight="1">
      <c r="A516" s="173">
        <v>45708</v>
      </c>
      <c r="B516" s="13" t="s">
        <v>38</v>
      </c>
      <c r="C516" s="13" t="s">
        <v>4569</v>
      </c>
      <c r="D516" s="13">
        <v>3</v>
      </c>
      <c r="E516" s="13" t="s">
        <v>140</v>
      </c>
      <c r="F516" s="13" t="s">
        <v>315</v>
      </c>
      <c r="G516" s="13" t="s">
        <v>2773</v>
      </c>
      <c r="H516" s="68"/>
      <c r="I516" s="142">
        <v>16800</v>
      </c>
      <c r="J516" s="12">
        <f t="shared" si="64"/>
        <v>14.06</v>
      </c>
      <c r="K516" s="87" t="s">
        <v>1645</v>
      </c>
      <c r="L516" s="50">
        <v>0.2</v>
      </c>
      <c r="M516" s="50"/>
      <c r="N516" s="23"/>
    </row>
    <row r="517" spans="1:14" ht="21" customHeight="1">
      <c r="A517" s="173">
        <v>45708</v>
      </c>
      <c r="B517" s="13" t="s">
        <v>38</v>
      </c>
      <c r="C517" s="13" t="s">
        <v>4570</v>
      </c>
      <c r="D517" s="13">
        <v>8</v>
      </c>
      <c r="E517" s="13" t="s">
        <v>140</v>
      </c>
      <c r="F517" s="13" t="s">
        <v>315</v>
      </c>
      <c r="G517" s="13" t="s">
        <v>2773</v>
      </c>
      <c r="H517" s="68"/>
      <c r="I517" s="142">
        <v>16800</v>
      </c>
      <c r="J517" s="12">
        <f t="shared" si="64"/>
        <v>14.06</v>
      </c>
      <c r="K517" s="87" t="s">
        <v>1784</v>
      </c>
      <c r="L517" s="50">
        <v>0.2</v>
      </c>
      <c r="M517" s="50"/>
      <c r="N517" s="23"/>
    </row>
    <row r="519" spans="1:14" ht="90">
      <c r="A519" s="173">
        <v>45708</v>
      </c>
      <c r="B519" s="13"/>
      <c r="C519" s="13" t="s">
        <v>4572</v>
      </c>
      <c r="D519" s="13">
        <v>1</v>
      </c>
      <c r="E519" s="13" t="s">
        <v>140</v>
      </c>
      <c r="F519" s="13"/>
      <c r="G519" s="13" t="s">
        <v>92</v>
      </c>
      <c r="H519" s="68"/>
      <c r="I519" s="142"/>
      <c r="J519" s="12"/>
      <c r="K519" s="87"/>
      <c r="L519" s="50"/>
      <c r="M519" s="50"/>
      <c r="N519" s="23" t="s">
        <v>4619</v>
      </c>
    </row>
    <row r="520" spans="1:14" ht="45">
      <c r="A520" s="173">
        <v>45708</v>
      </c>
      <c r="B520" s="13"/>
      <c r="C520" s="13" t="s">
        <v>4573</v>
      </c>
      <c r="D520" s="13">
        <v>1</v>
      </c>
      <c r="E520" s="13" t="s">
        <v>140</v>
      </c>
      <c r="F520" s="13"/>
      <c r="G520" s="13" t="s">
        <v>92</v>
      </c>
      <c r="H520" s="68"/>
      <c r="I520" s="142"/>
      <c r="J520" s="12"/>
      <c r="K520" s="87"/>
      <c r="L520" s="50"/>
      <c r="M520" s="50"/>
      <c r="N520" s="23" t="s">
        <v>4618</v>
      </c>
    </row>
    <row r="521" spans="1:14" ht="90.75" customHeight="1">
      <c r="A521" s="173">
        <v>45708</v>
      </c>
      <c r="B521" s="13"/>
      <c r="C521" s="13" t="s">
        <v>4574</v>
      </c>
      <c r="D521" s="13">
        <v>1</v>
      </c>
      <c r="E521" s="13" t="s">
        <v>140</v>
      </c>
      <c r="F521" s="13"/>
      <c r="G521" s="13" t="s">
        <v>92</v>
      </c>
      <c r="H521" s="68"/>
      <c r="I521" s="142"/>
      <c r="J521" s="12"/>
      <c r="K521" s="87"/>
      <c r="L521" s="50"/>
      <c r="M521" s="50"/>
      <c r="N521" s="23" t="s">
        <v>4620</v>
      </c>
    </row>
    <row r="523" spans="1:14" ht="60">
      <c r="A523" s="173">
        <v>45708</v>
      </c>
      <c r="B523" s="13"/>
      <c r="C523" s="16" t="s">
        <v>4597</v>
      </c>
      <c r="D523" s="13">
        <v>1</v>
      </c>
      <c r="E523" s="13" t="s">
        <v>140</v>
      </c>
      <c r="F523" s="13" t="s">
        <v>4577</v>
      </c>
      <c r="G523" s="13" t="s">
        <v>20</v>
      </c>
      <c r="H523" s="68"/>
      <c r="I523" s="142"/>
      <c r="J523" s="12"/>
      <c r="K523" s="87"/>
      <c r="L523" s="50"/>
      <c r="M523" s="50"/>
      <c r="N523" s="23" t="s">
        <v>4651</v>
      </c>
    </row>
    <row r="524" spans="1:14" ht="30">
      <c r="A524" s="173">
        <v>45708</v>
      </c>
      <c r="B524" s="13"/>
      <c r="C524" s="13" t="s">
        <v>4578</v>
      </c>
      <c r="D524" s="13">
        <v>1</v>
      </c>
      <c r="E524" s="13" t="s">
        <v>140</v>
      </c>
      <c r="F524" s="13" t="s">
        <v>4577</v>
      </c>
      <c r="G524" s="13" t="s">
        <v>20</v>
      </c>
      <c r="H524" s="68"/>
      <c r="I524" s="142"/>
      <c r="J524" s="12"/>
      <c r="K524" s="87"/>
      <c r="L524" s="50"/>
      <c r="M524" s="50"/>
      <c r="N524" s="23" t="s">
        <v>4598</v>
      </c>
    </row>
    <row r="525" spans="1:14" ht="30">
      <c r="A525" s="173">
        <v>45708</v>
      </c>
      <c r="B525" s="13"/>
      <c r="C525" s="13" t="s">
        <v>4579</v>
      </c>
      <c r="D525" s="13">
        <v>1</v>
      </c>
      <c r="E525" s="13" t="s">
        <v>140</v>
      </c>
      <c r="F525" s="13" t="s">
        <v>4577</v>
      </c>
      <c r="G525" s="13" t="s">
        <v>20</v>
      </c>
      <c r="H525" s="68"/>
      <c r="I525" s="142"/>
      <c r="J525" s="12"/>
      <c r="K525" s="87"/>
      <c r="L525" s="50"/>
      <c r="M525" s="50"/>
      <c r="N525" s="23" t="s">
        <v>4598</v>
      </c>
    </row>
    <row r="526" spans="1:14" ht="45">
      <c r="A526" s="138">
        <v>45708</v>
      </c>
      <c r="B526" s="98" t="s">
        <v>4589</v>
      </c>
      <c r="C526" s="98" t="s">
        <v>4603</v>
      </c>
      <c r="D526" s="98">
        <v>6</v>
      </c>
      <c r="E526" s="98" t="s">
        <v>2187</v>
      </c>
      <c r="F526" s="98" t="s">
        <v>4590</v>
      </c>
      <c r="G526" s="98" t="s">
        <v>18</v>
      </c>
      <c r="H526" s="99"/>
      <c r="I526" s="139"/>
      <c r="J526" s="105"/>
      <c r="K526" s="100"/>
      <c r="L526" s="101"/>
      <c r="M526" s="101"/>
      <c r="N526" s="126" t="s">
        <v>4605</v>
      </c>
    </row>
    <row r="527" spans="1:14" ht="21" customHeight="1">
      <c r="A527" s="137">
        <v>45708</v>
      </c>
      <c r="B527" s="5" t="s">
        <v>4338</v>
      </c>
      <c r="C527" s="5" t="s">
        <v>4580</v>
      </c>
      <c r="D527" s="5">
        <v>25</v>
      </c>
      <c r="E527" s="5" t="s">
        <v>2187</v>
      </c>
      <c r="F527" s="5" t="s">
        <v>2657</v>
      </c>
      <c r="G527" s="5" t="s">
        <v>2075</v>
      </c>
      <c r="H527" s="26"/>
      <c r="I527" s="90">
        <v>36000</v>
      </c>
      <c r="J527" s="7">
        <f t="shared" ref="J527:J531" si="65">ROUNDUP((((L527*13000)+I527)/1380), 2)</f>
        <v>27.03</v>
      </c>
      <c r="K527" s="88" t="s">
        <v>1660</v>
      </c>
      <c r="L527" s="6">
        <v>0.1</v>
      </c>
      <c r="M527" s="6"/>
      <c r="N527" s="10" t="s">
        <v>4581</v>
      </c>
    </row>
    <row r="528" spans="1:14" ht="21" customHeight="1">
      <c r="A528" s="137">
        <v>45708</v>
      </c>
      <c r="B528" s="5" t="s">
        <v>4338</v>
      </c>
      <c r="C528" s="5" t="s">
        <v>4582</v>
      </c>
      <c r="D528" s="5">
        <v>10</v>
      </c>
      <c r="E528" s="5" t="s">
        <v>2187</v>
      </c>
      <c r="F528" s="5" t="s">
        <v>2657</v>
      </c>
      <c r="G528" s="5" t="s">
        <v>2075</v>
      </c>
      <c r="H528" s="26"/>
      <c r="I528" s="90">
        <v>98500</v>
      </c>
      <c r="J528" s="7">
        <f t="shared" si="65"/>
        <v>73.27000000000001</v>
      </c>
      <c r="K528" s="88" t="s">
        <v>1660</v>
      </c>
      <c r="L528" s="6">
        <v>0.2</v>
      </c>
      <c r="M528" s="6"/>
      <c r="N528" s="10" t="s">
        <v>4583</v>
      </c>
    </row>
    <row r="529" spans="1:14" ht="21" customHeight="1">
      <c r="A529" s="137">
        <v>45708</v>
      </c>
      <c r="B529" s="5" t="s">
        <v>4338</v>
      </c>
      <c r="C529" s="5" t="s">
        <v>4584</v>
      </c>
      <c r="D529" s="5">
        <v>10</v>
      </c>
      <c r="E529" s="5" t="s">
        <v>2187</v>
      </c>
      <c r="F529" s="5" t="s">
        <v>2657</v>
      </c>
      <c r="G529" s="5" t="s">
        <v>2075</v>
      </c>
      <c r="H529" s="26"/>
      <c r="I529" s="90">
        <v>73500</v>
      </c>
      <c r="J529" s="7">
        <f t="shared" si="65"/>
        <v>54.21</v>
      </c>
      <c r="K529" s="88" t="s">
        <v>1660</v>
      </c>
      <c r="L529" s="6">
        <v>0.1</v>
      </c>
      <c r="M529" s="6"/>
      <c r="N529" s="10" t="s">
        <v>4581</v>
      </c>
    </row>
    <row r="530" spans="1:14" ht="30">
      <c r="A530" s="137">
        <v>45708</v>
      </c>
      <c r="B530" s="5" t="s">
        <v>4338</v>
      </c>
      <c r="C530" s="5" t="s">
        <v>4585</v>
      </c>
      <c r="D530" s="5">
        <v>8</v>
      </c>
      <c r="E530" s="5" t="s">
        <v>2187</v>
      </c>
      <c r="F530" s="5" t="s">
        <v>2657</v>
      </c>
      <c r="G530" s="5" t="s">
        <v>2075</v>
      </c>
      <c r="H530" s="26"/>
      <c r="I530" s="90">
        <v>27300</v>
      </c>
      <c r="J530" s="7">
        <f t="shared" si="65"/>
        <v>20.73</v>
      </c>
      <c r="K530" s="88" t="s">
        <v>1660</v>
      </c>
      <c r="L530" s="6">
        <v>0.1</v>
      </c>
      <c r="M530" s="6"/>
      <c r="N530" s="10" t="s">
        <v>4616</v>
      </c>
    </row>
    <row r="531" spans="1:14" ht="21" customHeight="1">
      <c r="A531" s="137">
        <v>45708</v>
      </c>
      <c r="B531" s="5" t="s">
        <v>1954</v>
      </c>
      <c r="C531" s="5" t="s">
        <v>6769</v>
      </c>
      <c r="D531" s="5">
        <v>1</v>
      </c>
      <c r="E531" s="5" t="s">
        <v>2187</v>
      </c>
      <c r="F531" s="5" t="s">
        <v>2786</v>
      </c>
      <c r="G531" s="5" t="s">
        <v>52</v>
      </c>
      <c r="H531" s="26"/>
      <c r="I531" s="90">
        <v>178300</v>
      </c>
      <c r="J531" s="7">
        <f t="shared" si="65"/>
        <v>133.91999999999999</v>
      </c>
      <c r="K531" s="88" t="s">
        <v>1645</v>
      </c>
      <c r="L531" s="6">
        <v>0.5</v>
      </c>
      <c r="M531" s="6"/>
      <c r="N531" s="10" t="s">
        <v>4586</v>
      </c>
    </row>
    <row r="532" spans="1:14" ht="45">
      <c r="A532" s="138">
        <v>45708</v>
      </c>
      <c r="B532" s="98" t="s">
        <v>4601</v>
      </c>
      <c r="C532" s="98" t="s">
        <v>4588</v>
      </c>
      <c r="D532" s="98">
        <v>1</v>
      </c>
      <c r="E532" s="98" t="s">
        <v>2187</v>
      </c>
      <c r="F532" s="98" t="s">
        <v>2786</v>
      </c>
      <c r="G532" s="98" t="s">
        <v>52</v>
      </c>
      <c r="H532" s="99"/>
      <c r="I532" s="139"/>
      <c r="J532" s="105"/>
      <c r="K532" s="100"/>
      <c r="L532" s="101"/>
      <c r="M532" s="101"/>
      <c r="N532" s="126" t="s">
        <v>4604</v>
      </c>
    </row>
    <row r="533" spans="1:14" ht="45">
      <c r="A533" s="138">
        <v>45708</v>
      </c>
      <c r="B533" s="98" t="s">
        <v>4587</v>
      </c>
      <c r="C533" s="98" t="s">
        <v>4600</v>
      </c>
      <c r="D533" s="98">
        <v>1</v>
      </c>
      <c r="E533" s="98" t="s">
        <v>2187</v>
      </c>
      <c r="F533" s="98" t="s">
        <v>2786</v>
      </c>
      <c r="G533" s="98" t="s">
        <v>52</v>
      </c>
      <c r="H533" s="99"/>
      <c r="I533" s="139"/>
      <c r="J533" s="105"/>
      <c r="K533" s="100"/>
      <c r="L533" s="101"/>
      <c r="M533" s="101"/>
      <c r="N533" s="126" t="s">
        <v>4602</v>
      </c>
    </row>
    <row r="535" spans="1:14" ht="186.75" customHeight="1">
      <c r="A535" s="143">
        <v>45691</v>
      </c>
      <c r="B535" s="19" t="s">
        <v>3313</v>
      </c>
      <c r="C535" s="19" t="s">
        <v>3816</v>
      </c>
      <c r="D535" s="19" t="s">
        <v>3314</v>
      </c>
      <c r="E535" s="19" t="s">
        <v>2187</v>
      </c>
      <c r="F535" s="19" t="s">
        <v>297</v>
      </c>
      <c r="G535" s="19" t="s">
        <v>190</v>
      </c>
      <c r="H535" s="69"/>
      <c r="I535" s="144"/>
      <c r="J535" s="21"/>
      <c r="K535" s="97"/>
      <c r="L535" s="51"/>
      <c r="M535" s="51"/>
      <c r="N535" s="24" t="s">
        <v>4238</v>
      </c>
    </row>
    <row r="536" spans="1:14" ht="30">
      <c r="A536" s="137">
        <v>45698</v>
      </c>
      <c r="B536" s="5" t="s">
        <v>3748</v>
      </c>
      <c r="C536" s="5" t="s">
        <v>3749</v>
      </c>
      <c r="D536" s="5">
        <v>2</v>
      </c>
      <c r="E536" s="5" t="s">
        <v>2187</v>
      </c>
      <c r="F536" s="5" t="s">
        <v>3750</v>
      </c>
      <c r="G536" s="5" t="s">
        <v>32</v>
      </c>
      <c r="H536" s="26"/>
      <c r="I536" s="90">
        <v>1656000</v>
      </c>
      <c r="J536" s="7">
        <f t="shared" ref="J536:J537" si="66">ROUNDUP((((L536*13000)+I536)/1380), 2)</f>
        <v>1247.1099999999999</v>
      </c>
      <c r="K536" s="88" t="s">
        <v>1782</v>
      </c>
      <c r="L536" s="6">
        <v>5</v>
      </c>
      <c r="M536" s="6"/>
      <c r="N536" s="10" t="s">
        <v>4614</v>
      </c>
    </row>
    <row r="537" spans="1:14" ht="20.100000000000001" customHeight="1">
      <c r="A537" s="137">
        <v>45708</v>
      </c>
      <c r="B537" s="8" t="s">
        <v>4591</v>
      </c>
      <c r="C537" s="5" t="s">
        <v>4599</v>
      </c>
      <c r="D537" s="5">
        <v>3</v>
      </c>
      <c r="E537" s="5" t="s">
        <v>24</v>
      </c>
      <c r="F537" s="5"/>
      <c r="G537" s="5" t="s">
        <v>52</v>
      </c>
      <c r="H537" s="26"/>
      <c r="I537" s="90">
        <v>475000</v>
      </c>
      <c r="J537" s="7">
        <f t="shared" si="66"/>
        <v>349.86</v>
      </c>
      <c r="K537" s="88" t="s">
        <v>1645</v>
      </c>
      <c r="L537" s="6">
        <v>0.6</v>
      </c>
      <c r="M537" s="6"/>
      <c r="N537" s="10"/>
    </row>
    <row r="538" spans="1:14" ht="90">
      <c r="A538" s="173">
        <v>45707</v>
      </c>
      <c r="B538" s="13" t="s">
        <v>1618</v>
      </c>
      <c r="C538" s="122" t="s">
        <v>4449</v>
      </c>
      <c r="D538" s="13" t="s">
        <v>4450</v>
      </c>
      <c r="E538" s="13" t="s">
        <v>318</v>
      </c>
      <c r="F538" s="13" t="s">
        <v>2847</v>
      </c>
      <c r="G538" s="13" t="s">
        <v>30</v>
      </c>
      <c r="H538" s="68"/>
      <c r="I538" s="142">
        <v>722280</v>
      </c>
      <c r="J538" s="12">
        <f>ROUNDUP((((L538*13000)+I538)/1380), 2)</f>
        <v>711.8</v>
      </c>
      <c r="K538" s="87" t="s">
        <v>1710</v>
      </c>
      <c r="L538" s="50">
        <v>20</v>
      </c>
      <c r="M538" s="50"/>
      <c r="N538" s="114" t="s">
        <v>4611</v>
      </c>
    </row>
    <row r="539" spans="1:14" ht="78.75" customHeight="1">
      <c r="A539" s="173">
        <v>45707</v>
      </c>
      <c r="B539" s="13" t="s">
        <v>1618</v>
      </c>
      <c r="C539" s="122" t="s">
        <v>4610</v>
      </c>
      <c r="D539" s="13">
        <v>1</v>
      </c>
      <c r="E539" s="13"/>
      <c r="F539" s="13"/>
      <c r="G539" s="13"/>
      <c r="H539" s="68"/>
      <c r="I539" s="142">
        <v>450000</v>
      </c>
      <c r="J539" s="12">
        <f>ROUNDUP((((L539*13000)+I539)/1380), 2)</f>
        <v>326.08999999999997</v>
      </c>
      <c r="K539" s="87"/>
      <c r="L539" s="50"/>
      <c r="M539" s="50"/>
      <c r="N539" s="114"/>
    </row>
    <row r="540" spans="1:14" ht="90">
      <c r="A540" s="173">
        <v>45707</v>
      </c>
      <c r="B540" s="13" t="s">
        <v>29</v>
      </c>
      <c r="C540" s="122" t="s">
        <v>4560</v>
      </c>
      <c r="D540" s="13">
        <v>2</v>
      </c>
      <c r="E540" s="13" t="s">
        <v>318</v>
      </c>
      <c r="F540" s="13" t="s">
        <v>358</v>
      </c>
      <c r="G540" s="13" t="s">
        <v>130</v>
      </c>
      <c r="H540" s="68"/>
      <c r="I540" s="142"/>
      <c r="J540" s="12"/>
      <c r="K540" s="87"/>
      <c r="L540" s="50"/>
      <c r="M540" s="50"/>
      <c r="N540" s="114" t="s">
        <v>4608</v>
      </c>
    </row>
    <row r="541" spans="1:14" ht="90">
      <c r="A541" s="145">
        <v>45707</v>
      </c>
      <c r="B541" s="77" t="s">
        <v>1829</v>
      </c>
      <c r="C541" s="76" t="s">
        <v>4455</v>
      </c>
      <c r="D541" s="77">
        <v>1</v>
      </c>
      <c r="E541" s="77" t="s">
        <v>318</v>
      </c>
      <c r="F541" s="77" t="s">
        <v>640</v>
      </c>
      <c r="G541" s="77" t="s">
        <v>184</v>
      </c>
      <c r="H541" s="93"/>
      <c r="I541" s="146"/>
      <c r="J541" s="79"/>
      <c r="K541" s="94"/>
      <c r="L541" s="78"/>
      <c r="M541" s="78"/>
      <c r="N541" s="156" t="s">
        <v>4528</v>
      </c>
    </row>
    <row r="542" spans="1:14" ht="21" customHeight="1">
      <c r="A542" s="173">
        <v>45708</v>
      </c>
      <c r="B542" s="13" t="s">
        <v>4592</v>
      </c>
      <c r="C542" s="122" t="s">
        <v>4623</v>
      </c>
      <c r="D542" s="13">
        <v>8</v>
      </c>
      <c r="E542" s="13" t="s">
        <v>318</v>
      </c>
      <c r="F542" s="13" t="s">
        <v>209</v>
      </c>
      <c r="G542" s="13" t="s">
        <v>30</v>
      </c>
      <c r="H542" s="68"/>
      <c r="I542" s="142">
        <v>42000</v>
      </c>
      <c r="J542" s="12">
        <f>ROUNDUP((((L542*13000)+I542)/1380), 2)</f>
        <v>39.86</v>
      </c>
      <c r="K542" s="87" t="s">
        <v>1645</v>
      </c>
      <c r="L542" s="50">
        <v>1</v>
      </c>
      <c r="M542" s="50"/>
      <c r="N542" s="114"/>
    </row>
    <row r="543" spans="1:14" ht="21" customHeight="1">
      <c r="A543" s="173">
        <v>45708</v>
      </c>
      <c r="B543" s="13" t="s">
        <v>21</v>
      </c>
      <c r="C543" s="122" t="s">
        <v>4593</v>
      </c>
      <c r="D543" s="13">
        <v>4</v>
      </c>
      <c r="E543" s="13" t="s">
        <v>318</v>
      </c>
      <c r="F543" s="13" t="s">
        <v>358</v>
      </c>
      <c r="G543" s="13" t="s">
        <v>130</v>
      </c>
      <c r="H543" s="68"/>
      <c r="I543" s="142"/>
      <c r="J543" s="12">
        <f>ROUNDUP((((L543*13000)+I543)/1380), 2)</f>
        <v>0</v>
      </c>
      <c r="K543" s="87"/>
      <c r="L543" s="50"/>
      <c r="M543" s="50"/>
      <c r="N543" s="114" t="s">
        <v>4640</v>
      </c>
    </row>
    <row r="544" spans="1:14" s="239" customFormat="1" ht="30">
      <c r="A544" s="137">
        <v>45708</v>
      </c>
      <c r="B544" s="5" t="s">
        <v>4594</v>
      </c>
      <c r="C544" s="8" t="s">
        <v>4595</v>
      </c>
      <c r="D544" s="5">
        <v>4</v>
      </c>
      <c r="E544" s="5" t="s">
        <v>318</v>
      </c>
      <c r="F544" s="5" t="s">
        <v>2928</v>
      </c>
      <c r="G544" s="5" t="s">
        <v>102</v>
      </c>
      <c r="H544" s="26"/>
      <c r="I544" s="90">
        <v>1800</v>
      </c>
      <c r="J544" s="7">
        <f>ROUNDUP((((L544*13000)+I544)/1380), 2)</f>
        <v>2.25</v>
      </c>
      <c r="K544" s="88" t="s">
        <v>1645</v>
      </c>
      <c r="L544" s="6">
        <v>0.1</v>
      </c>
      <c r="M544" s="6"/>
      <c r="N544" s="10" t="s">
        <v>4842</v>
      </c>
    </row>
    <row r="545" spans="1:14" ht="15">
      <c r="A545" s="137">
        <v>45707</v>
      </c>
      <c r="B545" s="5" t="s">
        <v>26</v>
      </c>
      <c r="C545" s="5" t="s">
        <v>4442</v>
      </c>
      <c r="D545" s="5">
        <v>1</v>
      </c>
      <c r="E545" s="5" t="s">
        <v>2187</v>
      </c>
      <c r="F545" s="5" t="s">
        <v>612</v>
      </c>
      <c r="G545" s="5" t="s">
        <v>126</v>
      </c>
      <c r="H545" s="26"/>
      <c r="I545" s="90">
        <v>5900</v>
      </c>
      <c r="J545" s="7">
        <f>ROUNDUP((((L545*13000)+I545)/1380), 2)</f>
        <v>6.16</v>
      </c>
      <c r="K545" s="88" t="s">
        <v>1698</v>
      </c>
      <c r="L545" s="6">
        <v>0.2</v>
      </c>
      <c r="M545" s="6"/>
      <c r="N545" s="10" t="s">
        <v>4634</v>
      </c>
    </row>
    <row r="546" spans="1:14" ht="75">
      <c r="A546" s="137">
        <v>45688</v>
      </c>
      <c r="B546" s="5"/>
      <c r="C546" s="5" t="s">
        <v>3002</v>
      </c>
      <c r="D546" s="5">
        <v>2</v>
      </c>
      <c r="E546" s="5" t="s">
        <v>2187</v>
      </c>
      <c r="F546" s="5" t="s">
        <v>3001</v>
      </c>
      <c r="G546" s="5" t="s">
        <v>2133</v>
      </c>
      <c r="H546" s="26"/>
      <c r="I546" s="90">
        <v>5536000</v>
      </c>
      <c r="J546" s="7">
        <f t="shared" ref="J546:J547" si="67">ROUNDUP((((L546*13000)+I546)/1380), 2)</f>
        <v>4025.73</v>
      </c>
      <c r="K546" s="88" t="s">
        <v>205</v>
      </c>
      <c r="L546" s="6">
        <v>1.5</v>
      </c>
      <c r="M546" s="6"/>
      <c r="N546" s="10" t="s">
        <v>4637</v>
      </c>
    </row>
    <row r="547" spans="1:14" ht="30">
      <c r="A547" s="137">
        <v>45688</v>
      </c>
      <c r="B547" s="5"/>
      <c r="C547" s="5" t="s">
        <v>3004</v>
      </c>
      <c r="D547" s="5">
        <v>3</v>
      </c>
      <c r="E547" s="5" t="s">
        <v>2187</v>
      </c>
      <c r="F547" s="5" t="s">
        <v>3001</v>
      </c>
      <c r="G547" s="5" t="s">
        <v>2133</v>
      </c>
      <c r="H547" s="26"/>
      <c r="I547" s="90">
        <v>536000</v>
      </c>
      <c r="J547" s="7">
        <f t="shared" si="67"/>
        <v>402.53999999999996</v>
      </c>
      <c r="K547" s="88" t="s">
        <v>205</v>
      </c>
      <c r="L547" s="6">
        <v>1.5</v>
      </c>
      <c r="M547" s="6"/>
      <c r="N547" s="10" t="s">
        <v>3223</v>
      </c>
    </row>
    <row r="549" spans="1:14" ht="21" customHeight="1">
      <c r="A549" s="137">
        <v>45709</v>
      </c>
      <c r="B549" s="5" t="s">
        <v>4643</v>
      </c>
      <c r="C549" s="5" t="s">
        <v>4644</v>
      </c>
      <c r="D549" s="5">
        <v>3</v>
      </c>
      <c r="E549" s="5" t="s">
        <v>2187</v>
      </c>
      <c r="F549" s="5" t="s">
        <v>2508</v>
      </c>
      <c r="G549" s="5" t="s">
        <v>219</v>
      </c>
      <c r="H549" s="26"/>
      <c r="I549" s="90">
        <v>17400</v>
      </c>
      <c r="J549" s="7">
        <f t="shared" ref="J549:J553" si="68">ROUNDUP((((L549*13000)+I549)/1380), 2)</f>
        <v>40.869999999999997</v>
      </c>
      <c r="K549" s="88" t="s">
        <v>1645</v>
      </c>
      <c r="L549" s="6">
        <v>3</v>
      </c>
      <c r="M549" s="6"/>
      <c r="N549" s="10" t="s">
        <v>4645</v>
      </c>
    </row>
    <row r="550" spans="1:14" ht="30">
      <c r="A550" s="137">
        <v>45709</v>
      </c>
      <c r="B550" s="5"/>
      <c r="C550" s="5" t="s">
        <v>4664</v>
      </c>
      <c r="D550" s="5">
        <v>18</v>
      </c>
      <c r="E550" s="5" t="s">
        <v>2187</v>
      </c>
      <c r="F550" s="5" t="s">
        <v>3317</v>
      </c>
      <c r="G550" s="5" t="s">
        <v>32</v>
      </c>
      <c r="H550" s="26"/>
      <c r="I550" s="90">
        <v>302500</v>
      </c>
      <c r="J550" s="7">
        <f t="shared" si="68"/>
        <v>303.99</v>
      </c>
      <c r="K550" s="88" t="s">
        <v>1645</v>
      </c>
      <c r="L550" s="6">
        <v>9</v>
      </c>
      <c r="M550" s="6"/>
      <c r="N550" s="10" t="s">
        <v>4667</v>
      </c>
    </row>
    <row r="551" spans="1:14" ht="30">
      <c r="A551" s="137">
        <v>45709</v>
      </c>
      <c r="B551" s="5"/>
      <c r="C551" s="5" t="s">
        <v>4646</v>
      </c>
      <c r="D551" s="5">
        <v>10</v>
      </c>
      <c r="E551" s="5" t="s">
        <v>2187</v>
      </c>
      <c r="F551" s="5" t="s">
        <v>3317</v>
      </c>
      <c r="G551" s="5" t="s">
        <v>32</v>
      </c>
      <c r="H551" s="26"/>
      <c r="I551" s="90">
        <v>1600</v>
      </c>
      <c r="J551" s="7">
        <f t="shared" si="68"/>
        <v>2.11</v>
      </c>
      <c r="K551" s="88" t="s">
        <v>1645</v>
      </c>
      <c r="L551" s="6">
        <v>0.1</v>
      </c>
      <c r="M551" s="6"/>
      <c r="N551" s="10" t="s">
        <v>4675</v>
      </c>
    </row>
    <row r="552" spans="1:14" ht="30">
      <c r="A552" s="137">
        <v>45709</v>
      </c>
      <c r="B552" s="5"/>
      <c r="C552" s="5" t="s">
        <v>4665</v>
      </c>
      <c r="D552" s="5">
        <v>10</v>
      </c>
      <c r="E552" s="5" t="s">
        <v>2187</v>
      </c>
      <c r="F552" s="5" t="s">
        <v>3317</v>
      </c>
      <c r="G552" s="5" t="s">
        <v>32</v>
      </c>
      <c r="H552" s="26"/>
      <c r="I552" s="90">
        <v>286000</v>
      </c>
      <c r="J552" s="7">
        <f t="shared" si="68"/>
        <v>216.67</v>
      </c>
      <c r="K552" s="88" t="s">
        <v>1645</v>
      </c>
      <c r="L552" s="6">
        <v>1</v>
      </c>
      <c r="M552" s="6"/>
      <c r="N552" s="10" t="s">
        <v>4666</v>
      </c>
    </row>
    <row r="553" spans="1:14" ht="21" customHeight="1">
      <c r="A553" s="137">
        <v>45709</v>
      </c>
      <c r="B553" s="5" t="s">
        <v>111</v>
      </c>
      <c r="C553" s="5" t="s">
        <v>4677</v>
      </c>
      <c r="D553" s="5">
        <v>1</v>
      </c>
      <c r="E553" s="5" t="s">
        <v>2187</v>
      </c>
      <c r="F553" s="5" t="s">
        <v>2786</v>
      </c>
      <c r="G553" s="5" t="s">
        <v>52</v>
      </c>
      <c r="H553" s="26"/>
      <c r="I553" s="90">
        <v>176700</v>
      </c>
      <c r="J553" s="7">
        <f t="shared" si="68"/>
        <v>132.76</v>
      </c>
      <c r="K553" s="88" t="s">
        <v>1708</v>
      </c>
      <c r="L553" s="6">
        <v>0.5</v>
      </c>
      <c r="M553" s="6"/>
      <c r="N553" s="10" t="s">
        <v>3546</v>
      </c>
    </row>
    <row r="554" spans="1:14" ht="45">
      <c r="A554" s="137">
        <v>45709</v>
      </c>
      <c r="B554" s="5"/>
      <c r="C554" s="5" t="s">
        <v>4649</v>
      </c>
      <c r="D554" s="5">
        <v>1</v>
      </c>
      <c r="E554" s="5" t="s">
        <v>2187</v>
      </c>
      <c r="F554" s="5" t="s">
        <v>2794</v>
      </c>
      <c r="G554" s="5" t="s">
        <v>118</v>
      </c>
      <c r="H554" s="26"/>
      <c r="I554" s="90"/>
      <c r="J554" s="7"/>
      <c r="K554" s="88"/>
      <c r="L554" s="6"/>
      <c r="M554" s="6"/>
      <c r="N554" s="10" t="s">
        <v>4671</v>
      </c>
    </row>
    <row r="555" spans="1:14" ht="45">
      <c r="A555" s="137">
        <v>45709</v>
      </c>
      <c r="B555" s="5"/>
      <c r="C555" s="5" t="s">
        <v>4670</v>
      </c>
      <c r="D555" s="5">
        <v>5</v>
      </c>
      <c r="E555" s="5" t="s">
        <v>2187</v>
      </c>
      <c r="F555" s="5" t="s">
        <v>75</v>
      </c>
      <c r="G555" s="5" t="s">
        <v>4650</v>
      </c>
      <c r="H555" s="26"/>
      <c r="I555" s="90">
        <v>4800</v>
      </c>
      <c r="J555" s="7">
        <f>ROUNDUP((((L555*13000)+I555)/1380), 2)</f>
        <v>5.37</v>
      </c>
      <c r="K555" s="88" t="s">
        <v>1645</v>
      </c>
      <c r="L555" s="6">
        <v>0.2</v>
      </c>
      <c r="M555" s="6"/>
      <c r="N555" s="10" t="s">
        <v>4673</v>
      </c>
    </row>
    <row r="556" spans="1:14" ht="20.100000000000001" customHeight="1">
      <c r="A556" s="173">
        <v>45698</v>
      </c>
      <c r="B556" s="16" t="s">
        <v>3791</v>
      </c>
      <c r="C556" s="13"/>
      <c r="D556" s="13">
        <v>1</v>
      </c>
      <c r="E556" s="13" t="s">
        <v>1650</v>
      </c>
      <c r="F556" s="13"/>
      <c r="G556" s="13" t="s">
        <v>54</v>
      </c>
      <c r="H556" s="68"/>
      <c r="I556" s="142"/>
      <c r="J556" s="12">
        <f t="shared" ref="J556:J560" si="69">ROUNDUP((((L556*13000)+I556)/1380), 2)</f>
        <v>0</v>
      </c>
      <c r="K556" s="87"/>
      <c r="L556" s="50"/>
      <c r="M556" s="50"/>
      <c r="N556" s="23" t="s">
        <v>3849</v>
      </c>
    </row>
    <row r="557" spans="1:14" ht="20.100000000000001" customHeight="1">
      <c r="A557" s="173">
        <v>45698</v>
      </c>
      <c r="B557" s="16"/>
      <c r="C557" s="13" t="s">
        <v>4617</v>
      </c>
      <c r="D557" s="13">
        <v>1</v>
      </c>
      <c r="E557" s="13" t="s">
        <v>1650</v>
      </c>
      <c r="F557" s="13"/>
      <c r="G557" s="13" t="s">
        <v>54</v>
      </c>
      <c r="H557" s="68"/>
      <c r="I557" s="142"/>
      <c r="J557" s="12">
        <f t="shared" si="69"/>
        <v>0</v>
      </c>
      <c r="K557" s="87"/>
      <c r="L557" s="50"/>
      <c r="M557" s="50"/>
      <c r="N557" s="23" t="s">
        <v>3849</v>
      </c>
    </row>
    <row r="558" spans="1:14" ht="30">
      <c r="A558" s="173">
        <v>45698</v>
      </c>
      <c r="B558" s="16"/>
      <c r="C558" s="13" t="s">
        <v>4622</v>
      </c>
      <c r="D558" s="13">
        <v>1</v>
      </c>
      <c r="E558" s="13" t="s">
        <v>1650</v>
      </c>
      <c r="F558" s="13"/>
      <c r="G558" s="13" t="s">
        <v>54</v>
      </c>
      <c r="H558" s="68"/>
      <c r="I558" s="142"/>
      <c r="J558" s="12">
        <f t="shared" si="69"/>
        <v>0</v>
      </c>
      <c r="K558" s="87"/>
      <c r="L558" s="50"/>
      <c r="M558" s="50"/>
      <c r="N558" s="23" t="s">
        <v>3849</v>
      </c>
    </row>
    <row r="559" spans="1:14" ht="30">
      <c r="A559" s="137">
        <v>45709</v>
      </c>
      <c r="B559" s="5"/>
      <c r="C559" s="8" t="s">
        <v>4681</v>
      </c>
      <c r="D559" s="5">
        <v>20</v>
      </c>
      <c r="E559" s="5" t="s">
        <v>318</v>
      </c>
      <c r="F559" s="5" t="s">
        <v>209</v>
      </c>
      <c r="G559" s="5" t="s">
        <v>30</v>
      </c>
      <c r="H559" s="26"/>
      <c r="I559" s="90">
        <v>2440</v>
      </c>
      <c r="J559" s="7">
        <f t="shared" si="69"/>
        <v>2.7199999999999998</v>
      </c>
      <c r="K559" s="88" t="s">
        <v>1645</v>
      </c>
      <c r="L559" s="6">
        <v>0.1</v>
      </c>
      <c r="M559" s="6"/>
      <c r="N559" s="10" t="s">
        <v>4682</v>
      </c>
    </row>
    <row r="560" spans="1:14" ht="21" customHeight="1">
      <c r="A560" s="137">
        <v>45709</v>
      </c>
      <c r="B560" s="5" t="s">
        <v>50</v>
      </c>
      <c r="C560" s="8" t="s">
        <v>4678</v>
      </c>
      <c r="D560" s="5">
        <v>50</v>
      </c>
      <c r="E560" s="5" t="s">
        <v>318</v>
      </c>
      <c r="F560" s="5" t="s">
        <v>36</v>
      </c>
      <c r="G560" s="5" t="s">
        <v>30</v>
      </c>
      <c r="H560" s="26"/>
      <c r="I560" s="90">
        <v>3260</v>
      </c>
      <c r="J560" s="7">
        <f t="shared" si="69"/>
        <v>3.3099999999999996</v>
      </c>
      <c r="K560" s="88" t="s">
        <v>1645</v>
      </c>
      <c r="L560" s="6">
        <v>0.1</v>
      </c>
      <c r="M560" s="6"/>
      <c r="N560" s="10"/>
    </row>
    <row r="561" spans="1:14" ht="90">
      <c r="A561" s="173">
        <v>45706</v>
      </c>
      <c r="B561" s="13" t="s">
        <v>4360</v>
      </c>
      <c r="C561" s="122" t="s">
        <v>4361</v>
      </c>
      <c r="D561" s="13">
        <v>10</v>
      </c>
      <c r="E561" s="13" t="s">
        <v>318</v>
      </c>
      <c r="F561" s="13" t="s">
        <v>167</v>
      </c>
      <c r="G561" s="13" t="s">
        <v>40</v>
      </c>
      <c r="H561" s="68"/>
      <c r="I561" s="142"/>
      <c r="J561" s="12">
        <f>ROUNDUP((((L561*13000)+I561)/1380), 2)</f>
        <v>0</v>
      </c>
      <c r="K561" s="87"/>
      <c r="L561" s="50"/>
      <c r="M561" s="50"/>
      <c r="N561" s="114" t="s">
        <v>4717</v>
      </c>
    </row>
    <row r="563" spans="1:14" ht="45">
      <c r="A563" s="138">
        <v>45708</v>
      </c>
      <c r="B563" s="98" t="s">
        <v>4571</v>
      </c>
      <c r="C563" s="98" t="s">
        <v>4607</v>
      </c>
      <c r="D563" s="98">
        <v>1</v>
      </c>
      <c r="E563" s="98" t="s">
        <v>140</v>
      </c>
      <c r="F563" s="98" t="s">
        <v>305</v>
      </c>
      <c r="G563" s="98" t="s">
        <v>35</v>
      </c>
      <c r="H563" s="99"/>
      <c r="I563" s="139"/>
      <c r="J563" s="105">
        <f>ROUNDUP((((L563*13000)+I563)/1380), 2)</f>
        <v>0</v>
      </c>
      <c r="K563" s="100"/>
      <c r="L563" s="101"/>
      <c r="M563" s="101"/>
      <c r="N563" s="126" t="s">
        <v>4674</v>
      </c>
    </row>
    <row r="565" spans="1:14" ht="165">
      <c r="A565" s="173">
        <v>45708</v>
      </c>
      <c r="B565" s="13" t="s">
        <v>21</v>
      </c>
      <c r="C565" s="16" t="s">
        <v>4597</v>
      </c>
      <c r="D565" s="13">
        <v>1</v>
      </c>
      <c r="E565" s="13" t="s">
        <v>140</v>
      </c>
      <c r="F565" s="13" t="s">
        <v>4577</v>
      </c>
      <c r="G565" s="13" t="s">
        <v>20</v>
      </c>
      <c r="H565" s="68"/>
      <c r="I565" s="142"/>
      <c r="J565" s="12"/>
      <c r="K565" s="87"/>
      <c r="L565" s="50"/>
      <c r="M565" s="50"/>
      <c r="N565" s="23" t="s">
        <v>4985</v>
      </c>
    </row>
    <row r="566" spans="1:14" ht="30">
      <c r="A566" s="173">
        <v>45708</v>
      </c>
      <c r="B566" s="13" t="s">
        <v>21</v>
      </c>
      <c r="C566" s="13" t="s">
        <v>4578</v>
      </c>
      <c r="D566" s="13">
        <v>1</v>
      </c>
      <c r="E566" s="13" t="s">
        <v>140</v>
      </c>
      <c r="F566" s="13" t="s">
        <v>4577</v>
      </c>
      <c r="G566" s="13" t="s">
        <v>20</v>
      </c>
      <c r="H566" s="68"/>
      <c r="I566" s="142"/>
      <c r="J566" s="12"/>
      <c r="K566" s="87"/>
      <c r="L566" s="50"/>
      <c r="M566" s="50"/>
      <c r="N566" s="23" t="s">
        <v>4735</v>
      </c>
    </row>
    <row r="567" spans="1:14" ht="30">
      <c r="A567" s="173">
        <v>45708</v>
      </c>
      <c r="B567" s="13" t="s">
        <v>21</v>
      </c>
      <c r="C567" s="13" t="s">
        <v>4579</v>
      </c>
      <c r="D567" s="13">
        <v>1</v>
      </c>
      <c r="E567" s="13" t="s">
        <v>140</v>
      </c>
      <c r="F567" s="13" t="s">
        <v>4577</v>
      </c>
      <c r="G567" s="13" t="s">
        <v>20</v>
      </c>
      <c r="H567" s="68"/>
      <c r="I567" s="142"/>
      <c r="J567" s="12"/>
      <c r="K567" s="87"/>
      <c r="L567" s="50"/>
      <c r="M567" s="50"/>
      <c r="N567" s="23" t="s">
        <v>4598</v>
      </c>
    </row>
    <row r="568" spans="1:14" ht="21" customHeight="1">
      <c r="A568" s="137">
        <v>45712</v>
      </c>
      <c r="B568" s="5"/>
      <c r="C568" s="5" t="s">
        <v>4683</v>
      </c>
      <c r="D568" s="5">
        <v>3</v>
      </c>
      <c r="E568" s="5" t="s">
        <v>2187</v>
      </c>
      <c r="F568" s="5" t="s">
        <v>4684</v>
      </c>
      <c r="G568" s="5" t="s">
        <v>4685</v>
      </c>
      <c r="H568" s="26"/>
      <c r="I568" s="90">
        <v>21000</v>
      </c>
      <c r="J568" s="7">
        <f t="shared" ref="J568:J571" si="70">ROUNDUP((((L568*13000)+I568)/1380), 2)</f>
        <v>17.110000000000003</v>
      </c>
      <c r="K568" s="88" t="s">
        <v>1645</v>
      </c>
      <c r="L568" s="6">
        <v>0.2</v>
      </c>
      <c r="M568" s="6"/>
      <c r="N568" s="10" t="s">
        <v>4686</v>
      </c>
    </row>
    <row r="569" spans="1:14" ht="90">
      <c r="A569" s="138">
        <v>45712</v>
      </c>
      <c r="B569" s="98" t="s">
        <v>27</v>
      </c>
      <c r="C569" s="98" t="s">
        <v>4792</v>
      </c>
      <c r="D569" s="98">
        <v>1</v>
      </c>
      <c r="E569" s="98" t="s">
        <v>2187</v>
      </c>
      <c r="F569" s="98" t="s">
        <v>375</v>
      </c>
      <c r="G569" s="98" t="s">
        <v>35</v>
      </c>
      <c r="H569" s="99"/>
      <c r="I569" s="139"/>
      <c r="J569" s="105">
        <f t="shared" si="70"/>
        <v>0</v>
      </c>
      <c r="K569" s="100"/>
      <c r="L569" s="101"/>
      <c r="M569" s="101"/>
      <c r="N569" s="126" t="s">
        <v>4813</v>
      </c>
    </row>
    <row r="570" spans="1:14" ht="21" customHeight="1">
      <c r="A570" s="138">
        <v>45712</v>
      </c>
      <c r="B570" s="98" t="s">
        <v>27</v>
      </c>
      <c r="C570" s="98" t="s">
        <v>4793</v>
      </c>
      <c r="D570" s="98">
        <v>1</v>
      </c>
      <c r="E570" s="98" t="s">
        <v>2187</v>
      </c>
      <c r="F570" s="98" t="s">
        <v>375</v>
      </c>
      <c r="G570" s="98" t="s">
        <v>35</v>
      </c>
      <c r="H570" s="99"/>
      <c r="I570" s="139"/>
      <c r="J570" s="105">
        <f t="shared" si="70"/>
        <v>0</v>
      </c>
      <c r="K570" s="100"/>
      <c r="L570" s="101"/>
      <c r="M570" s="101"/>
      <c r="N570" s="126" t="s">
        <v>271</v>
      </c>
    </row>
    <row r="571" spans="1:14" ht="21" customHeight="1">
      <c r="A571" s="138">
        <v>45712</v>
      </c>
      <c r="B571" s="98" t="s">
        <v>27</v>
      </c>
      <c r="C571" s="98" t="s">
        <v>4794</v>
      </c>
      <c r="D571" s="98">
        <v>1</v>
      </c>
      <c r="E571" s="98" t="s">
        <v>2187</v>
      </c>
      <c r="F571" s="98" t="s">
        <v>375</v>
      </c>
      <c r="G571" s="98" t="s">
        <v>35</v>
      </c>
      <c r="H571" s="99"/>
      <c r="I571" s="139"/>
      <c r="J571" s="105">
        <f t="shared" si="70"/>
        <v>0</v>
      </c>
      <c r="K571" s="100"/>
      <c r="L571" s="101"/>
      <c r="M571" s="101"/>
      <c r="N571" s="126" t="s">
        <v>4687</v>
      </c>
    </row>
    <row r="572" spans="1:14" ht="30">
      <c r="A572" s="138">
        <v>45712</v>
      </c>
      <c r="B572" s="98" t="s">
        <v>4688</v>
      </c>
      <c r="C572" s="98" t="s">
        <v>4797</v>
      </c>
      <c r="D572" s="98">
        <v>1</v>
      </c>
      <c r="E572" s="98" t="s">
        <v>4632</v>
      </c>
      <c r="F572" s="98" t="s">
        <v>2786</v>
      </c>
      <c r="G572" s="98" t="s">
        <v>52</v>
      </c>
      <c r="H572" s="99"/>
      <c r="I572" s="139"/>
      <c r="J572" s="105"/>
      <c r="K572" s="100"/>
      <c r="L572" s="101"/>
      <c r="M572" s="101"/>
      <c r="N572" s="126" t="s">
        <v>4798</v>
      </c>
    </row>
    <row r="573" spans="1:14" ht="30">
      <c r="A573" s="138">
        <v>45712</v>
      </c>
      <c r="B573" s="98" t="s">
        <v>4702</v>
      </c>
      <c r="C573" s="98" t="s">
        <v>4795</v>
      </c>
      <c r="D573" s="98">
        <v>3</v>
      </c>
      <c r="E573" s="98" t="s">
        <v>2187</v>
      </c>
      <c r="F573" s="98" t="s">
        <v>297</v>
      </c>
      <c r="G573" s="98" t="s">
        <v>190</v>
      </c>
      <c r="H573" s="99"/>
      <c r="I573" s="139"/>
      <c r="J573" s="105"/>
      <c r="K573" s="100"/>
      <c r="L573" s="101"/>
      <c r="M573" s="101"/>
      <c r="N573" s="126" t="s">
        <v>4796</v>
      </c>
    </row>
    <row r="574" spans="1:14" ht="45">
      <c r="A574" s="137">
        <v>45712</v>
      </c>
      <c r="B574" s="5"/>
      <c r="C574" s="5" t="s">
        <v>4689</v>
      </c>
      <c r="D574" s="5">
        <v>50</v>
      </c>
      <c r="E574" s="5" t="s">
        <v>2187</v>
      </c>
      <c r="F574" s="5" t="s">
        <v>297</v>
      </c>
      <c r="G574" s="5" t="s">
        <v>190</v>
      </c>
      <c r="H574" s="26"/>
      <c r="I574" s="90"/>
      <c r="J574" s="7"/>
      <c r="K574" s="88"/>
      <c r="L574" s="6"/>
      <c r="M574" s="6"/>
      <c r="N574" s="10" t="s">
        <v>4819</v>
      </c>
    </row>
    <row r="575" spans="1:14" s="236" customFormat="1" ht="31.5">
      <c r="A575" s="231"/>
      <c r="B575" s="123"/>
      <c r="C575" s="123" t="s">
        <v>4720</v>
      </c>
      <c r="D575" s="123">
        <v>50</v>
      </c>
      <c r="E575" s="123"/>
      <c r="F575" s="123"/>
      <c r="G575" s="123"/>
      <c r="H575" s="232"/>
      <c r="I575" s="233">
        <v>2000</v>
      </c>
      <c r="J575" s="234">
        <f t="shared" ref="J575:J635" si="71">ROUNDUP((((L575*13000)+I575)/1380), 2)</f>
        <v>8.0499999999999989</v>
      </c>
      <c r="K575" s="235" t="s">
        <v>1893</v>
      </c>
      <c r="L575" s="164">
        <v>0.7</v>
      </c>
      <c r="M575" s="164"/>
      <c r="N575" s="166" t="s">
        <v>4861</v>
      </c>
    </row>
    <row r="576" spans="1:14" ht="20.100000000000001" customHeight="1">
      <c r="A576" s="137"/>
      <c r="B576" s="5"/>
      <c r="C576" s="5" t="s">
        <v>4721</v>
      </c>
      <c r="D576" s="5">
        <v>50</v>
      </c>
      <c r="E576" s="5"/>
      <c r="F576" s="5"/>
      <c r="G576" s="5"/>
      <c r="H576" s="26"/>
      <c r="I576" s="90">
        <v>2700</v>
      </c>
      <c r="J576" s="7">
        <f t="shared" si="71"/>
        <v>9.5</v>
      </c>
      <c r="K576" s="88" t="s">
        <v>1645</v>
      </c>
      <c r="L576" s="6">
        <v>0.8</v>
      </c>
      <c r="M576" s="6"/>
      <c r="N576" s="10" t="s">
        <v>4860</v>
      </c>
    </row>
    <row r="577" spans="1:14" ht="20.100000000000001" customHeight="1">
      <c r="A577" s="137"/>
      <c r="B577" s="5"/>
      <c r="C577" s="5" t="s">
        <v>4722</v>
      </c>
      <c r="D577" s="5">
        <v>50</v>
      </c>
      <c r="E577" s="5"/>
      <c r="F577" s="5"/>
      <c r="G577" s="5"/>
      <c r="H577" s="26"/>
      <c r="I577" s="90">
        <v>2600</v>
      </c>
      <c r="J577" s="7">
        <f t="shared" si="71"/>
        <v>10.37</v>
      </c>
      <c r="K577" s="88" t="s">
        <v>1645</v>
      </c>
      <c r="L577" s="6">
        <v>0.9</v>
      </c>
      <c r="M577" s="6"/>
      <c r="N577" s="10" t="s">
        <v>4860</v>
      </c>
    </row>
    <row r="578" spans="1:14" ht="20.100000000000001" customHeight="1">
      <c r="A578" s="137"/>
      <c r="B578" s="5"/>
      <c r="C578" s="5" t="s">
        <v>4723</v>
      </c>
      <c r="D578" s="5">
        <v>50</v>
      </c>
      <c r="E578" s="5"/>
      <c r="F578" s="5"/>
      <c r="G578" s="5"/>
      <c r="H578" s="26"/>
      <c r="I578" s="90">
        <v>3200</v>
      </c>
      <c r="J578" s="7">
        <f t="shared" si="71"/>
        <v>11.74</v>
      </c>
      <c r="K578" s="88" t="s">
        <v>1645</v>
      </c>
      <c r="L578" s="6">
        <v>1</v>
      </c>
      <c r="M578" s="6"/>
      <c r="N578" s="10" t="s">
        <v>4860</v>
      </c>
    </row>
    <row r="579" spans="1:14" ht="20.100000000000001" customHeight="1">
      <c r="A579" s="137"/>
      <c r="B579" s="5"/>
      <c r="C579" s="5" t="s">
        <v>4724</v>
      </c>
      <c r="D579" s="5">
        <v>50</v>
      </c>
      <c r="E579" s="5"/>
      <c r="F579" s="5"/>
      <c r="G579" s="5"/>
      <c r="H579" s="26"/>
      <c r="I579" s="90">
        <v>2200</v>
      </c>
      <c r="J579" s="7">
        <f t="shared" si="71"/>
        <v>12.9</v>
      </c>
      <c r="K579" s="88" t="s">
        <v>1645</v>
      </c>
      <c r="L579" s="6">
        <v>1.2</v>
      </c>
      <c r="M579" s="6"/>
      <c r="N579" s="10" t="s">
        <v>4860</v>
      </c>
    </row>
    <row r="580" spans="1:14" ht="20.100000000000001" customHeight="1">
      <c r="A580" s="137"/>
      <c r="B580" s="5"/>
      <c r="C580" s="5" t="s">
        <v>4725</v>
      </c>
      <c r="D580" s="5">
        <v>50</v>
      </c>
      <c r="E580" s="5"/>
      <c r="F580" s="5"/>
      <c r="G580" s="5"/>
      <c r="H580" s="26"/>
      <c r="I580" s="90">
        <v>2800</v>
      </c>
      <c r="J580" s="7">
        <f t="shared" si="71"/>
        <v>14.28</v>
      </c>
      <c r="K580" s="88" t="s">
        <v>1645</v>
      </c>
      <c r="L580" s="6">
        <v>1.3</v>
      </c>
      <c r="M580" s="6"/>
      <c r="N580" s="10" t="s">
        <v>4860</v>
      </c>
    </row>
    <row r="581" spans="1:14" ht="20.100000000000001" customHeight="1">
      <c r="A581" s="137"/>
      <c r="B581" s="5"/>
      <c r="C581" s="5" t="s">
        <v>4726</v>
      </c>
      <c r="D581" s="5">
        <v>50</v>
      </c>
      <c r="E581" s="5"/>
      <c r="F581" s="5"/>
      <c r="G581" s="5"/>
      <c r="H581" s="26"/>
      <c r="I581" s="90">
        <v>3000</v>
      </c>
      <c r="J581" s="7">
        <f t="shared" si="71"/>
        <v>15.37</v>
      </c>
      <c r="K581" s="88" t="s">
        <v>1645</v>
      </c>
      <c r="L581" s="6">
        <v>1.4</v>
      </c>
      <c r="M581" s="6"/>
      <c r="N581" s="10" t="s">
        <v>4860</v>
      </c>
    </row>
    <row r="582" spans="1:14" ht="20.100000000000001" customHeight="1">
      <c r="A582" s="137"/>
      <c r="B582" s="5"/>
      <c r="C582" s="5" t="s">
        <v>4727</v>
      </c>
      <c r="D582" s="5">
        <v>50</v>
      </c>
      <c r="E582" s="5"/>
      <c r="F582" s="5"/>
      <c r="G582" s="5"/>
      <c r="H582" s="26"/>
      <c r="I582" s="90">
        <v>4000</v>
      </c>
      <c r="J582" s="7">
        <f t="shared" si="71"/>
        <v>17.03</v>
      </c>
      <c r="K582" s="88" t="s">
        <v>1645</v>
      </c>
      <c r="L582" s="6">
        <v>1.5</v>
      </c>
      <c r="M582" s="6"/>
      <c r="N582" s="10" t="s">
        <v>4860</v>
      </c>
    </row>
    <row r="583" spans="1:14" ht="20.100000000000001" customHeight="1">
      <c r="A583" s="137"/>
      <c r="B583" s="5"/>
      <c r="C583" s="5" t="s">
        <v>4728</v>
      </c>
      <c r="D583" s="5">
        <v>50</v>
      </c>
      <c r="E583" s="5"/>
      <c r="F583" s="5"/>
      <c r="G583" s="5"/>
      <c r="H583" s="26"/>
      <c r="I583" s="90">
        <v>4500</v>
      </c>
      <c r="J583" s="7">
        <f t="shared" si="71"/>
        <v>18.34</v>
      </c>
      <c r="K583" s="88" t="s">
        <v>1645</v>
      </c>
      <c r="L583" s="6">
        <v>1.6</v>
      </c>
      <c r="M583" s="6"/>
      <c r="N583" s="10" t="s">
        <v>4860</v>
      </c>
    </row>
    <row r="584" spans="1:14" ht="20.100000000000001" customHeight="1">
      <c r="A584" s="137"/>
      <c r="B584" s="5"/>
      <c r="C584" s="5" t="s">
        <v>4729</v>
      </c>
      <c r="D584" s="5">
        <v>50</v>
      </c>
      <c r="E584" s="5"/>
      <c r="F584" s="5"/>
      <c r="G584" s="5"/>
      <c r="H584" s="26"/>
      <c r="I584" s="90">
        <v>5000</v>
      </c>
      <c r="J584" s="7">
        <f t="shared" si="71"/>
        <v>19.64</v>
      </c>
      <c r="K584" s="88" t="s">
        <v>1645</v>
      </c>
      <c r="L584" s="6">
        <v>1.7</v>
      </c>
      <c r="M584" s="6"/>
      <c r="N584" s="10" t="s">
        <v>4860</v>
      </c>
    </row>
    <row r="585" spans="1:14" ht="30">
      <c r="A585" s="137">
        <v>45712</v>
      </c>
      <c r="B585" s="5"/>
      <c r="C585" s="5" t="s">
        <v>4690</v>
      </c>
      <c r="D585" s="5">
        <v>50</v>
      </c>
      <c r="E585" s="5" t="s">
        <v>2187</v>
      </c>
      <c r="F585" s="5" t="s">
        <v>297</v>
      </c>
      <c r="G585" s="5" t="s">
        <v>190</v>
      </c>
      <c r="H585" s="26"/>
      <c r="I585" s="90"/>
      <c r="J585" s="7"/>
      <c r="K585" s="88"/>
      <c r="L585" s="6"/>
      <c r="M585" s="6"/>
      <c r="N585" s="10" t="s">
        <v>4691</v>
      </c>
    </row>
    <row r="586" spans="1:14" ht="20.100000000000001" customHeight="1">
      <c r="A586" s="137"/>
      <c r="B586" s="5"/>
      <c r="C586" s="5" t="s">
        <v>4730</v>
      </c>
      <c r="D586" s="5">
        <v>50</v>
      </c>
      <c r="E586" s="5"/>
      <c r="F586" s="5"/>
      <c r="G586" s="5"/>
      <c r="H586" s="26"/>
      <c r="I586" s="90">
        <v>2800</v>
      </c>
      <c r="J586" s="7">
        <f t="shared" si="71"/>
        <v>10.51</v>
      </c>
      <c r="K586" s="88" t="s">
        <v>1645</v>
      </c>
      <c r="L586" s="6">
        <v>0.9</v>
      </c>
      <c r="M586" s="6"/>
      <c r="N586" s="10" t="s">
        <v>4860</v>
      </c>
    </row>
    <row r="587" spans="1:14" ht="20.100000000000001" customHeight="1">
      <c r="A587" s="137"/>
      <c r="B587" s="5"/>
      <c r="C587" s="5" t="s">
        <v>4731</v>
      </c>
      <c r="D587" s="5">
        <v>50</v>
      </c>
      <c r="E587" s="5"/>
      <c r="F587" s="5"/>
      <c r="G587" s="5"/>
      <c r="H587" s="26"/>
      <c r="I587" s="90">
        <v>2400</v>
      </c>
      <c r="J587" s="7">
        <f t="shared" si="71"/>
        <v>11.16</v>
      </c>
      <c r="K587" s="88" t="s">
        <v>1645</v>
      </c>
      <c r="L587" s="6">
        <v>1</v>
      </c>
      <c r="M587" s="6"/>
      <c r="N587" s="10" t="s">
        <v>4860</v>
      </c>
    </row>
    <row r="588" spans="1:14" ht="20.100000000000001" customHeight="1">
      <c r="A588" s="137"/>
      <c r="B588" s="5"/>
      <c r="C588" s="5" t="s">
        <v>4732</v>
      </c>
      <c r="D588" s="5">
        <v>50</v>
      </c>
      <c r="E588" s="5"/>
      <c r="F588" s="5"/>
      <c r="G588" s="5"/>
      <c r="H588" s="26"/>
      <c r="I588" s="90">
        <v>3500</v>
      </c>
      <c r="J588" s="7">
        <f t="shared" si="71"/>
        <v>13.85</v>
      </c>
      <c r="K588" s="88" t="s">
        <v>1645</v>
      </c>
      <c r="L588" s="6">
        <v>1.2</v>
      </c>
      <c r="M588" s="6"/>
      <c r="N588" s="10" t="s">
        <v>4860</v>
      </c>
    </row>
    <row r="589" spans="1:14" ht="20.100000000000001" customHeight="1">
      <c r="A589" s="137"/>
      <c r="B589" s="5"/>
      <c r="C589" s="5" t="s">
        <v>4733</v>
      </c>
      <c r="D589" s="5">
        <v>50</v>
      </c>
      <c r="E589" s="5"/>
      <c r="F589" s="5"/>
      <c r="G589" s="5"/>
      <c r="H589" s="26"/>
      <c r="I589" s="90">
        <v>3700</v>
      </c>
      <c r="J589" s="7">
        <f t="shared" si="71"/>
        <v>15.87</v>
      </c>
      <c r="K589" s="88" t="s">
        <v>1645</v>
      </c>
      <c r="L589" s="6">
        <v>1.4</v>
      </c>
      <c r="M589" s="6"/>
      <c r="N589" s="10" t="s">
        <v>4860</v>
      </c>
    </row>
    <row r="590" spans="1:14" ht="20.100000000000001" customHeight="1">
      <c r="A590" s="137"/>
      <c r="B590" s="5"/>
      <c r="C590" s="5" t="s">
        <v>4734</v>
      </c>
      <c r="D590" s="5">
        <v>50</v>
      </c>
      <c r="E590" s="5"/>
      <c r="F590" s="5"/>
      <c r="G590" s="5"/>
      <c r="H590" s="26"/>
      <c r="I590" s="90">
        <v>4000</v>
      </c>
      <c r="J590" s="7">
        <f t="shared" si="71"/>
        <v>17.98</v>
      </c>
      <c r="K590" s="88" t="s">
        <v>1645</v>
      </c>
      <c r="L590" s="6">
        <v>1.6</v>
      </c>
      <c r="M590" s="6"/>
      <c r="N590" s="10" t="s">
        <v>4860</v>
      </c>
    </row>
    <row r="591" spans="1:14" ht="20.100000000000001" customHeight="1">
      <c r="A591" s="137"/>
      <c r="B591" s="5"/>
      <c r="C591" s="5" t="s">
        <v>4736</v>
      </c>
      <c r="D591" s="5">
        <v>50</v>
      </c>
      <c r="E591" s="5"/>
      <c r="F591" s="5"/>
      <c r="G591" s="5"/>
      <c r="H591" s="26"/>
      <c r="I591" s="90">
        <v>6000</v>
      </c>
      <c r="J591" s="7">
        <f t="shared" si="71"/>
        <v>21.310000000000002</v>
      </c>
      <c r="K591" s="88" t="s">
        <v>1645</v>
      </c>
      <c r="L591" s="6">
        <v>1.8</v>
      </c>
      <c r="M591" s="6"/>
      <c r="N591" s="10" t="s">
        <v>4860</v>
      </c>
    </row>
    <row r="592" spans="1:14" ht="20.100000000000001" customHeight="1">
      <c r="A592" s="137"/>
      <c r="B592" s="5"/>
      <c r="C592" s="5" t="s">
        <v>4737</v>
      </c>
      <c r="D592" s="5">
        <v>50</v>
      </c>
      <c r="E592" s="5"/>
      <c r="F592" s="5"/>
      <c r="G592" s="5"/>
      <c r="H592" s="26"/>
      <c r="I592" s="90">
        <v>5000</v>
      </c>
      <c r="J592" s="7">
        <f t="shared" si="71"/>
        <v>22.470000000000002</v>
      </c>
      <c r="K592" s="88" t="s">
        <v>1645</v>
      </c>
      <c r="L592" s="6">
        <v>2</v>
      </c>
      <c r="M592" s="6"/>
      <c r="N592" s="10" t="s">
        <v>4860</v>
      </c>
    </row>
    <row r="593" spans="1:14" ht="20.100000000000001" customHeight="1">
      <c r="A593" s="137"/>
      <c r="B593" s="5"/>
      <c r="C593" s="5" t="s">
        <v>4738</v>
      </c>
      <c r="D593" s="5">
        <v>50</v>
      </c>
      <c r="E593" s="5"/>
      <c r="F593" s="5"/>
      <c r="G593" s="5"/>
      <c r="H593" s="26"/>
      <c r="I593" s="90">
        <v>5000</v>
      </c>
      <c r="J593" s="7">
        <f t="shared" si="71"/>
        <v>27.180000000000003</v>
      </c>
      <c r="K593" s="88" t="s">
        <v>1645</v>
      </c>
      <c r="L593" s="6">
        <v>2.5</v>
      </c>
      <c r="M593" s="6"/>
      <c r="N593" s="10" t="s">
        <v>4860</v>
      </c>
    </row>
    <row r="594" spans="1:14" ht="20.100000000000001" customHeight="1">
      <c r="A594" s="137"/>
      <c r="B594" s="5"/>
      <c r="C594" s="5" t="s">
        <v>4739</v>
      </c>
      <c r="D594" s="5">
        <v>50</v>
      </c>
      <c r="E594" s="5"/>
      <c r="F594" s="5"/>
      <c r="G594" s="5"/>
      <c r="H594" s="26"/>
      <c r="I594" s="90">
        <v>4500</v>
      </c>
      <c r="J594" s="7">
        <f t="shared" si="71"/>
        <v>28.700000000000003</v>
      </c>
      <c r="K594" s="88" t="s">
        <v>1645</v>
      </c>
      <c r="L594" s="6">
        <v>2.7</v>
      </c>
      <c r="M594" s="6"/>
      <c r="N594" s="10" t="s">
        <v>4860</v>
      </c>
    </row>
    <row r="595" spans="1:14" ht="20.100000000000001" customHeight="1">
      <c r="A595" s="137"/>
      <c r="B595" s="5"/>
      <c r="C595" s="5" t="s">
        <v>4740</v>
      </c>
      <c r="D595" s="5">
        <v>50</v>
      </c>
      <c r="E595" s="5"/>
      <c r="F595" s="5"/>
      <c r="G595" s="5"/>
      <c r="H595" s="26"/>
      <c r="I595" s="90">
        <v>6500</v>
      </c>
      <c r="J595" s="7">
        <f t="shared" si="71"/>
        <v>32.03</v>
      </c>
      <c r="K595" s="88" t="s">
        <v>1645</v>
      </c>
      <c r="L595" s="6">
        <v>2.9</v>
      </c>
      <c r="M595" s="6"/>
      <c r="N595" s="10" t="s">
        <v>4860</v>
      </c>
    </row>
    <row r="596" spans="1:14" ht="20.100000000000001" customHeight="1">
      <c r="A596" s="137"/>
      <c r="B596" s="5"/>
      <c r="C596" s="5" t="s">
        <v>4742</v>
      </c>
      <c r="D596" s="5">
        <v>50</v>
      </c>
      <c r="E596" s="5"/>
      <c r="F596" s="5"/>
      <c r="G596" s="5"/>
      <c r="H596" s="26"/>
      <c r="I596" s="90">
        <v>7000</v>
      </c>
      <c r="J596" s="7">
        <f t="shared" si="71"/>
        <v>34.28</v>
      </c>
      <c r="K596" s="88" t="s">
        <v>1645</v>
      </c>
      <c r="L596" s="6">
        <v>3.1</v>
      </c>
      <c r="M596" s="6"/>
      <c r="N596" s="10" t="s">
        <v>4860</v>
      </c>
    </row>
    <row r="597" spans="1:14" ht="20.100000000000001" customHeight="1">
      <c r="A597" s="137"/>
      <c r="B597" s="5"/>
      <c r="C597" s="5" t="s">
        <v>4741</v>
      </c>
      <c r="D597" s="5">
        <v>50</v>
      </c>
      <c r="E597" s="5"/>
      <c r="F597" s="5"/>
      <c r="G597" s="5"/>
      <c r="H597" s="26"/>
      <c r="I597" s="90">
        <v>7500</v>
      </c>
      <c r="J597" s="7">
        <f t="shared" si="71"/>
        <v>36.53</v>
      </c>
      <c r="K597" s="88" t="s">
        <v>1645</v>
      </c>
      <c r="L597" s="6">
        <v>3.3</v>
      </c>
      <c r="M597" s="6"/>
      <c r="N597" s="10" t="s">
        <v>4860</v>
      </c>
    </row>
    <row r="598" spans="1:14" ht="30">
      <c r="A598" s="137">
        <v>45712</v>
      </c>
      <c r="B598" s="5"/>
      <c r="C598" s="5" t="s">
        <v>4692</v>
      </c>
      <c r="D598" s="5">
        <v>50</v>
      </c>
      <c r="E598" s="5" t="s">
        <v>2187</v>
      </c>
      <c r="F598" s="5" t="s">
        <v>297</v>
      </c>
      <c r="G598" s="5" t="s">
        <v>190</v>
      </c>
      <c r="H598" s="26"/>
      <c r="I598" s="90"/>
      <c r="J598" s="7"/>
      <c r="K598" s="88"/>
      <c r="L598" s="6"/>
      <c r="M598" s="6"/>
      <c r="N598" s="10" t="s">
        <v>4693</v>
      </c>
    </row>
    <row r="599" spans="1:14" ht="20.100000000000001" customHeight="1">
      <c r="A599" s="137"/>
      <c r="B599" s="5"/>
      <c r="C599" s="5" t="s">
        <v>4743</v>
      </c>
      <c r="D599" s="5">
        <v>50</v>
      </c>
      <c r="E599" s="5"/>
      <c r="F599" s="5"/>
      <c r="G599" s="5"/>
      <c r="H599" s="26"/>
      <c r="I599" s="90">
        <v>5500</v>
      </c>
      <c r="J599" s="7">
        <f t="shared" si="71"/>
        <v>22.830000000000002</v>
      </c>
      <c r="K599" s="88" t="s">
        <v>1645</v>
      </c>
      <c r="L599" s="6">
        <v>2</v>
      </c>
      <c r="M599" s="6"/>
      <c r="N599" s="10" t="s">
        <v>4860</v>
      </c>
    </row>
    <row r="600" spans="1:14" ht="20.100000000000001" customHeight="1">
      <c r="A600" s="137"/>
      <c r="B600" s="5"/>
      <c r="C600" s="5" t="s">
        <v>4744</v>
      </c>
      <c r="D600" s="5">
        <v>50</v>
      </c>
      <c r="E600" s="5"/>
      <c r="F600" s="5"/>
      <c r="G600" s="5"/>
      <c r="H600" s="26"/>
      <c r="I600" s="90">
        <v>6000</v>
      </c>
      <c r="J600" s="7">
        <f t="shared" si="71"/>
        <v>27.900000000000002</v>
      </c>
      <c r="K600" s="88" t="s">
        <v>1645</v>
      </c>
      <c r="L600" s="6">
        <v>2.5</v>
      </c>
      <c r="M600" s="6"/>
      <c r="N600" s="10" t="s">
        <v>4860</v>
      </c>
    </row>
    <row r="601" spans="1:14" ht="20.100000000000001" customHeight="1">
      <c r="A601" s="137"/>
      <c r="B601" s="5"/>
      <c r="C601" s="5" t="s">
        <v>4745</v>
      </c>
      <c r="D601" s="5">
        <v>50</v>
      </c>
      <c r="E601" s="5"/>
      <c r="F601" s="5"/>
      <c r="G601" s="5"/>
      <c r="H601" s="26"/>
      <c r="I601" s="90">
        <v>6400</v>
      </c>
      <c r="J601" s="7">
        <f t="shared" si="71"/>
        <v>30.080000000000002</v>
      </c>
      <c r="K601" s="88" t="s">
        <v>1645</v>
      </c>
      <c r="L601" s="6">
        <v>2.7</v>
      </c>
      <c r="M601" s="6"/>
      <c r="N601" s="10" t="s">
        <v>4860</v>
      </c>
    </row>
    <row r="602" spans="1:14" ht="20.100000000000001" customHeight="1">
      <c r="A602" s="137"/>
      <c r="B602" s="5"/>
      <c r="C602" s="5" t="s">
        <v>4746</v>
      </c>
      <c r="D602" s="5">
        <v>50</v>
      </c>
      <c r="E602" s="5"/>
      <c r="F602" s="5"/>
      <c r="G602" s="5"/>
      <c r="H602" s="26"/>
      <c r="I602" s="90">
        <v>7000</v>
      </c>
      <c r="J602" s="7">
        <f t="shared" si="71"/>
        <v>32.4</v>
      </c>
      <c r="K602" s="88" t="s">
        <v>1645</v>
      </c>
      <c r="L602" s="6">
        <v>2.9</v>
      </c>
      <c r="M602" s="6"/>
      <c r="N602" s="10" t="s">
        <v>4860</v>
      </c>
    </row>
    <row r="603" spans="1:14" ht="20.100000000000001" customHeight="1">
      <c r="A603" s="137"/>
      <c r="B603" s="5"/>
      <c r="C603" s="5" t="s">
        <v>4747</v>
      </c>
      <c r="D603" s="5">
        <v>50</v>
      </c>
      <c r="E603" s="5"/>
      <c r="F603" s="5"/>
      <c r="G603" s="5"/>
      <c r="H603" s="26"/>
      <c r="I603" s="90">
        <v>8000</v>
      </c>
      <c r="J603" s="7">
        <f t="shared" si="71"/>
        <v>35</v>
      </c>
      <c r="K603" s="88" t="s">
        <v>1645</v>
      </c>
      <c r="L603" s="6">
        <v>3.1</v>
      </c>
      <c r="M603" s="6"/>
      <c r="N603" s="10" t="s">
        <v>4860</v>
      </c>
    </row>
    <row r="604" spans="1:14" ht="20.100000000000001" customHeight="1">
      <c r="A604" s="137"/>
      <c r="B604" s="5"/>
      <c r="C604" s="5" t="s">
        <v>4748</v>
      </c>
      <c r="D604" s="5">
        <v>50</v>
      </c>
      <c r="E604" s="5"/>
      <c r="F604" s="5"/>
      <c r="G604" s="5"/>
      <c r="H604" s="26"/>
      <c r="I604" s="90">
        <v>9000</v>
      </c>
      <c r="J604" s="7">
        <f t="shared" si="71"/>
        <v>37.61</v>
      </c>
      <c r="K604" s="88" t="s">
        <v>1645</v>
      </c>
      <c r="L604" s="6">
        <v>3.3</v>
      </c>
      <c r="M604" s="6"/>
      <c r="N604" s="10" t="s">
        <v>4860</v>
      </c>
    </row>
    <row r="605" spans="1:14" ht="20.100000000000001" customHeight="1">
      <c r="A605" s="137"/>
      <c r="B605" s="5"/>
      <c r="C605" s="5" t="s">
        <v>4749</v>
      </c>
      <c r="D605" s="5">
        <v>50</v>
      </c>
      <c r="E605" s="5"/>
      <c r="F605" s="5"/>
      <c r="G605" s="5"/>
      <c r="H605" s="26"/>
      <c r="I605" s="90">
        <v>11000</v>
      </c>
      <c r="J605" s="7">
        <f t="shared" si="71"/>
        <v>40.949999999999996</v>
      </c>
      <c r="K605" s="88" t="s">
        <v>1645</v>
      </c>
      <c r="L605" s="6">
        <v>3.5</v>
      </c>
      <c r="M605" s="6"/>
      <c r="N605" s="10" t="s">
        <v>4860</v>
      </c>
    </row>
    <row r="606" spans="1:14" ht="20.100000000000001" customHeight="1">
      <c r="A606" s="137"/>
      <c r="B606" s="5"/>
      <c r="C606" s="5" t="s">
        <v>4750</v>
      </c>
      <c r="D606" s="5">
        <v>50</v>
      </c>
      <c r="E606" s="5"/>
      <c r="F606" s="5"/>
      <c r="G606" s="5"/>
      <c r="H606" s="26"/>
      <c r="I606" s="90">
        <v>12000</v>
      </c>
      <c r="J606" s="7">
        <f t="shared" si="71"/>
        <v>46.379999999999995</v>
      </c>
      <c r="K606" s="88" t="s">
        <v>1645</v>
      </c>
      <c r="L606" s="6">
        <v>4</v>
      </c>
      <c r="M606" s="6"/>
      <c r="N606" s="10" t="s">
        <v>4860</v>
      </c>
    </row>
    <row r="607" spans="1:14" ht="20.100000000000001" customHeight="1">
      <c r="A607" s="137"/>
      <c r="B607" s="5"/>
      <c r="C607" s="5" t="s">
        <v>4751</v>
      </c>
      <c r="D607" s="5">
        <v>50</v>
      </c>
      <c r="E607" s="5"/>
      <c r="F607" s="5"/>
      <c r="G607" s="5"/>
      <c r="H607" s="26"/>
      <c r="I607" s="90">
        <v>13000</v>
      </c>
      <c r="J607" s="7">
        <f t="shared" si="71"/>
        <v>51.82</v>
      </c>
      <c r="K607" s="88" t="s">
        <v>1645</v>
      </c>
      <c r="L607" s="6">
        <v>4.5</v>
      </c>
      <c r="M607" s="6"/>
      <c r="N607" s="10" t="s">
        <v>4860</v>
      </c>
    </row>
    <row r="608" spans="1:14" ht="20.100000000000001" customHeight="1">
      <c r="A608" s="137"/>
      <c r="B608" s="5"/>
      <c r="C608" s="5" t="s">
        <v>4752</v>
      </c>
      <c r="D608" s="5">
        <v>50</v>
      </c>
      <c r="E608" s="5"/>
      <c r="F608" s="5"/>
      <c r="G608" s="5"/>
      <c r="H608" s="26"/>
      <c r="I608" s="90">
        <v>14000</v>
      </c>
      <c r="J608" s="7">
        <f t="shared" si="71"/>
        <v>57.25</v>
      </c>
      <c r="K608" s="88" t="s">
        <v>1645</v>
      </c>
      <c r="L608" s="6">
        <v>5</v>
      </c>
      <c r="M608" s="6"/>
      <c r="N608" s="10" t="s">
        <v>4860</v>
      </c>
    </row>
    <row r="609" spans="1:14" ht="20.100000000000001" customHeight="1">
      <c r="A609" s="137"/>
      <c r="B609" s="5"/>
      <c r="C609" s="5" t="s">
        <v>4753</v>
      </c>
      <c r="D609" s="5">
        <v>50</v>
      </c>
      <c r="E609" s="5"/>
      <c r="F609" s="5"/>
      <c r="G609" s="5"/>
      <c r="H609" s="26"/>
      <c r="I609" s="90">
        <v>15000</v>
      </c>
      <c r="J609" s="7">
        <f t="shared" si="71"/>
        <v>62.69</v>
      </c>
      <c r="K609" s="88" t="s">
        <v>1645</v>
      </c>
      <c r="L609" s="6">
        <v>5.5</v>
      </c>
      <c r="M609" s="6"/>
      <c r="N609" s="10" t="s">
        <v>4860</v>
      </c>
    </row>
    <row r="610" spans="1:14" ht="30">
      <c r="A610" s="137">
        <v>45712</v>
      </c>
      <c r="B610" s="5"/>
      <c r="C610" s="5" t="s">
        <v>4694</v>
      </c>
      <c r="D610" s="5">
        <v>50</v>
      </c>
      <c r="E610" s="5" t="s">
        <v>2187</v>
      </c>
      <c r="F610" s="5" t="s">
        <v>297</v>
      </c>
      <c r="G610" s="5" t="s">
        <v>190</v>
      </c>
      <c r="H610" s="26"/>
      <c r="I610" s="90"/>
      <c r="J610" s="7"/>
      <c r="K610" s="88"/>
      <c r="L610" s="6"/>
      <c r="M610" s="6"/>
      <c r="N610" s="10" t="s">
        <v>4695</v>
      </c>
    </row>
    <row r="611" spans="1:14" ht="20.100000000000001" customHeight="1">
      <c r="A611" s="137"/>
      <c r="B611" s="5"/>
      <c r="C611" s="5" t="s">
        <v>4754</v>
      </c>
      <c r="D611" s="5">
        <v>50</v>
      </c>
      <c r="E611" s="5"/>
      <c r="F611" s="5"/>
      <c r="G611" s="5"/>
      <c r="H611" s="26"/>
      <c r="I611" s="90">
        <v>15000</v>
      </c>
      <c r="J611" s="7">
        <f t="shared" si="71"/>
        <v>39.14</v>
      </c>
      <c r="K611" s="88" t="s">
        <v>1645</v>
      </c>
      <c r="L611" s="6">
        <v>3</v>
      </c>
      <c r="M611" s="6"/>
      <c r="N611" s="10" t="s">
        <v>4860</v>
      </c>
    </row>
    <row r="612" spans="1:14" ht="20.100000000000001" customHeight="1">
      <c r="A612" s="137"/>
      <c r="B612" s="5"/>
      <c r="C612" s="5" t="s">
        <v>4755</v>
      </c>
      <c r="D612" s="5">
        <v>50</v>
      </c>
      <c r="E612" s="5"/>
      <c r="F612" s="5"/>
      <c r="G612" s="5"/>
      <c r="H612" s="26"/>
      <c r="I612" s="90">
        <v>11000</v>
      </c>
      <c r="J612" s="7">
        <f t="shared" si="71"/>
        <v>40.949999999999996</v>
      </c>
      <c r="K612" s="88" t="s">
        <v>1645</v>
      </c>
      <c r="L612" s="6">
        <v>3.5</v>
      </c>
      <c r="M612" s="6"/>
      <c r="N612" s="10" t="s">
        <v>4860</v>
      </c>
    </row>
    <row r="613" spans="1:14" ht="20.100000000000001" customHeight="1">
      <c r="A613" s="137"/>
      <c r="B613" s="5"/>
      <c r="C613" s="5" t="s">
        <v>4756</v>
      </c>
      <c r="D613" s="5">
        <v>50</v>
      </c>
      <c r="E613" s="5"/>
      <c r="F613" s="5"/>
      <c r="G613" s="5"/>
      <c r="H613" s="26"/>
      <c r="I613" s="90">
        <v>12000</v>
      </c>
      <c r="J613" s="7">
        <f t="shared" si="71"/>
        <v>44.5</v>
      </c>
      <c r="K613" s="88" t="s">
        <v>1645</v>
      </c>
      <c r="L613" s="6">
        <v>3.8</v>
      </c>
      <c r="M613" s="6"/>
      <c r="N613" s="10" t="s">
        <v>4860</v>
      </c>
    </row>
    <row r="614" spans="1:14" ht="20.100000000000001" customHeight="1">
      <c r="A614" s="137"/>
      <c r="B614" s="5"/>
      <c r="C614" s="5" t="s">
        <v>4757</v>
      </c>
      <c r="D614" s="5">
        <v>50</v>
      </c>
      <c r="E614" s="5"/>
      <c r="F614" s="5"/>
      <c r="G614" s="5"/>
      <c r="H614" s="26"/>
      <c r="I614" s="90">
        <v>13000</v>
      </c>
      <c r="J614" s="7">
        <f t="shared" si="71"/>
        <v>48.05</v>
      </c>
      <c r="K614" s="88" t="s">
        <v>1645</v>
      </c>
      <c r="L614" s="6">
        <v>4.0999999999999996</v>
      </c>
      <c r="M614" s="6"/>
      <c r="N614" s="10" t="s">
        <v>4860</v>
      </c>
    </row>
    <row r="615" spans="1:14" ht="20.100000000000001" customHeight="1">
      <c r="A615" s="137"/>
      <c r="B615" s="5"/>
      <c r="C615" s="5" t="s">
        <v>4758</v>
      </c>
      <c r="D615" s="5">
        <v>50</v>
      </c>
      <c r="E615" s="5"/>
      <c r="F615" s="5"/>
      <c r="G615" s="5"/>
      <c r="H615" s="26"/>
      <c r="I615" s="90">
        <v>15000</v>
      </c>
      <c r="J615" s="7">
        <f t="shared" si="71"/>
        <v>52.32</v>
      </c>
      <c r="K615" s="88" t="s">
        <v>1645</v>
      </c>
      <c r="L615" s="6">
        <v>4.4000000000000004</v>
      </c>
      <c r="M615" s="6"/>
      <c r="N615" s="10" t="s">
        <v>4860</v>
      </c>
    </row>
    <row r="616" spans="1:14" ht="20.100000000000001" customHeight="1">
      <c r="A616" s="137"/>
      <c r="B616" s="5"/>
      <c r="C616" s="5" t="s">
        <v>4759</v>
      </c>
      <c r="D616" s="5">
        <v>50</v>
      </c>
      <c r="E616" s="5"/>
      <c r="F616" s="5"/>
      <c r="G616" s="5"/>
      <c r="H616" s="26"/>
      <c r="I616" s="90">
        <v>17000</v>
      </c>
      <c r="J616" s="7">
        <f t="shared" si="71"/>
        <v>55.66</v>
      </c>
      <c r="K616" s="88" t="s">
        <v>1645</v>
      </c>
      <c r="L616" s="6">
        <v>4.5999999999999996</v>
      </c>
      <c r="M616" s="6"/>
      <c r="N616" s="10" t="s">
        <v>4860</v>
      </c>
    </row>
    <row r="617" spans="1:14" ht="20.100000000000001" customHeight="1">
      <c r="A617" s="137"/>
      <c r="B617" s="5"/>
      <c r="C617" s="5" t="s">
        <v>4760</v>
      </c>
      <c r="D617" s="5">
        <v>50</v>
      </c>
      <c r="E617" s="5"/>
      <c r="F617" s="5"/>
      <c r="G617" s="5"/>
      <c r="H617" s="26"/>
      <c r="I617" s="90">
        <v>18000</v>
      </c>
      <c r="J617" s="7">
        <f t="shared" si="71"/>
        <v>60.15</v>
      </c>
      <c r="K617" s="88" t="s">
        <v>1645</v>
      </c>
      <c r="L617" s="6">
        <v>5</v>
      </c>
      <c r="M617" s="6"/>
      <c r="N617" s="10" t="s">
        <v>4860</v>
      </c>
    </row>
    <row r="618" spans="1:14" ht="20.100000000000001" customHeight="1">
      <c r="A618" s="137"/>
      <c r="B618" s="5"/>
      <c r="C618" s="5" t="s">
        <v>4761</v>
      </c>
      <c r="D618" s="5">
        <v>50</v>
      </c>
      <c r="E618" s="5"/>
      <c r="F618" s="5"/>
      <c r="G618" s="5"/>
      <c r="H618" s="26"/>
      <c r="I618" s="90">
        <v>20000</v>
      </c>
      <c r="J618" s="7">
        <f t="shared" si="71"/>
        <v>64.430000000000007</v>
      </c>
      <c r="K618" s="88" t="s">
        <v>1645</v>
      </c>
      <c r="L618" s="6">
        <v>5.3</v>
      </c>
      <c r="M618" s="6"/>
      <c r="N618" s="10" t="s">
        <v>4860</v>
      </c>
    </row>
    <row r="619" spans="1:14" ht="20.100000000000001" customHeight="1">
      <c r="A619" s="137"/>
      <c r="B619" s="5"/>
      <c r="C619" s="5" t="s">
        <v>4762</v>
      </c>
      <c r="D619" s="5">
        <v>50</v>
      </c>
      <c r="E619" s="5"/>
      <c r="F619" s="5"/>
      <c r="G619" s="5"/>
      <c r="H619" s="26"/>
      <c r="I619" s="90">
        <v>21000</v>
      </c>
      <c r="J619" s="7">
        <f t="shared" si="71"/>
        <v>67.98</v>
      </c>
      <c r="K619" s="88" t="s">
        <v>1645</v>
      </c>
      <c r="L619" s="6">
        <v>5.6</v>
      </c>
      <c r="M619" s="6"/>
      <c r="N619" s="10" t="s">
        <v>4860</v>
      </c>
    </row>
    <row r="620" spans="1:14" ht="20.100000000000001" customHeight="1">
      <c r="A620" s="137"/>
      <c r="B620" s="5"/>
      <c r="C620" s="5" t="s">
        <v>4763</v>
      </c>
      <c r="D620" s="5">
        <v>50</v>
      </c>
      <c r="E620" s="5"/>
      <c r="F620" s="5"/>
      <c r="G620" s="5"/>
      <c r="H620" s="26"/>
      <c r="I620" s="90">
        <v>22000</v>
      </c>
      <c r="J620" s="7">
        <f t="shared" si="71"/>
        <v>70.58</v>
      </c>
      <c r="K620" s="88" t="s">
        <v>1645</v>
      </c>
      <c r="L620" s="6">
        <v>5.8</v>
      </c>
      <c r="M620" s="6"/>
      <c r="N620" s="10" t="s">
        <v>4860</v>
      </c>
    </row>
    <row r="621" spans="1:14" ht="20.100000000000001" customHeight="1">
      <c r="A621" s="137"/>
      <c r="B621" s="5"/>
      <c r="C621" s="5" t="s">
        <v>4764</v>
      </c>
      <c r="D621" s="5">
        <v>50</v>
      </c>
      <c r="E621" s="5"/>
      <c r="F621" s="5"/>
      <c r="G621" s="5"/>
      <c r="H621" s="26"/>
      <c r="I621" s="90">
        <v>23000</v>
      </c>
      <c r="J621" s="7">
        <f t="shared" si="71"/>
        <v>74.14</v>
      </c>
      <c r="K621" s="88" t="s">
        <v>1645</v>
      </c>
      <c r="L621" s="6">
        <v>6.1</v>
      </c>
      <c r="M621" s="6"/>
      <c r="N621" s="10" t="s">
        <v>4860</v>
      </c>
    </row>
    <row r="622" spans="1:14" ht="20.100000000000001" customHeight="1">
      <c r="A622" s="137"/>
      <c r="B622" s="5"/>
      <c r="C622" s="5" t="s">
        <v>4765</v>
      </c>
      <c r="D622" s="5">
        <v>50</v>
      </c>
      <c r="E622" s="5"/>
      <c r="F622" s="5"/>
      <c r="G622" s="5"/>
      <c r="H622" s="26"/>
      <c r="I622" s="90">
        <v>24000</v>
      </c>
      <c r="J622" s="7">
        <f t="shared" si="71"/>
        <v>78.63000000000001</v>
      </c>
      <c r="K622" s="88" t="s">
        <v>1645</v>
      </c>
      <c r="L622" s="6">
        <v>6.5</v>
      </c>
      <c r="M622" s="6"/>
      <c r="N622" s="10" t="s">
        <v>4860</v>
      </c>
    </row>
    <row r="623" spans="1:14" ht="30">
      <c r="A623" s="137">
        <v>45712</v>
      </c>
      <c r="B623" s="5"/>
      <c r="C623" s="5" t="s">
        <v>4696</v>
      </c>
      <c r="D623" s="5">
        <v>50</v>
      </c>
      <c r="E623" s="5" t="s">
        <v>2187</v>
      </c>
      <c r="F623" s="5" t="s">
        <v>297</v>
      </c>
      <c r="G623" s="5" t="s">
        <v>190</v>
      </c>
      <c r="H623" s="26"/>
      <c r="I623" s="90"/>
      <c r="J623" s="7"/>
      <c r="K623" s="88"/>
      <c r="L623" s="6"/>
      <c r="M623" s="6"/>
      <c r="N623" s="10" t="s">
        <v>4697</v>
      </c>
    </row>
    <row r="624" spans="1:14" s="236" customFormat="1" ht="31.5">
      <c r="A624" s="231"/>
      <c r="B624" s="123"/>
      <c r="C624" s="123" t="s">
        <v>4772</v>
      </c>
      <c r="D624" s="123">
        <v>50</v>
      </c>
      <c r="E624" s="123"/>
      <c r="F624" s="123"/>
      <c r="G624" s="123"/>
      <c r="H624" s="232"/>
      <c r="I624" s="233">
        <v>20000</v>
      </c>
      <c r="J624" s="234">
        <f t="shared" si="71"/>
        <v>47.47</v>
      </c>
      <c r="K624" s="235" t="s">
        <v>1893</v>
      </c>
      <c r="L624" s="164">
        <v>3.5</v>
      </c>
      <c r="M624" s="164"/>
      <c r="N624" s="166" t="s">
        <v>4862</v>
      </c>
    </row>
    <row r="625" spans="1:14" ht="20.100000000000001" customHeight="1">
      <c r="A625" s="137"/>
      <c r="B625" s="5"/>
      <c r="C625" s="5" t="s">
        <v>4773</v>
      </c>
      <c r="D625" s="5">
        <v>50</v>
      </c>
      <c r="E625" s="5"/>
      <c r="F625" s="5"/>
      <c r="G625" s="5"/>
      <c r="H625" s="26"/>
      <c r="I625" s="90">
        <v>12000</v>
      </c>
      <c r="J625" s="7">
        <f t="shared" si="71"/>
        <v>44.5</v>
      </c>
      <c r="K625" s="88" t="s">
        <v>1645</v>
      </c>
      <c r="L625" s="6">
        <v>3.8</v>
      </c>
      <c r="M625" s="6"/>
      <c r="N625" s="10" t="s">
        <v>4860</v>
      </c>
    </row>
    <row r="626" spans="1:14" ht="20.100000000000001" customHeight="1">
      <c r="A626" s="137"/>
      <c r="B626" s="5"/>
      <c r="C626" s="5" t="s">
        <v>4774</v>
      </c>
      <c r="D626" s="5">
        <v>50</v>
      </c>
      <c r="E626" s="5"/>
      <c r="F626" s="5"/>
      <c r="G626" s="5"/>
      <c r="H626" s="26"/>
      <c r="I626" s="90">
        <v>13000</v>
      </c>
      <c r="J626" s="7">
        <f t="shared" si="71"/>
        <v>48.05</v>
      </c>
      <c r="K626" s="88" t="s">
        <v>1645</v>
      </c>
      <c r="L626" s="6">
        <v>4.0999999999999996</v>
      </c>
      <c r="M626" s="6"/>
      <c r="N626" s="10" t="s">
        <v>4860</v>
      </c>
    </row>
    <row r="627" spans="1:14" ht="20.100000000000001" customHeight="1">
      <c r="A627" s="137"/>
      <c r="B627" s="5"/>
      <c r="C627" s="5" t="s">
        <v>4775</v>
      </c>
      <c r="D627" s="5">
        <v>50</v>
      </c>
      <c r="E627" s="5"/>
      <c r="F627" s="5"/>
      <c r="G627" s="5"/>
      <c r="H627" s="26"/>
      <c r="I627" s="90">
        <v>14000</v>
      </c>
      <c r="J627" s="7">
        <f t="shared" si="71"/>
        <v>52.54</v>
      </c>
      <c r="K627" s="88" t="s">
        <v>1645</v>
      </c>
      <c r="L627" s="6">
        <v>4.5</v>
      </c>
      <c r="M627" s="6"/>
      <c r="N627" s="10" t="s">
        <v>4860</v>
      </c>
    </row>
    <row r="628" spans="1:14" ht="20.100000000000001" customHeight="1">
      <c r="A628" s="137"/>
      <c r="B628" s="5"/>
      <c r="C628" s="5" t="s">
        <v>4776</v>
      </c>
      <c r="D628" s="5">
        <v>50</v>
      </c>
      <c r="E628" s="5"/>
      <c r="F628" s="5"/>
      <c r="G628" s="5"/>
      <c r="H628" s="26"/>
      <c r="I628" s="90">
        <v>15000</v>
      </c>
      <c r="J628" s="7">
        <f t="shared" si="71"/>
        <v>62.69</v>
      </c>
      <c r="K628" s="88" t="s">
        <v>1645</v>
      </c>
      <c r="L628" s="6">
        <v>5.5</v>
      </c>
      <c r="M628" s="6"/>
      <c r="N628" s="10" t="s">
        <v>4860</v>
      </c>
    </row>
    <row r="629" spans="1:14" ht="20.100000000000001" customHeight="1">
      <c r="A629" s="137"/>
      <c r="B629" s="5"/>
      <c r="C629" s="5" t="s">
        <v>4777</v>
      </c>
      <c r="D629" s="5">
        <v>50</v>
      </c>
      <c r="E629" s="5"/>
      <c r="F629" s="5"/>
      <c r="G629" s="5"/>
      <c r="H629" s="26"/>
      <c r="I629" s="90">
        <v>16000</v>
      </c>
      <c r="J629" s="7">
        <f t="shared" si="71"/>
        <v>77.540000000000006</v>
      </c>
      <c r="K629" s="88" t="s">
        <v>1645</v>
      </c>
      <c r="L629" s="6">
        <v>7</v>
      </c>
      <c r="M629" s="6"/>
      <c r="N629" s="10" t="s">
        <v>4860</v>
      </c>
    </row>
    <row r="630" spans="1:14" ht="20.100000000000001" customHeight="1">
      <c r="A630" s="137"/>
      <c r="B630" s="5"/>
      <c r="C630" s="5" t="s">
        <v>4771</v>
      </c>
      <c r="D630" s="5">
        <v>50</v>
      </c>
      <c r="E630" s="5"/>
      <c r="F630" s="5"/>
      <c r="G630" s="5"/>
      <c r="H630" s="26"/>
      <c r="I630" s="90">
        <v>16000</v>
      </c>
      <c r="J630" s="7">
        <f t="shared" si="71"/>
        <v>86.960000000000008</v>
      </c>
      <c r="K630" s="88" t="s">
        <v>1645</v>
      </c>
      <c r="L630" s="6">
        <v>8</v>
      </c>
      <c r="M630" s="6"/>
      <c r="N630" s="10" t="s">
        <v>4860</v>
      </c>
    </row>
    <row r="631" spans="1:14" ht="20.100000000000001" customHeight="1">
      <c r="A631" s="137"/>
      <c r="B631" s="5"/>
      <c r="C631" s="5" t="s">
        <v>4770</v>
      </c>
      <c r="D631" s="5">
        <v>50</v>
      </c>
      <c r="E631" s="5"/>
      <c r="F631" s="5"/>
      <c r="G631" s="5"/>
      <c r="H631" s="26"/>
      <c r="I631" s="90">
        <v>17000</v>
      </c>
      <c r="J631" s="7">
        <f t="shared" si="71"/>
        <v>97.11</v>
      </c>
      <c r="K631" s="88" t="s">
        <v>1645</v>
      </c>
      <c r="L631" s="6">
        <v>9</v>
      </c>
      <c r="M631" s="6"/>
      <c r="N631" s="10" t="s">
        <v>4860</v>
      </c>
    </row>
    <row r="632" spans="1:14" ht="20.100000000000001" customHeight="1">
      <c r="A632" s="137"/>
      <c r="B632" s="5"/>
      <c r="C632" s="5" t="s">
        <v>4769</v>
      </c>
      <c r="D632" s="5">
        <v>50</v>
      </c>
      <c r="E632" s="5"/>
      <c r="F632" s="5"/>
      <c r="G632" s="5"/>
      <c r="H632" s="26"/>
      <c r="I632" s="90">
        <v>18200</v>
      </c>
      <c r="J632" s="7">
        <f t="shared" si="71"/>
        <v>107.4</v>
      </c>
      <c r="K632" s="88" t="s">
        <v>1645</v>
      </c>
      <c r="L632" s="6">
        <v>10</v>
      </c>
      <c r="M632" s="6"/>
      <c r="N632" s="10" t="s">
        <v>4860</v>
      </c>
    </row>
    <row r="633" spans="1:14" ht="20.100000000000001" customHeight="1">
      <c r="A633" s="137"/>
      <c r="B633" s="5"/>
      <c r="C633" s="5" t="s">
        <v>4768</v>
      </c>
      <c r="D633" s="5">
        <v>50</v>
      </c>
      <c r="E633" s="5"/>
      <c r="F633" s="5"/>
      <c r="G633" s="5"/>
      <c r="H633" s="26"/>
      <c r="I633" s="90">
        <v>20000</v>
      </c>
      <c r="J633" s="7">
        <f t="shared" si="71"/>
        <v>118.12</v>
      </c>
      <c r="K633" s="88" t="s">
        <v>1645</v>
      </c>
      <c r="L633" s="6">
        <v>11</v>
      </c>
      <c r="M633" s="6"/>
      <c r="N633" s="10" t="s">
        <v>4860</v>
      </c>
    </row>
    <row r="634" spans="1:14" ht="20.100000000000001" customHeight="1">
      <c r="A634" s="137"/>
      <c r="B634" s="5"/>
      <c r="C634" s="5" t="s">
        <v>4767</v>
      </c>
      <c r="D634" s="5">
        <v>50</v>
      </c>
      <c r="E634" s="5"/>
      <c r="F634" s="5"/>
      <c r="G634" s="5"/>
      <c r="H634" s="26"/>
      <c r="I634" s="90">
        <v>22000</v>
      </c>
      <c r="J634" s="7">
        <f t="shared" si="71"/>
        <v>128.98999999999998</v>
      </c>
      <c r="K634" s="88" t="s">
        <v>1645</v>
      </c>
      <c r="L634" s="6">
        <v>12</v>
      </c>
      <c r="M634" s="6"/>
      <c r="N634" s="10" t="s">
        <v>4860</v>
      </c>
    </row>
    <row r="635" spans="1:14" ht="20.100000000000001" customHeight="1">
      <c r="A635" s="137"/>
      <c r="B635" s="5"/>
      <c r="C635" s="5" t="s">
        <v>4766</v>
      </c>
      <c r="D635" s="5">
        <v>50</v>
      </c>
      <c r="E635" s="5"/>
      <c r="F635" s="5"/>
      <c r="G635" s="5"/>
      <c r="H635" s="26"/>
      <c r="I635" s="90">
        <v>24000</v>
      </c>
      <c r="J635" s="7">
        <f t="shared" si="71"/>
        <v>139.85999999999999</v>
      </c>
      <c r="K635" s="88" t="s">
        <v>1645</v>
      </c>
      <c r="L635" s="6">
        <v>13</v>
      </c>
      <c r="M635" s="6"/>
      <c r="N635" s="10" t="s">
        <v>4860</v>
      </c>
    </row>
    <row r="636" spans="1:14" ht="75">
      <c r="A636" s="143">
        <v>45712</v>
      </c>
      <c r="B636" s="19" t="s">
        <v>4698</v>
      </c>
      <c r="C636" s="19" t="s">
        <v>4699</v>
      </c>
      <c r="D636" s="19">
        <v>100</v>
      </c>
      <c r="E636" s="19" t="s">
        <v>2187</v>
      </c>
      <c r="F636" s="19" t="s">
        <v>3442</v>
      </c>
      <c r="G636" s="19" t="s">
        <v>32</v>
      </c>
      <c r="H636" s="69"/>
      <c r="I636" s="144"/>
      <c r="J636" s="21"/>
      <c r="K636" s="97"/>
      <c r="L636" s="51"/>
      <c r="M636" s="51"/>
      <c r="N636" s="24" t="s">
        <v>4809</v>
      </c>
    </row>
    <row r="637" spans="1:14" ht="21" customHeight="1">
      <c r="A637" s="137">
        <v>45712</v>
      </c>
      <c r="B637" s="5" t="s">
        <v>3320</v>
      </c>
      <c r="C637" s="5" t="s">
        <v>4700</v>
      </c>
      <c r="D637" s="5">
        <v>3</v>
      </c>
      <c r="E637" s="5" t="s">
        <v>2187</v>
      </c>
      <c r="F637" s="5" t="s">
        <v>2508</v>
      </c>
      <c r="G637" s="5" t="s">
        <v>219</v>
      </c>
      <c r="H637" s="26"/>
      <c r="I637" s="90">
        <v>21000</v>
      </c>
      <c r="J637" s="7">
        <f>ROUNDUP((((L637*13000)+I637)/1380), 2)</f>
        <v>17.110000000000003</v>
      </c>
      <c r="K637" s="88" t="s">
        <v>1700</v>
      </c>
      <c r="L637" s="6">
        <v>0.2</v>
      </c>
      <c r="M637" s="6"/>
      <c r="N637" s="10" t="s">
        <v>4701</v>
      </c>
    </row>
    <row r="638" spans="1:14" ht="21" customHeight="1">
      <c r="A638" s="137">
        <v>45709</v>
      </c>
      <c r="B638" s="5" t="s">
        <v>21</v>
      </c>
      <c r="C638" s="8" t="s">
        <v>4656</v>
      </c>
      <c r="D638" s="5">
        <v>10</v>
      </c>
      <c r="E638" s="5" t="s">
        <v>318</v>
      </c>
      <c r="F638" s="5" t="s">
        <v>209</v>
      </c>
      <c r="G638" s="5" t="s">
        <v>30</v>
      </c>
      <c r="H638" s="26"/>
      <c r="I638" s="90">
        <v>45000</v>
      </c>
      <c r="J638" s="7">
        <f>ROUNDUP((((L638*13000)+I638)/1380), 2)</f>
        <v>33.559999999999995</v>
      </c>
      <c r="K638" s="88" t="s">
        <v>1645</v>
      </c>
      <c r="L638" s="6">
        <v>0.1</v>
      </c>
      <c r="M638" s="6"/>
      <c r="N638" s="10"/>
    </row>
    <row r="639" spans="1:14" ht="45">
      <c r="A639" s="137">
        <v>45706</v>
      </c>
      <c r="B639" s="5" t="s">
        <v>4362</v>
      </c>
      <c r="C639" s="8" t="s">
        <v>4782</v>
      </c>
      <c r="D639" s="5">
        <v>24</v>
      </c>
      <c r="E639" s="5" t="s">
        <v>318</v>
      </c>
      <c r="F639" s="5" t="s">
        <v>4363</v>
      </c>
      <c r="G639" s="5" t="s">
        <v>33</v>
      </c>
      <c r="H639" s="26"/>
      <c r="I639" s="90">
        <v>31000</v>
      </c>
      <c r="J639" s="7">
        <f t="shared" ref="J639:J654" si="72">ROUNDUP((((L639*13000)+I639)/1380), 2)</f>
        <v>27.180000000000003</v>
      </c>
      <c r="K639" s="88" t="s">
        <v>1645</v>
      </c>
      <c r="L639" s="6">
        <v>0.5</v>
      </c>
      <c r="M639" s="6"/>
      <c r="N639" s="10" t="s">
        <v>4703</v>
      </c>
    </row>
    <row r="640" spans="1:14" ht="45">
      <c r="A640" s="137">
        <v>45707</v>
      </c>
      <c r="B640" s="5" t="s">
        <v>1829</v>
      </c>
      <c r="C640" s="8" t="s">
        <v>4518</v>
      </c>
      <c r="D640" s="5">
        <v>10</v>
      </c>
      <c r="E640" s="5" t="s">
        <v>318</v>
      </c>
      <c r="F640" s="5" t="s">
        <v>209</v>
      </c>
      <c r="G640" s="5" t="s">
        <v>30</v>
      </c>
      <c r="H640" s="26"/>
      <c r="I640" s="90">
        <v>45000</v>
      </c>
      <c r="J640" s="7">
        <f t="shared" si="72"/>
        <v>42.03</v>
      </c>
      <c r="K640" s="88" t="s">
        <v>1710</v>
      </c>
      <c r="L640" s="6">
        <v>1</v>
      </c>
      <c r="M640" s="6"/>
      <c r="N640" s="10" t="s">
        <v>4816</v>
      </c>
    </row>
    <row r="641" spans="1:14" ht="21" customHeight="1">
      <c r="A641" s="137">
        <v>45712</v>
      </c>
      <c r="B641" s="8" t="s">
        <v>4704</v>
      </c>
      <c r="C641" s="5" t="s">
        <v>4705</v>
      </c>
      <c r="D641" s="5">
        <v>2</v>
      </c>
      <c r="E641" s="5" t="s">
        <v>318</v>
      </c>
      <c r="F641" s="5" t="s">
        <v>370</v>
      </c>
      <c r="G641" s="5" t="s">
        <v>48</v>
      </c>
      <c r="H641" s="26"/>
      <c r="I641" s="90">
        <v>247800</v>
      </c>
      <c r="J641" s="7">
        <f t="shared" si="72"/>
        <v>182.39999999999998</v>
      </c>
      <c r="K641" s="88" t="s">
        <v>1711</v>
      </c>
      <c r="L641" s="6">
        <v>0.3</v>
      </c>
      <c r="M641" s="6"/>
      <c r="N641" s="10" t="s">
        <v>4812</v>
      </c>
    </row>
    <row r="642" spans="1:14" ht="21" customHeight="1">
      <c r="A642" s="137">
        <v>45712</v>
      </c>
      <c r="B642" s="8" t="s">
        <v>4706</v>
      </c>
      <c r="C642" s="5" t="s">
        <v>4707</v>
      </c>
      <c r="D642" s="5">
        <v>5</v>
      </c>
      <c r="E642" s="5" t="s">
        <v>318</v>
      </c>
      <c r="F642" s="5" t="s">
        <v>370</v>
      </c>
      <c r="G642" s="5" t="s">
        <v>48</v>
      </c>
      <c r="H642" s="26"/>
      <c r="I642" s="90">
        <v>90000</v>
      </c>
      <c r="J642" s="7">
        <f t="shared" si="72"/>
        <v>68.050000000000011</v>
      </c>
      <c r="K642" s="88" t="s">
        <v>1698</v>
      </c>
      <c r="L642" s="6">
        <v>0.3</v>
      </c>
      <c r="M642" s="6"/>
      <c r="N642" s="10" t="s">
        <v>4802</v>
      </c>
    </row>
    <row r="643" spans="1:14" ht="45">
      <c r="A643" s="173">
        <v>45712</v>
      </c>
      <c r="B643" s="16" t="s">
        <v>4708</v>
      </c>
      <c r="C643" s="13" t="s">
        <v>4709</v>
      </c>
      <c r="D643" s="13">
        <v>3</v>
      </c>
      <c r="E643" s="13" t="s">
        <v>318</v>
      </c>
      <c r="F643" s="13" t="s">
        <v>638</v>
      </c>
      <c r="G643" s="13" t="s">
        <v>33</v>
      </c>
      <c r="H643" s="68"/>
      <c r="I643" s="142"/>
      <c r="J643" s="12">
        <f t="shared" si="72"/>
        <v>0</v>
      </c>
      <c r="K643" s="87"/>
      <c r="L643" s="50"/>
      <c r="M643" s="50"/>
      <c r="N643" s="23" t="s">
        <v>4791</v>
      </c>
    </row>
    <row r="644" spans="1:14" ht="21" customHeight="1">
      <c r="A644" s="173">
        <v>45712</v>
      </c>
      <c r="B644" s="16" t="s">
        <v>29</v>
      </c>
      <c r="C644" s="13" t="s">
        <v>4810</v>
      </c>
      <c r="D644" s="13">
        <v>1</v>
      </c>
      <c r="E644" s="13" t="s">
        <v>318</v>
      </c>
      <c r="F644" s="13" t="s">
        <v>2521</v>
      </c>
      <c r="G644" s="13" t="s">
        <v>130</v>
      </c>
      <c r="H644" s="68"/>
      <c r="I644" s="142">
        <v>985200</v>
      </c>
      <c r="J644" s="12">
        <f t="shared" si="72"/>
        <v>855.22</v>
      </c>
      <c r="K644" s="87" t="s">
        <v>1660</v>
      </c>
      <c r="L644" s="50">
        <v>15</v>
      </c>
      <c r="M644" s="50"/>
      <c r="N644" s="23"/>
    </row>
    <row r="645" spans="1:14" s="239" customFormat="1" ht="21" customHeight="1">
      <c r="A645" s="137">
        <v>45712</v>
      </c>
      <c r="B645" s="8" t="s">
        <v>21</v>
      </c>
      <c r="C645" s="5" t="s">
        <v>4711</v>
      </c>
      <c r="D645" s="5">
        <v>10</v>
      </c>
      <c r="E645" s="5" t="s">
        <v>318</v>
      </c>
      <c r="F645" s="5" t="s">
        <v>167</v>
      </c>
      <c r="G645" s="5" t="s">
        <v>40</v>
      </c>
      <c r="H645" s="26"/>
      <c r="I645" s="90">
        <v>36000</v>
      </c>
      <c r="J645" s="7">
        <f t="shared" si="72"/>
        <v>28.92</v>
      </c>
      <c r="K645" s="88" t="s">
        <v>2003</v>
      </c>
      <c r="L645" s="6">
        <v>0.3</v>
      </c>
      <c r="M645" s="6"/>
      <c r="N645" s="10"/>
    </row>
    <row r="646" spans="1:14" s="239" customFormat="1" ht="21" customHeight="1">
      <c r="A646" s="137">
        <v>45712</v>
      </c>
      <c r="B646" s="8" t="s">
        <v>21</v>
      </c>
      <c r="C646" s="5" t="s">
        <v>4712</v>
      </c>
      <c r="D646" s="5">
        <v>10</v>
      </c>
      <c r="E646" s="5" t="s">
        <v>318</v>
      </c>
      <c r="F646" s="5" t="s">
        <v>167</v>
      </c>
      <c r="G646" s="5" t="s">
        <v>40</v>
      </c>
      <c r="H646" s="26"/>
      <c r="I646" s="90">
        <v>40000</v>
      </c>
      <c r="J646" s="7">
        <f t="shared" si="72"/>
        <v>31.82</v>
      </c>
      <c r="K646" s="88" t="s">
        <v>2003</v>
      </c>
      <c r="L646" s="6">
        <v>0.3</v>
      </c>
      <c r="M646" s="6"/>
      <c r="N646" s="10"/>
    </row>
    <row r="647" spans="1:14" s="239" customFormat="1" ht="30">
      <c r="A647" s="137">
        <v>45712</v>
      </c>
      <c r="B647" s="8"/>
      <c r="C647" s="5" t="s">
        <v>4713</v>
      </c>
      <c r="D647" s="5">
        <v>4</v>
      </c>
      <c r="E647" s="5" t="s">
        <v>318</v>
      </c>
      <c r="F647" s="5" t="s">
        <v>36</v>
      </c>
      <c r="G647" s="5" t="s">
        <v>30</v>
      </c>
      <c r="H647" s="26"/>
      <c r="I647" s="90">
        <v>27700</v>
      </c>
      <c r="J647" s="7">
        <f t="shared" si="72"/>
        <v>67.180000000000007</v>
      </c>
      <c r="K647" s="88" t="s">
        <v>1645</v>
      </c>
      <c r="L647" s="6">
        <v>5</v>
      </c>
      <c r="M647" s="6"/>
      <c r="N647" s="10" t="s">
        <v>4814</v>
      </c>
    </row>
    <row r="648" spans="1:14" s="239" customFormat="1" ht="21" customHeight="1">
      <c r="A648" s="137">
        <v>45712</v>
      </c>
      <c r="B648" s="8" t="s">
        <v>58</v>
      </c>
      <c r="C648" s="5" t="s">
        <v>4839</v>
      </c>
      <c r="D648" s="5">
        <v>10</v>
      </c>
      <c r="E648" s="5" t="s">
        <v>318</v>
      </c>
      <c r="F648" s="5"/>
      <c r="G648" s="5"/>
      <c r="H648" s="26"/>
      <c r="I648" s="90">
        <v>25800</v>
      </c>
      <c r="J648" s="7">
        <f t="shared" si="72"/>
        <v>22.470000000000002</v>
      </c>
      <c r="K648" s="88" t="s">
        <v>1660</v>
      </c>
      <c r="L648" s="6">
        <v>0.4</v>
      </c>
      <c r="M648" s="6"/>
      <c r="N648" s="10"/>
    </row>
    <row r="649" spans="1:14" s="239" customFormat="1" ht="21" customHeight="1">
      <c r="A649" s="137">
        <v>45712</v>
      </c>
      <c r="B649" s="8" t="s">
        <v>21</v>
      </c>
      <c r="C649" s="5" t="s">
        <v>4715</v>
      </c>
      <c r="D649" s="5">
        <v>20</v>
      </c>
      <c r="E649" s="5" t="s">
        <v>318</v>
      </c>
      <c r="F649" s="5" t="s">
        <v>36</v>
      </c>
      <c r="G649" s="5" t="s">
        <v>30</v>
      </c>
      <c r="H649" s="26"/>
      <c r="I649" s="90">
        <v>4600</v>
      </c>
      <c r="J649" s="7">
        <f t="shared" si="72"/>
        <v>4.2799999999999994</v>
      </c>
      <c r="K649" s="88" t="s">
        <v>2069</v>
      </c>
      <c r="L649" s="6">
        <v>0.1</v>
      </c>
      <c r="M649" s="6"/>
      <c r="N649" s="10"/>
    </row>
    <row r="650" spans="1:14" ht="45">
      <c r="A650" s="137">
        <v>45712</v>
      </c>
      <c r="B650" s="8" t="s">
        <v>29</v>
      </c>
      <c r="C650" s="5" t="s">
        <v>4679</v>
      </c>
      <c r="D650" s="5">
        <v>50</v>
      </c>
      <c r="E650" s="5" t="s">
        <v>24</v>
      </c>
      <c r="F650" s="5"/>
      <c r="G650" s="5" t="s">
        <v>4652</v>
      </c>
      <c r="H650" s="26"/>
      <c r="I650" s="90">
        <v>28680</v>
      </c>
      <c r="J650" s="7">
        <f t="shared" si="72"/>
        <v>25.5</v>
      </c>
      <c r="K650" s="88" t="s">
        <v>1645</v>
      </c>
      <c r="L650" s="6">
        <v>0.5</v>
      </c>
      <c r="M650" s="6"/>
      <c r="N650" s="10" t="s">
        <v>4719</v>
      </c>
    </row>
    <row r="651" spans="1:14" s="239" customFormat="1" ht="21" customHeight="1">
      <c r="A651" s="137">
        <v>45712</v>
      </c>
      <c r="B651" s="8" t="s">
        <v>4780</v>
      </c>
      <c r="C651" s="5" t="s">
        <v>4781</v>
      </c>
      <c r="D651" s="5">
        <v>5</v>
      </c>
      <c r="E651" s="5" t="s">
        <v>318</v>
      </c>
      <c r="F651" s="5"/>
      <c r="G651" s="5"/>
      <c r="H651" s="26"/>
      <c r="I651" s="90">
        <v>15400</v>
      </c>
      <c r="J651" s="7">
        <f t="shared" si="72"/>
        <v>13.049999999999999</v>
      </c>
      <c r="K651" s="88" t="s">
        <v>1645</v>
      </c>
      <c r="L651" s="6">
        <v>0.2</v>
      </c>
      <c r="M651" s="6"/>
      <c r="N651" s="10"/>
    </row>
    <row r="652" spans="1:14" ht="21" customHeight="1">
      <c r="A652" s="137">
        <v>45712</v>
      </c>
      <c r="B652" s="8" t="s">
        <v>4784</v>
      </c>
      <c r="C652" s="5" t="s">
        <v>4785</v>
      </c>
      <c r="D652" s="5">
        <v>10</v>
      </c>
      <c r="E652" s="5" t="s">
        <v>1650</v>
      </c>
      <c r="F652" s="5"/>
      <c r="G652" s="5"/>
      <c r="H652" s="26"/>
      <c r="I652" s="90">
        <v>42000</v>
      </c>
      <c r="J652" s="7">
        <f t="shared" si="72"/>
        <v>34.21</v>
      </c>
      <c r="K652" s="88" t="s">
        <v>1645</v>
      </c>
      <c r="L652" s="6">
        <v>0.4</v>
      </c>
      <c r="M652" s="6"/>
      <c r="N652" s="10"/>
    </row>
    <row r="653" spans="1:14" ht="21" customHeight="1">
      <c r="A653" s="137">
        <v>45712</v>
      </c>
      <c r="B653" s="8"/>
      <c r="C653" s="5" t="s">
        <v>4787</v>
      </c>
      <c r="D653" s="5">
        <v>2</v>
      </c>
      <c r="E653" s="5" t="s">
        <v>1650</v>
      </c>
      <c r="F653" s="5"/>
      <c r="G653" s="5"/>
      <c r="H653" s="26"/>
      <c r="I653" s="90">
        <v>48600</v>
      </c>
      <c r="J653" s="7">
        <f t="shared" si="72"/>
        <v>148.26999999999998</v>
      </c>
      <c r="K653" s="88" t="s">
        <v>1645</v>
      </c>
      <c r="L653" s="6">
        <v>12</v>
      </c>
      <c r="M653" s="6"/>
      <c r="N653" s="10" t="s">
        <v>4817</v>
      </c>
    </row>
    <row r="654" spans="1:14" ht="60">
      <c r="A654" s="137">
        <v>45712</v>
      </c>
      <c r="B654" s="8" t="s">
        <v>4788</v>
      </c>
      <c r="C654" s="5" t="s">
        <v>4789</v>
      </c>
      <c r="D654" s="5">
        <v>1</v>
      </c>
      <c r="E654" s="5" t="s">
        <v>1650</v>
      </c>
      <c r="F654" s="5"/>
      <c r="G654" s="5"/>
      <c r="H654" s="26"/>
      <c r="I654" s="90">
        <v>710000</v>
      </c>
      <c r="J654" s="7">
        <f t="shared" si="72"/>
        <v>561.6</v>
      </c>
      <c r="K654" s="88" t="s">
        <v>1706</v>
      </c>
      <c r="L654" s="6">
        <v>5</v>
      </c>
      <c r="M654" s="6"/>
      <c r="N654" s="10" t="s">
        <v>4804</v>
      </c>
    </row>
    <row r="655" spans="1:14" ht="29.25" customHeight="1">
      <c r="A655" s="173">
        <v>45693</v>
      </c>
      <c r="B655" s="109"/>
      <c r="C655" s="122" t="s">
        <v>3421</v>
      </c>
      <c r="D655" s="109">
        <v>1</v>
      </c>
      <c r="E655" s="109" t="s">
        <v>318</v>
      </c>
      <c r="F655" s="109" t="s">
        <v>638</v>
      </c>
      <c r="G655" s="109" t="s">
        <v>301</v>
      </c>
      <c r="H655" s="110"/>
      <c r="I655" s="170">
        <v>4440000</v>
      </c>
      <c r="J655" s="267">
        <f>ROUNDUP((((L655*19000)+I655)/1380), 2)</f>
        <v>6659.43</v>
      </c>
      <c r="K655" s="112" t="s">
        <v>1705</v>
      </c>
      <c r="L655" s="113">
        <v>250</v>
      </c>
      <c r="M655" s="113"/>
      <c r="N655" s="114" t="s">
        <v>4805</v>
      </c>
    </row>
    <row r="657" spans="1:14" ht="135">
      <c r="A657" s="137">
        <v>45709</v>
      </c>
      <c r="B657" s="5" t="s">
        <v>4883</v>
      </c>
      <c r="C657" s="5" t="s">
        <v>4890</v>
      </c>
      <c r="D657" s="5">
        <v>100</v>
      </c>
      <c r="E657" s="5" t="s">
        <v>2187</v>
      </c>
      <c r="F657" s="5" t="s">
        <v>4647</v>
      </c>
      <c r="G657" s="5" t="s">
        <v>4648</v>
      </c>
      <c r="H657" s="26"/>
      <c r="I657" s="90">
        <v>25000</v>
      </c>
      <c r="J657" s="7">
        <f t="shared" ref="J657:J661" si="73">ROUNDUP((((L657*13000)+I657)/1380), 2)</f>
        <v>20.48</v>
      </c>
      <c r="K657" s="88" t="s">
        <v>1645</v>
      </c>
      <c r="L657" s="6">
        <v>0.25</v>
      </c>
      <c r="M657" s="6"/>
      <c r="N657" s="10" t="s">
        <v>8002</v>
      </c>
    </row>
    <row r="658" spans="1:14" ht="21" customHeight="1">
      <c r="A658" s="137">
        <v>45713</v>
      </c>
      <c r="B658" s="5" t="s">
        <v>46</v>
      </c>
      <c r="C658" s="5" t="s">
        <v>4820</v>
      </c>
      <c r="D658" s="5">
        <v>1</v>
      </c>
      <c r="E658" s="5" t="s">
        <v>2187</v>
      </c>
      <c r="F658" s="5" t="s">
        <v>2997</v>
      </c>
      <c r="G658" s="5" t="s">
        <v>126</v>
      </c>
      <c r="H658" s="26"/>
      <c r="I658" s="90">
        <v>34000</v>
      </c>
      <c r="J658" s="7">
        <f t="shared" si="73"/>
        <v>27.470000000000002</v>
      </c>
      <c r="K658" s="88" t="s">
        <v>1645</v>
      </c>
      <c r="L658" s="6">
        <v>0.3</v>
      </c>
      <c r="M658" s="6"/>
      <c r="N658" s="10"/>
    </row>
    <row r="659" spans="1:14" ht="30">
      <c r="A659" s="137">
        <v>45713</v>
      </c>
      <c r="B659" s="5" t="s">
        <v>4821</v>
      </c>
      <c r="C659" s="5" t="s">
        <v>4884</v>
      </c>
      <c r="D659" s="5">
        <v>5</v>
      </c>
      <c r="E659" s="5" t="s">
        <v>2187</v>
      </c>
      <c r="F659" s="5" t="s">
        <v>4822</v>
      </c>
      <c r="G659" s="5" t="s">
        <v>4648</v>
      </c>
      <c r="H659" s="26"/>
      <c r="I659" s="90">
        <v>7240</v>
      </c>
      <c r="J659" s="7">
        <f t="shared" si="73"/>
        <v>6.66</v>
      </c>
      <c r="K659" s="88" t="s">
        <v>1645</v>
      </c>
      <c r="L659" s="6">
        <v>0.15</v>
      </c>
      <c r="M659" s="6"/>
      <c r="N659" s="10" t="s">
        <v>4892</v>
      </c>
    </row>
    <row r="660" spans="1:14" ht="135">
      <c r="A660" s="137">
        <v>45713</v>
      </c>
      <c r="B660" s="5" t="s">
        <v>4824</v>
      </c>
      <c r="C660" s="5" t="s">
        <v>4893</v>
      </c>
      <c r="D660" s="5">
        <v>2</v>
      </c>
      <c r="E660" s="5" t="s">
        <v>2187</v>
      </c>
      <c r="F660" s="5" t="s">
        <v>4822</v>
      </c>
      <c r="G660" s="5" t="s">
        <v>4648</v>
      </c>
      <c r="H660" s="26"/>
      <c r="I660" s="90">
        <v>1120000</v>
      </c>
      <c r="J660" s="7">
        <f t="shared" si="73"/>
        <v>835.15</v>
      </c>
      <c r="K660" s="88" t="s">
        <v>1660</v>
      </c>
      <c r="L660" s="6">
        <v>2.5</v>
      </c>
      <c r="M660" s="6"/>
      <c r="N660" s="10" t="s">
        <v>4897</v>
      </c>
    </row>
    <row r="661" spans="1:14" ht="24" customHeight="1">
      <c r="A661" s="137"/>
      <c r="B661" s="5"/>
      <c r="C661" s="5" t="s">
        <v>4896</v>
      </c>
      <c r="D661" s="5"/>
      <c r="E661" s="5"/>
      <c r="F661" s="5"/>
      <c r="G661" s="5"/>
      <c r="H661" s="26"/>
      <c r="I661" s="90">
        <v>53200</v>
      </c>
      <c r="J661" s="7">
        <f t="shared" si="73"/>
        <v>38.559999999999995</v>
      </c>
      <c r="K661" s="88"/>
      <c r="L661" s="6"/>
      <c r="M661" s="6"/>
      <c r="N661" s="10"/>
    </row>
    <row r="662" spans="1:14" ht="45">
      <c r="A662" s="138">
        <v>45713</v>
      </c>
      <c r="B662" s="98" t="s">
        <v>4894</v>
      </c>
      <c r="C662" s="98">
        <v>4230022</v>
      </c>
      <c r="D662" s="98">
        <v>15</v>
      </c>
      <c r="E662" s="98" t="s">
        <v>2187</v>
      </c>
      <c r="F662" s="98" t="s">
        <v>4827</v>
      </c>
      <c r="G662" s="98" t="s">
        <v>52</v>
      </c>
      <c r="H662" s="99"/>
      <c r="I662" s="139"/>
      <c r="J662" s="105"/>
      <c r="K662" s="100"/>
      <c r="L662" s="101"/>
      <c r="M662" s="101"/>
      <c r="N662" s="126" t="s">
        <v>4895</v>
      </c>
    </row>
    <row r="663" spans="1:14" ht="30">
      <c r="A663" s="137">
        <v>45713</v>
      </c>
      <c r="B663" s="5" t="s">
        <v>4829</v>
      </c>
      <c r="C663" s="5" t="s">
        <v>4830</v>
      </c>
      <c r="D663" s="5">
        <v>10</v>
      </c>
      <c r="E663" s="5" t="s">
        <v>2187</v>
      </c>
      <c r="F663" s="5" t="s">
        <v>2657</v>
      </c>
      <c r="G663" s="5" t="s">
        <v>2075</v>
      </c>
      <c r="H663" s="26"/>
      <c r="I663" s="90">
        <v>80000</v>
      </c>
      <c r="J663" s="7">
        <f t="shared" ref="J663:J664" si="74">ROUNDUP((((L663*13000)+I663)/1380), 2)</f>
        <v>67.400000000000006</v>
      </c>
      <c r="K663" s="88" t="s">
        <v>1660</v>
      </c>
      <c r="L663" s="6">
        <v>1</v>
      </c>
      <c r="M663" s="6"/>
      <c r="N663" s="10" t="s">
        <v>4885</v>
      </c>
    </row>
    <row r="664" spans="1:14" ht="197.25" customHeight="1">
      <c r="A664" s="137">
        <v>45693</v>
      </c>
      <c r="B664" s="5"/>
      <c r="C664" s="5" t="s">
        <v>3545</v>
      </c>
      <c r="D664" s="5">
        <v>30</v>
      </c>
      <c r="E664" s="5" t="s">
        <v>2187</v>
      </c>
      <c r="F664" s="5" t="s">
        <v>277</v>
      </c>
      <c r="G664" s="5" t="s">
        <v>142</v>
      </c>
      <c r="H664" s="26"/>
      <c r="I664" s="90">
        <v>3500</v>
      </c>
      <c r="J664" s="7">
        <f t="shared" si="74"/>
        <v>3.48</v>
      </c>
      <c r="K664" s="88" t="s">
        <v>1645</v>
      </c>
      <c r="L664" s="6">
        <v>0.1</v>
      </c>
      <c r="M664" s="6"/>
      <c r="N664" s="10" t="s">
        <v>4886</v>
      </c>
    </row>
    <row r="666" spans="1:14" s="239" customFormat="1" ht="45">
      <c r="A666" s="137">
        <v>45709</v>
      </c>
      <c r="B666" s="5"/>
      <c r="C666" s="8" t="s">
        <v>4657</v>
      </c>
      <c r="D666" s="5">
        <v>20</v>
      </c>
      <c r="E666" s="5" t="s">
        <v>318</v>
      </c>
      <c r="F666" s="5" t="s">
        <v>3644</v>
      </c>
      <c r="G666" s="5" t="s">
        <v>30</v>
      </c>
      <c r="H666" s="26"/>
      <c r="I666" s="90">
        <v>206000</v>
      </c>
      <c r="J666" s="7">
        <f t="shared" ref="J666:J677" si="75">ROUNDUP((((L666*13000)+I666)/1380), 2)</f>
        <v>177.54</v>
      </c>
      <c r="K666" s="88" t="s">
        <v>1705</v>
      </c>
      <c r="L666" s="6">
        <v>3</v>
      </c>
      <c r="M666" s="6"/>
      <c r="N666" s="10" t="s">
        <v>4864</v>
      </c>
    </row>
    <row r="667" spans="1:14" ht="30">
      <c r="A667" s="173">
        <v>45698</v>
      </c>
      <c r="B667" s="268" t="s">
        <v>128</v>
      </c>
      <c r="C667" s="122" t="s">
        <v>4870</v>
      </c>
      <c r="D667" s="109">
        <v>3</v>
      </c>
      <c r="E667" s="109" t="s">
        <v>318</v>
      </c>
      <c r="F667" s="109" t="s">
        <v>3765</v>
      </c>
      <c r="G667" s="109" t="s">
        <v>40</v>
      </c>
      <c r="H667" s="110"/>
      <c r="I667" s="170">
        <v>432000</v>
      </c>
      <c r="J667" s="111">
        <f t="shared" si="75"/>
        <v>360.15</v>
      </c>
      <c r="K667" s="112" t="s">
        <v>1711</v>
      </c>
      <c r="L667" s="113">
        <v>5</v>
      </c>
      <c r="M667" s="113"/>
      <c r="N667" s="114" t="s">
        <v>3846</v>
      </c>
    </row>
    <row r="668" spans="1:14" ht="20.100000000000001" customHeight="1">
      <c r="A668" s="173">
        <v>45712</v>
      </c>
      <c r="B668" s="16" t="s">
        <v>111</v>
      </c>
      <c r="C668" s="13" t="s">
        <v>4868</v>
      </c>
      <c r="D668" s="13">
        <v>2</v>
      </c>
      <c r="E668" s="13" t="s">
        <v>318</v>
      </c>
      <c r="F668" s="13" t="s">
        <v>209</v>
      </c>
      <c r="G668" s="13" t="s">
        <v>30</v>
      </c>
      <c r="H668" s="68"/>
      <c r="I668" s="142">
        <v>47000</v>
      </c>
      <c r="J668" s="12">
        <f t="shared" si="75"/>
        <v>38.769999999999996</v>
      </c>
      <c r="K668" s="87" t="s">
        <v>1784</v>
      </c>
      <c r="L668" s="50">
        <v>0.5</v>
      </c>
      <c r="M668" s="50"/>
      <c r="N668" s="23"/>
    </row>
    <row r="669" spans="1:14" ht="24" customHeight="1">
      <c r="A669" s="173">
        <v>45712</v>
      </c>
      <c r="B669" s="16" t="s">
        <v>2458</v>
      </c>
      <c r="C669" s="13" t="s">
        <v>4710</v>
      </c>
      <c r="D669" s="13">
        <v>10</v>
      </c>
      <c r="E669" s="13" t="s">
        <v>318</v>
      </c>
      <c r="F669" s="13" t="s">
        <v>2521</v>
      </c>
      <c r="G669" s="13" t="s">
        <v>130</v>
      </c>
      <c r="H669" s="68"/>
      <c r="I669" s="142">
        <v>8160</v>
      </c>
      <c r="J669" s="12">
        <f t="shared" si="75"/>
        <v>7.8</v>
      </c>
      <c r="K669" s="87" t="s">
        <v>1645</v>
      </c>
      <c r="L669" s="50">
        <v>0.2</v>
      </c>
      <c r="M669" s="50"/>
      <c r="N669" s="23"/>
    </row>
    <row r="670" spans="1:14" ht="24.75" customHeight="1">
      <c r="A670" s="173">
        <v>45712</v>
      </c>
      <c r="B670" s="16" t="s">
        <v>4716</v>
      </c>
      <c r="C670" s="13" t="s">
        <v>4658</v>
      </c>
      <c r="D670" s="13">
        <v>3</v>
      </c>
      <c r="E670" s="13" t="s">
        <v>318</v>
      </c>
      <c r="F670" s="13" t="s">
        <v>36</v>
      </c>
      <c r="G670" s="13" t="s">
        <v>30</v>
      </c>
      <c r="H670" s="68"/>
      <c r="I670" s="142"/>
      <c r="J670" s="12">
        <f t="shared" si="75"/>
        <v>0</v>
      </c>
      <c r="K670" s="87"/>
      <c r="L670" s="50"/>
      <c r="M670" s="50"/>
      <c r="N670" s="23" t="s">
        <v>4923</v>
      </c>
    </row>
    <row r="671" spans="1:14" ht="20.25" customHeight="1">
      <c r="A671" s="173">
        <v>45709</v>
      </c>
      <c r="B671" s="13" t="s">
        <v>25</v>
      </c>
      <c r="C671" s="122" t="s">
        <v>4658</v>
      </c>
      <c r="D671" s="13">
        <v>3</v>
      </c>
      <c r="E671" s="13" t="s">
        <v>318</v>
      </c>
      <c r="F671" s="13" t="s">
        <v>36</v>
      </c>
      <c r="G671" s="13" t="s">
        <v>30</v>
      </c>
      <c r="H671" s="68"/>
      <c r="I671" s="142">
        <v>1910100</v>
      </c>
      <c r="J671" s="111">
        <f t="shared" si="75"/>
        <v>1445.37</v>
      </c>
      <c r="K671" s="87" t="s">
        <v>1784</v>
      </c>
      <c r="L671" s="50">
        <v>6.5</v>
      </c>
      <c r="M671" s="50"/>
      <c r="N671" s="114"/>
    </row>
    <row r="672" spans="1:14" ht="29.25" customHeight="1">
      <c r="A672" s="173">
        <v>45713</v>
      </c>
      <c r="B672" s="109" t="s">
        <v>4831</v>
      </c>
      <c r="C672" s="122" t="s">
        <v>4832</v>
      </c>
      <c r="D672" s="109">
        <v>10</v>
      </c>
      <c r="E672" s="109" t="s">
        <v>4833</v>
      </c>
      <c r="F672" s="109"/>
      <c r="G672" s="109"/>
      <c r="H672" s="110"/>
      <c r="I672" s="170">
        <v>56600</v>
      </c>
      <c r="J672" s="12">
        <f t="shared" si="75"/>
        <v>69.28</v>
      </c>
      <c r="K672" s="112" t="s">
        <v>1645</v>
      </c>
      <c r="L672" s="113">
        <v>3</v>
      </c>
      <c r="M672" s="113"/>
      <c r="N672" s="114" t="s">
        <v>4834</v>
      </c>
    </row>
    <row r="673" spans="1:14" ht="29.25" customHeight="1">
      <c r="A673" s="173">
        <v>45713</v>
      </c>
      <c r="B673" s="109" t="s">
        <v>25</v>
      </c>
      <c r="C673" s="122" t="s">
        <v>4837</v>
      </c>
      <c r="D673" s="109">
        <v>1</v>
      </c>
      <c r="E673" s="109" t="s">
        <v>318</v>
      </c>
      <c r="F673" s="109" t="s">
        <v>638</v>
      </c>
      <c r="G673" s="109" t="s">
        <v>33</v>
      </c>
      <c r="H673" s="110"/>
      <c r="I673" s="170"/>
      <c r="J673" s="12">
        <f t="shared" si="75"/>
        <v>0</v>
      </c>
      <c r="K673" s="112"/>
      <c r="L673" s="113"/>
      <c r="M673" s="113"/>
      <c r="N673" s="114" t="s">
        <v>4888</v>
      </c>
    </row>
    <row r="674" spans="1:14" ht="30">
      <c r="A674" s="137">
        <v>45691</v>
      </c>
      <c r="B674" s="5" t="s">
        <v>25</v>
      </c>
      <c r="C674" s="283" t="s">
        <v>3210</v>
      </c>
      <c r="D674" s="5">
        <v>1</v>
      </c>
      <c r="E674" s="5" t="s">
        <v>318</v>
      </c>
      <c r="F674" s="5"/>
      <c r="G674" s="5"/>
      <c r="H674" s="26"/>
      <c r="I674" s="284"/>
      <c r="J674" s="7">
        <f t="shared" si="75"/>
        <v>0</v>
      </c>
      <c r="K674" s="6"/>
      <c r="L674" s="6"/>
      <c r="M674" s="6"/>
      <c r="N674" s="10" t="s">
        <v>4000</v>
      </c>
    </row>
    <row r="675" spans="1:14" ht="20.100000000000001" customHeight="1">
      <c r="A675" s="137"/>
      <c r="B675" s="5"/>
      <c r="C675" s="283" t="s">
        <v>4001</v>
      </c>
      <c r="D675" s="5">
        <v>1</v>
      </c>
      <c r="E675" s="5"/>
      <c r="F675" s="5"/>
      <c r="G675" s="5"/>
      <c r="H675" s="26"/>
      <c r="I675" s="284">
        <v>799500</v>
      </c>
      <c r="J675" s="7">
        <f t="shared" si="75"/>
        <v>581.24</v>
      </c>
      <c r="K675" s="6" t="s">
        <v>1708</v>
      </c>
      <c r="L675" s="6">
        <v>0.2</v>
      </c>
      <c r="M675" s="6"/>
      <c r="N675" s="10"/>
    </row>
    <row r="676" spans="1:14" ht="20.100000000000001" customHeight="1">
      <c r="A676" s="137"/>
      <c r="B676" s="5"/>
      <c r="C676" s="283" t="s">
        <v>4002</v>
      </c>
      <c r="D676" s="5">
        <v>1</v>
      </c>
      <c r="E676" s="5"/>
      <c r="F676" s="5"/>
      <c r="G676" s="5"/>
      <c r="H676" s="26"/>
      <c r="I676" s="284">
        <v>922900</v>
      </c>
      <c r="J676" s="7">
        <f t="shared" si="75"/>
        <v>670.66</v>
      </c>
      <c r="K676" s="6" t="s">
        <v>1708</v>
      </c>
      <c r="L676" s="6">
        <v>0.2</v>
      </c>
      <c r="M676" s="6"/>
      <c r="N676" s="10"/>
    </row>
    <row r="677" spans="1:14" s="239" customFormat="1" ht="29.25" customHeight="1">
      <c r="A677" s="137">
        <v>45713</v>
      </c>
      <c r="B677" s="5" t="s">
        <v>74</v>
      </c>
      <c r="C677" s="8" t="s">
        <v>4838</v>
      </c>
      <c r="D677" s="5">
        <v>2</v>
      </c>
      <c r="E677" s="5" t="s">
        <v>318</v>
      </c>
      <c r="F677" s="5" t="s">
        <v>370</v>
      </c>
      <c r="G677" s="5" t="s">
        <v>48</v>
      </c>
      <c r="H677" s="26"/>
      <c r="I677" s="90">
        <v>181000</v>
      </c>
      <c r="J677" s="7">
        <f t="shared" si="75"/>
        <v>134.92999999999998</v>
      </c>
      <c r="K677" s="88" t="s">
        <v>4887</v>
      </c>
      <c r="L677" s="6">
        <v>0.4</v>
      </c>
      <c r="M677" s="6"/>
      <c r="N677" s="10"/>
    </row>
    <row r="678" spans="1:14" ht="30">
      <c r="A678" s="173">
        <v>45713</v>
      </c>
      <c r="B678" s="16" t="s">
        <v>1986</v>
      </c>
      <c r="C678" s="13" t="s">
        <v>4841</v>
      </c>
      <c r="D678" s="13">
        <v>1</v>
      </c>
      <c r="E678" s="13" t="s">
        <v>318</v>
      </c>
      <c r="F678" s="13" t="s">
        <v>122</v>
      </c>
      <c r="G678" s="13" t="s">
        <v>28</v>
      </c>
      <c r="H678" s="68"/>
      <c r="I678" s="142">
        <v>74580</v>
      </c>
      <c r="J678" s="263">
        <f>ROUNDUP((((L678*13000)+I678)/1150), 2)</f>
        <v>324.86</v>
      </c>
      <c r="K678" s="87" t="s">
        <v>1660</v>
      </c>
      <c r="L678" s="50">
        <v>23</v>
      </c>
      <c r="M678" s="50"/>
      <c r="N678" s="23" t="s">
        <v>4880</v>
      </c>
    </row>
    <row r="679" spans="1:14" ht="31.5" customHeight="1">
      <c r="A679" s="137">
        <v>45713</v>
      </c>
      <c r="B679" s="8"/>
      <c r="C679" s="5" t="s">
        <v>4845</v>
      </c>
      <c r="D679" s="5">
        <v>30</v>
      </c>
      <c r="E679" s="5" t="s">
        <v>24</v>
      </c>
      <c r="F679" s="5"/>
      <c r="G679" s="5" t="s">
        <v>33</v>
      </c>
      <c r="H679" s="26"/>
      <c r="I679" s="90">
        <v>3110</v>
      </c>
      <c r="J679" s="7">
        <f t="shared" ref="J679:J698" si="76">ROUNDUP((((L679*13000)+I679)/1380), 2)</f>
        <v>4.1399999999999997</v>
      </c>
      <c r="K679" s="88" t="s">
        <v>1645</v>
      </c>
      <c r="L679" s="6">
        <v>0.2</v>
      </c>
      <c r="M679" s="6"/>
      <c r="N679" s="10" t="s">
        <v>4902</v>
      </c>
    </row>
    <row r="680" spans="1:14" ht="31.5" customHeight="1">
      <c r="A680" s="137">
        <v>45713</v>
      </c>
      <c r="B680" s="8" t="s">
        <v>29</v>
      </c>
      <c r="C680" s="5" t="s">
        <v>4924</v>
      </c>
      <c r="D680" s="5">
        <v>2</v>
      </c>
      <c r="E680" s="5" t="s">
        <v>24</v>
      </c>
      <c r="F680" s="5"/>
      <c r="G680" s="5" t="s">
        <v>134</v>
      </c>
      <c r="H680" s="26"/>
      <c r="I680" s="90">
        <v>128830</v>
      </c>
      <c r="J680" s="7">
        <f t="shared" si="76"/>
        <v>116.91000000000001</v>
      </c>
      <c r="K680" s="88" t="s">
        <v>1645</v>
      </c>
      <c r="L680" s="6">
        <v>2.5</v>
      </c>
      <c r="M680" s="6"/>
      <c r="N680" s="10"/>
    </row>
    <row r="681" spans="1:14" ht="21" customHeight="1">
      <c r="A681" s="137">
        <v>45713</v>
      </c>
      <c r="B681" s="8"/>
      <c r="C681" s="5" t="s">
        <v>4876</v>
      </c>
      <c r="D681" s="5">
        <v>10</v>
      </c>
      <c r="E681" s="5" t="s">
        <v>140</v>
      </c>
      <c r="F681" s="5"/>
      <c r="G681" s="5" t="s">
        <v>1526</v>
      </c>
      <c r="H681" s="26"/>
      <c r="I681" s="90">
        <v>45520</v>
      </c>
      <c r="J681" s="7">
        <f t="shared" si="76"/>
        <v>42.41</v>
      </c>
      <c r="K681" s="88" t="s">
        <v>1645</v>
      </c>
      <c r="L681" s="6">
        <v>1</v>
      </c>
      <c r="M681" s="6"/>
      <c r="N681" s="10" t="s">
        <v>4878</v>
      </c>
    </row>
    <row r="682" spans="1:14" ht="31.5" customHeight="1">
      <c r="A682" s="137">
        <v>45713</v>
      </c>
      <c r="B682" s="8" t="s">
        <v>22</v>
      </c>
      <c r="C682" s="5" t="s">
        <v>4846</v>
      </c>
      <c r="D682" s="5">
        <v>10</v>
      </c>
      <c r="E682" s="5" t="s">
        <v>140</v>
      </c>
      <c r="F682" s="5"/>
      <c r="G682" s="5" t="s">
        <v>23</v>
      </c>
      <c r="H682" s="26"/>
      <c r="I682" s="90">
        <v>102850</v>
      </c>
      <c r="J682" s="7">
        <f t="shared" si="76"/>
        <v>102.79</v>
      </c>
      <c r="K682" s="88" t="s">
        <v>4903</v>
      </c>
      <c r="L682" s="6">
        <v>3</v>
      </c>
      <c r="M682" s="6"/>
      <c r="N682" s="10" t="s">
        <v>4904</v>
      </c>
    </row>
    <row r="683" spans="1:14" ht="31.5" customHeight="1">
      <c r="A683" s="137"/>
      <c r="B683" s="8" t="s">
        <v>4905</v>
      </c>
      <c r="C683" s="5" t="s">
        <v>4906</v>
      </c>
      <c r="D683" s="5">
        <v>10</v>
      </c>
      <c r="E683" s="5"/>
      <c r="F683" s="5"/>
      <c r="G683" s="5"/>
      <c r="H683" s="26"/>
      <c r="I683" s="90">
        <v>69500</v>
      </c>
      <c r="J683" s="7">
        <f t="shared" si="76"/>
        <v>78.63000000000001</v>
      </c>
      <c r="K683" s="88" t="s">
        <v>1645</v>
      </c>
      <c r="L683" s="6">
        <v>3</v>
      </c>
      <c r="M683" s="6"/>
      <c r="N683" s="10"/>
    </row>
    <row r="684" spans="1:14" ht="30">
      <c r="A684" s="137">
        <v>45713</v>
      </c>
      <c r="B684" s="8" t="s">
        <v>31</v>
      </c>
      <c r="C684" s="5" t="s">
        <v>4920</v>
      </c>
      <c r="D684" s="5">
        <v>1</v>
      </c>
      <c r="E684" s="5" t="s">
        <v>140</v>
      </c>
      <c r="F684" s="5"/>
      <c r="G684" s="5" t="s">
        <v>18</v>
      </c>
      <c r="H684" s="26"/>
      <c r="I684" s="90">
        <v>209690</v>
      </c>
      <c r="J684" s="7">
        <f t="shared" si="76"/>
        <v>170.79</v>
      </c>
      <c r="K684" s="88" t="s">
        <v>1708</v>
      </c>
      <c r="L684" s="6">
        <v>2</v>
      </c>
      <c r="M684" s="6"/>
      <c r="N684" s="10" t="s">
        <v>4921</v>
      </c>
    </row>
    <row r="685" spans="1:14" ht="20.100000000000001" customHeight="1">
      <c r="A685" s="137">
        <v>45713</v>
      </c>
      <c r="B685" s="8" t="s">
        <v>31</v>
      </c>
      <c r="C685" s="5" t="s">
        <v>4847</v>
      </c>
      <c r="D685" s="5">
        <v>1</v>
      </c>
      <c r="E685" s="5" t="s">
        <v>140</v>
      </c>
      <c r="F685" s="5"/>
      <c r="G685" s="5" t="s">
        <v>18</v>
      </c>
      <c r="H685" s="26"/>
      <c r="I685" s="90"/>
      <c r="J685" s="7">
        <f t="shared" si="76"/>
        <v>0</v>
      </c>
      <c r="K685" s="88"/>
      <c r="L685" s="6"/>
      <c r="M685" s="6"/>
      <c r="N685" s="10" t="s">
        <v>4907</v>
      </c>
    </row>
    <row r="686" spans="1:14" ht="20.100000000000001" customHeight="1">
      <c r="A686" s="137">
        <v>45713</v>
      </c>
      <c r="B686" s="8" t="s">
        <v>31</v>
      </c>
      <c r="C686" s="5" t="s">
        <v>4848</v>
      </c>
      <c r="D686" s="5">
        <v>1</v>
      </c>
      <c r="E686" s="5" t="s">
        <v>140</v>
      </c>
      <c r="F686" s="5"/>
      <c r="G686" s="5" t="s">
        <v>18</v>
      </c>
      <c r="H686" s="26"/>
      <c r="I686" s="90">
        <v>9940</v>
      </c>
      <c r="J686" s="7">
        <f t="shared" si="76"/>
        <v>8.15</v>
      </c>
      <c r="K686" s="88" t="s">
        <v>1708</v>
      </c>
      <c r="L686" s="6">
        <v>0.1</v>
      </c>
      <c r="M686" s="6"/>
      <c r="N686" s="10"/>
    </row>
    <row r="687" spans="1:14" ht="20.100000000000001" customHeight="1">
      <c r="A687" s="137">
        <v>45713</v>
      </c>
      <c r="B687" s="8" t="s">
        <v>31</v>
      </c>
      <c r="C687" s="5" t="s">
        <v>4849</v>
      </c>
      <c r="D687" s="5">
        <v>1</v>
      </c>
      <c r="E687" s="5" t="s">
        <v>140</v>
      </c>
      <c r="F687" s="5"/>
      <c r="G687" s="5" t="s">
        <v>18</v>
      </c>
      <c r="H687" s="26"/>
      <c r="I687" s="90">
        <v>4130</v>
      </c>
      <c r="J687" s="7">
        <f t="shared" si="76"/>
        <v>3.94</v>
      </c>
      <c r="K687" s="88" t="s">
        <v>1708</v>
      </c>
      <c r="L687" s="6">
        <v>0.1</v>
      </c>
      <c r="M687" s="6"/>
      <c r="N687" s="10"/>
    </row>
    <row r="688" spans="1:14" ht="20.100000000000001" customHeight="1">
      <c r="A688" s="137">
        <v>45713</v>
      </c>
      <c r="B688" s="8" t="s">
        <v>31</v>
      </c>
      <c r="C688" s="5" t="s">
        <v>4850</v>
      </c>
      <c r="D688" s="5">
        <v>1</v>
      </c>
      <c r="E688" s="5" t="s">
        <v>140</v>
      </c>
      <c r="F688" s="5"/>
      <c r="G688" s="5" t="s">
        <v>18</v>
      </c>
      <c r="H688" s="26"/>
      <c r="I688" s="90">
        <v>3920</v>
      </c>
      <c r="J688" s="7">
        <f t="shared" si="76"/>
        <v>3.7899999999999996</v>
      </c>
      <c r="K688" s="88" t="s">
        <v>1708</v>
      </c>
      <c r="L688" s="6">
        <v>0.1</v>
      </c>
      <c r="M688" s="6"/>
      <c r="N688" s="10"/>
    </row>
    <row r="689" spans="1:14" ht="20.100000000000001" customHeight="1">
      <c r="A689" s="137">
        <v>45713</v>
      </c>
      <c r="B689" s="8" t="s">
        <v>31</v>
      </c>
      <c r="C689" s="5" t="s">
        <v>4851</v>
      </c>
      <c r="D689" s="5">
        <v>1</v>
      </c>
      <c r="E689" s="5" t="s">
        <v>140</v>
      </c>
      <c r="F689" s="5"/>
      <c r="G689" s="5" t="s">
        <v>18</v>
      </c>
      <c r="H689" s="26"/>
      <c r="I689" s="90">
        <v>2590</v>
      </c>
      <c r="J689" s="7">
        <f t="shared" si="76"/>
        <v>2.82</v>
      </c>
      <c r="K689" s="88" t="s">
        <v>1708</v>
      </c>
      <c r="L689" s="6">
        <v>0.1</v>
      </c>
      <c r="M689" s="6"/>
      <c r="N689" s="10"/>
    </row>
    <row r="690" spans="1:14" ht="20.100000000000001" customHeight="1">
      <c r="A690" s="137">
        <v>45713</v>
      </c>
      <c r="B690" s="8" t="s">
        <v>31</v>
      </c>
      <c r="C690" s="5" t="s">
        <v>4914</v>
      </c>
      <c r="D690" s="5">
        <v>1</v>
      </c>
      <c r="E690" s="5" t="s">
        <v>140</v>
      </c>
      <c r="F690" s="5"/>
      <c r="G690" s="5" t="s">
        <v>18</v>
      </c>
      <c r="H690" s="26"/>
      <c r="I690" s="90">
        <v>20440</v>
      </c>
      <c r="J690" s="7">
        <f t="shared" si="76"/>
        <v>19.53</v>
      </c>
      <c r="K690" s="88" t="s">
        <v>1708</v>
      </c>
      <c r="L690" s="6">
        <v>0.5</v>
      </c>
      <c r="M690" s="6"/>
      <c r="N690" s="10" t="s">
        <v>4915</v>
      </c>
    </row>
    <row r="691" spans="1:14" ht="20.100000000000001" customHeight="1">
      <c r="A691" s="137">
        <v>45713</v>
      </c>
      <c r="B691" s="8" t="s">
        <v>31</v>
      </c>
      <c r="C691" s="5" t="s">
        <v>4913</v>
      </c>
      <c r="D691" s="5">
        <v>1</v>
      </c>
      <c r="E691" s="5" t="s">
        <v>140</v>
      </c>
      <c r="F691" s="5"/>
      <c r="G691" s="5" t="s">
        <v>18</v>
      </c>
      <c r="H691" s="26"/>
      <c r="I691" s="90">
        <v>23520</v>
      </c>
      <c r="J691" s="7">
        <f t="shared" si="76"/>
        <v>22.700000000000003</v>
      </c>
      <c r="K691" s="88" t="s">
        <v>1708</v>
      </c>
      <c r="L691" s="6">
        <v>0.6</v>
      </c>
      <c r="M691" s="6"/>
      <c r="N691" s="10" t="s">
        <v>4912</v>
      </c>
    </row>
    <row r="692" spans="1:14" ht="20.100000000000001" customHeight="1">
      <c r="A692" s="137">
        <v>45713</v>
      </c>
      <c r="B692" s="8" t="s">
        <v>31</v>
      </c>
      <c r="C692" s="5" t="s">
        <v>4852</v>
      </c>
      <c r="D692" s="5">
        <v>1</v>
      </c>
      <c r="E692" s="5" t="s">
        <v>140</v>
      </c>
      <c r="F692" s="5"/>
      <c r="G692" s="5" t="s">
        <v>18</v>
      </c>
      <c r="H692" s="26"/>
      <c r="I692" s="90"/>
      <c r="J692" s="7">
        <f t="shared" si="76"/>
        <v>0</v>
      </c>
      <c r="K692" s="88"/>
      <c r="L692" s="6"/>
      <c r="M692" s="6"/>
      <c r="N692" s="10" t="s">
        <v>4908</v>
      </c>
    </row>
    <row r="693" spans="1:14" ht="30">
      <c r="A693" s="137">
        <v>45713</v>
      </c>
      <c r="B693" s="8" t="s">
        <v>31</v>
      </c>
      <c r="C693" s="5" t="s">
        <v>4853</v>
      </c>
      <c r="D693" s="5">
        <v>1</v>
      </c>
      <c r="E693" s="5" t="s">
        <v>140</v>
      </c>
      <c r="F693" s="5"/>
      <c r="G693" s="5" t="s">
        <v>18</v>
      </c>
      <c r="H693" s="26"/>
      <c r="I693" s="90"/>
      <c r="J693" s="7">
        <f t="shared" si="76"/>
        <v>0</v>
      </c>
      <c r="K693" s="88"/>
      <c r="L693" s="6"/>
      <c r="M693" s="6"/>
      <c r="N693" s="10" t="s">
        <v>4918</v>
      </c>
    </row>
    <row r="694" spans="1:14" ht="20.100000000000001" customHeight="1">
      <c r="A694" s="137">
        <v>45713</v>
      </c>
      <c r="B694" s="8" t="s">
        <v>31</v>
      </c>
      <c r="C694" s="5" t="s">
        <v>4916</v>
      </c>
      <c r="D694" s="5">
        <v>1</v>
      </c>
      <c r="E694" s="5" t="s">
        <v>140</v>
      </c>
      <c r="F694" s="5"/>
      <c r="G694" s="5" t="s">
        <v>18</v>
      </c>
      <c r="H694" s="26"/>
      <c r="I694" s="90">
        <v>30660</v>
      </c>
      <c r="J694" s="7">
        <f t="shared" si="76"/>
        <v>31.64</v>
      </c>
      <c r="K694" s="88" t="s">
        <v>1708</v>
      </c>
      <c r="L694" s="6">
        <v>1</v>
      </c>
      <c r="M694" s="6"/>
      <c r="N694" s="10" t="s">
        <v>4917</v>
      </c>
    </row>
    <row r="695" spans="1:14" ht="30">
      <c r="A695" s="137">
        <v>45713</v>
      </c>
      <c r="B695" s="8" t="s">
        <v>31</v>
      </c>
      <c r="C695" s="5" t="s">
        <v>4854</v>
      </c>
      <c r="D695" s="5">
        <v>1</v>
      </c>
      <c r="E695" s="5" t="s">
        <v>140</v>
      </c>
      <c r="F695" s="5"/>
      <c r="G695" s="5" t="s">
        <v>18</v>
      </c>
      <c r="H695" s="26"/>
      <c r="I695" s="90"/>
      <c r="J695" s="7">
        <f t="shared" si="76"/>
        <v>0</v>
      </c>
      <c r="K695" s="88"/>
      <c r="L695" s="6"/>
      <c r="M695" s="6"/>
      <c r="N695" s="10" t="s">
        <v>4919</v>
      </c>
    </row>
    <row r="696" spans="1:14" ht="20.100000000000001" customHeight="1">
      <c r="A696" s="137">
        <v>45713</v>
      </c>
      <c r="B696" s="8" t="s">
        <v>31</v>
      </c>
      <c r="C696" s="5" t="s">
        <v>4855</v>
      </c>
      <c r="D696" s="5">
        <v>1</v>
      </c>
      <c r="E696" s="5" t="s">
        <v>140</v>
      </c>
      <c r="F696" s="5"/>
      <c r="G696" s="5" t="s">
        <v>18</v>
      </c>
      <c r="H696" s="26"/>
      <c r="I696" s="90">
        <v>19250</v>
      </c>
      <c r="J696" s="7">
        <f t="shared" si="76"/>
        <v>16.78</v>
      </c>
      <c r="K696" s="88" t="s">
        <v>1708</v>
      </c>
      <c r="L696" s="6">
        <v>0.3</v>
      </c>
      <c r="M696" s="6"/>
      <c r="N696" s="10"/>
    </row>
    <row r="697" spans="1:14" ht="20.100000000000001" customHeight="1">
      <c r="A697" s="137">
        <v>45713</v>
      </c>
      <c r="B697" s="8" t="s">
        <v>31</v>
      </c>
      <c r="C697" s="123" t="s">
        <v>4856</v>
      </c>
      <c r="D697" s="5">
        <v>1</v>
      </c>
      <c r="E697" s="5" t="s">
        <v>140</v>
      </c>
      <c r="F697" s="5"/>
      <c r="G697" s="5" t="s">
        <v>18</v>
      </c>
      <c r="H697" s="26"/>
      <c r="I697" s="90">
        <v>11830</v>
      </c>
      <c r="J697" s="7">
        <f t="shared" si="76"/>
        <v>10.459999999999999</v>
      </c>
      <c r="K697" s="88" t="s">
        <v>1708</v>
      </c>
      <c r="L697" s="6">
        <v>0.2</v>
      </c>
      <c r="M697" s="6"/>
      <c r="N697" s="10" t="s">
        <v>4911</v>
      </c>
    </row>
    <row r="698" spans="1:14" ht="20.100000000000001" customHeight="1">
      <c r="A698" s="137">
        <v>45713</v>
      </c>
      <c r="B698" s="8" t="s">
        <v>31</v>
      </c>
      <c r="C698" s="5" t="s">
        <v>4857</v>
      </c>
      <c r="D698" s="5">
        <v>1</v>
      </c>
      <c r="E698" s="5" t="s">
        <v>140</v>
      </c>
      <c r="F698" s="5"/>
      <c r="G698" s="5" t="s">
        <v>18</v>
      </c>
      <c r="H698" s="26"/>
      <c r="I698" s="90">
        <v>11830</v>
      </c>
      <c r="J698" s="7">
        <f t="shared" si="76"/>
        <v>10.459999999999999</v>
      </c>
      <c r="K698" s="88" t="s">
        <v>1708</v>
      </c>
      <c r="L698" s="6">
        <v>0.2</v>
      </c>
      <c r="M698" s="6"/>
      <c r="N698" s="10"/>
    </row>
    <row r="699" spans="1:14" ht="20.100000000000001" customHeight="1">
      <c r="A699" s="137">
        <v>45713</v>
      </c>
      <c r="B699" s="8" t="s">
        <v>31</v>
      </c>
      <c r="C699" s="123" t="s">
        <v>4910</v>
      </c>
      <c r="D699" s="5">
        <v>1</v>
      </c>
      <c r="E699" s="5" t="s">
        <v>140</v>
      </c>
      <c r="F699" s="5"/>
      <c r="G699" s="5" t="s">
        <v>18</v>
      </c>
      <c r="H699" s="26"/>
      <c r="I699" s="90">
        <v>11830</v>
      </c>
      <c r="J699" s="7">
        <f>ROUNDUP((((L699*13000)+I699)/1380), 2)</f>
        <v>10.459999999999999</v>
      </c>
      <c r="K699" s="88" t="s">
        <v>1708</v>
      </c>
      <c r="L699" s="6">
        <v>0.2</v>
      </c>
      <c r="M699" s="6"/>
      <c r="N699" s="10"/>
    </row>
    <row r="700" spans="1:14" ht="31.5" customHeight="1">
      <c r="A700" s="137">
        <v>45713</v>
      </c>
      <c r="B700" s="8" t="s">
        <v>58</v>
      </c>
      <c r="C700" s="5" t="s">
        <v>4872</v>
      </c>
      <c r="D700" s="5">
        <v>1</v>
      </c>
      <c r="E700" s="5" t="s">
        <v>140</v>
      </c>
      <c r="F700" s="5"/>
      <c r="G700" s="5" t="s">
        <v>18</v>
      </c>
      <c r="H700" s="26"/>
      <c r="I700" s="90">
        <v>736000</v>
      </c>
      <c r="J700" s="7">
        <f>ROUNDUP((((L700*13000)+I700)/1380), 2)</f>
        <v>608.70000000000005</v>
      </c>
      <c r="K700" s="88" t="s">
        <v>1708</v>
      </c>
      <c r="L700" s="6">
        <v>8</v>
      </c>
      <c r="M700" s="6"/>
      <c r="N700" s="10"/>
    </row>
    <row r="701" spans="1:14" ht="24" customHeight="1">
      <c r="A701" s="137">
        <v>45708</v>
      </c>
      <c r="B701" s="5" t="s">
        <v>4576</v>
      </c>
      <c r="C701" s="5" t="s">
        <v>6169</v>
      </c>
      <c r="D701" s="5">
        <v>1</v>
      </c>
      <c r="E701" s="5" t="s">
        <v>140</v>
      </c>
      <c r="F701" s="5" t="s">
        <v>4575</v>
      </c>
      <c r="G701" s="5" t="s">
        <v>18</v>
      </c>
      <c r="H701" s="92"/>
      <c r="I701" s="90">
        <v>2834000</v>
      </c>
      <c r="J701" s="7">
        <f>ROUNDUP((((L701*13000)+I701)/1380), 2)</f>
        <v>2077.1800000000003</v>
      </c>
      <c r="K701" s="88" t="s">
        <v>1645</v>
      </c>
      <c r="L701" s="6">
        <v>2.5</v>
      </c>
      <c r="M701" s="6"/>
      <c r="N701" s="10" t="s">
        <v>4869</v>
      </c>
    </row>
    <row r="702" spans="1:14" ht="21" customHeight="1">
      <c r="A702" s="137">
        <v>45708</v>
      </c>
      <c r="B702" s="5" t="s">
        <v>31</v>
      </c>
      <c r="C702" s="5" t="s">
        <v>4909</v>
      </c>
      <c r="D702" s="5">
        <v>1</v>
      </c>
      <c r="E702" s="5" t="s">
        <v>140</v>
      </c>
      <c r="F702" s="5"/>
      <c r="G702" s="5" t="s">
        <v>18</v>
      </c>
      <c r="H702" s="26"/>
      <c r="I702" s="90">
        <v>11060</v>
      </c>
      <c r="J702" s="7">
        <f t="shared" ref="J702:J704" si="77">ROUNDUP((((L702*13000)+I702)/1380), 2)</f>
        <v>12.73</v>
      </c>
      <c r="K702" s="88" t="s">
        <v>1708</v>
      </c>
      <c r="L702" s="6">
        <v>0.5</v>
      </c>
      <c r="M702" s="6"/>
      <c r="N702" s="10"/>
    </row>
    <row r="703" spans="1:14" ht="120">
      <c r="A703" s="173">
        <v>45670</v>
      </c>
      <c r="B703" s="13" t="s">
        <v>2529</v>
      </c>
      <c r="C703" s="122" t="s">
        <v>2618</v>
      </c>
      <c r="D703" s="13">
        <v>1</v>
      </c>
      <c r="E703" s="13" t="s">
        <v>318</v>
      </c>
      <c r="F703" s="13" t="s">
        <v>344</v>
      </c>
      <c r="G703" s="13" t="s">
        <v>130</v>
      </c>
      <c r="H703" s="68"/>
      <c r="I703" s="142">
        <v>29000</v>
      </c>
      <c r="J703" s="12">
        <f t="shared" si="77"/>
        <v>77.540000000000006</v>
      </c>
      <c r="K703" s="87" t="s">
        <v>1660</v>
      </c>
      <c r="L703" s="50">
        <v>6</v>
      </c>
      <c r="M703" s="50"/>
      <c r="N703" s="23" t="s">
        <v>2619</v>
      </c>
    </row>
    <row r="704" spans="1:14" ht="27" customHeight="1">
      <c r="A704" s="173">
        <v>45670</v>
      </c>
      <c r="B704" s="13"/>
      <c r="C704" s="122" t="s">
        <v>4899</v>
      </c>
      <c r="D704" s="13">
        <v>10</v>
      </c>
      <c r="E704" s="13" t="s">
        <v>318</v>
      </c>
      <c r="F704" s="13" t="s">
        <v>344</v>
      </c>
      <c r="G704" s="13" t="s">
        <v>130</v>
      </c>
      <c r="H704" s="68"/>
      <c r="I704" s="142">
        <v>18000</v>
      </c>
      <c r="J704" s="12">
        <f t="shared" si="77"/>
        <v>31.89</v>
      </c>
      <c r="K704" s="87" t="s">
        <v>1660</v>
      </c>
      <c r="L704" s="50">
        <v>2</v>
      </c>
      <c r="M704" s="50"/>
      <c r="N704" s="23" t="s">
        <v>4898</v>
      </c>
    </row>
    <row r="706" spans="1:14" ht="45">
      <c r="A706" s="173">
        <v>45714</v>
      </c>
      <c r="B706" s="16"/>
      <c r="C706" s="16" t="s">
        <v>4925</v>
      </c>
      <c r="D706" s="13">
        <v>20</v>
      </c>
      <c r="E706" s="13" t="s">
        <v>140</v>
      </c>
      <c r="F706" s="13" t="s">
        <v>850</v>
      </c>
      <c r="G706" s="13" t="s">
        <v>355</v>
      </c>
      <c r="H706" s="68"/>
      <c r="I706" s="142">
        <v>82600</v>
      </c>
      <c r="J706" s="12">
        <f t="shared" ref="J706:J740" si="78">ROUNDUP((((L706*13000)+I706)/1380), 2)</f>
        <v>69.28</v>
      </c>
      <c r="K706" s="87" t="s">
        <v>1645</v>
      </c>
      <c r="L706" s="50">
        <v>1</v>
      </c>
      <c r="M706" s="50"/>
      <c r="N706" s="23" t="s">
        <v>5059</v>
      </c>
    </row>
    <row r="707" spans="1:14" ht="21" customHeight="1">
      <c r="A707" s="173">
        <v>45714</v>
      </c>
      <c r="B707" s="16" t="s">
        <v>1814</v>
      </c>
      <c r="C707" s="16" t="s">
        <v>1930</v>
      </c>
      <c r="D707" s="13">
        <v>3</v>
      </c>
      <c r="E707" s="13" t="s">
        <v>140</v>
      </c>
      <c r="F707" s="13" t="s">
        <v>850</v>
      </c>
      <c r="G707" s="13" t="s">
        <v>355</v>
      </c>
      <c r="H707" s="68"/>
      <c r="I707" s="142">
        <v>97000</v>
      </c>
      <c r="J707" s="12">
        <f t="shared" si="78"/>
        <v>72.180000000000007</v>
      </c>
      <c r="K707" s="87" t="s">
        <v>1792</v>
      </c>
      <c r="L707" s="50">
        <v>0.2</v>
      </c>
      <c r="M707" s="50"/>
      <c r="N707" s="23"/>
    </row>
    <row r="708" spans="1:14" ht="21" customHeight="1">
      <c r="A708" s="173">
        <v>45714</v>
      </c>
      <c r="B708" s="16" t="s">
        <v>1814</v>
      </c>
      <c r="C708" s="16" t="s">
        <v>4926</v>
      </c>
      <c r="D708" s="13">
        <v>3</v>
      </c>
      <c r="E708" s="13" t="s">
        <v>140</v>
      </c>
      <c r="F708" s="13" t="s">
        <v>850</v>
      </c>
      <c r="G708" s="13" t="s">
        <v>355</v>
      </c>
      <c r="H708" s="68"/>
      <c r="I708" s="142">
        <v>58000</v>
      </c>
      <c r="J708" s="12">
        <f t="shared" si="78"/>
        <v>43.919999999999995</v>
      </c>
      <c r="K708" s="87" t="s">
        <v>1792</v>
      </c>
      <c r="L708" s="50">
        <v>0.2</v>
      </c>
      <c r="M708" s="50"/>
      <c r="N708" s="23"/>
    </row>
    <row r="709" spans="1:14" ht="21" customHeight="1">
      <c r="A709" s="173">
        <v>45714</v>
      </c>
      <c r="B709" s="16" t="s">
        <v>1814</v>
      </c>
      <c r="C709" s="16" t="s">
        <v>4927</v>
      </c>
      <c r="D709" s="13">
        <v>3</v>
      </c>
      <c r="E709" s="13" t="s">
        <v>140</v>
      </c>
      <c r="F709" s="13" t="s">
        <v>850</v>
      </c>
      <c r="G709" s="13" t="s">
        <v>355</v>
      </c>
      <c r="H709" s="68"/>
      <c r="I709" s="142">
        <v>64000</v>
      </c>
      <c r="J709" s="12">
        <f t="shared" si="78"/>
        <v>48.269999999999996</v>
      </c>
      <c r="K709" s="87" t="s">
        <v>1792</v>
      </c>
      <c r="L709" s="50">
        <v>0.2</v>
      </c>
      <c r="M709" s="50"/>
      <c r="N709" s="23"/>
    </row>
    <row r="710" spans="1:14" ht="21" customHeight="1">
      <c r="A710" s="173">
        <v>45714</v>
      </c>
      <c r="B710" s="16" t="s">
        <v>4928</v>
      </c>
      <c r="C710" s="16" t="s">
        <v>4929</v>
      </c>
      <c r="D710" s="13">
        <v>5</v>
      </c>
      <c r="E710" s="13" t="s">
        <v>140</v>
      </c>
      <c r="F710" s="13" t="s">
        <v>850</v>
      </c>
      <c r="G710" s="13" t="s">
        <v>355</v>
      </c>
      <c r="H710" s="68"/>
      <c r="I710" s="142">
        <v>6200</v>
      </c>
      <c r="J710" s="12">
        <f t="shared" si="78"/>
        <v>5.4399999999999995</v>
      </c>
      <c r="K710" s="87" t="s">
        <v>1792</v>
      </c>
      <c r="L710" s="50">
        <v>0.1</v>
      </c>
      <c r="M710" s="50"/>
      <c r="N710" s="23" t="s">
        <v>5034</v>
      </c>
    </row>
    <row r="711" spans="1:14" ht="30">
      <c r="A711" s="173">
        <v>45714</v>
      </c>
      <c r="B711" s="16" t="s">
        <v>4928</v>
      </c>
      <c r="C711" s="16" t="s">
        <v>4930</v>
      </c>
      <c r="D711" s="13">
        <v>5</v>
      </c>
      <c r="E711" s="13" t="s">
        <v>140</v>
      </c>
      <c r="F711" s="13" t="s">
        <v>850</v>
      </c>
      <c r="G711" s="13" t="s">
        <v>355</v>
      </c>
      <c r="H711" s="68"/>
      <c r="I711" s="142">
        <v>21000</v>
      </c>
      <c r="J711" s="12">
        <f t="shared" si="78"/>
        <v>17.110000000000003</v>
      </c>
      <c r="K711" s="87" t="s">
        <v>1792</v>
      </c>
      <c r="L711" s="50">
        <v>0.2</v>
      </c>
      <c r="M711" s="50"/>
      <c r="N711" s="23" t="s">
        <v>5035</v>
      </c>
    </row>
    <row r="712" spans="1:14" ht="21" customHeight="1">
      <c r="A712" s="173">
        <v>45714</v>
      </c>
      <c r="B712" s="16" t="s">
        <v>4931</v>
      </c>
      <c r="C712" s="16" t="s">
        <v>4934</v>
      </c>
      <c r="D712" s="13">
        <v>5</v>
      </c>
      <c r="E712" s="13" t="s">
        <v>140</v>
      </c>
      <c r="F712" s="13" t="s">
        <v>850</v>
      </c>
      <c r="G712" s="13" t="s">
        <v>355</v>
      </c>
      <c r="H712" s="68"/>
      <c r="I712" s="142">
        <v>52100</v>
      </c>
      <c r="J712" s="12">
        <f t="shared" si="78"/>
        <v>39.64</v>
      </c>
      <c r="K712" s="87" t="s">
        <v>1645</v>
      </c>
      <c r="L712" s="50">
        <v>0.2</v>
      </c>
      <c r="M712" s="50"/>
      <c r="N712" s="23" t="s">
        <v>5093</v>
      </c>
    </row>
    <row r="713" spans="1:14" ht="21" customHeight="1">
      <c r="A713" s="173">
        <v>45714</v>
      </c>
      <c r="B713" s="16" t="s">
        <v>4931</v>
      </c>
      <c r="C713" s="16" t="s">
        <v>4934</v>
      </c>
      <c r="D713" s="13">
        <v>5</v>
      </c>
      <c r="E713" s="13" t="s">
        <v>140</v>
      </c>
      <c r="F713" s="13" t="s">
        <v>850</v>
      </c>
      <c r="G713" s="13" t="s">
        <v>355</v>
      </c>
      <c r="H713" s="68"/>
      <c r="I713" s="142">
        <v>52100</v>
      </c>
      <c r="J713" s="12">
        <f t="shared" si="78"/>
        <v>39.64</v>
      </c>
      <c r="K713" s="87" t="s">
        <v>1645</v>
      </c>
      <c r="L713" s="50">
        <v>0.2</v>
      </c>
      <c r="M713" s="50"/>
      <c r="N713" s="23"/>
    </row>
    <row r="714" spans="1:14" ht="21" customHeight="1">
      <c r="A714" s="173">
        <v>45714</v>
      </c>
      <c r="B714" s="16" t="s">
        <v>4931</v>
      </c>
      <c r="C714" s="16" t="s">
        <v>4935</v>
      </c>
      <c r="D714" s="13">
        <v>2</v>
      </c>
      <c r="E714" s="13" t="s">
        <v>140</v>
      </c>
      <c r="F714" s="13" t="s">
        <v>850</v>
      </c>
      <c r="G714" s="13" t="s">
        <v>355</v>
      </c>
      <c r="H714" s="68"/>
      <c r="I714" s="142">
        <v>8060</v>
      </c>
      <c r="J714" s="12">
        <f t="shared" si="78"/>
        <v>6.79</v>
      </c>
      <c r="K714" s="87" t="s">
        <v>1645</v>
      </c>
      <c r="L714" s="50">
        <v>0.1</v>
      </c>
      <c r="M714" s="50"/>
      <c r="N714" s="23"/>
    </row>
    <row r="715" spans="1:14" ht="21" customHeight="1">
      <c r="A715" s="173">
        <v>45714</v>
      </c>
      <c r="B715" s="16" t="s">
        <v>3865</v>
      </c>
      <c r="C715" s="16" t="s">
        <v>4936</v>
      </c>
      <c r="D715" s="13">
        <v>1</v>
      </c>
      <c r="E715" s="13" t="s">
        <v>140</v>
      </c>
      <c r="F715" s="13" t="s">
        <v>850</v>
      </c>
      <c r="G715" s="13" t="s">
        <v>355</v>
      </c>
      <c r="H715" s="68"/>
      <c r="I715" s="142">
        <v>30400</v>
      </c>
      <c r="J715" s="12">
        <f t="shared" si="78"/>
        <v>29.57</v>
      </c>
      <c r="K715" s="87" t="s">
        <v>1645</v>
      </c>
      <c r="L715" s="50">
        <v>0.8</v>
      </c>
      <c r="M715" s="50"/>
      <c r="N715" s="23"/>
    </row>
    <row r="716" spans="1:14" ht="21" customHeight="1">
      <c r="A716" s="173">
        <v>45714</v>
      </c>
      <c r="B716" s="16" t="s">
        <v>38</v>
      </c>
      <c r="C716" s="16" t="s">
        <v>4937</v>
      </c>
      <c r="D716" s="13">
        <v>1</v>
      </c>
      <c r="E716" s="13" t="s">
        <v>140</v>
      </c>
      <c r="F716" s="13" t="s">
        <v>850</v>
      </c>
      <c r="G716" s="13" t="s">
        <v>355</v>
      </c>
      <c r="H716" s="68"/>
      <c r="I716" s="142">
        <v>39200</v>
      </c>
      <c r="J716" s="12">
        <f t="shared" si="78"/>
        <v>31.240000000000002</v>
      </c>
      <c r="K716" s="87" t="s">
        <v>1645</v>
      </c>
      <c r="L716" s="50">
        <v>0.3</v>
      </c>
      <c r="M716" s="50"/>
      <c r="N716" s="23"/>
    </row>
    <row r="717" spans="1:14" ht="30">
      <c r="A717" s="173">
        <v>45714</v>
      </c>
      <c r="B717" s="16" t="s">
        <v>4938</v>
      </c>
      <c r="C717" s="16" t="s">
        <v>5019</v>
      </c>
      <c r="D717" s="13">
        <v>1</v>
      </c>
      <c r="E717" s="13" t="s">
        <v>140</v>
      </c>
      <c r="F717" s="13" t="s">
        <v>850</v>
      </c>
      <c r="G717" s="13" t="s">
        <v>355</v>
      </c>
      <c r="H717" s="68"/>
      <c r="I717" s="142"/>
      <c r="J717" s="12"/>
      <c r="K717" s="87"/>
      <c r="L717" s="50"/>
      <c r="M717" s="50"/>
      <c r="N717" s="23" t="s">
        <v>5018</v>
      </c>
    </row>
    <row r="718" spans="1:14" ht="21" customHeight="1">
      <c r="A718" s="173">
        <v>45714</v>
      </c>
      <c r="B718" s="16" t="s">
        <v>31</v>
      </c>
      <c r="C718" s="16" t="s">
        <v>4939</v>
      </c>
      <c r="D718" s="13">
        <v>2</v>
      </c>
      <c r="E718" s="13" t="s">
        <v>140</v>
      </c>
      <c r="F718" s="13" t="s">
        <v>850</v>
      </c>
      <c r="G718" s="13" t="s">
        <v>355</v>
      </c>
      <c r="H718" s="68"/>
      <c r="I718" s="142">
        <v>13140</v>
      </c>
      <c r="J718" s="12">
        <f t="shared" si="78"/>
        <v>15.18</v>
      </c>
      <c r="K718" s="87" t="s">
        <v>1706</v>
      </c>
      <c r="L718" s="50">
        <v>0.6</v>
      </c>
      <c r="M718" s="50"/>
      <c r="N718" s="23"/>
    </row>
    <row r="719" spans="1:14" ht="21" customHeight="1">
      <c r="A719" s="173">
        <v>45714</v>
      </c>
      <c r="B719" s="16" t="s">
        <v>4940</v>
      </c>
      <c r="C719" s="16" t="s">
        <v>5022</v>
      </c>
      <c r="D719" s="13" t="s">
        <v>4932</v>
      </c>
      <c r="E719" s="13" t="s">
        <v>140</v>
      </c>
      <c r="F719" s="13" t="s">
        <v>850</v>
      </c>
      <c r="G719" s="13" t="s">
        <v>355</v>
      </c>
      <c r="H719" s="68"/>
      <c r="I719" s="142"/>
      <c r="J719" s="12">
        <f t="shared" si="78"/>
        <v>0</v>
      </c>
      <c r="K719" s="87"/>
      <c r="L719" s="50"/>
      <c r="M719" s="50"/>
      <c r="N719" s="23" t="s">
        <v>5054</v>
      </c>
    </row>
    <row r="720" spans="1:14" ht="45">
      <c r="A720" s="173">
        <v>45714</v>
      </c>
      <c r="B720" s="16" t="s">
        <v>38</v>
      </c>
      <c r="C720" s="16" t="s">
        <v>5031</v>
      </c>
      <c r="D720" s="13">
        <v>2</v>
      </c>
      <c r="E720" s="13" t="s">
        <v>140</v>
      </c>
      <c r="F720" s="13" t="s">
        <v>850</v>
      </c>
      <c r="G720" s="13" t="s">
        <v>355</v>
      </c>
      <c r="H720" s="68"/>
      <c r="I720" s="142"/>
      <c r="J720" s="12">
        <f t="shared" si="78"/>
        <v>0</v>
      </c>
      <c r="K720" s="87"/>
      <c r="L720" s="50"/>
      <c r="M720" s="50"/>
      <c r="N720" s="23" t="s">
        <v>5032</v>
      </c>
    </row>
    <row r="721" spans="1:14" ht="21" customHeight="1">
      <c r="A721" s="173">
        <v>45714</v>
      </c>
      <c r="B721" s="16" t="s">
        <v>38</v>
      </c>
      <c r="C721" s="16" t="s">
        <v>4933</v>
      </c>
      <c r="D721" s="13">
        <v>2</v>
      </c>
      <c r="E721" s="13" t="s">
        <v>140</v>
      </c>
      <c r="F721" s="13" t="s">
        <v>850</v>
      </c>
      <c r="G721" s="13" t="s">
        <v>355</v>
      </c>
      <c r="H721" s="68"/>
      <c r="I721" s="142"/>
      <c r="J721" s="12">
        <f t="shared" si="78"/>
        <v>0</v>
      </c>
      <c r="K721" s="87"/>
      <c r="L721" s="50"/>
      <c r="M721" s="50"/>
      <c r="N721" s="23" t="s">
        <v>5030</v>
      </c>
    </row>
    <row r="722" spans="1:14" ht="60">
      <c r="A722" s="173">
        <v>45714</v>
      </c>
      <c r="B722" s="16" t="s">
        <v>38</v>
      </c>
      <c r="C722" s="16" t="s">
        <v>4941</v>
      </c>
      <c r="D722" s="13">
        <v>2</v>
      </c>
      <c r="E722" s="13" t="s">
        <v>140</v>
      </c>
      <c r="F722" s="13" t="s">
        <v>850</v>
      </c>
      <c r="G722" s="13" t="s">
        <v>355</v>
      </c>
      <c r="H722" s="68"/>
      <c r="I722" s="142"/>
      <c r="J722" s="12">
        <f t="shared" si="78"/>
        <v>0</v>
      </c>
      <c r="K722" s="87"/>
      <c r="L722" s="50"/>
      <c r="M722" s="50"/>
      <c r="N722" s="23" t="s">
        <v>5029</v>
      </c>
    </row>
    <row r="723" spans="1:14" ht="60">
      <c r="A723" s="173">
        <v>45714</v>
      </c>
      <c r="B723" s="16" t="s">
        <v>4942</v>
      </c>
      <c r="C723" s="16" t="s">
        <v>4943</v>
      </c>
      <c r="D723" s="13">
        <v>10</v>
      </c>
      <c r="E723" s="13" t="s">
        <v>140</v>
      </c>
      <c r="F723" s="13" t="s">
        <v>850</v>
      </c>
      <c r="G723" s="13" t="s">
        <v>355</v>
      </c>
      <c r="H723" s="68"/>
      <c r="I723" s="142">
        <v>47220</v>
      </c>
      <c r="J723" s="12">
        <f t="shared" si="78"/>
        <v>62.48</v>
      </c>
      <c r="K723" s="87" t="s">
        <v>1698</v>
      </c>
      <c r="L723" s="50">
        <v>3</v>
      </c>
      <c r="M723" s="50"/>
      <c r="N723" s="23" t="s">
        <v>5024</v>
      </c>
    </row>
    <row r="724" spans="1:14" ht="60">
      <c r="A724" s="173">
        <v>45714</v>
      </c>
      <c r="B724" s="13"/>
      <c r="C724" s="16" t="s">
        <v>4944</v>
      </c>
      <c r="D724" s="13">
        <v>100</v>
      </c>
      <c r="E724" s="13" t="s">
        <v>140</v>
      </c>
      <c r="F724" s="13" t="s">
        <v>850</v>
      </c>
      <c r="G724" s="13" t="s">
        <v>355</v>
      </c>
      <c r="H724" s="68"/>
      <c r="I724" s="142"/>
      <c r="J724" s="12">
        <f t="shared" si="78"/>
        <v>0</v>
      </c>
      <c r="K724" s="87"/>
      <c r="L724" s="50"/>
      <c r="M724" s="50"/>
      <c r="N724" s="23" t="s">
        <v>5039</v>
      </c>
    </row>
    <row r="725" spans="1:14" ht="21" customHeight="1">
      <c r="A725" s="173"/>
      <c r="B725" s="13"/>
      <c r="C725" s="16" t="s">
        <v>5037</v>
      </c>
      <c r="D725" s="13">
        <v>100</v>
      </c>
      <c r="E725" s="13" t="s">
        <v>140</v>
      </c>
      <c r="F725" s="13" t="s">
        <v>850</v>
      </c>
      <c r="G725" s="13" t="s">
        <v>355</v>
      </c>
      <c r="H725" s="68"/>
      <c r="I725" s="142">
        <v>1560</v>
      </c>
      <c r="J725" s="12">
        <f t="shared" si="78"/>
        <v>2.0799999999999996</v>
      </c>
      <c r="K725" s="87" t="s">
        <v>1645</v>
      </c>
      <c r="L725" s="50">
        <v>0.1</v>
      </c>
      <c r="M725" s="50"/>
      <c r="N725" s="23"/>
    </row>
    <row r="726" spans="1:14" ht="21" customHeight="1">
      <c r="A726" s="173"/>
      <c r="B726" s="13"/>
      <c r="C726" s="16" t="s">
        <v>5038</v>
      </c>
      <c r="D726" s="13">
        <v>100</v>
      </c>
      <c r="E726" s="13" t="s">
        <v>140</v>
      </c>
      <c r="F726" s="13" t="s">
        <v>850</v>
      </c>
      <c r="G726" s="13" t="s">
        <v>355</v>
      </c>
      <c r="H726" s="68"/>
      <c r="I726" s="142">
        <v>1820</v>
      </c>
      <c r="J726" s="12">
        <f t="shared" si="78"/>
        <v>2.2699999999999996</v>
      </c>
      <c r="K726" s="87" t="s">
        <v>1645</v>
      </c>
      <c r="L726" s="50">
        <v>0.1</v>
      </c>
      <c r="M726" s="50"/>
      <c r="N726" s="23"/>
    </row>
    <row r="727" spans="1:14" ht="21" customHeight="1">
      <c r="A727" s="173">
        <v>45714</v>
      </c>
      <c r="B727" s="13" t="s">
        <v>3886</v>
      </c>
      <c r="C727" s="13" t="s">
        <v>5021</v>
      </c>
      <c r="D727" s="13">
        <v>3</v>
      </c>
      <c r="E727" s="13" t="s">
        <v>140</v>
      </c>
      <c r="F727" s="13" t="s">
        <v>305</v>
      </c>
      <c r="G727" s="13" t="s">
        <v>35</v>
      </c>
      <c r="H727" s="68"/>
      <c r="I727" s="142">
        <v>839500</v>
      </c>
      <c r="J727" s="12">
        <f t="shared" si="78"/>
        <v>683.7</v>
      </c>
      <c r="K727" s="87" t="s">
        <v>1792</v>
      </c>
      <c r="L727" s="50">
        <v>8</v>
      </c>
      <c r="M727" s="50"/>
      <c r="N727" s="23"/>
    </row>
    <row r="728" spans="1:14" ht="21" customHeight="1">
      <c r="A728" s="173">
        <v>45714</v>
      </c>
      <c r="B728" s="13" t="s">
        <v>49</v>
      </c>
      <c r="C728" s="13" t="s">
        <v>5079</v>
      </c>
      <c r="D728" s="13">
        <v>1</v>
      </c>
      <c r="E728" s="13" t="s">
        <v>140</v>
      </c>
      <c r="F728" s="13" t="s">
        <v>4945</v>
      </c>
      <c r="G728" s="13" t="s">
        <v>35</v>
      </c>
      <c r="H728" s="68"/>
      <c r="I728" s="142">
        <v>1036000</v>
      </c>
      <c r="J728" s="12">
        <f t="shared" si="78"/>
        <v>755.43999999999994</v>
      </c>
      <c r="K728" s="87" t="s">
        <v>1660</v>
      </c>
      <c r="L728" s="50">
        <v>0.5</v>
      </c>
      <c r="M728" s="50"/>
      <c r="N728" s="23"/>
    </row>
    <row r="729" spans="1:14" ht="21" customHeight="1">
      <c r="A729" s="173">
        <v>45714</v>
      </c>
      <c r="B729" s="13" t="s">
        <v>49</v>
      </c>
      <c r="C729" s="13" t="s">
        <v>5083</v>
      </c>
      <c r="D729" s="13">
        <v>2</v>
      </c>
      <c r="E729" s="13" t="s">
        <v>140</v>
      </c>
      <c r="F729" s="13" t="s">
        <v>315</v>
      </c>
      <c r="G729" s="13" t="s">
        <v>201</v>
      </c>
      <c r="H729" s="68"/>
      <c r="I729" s="142">
        <v>301000</v>
      </c>
      <c r="J729" s="12">
        <f t="shared" si="78"/>
        <v>220.95</v>
      </c>
      <c r="K729" s="87" t="s">
        <v>1784</v>
      </c>
      <c r="L729" s="50">
        <v>0.3</v>
      </c>
      <c r="M729" s="50"/>
      <c r="N729" s="23"/>
    </row>
    <row r="730" spans="1:14" ht="21" customHeight="1">
      <c r="A730" s="173">
        <v>45714</v>
      </c>
      <c r="B730" s="13" t="s">
        <v>49</v>
      </c>
      <c r="C730" s="13" t="s">
        <v>5207</v>
      </c>
      <c r="D730" s="13">
        <v>10</v>
      </c>
      <c r="E730" s="13" t="s">
        <v>140</v>
      </c>
      <c r="F730" s="13" t="s">
        <v>315</v>
      </c>
      <c r="G730" s="13" t="s">
        <v>201</v>
      </c>
      <c r="H730" s="68"/>
      <c r="I730" s="142">
        <v>96000</v>
      </c>
      <c r="J730" s="12">
        <f t="shared" si="78"/>
        <v>71.45</v>
      </c>
      <c r="K730" s="87" t="s">
        <v>1705</v>
      </c>
      <c r="L730" s="50">
        <v>0.2</v>
      </c>
      <c r="M730" s="50"/>
      <c r="N730" s="23"/>
    </row>
    <row r="731" spans="1:14" ht="45">
      <c r="A731" s="173">
        <v>45714</v>
      </c>
      <c r="B731" s="13" t="s">
        <v>3873</v>
      </c>
      <c r="C731" s="13" t="s">
        <v>5020</v>
      </c>
      <c r="D731" s="13">
        <v>10</v>
      </c>
      <c r="E731" s="13" t="s">
        <v>140</v>
      </c>
      <c r="F731" s="13"/>
      <c r="G731" s="13" t="s">
        <v>20</v>
      </c>
      <c r="H731" s="68"/>
      <c r="I731" s="142"/>
      <c r="J731" s="12">
        <f t="shared" si="78"/>
        <v>0</v>
      </c>
      <c r="K731" s="87"/>
      <c r="L731" s="50"/>
      <c r="M731" s="50"/>
      <c r="N731" s="23" t="s">
        <v>5081</v>
      </c>
    </row>
    <row r="732" spans="1:14" ht="21" customHeight="1">
      <c r="A732" s="137">
        <v>45714</v>
      </c>
      <c r="B732" s="5" t="s">
        <v>144</v>
      </c>
      <c r="C732" s="5" t="s">
        <v>5064</v>
      </c>
      <c r="D732" s="5">
        <v>100</v>
      </c>
      <c r="E732" s="5" t="s">
        <v>140</v>
      </c>
      <c r="F732" s="5"/>
      <c r="G732" s="5" t="s">
        <v>92</v>
      </c>
      <c r="H732" s="26"/>
      <c r="I732" s="90">
        <v>10050</v>
      </c>
      <c r="J732" s="7">
        <f t="shared" si="78"/>
        <v>9.17</v>
      </c>
      <c r="K732" s="88" t="s">
        <v>1645</v>
      </c>
      <c r="L732" s="6">
        <v>0.2</v>
      </c>
      <c r="M732" s="6"/>
      <c r="N732" s="10" t="s">
        <v>5061</v>
      </c>
    </row>
    <row r="733" spans="1:14" ht="21" customHeight="1">
      <c r="A733" s="137">
        <v>45714</v>
      </c>
      <c r="B733" s="5" t="s">
        <v>144</v>
      </c>
      <c r="C733" s="5" t="s">
        <v>4986</v>
      </c>
      <c r="D733" s="5">
        <v>100</v>
      </c>
      <c r="E733" s="5" t="s">
        <v>140</v>
      </c>
      <c r="F733" s="5"/>
      <c r="G733" s="5" t="s">
        <v>92</v>
      </c>
      <c r="H733" s="26"/>
      <c r="I733" s="90">
        <v>10300</v>
      </c>
      <c r="J733" s="7">
        <f t="shared" si="78"/>
        <v>9.82</v>
      </c>
      <c r="K733" s="88" t="s">
        <v>1645</v>
      </c>
      <c r="L733" s="6">
        <v>0.25</v>
      </c>
      <c r="M733" s="6"/>
      <c r="N733" s="10" t="s">
        <v>5061</v>
      </c>
    </row>
    <row r="734" spans="1:14" ht="21" customHeight="1">
      <c r="A734" s="137">
        <v>45714</v>
      </c>
      <c r="B734" s="5" t="s">
        <v>144</v>
      </c>
      <c r="C734" s="5" t="s">
        <v>4987</v>
      </c>
      <c r="D734" s="5">
        <v>100</v>
      </c>
      <c r="E734" s="5" t="s">
        <v>140</v>
      </c>
      <c r="F734" s="5"/>
      <c r="G734" s="5" t="s">
        <v>92</v>
      </c>
      <c r="H734" s="26"/>
      <c r="I734" s="90">
        <v>11550</v>
      </c>
      <c r="J734" s="7">
        <f t="shared" si="78"/>
        <v>11.2</v>
      </c>
      <c r="K734" s="88" t="s">
        <v>1645</v>
      </c>
      <c r="L734" s="6">
        <v>0.3</v>
      </c>
      <c r="M734" s="6"/>
      <c r="N734" s="10" t="s">
        <v>5061</v>
      </c>
    </row>
    <row r="735" spans="1:14" ht="21" customHeight="1">
      <c r="A735" s="137">
        <v>45714</v>
      </c>
      <c r="B735" s="5" t="s">
        <v>144</v>
      </c>
      <c r="C735" s="5" t="s">
        <v>4988</v>
      </c>
      <c r="D735" s="5">
        <v>100</v>
      </c>
      <c r="E735" s="5" t="s">
        <v>140</v>
      </c>
      <c r="F735" s="5"/>
      <c r="G735" s="5" t="s">
        <v>92</v>
      </c>
      <c r="H735" s="26"/>
      <c r="I735" s="90">
        <v>11800</v>
      </c>
      <c r="J735" s="7">
        <f t="shared" si="78"/>
        <v>11.85</v>
      </c>
      <c r="K735" s="88" t="s">
        <v>1645</v>
      </c>
      <c r="L735" s="6">
        <v>0.35</v>
      </c>
      <c r="M735" s="6"/>
      <c r="N735" s="10" t="s">
        <v>5061</v>
      </c>
    </row>
    <row r="736" spans="1:14" ht="21" customHeight="1">
      <c r="A736" s="137">
        <v>45714</v>
      </c>
      <c r="B736" s="5" t="s">
        <v>144</v>
      </c>
      <c r="C736" s="5" t="s">
        <v>5062</v>
      </c>
      <c r="D736" s="5">
        <v>100</v>
      </c>
      <c r="E736" s="5" t="s">
        <v>140</v>
      </c>
      <c r="F736" s="5"/>
      <c r="G736" s="5" t="s">
        <v>92</v>
      </c>
      <c r="H736" s="26"/>
      <c r="I736" s="90">
        <v>18600</v>
      </c>
      <c r="J736" s="7">
        <f t="shared" si="78"/>
        <v>16.78</v>
      </c>
      <c r="K736" s="88" t="s">
        <v>1645</v>
      </c>
      <c r="L736" s="6">
        <v>0.35</v>
      </c>
      <c r="M736" s="6"/>
      <c r="N736" s="10" t="s">
        <v>5060</v>
      </c>
    </row>
    <row r="737" spans="1:14" ht="21" customHeight="1">
      <c r="A737" s="137">
        <v>45714</v>
      </c>
      <c r="B737" s="5" t="s">
        <v>144</v>
      </c>
      <c r="C737" s="5" t="s">
        <v>4989</v>
      </c>
      <c r="D737" s="5">
        <v>100</v>
      </c>
      <c r="E737" s="5" t="s">
        <v>140</v>
      </c>
      <c r="F737" s="5"/>
      <c r="G737" s="5" t="s">
        <v>92</v>
      </c>
      <c r="H737" s="26"/>
      <c r="I737" s="90">
        <v>18600</v>
      </c>
      <c r="J737" s="7">
        <f t="shared" si="78"/>
        <v>17.25</v>
      </c>
      <c r="K737" s="88" t="s">
        <v>1645</v>
      </c>
      <c r="L737" s="6">
        <v>0.4</v>
      </c>
      <c r="M737" s="6"/>
      <c r="N737" s="10" t="s">
        <v>5060</v>
      </c>
    </row>
    <row r="738" spans="1:14" ht="21" customHeight="1">
      <c r="A738" s="137">
        <v>45714</v>
      </c>
      <c r="B738" s="5" t="s">
        <v>144</v>
      </c>
      <c r="C738" s="5" t="s">
        <v>4990</v>
      </c>
      <c r="D738" s="5">
        <v>100</v>
      </c>
      <c r="E738" s="5" t="s">
        <v>140</v>
      </c>
      <c r="F738" s="5"/>
      <c r="G738" s="5" t="s">
        <v>92</v>
      </c>
      <c r="H738" s="26"/>
      <c r="I738" s="90">
        <v>11000</v>
      </c>
      <c r="J738" s="7">
        <f t="shared" si="78"/>
        <v>9.86</v>
      </c>
      <c r="K738" s="88" t="s">
        <v>1645</v>
      </c>
      <c r="L738" s="6">
        <v>0.2</v>
      </c>
      <c r="M738" s="6"/>
      <c r="N738" s="10" t="s">
        <v>5061</v>
      </c>
    </row>
    <row r="739" spans="1:14" ht="21" customHeight="1">
      <c r="A739" s="137">
        <v>45714</v>
      </c>
      <c r="B739" s="5" t="s">
        <v>144</v>
      </c>
      <c r="C739" s="5" t="s">
        <v>4991</v>
      </c>
      <c r="D739" s="5">
        <v>100</v>
      </c>
      <c r="E739" s="5" t="s">
        <v>140</v>
      </c>
      <c r="F739" s="5"/>
      <c r="G739" s="5" t="s">
        <v>92</v>
      </c>
      <c r="H739" s="26"/>
      <c r="I739" s="90">
        <v>11950</v>
      </c>
      <c r="J739" s="7">
        <f t="shared" si="78"/>
        <v>11.02</v>
      </c>
      <c r="K739" s="88" t="s">
        <v>1645</v>
      </c>
      <c r="L739" s="6">
        <v>0.25</v>
      </c>
      <c r="M739" s="6"/>
      <c r="N739" s="10" t="s">
        <v>5061</v>
      </c>
    </row>
    <row r="740" spans="1:14" ht="21" customHeight="1">
      <c r="A740" s="137">
        <v>45714</v>
      </c>
      <c r="B740" s="5" t="s">
        <v>144</v>
      </c>
      <c r="C740" s="5" t="s">
        <v>5063</v>
      </c>
      <c r="D740" s="5">
        <v>100</v>
      </c>
      <c r="E740" s="5" t="s">
        <v>140</v>
      </c>
      <c r="F740" s="5"/>
      <c r="G740" s="5" t="s">
        <v>92</v>
      </c>
      <c r="H740" s="26"/>
      <c r="I740" s="90">
        <v>12900</v>
      </c>
      <c r="J740" s="7">
        <f t="shared" si="78"/>
        <v>12.18</v>
      </c>
      <c r="K740" s="88" t="s">
        <v>1645</v>
      </c>
      <c r="L740" s="6">
        <v>0.3</v>
      </c>
      <c r="M740" s="6"/>
      <c r="N740" s="10" t="s">
        <v>5061</v>
      </c>
    </row>
    <row r="741" spans="1:14" ht="21" customHeight="1">
      <c r="A741" s="137">
        <v>45714</v>
      </c>
      <c r="B741" s="5" t="s">
        <v>182</v>
      </c>
      <c r="C741" s="5" t="s">
        <v>4659</v>
      </c>
      <c r="D741" s="5">
        <v>6</v>
      </c>
      <c r="E741" s="5" t="s">
        <v>140</v>
      </c>
      <c r="F741" s="5"/>
      <c r="G741" s="5" t="s">
        <v>63</v>
      </c>
      <c r="H741" s="26"/>
      <c r="I741" s="90"/>
      <c r="J741" s="7"/>
      <c r="K741" s="88"/>
      <c r="L741" s="6"/>
      <c r="M741" s="6"/>
      <c r="N741" s="10"/>
    </row>
    <row r="742" spans="1:14" ht="26.25" customHeight="1">
      <c r="A742" s="137">
        <v>45712</v>
      </c>
      <c r="B742" s="5"/>
      <c r="C742" s="8" t="s">
        <v>4659</v>
      </c>
      <c r="D742" s="5">
        <v>6</v>
      </c>
      <c r="E742" s="5" t="s">
        <v>1695</v>
      </c>
      <c r="F742" s="5"/>
      <c r="G742" s="5" t="s">
        <v>4661</v>
      </c>
      <c r="H742" s="26"/>
      <c r="I742" s="90">
        <v>79800</v>
      </c>
      <c r="J742" s="7">
        <f>ROUNDUP((((L742*13000)+I742)/1380), 2)</f>
        <v>67.25</v>
      </c>
      <c r="K742" s="88" t="s">
        <v>1645</v>
      </c>
      <c r="L742" s="6">
        <v>1</v>
      </c>
      <c r="M742" s="6"/>
      <c r="N742" s="10" t="s">
        <v>4662</v>
      </c>
    </row>
    <row r="743" spans="1:14" ht="21" customHeight="1">
      <c r="A743" s="137">
        <v>45714</v>
      </c>
      <c r="B743" s="5" t="s">
        <v>111</v>
      </c>
      <c r="C743" s="5" t="s">
        <v>5052</v>
      </c>
      <c r="D743" s="5">
        <v>1</v>
      </c>
      <c r="E743" s="5" t="s">
        <v>2187</v>
      </c>
      <c r="F743" s="5" t="s">
        <v>2786</v>
      </c>
      <c r="G743" s="5" t="s">
        <v>52</v>
      </c>
      <c r="H743" s="26"/>
      <c r="I743" s="90">
        <v>35000</v>
      </c>
      <c r="J743" s="7">
        <f t="shared" ref="J743:J777" si="79">ROUNDUP((((L743*13000)+I743)/1380), 2)</f>
        <v>27.25</v>
      </c>
      <c r="K743" s="88" t="s">
        <v>1645</v>
      </c>
      <c r="L743" s="6">
        <v>0.2</v>
      </c>
      <c r="M743" s="6"/>
      <c r="N743" s="10" t="s">
        <v>4951</v>
      </c>
    </row>
    <row r="744" spans="1:14" ht="21" customHeight="1">
      <c r="A744" s="137">
        <v>45714</v>
      </c>
      <c r="B744" s="5" t="s">
        <v>111</v>
      </c>
      <c r="C744" s="5" t="s">
        <v>5047</v>
      </c>
      <c r="D744" s="5">
        <v>1</v>
      </c>
      <c r="E744" s="5" t="s">
        <v>2187</v>
      </c>
      <c r="F744" s="5" t="s">
        <v>2786</v>
      </c>
      <c r="G744" s="5" t="s">
        <v>52</v>
      </c>
      <c r="H744" s="26"/>
      <c r="I744" s="90">
        <v>39940</v>
      </c>
      <c r="J744" s="7">
        <f t="shared" si="79"/>
        <v>30.830000000000002</v>
      </c>
      <c r="K744" s="88" t="s">
        <v>1708</v>
      </c>
      <c r="L744" s="6">
        <v>0.2</v>
      </c>
      <c r="M744" s="6"/>
      <c r="N744" s="10" t="s">
        <v>4952</v>
      </c>
    </row>
    <row r="745" spans="1:14" ht="21" customHeight="1">
      <c r="A745" s="137">
        <v>45714</v>
      </c>
      <c r="B745" s="5" t="s">
        <v>111</v>
      </c>
      <c r="C745" s="5" t="s">
        <v>5049</v>
      </c>
      <c r="D745" s="5">
        <v>1</v>
      </c>
      <c r="E745" s="5" t="s">
        <v>2187</v>
      </c>
      <c r="F745" s="5" t="s">
        <v>2786</v>
      </c>
      <c r="G745" s="5" t="s">
        <v>52</v>
      </c>
      <c r="H745" s="26"/>
      <c r="I745" s="90">
        <v>38300</v>
      </c>
      <c r="J745" s="7">
        <f t="shared" si="79"/>
        <v>28.700000000000003</v>
      </c>
      <c r="K745" s="88" t="s">
        <v>1708</v>
      </c>
      <c r="L745" s="6">
        <v>0.1</v>
      </c>
      <c r="M745" s="6"/>
      <c r="N745" s="10" t="s">
        <v>4953</v>
      </c>
    </row>
    <row r="746" spans="1:14" ht="21" customHeight="1">
      <c r="A746" s="137">
        <v>45714</v>
      </c>
      <c r="B746" s="5" t="s">
        <v>4954</v>
      </c>
      <c r="C746" s="5" t="s">
        <v>5058</v>
      </c>
      <c r="D746" s="5">
        <v>1</v>
      </c>
      <c r="E746" s="5" t="s">
        <v>2187</v>
      </c>
      <c r="F746" s="5" t="s">
        <v>2786</v>
      </c>
      <c r="G746" s="5" t="s">
        <v>52</v>
      </c>
      <c r="H746" s="26"/>
      <c r="I746" s="90">
        <v>266000</v>
      </c>
      <c r="J746" s="7">
        <f t="shared" si="79"/>
        <v>195.57999999999998</v>
      </c>
      <c r="K746" s="88" t="s">
        <v>2003</v>
      </c>
      <c r="L746" s="6">
        <v>0.3</v>
      </c>
      <c r="M746" s="6"/>
      <c r="N746" s="10" t="s">
        <v>4955</v>
      </c>
    </row>
    <row r="747" spans="1:14" ht="30">
      <c r="A747" s="137">
        <v>45714</v>
      </c>
      <c r="B747" s="5" t="s">
        <v>4956</v>
      </c>
      <c r="C747" s="5" t="s">
        <v>5066</v>
      </c>
      <c r="D747" s="5">
        <v>1</v>
      </c>
      <c r="E747" s="5" t="s">
        <v>2187</v>
      </c>
      <c r="F747" s="5" t="s">
        <v>2786</v>
      </c>
      <c r="G747" s="5" t="s">
        <v>52</v>
      </c>
      <c r="H747" s="26"/>
      <c r="I747" s="90">
        <v>23000</v>
      </c>
      <c r="J747" s="7">
        <f t="shared" si="79"/>
        <v>18.560000000000002</v>
      </c>
      <c r="K747" s="88" t="s">
        <v>1705</v>
      </c>
      <c r="L747" s="6">
        <v>0.2</v>
      </c>
      <c r="M747" s="6"/>
      <c r="N747" s="10" t="s">
        <v>5067</v>
      </c>
    </row>
    <row r="748" spans="1:14" ht="45">
      <c r="A748" s="137">
        <v>45714</v>
      </c>
      <c r="B748" s="5" t="s">
        <v>4957</v>
      </c>
      <c r="C748" s="5" t="s">
        <v>4958</v>
      </c>
      <c r="D748" s="5">
        <v>1</v>
      </c>
      <c r="E748" s="5" t="s">
        <v>2187</v>
      </c>
      <c r="F748" s="5" t="s">
        <v>2786</v>
      </c>
      <c r="G748" s="5" t="s">
        <v>52</v>
      </c>
      <c r="H748" s="26"/>
      <c r="I748" s="90">
        <v>28500</v>
      </c>
      <c r="J748" s="7">
        <f t="shared" si="79"/>
        <v>22.540000000000003</v>
      </c>
      <c r="K748" s="88" t="s">
        <v>1698</v>
      </c>
      <c r="L748" s="6">
        <v>0.2</v>
      </c>
      <c r="M748" s="6"/>
      <c r="N748" s="10" t="s">
        <v>5043</v>
      </c>
    </row>
    <row r="749" spans="1:14" ht="21" customHeight="1">
      <c r="A749" s="137">
        <v>45714</v>
      </c>
      <c r="B749" s="5" t="s">
        <v>4957</v>
      </c>
      <c r="C749" s="5" t="s">
        <v>5045</v>
      </c>
      <c r="D749" s="5">
        <v>1</v>
      </c>
      <c r="E749" s="5" t="s">
        <v>2187</v>
      </c>
      <c r="F749" s="5" t="s">
        <v>2786</v>
      </c>
      <c r="G749" s="5" t="s">
        <v>52</v>
      </c>
      <c r="H749" s="26"/>
      <c r="I749" s="90">
        <v>18700</v>
      </c>
      <c r="J749" s="7">
        <f t="shared" si="79"/>
        <v>15.44</v>
      </c>
      <c r="K749" s="88" t="s">
        <v>1698</v>
      </c>
      <c r="L749" s="6">
        <v>0.2</v>
      </c>
      <c r="M749" s="6"/>
      <c r="N749" s="10" t="s">
        <v>4959</v>
      </c>
    </row>
    <row r="750" spans="1:14" ht="30">
      <c r="A750" s="137">
        <v>45714</v>
      </c>
      <c r="B750" s="5" t="s">
        <v>22</v>
      </c>
      <c r="C750" s="5" t="s">
        <v>4960</v>
      </c>
      <c r="D750" s="5">
        <v>1</v>
      </c>
      <c r="E750" s="5" t="s">
        <v>2187</v>
      </c>
      <c r="F750" s="5" t="s">
        <v>2786</v>
      </c>
      <c r="G750" s="5" t="s">
        <v>52</v>
      </c>
      <c r="H750" s="26"/>
      <c r="I750" s="90">
        <v>68000</v>
      </c>
      <c r="J750" s="7">
        <f t="shared" si="79"/>
        <v>52.11</v>
      </c>
      <c r="K750" s="88" t="s">
        <v>1645</v>
      </c>
      <c r="L750" s="6">
        <v>0.3</v>
      </c>
      <c r="M750" s="6"/>
      <c r="N750" s="10" t="s">
        <v>5055</v>
      </c>
    </row>
    <row r="751" spans="1:14" ht="30">
      <c r="A751" s="137">
        <v>45714</v>
      </c>
      <c r="B751" s="5" t="s">
        <v>22</v>
      </c>
      <c r="C751" s="5" t="s">
        <v>4961</v>
      </c>
      <c r="D751" s="5">
        <v>1</v>
      </c>
      <c r="E751" s="5" t="s">
        <v>2187</v>
      </c>
      <c r="F751" s="5" t="s">
        <v>2786</v>
      </c>
      <c r="G751" s="5" t="s">
        <v>52</v>
      </c>
      <c r="H751" s="26"/>
      <c r="I751" s="90">
        <v>72000</v>
      </c>
      <c r="J751" s="7">
        <f t="shared" si="79"/>
        <v>55</v>
      </c>
      <c r="K751" s="88" t="s">
        <v>1645</v>
      </c>
      <c r="L751" s="6">
        <v>0.3</v>
      </c>
      <c r="M751" s="6"/>
      <c r="N751" s="10" t="s">
        <v>5056</v>
      </c>
    </row>
    <row r="752" spans="1:14" ht="75">
      <c r="A752" s="137">
        <v>45714</v>
      </c>
      <c r="B752" s="5" t="s">
        <v>4965</v>
      </c>
      <c r="C752" s="5">
        <v>9140023102</v>
      </c>
      <c r="D752" s="5">
        <v>2</v>
      </c>
      <c r="E752" s="5" t="s">
        <v>2187</v>
      </c>
      <c r="F752" s="5" t="s">
        <v>4966</v>
      </c>
      <c r="G752" s="5" t="s">
        <v>32</v>
      </c>
      <c r="H752" s="26"/>
      <c r="I752" s="90">
        <v>5000</v>
      </c>
      <c r="J752" s="7">
        <f t="shared" si="79"/>
        <v>4.5699999999999994</v>
      </c>
      <c r="K752" s="88" t="s">
        <v>1645</v>
      </c>
      <c r="L752" s="6">
        <v>0.1</v>
      </c>
      <c r="M752" s="6"/>
      <c r="N752" s="10" t="s">
        <v>5117</v>
      </c>
    </row>
    <row r="753" spans="1:14" ht="21" customHeight="1">
      <c r="A753" s="137">
        <v>45714</v>
      </c>
      <c r="B753" s="5" t="s">
        <v>4965</v>
      </c>
      <c r="C753" s="5">
        <v>9320006208</v>
      </c>
      <c r="D753" s="5">
        <v>4</v>
      </c>
      <c r="E753" s="5" t="s">
        <v>2187</v>
      </c>
      <c r="F753" s="5" t="s">
        <v>4966</v>
      </c>
      <c r="G753" s="5" t="s">
        <v>32</v>
      </c>
      <c r="H753" s="26"/>
      <c r="I753" s="90">
        <v>3500</v>
      </c>
      <c r="J753" s="7">
        <f t="shared" si="79"/>
        <v>3.48</v>
      </c>
      <c r="K753" s="88" t="s">
        <v>1645</v>
      </c>
      <c r="L753" s="6">
        <v>0.1</v>
      </c>
      <c r="M753" s="6"/>
      <c r="N753" s="10" t="s">
        <v>4967</v>
      </c>
    </row>
    <row r="754" spans="1:14" ht="21" customHeight="1">
      <c r="A754" s="137">
        <v>45714</v>
      </c>
      <c r="B754" s="5" t="s">
        <v>4965</v>
      </c>
      <c r="C754" s="5">
        <v>9140063101</v>
      </c>
      <c r="D754" s="5">
        <v>2</v>
      </c>
      <c r="E754" s="5" t="s">
        <v>2187</v>
      </c>
      <c r="F754" s="5" t="s">
        <v>4966</v>
      </c>
      <c r="G754" s="5" t="s">
        <v>32</v>
      </c>
      <c r="H754" s="26"/>
      <c r="I754" s="90">
        <v>5000</v>
      </c>
      <c r="J754" s="7">
        <f t="shared" si="79"/>
        <v>4.5699999999999994</v>
      </c>
      <c r="K754" s="88" t="s">
        <v>1645</v>
      </c>
      <c r="L754" s="6">
        <v>0.1</v>
      </c>
      <c r="M754" s="6"/>
      <c r="N754" s="10" t="s">
        <v>4968</v>
      </c>
    </row>
    <row r="755" spans="1:14" ht="21" customHeight="1">
      <c r="A755" s="137">
        <v>45714</v>
      </c>
      <c r="B755" s="5" t="s">
        <v>4965</v>
      </c>
      <c r="C755" s="5">
        <v>9330006227</v>
      </c>
      <c r="D755" s="5">
        <v>3</v>
      </c>
      <c r="E755" s="5" t="s">
        <v>2187</v>
      </c>
      <c r="F755" s="5" t="s">
        <v>4966</v>
      </c>
      <c r="G755" s="5" t="s">
        <v>32</v>
      </c>
      <c r="H755" s="26"/>
      <c r="I755" s="90">
        <v>700</v>
      </c>
      <c r="J755" s="7">
        <f t="shared" si="79"/>
        <v>1.45</v>
      </c>
      <c r="K755" s="88" t="s">
        <v>1645</v>
      </c>
      <c r="L755" s="6">
        <v>0.1</v>
      </c>
      <c r="M755" s="6"/>
      <c r="N755" s="10" t="s">
        <v>4969</v>
      </c>
    </row>
    <row r="756" spans="1:14" ht="21" customHeight="1">
      <c r="A756" s="137">
        <v>45714</v>
      </c>
      <c r="B756" s="5" t="s">
        <v>4965</v>
      </c>
      <c r="C756" s="5">
        <v>9330006204</v>
      </c>
      <c r="D756" s="5">
        <v>6</v>
      </c>
      <c r="E756" s="5" t="s">
        <v>2187</v>
      </c>
      <c r="F756" s="5" t="s">
        <v>4966</v>
      </c>
      <c r="G756" s="5" t="s">
        <v>32</v>
      </c>
      <c r="H756" s="26"/>
      <c r="I756" s="90">
        <v>350</v>
      </c>
      <c r="J756" s="7">
        <f t="shared" si="79"/>
        <v>1.2</v>
      </c>
      <c r="K756" s="88" t="s">
        <v>1645</v>
      </c>
      <c r="L756" s="6">
        <v>0.1</v>
      </c>
      <c r="M756" s="6"/>
      <c r="N756" s="10" t="s">
        <v>4970</v>
      </c>
    </row>
    <row r="757" spans="1:14" ht="21" customHeight="1">
      <c r="A757" s="137">
        <v>45714</v>
      </c>
      <c r="B757" s="5" t="s">
        <v>4965</v>
      </c>
      <c r="C757" s="5">
        <v>9330006202</v>
      </c>
      <c r="D757" s="5">
        <v>1</v>
      </c>
      <c r="E757" s="5" t="s">
        <v>2187</v>
      </c>
      <c r="F757" s="5" t="s">
        <v>4966</v>
      </c>
      <c r="G757" s="5" t="s">
        <v>32</v>
      </c>
      <c r="H757" s="26"/>
      <c r="I757" s="90">
        <v>350</v>
      </c>
      <c r="J757" s="7">
        <f t="shared" si="79"/>
        <v>1.2</v>
      </c>
      <c r="K757" s="88" t="s">
        <v>1645</v>
      </c>
      <c r="L757" s="6">
        <v>0.1</v>
      </c>
      <c r="M757" s="6"/>
      <c r="N757" s="10" t="s">
        <v>4971</v>
      </c>
    </row>
    <row r="758" spans="1:14" ht="21" customHeight="1">
      <c r="A758" s="137">
        <v>45714</v>
      </c>
      <c r="B758" s="5" t="s">
        <v>4965</v>
      </c>
      <c r="C758" s="5">
        <v>9140009950</v>
      </c>
      <c r="D758" s="5">
        <v>4</v>
      </c>
      <c r="E758" s="5" t="s">
        <v>2187</v>
      </c>
      <c r="F758" s="5" t="s">
        <v>4966</v>
      </c>
      <c r="G758" s="5" t="s">
        <v>32</v>
      </c>
      <c r="H758" s="26"/>
      <c r="I758" s="90">
        <v>2200</v>
      </c>
      <c r="J758" s="7">
        <f t="shared" si="79"/>
        <v>2.5399999999999996</v>
      </c>
      <c r="K758" s="88" t="s">
        <v>1645</v>
      </c>
      <c r="L758" s="6">
        <v>0.1</v>
      </c>
      <c r="M758" s="6"/>
      <c r="N758" s="10" t="s">
        <v>4972</v>
      </c>
    </row>
    <row r="759" spans="1:14" ht="21" customHeight="1">
      <c r="A759" s="137">
        <v>45714</v>
      </c>
      <c r="B759" s="5" t="s">
        <v>4965</v>
      </c>
      <c r="C759" s="5">
        <v>9140240313</v>
      </c>
      <c r="D759" s="5">
        <v>1</v>
      </c>
      <c r="E759" s="5" t="s">
        <v>2187</v>
      </c>
      <c r="F759" s="5" t="s">
        <v>4966</v>
      </c>
      <c r="G759" s="5" t="s">
        <v>32</v>
      </c>
      <c r="H759" s="26"/>
      <c r="I759" s="90">
        <v>14700</v>
      </c>
      <c r="J759" s="7">
        <f t="shared" si="79"/>
        <v>13.48</v>
      </c>
      <c r="K759" s="88" t="s">
        <v>1645</v>
      </c>
      <c r="L759" s="6">
        <v>0.3</v>
      </c>
      <c r="M759" s="6"/>
      <c r="N759" s="10" t="s">
        <v>4973</v>
      </c>
    </row>
    <row r="760" spans="1:14" ht="45">
      <c r="A760" s="137">
        <v>45714</v>
      </c>
      <c r="B760" s="5" t="s">
        <v>4965</v>
      </c>
      <c r="C760" s="5">
        <v>9140009960</v>
      </c>
      <c r="D760" s="123">
        <v>0.2</v>
      </c>
      <c r="E760" s="5" t="s">
        <v>2187</v>
      </c>
      <c r="F760" s="5" t="s">
        <v>4966</v>
      </c>
      <c r="G760" s="5" t="s">
        <v>32</v>
      </c>
      <c r="H760" s="26"/>
      <c r="I760" s="90">
        <v>4000</v>
      </c>
      <c r="J760" s="7">
        <f t="shared" si="79"/>
        <v>3.8499999999999996</v>
      </c>
      <c r="K760" s="88" t="s">
        <v>1645</v>
      </c>
      <c r="L760" s="6">
        <v>0.1</v>
      </c>
      <c r="M760" s="6"/>
      <c r="N760" s="10" t="s">
        <v>5075</v>
      </c>
    </row>
    <row r="761" spans="1:14" ht="21" customHeight="1">
      <c r="A761" s="137">
        <v>45714</v>
      </c>
      <c r="B761" s="5" t="s">
        <v>4965</v>
      </c>
      <c r="C761" s="5" t="s">
        <v>4974</v>
      </c>
      <c r="D761" s="5">
        <v>1</v>
      </c>
      <c r="E761" s="5" t="s">
        <v>2187</v>
      </c>
      <c r="F761" s="5" t="s">
        <v>4966</v>
      </c>
      <c r="G761" s="5" t="s">
        <v>32</v>
      </c>
      <c r="H761" s="26"/>
      <c r="I761" s="90">
        <v>38500</v>
      </c>
      <c r="J761" s="7">
        <f t="shared" si="79"/>
        <v>32.61</v>
      </c>
      <c r="K761" s="88" t="s">
        <v>1645</v>
      </c>
      <c r="L761" s="6">
        <v>0.5</v>
      </c>
      <c r="M761" s="6"/>
      <c r="N761" s="10" t="s">
        <v>4975</v>
      </c>
    </row>
    <row r="762" spans="1:14" ht="21" customHeight="1">
      <c r="A762" s="137">
        <v>45714</v>
      </c>
      <c r="B762" s="5" t="s">
        <v>4965</v>
      </c>
      <c r="C762" s="5">
        <v>9140023002</v>
      </c>
      <c r="D762" s="5">
        <v>2</v>
      </c>
      <c r="E762" s="5" t="s">
        <v>2187</v>
      </c>
      <c r="F762" s="5" t="s">
        <v>4966</v>
      </c>
      <c r="G762" s="5" t="s">
        <v>32</v>
      </c>
      <c r="H762" s="26"/>
      <c r="I762" s="90">
        <v>4500</v>
      </c>
      <c r="J762" s="7">
        <f t="shared" si="79"/>
        <v>4.21</v>
      </c>
      <c r="K762" s="88" t="s">
        <v>1645</v>
      </c>
      <c r="L762" s="6">
        <v>0.1</v>
      </c>
      <c r="M762" s="6"/>
      <c r="N762" s="10" t="s">
        <v>4976</v>
      </c>
    </row>
    <row r="763" spans="1:14" ht="21" customHeight="1">
      <c r="A763" s="137">
        <v>45714</v>
      </c>
      <c r="B763" s="5" t="s">
        <v>4965</v>
      </c>
      <c r="C763" s="5">
        <v>9320006108</v>
      </c>
      <c r="D763" s="5">
        <v>4</v>
      </c>
      <c r="E763" s="5" t="s">
        <v>2187</v>
      </c>
      <c r="F763" s="5" t="s">
        <v>4966</v>
      </c>
      <c r="G763" s="5" t="s">
        <v>32</v>
      </c>
      <c r="H763" s="26"/>
      <c r="I763" s="90">
        <v>2000</v>
      </c>
      <c r="J763" s="7">
        <f t="shared" si="79"/>
        <v>2.4</v>
      </c>
      <c r="K763" s="88" t="s">
        <v>1645</v>
      </c>
      <c r="L763" s="6">
        <v>0.1</v>
      </c>
      <c r="M763" s="6"/>
      <c r="N763" s="10" t="s">
        <v>4977</v>
      </c>
    </row>
    <row r="764" spans="1:14" ht="21" customHeight="1">
      <c r="A764" s="137">
        <v>45714</v>
      </c>
      <c r="B764" s="5" t="s">
        <v>4965</v>
      </c>
      <c r="C764" s="5">
        <v>9140063001</v>
      </c>
      <c r="D764" s="5">
        <v>2</v>
      </c>
      <c r="E764" s="5" t="s">
        <v>2187</v>
      </c>
      <c r="F764" s="5" t="s">
        <v>4966</v>
      </c>
      <c r="G764" s="5" t="s">
        <v>32</v>
      </c>
      <c r="H764" s="26"/>
      <c r="I764" s="90">
        <v>4600</v>
      </c>
      <c r="J764" s="7">
        <f t="shared" si="79"/>
        <v>4.2799999999999994</v>
      </c>
      <c r="K764" s="88" t="s">
        <v>1645</v>
      </c>
      <c r="L764" s="6">
        <v>0.1</v>
      </c>
      <c r="M764" s="6"/>
      <c r="N764" s="10" t="s">
        <v>4978</v>
      </c>
    </row>
    <row r="765" spans="1:14" ht="21" customHeight="1">
      <c r="A765" s="137">
        <v>45714</v>
      </c>
      <c r="B765" s="5" t="s">
        <v>4965</v>
      </c>
      <c r="C765" s="5">
        <v>9330006127</v>
      </c>
      <c r="D765" s="5">
        <v>3</v>
      </c>
      <c r="E765" s="5" t="s">
        <v>2187</v>
      </c>
      <c r="F765" s="5" t="s">
        <v>4966</v>
      </c>
      <c r="G765" s="5" t="s">
        <v>32</v>
      </c>
      <c r="H765" s="26"/>
      <c r="I765" s="90">
        <v>700</v>
      </c>
      <c r="J765" s="7">
        <f t="shared" si="79"/>
        <v>1.45</v>
      </c>
      <c r="K765" s="88" t="s">
        <v>1645</v>
      </c>
      <c r="L765" s="6">
        <v>0.1</v>
      </c>
      <c r="M765" s="6"/>
      <c r="N765" s="10" t="s">
        <v>4979</v>
      </c>
    </row>
    <row r="766" spans="1:14" ht="21" customHeight="1">
      <c r="A766" s="137">
        <v>45714</v>
      </c>
      <c r="B766" s="5" t="s">
        <v>4965</v>
      </c>
      <c r="C766" s="5">
        <v>9330006104</v>
      </c>
      <c r="D766" s="5">
        <v>6</v>
      </c>
      <c r="E766" s="5" t="s">
        <v>2187</v>
      </c>
      <c r="F766" s="5" t="s">
        <v>4966</v>
      </c>
      <c r="G766" s="5" t="s">
        <v>32</v>
      </c>
      <c r="H766" s="26"/>
      <c r="I766" s="90">
        <v>350</v>
      </c>
      <c r="J766" s="7">
        <f t="shared" si="79"/>
        <v>1.2</v>
      </c>
      <c r="K766" s="88" t="s">
        <v>1645</v>
      </c>
      <c r="L766" s="6">
        <v>0.1</v>
      </c>
      <c r="M766" s="6"/>
      <c r="N766" s="10" t="s">
        <v>4980</v>
      </c>
    </row>
    <row r="767" spans="1:14" ht="21" customHeight="1">
      <c r="A767" s="137">
        <v>45714</v>
      </c>
      <c r="B767" s="5" t="s">
        <v>4965</v>
      </c>
      <c r="C767" s="5">
        <v>9330006102</v>
      </c>
      <c r="D767" s="5">
        <v>1</v>
      </c>
      <c r="E767" s="5" t="s">
        <v>2187</v>
      </c>
      <c r="F767" s="5" t="s">
        <v>4966</v>
      </c>
      <c r="G767" s="5" t="s">
        <v>32</v>
      </c>
      <c r="H767" s="26"/>
      <c r="I767" s="90">
        <v>350</v>
      </c>
      <c r="J767" s="7">
        <f t="shared" si="79"/>
        <v>1.2</v>
      </c>
      <c r="K767" s="88" t="s">
        <v>1645</v>
      </c>
      <c r="L767" s="6">
        <v>0.1</v>
      </c>
      <c r="M767" s="6"/>
      <c r="N767" s="10" t="s">
        <v>4981</v>
      </c>
    </row>
    <row r="768" spans="1:14" ht="21" customHeight="1">
      <c r="A768" s="137">
        <v>45714</v>
      </c>
      <c r="B768" s="5" t="s">
        <v>4965</v>
      </c>
      <c r="C768" s="5">
        <v>9140240303</v>
      </c>
      <c r="D768" s="5">
        <v>1</v>
      </c>
      <c r="E768" s="5" t="s">
        <v>2187</v>
      </c>
      <c r="F768" s="5" t="s">
        <v>4966</v>
      </c>
      <c r="G768" s="5" t="s">
        <v>32</v>
      </c>
      <c r="H768" s="26"/>
      <c r="I768" s="90">
        <v>15000</v>
      </c>
      <c r="J768" s="7">
        <f t="shared" si="79"/>
        <v>13.7</v>
      </c>
      <c r="K768" s="88" t="s">
        <v>1645</v>
      </c>
      <c r="L768" s="6">
        <v>0.3</v>
      </c>
      <c r="M768" s="6"/>
      <c r="N768" s="10" t="s">
        <v>4973</v>
      </c>
    </row>
    <row r="769" spans="1:14" ht="21" customHeight="1">
      <c r="A769" s="137">
        <v>45714</v>
      </c>
      <c r="B769" s="5" t="s">
        <v>4965</v>
      </c>
      <c r="C769" s="5" t="s">
        <v>5074</v>
      </c>
      <c r="D769" s="5">
        <v>1</v>
      </c>
      <c r="E769" s="5" t="s">
        <v>2187</v>
      </c>
      <c r="F769" s="5" t="s">
        <v>4966</v>
      </c>
      <c r="G769" s="5" t="s">
        <v>32</v>
      </c>
      <c r="H769" s="26"/>
      <c r="I769" s="90">
        <v>31000</v>
      </c>
      <c r="J769" s="7">
        <f t="shared" si="79"/>
        <v>27.180000000000003</v>
      </c>
      <c r="K769" s="88" t="s">
        <v>1698</v>
      </c>
      <c r="L769" s="6">
        <v>0.5</v>
      </c>
      <c r="M769" s="6"/>
      <c r="N769" s="10" t="s">
        <v>4982</v>
      </c>
    </row>
    <row r="770" spans="1:14" ht="30">
      <c r="A770" s="137">
        <v>45714</v>
      </c>
      <c r="B770" s="5" t="s">
        <v>4965</v>
      </c>
      <c r="C770" s="5">
        <v>9456000330</v>
      </c>
      <c r="D770" s="123">
        <v>6.0999999999999999E-2</v>
      </c>
      <c r="E770" s="5" t="s">
        <v>2187</v>
      </c>
      <c r="F770" s="5" t="s">
        <v>4966</v>
      </c>
      <c r="G770" s="5" t="s">
        <v>32</v>
      </c>
      <c r="H770" s="26"/>
      <c r="I770" s="90">
        <v>300000</v>
      </c>
      <c r="J770" s="7">
        <f t="shared" si="79"/>
        <v>311.59999999999997</v>
      </c>
      <c r="K770" s="88" t="s">
        <v>1705</v>
      </c>
      <c r="L770" s="6">
        <v>10</v>
      </c>
      <c r="M770" s="6"/>
      <c r="N770" s="10" t="s">
        <v>5073</v>
      </c>
    </row>
    <row r="771" spans="1:14" ht="30">
      <c r="A771" s="143">
        <v>45714</v>
      </c>
      <c r="B771" s="19" t="s">
        <v>4965</v>
      </c>
      <c r="C771" s="19" t="s">
        <v>5070</v>
      </c>
      <c r="D771" s="19">
        <v>2</v>
      </c>
      <c r="E771" s="19" t="s">
        <v>2187</v>
      </c>
      <c r="F771" s="19" t="s">
        <v>4966</v>
      </c>
      <c r="G771" s="19" t="s">
        <v>32</v>
      </c>
      <c r="H771" s="69"/>
      <c r="I771" s="144"/>
      <c r="J771" s="21">
        <f t="shared" si="79"/>
        <v>0</v>
      </c>
      <c r="K771" s="97"/>
      <c r="L771" s="51"/>
      <c r="M771" s="51"/>
      <c r="N771" s="24" t="s">
        <v>5072</v>
      </c>
    </row>
    <row r="772" spans="1:14" ht="30">
      <c r="A772" s="143">
        <v>45714</v>
      </c>
      <c r="B772" s="19" t="s">
        <v>4965</v>
      </c>
      <c r="C772" s="19" t="s">
        <v>5069</v>
      </c>
      <c r="D772" s="19" t="s">
        <v>4983</v>
      </c>
      <c r="E772" s="19" t="s">
        <v>2187</v>
      </c>
      <c r="F772" s="19" t="s">
        <v>4966</v>
      </c>
      <c r="G772" s="19" t="s">
        <v>32</v>
      </c>
      <c r="H772" s="69"/>
      <c r="I772" s="144"/>
      <c r="J772" s="21">
        <f t="shared" si="79"/>
        <v>0</v>
      </c>
      <c r="K772" s="97"/>
      <c r="L772" s="51"/>
      <c r="M772" s="51"/>
      <c r="N772" s="24" t="s">
        <v>5071</v>
      </c>
    </row>
    <row r="773" spans="1:14" ht="165">
      <c r="A773" s="143">
        <v>45707</v>
      </c>
      <c r="B773" s="19" t="s">
        <v>4443</v>
      </c>
      <c r="C773" s="19" t="s">
        <v>5027</v>
      </c>
      <c r="D773" s="19">
        <v>4</v>
      </c>
      <c r="E773" s="19" t="s">
        <v>2187</v>
      </c>
      <c r="F773" s="19" t="s">
        <v>2508</v>
      </c>
      <c r="G773" s="19" t="s">
        <v>219</v>
      </c>
      <c r="H773" s="69"/>
      <c r="I773" s="144">
        <v>26000</v>
      </c>
      <c r="J773" s="21">
        <f t="shared" si="79"/>
        <v>21.67</v>
      </c>
      <c r="K773" s="97" t="s">
        <v>1792</v>
      </c>
      <c r="L773" s="51">
        <v>0.3</v>
      </c>
      <c r="M773" s="51"/>
      <c r="N773" s="24" t="s">
        <v>5036</v>
      </c>
    </row>
    <row r="774" spans="1:14" ht="30">
      <c r="A774" s="137">
        <v>45709</v>
      </c>
      <c r="B774" s="5"/>
      <c r="C774" s="5" t="s">
        <v>4663</v>
      </c>
      <c r="D774" s="5">
        <v>2</v>
      </c>
      <c r="E774" s="5" t="s">
        <v>2187</v>
      </c>
      <c r="F774" s="5" t="s">
        <v>4641</v>
      </c>
      <c r="G774" s="5" t="s">
        <v>4642</v>
      </c>
      <c r="H774" s="26"/>
      <c r="I774" s="90">
        <v>62300</v>
      </c>
      <c r="J774" s="7">
        <f t="shared" si="79"/>
        <v>49.86</v>
      </c>
      <c r="K774" s="88" t="s">
        <v>1645</v>
      </c>
      <c r="L774" s="6">
        <v>0.5</v>
      </c>
      <c r="M774" s="6"/>
      <c r="N774" s="10" t="s">
        <v>4668</v>
      </c>
    </row>
    <row r="775" spans="1:14" ht="45">
      <c r="A775" s="137">
        <v>45709</v>
      </c>
      <c r="B775" s="5"/>
      <c r="C775" s="5" t="s">
        <v>4669</v>
      </c>
      <c r="D775" s="5">
        <v>1</v>
      </c>
      <c r="E775" s="5" t="s">
        <v>2187</v>
      </c>
      <c r="F775" s="5" t="s">
        <v>4641</v>
      </c>
      <c r="G775" s="5" t="s">
        <v>4642</v>
      </c>
      <c r="H775" s="26"/>
      <c r="I775" s="90">
        <v>435000</v>
      </c>
      <c r="J775" s="7">
        <f t="shared" si="79"/>
        <v>550.73</v>
      </c>
      <c r="K775" s="88" t="s">
        <v>1660</v>
      </c>
      <c r="L775" s="6">
        <v>25</v>
      </c>
      <c r="M775" s="6"/>
      <c r="N775" s="10" t="s">
        <v>4984</v>
      </c>
    </row>
    <row r="776" spans="1:14" ht="75">
      <c r="A776" s="173">
        <v>45713</v>
      </c>
      <c r="B776" s="13" t="s">
        <v>4825</v>
      </c>
      <c r="C776" s="13" t="s">
        <v>4826</v>
      </c>
      <c r="D776" s="13">
        <v>10</v>
      </c>
      <c r="E776" s="13" t="s">
        <v>2187</v>
      </c>
      <c r="F776" s="13" t="s">
        <v>2508</v>
      </c>
      <c r="G776" s="13" t="s">
        <v>219</v>
      </c>
      <c r="H776" s="68"/>
      <c r="I776" s="142"/>
      <c r="J776" s="12">
        <f t="shared" si="79"/>
        <v>0</v>
      </c>
      <c r="K776" s="87"/>
      <c r="L776" s="50"/>
      <c r="M776" s="50"/>
      <c r="N776" s="308" t="s">
        <v>5013</v>
      </c>
    </row>
    <row r="777" spans="1:14" ht="75">
      <c r="A777" s="137">
        <v>45706</v>
      </c>
      <c r="B777" s="5" t="s">
        <v>4338</v>
      </c>
      <c r="C777" s="5" t="s">
        <v>5007</v>
      </c>
      <c r="D777" s="5">
        <v>3</v>
      </c>
      <c r="E777" s="5" t="s">
        <v>2187</v>
      </c>
      <c r="F777" s="5" t="s">
        <v>2657</v>
      </c>
      <c r="G777" s="5" t="s">
        <v>2075</v>
      </c>
      <c r="H777" s="26"/>
      <c r="I777" s="90">
        <v>118500</v>
      </c>
      <c r="J777" s="7">
        <f t="shared" si="79"/>
        <v>87.76</v>
      </c>
      <c r="K777" s="88" t="s">
        <v>1792</v>
      </c>
      <c r="L777" s="6">
        <v>0.2</v>
      </c>
      <c r="M777" s="6"/>
      <c r="N777" s="10" t="s">
        <v>5076</v>
      </c>
    </row>
    <row r="778" spans="1:14" ht="45">
      <c r="A778" s="173">
        <v>45706</v>
      </c>
      <c r="B778" s="13" t="s">
        <v>4408</v>
      </c>
      <c r="C778" s="13" t="s">
        <v>4407</v>
      </c>
      <c r="D778" s="13">
        <v>2</v>
      </c>
      <c r="E778" s="13" t="s">
        <v>2187</v>
      </c>
      <c r="F778" s="13" t="s">
        <v>2657</v>
      </c>
      <c r="G778" s="13" t="s">
        <v>2075</v>
      </c>
      <c r="H778" s="68"/>
      <c r="I778" s="142"/>
      <c r="J778" s="12"/>
      <c r="K778" s="87"/>
      <c r="L778" s="50">
        <v>7</v>
      </c>
      <c r="M778" s="50"/>
      <c r="N778" s="23" t="s">
        <v>5012</v>
      </c>
    </row>
    <row r="779" spans="1:14" ht="21" customHeight="1">
      <c r="A779" s="137">
        <v>45712</v>
      </c>
      <c r="B779" s="8" t="s">
        <v>58</v>
      </c>
      <c r="C779" s="5" t="s">
        <v>4808</v>
      </c>
      <c r="D779" s="5">
        <v>1</v>
      </c>
      <c r="E779" s="5" t="s">
        <v>318</v>
      </c>
      <c r="F779" s="5" t="s">
        <v>638</v>
      </c>
      <c r="G779" s="5" t="s">
        <v>33</v>
      </c>
      <c r="H779" s="26"/>
      <c r="I779" s="90">
        <v>482000</v>
      </c>
      <c r="J779" s="7">
        <f t="shared" ref="J779:J786" si="80">ROUNDUP((((L779*13000)+I779)/1380), 2)</f>
        <v>424.64</v>
      </c>
      <c r="K779" s="88" t="s">
        <v>1705</v>
      </c>
      <c r="L779" s="6">
        <v>8</v>
      </c>
      <c r="M779" s="6"/>
      <c r="N779" s="10" t="s">
        <v>4634</v>
      </c>
    </row>
    <row r="780" spans="1:14" ht="30">
      <c r="A780" s="137">
        <v>45713</v>
      </c>
      <c r="B780" s="5" t="s">
        <v>4835</v>
      </c>
      <c r="C780" s="8" t="s">
        <v>4882</v>
      </c>
      <c r="D780" s="5">
        <v>6</v>
      </c>
      <c r="E780" s="5" t="s">
        <v>318</v>
      </c>
      <c r="F780" s="5" t="s">
        <v>2869</v>
      </c>
      <c r="G780" s="5" t="s">
        <v>30</v>
      </c>
      <c r="H780" s="26"/>
      <c r="I780" s="90">
        <v>356000</v>
      </c>
      <c r="J780" s="7">
        <f t="shared" si="80"/>
        <v>276.82</v>
      </c>
      <c r="K780" s="88" t="s">
        <v>1645</v>
      </c>
      <c r="L780" s="6">
        <v>2</v>
      </c>
      <c r="M780" s="6"/>
      <c r="N780" s="10" t="s">
        <v>5015</v>
      </c>
    </row>
    <row r="781" spans="1:14" ht="60">
      <c r="A781" s="137">
        <v>45713</v>
      </c>
      <c r="B781" s="5" t="s">
        <v>4835</v>
      </c>
      <c r="C781" s="8" t="s">
        <v>4836</v>
      </c>
      <c r="D781" s="5">
        <v>6</v>
      </c>
      <c r="E781" s="5" t="s">
        <v>318</v>
      </c>
      <c r="F781" s="5" t="s">
        <v>2869</v>
      </c>
      <c r="G781" s="5" t="s">
        <v>30</v>
      </c>
      <c r="H781" s="26"/>
      <c r="I781" s="90">
        <v>26000</v>
      </c>
      <c r="J781" s="7">
        <f t="shared" si="80"/>
        <v>20.73</v>
      </c>
      <c r="K781" s="88" t="s">
        <v>1645</v>
      </c>
      <c r="L781" s="6">
        <v>0.2</v>
      </c>
      <c r="M781" s="6"/>
      <c r="N781" s="10" t="s">
        <v>5016</v>
      </c>
    </row>
    <row r="782" spans="1:14" ht="27" customHeight="1">
      <c r="A782" s="137">
        <v>45714</v>
      </c>
      <c r="B782" s="5" t="s">
        <v>5001</v>
      </c>
      <c r="C782" s="8" t="s">
        <v>5089</v>
      </c>
      <c r="D782" s="5">
        <v>4</v>
      </c>
      <c r="E782" s="5" t="s">
        <v>318</v>
      </c>
      <c r="F782" s="5" t="s">
        <v>2920</v>
      </c>
      <c r="G782" s="5" t="s">
        <v>30</v>
      </c>
      <c r="H782" s="26"/>
      <c r="I782" s="90">
        <v>72900</v>
      </c>
      <c r="J782" s="7">
        <f t="shared" si="80"/>
        <v>54.72</v>
      </c>
      <c r="K782" s="88" t="s">
        <v>1645</v>
      </c>
      <c r="L782" s="6">
        <v>0.2</v>
      </c>
      <c r="M782" s="6"/>
      <c r="N782" s="10"/>
    </row>
    <row r="783" spans="1:14" ht="27" customHeight="1">
      <c r="A783" s="137">
        <v>45714</v>
      </c>
      <c r="B783" s="5" t="s">
        <v>5001</v>
      </c>
      <c r="C783" s="8" t="s">
        <v>5090</v>
      </c>
      <c r="D783" s="5">
        <v>4</v>
      </c>
      <c r="E783" s="5" t="s">
        <v>318</v>
      </c>
      <c r="F783" s="5" t="s">
        <v>2920</v>
      </c>
      <c r="G783" s="5" t="s">
        <v>30</v>
      </c>
      <c r="H783" s="26"/>
      <c r="I783" s="90">
        <v>88510</v>
      </c>
      <c r="J783" s="7">
        <f t="shared" si="80"/>
        <v>67.910000000000011</v>
      </c>
      <c r="K783" s="88" t="s">
        <v>1645</v>
      </c>
      <c r="L783" s="6">
        <v>0.4</v>
      </c>
      <c r="M783" s="6"/>
      <c r="N783" s="10"/>
    </row>
    <row r="784" spans="1:14" ht="27" customHeight="1">
      <c r="A784" s="137">
        <v>45714</v>
      </c>
      <c r="B784" s="5" t="s">
        <v>222</v>
      </c>
      <c r="C784" s="8" t="s">
        <v>5002</v>
      </c>
      <c r="D784" s="5">
        <v>1</v>
      </c>
      <c r="E784" s="5" t="s">
        <v>318</v>
      </c>
      <c r="F784" s="5" t="s">
        <v>2847</v>
      </c>
      <c r="G784" s="5" t="s">
        <v>30</v>
      </c>
      <c r="H784" s="26"/>
      <c r="I784" s="90">
        <v>1866000</v>
      </c>
      <c r="J784" s="7">
        <f t="shared" si="80"/>
        <v>1455.8</v>
      </c>
      <c r="K784" s="88" t="s">
        <v>1706</v>
      </c>
      <c r="L784" s="6">
        <v>11</v>
      </c>
      <c r="M784" s="6"/>
      <c r="N784" s="10"/>
    </row>
    <row r="785" spans="1:14" ht="27" customHeight="1">
      <c r="A785" s="137">
        <v>45714</v>
      </c>
      <c r="B785" s="5" t="s">
        <v>155</v>
      </c>
      <c r="C785" s="8" t="s">
        <v>5026</v>
      </c>
      <c r="D785" s="5">
        <v>2</v>
      </c>
      <c r="E785" s="5" t="s">
        <v>318</v>
      </c>
      <c r="F785" s="5" t="s">
        <v>209</v>
      </c>
      <c r="G785" s="5" t="s">
        <v>30</v>
      </c>
      <c r="H785" s="26"/>
      <c r="I785" s="233">
        <v>49200</v>
      </c>
      <c r="J785" s="234">
        <f t="shared" si="80"/>
        <v>54.5</v>
      </c>
      <c r="K785" s="235" t="s">
        <v>1893</v>
      </c>
      <c r="L785" s="164">
        <v>2</v>
      </c>
      <c r="M785" s="6"/>
      <c r="N785" s="10"/>
    </row>
    <row r="786" spans="1:14" ht="27" customHeight="1">
      <c r="A786" s="137">
        <v>45714</v>
      </c>
      <c r="B786" s="5" t="s">
        <v>5004</v>
      </c>
      <c r="C786" s="8" t="s">
        <v>5041</v>
      </c>
      <c r="D786" s="5">
        <v>2</v>
      </c>
      <c r="E786" s="5" t="s">
        <v>318</v>
      </c>
      <c r="F786" s="5" t="s">
        <v>2812</v>
      </c>
      <c r="G786" s="5" t="s">
        <v>2813</v>
      </c>
      <c r="H786" s="26"/>
      <c r="I786" s="90">
        <v>764000</v>
      </c>
      <c r="J786" s="7">
        <f t="shared" si="80"/>
        <v>563.04999999999995</v>
      </c>
      <c r="K786" s="88" t="s">
        <v>1792</v>
      </c>
      <c r="L786" s="6">
        <v>1</v>
      </c>
      <c r="M786" s="6"/>
      <c r="N786" s="10" t="s">
        <v>350</v>
      </c>
    </row>
    <row r="787" spans="1:14" ht="21" customHeight="1">
      <c r="A787" s="173">
        <v>45713</v>
      </c>
      <c r="B787" s="13" t="s">
        <v>4828</v>
      </c>
      <c r="C787" s="13">
        <v>96511844</v>
      </c>
      <c r="D787" s="13">
        <v>10</v>
      </c>
      <c r="E787" s="13" t="s">
        <v>2187</v>
      </c>
      <c r="F787" s="13" t="s">
        <v>4827</v>
      </c>
      <c r="G787" s="13" t="s">
        <v>52</v>
      </c>
      <c r="H787" s="68"/>
      <c r="I787" s="142">
        <v>310000</v>
      </c>
      <c r="J787" s="12">
        <f>ROUNDUP((((L787*13000)+I787)/1380), 2)</f>
        <v>229.35</v>
      </c>
      <c r="K787" s="87" t="s">
        <v>1645</v>
      </c>
      <c r="L787" s="50">
        <v>0.5</v>
      </c>
      <c r="M787" s="50"/>
      <c r="N787" s="23" t="s">
        <v>5006</v>
      </c>
    </row>
    <row r="788" spans="1:14" ht="60">
      <c r="A788" s="173">
        <v>45713</v>
      </c>
      <c r="B788" s="16" t="s">
        <v>58</v>
      </c>
      <c r="C788" s="13" t="s">
        <v>5620</v>
      </c>
      <c r="D788" s="13">
        <v>1</v>
      </c>
      <c r="E788" s="13" t="s">
        <v>140</v>
      </c>
      <c r="F788" s="13"/>
      <c r="G788" s="13" t="s">
        <v>18</v>
      </c>
      <c r="H788" s="68"/>
      <c r="I788" s="142">
        <v>1806000</v>
      </c>
      <c r="J788" s="12">
        <f>ROUNDUP((((L788*13000)+I788)/1380), 2)</f>
        <v>1431.16</v>
      </c>
      <c r="K788" s="87" t="s">
        <v>1660</v>
      </c>
      <c r="L788" s="50">
        <v>13</v>
      </c>
      <c r="M788" s="50"/>
      <c r="N788" s="23" t="s">
        <v>5010</v>
      </c>
    </row>
    <row r="789" spans="1:14" ht="31.5" customHeight="1">
      <c r="A789" s="173">
        <v>45713</v>
      </c>
      <c r="B789" s="16" t="s">
        <v>58</v>
      </c>
      <c r="C789" s="13" t="s">
        <v>4874</v>
      </c>
      <c r="D789" s="13">
        <v>1</v>
      </c>
      <c r="E789" s="13" t="s">
        <v>140</v>
      </c>
      <c r="F789" s="13"/>
      <c r="G789" s="13" t="s">
        <v>18</v>
      </c>
      <c r="H789" s="68"/>
      <c r="I789" s="142">
        <v>606000</v>
      </c>
      <c r="J789" s="12">
        <f>ROUNDUP((((L789*13000)+I789)/1380), 2)</f>
        <v>443.84999999999997</v>
      </c>
      <c r="K789" s="87" t="s">
        <v>1645</v>
      </c>
      <c r="L789" s="50">
        <v>0.5</v>
      </c>
      <c r="M789" s="50"/>
      <c r="N789" s="23" t="s">
        <v>5009</v>
      </c>
    </row>
    <row r="790" spans="1:14" ht="21" customHeight="1">
      <c r="A790" s="137">
        <v>45713</v>
      </c>
      <c r="B790" s="5" t="s">
        <v>21</v>
      </c>
      <c r="C790" s="5" t="s">
        <v>4823</v>
      </c>
      <c r="D790" s="5">
        <v>1</v>
      </c>
      <c r="E790" s="5" t="s">
        <v>2187</v>
      </c>
      <c r="F790" s="5" t="s">
        <v>2786</v>
      </c>
      <c r="G790" s="5" t="s">
        <v>52</v>
      </c>
      <c r="H790" s="26"/>
      <c r="I790" s="90">
        <v>248000</v>
      </c>
      <c r="J790" s="7">
        <f>ROUNDUP((((L790*13000)+I790)/1380), 2)</f>
        <v>183.48</v>
      </c>
      <c r="K790" s="88" t="s">
        <v>2003</v>
      </c>
      <c r="L790" s="6">
        <v>0.4</v>
      </c>
      <c r="M790" s="6"/>
      <c r="N790" s="10"/>
    </row>
    <row r="791" spans="1:14" ht="60">
      <c r="A791" s="173">
        <v>45691</v>
      </c>
      <c r="B791" s="13" t="s">
        <v>3660</v>
      </c>
      <c r="C791" s="13" t="s">
        <v>3797</v>
      </c>
      <c r="D791" s="13">
        <v>1</v>
      </c>
      <c r="E791" s="13" t="s">
        <v>2187</v>
      </c>
      <c r="F791" s="13" t="s">
        <v>277</v>
      </c>
      <c r="G791" s="13" t="s">
        <v>142</v>
      </c>
      <c r="H791" s="298"/>
      <c r="I791" s="142">
        <v>1750000</v>
      </c>
      <c r="J791" s="267">
        <f>ROUNDUP((((L791*16000)+I791)/1380), 2)</f>
        <v>1731.89</v>
      </c>
      <c r="K791" s="87" t="s">
        <v>1660</v>
      </c>
      <c r="L791" s="50">
        <v>40</v>
      </c>
      <c r="M791" s="50"/>
      <c r="N791" s="27" t="s">
        <v>5042</v>
      </c>
    </row>
    <row r="792" spans="1:14" ht="30">
      <c r="A792" s="173">
        <v>45698</v>
      </c>
      <c r="B792" s="16" t="s">
        <v>3790</v>
      </c>
      <c r="C792" s="13" t="s">
        <v>4185</v>
      </c>
      <c r="D792" s="13">
        <v>1</v>
      </c>
      <c r="E792" s="13" t="s">
        <v>1650</v>
      </c>
      <c r="F792" s="13"/>
      <c r="G792" s="13" t="s">
        <v>33</v>
      </c>
      <c r="H792" s="68"/>
      <c r="I792" s="142">
        <v>735000</v>
      </c>
      <c r="J792" s="263">
        <f>ROUNDUP((((L792*16000)+I792)/1380), 2)</f>
        <v>996.38</v>
      </c>
      <c r="K792" s="87" t="s">
        <v>1792</v>
      </c>
      <c r="L792" s="50">
        <v>40</v>
      </c>
      <c r="M792" s="50"/>
      <c r="N792" s="23" t="s">
        <v>5028</v>
      </c>
    </row>
    <row r="794" spans="1:14" ht="199.5" customHeight="1">
      <c r="A794" s="173">
        <v>45687</v>
      </c>
      <c r="B794" s="109"/>
      <c r="C794" s="122" t="s">
        <v>3270</v>
      </c>
      <c r="D794" s="109">
        <v>200</v>
      </c>
      <c r="E794" s="109" t="s">
        <v>318</v>
      </c>
      <c r="F794" s="109" t="s">
        <v>122</v>
      </c>
      <c r="G794" s="268" t="s">
        <v>28</v>
      </c>
      <c r="H794" s="110"/>
      <c r="I794" s="170"/>
      <c r="J794" s="267">
        <f>ROUNDUP((((L794*13000)+I794)/1150), 2)</f>
        <v>0</v>
      </c>
      <c r="K794" s="112"/>
      <c r="L794" s="113"/>
      <c r="M794" s="113"/>
      <c r="N794" s="114" t="s">
        <v>5199</v>
      </c>
    </row>
    <row r="795" spans="1:14" ht="75">
      <c r="A795" s="173">
        <v>45706</v>
      </c>
      <c r="B795" s="13"/>
      <c r="C795" s="122" t="s">
        <v>4359</v>
      </c>
      <c r="D795" s="13">
        <v>10</v>
      </c>
      <c r="E795" s="13" t="s">
        <v>318</v>
      </c>
      <c r="F795" s="13" t="s">
        <v>3644</v>
      </c>
      <c r="G795" s="13" t="s">
        <v>30</v>
      </c>
      <c r="H795" s="68"/>
      <c r="I795" s="142">
        <v>156000</v>
      </c>
      <c r="J795" s="111">
        <f>ROUNDUP((((L795*13000)+I795)/1380), 2)</f>
        <v>146.01999999999998</v>
      </c>
      <c r="K795" s="87" t="s">
        <v>1706</v>
      </c>
      <c r="L795" s="50">
        <v>3.5</v>
      </c>
      <c r="M795" s="50"/>
      <c r="N795" s="114" t="s">
        <v>5177</v>
      </c>
    </row>
    <row r="796" spans="1:14" ht="60">
      <c r="A796" s="173">
        <v>45712</v>
      </c>
      <c r="B796" s="16" t="s">
        <v>4778</v>
      </c>
      <c r="C796" s="13" t="s">
        <v>4881</v>
      </c>
      <c r="D796" s="13">
        <v>20</v>
      </c>
      <c r="E796" s="13" t="s">
        <v>318</v>
      </c>
      <c r="F796" s="13" t="s">
        <v>2928</v>
      </c>
      <c r="G796" s="13" t="s">
        <v>102</v>
      </c>
      <c r="H796" s="68"/>
      <c r="I796" s="142">
        <v>170</v>
      </c>
      <c r="J796" s="12">
        <f>ROUNDUP((((L796*13000)+I796)/1380), 2)</f>
        <v>0.6</v>
      </c>
      <c r="K796" s="87" t="s">
        <v>1645</v>
      </c>
      <c r="L796" s="50">
        <v>0.05</v>
      </c>
      <c r="M796" s="50"/>
      <c r="N796" s="23" t="s">
        <v>5179</v>
      </c>
    </row>
    <row r="797" spans="1:14" ht="121.5">
      <c r="A797" s="173">
        <v>45712</v>
      </c>
      <c r="B797" s="16" t="s">
        <v>4778</v>
      </c>
      <c r="C797" s="13" t="s">
        <v>4779</v>
      </c>
      <c r="D797" s="13">
        <v>20</v>
      </c>
      <c r="E797" s="13" t="s">
        <v>318</v>
      </c>
      <c r="F797" s="13" t="s">
        <v>2928</v>
      </c>
      <c r="G797" s="13" t="s">
        <v>102</v>
      </c>
      <c r="H797" s="68"/>
      <c r="I797" s="142">
        <v>170</v>
      </c>
      <c r="J797" s="12">
        <f>ROUNDUP((((L797*13000)+I797)/1380), 2)</f>
        <v>0.6</v>
      </c>
      <c r="K797" s="87" t="s">
        <v>1645</v>
      </c>
      <c r="L797" s="50">
        <v>0.05</v>
      </c>
      <c r="M797" s="50"/>
      <c r="N797" s="23" t="s">
        <v>5180</v>
      </c>
    </row>
    <row r="798" spans="1:14" ht="21" customHeight="1">
      <c r="A798" s="173">
        <v>45715</v>
      </c>
      <c r="B798" s="16" t="s">
        <v>50</v>
      </c>
      <c r="C798" s="13" t="s">
        <v>5174</v>
      </c>
      <c r="D798" s="13">
        <v>100</v>
      </c>
      <c r="E798" s="13" t="s">
        <v>318</v>
      </c>
      <c r="F798" s="13" t="s">
        <v>2864</v>
      </c>
      <c r="G798" s="13" t="s">
        <v>30</v>
      </c>
      <c r="H798" s="68"/>
      <c r="I798" s="142">
        <v>1540</v>
      </c>
      <c r="J798" s="12">
        <f>ROUNDUP((((L798*13000)+I798)/1380), 2)</f>
        <v>2.0599999999999996</v>
      </c>
      <c r="K798" s="87" t="s">
        <v>1645</v>
      </c>
      <c r="L798" s="50">
        <v>0.1</v>
      </c>
      <c r="M798" s="50"/>
      <c r="N798" s="23"/>
    </row>
    <row r="799" spans="1:14" ht="45">
      <c r="A799" s="173">
        <v>45715</v>
      </c>
      <c r="B799" s="16" t="s">
        <v>5095</v>
      </c>
      <c r="C799" s="13" t="s">
        <v>5173</v>
      </c>
      <c r="D799" s="13">
        <v>2</v>
      </c>
      <c r="E799" s="13" t="s">
        <v>318</v>
      </c>
      <c r="F799" s="13" t="s">
        <v>2928</v>
      </c>
      <c r="G799" s="13" t="s">
        <v>102</v>
      </c>
      <c r="H799" s="68"/>
      <c r="I799" s="142"/>
      <c r="J799" s="12"/>
      <c r="K799" s="87"/>
      <c r="L799" s="50"/>
      <c r="M799" s="50"/>
      <c r="N799" s="23" t="s">
        <v>5172</v>
      </c>
    </row>
    <row r="800" spans="1:14" ht="21" customHeight="1">
      <c r="A800" s="173">
        <v>45715</v>
      </c>
      <c r="B800" s="16" t="s">
        <v>113</v>
      </c>
      <c r="C800" s="13" t="s">
        <v>5096</v>
      </c>
      <c r="D800" s="13">
        <v>10</v>
      </c>
      <c r="E800" s="13" t="s">
        <v>318</v>
      </c>
      <c r="F800" s="13" t="s">
        <v>2928</v>
      </c>
      <c r="G800" s="13" t="s">
        <v>102</v>
      </c>
      <c r="H800" s="68"/>
      <c r="I800" s="142">
        <v>73100</v>
      </c>
      <c r="J800" s="12">
        <f t="shared" ref="J800:J813" si="81">ROUNDUP((((L800*13000)+I800)/1380), 2)</f>
        <v>60.51</v>
      </c>
      <c r="K800" s="87" t="s">
        <v>1792</v>
      </c>
      <c r="L800" s="50">
        <v>0.8</v>
      </c>
      <c r="M800" s="50"/>
      <c r="N800" s="23"/>
    </row>
    <row r="801" spans="1:14" ht="79.5" customHeight="1">
      <c r="A801" s="173">
        <v>45715</v>
      </c>
      <c r="B801" s="16" t="s">
        <v>21</v>
      </c>
      <c r="C801" s="13" t="s">
        <v>5184</v>
      </c>
      <c r="D801" s="13">
        <v>2</v>
      </c>
      <c r="E801" s="13" t="s">
        <v>318</v>
      </c>
      <c r="F801" s="13" t="s">
        <v>167</v>
      </c>
      <c r="G801" s="13" t="s">
        <v>301</v>
      </c>
      <c r="H801" s="68"/>
      <c r="I801" s="142">
        <v>130000</v>
      </c>
      <c r="J801" s="12">
        <v>113.26</v>
      </c>
      <c r="K801" s="87" t="s">
        <v>1645</v>
      </c>
      <c r="L801" s="50">
        <v>1.5</v>
      </c>
      <c r="M801" s="50"/>
      <c r="N801" s="23" t="s">
        <v>6236</v>
      </c>
    </row>
    <row r="802" spans="1:14" ht="21" customHeight="1">
      <c r="A802" s="173">
        <v>45715</v>
      </c>
      <c r="B802" s="16" t="s">
        <v>71</v>
      </c>
      <c r="C802" s="13" t="s">
        <v>5097</v>
      </c>
      <c r="D802" s="13">
        <v>10</v>
      </c>
      <c r="E802" s="13" t="s">
        <v>318</v>
      </c>
      <c r="F802" s="13" t="s">
        <v>167</v>
      </c>
      <c r="G802" s="13" t="s">
        <v>301</v>
      </c>
      <c r="H802" s="68"/>
      <c r="I802" s="142">
        <v>7400</v>
      </c>
      <c r="J802" s="12">
        <f t="shared" si="81"/>
        <v>6.31</v>
      </c>
      <c r="K802" s="87" t="s">
        <v>1705</v>
      </c>
      <c r="L802" s="50">
        <v>0.1</v>
      </c>
      <c r="M802" s="50"/>
      <c r="N802" s="23"/>
    </row>
    <row r="803" spans="1:14" ht="50.25">
      <c r="A803" s="137">
        <v>45713</v>
      </c>
      <c r="B803" s="8" t="s">
        <v>4844</v>
      </c>
      <c r="C803" s="5" t="s">
        <v>4843</v>
      </c>
      <c r="D803" s="5">
        <v>20</v>
      </c>
      <c r="E803" s="5" t="s">
        <v>24</v>
      </c>
      <c r="F803" s="5"/>
      <c r="G803" s="5" t="s">
        <v>2341</v>
      </c>
      <c r="H803" s="26"/>
      <c r="I803" s="90">
        <v>3700</v>
      </c>
      <c r="J803" s="7">
        <f t="shared" si="81"/>
        <v>3.63</v>
      </c>
      <c r="K803" s="88" t="s">
        <v>1645</v>
      </c>
      <c r="L803" s="6">
        <v>0.1</v>
      </c>
      <c r="M803" s="6"/>
      <c r="N803" s="10" t="s">
        <v>5098</v>
      </c>
    </row>
    <row r="804" spans="1:14" ht="21" customHeight="1">
      <c r="A804" s="137">
        <v>45715</v>
      </c>
      <c r="B804" s="8" t="s">
        <v>21</v>
      </c>
      <c r="C804" s="5" t="s">
        <v>5101</v>
      </c>
      <c r="D804" s="5">
        <v>10</v>
      </c>
      <c r="E804" s="5" t="s">
        <v>24</v>
      </c>
      <c r="F804" s="5"/>
      <c r="G804" s="5" t="s">
        <v>5112</v>
      </c>
      <c r="H804" s="26"/>
      <c r="I804" s="90">
        <v>39000</v>
      </c>
      <c r="J804" s="7">
        <f t="shared" si="81"/>
        <v>30.150000000000002</v>
      </c>
      <c r="K804" s="88" t="s">
        <v>1645</v>
      </c>
      <c r="L804" s="6">
        <v>0.2</v>
      </c>
      <c r="M804" s="6"/>
      <c r="N804" s="10"/>
    </row>
    <row r="805" spans="1:14" ht="21" customHeight="1">
      <c r="A805" s="137">
        <v>45715</v>
      </c>
      <c r="B805" s="8" t="s">
        <v>21</v>
      </c>
      <c r="C805" s="5" t="s">
        <v>5102</v>
      </c>
      <c r="D805" s="5">
        <v>5</v>
      </c>
      <c r="E805" s="5" t="s">
        <v>24</v>
      </c>
      <c r="F805" s="5"/>
      <c r="G805" s="5" t="s">
        <v>5112</v>
      </c>
      <c r="H805" s="26"/>
      <c r="I805" s="90">
        <v>22000</v>
      </c>
      <c r="J805" s="7">
        <f t="shared" si="81"/>
        <v>18.770000000000003</v>
      </c>
      <c r="K805" s="88" t="s">
        <v>1645</v>
      </c>
      <c r="L805" s="6">
        <v>0.3</v>
      </c>
      <c r="M805" s="6"/>
      <c r="N805" s="10"/>
    </row>
    <row r="806" spans="1:14" ht="21" customHeight="1">
      <c r="A806" s="137">
        <v>45715</v>
      </c>
      <c r="B806" s="8" t="s">
        <v>21</v>
      </c>
      <c r="C806" s="5" t="s">
        <v>5103</v>
      </c>
      <c r="D806" s="5">
        <v>5</v>
      </c>
      <c r="E806" s="5" t="s">
        <v>24</v>
      </c>
      <c r="F806" s="5"/>
      <c r="G806" s="5" t="s">
        <v>5112</v>
      </c>
      <c r="H806" s="26"/>
      <c r="I806" s="90">
        <v>28000</v>
      </c>
      <c r="J806" s="7">
        <f t="shared" si="81"/>
        <v>23.12</v>
      </c>
      <c r="K806" s="88" t="s">
        <v>1645</v>
      </c>
      <c r="L806" s="6">
        <v>0.3</v>
      </c>
      <c r="M806" s="6"/>
      <c r="N806" s="10"/>
    </row>
    <row r="807" spans="1:14" ht="21" customHeight="1">
      <c r="A807" s="137">
        <v>45715</v>
      </c>
      <c r="B807" s="8" t="s">
        <v>21</v>
      </c>
      <c r="C807" s="5" t="s">
        <v>5104</v>
      </c>
      <c r="D807" s="5">
        <v>15</v>
      </c>
      <c r="E807" s="5" t="s">
        <v>24</v>
      </c>
      <c r="F807" s="5"/>
      <c r="G807" s="5" t="s">
        <v>5112</v>
      </c>
      <c r="H807" s="26"/>
      <c r="I807" s="90">
        <v>105000</v>
      </c>
      <c r="J807" s="7">
        <f t="shared" si="81"/>
        <v>82.690000000000012</v>
      </c>
      <c r="K807" s="88" t="s">
        <v>1698</v>
      </c>
      <c r="L807" s="6">
        <v>0.7</v>
      </c>
      <c r="M807" s="6"/>
      <c r="N807" s="10"/>
    </row>
    <row r="808" spans="1:14" ht="21" customHeight="1">
      <c r="A808" s="137">
        <v>45715</v>
      </c>
      <c r="B808" s="8" t="s">
        <v>21</v>
      </c>
      <c r="C808" s="5" t="s">
        <v>5105</v>
      </c>
      <c r="D808" s="5">
        <v>15</v>
      </c>
      <c r="E808" s="5" t="s">
        <v>24</v>
      </c>
      <c r="F808" s="5"/>
      <c r="G808" s="5" t="s">
        <v>5112</v>
      </c>
      <c r="H808" s="26"/>
      <c r="I808" s="90">
        <v>144000</v>
      </c>
      <c r="J808" s="7">
        <f t="shared" si="81"/>
        <v>110.95</v>
      </c>
      <c r="K808" s="88" t="s">
        <v>2012</v>
      </c>
      <c r="L808" s="6">
        <v>0.7</v>
      </c>
      <c r="M808" s="6"/>
      <c r="N808" s="10"/>
    </row>
    <row r="809" spans="1:14" ht="21" customHeight="1">
      <c r="A809" s="137">
        <v>45715</v>
      </c>
      <c r="B809" s="8" t="s">
        <v>21</v>
      </c>
      <c r="C809" s="5" t="s">
        <v>5106</v>
      </c>
      <c r="D809" s="5">
        <v>5</v>
      </c>
      <c r="E809" s="5" t="s">
        <v>24</v>
      </c>
      <c r="F809" s="5"/>
      <c r="G809" s="5" t="s">
        <v>5112</v>
      </c>
      <c r="H809" s="26"/>
      <c r="I809" s="90">
        <v>98000</v>
      </c>
      <c r="J809" s="7">
        <f t="shared" si="81"/>
        <v>73.850000000000009</v>
      </c>
      <c r="K809" s="88" t="s">
        <v>1645</v>
      </c>
      <c r="L809" s="6">
        <v>0.3</v>
      </c>
      <c r="M809" s="6"/>
      <c r="N809" s="10" t="s">
        <v>5183</v>
      </c>
    </row>
    <row r="810" spans="1:14" ht="21" customHeight="1">
      <c r="A810" s="137">
        <v>45713</v>
      </c>
      <c r="B810" s="5"/>
      <c r="C810" s="5" t="s">
        <v>5113</v>
      </c>
      <c r="D810" s="5">
        <v>1</v>
      </c>
      <c r="E810" s="5" t="s">
        <v>2187</v>
      </c>
      <c r="F810" s="5" t="s">
        <v>2997</v>
      </c>
      <c r="G810" s="5" t="s">
        <v>126</v>
      </c>
      <c r="H810" s="26"/>
      <c r="I810" s="90">
        <v>71000</v>
      </c>
      <c r="J810" s="7">
        <f t="shared" si="81"/>
        <v>60.87</v>
      </c>
      <c r="K810" s="88" t="s">
        <v>1660</v>
      </c>
      <c r="L810" s="6">
        <v>1</v>
      </c>
      <c r="M810" s="6"/>
      <c r="N810" s="10" t="s">
        <v>5114</v>
      </c>
    </row>
    <row r="811" spans="1:14" ht="45">
      <c r="A811" s="137">
        <v>45713</v>
      </c>
      <c r="B811" s="5"/>
      <c r="C811" s="5" t="s">
        <v>5147</v>
      </c>
      <c r="D811" s="5"/>
      <c r="E811" s="5" t="s">
        <v>2187</v>
      </c>
      <c r="F811" s="5" t="s">
        <v>5115</v>
      </c>
      <c r="G811" s="5" t="s">
        <v>5116</v>
      </c>
      <c r="H811" s="26"/>
      <c r="I811" s="90">
        <v>12100</v>
      </c>
      <c r="J811" s="7">
        <f t="shared" si="81"/>
        <v>16.310000000000002</v>
      </c>
      <c r="K811" s="88" t="s">
        <v>1645</v>
      </c>
      <c r="L811" s="6">
        <v>0.8</v>
      </c>
      <c r="M811" s="6"/>
      <c r="N811" s="10" t="s">
        <v>5148</v>
      </c>
    </row>
    <row r="812" spans="1:14" ht="120">
      <c r="A812" s="137">
        <v>45714</v>
      </c>
      <c r="B812" s="5" t="s">
        <v>5050</v>
      </c>
      <c r="C812" s="5" t="s">
        <v>5051</v>
      </c>
      <c r="D812" s="5">
        <v>100</v>
      </c>
      <c r="E812" s="5" t="s">
        <v>2187</v>
      </c>
      <c r="F812" s="5" t="s">
        <v>4647</v>
      </c>
      <c r="G812" s="5" t="s">
        <v>4648</v>
      </c>
      <c r="H812" s="26"/>
      <c r="I812" s="90">
        <v>25000</v>
      </c>
      <c r="J812" s="7">
        <f t="shared" si="81"/>
        <v>20.48</v>
      </c>
      <c r="K812" s="88" t="s">
        <v>1645</v>
      </c>
      <c r="L812" s="6">
        <v>0.25</v>
      </c>
      <c r="M812" s="6"/>
      <c r="N812" s="10" t="s">
        <v>5149</v>
      </c>
    </row>
    <row r="813" spans="1:14" ht="60">
      <c r="A813" s="137">
        <v>45706</v>
      </c>
      <c r="B813" s="5" t="s">
        <v>26</v>
      </c>
      <c r="C813" s="5" t="s">
        <v>4411</v>
      </c>
      <c r="D813" s="5">
        <v>4</v>
      </c>
      <c r="E813" s="5" t="s">
        <v>2187</v>
      </c>
      <c r="F813" s="5" t="s">
        <v>2657</v>
      </c>
      <c r="G813" s="5" t="s">
        <v>2075</v>
      </c>
      <c r="H813" s="26"/>
      <c r="I813" s="90">
        <v>4800</v>
      </c>
      <c r="J813" s="7">
        <f t="shared" si="81"/>
        <v>5.37</v>
      </c>
      <c r="K813" s="88" t="s">
        <v>1645</v>
      </c>
      <c r="L813" s="6">
        <v>0.2</v>
      </c>
      <c r="M813" s="6"/>
      <c r="N813" s="10" t="s">
        <v>5162</v>
      </c>
    </row>
    <row r="814" spans="1:14" ht="30">
      <c r="A814" s="173">
        <v>45715</v>
      </c>
      <c r="B814" s="13" t="s">
        <v>22</v>
      </c>
      <c r="C814" s="13" t="s">
        <v>5118</v>
      </c>
      <c r="D814" s="13">
        <v>8</v>
      </c>
      <c r="E814" s="13" t="s">
        <v>5119</v>
      </c>
      <c r="F814" s="13" t="s">
        <v>36</v>
      </c>
      <c r="G814" s="13" t="s">
        <v>30</v>
      </c>
      <c r="H814" s="50"/>
      <c r="I814" s="142">
        <v>117430</v>
      </c>
      <c r="J814" s="12">
        <v>0</v>
      </c>
      <c r="K814" s="87" t="s">
        <v>1645</v>
      </c>
      <c r="L814" s="50">
        <v>4</v>
      </c>
      <c r="M814" s="50"/>
      <c r="N814" s="27" t="s">
        <v>5187</v>
      </c>
    </row>
    <row r="815" spans="1:14" ht="20.100000000000001" customHeight="1">
      <c r="A815" s="173">
        <v>45715</v>
      </c>
      <c r="B815" s="13" t="s">
        <v>1818</v>
      </c>
      <c r="C815" s="13" t="s">
        <v>1819</v>
      </c>
      <c r="D815" s="13">
        <v>5</v>
      </c>
      <c r="E815" s="13" t="s">
        <v>5119</v>
      </c>
      <c r="F815" s="13" t="s">
        <v>36</v>
      </c>
      <c r="G815" s="13" t="s">
        <v>30</v>
      </c>
      <c r="H815" s="50"/>
      <c r="I815" s="142">
        <v>318000</v>
      </c>
      <c r="J815" s="12">
        <f>ROUNDUP((((L815*13000)+I815)/1380), 2)</f>
        <v>232.32</v>
      </c>
      <c r="K815" s="87" t="s">
        <v>1645</v>
      </c>
      <c r="L815" s="50">
        <v>0.2</v>
      </c>
      <c r="M815" s="50"/>
      <c r="N815" s="27"/>
    </row>
    <row r="816" spans="1:14" ht="20.100000000000001" customHeight="1">
      <c r="A816" s="173">
        <v>45715</v>
      </c>
      <c r="B816" s="13" t="s">
        <v>1818</v>
      </c>
      <c r="C816" s="13" t="s">
        <v>5120</v>
      </c>
      <c r="D816" s="13">
        <v>5</v>
      </c>
      <c r="E816" s="13" t="s">
        <v>5119</v>
      </c>
      <c r="F816" s="13" t="s">
        <v>36</v>
      </c>
      <c r="G816" s="13" t="s">
        <v>30</v>
      </c>
      <c r="H816" s="50"/>
      <c r="I816" s="142">
        <v>781000</v>
      </c>
      <c r="J816" s="12">
        <f>ROUNDUP((((L816*13000)+I816)/1380), 2)</f>
        <v>570.66</v>
      </c>
      <c r="K816" s="87" t="s">
        <v>1645</v>
      </c>
      <c r="L816" s="50">
        <v>0.5</v>
      </c>
      <c r="M816" s="50"/>
      <c r="N816" s="27"/>
    </row>
    <row r="817" spans="1:14" ht="21" customHeight="1">
      <c r="A817" s="173">
        <v>45715</v>
      </c>
      <c r="B817" s="13" t="s">
        <v>5125</v>
      </c>
      <c r="C817" s="13" t="s">
        <v>5126</v>
      </c>
      <c r="D817" s="13">
        <v>3</v>
      </c>
      <c r="E817" s="13" t="s">
        <v>140</v>
      </c>
      <c r="F817" s="13" t="s">
        <v>2343</v>
      </c>
      <c r="G817" s="13" t="s">
        <v>2341</v>
      </c>
      <c r="H817" s="68"/>
      <c r="I817" s="142"/>
      <c r="J817" s="12">
        <f>ROUNDUP((((L817*13000)+I817)/1380), 2)</f>
        <v>0</v>
      </c>
      <c r="K817" s="87"/>
      <c r="L817" s="50"/>
      <c r="M817" s="50"/>
      <c r="N817" s="23"/>
    </row>
    <row r="818" spans="1:14" ht="21" customHeight="1">
      <c r="A818" s="137">
        <v>45694</v>
      </c>
      <c r="B818" s="5" t="s">
        <v>59</v>
      </c>
      <c r="C818" s="8" t="s">
        <v>5126</v>
      </c>
      <c r="D818" s="5">
        <v>1</v>
      </c>
      <c r="E818" s="5" t="s">
        <v>318</v>
      </c>
      <c r="F818" s="5"/>
      <c r="G818" s="5"/>
      <c r="H818" s="26"/>
      <c r="I818" s="90">
        <v>183000</v>
      </c>
      <c r="J818" s="7">
        <f t="shared" ref="J818" si="82">ROUNDUP((((L818*13000)+I818)/1380), 2)</f>
        <v>139.20999999999998</v>
      </c>
      <c r="K818" s="88" t="s">
        <v>1645</v>
      </c>
      <c r="L818" s="6">
        <v>0.7</v>
      </c>
      <c r="M818" s="6"/>
      <c r="N818" s="10"/>
    </row>
    <row r="819" spans="1:14" ht="30">
      <c r="A819" s="137">
        <v>45715</v>
      </c>
      <c r="B819" s="5" t="s">
        <v>1954</v>
      </c>
      <c r="C819" s="8" t="s">
        <v>5610</v>
      </c>
      <c r="D819" s="5">
        <v>3</v>
      </c>
      <c r="E819" s="5" t="s">
        <v>1695</v>
      </c>
      <c r="F819" s="5" t="s">
        <v>2343</v>
      </c>
      <c r="G819" s="5" t="s">
        <v>2341</v>
      </c>
      <c r="H819" s="26"/>
      <c r="I819" s="90">
        <v>152000</v>
      </c>
      <c r="J819" s="7">
        <f>ROUNDUP((((L819*13000)+I819)/1380), 2)</f>
        <v>124.28</v>
      </c>
      <c r="K819" s="88" t="s">
        <v>1705</v>
      </c>
      <c r="L819" s="6">
        <v>1.5</v>
      </c>
      <c r="M819" s="6"/>
      <c r="N819" s="10" t="s">
        <v>5165</v>
      </c>
    </row>
    <row r="820" spans="1:14" ht="21" customHeight="1">
      <c r="A820" s="137">
        <v>45715</v>
      </c>
      <c r="B820" s="5" t="s">
        <v>39</v>
      </c>
      <c r="C820" s="8" t="s">
        <v>5128</v>
      </c>
      <c r="D820" s="5">
        <v>20</v>
      </c>
      <c r="E820" s="5" t="s">
        <v>1695</v>
      </c>
      <c r="F820" s="5" t="s">
        <v>2343</v>
      </c>
      <c r="G820" s="5" t="s">
        <v>2341</v>
      </c>
      <c r="H820" s="26"/>
      <c r="I820" s="90">
        <v>1550</v>
      </c>
      <c r="J820" s="7">
        <f>ROUNDUP((((L820*13000)+I820)/1380), 2)</f>
        <v>2.0699999999999998</v>
      </c>
      <c r="K820" s="88" t="s">
        <v>1645</v>
      </c>
      <c r="L820" s="6">
        <v>0.1</v>
      </c>
      <c r="M820" s="6"/>
      <c r="N820" s="10" t="s">
        <v>5611</v>
      </c>
    </row>
    <row r="821" spans="1:14" ht="30">
      <c r="A821" s="137">
        <v>45715</v>
      </c>
      <c r="B821" s="5"/>
      <c r="C821" s="8" t="s">
        <v>5612</v>
      </c>
      <c r="D821" s="5" t="s">
        <v>5130</v>
      </c>
      <c r="E821" s="5" t="s">
        <v>1695</v>
      </c>
      <c r="F821" s="5" t="s">
        <v>2343</v>
      </c>
      <c r="G821" s="5" t="s">
        <v>2341</v>
      </c>
      <c r="H821" s="26"/>
      <c r="I821" s="90"/>
      <c r="J821" s="7"/>
      <c r="K821" s="88"/>
      <c r="L821" s="6"/>
      <c r="M821" s="6"/>
      <c r="N821" s="10" t="s">
        <v>5616</v>
      </c>
    </row>
    <row r="822" spans="1:14" ht="21" customHeight="1">
      <c r="A822" s="137">
        <v>45715</v>
      </c>
      <c r="B822" s="5" t="s">
        <v>39</v>
      </c>
      <c r="C822" s="8">
        <v>6208</v>
      </c>
      <c r="D822" s="5">
        <v>10</v>
      </c>
      <c r="E822" s="5" t="s">
        <v>1695</v>
      </c>
      <c r="F822" s="5" t="s">
        <v>2343</v>
      </c>
      <c r="G822" s="5" t="s">
        <v>2341</v>
      </c>
      <c r="H822" s="26"/>
      <c r="I822" s="90">
        <v>5710</v>
      </c>
      <c r="J822" s="7">
        <f t="shared" ref="J822:J831" si="83">ROUNDUP((((L822*13000)+I822)/1380), 2)</f>
        <v>8.85</v>
      </c>
      <c r="K822" s="88" t="s">
        <v>1645</v>
      </c>
      <c r="L822" s="6">
        <v>0.5</v>
      </c>
      <c r="M822" s="6"/>
      <c r="N822" s="10"/>
    </row>
    <row r="823" spans="1:14" ht="21" customHeight="1">
      <c r="A823" s="137">
        <v>45715</v>
      </c>
      <c r="B823" s="5" t="s">
        <v>38</v>
      </c>
      <c r="C823" s="8" t="s">
        <v>5132</v>
      </c>
      <c r="D823" s="5">
        <v>5</v>
      </c>
      <c r="E823" s="5" t="s">
        <v>1695</v>
      </c>
      <c r="F823" s="5" t="s">
        <v>2343</v>
      </c>
      <c r="G823" s="5" t="s">
        <v>2341</v>
      </c>
      <c r="H823" s="26"/>
      <c r="I823" s="90">
        <v>18900</v>
      </c>
      <c r="J823" s="7">
        <f t="shared" si="83"/>
        <v>17.470000000000002</v>
      </c>
      <c r="K823" s="88" t="s">
        <v>1645</v>
      </c>
      <c r="L823" s="6">
        <v>0.4</v>
      </c>
      <c r="M823" s="6"/>
      <c r="N823" s="10"/>
    </row>
    <row r="824" spans="1:14" ht="21" customHeight="1">
      <c r="A824" s="137" t="s">
        <v>5127</v>
      </c>
      <c r="B824" s="5" t="s">
        <v>38</v>
      </c>
      <c r="C824" s="8" t="s">
        <v>5129</v>
      </c>
      <c r="D824" s="5">
        <v>10</v>
      </c>
      <c r="E824" s="5" t="s">
        <v>1695</v>
      </c>
      <c r="F824" s="5" t="s">
        <v>2343</v>
      </c>
      <c r="G824" s="5" t="s">
        <v>2341</v>
      </c>
      <c r="H824" s="26"/>
      <c r="I824" s="90">
        <v>18200</v>
      </c>
      <c r="J824" s="7">
        <f t="shared" si="83"/>
        <v>15.08</v>
      </c>
      <c r="K824" s="88" t="s">
        <v>1645</v>
      </c>
      <c r="L824" s="6">
        <v>0.2</v>
      </c>
      <c r="M824" s="6"/>
      <c r="N824" s="10"/>
    </row>
    <row r="825" spans="1:14" ht="21" customHeight="1">
      <c r="A825" s="137">
        <v>45715</v>
      </c>
      <c r="B825" s="5" t="s">
        <v>21</v>
      </c>
      <c r="C825" s="8" t="s">
        <v>5131</v>
      </c>
      <c r="D825" s="5">
        <v>6</v>
      </c>
      <c r="E825" s="5" t="s">
        <v>1695</v>
      </c>
      <c r="F825" s="5" t="s">
        <v>2343</v>
      </c>
      <c r="G825" s="5" t="s">
        <v>2341</v>
      </c>
      <c r="H825" s="26"/>
      <c r="I825" s="90">
        <v>42000</v>
      </c>
      <c r="J825" s="7">
        <f t="shared" si="83"/>
        <v>33.269999999999996</v>
      </c>
      <c r="K825" s="88" t="s">
        <v>1645</v>
      </c>
      <c r="L825" s="6">
        <v>0.3</v>
      </c>
      <c r="M825" s="6"/>
      <c r="N825" s="10"/>
    </row>
    <row r="826" spans="1:14" ht="21" customHeight="1">
      <c r="A826" s="137" t="s">
        <v>5127</v>
      </c>
      <c r="B826" s="5" t="s">
        <v>21</v>
      </c>
      <c r="C826" s="8" t="s">
        <v>5133</v>
      </c>
      <c r="D826" s="5">
        <v>8</v>
      </c>
      <c r="E826" s="5" t="s">
        <v>1695</v>
      </c>
      <c r="F826" s="5" t="s">
        <v>2343</v>
      </c>
      <c r="G826" s="5" t="s">
        <v>2341</v>
      </c>
      <c r="H826" s="26"/>
      <c r="I826" s="90">
        <v>3500</v>
      </c>
      <c r="J826" s="7">
        <f t="shared" si="83"/>
        <v>3.48</v>
      </c>
      <c r="K826" s="88" t="s">
        <v>1645</v>
      </c>
      <c r="L826" s="6">
        <v>0.1</v>
      </c>
      <c r="M826" s="6"/>
      <c r="N826" s="10"/>
    </row>
    <row r="827" spans="1:14" ht="21" customHeight="1">
      <c r="A827" s="137" t="s">
        <v>5127</v>
      </c>
      <c r="B827" s="5" t="s">
        <v>21</v>
      </c>
      <c r="C827" s="8" t="s">
        <v>2344</v>
      </c>
      <c r="D827" s="5">
        <v>4</v>
      </c>
      <c r="E827" s="5" t="s">
        <v>1695</v>
      </c>
      <c r="F827" s="5" t="s">
        <v>2343</v>
      </c>
      <c r="G827" s="5" t="s">
        <v>2341</v>
      </c>
      <c r="H827" s="26"/>
      <c r="I827" s="90">
        <v>140000</v>
      </c>
      <c r="J827" s="7">
        <f t="shared" si="83"/>
        <v>108.99000000000001</v>
      </c>
      <c r="K827" s="88" t="s">
        <v>1698</v>
      </c>
      <c r="L827" s="6">
        <v>0.8</v>
      </c>
      <c r="M827" s="6"/>
      <c r="N827" s="10"/>
    </row>
    <row r="828" spans="1:14" ht="21" customHeight="1">
      <c r="A828" s="137" t="s">
        <v>5127</v>
      </c>
      <c r="B828" s="5" t="s">
        <v>21</v>
      </c>
      <c r="C828" s="8" t="s">
        <v>5138</v>
      </c>
      <c r="D828" s="5">
        <v>5</v>
      </c>
      <c r="E828" s="5" t="s">
        <v>1695</v>
      </c>
      <c r="F828" s="5" t="s">
        <v>2343</v>
      </c>
      <c r="G828" s="5" t="s">
        <v>2341</v>
      </c>
      <c r="H828" s="26"/>
      <c r="I828" s="90">
        <v>30000</v>
      </c>
      <c r="J828" s="7">
        <f t="shared" si="83"/>
        <v>22.69</v>
      </c>
      <c r="K828" s="88" t="s">
        <v>1645</v>
      </c>
      <c r="L828" s="6">
        <v>0.1</v>
      </c>
      <c r="M828" s="6"/>
      <c r="N828" s="10"/>
    </row>
    <row r="829" spans="1:14" ht="30">
      <c r="A829" s="137">
        <v>45715</v>
      </c>
      <c r="B829" s="5" t="s">
        <v>5134</v>
      </c>
      <c r="C829" s="8" t="s">
        <v>5135</v>
      </c>
      <c r="D829" s="5">
        <v>8</v>
      </c>
      <c r="E829" s="5" t="s">
        <v>1695</v>
      </c>
      <c r="F829" s="5" t="s">
        <v>2343</v>
      </c>
      <c r="G829" s="5" t="s">
        <v>2341</v>
      </c>
      <c r="H829" s="26"/>
      <c r="I829" s="90">
        <v>386000</v>
      </c>
      <c r="J829" s="7">
        <f t="shared" si="83"/>
        <v>307.98</v>
      </c>
      <c r="K829" s="88" t="s">
        <v>1708</v>
      </c>
      <c r="L829" s="6">
        <v>3</v>
      </c>
      <c r="M829" s="6"/>
      <c r="N829" s="10" t="s">
        <v>5615</v>
      </c>
    </row>
    <row r="830" spans="1:14" ht="30">
      <c r="A830" s="173">
        <v>45715</v>
      </c>
      <c r="B830" s="13" t="s">
        <v>2342</v>
      </c>
      <c r="C830" s="122" t="s">
        <v>5136</v>
      </c>
      <c r="D830" s="13">
        <v>2</v>
      </c>
      <c r="E830" s="13" t="s">
        <v>1695</v>
      </c>
      <c r="F830" s="13" t="s">
        <v>2343</v>
      </c>
      <c r="G830" s="13" t="s">
        <v>2341</v>
      </c>
      <c r="H830" s="68"/>
      <c r="I830" s="142">
        <v>77600</v>
      </c>
      <c r="J830" s="12">
        <f t="shared" si="83"/>
        <v>108.05000000000001</v>
      </c>
      <c r="K830" s="87" t="s">
        <v>1645</v>
      </c>
      <c r="L830" s="50">
        <v>5.5</v>
      </c>
      <c r="M830" s="50"/>
      <c r="N830" s="114" t="s">
        <v>5613</v>
      </c>
    </row>
    <row r="831" spans="1:14" ht="45">
      <c r="A831" s="173" t="s">
        <v>5127</v>
      </c>
      <c r="B831" s="13" t="s">
        <v>313</v>
      </c>
      <c r="C831" s="122" t="s">
        <v>5137</v>
      </c>
      <c r="D831" s="13">
        <v>10</v>
      </c>
      <c r="E831" s="13" t="s">
        <v>1695</v>
      </c>
      <c r="F831" s="13" t="s">
        <v>2343</v>
      </c>
      <c r="G831" s="13" t="s">
        <v>2341</v>
      </c>
      <c r="H831" s="68"/>
      <c r="I831" s="142">
        <v>14700</v>
      </c>
      <c r="J831" s="12">
        <f t="shared" si="83"/>
        <v>15.37</v>
      </c>
      <c r="K831" s="87" t="s">
        <v>1645</v>
      </c>
      <c r="L831" s="50">
        <v>0.5</v>
      </c>
      <c r="M831" s="50"/>
      <c r="N831" s="114" t="s">
        <v>5614</v>
      </c>
    </row>
    <row r="832" spans="1:14" ht="21" customHeight="1">
      <c r="A832" s="173" t="s">
        <v>5127</v>
      </c>
      <c r="B832" s="13" t="s">
        <v>31</v>
      </c>
      <c r="C832" s="122" t="s">
        <v>5139</v>
      </c>
      <c r="D832" s="13">
        <v>4</v>
      </c>
      <c r="E832" s="13" t="s">
        <v>1695</v>
      </c>
      <c r="F832" s="13" t="s">
        <v>2343</v>
      </c>
      <c r="G832" s="13" t="s">
        <v>2341</v>
      </c>
      <c r="H832" s="68"/>
      <c r="I832" s="142"/>
      <c r="J832" s="12"/>
      <c r="K832" s="87"/>
      <c r="L832" s="50"/>
      <c r="M832" s="50"/>
      <c r="N832" s="114" t="s">
        <v>5155</v>
      </c>
    </row>
    <row r="833" spans="1:14" ht="21" customHeight="1">
      <c r="A833" s="173" t="s">
        <v>5127</v>
      </c>
      <c r="B833" s="13" t="s">
        <v>5140</v>
      </c>
      <c r="C833" s="122" t="s">
        <v>5156</v>
      </c>
      <c r="D833" s="13">
        <v>15</v>
      </c>
      <c r="E833" s="13" t="s">
        <v>1695</v>
      </c>
      <c r="F833" s="13" t="s">
        <v>5141</v>
      </c>
      <c r="G833" s="13" t="s">
        <v>5142</v>
      </c>
      <c r="H833" s="68"/>
      <c r="I833" s="142"/>
      <c r="J833" s="12"/>
      <c r="K833" s="87"/>
      <c r="L833" s="50"/>
      <c r="M833" s="50"/>
      <c r="N833" s="114" t="s">
        <v>5157</v>
      </c>
    </row>
    <row r="834" spans="1:14" ht="21" customHeight="1">
      <c r="A834" s="173" t="s">
        <v>5127</v>
      </c>
      <c r="B834" s="13"/>
      <c r="C834" s="122" t="s">
        <v>5158</v>
      </c>
      <c r="D834" s="13">
        <v>1</v>
      </c>
      <c r="E834" s="13" t="s">
        <v>1695</v>
      </c>
      <c r="F834" s="13" t="s">
        <v>5141</v>
      </c>
      <c r="G834" s="13" t="s">
        <v>5142</v>
      </c>
      <c r="H834" s="68"/>
      <c r="I834" s="142">
        <v>26720</v>
      </c>
      <c r="J834" s="12">
        <f t="shared" ref="J834:J839" si="84">ROUNDUP((((L834*13000)+I834)/1380), 2)</f>
        <v>22.19</v>
      </c>
      <c r="K834" s="87" t="s">
        <v>1645</v>
      </c>
      <c r="L834" s="50">
        <v>0.3</v>
      </c>
      <c r="M834" s="50"/>
      <c r="N834" s="114"/>
    </row>
    <row r="835" spans="1:14" ht="21" customHeight="1">
      <c r="A835" s="173" t="s">
        <v>5127</v>
      </c>
      <c r="B835" s="13" t="s">
        <v>25</v>
      </c>
      <c r="C835" s="122" t="s">
        <v>5933</v>
      </c>
      <c r="D835" s="13">
        <v>2</v>
      </c>
      <c r="E835" s="13" t="s">
        <v>1695</v>
      </c>
      <c r="F835" s="13" t="s">
        <v>5141</v>
      </c>
      <c r="G835" s="13" t="s">
        <v>5142</v>
      </c>
      <c r="H835" s="68"/>
      <c r="I835" s="142">
        <v>4400</v>
      </c>
      <c r="J835" s="12">
        <f t="shared" si="84"/>
        <v>4.1399999999999997</v>
      </c>
      <c r="K835" s="87" t="s">
        <v>1705</v>
      </c>
      <c r="L835" s="50">
        <v>0.1</v>
      </c>
      <c r="M835" s="50"/>
      <c r="N835" s="114"/>
    </row>
    <row r="836" spans="1:14" ht="21" customHeight="1">
      <c r="A836" s="137">
        <v>45714</v>
      </c>
      <c r="B836" s="5" t="s">
        <v>46</v>
      </c>
      <c r="C836" s="5" t="s">
        <v>4962</v>
      </c>
      <c r="D836" s="5">
        <v>1</v>
      </c>
      <c r="E836" s="5" t="s">
        <v>2187</v>
      </c>
      <c r="F836" s="5" t="s">
        <v>2997</v>
      </c>
      <c r="G836" s="5" t="s">
        <v>126</v>
      </c>
      <c r="H836" s="26"/>
      <c r="I836" s="90">
        <v>42000</v>
      </c>
      <c r="J836" s="7">
        <f t="shared" si="84"/>
        <v>35.15</v>
      </c>
      <c r="K836" s="88" t="s">
        <v>1645</v>
      </c>
      <c r="L836" s="6">
        <v>0.5</v>
      </c>
      <c r="M836" s="6"/>
      <c r="N836" s="10"/>
    </row>
    <row r="837" spans="1:14" ht="25.5" customHeight="1">
      <c r="A837" s="173">
        <v>45713</v>
      </c>
      <c r="B837" s="16" t="s">
        <v>20</v>
      </c>
      <c r="C837" s="13" t="s">
        <v>6349</v>
      </c>
      <c r="D837" s="13">
        <v>3</v>
      </c>
      <c r="E837" s="13" t="s">
        <v>318</v>
      </c>
      <c r="F837" s="13" t="s">
        <v>638</v>
      </c>
      <c r="G837" s="13"/>
      <c r="H837" s="68"/>
      <c r="I837" s="142">
        <v>302000</v>
      </c>
      <c r="J837" s="12">
        <f t="shared" si="84"/>
        <v>322.46999999999997</v>
      </c>
      <c r="K837" s="87" t="s">
        <v>1660</v>
      </c>
      <c r="L837" s="50">
        <v>11</v>
      </c>
      <c r="M837" s="50"/>
      <c r="N837" s="23" t="s">
        <v>5171</v>
      </c>
    </row>
    <row r="838" spans="1:14" ht="90">
      <c r="A838" s="137">
        <v>45714</v>
      </c>
      <c r="B838" s="5" t="s">
        <v>5004</v>
      </c>
      <c r="C838" s="8" t="s">
        <v>5041</v>
      </c>
      <c r="D838" s="5">
        <v>2</v>
      </c>
      <c r="E838" s="5" t="s">
        <v>318</v>
      </c>
      <c r="F838" s="5" t="s">
        <v>2812</v>
      </c>
      <c r="G838" s="5" t="s">
        <v>2813</v>
      </c>
      <c r="H838" s="26"/>
      <c r="I838" s="90">
        <v>764000</v>
      </c>
      <c r="J838" s="7">
        <f t="shared" si="84"/>
        <v>563.04999999999995</v>
      </c>
      <c r="K838" s="88" t="s">
        <v>1792</v>
      </c>
      <c r="L838" s="6">
        <v>1</v>
      </c>
      <c r="M838" s="6"/>
      <c r="N838" s="10" t="s">
        <v>5188</v>
      </c>
    </row>
    <row r="839" spans="1:14" ht="27" customHeight="1">
      <c r="A839" s="137">
        <v>45714</v>
      </c>
      <c r="B839" s="5" t="s">
        <v>5004</v>
      </c>
      <c r="C839" s="8" t="s">
        <v>5189</v>
      </c>
      <c r="D839" s="5">
        <v>2</v>
      </c>
      <c r="E839" s="5" t="s">
        <v>318</v>
      </c>
      <c r="F839" s="5" t="s">
        <v>2812</v>
      </c>
      <c r="G839" s="5" t="s">
        <v>2813</v>
      </c>
      <c r="H839" s="26"/>
      <c r="I839" s="90">
        <v>876000</v>
      </c>
      <c r="J839" s="7">
        <f t="shared" si="84"/>
        <v>648.91999999999996</v>
      </c>
      <c r="K839" s="88" t="s">
        <v>1792</v>
      </c>
      <c r="L839" s="6">
        <v>1.5</v>
      </c>
      <c r="M839" s="6"/>
      <c r="N839" s="10"/>
    </row>
    <row r="840" spans="1:14" ht="193.5" customHeight="1">
      <c r="A840" s="173">
        <v>45707</v>
      </c>
      <c r="B840" s="13"/>
      <c r="C840" s="13" t="s">
        <v>4559</v>
      </c>
      <c r="D840" s="13" t="s">
        <v>4430</v>
      </c>
      <c r="E840" s="13" t="s">
        <v>140</v>
      </c>
      <c r="F840" s="13"/>
      <c r="G840" s="13" t="s">
        <v>1726</v>
      </c>
      <c r="H840" s="68"/>
      <c r="I840" s="142">
        <v>607000</v>
      </c>
      <c r="J840" s="12">
        <f>ROUNDUP((((L840*13000)+I840)/1380), 2)</f>
        <v>722.47</v>
      </c>
      <c r="K840" s="87" t="s">
        <v>1698</v>
      </c>
      <c r="L840" s="50">
        <v>30</v>
      </c>
      <c r="M840" s="50"/>
      <c r="N840" s="23" t="s">
        <v>5193</v>
      </c>
    </row>
    <row r="842" spans="1:14" ht="21" customHeight="1">
      <c r="A842" s="137">
        <v>45719</v>
      </c>
      <c r="B842" s="5" t="s">
        <v>5202</v>
      </c>
      <c r="C842" s="5" t="s">
        <v>5201</v>
      </c>
      <c r="D842" s="5">
        <v>10</v>
      </c>
      <c r="E842" s="5" t="s">
        <v>5200</v>
      </c>
      <c r="F842" s="5" t="s">
        <v>177</v>
      </c>
      <c r="G842" s="5" t="s">
        <v>18</v>
      </c>
      <c r="H842" s="26"/>
      <c r="I842" s="90">
        <v>8900</v>
      </c>
      <c r="J842" s="7">
        <f t="shared" ref="J842" si="85">ROUNDUP((((L842*13000)+I842)/1380), 2)</f>
        <v>8.34</v>
      </c>
      <c r="K842" s="88" t="s">
        <v>97</v>
      </c>
      <c r="L842" s="6">
        <v>0.2</v>
      </c>
      <c r="M842" s="6"/>
      <c r="N842" s="10"/>
    </row>
    <row r="843" spans="1:14" ht="21" customHeight="1">
      <c r="A843" s="137">
        <v>45715</v>
      </c>
      <c r="B843" s="8" t="s">
        <v>21</v>
      </c>
      <c r="C843" s="5" t="s">
        <v>5099</v>
      </c>
      <c r="D843" s="5">
        <v>4</v>
      </c>
      <c r="E843" s="5" t="s">
        <v>24</v>
      </c>
      <c r="F843" s="5"/>
      <c r="G843" s="5" t="s">
        <v>5112</v>
      </c>
      <c r="H843" s="26"/>
      <c r="I843" s="90"/>
      <c r="J843" s="7"/>
      <c r="K843" s="88"/>
      <c r="L843" s="6"/>
      <c r="M843" s="6"/>
      <c r="N843" s="10" t="s">
        <v>5150</v>
      </c>
    </row>
    <row r="844" spans="1:14" ht="21" customHeight="1">
      <c r="A844" s="137">
        <v>45715</v>
      </c>
      <c r="B844" s="8" t="s">
        <v>21</v>
      </c>
      <c r="C844" s="5" t="s">
        <v>5100</v>
      </c>
      <c r="D844" s="5">
        <v>2</v>
      </c>
      <c r="E844" s="5" t="s">
        <v>24</v>
      </c>
      <c r="F844" s="5"/>
      <c r="G844" s="5" t="s">
        <v>5112</v>
      </c>
      <c r="H844" s="26"/>
      <c r="I844" s="90"/>
      <c r="J844" s="7"/>
      <c r="K844" s="88"/>
      <c r="L844" s="6"/>
      <c r="M844" s="6"/>
      <c r="N844" s="10" t="s">
        <v>5150</v>
      </c>
    </row>
    <row r="845" spans="1:14" ht="21" customHeight="1">
      <c r="A845" s="137">
        <v>45715</v>
      </c>
      <c r="B845" s="8" t="s">
        <v>49</v>
      </c>
      <c r="C845" s="5" t="s">
        <v>5107</v>
      </c>
      <c r="D845" s="5">
        <v>2</v>
      </c>
      <c r="E845" s="5" t="s">
        <v>24</v>
      </c>
      <c r="F845" s="5"/>
      <c r="G845" s="5" t="s">
        <v>5112</v>
      </c>
      <c r="H845" s="26"/>
      <c r="I845" s="90">
        <v>620000</v>
      </c>
      <c r="J845" s="7">
        <f t="shared" ref="J845:J852" si="86">ROUNDUP((((L845*13000)+I845)/1380), 2)</f>
        <v>453.05</v>
      </c>
      <c r="K845" s="88" t="s">
        <v>79</v>
      </c>
      <c r="L845" s="6">
        <v>0.4</v>
      </c>
      <c r="M845" s="6"/>
      <c r="N845" s="10"/>
    </row>
    <row r="846" spans="1:14" ht="21" customHeight="1">
      <c r="A846" s="137">
        <v>45715</v>
      </c>
      <c r="B846" s="8" t="s">
        <v>49</v>
      </c>
      <c r="C846" s="5" t="s">
        <v>5264</v>
      </c>
      <c r="D846" s="5">
        <v>4</v>
      </c>
      <c r="E846" s="5" t="s">
        <v>24</v>
      </c>
      <c r="F846" s="5"/>
      <c r="G846" s="5" t="s">
        <v>5112</v>
      </c>
      <c r="H846" s="26"/>
      <c r="I846" s="90">
        <v>168000</v>
      </c>
      <c r="J846" s="7">
        <f t="shared" si="86"/>
        <v>124.57000000000001</v>
      </c>
      <c r="K846" s="88" t="s">
        <v>79</v>
      </c>
      <c r="L846" s="6">
        <v>0.3</v>
      </c>
      <c r="M846" s="6"/>
      <c r="N846" s="10"/>
    </row>
    <row r="847" spans="1:14" ht="21" customHeight="1">
      <c r="A847" s="137">
        <v>45715</v>
      </c>
      <c r="B847" s="8" t="s">
        <v>49</v>
      </c>
      <c r="C847" s="5" t="s">
        <v>5265</v>
      </c>
      <c r="D847" s="5">
        <v>2</v>
      </c>
      <c r="E847" s="5" t="s">
        <v>24</v>
      </c>
      <c r="F847" s="5"/>
      <c r="G847" s="5" t="s">
        <v>5112</v>
      </c>
      <c r="H847" s="26"/>
      <c r="I847" s="90">
        <v>428000</v>
      </c>
      <c r="J847" s="7">
        <f t="shared" si="86"/>
        <v>312.02999999999997</v>
      </c>
      <c r="K847" s="88" t="s">
        <v>116</v>
      </c>
      <c r="L847" s="6">
        <v>0.2</v>
      </c>
      <c r="M847" s="6"/>
      <c r="N847" s="10"/>
    </row>
    <row r="848" spans="1:14" ht="21" customHeight="1">
      <c r="A848" s="137">
        <v>45715</v>
      </c>
      <c r="B848" s="8" t="s">
        <v>49</v>
      </c>
      <c r="C848" s="5" t="s">
        <v>5266</v>
      </c>
      <c r="D848" s="5">
        <v>2</v>
      </c>
      <c r="E848" s="5" t="s">
        <v>24</v>
      </c>
      <c r="F848" s="5"/>
      <c r="G848" s="5" t="s">
        <v>5112</v>
      </c>
      <c r="H848" s="26"/>
      <c r="I848" s="90">
        <v>454000</v>
      </c>
      <c r="J848" s="7">
        <f t="shared" si="86"/>
        <v>331.82</v>
      </c>
      <c r="K848" s="88" t="s">
        <v>116</v>
      </c>
      <c r="L848" s="6">
        <v>0.3</v>
      </c>
      <c r="M848" s="6"/>
      <c r="N848" s="10"/>
    </row>
    <row r="849" spans="1:322" ht="21" customHeight="1">
      <c r="A849" s="137">
        <v>45715</v>
      </c>
      <c r="B849" s="8" t="s">
        <v>49</v>
      </c>
      <c r="C849" s="5" t="s">
        <v>5267</v>
      </c>
      <c r="D849" s="5">
        <v>4</v>
      </c>
      <c r="E849" s="5" t="s">
        <v>24</v>
      </c>
      <c r="F849" s="5"/>
      <c r="G849" s="5" t="s">
        <v>5112</v>
      </c>
      <c r="H849" s="26"/>
      <c r="I849" s="90">
        <v>189000</v>
      </c>
      <c r="J849" s="7">
        <f t="shared" si="86"/>
        <v>139.79</v>
      </c>
      <c r="K849" s="88" t="s">
        <v>706</v>
      </c>
      <c r="L849" s="6">
        <v>0.3</v>
      </c>
      <c r="M849" s="6"/>
      <c r="N849" s="10"/>
    </row>
    <row r="850" spans="1:322" ht="33.75" customHeight="1">
      <c r="A850" s="137">
        <v>45715</v>
      </c>
      <c r="B850" s="8" t="s">
        <v>610</v>
      </c>
      <c r="C850" s="5" t="s">
        <v>5175</v>
      </c>
      <c r="D850" s="5">
        <v>2</v>
      </c>
      <c r="E850" s="5" t="s">
        <v>24</v>
      </c>
      <c r="F850" s="5"/>
      <c r="G850" s="5" t="s">
        <v>5112</v>
      </c>
      <c r="H850" s="26"/>
      <c r="I850" s="90">
        <v>575000</v>
      </c>
      <c r="J850" s="234">
        <f>ROUNDUP((((L850*16000)+I850)/1380), 2)</f>
        <v>880.43999999999994</v>
      </c>
      <c r="K850" s="88" t="s">
        <v>110</v>
      </c>
      <c r="L850" s="6">
        <v>40</v>
      </c>
      <c r="M850" s="6"/>
      <c r="N850" s="10"/>
    </row>
    <row r="851" spans="1:322" ht="20.100000000000001" customHeight="1">
      <c r="A851" s="137">
        <v>45719</v>
      </c>
      <c r="B851" s="8"/>
      <c r="C851" s="5" t="s">
        <v>5268</v>
      </c>
      <c r="D851" s="5">
        <v>5</v>
      </c>
      <c r="E851" s="5" t="s">
        <v>24</v>
      </c>
      <c r="F851" s="5"/>
      <c r="G851" s="5" t="s">
        <v>54</v>
      </c>
      <c r="H851" s="26"/>
      <c r="I851" s="90">
        <v>33290</v>
      </c>
      <c r="J851" s="7">
        <f t="shared" si="86"/>
        <v>42.97</v>
      </c>
      <c r="K851" s="88" t="s">
        <v>79</v>
      </c>
      <c r="L851" s="6">
        <v>2</v>
      </c>
      <c r="M851" s="6"/>
      <c r="N851" s="10" t="s">
        <v>5270</v>
      </c>
    </row>
    <row r="852" spans="1:322" ht="20.100000000000001" customHeight="1">
      <c r="A852" s="137">
        <v>45719</v>
      </c>
      <c r="B852" s="8"/>
      <c r="C852" s="5" t="s">
        <v>5269</v>
      </c>
      <c r="D852" s="5">
        <v>5</v>
      </c>
      <c r="E852" s="5" t="s">
        <v>24</v>
      </c>
      <c r="F852" s="5"/>
      <c r="G852" s="5" t="s">
        <v>54</v>
      </c>
      <c r="H852" s="26"/>
      <c r="I852" s="90">
        <v>17380</v>
      </c>
      <c r="J852" s="7">
        <f t="shared" si="86"/>
        <v>40.86</v>
      </c>
      <c r="K852" s="88" t="s">
        <v>79</v>
      </c>
      <c r="L852" s="6">
        <v>3</v>
      </c>
      <c r="M852" s="6"/>
      <c r="N852" s="10" t="s">
        <v>5271</v>
      </c>
    </row>
    <row r="853" spans="1:322" ht="30">
      <c r="A853" s="173">
        <v>45715</v>
      </c>
      <c r="B853" s="13" t="s">
        <v>5125</v>
      </c>
      <c r="C853" s="13" t="s">
        <v>5151</v>
      </c>
      <c r="D853" s="13">
        <v>3</v>
      </c>
      <c r="E853" s="13" t="s">
        <v>140</v>
      </c>
      <c r="F853" s="13" t="s">
        <v>2343</v>
      </c>
      <c r="G853" s="13" t="s">
        <v>2341</v>
      </c>
      <c r="H853" s="68"/>
      <c r="I853" s="142"/>
      <c r="J853" s="12">
        <f>ROUNDUP((((L853*13000)+I853)/1380), 2)</f>
        <v>0</v>
      </c>
      <c r="K853" s="87"/>
      <c r="L853" s="50"/>
      <c r="M853" s="50"/>
      <c r="N853" s="23" t="s">
        <v>5617</v>
      </c>
    </row>
    <row r="854" spans="1:322" ht="30">
      <c r="A854" s="173" t="s">
        <v>5127</v>
      </c>
      <c r="B854" s="13" t="s">
        <v>5125</v>
      </c>
      <c r="C854" s="122" t="s">
        <v>5152</v>
      </c>
      <c r="D854" s="13">
        <v>2</v>
      </c>
      <c r="E854" s="13" t="s">
        <v>1695</v>
      </c>
      <c r="F854" s="13" t="s">
        <v>2343</v>
      </c>
      <c r="G854" s="13" t="s">
        <v>2341</v>
      </c>
      <c r="H854" s="68"/>
      <c r="I854" s="142"/>
      <c r="J854" s="12">
        <f>ROUNDUP((((L854*13000)+I854)/1380), 2)</f>
        <v>0</v>
      </c>
      <c r="K854" s="87"/>
      <c r="L854" s="50"/>
      <c r="M854" s="50"/>
      <c r="N854" s="23" t="s">
        <v>5618</v>
      </c>
    </row>
    <row r="855" spans="1:322" ht="21" customHeight="1">
      <c r="A855" s="173">
        <v>45714</v>
      </c>
      <c r="B855" s="13" t="s">
        <v>25</v>
      </c>
      <c r="C855" s="13" t="s">
        <v>4946</v>
      </c>
      <c r="D855" s="13">
        <v>2</v>
      </c>
      <c r="E855" s="13" t="s">
        <v>140</v>
      </c>
      <c r="F855" s="13" t="s">
        <v>4947</v>
      </c>
      <c r="G855" s="13" t="s">
        <v>92</v>
      </c>
      <c r="H855" s="68"/>
      <c r="I855" s="142"/>
      <c r="J855" s="12">
        <f t="shared" ref="J855:J856" si="87">ROUNDUP((((L855*13000)+I855)/1380), 2)</f>
        <v>0</v>
      </c>
      <c r="K855" s="87"/>
      <c r="L855" s="50"/>
      <c r="M855" s="50"/>
      <c r="N855" s="23" t="s">
        <v>5082</v>
      </c>
    </row>
    <row r="856" spans="1:322" ht="21" customHeight="1">
      <c r="A856" s="173">
        <v>45714</v>
      </c>
      <c r="B856" s="13" t="s">
        <v>25</v>
      </c>
      <c r="C856" s="13" t="s">
        <v>4948</v>
      </c>
      <c r="D856" s="13">
        <v>2</v>
      </c>
      <c r="E856" s="13" t="s">
        <v>140</v>
      </c>
      <c r="F856" s="13" t="s">
        <v>4947</v>
      </c>
      <c r="G856" s="13" t="s">
        <v>92</v>
      </c>
      <c r="H856" s="68"/>
      <c r="I856" s="142"/>
      <c r="J856" s="12">
        <f t="shared" si="87"/>
        <v>0</v>
      </c>
      <c r="K856" s="87"/>
      <c r="L856" s="50"/>
      <c r="M856" s="50"/>
      <c r="N856" s="23" t="s">
        <v>5082</v>
      </c>
    </row>
    <row r="857" spans="1:322" ht="45">
      <c r="A857" s="173">
        <v>45714</v>
      </c>
      <c r="B857" s="13" t="s">
        <v>5121</v>
      </c>
      <c r="C857" s="13" t="s">
        <v>5122</v>
      </c>
      <c r="D857" s="13" t="s">
        <v>5123</v>
      </c>
      <c r="E857" s="13" t="s">
        <v>140</v>
      </c>
      <c r="F857" s="13"/>
      <c r="G857" s="13" t="s">
        <v>201</v>
      </c>
      <c r="H857" s="68"/>
      <c r="I857" s="142">
        <v>206000</v>
      </c>
      <c r="J857" s="12">
        <f t="shared" ref="J857:J865" si="88">ROUNDUP((((L857*13000)+I857)/1380), 2)</f>
        <v>271.74</v>
      </c>
      <c r="K857" s="87" t="s">
        <v>5566</v>
      </c>
      <c r="L857" s="50">
        <v>13</v>
      </c>
      <c r="M857" s="50"/>
      <c r="N857" s="23" t="s">
        <v>5568</v>
      </c>
      <c r="LJ857" s="4" t="s">
        <v>5277</v>
      </c>
    </row>
    <row r="858" spans="1:322" ht="30">
      <c r="A858" s="173">
        <v>45714</v>
      </c>
      <c r="B858" s="13" t="s">
        <v>5121</v>
      </c>
      <c r="C858" s="13" t="s">
        <v>5124</v>
      </c>
      <c r="D858" s="13" t="s">
        <v>5123</v>
      </c>
      <c r="E858" s="13" t="s">
        <v>140</v>
      </c>
      <c r="F858" s="13"/>
      <c r="G858" s="13" t="s">
        <v>201</v>
      </c>
      <c r="H858" s="68"/>
      <c r="I858" s="142">
        <v>122000</v>
      </c>
      <c r="J858" s="12">
        <f t="shared" si="88"/>
        <v>201.45</v>
      </c>
      <c r="K858" s="87" t="s">
        <v>5567</v>
      </c>
      <c r="L858" s="50">
        <v>12</v>
      </c>
      <c r="M858" s="50"/>
      <c r="N858" s="23" t="s">
        <v>5569</v>
      </c>
    </row>
    <row r="859" spans="1:322" ht="21" customHeight="1">
      <c r="A859" s="137">
        <v>45719</v>
      </c>
      <c r="B859" s="5"/>
      <c r="C859" s="5" t="s">
        <v>5272</v>
      </c>
      <c r="D859" s="5">
        <v>1</v>
      </c>
      <c r="E859" s="5" t="s">
        <v>140</v>
      </c>
      <c r="F859" s="5"/>
      <c r="G859" s="5" t="s">
        <v>35</v>
      </c>
      <c r="H859" s="26"/>
      <c r="I859" s="90">
        <v>27770</v>
      </c>
      <c r="J859" s="7">
        <f t="shared" si="88"/>
        <v>25.78</v>
      </c>
      <c r="K859" s="88" t="s">
        <v>79</v>
      </c>
      <c r="L859" s="6">
        <v>0.6</v>
      </c>
      <c r="M859" s="6"/>
      <c r="N859" s="10"/>
    </row>
    <row r="860" spans="1:322" ht="21" customHeight="1">
      <c r="A860" s="137">
        <v>45719</v>
      </c>
      <c r="B860" s="5"/>
      <c r="C860" s="5" t="s">
        <v>5273</v>
      </c>
      <c r="D860" s="5">
        <v>10</v>
      </c>
      <c r="E860" s="5" t="s">
        <v>140</v>
      </c>
      <c r="F860" s="5"/>
      <c r="G860" s="5" t="s">
        <v>35</v>
      </c>
      <c r="H860" s="26"/>
      <c r="I860" s="90">
        <v>8810</v>
      </c>
      <c r="J860" s="7">
        <f t="shared" si="88"/>
        <v>7.33</v>
      </c>
      <c r="K860" s="88" t="s">
        <v>79</v>
      </c>
      <c r="L860" s="6">
        <v>0.1</v>
      </c>
      <c r="M860" s="6"/>
      <c r="N860" s="10"/>
    </row>
    <row r="861" spans="1:322" ht="21" customHeight="1">
      <c r="A861" s="137">
        <v>45719</v>
      </c>
      <c r="B861" s="5"/>
      <c r="C861" s="5" t="s">
        <v>5274</v>
      </c>
      <c r="D861" s="5">
        <v>10</v>
      </c>
      <c r="E861" s="5" t="s">
        <v>140</v>
      </c>
      <c r="F861" s="5"/>
      <c r="G861" s="5" t="s">
        <v>35</v>
      </c>
      <c r="H861" s="26"/>
      <c r="I861" s="90">
        <v>10510</v>
      </c>
      <c r="J861" s="7">
        <f t="shared" si="88"/>
        <v>8.56</v>
      </c>
      <c r="K861" s="88" t="s">
        <v>79</v>
      </c>
      <c r="L861" s="6">
        <v>0.1</v>
      </c>
      <c r="M861" s="6"/>
      <c r="N861" s="10"/>
    </row>
    <row r="862" spans="1:322" ht="21" customHeight="1">
      <c r="A862" s="137">
        <v>45719</v>
      </c>
      <c r="B862" s="5" t="s">
        <v>58</v>
      </c>
      <c r="C862" s="5" t="s">
        <v>5211</v>
      </c>
      <c r="D862" s="5">
        <v>50</v>
      </c>
      <c r="E862" s="5" t="s">
        <v>140</v>
      </c>
      <c r="F862" s="5"/>
      <c r="G862" s="5" t="s">
        <v>2604</v>
      </c>
      <c r="H862" s="26"/>
      <c r="I862" s="90">
        <v>25600</v>
      </c>
      <c r="J862" s="7">
        <f t="shared" si="88"/>
        <v>20.440000000000001</v>
      </c>
      <c r="K862" s="88" t="s">
        <v>79</v>
      </c>
      <c r="L862" s="6">
        <v>0.2</v>
      </c>
      <c r="M862" s="6"/>
      <c r="N862" s="10" t="s">
        <v>162</v>
      </c>
    </row>
    <row r="863" spans="1:322" ht="21" customHeight="1">
      <c r="A863" s="137">
        <v>45719</v>
      </c>
      <c r="B863" s="5" t="s">
        <v>21</v>
      </c>
      <c r="C863" s="5" t="s">
        <v>5212</v>
      </c>
      <c r="D863" s="5">
        <v>2</v>
      </c>
      <c r="E863" s="5" t="s">
        <v>140</v>
      </c>
      <c r="F863" s="5"/>
      <c r="G863" s="5" t="s">
        <v>18</v>
      </c>
      <c r="H863" s="26"/>
      <c r="I863" s="90">
        <v>320000</v>
      </c>
      <c r="J863" s="7">
        <f t="shared" si="88"/>
        <v>250.73</v>
      </c>
      <c r="K863" s="88" t="s">
        <v>79</v>
      </c>
      <c r="L863" s="6">
        <v>2</v>
      </c>
      <c r="M863" s="6"/>
      <c r="N863" s="10"/>
    </row>
    <row r="864" spans="1:322" ht="21" customHeight="1">
      <c r="A864" s="137">
        <v>45719</v>
      </c>
      <c r="B864" s="5" t="s">
        <v>21</v>
      </c>
      <c r="C864" s="5" t="s">
        <v>1448</v>
      </c>
      <c r="D864" s="5">
        <v>2</v>
      </c>
      <c r="E864" s="5" t="s">
        <v>140</v>
      </c>
      <c r="F864" s="5"/>
      <c r="G864" s="5" t="s">
        <v>5275</v>
      </c>
      <c r="H864" s="26"/>
      <c r="I864" s="90">
        <v>142000</v>
      </c>
      <c r="J864" s="7">
        <f t="shared" si="88"/>
        <v>108.56</v>
      </c>
      <c r="K864" s="88" t="s">
        <v>146</v>
      </c>
      <c r="L864" s="6">
        <v>0.6</v>
      </c>
      <c r="M864" s="6"/>
      <c r="N864" s="10"/>
    </row>
    <row r="865" spans="1:317" ht="21" customHeight="1">
      <c r="A865" s="137">
        <v>45719</v>
      </c>
      <c r="B865" s="5" t="s">
        <v>21</v>
      </c>
      <c r="C865" s="5" t="s">
        <v>5213</v>
      </c>
      <c r="D865" s="5">
        <v>2</v>
      </c>
      <c r="E865" s="5" t="s">
        <v>140</v>
      </c>
      <c r="F865" s="5"/>
      <c r="G865" s="5" t="s">
        <v>18</v>
      </c>
      <c r="H865" s="26"/>
      <c r="I865" s="90">
        <v>197000</v>
      </c>
      <c r="J865" s="7">
        <f t="shared" si="88"/>
        <v>152.17999999999998</v>
      </c>
      <c r="K865" s="88" t="s">
        <v>146</v>
      </c>
      <c r="L865" s="6">
        <v>1</v>
      </c>
      <c r="M865" s="6"/>
      <c r="N865" s="10"/>
      <c r="LE865" s="4" t="s">
        <v>5276</v>
      </c>
    </row>
    <row r="866" spans="1:317" ht="20.100000000000001" customHeight="1">
      <c r="A866" s="173">
        <v>45719</v>
      </c>
      <c r="B866" s="13" t="s">
        <v>21</v>
      </c>
      <c r="C866" s="13" t="s">
        <v>5213</v>
      </c>
      <c r="D866" s="13">
        <v>1</v>
      </c>
      <c r="E866" s="13" t="s">
        <v>5119</v>
      </c>
      <c r="F866" s="13" t="s">
        <v>36</v>
      </c>
      <c r="G866" s="13" t="s">
        <v>30</v>
      </c>
      <c r="H866" s="50"/>
      <c r="I866" s="142"/>
      <c r="J866" s="12"/>
      <c r="K866" s="87"/>
      <c r="L866" s="50"/>
      <c r="M866" s="50"/>
      <c r="N866" s="27" t="s">
        <v>5286</v>
      </c>
    </row>
    <row r="867" spans="1:317" ht="45">
      <c r="A867" s="173">
        <v>45719</v>
      </c>
      <c r="B867" s="13"/>
      <c r="C867" s="13" t="s">
        <v>5214</v>
      </c>
      <c r="D867" s="13">
        <v>10</v>
      </c>
      <c r="E867" s="13" t="s">
        <v>140</v>
      </c>
      <c r="F867" s="13"/>
      <c r="G867" s="13" t="s">
        <v>18</v>
      </c>
      <c r="H867" s="68"/>
      <c r="I867" s="142">
        <v>57300</v>
      </c>
      <c r="J867" s="12">
        <f t="shared" ref="J867:J886" si="89">ROUNDUP((((L867*13000)+I867)/1380), 2)</f>
        <v>55.66</v>
      </c>
      <c r="K867" s="87" t="s">
        <v>110</v>
      </c>
      <c r="L867" s="50">
        <v>1.5</v>
      </c>
      <c r="M867" s="50"/>
      <c r="N867" s="23" t="s">
        <v>5282</v>
      </c>
    </row>
    <row r="868" spans="1:317" ht="45">
      <c r="A868" s="173">
        <v>45719</v>
      </c>
      <c r="B868" s="13"/>
      <c r="C868" s="13" t="s">
        <v>5215</v>
      </c>
      <c r="D868" s="13">
        <v>10</v>
      </c>
      <c r="E868" s="13" t="s">
        <v>140</v>
      </c>
      <c r="F868" s="13"/>
      <c r="G868" s="13" t="s">
        <v>18</v>
      </c>
      <c r="H868" s="68"/>
      <c r="I868" s="142">
        <v>47400</v>
      </c>
      <c r="J868" s="12">
        <f t="shared" si="89"/>
        <v>48.48</v>
      </c>
      <c r="K868" s="87" t="s">
        <v>79</v>
      </c>
      <c r="L868" s="50">
        <v>1.5</v>
      </c>
      <c r="M868" s="50"/>
      <c r="N868" s="23" t="s">
        <v>5283</v>
      </c>
    </row>
    <row r="869" spans="1:317" ht="45">
      <c r="A869" s="173">
        <v>45719</v>
      </c>
      <c r="B869" s="13" t="s">
        <v>2342</v>
      </c>
      <c r="C869" s="13" t="s">
        <v>5216</v>
      </c>
      <c r="D869" s="13">
        <v>10</v>
      </c>
      <c r="E869" s="13" t="s">
        <v>140</v>
      </c>
      <c r="F869" s="13"/>
      <c r="G869" s="13" t="s">
        <v>35</v>
      </c>
      <c r="H869" s="68"/>
      <c r="I869" s="142"/>
      <c r="J869" s="12">
        <f t="shared" si="89"/>
        <v>0</v>
      </c>
      <c r="K869" s="87"/>
      <c r="L869" s="50"/>
      <c r="M869" s="50"/>
      <c r="N869" s="23" t="s">
        <v>5289</v>
      </c>
    </row>
    <row r="870" spans="1:317" ht="21.75" customHeight="1">
      <c r="A870" s="173">
        <v>45719</v>
      </c>
      <c r="B870" s="13" t="s">
        <v>1669</v>
      </c>
      <c r="C870" s="13" t="s">
        <v>5217</v>
      </c>
      <c r="D870" s="13">
        <v>10</v>
      </c>
      <c r="E870" s="13" t="s">
        <v>5119</v>
      </c>
      <c r="F870" s="13" t="s">
        <v>209</v>
      </c>
      <c r="G870" s="13" t="s">
        <v>30</v>
      </c>
      <c r="H870" s="50"/>
      <c r="I870" s="142">
        <v>23200</v>
      </c>
      <c r="J870" s="12">
        <f t="shared" si="89"/>
        <v>17.760000000000002</v>
      </c>
      <c r="K870" s="87" t="s">
        <v>79</v>
      </c>
      <c r="L870" s="50">
        <v>0.1</v>
      </c>
      <c r="M870" s="50"/>
      <c r="N870" s="27"/>
    </row>
    <row r="871" spans="1:317" ht="21" customHeight="1">
      <c r="A871" s="173">
        <v>45719</v>
      </c>
      <c r="B871" s="13" t="s">
        <v>1669</v>
      </c>
      <c r="C871" s="13" t="s">
        <v>5217</v>
      </c>
      <c r="D871" s="13">
        <v>5</v>
      </c>
      <c r="E871" s="13" t="s">
        <v>5119</v>
      </c>
      <c r="F871" s="13" t="s">
        <v>36</v>
      </c>
      <c r="G871" s="13" t="s">
        <v>30</v>
      </c>
      <c r="H871" s="50"/>
      <c r="I871" s="142">
        <v>23200</v>
      </c>
      <c r="J871" s="12">
        <f t="shared" si="89"/>
        <v>17.760000000000002</v>
      </c>
      <c r="K871" s="87" t="s">
        <v>79</v>
      </c>
      <c r="L871" s="50">
        <v>0.1</v>
      </c>
      <c r="M871" s="50"/>
      <c r="N871" s="27"/>
    </row>
    <row r="872" spans="1:317" ht="33.75" customHeight="1">
      <c r="A872" s="173">
        <v>45719</v>
      </c>
      <c r="B872" s="13" t="s">
        <v>37</v>
      </c>
      <c r="C872" s="13" t="s">
        <v>5218</v>
      </c>
      <c r="D872" s="13">
        <v>2</v>
      </c>
      <c r="E872" s="13" t="s">
        <v>5119</v>
      </c>
      <c r="F872" s="13" t="s">
        <v>36</v>
      </c>
      <c r="G872" s="13" t="s">
        <v>30</v>
      </c>
      <c r="H872" s="50"/>
      <c r="I872" s="142">
        <v>2246000</v>
      </c>
      <c r="J872" s="12">
        <f t="shared" si="89"/>
        <v>1693.48</v>
      </c>
      <c r="K872" s="87" t="s">
        <v>100</v>
      </c>
      <c r="L872" s="50">
        <v>7</v>
      </c>
      <c r="M872" s="50"/>
      <c r="N872" s="27"/>
    </row>
    <row r="873" spans="1:317" ht="51" customHeight="1">
      <c r="A873" s="173">
        <v>45719</v>
      </c>
      <c r="B873" s="13" t="s">
        <v>1753</v>
      </c>
      <c r="C873" s="13" t="s">
        <v>5285</v>
      </c>
      <c r="D873" s="13">
        <v>2</v>
      </c>
      <c r="E873" s="13" t="s">
        <v>5119</v>
      </c>
      <c r="F873" s="13" t="s">
        <v>36</v>
      </c>
      <c r="G873" s="13" t="s">
        <v>30</v>
      </c>
      <c r="H873" s="50"/>
      <c r="I873" s="142">
        <v>126000</v>
      </c>
      <c r="J873" s="12">
        <f t="shared" si="89"/>
        <v>94.14</v>
      </c>
      <c r="K873" s="87" t="s">
        <v>706</v>
      </c>
      <c r="L873" s="50">
        <v>0.3</v>
      </c>
      <c r="M873" s="50"/>
      <c r="N873" s="27"/>
    </row>
    <row r="874" spans="1:317" ht="21" customHeight="1">
      <c r="A874" s="173">
        <v>45719</v>
      </c>
      <c r="B874" s="13" t="s">
        <v>21</v>
      </c>
      <c r="C874" s="13" t="s">
        <v>5263</v>
      </c>
      <c r="D874" s="13">
        <v>100</v>
      </c>
      <c r="E874" s="13" t="s">
        <v>5119</v>
      </c>
      <c r="F874" s="13" t="s">
        <v>36</v>
      </c>
      <c r="G874" s="13" t="s">
        <v>30</v>
      </c>
      <c r="H874" s="50"/>
      <c r="I874" s="142">
        <v>3200</v>
      </c>
      <c r="J874" s="12">
        <f t="shared" si="89"/>
        <v>3.2699999999999996</v>
      </c>
      <c r="K874" s="87" t="s">
        <v>79</v>
      </c>
      <c r="L874" s="50">
        <v>0.1</v>
      </c>
      <c r="M874" s="50"/>
      <c r="N874" s="27"/>
    </row>
    <row r="875" spans="1:317" ht="37.5" customHeight="1">
      <c r="A875" s="173">
        <v>45719</v>
      </c>
      <c r="B875" s="13" t="s">
        <v>111</v>
      </c>
      <c r="C875" s="13" t="s">
        <v>5221</v>
      </c>
      <c r="D875" s="13">
        <v>4</v>
      </c>
      <c r="E875" s="13" t="s">
        <v>5119</v>
      </c>
      <c r="F875" s="13" t="s">
        <v>36</v>
      </c>
      <c r="G875" s="13" t="s">
        <v>30</v>
      </c>
      <c r="H875" s="50"/>
      <c r="I875" s="142">
        <v>24920</v>
      </c>
      <c r="J875" s="12">
        <f t="shared" si="89"/>
        <v>20.89</v>
      </c>
      <c r="K875" s="87" t="s">
        <v>706</v>
      </c>
      <c r="L875" s="50">
        <v>0.3</v>
      </c>
      <c r="M875" s="50"/>
      <c r="N875" s="27"/>
    </row>
    <row r="876" spans="1:317" ht="21" customHeight="1">
      <c r="A876" s="173">
        <v>45719</v>
      </c>
      <c r="B876" s="13" t="s">
        <v>21</v>
      </c>
      <c r="C876" s="13" t="s">
        <v>6253</v>
      </c>
      <c r="D876" s="13">
        <v>1</v>
      </c>
      <c r="E876" s="13" t="s">
        <v>2187</v>
      </c>
      <c r="F876" s="13" t="s">
        <v>106</v>
      </c>
      <c r="G876" s="13" t="s">
        <v>2075</v>
      </c>
      <c r="H876" s="68"/>
      <c r="I876" s="142">
        <v>440000</v>
      </c>
      <c r="J876" s="12">
        <f t="shared" si="89"/>
        <v>328.27</v>
      </c>
      <c r="K876" s="87" t="s">
        <v>79</v>
      </c>
      <c r="L876" s="50">
        <v>1</v>
      </c>
      <c r="M876" s="50"/>
      <c r="N876" s="23" t="s">
        <v>5228</v>
      </c>
    </row>
    <row r="877" spans="1:317" ht="30">
      <c r="A877" s="173">
        <v>45719</v>
      </c>
      <c r="B877" s="13" t="s">
        <v>21</v>
      </c>
      <c r="C877" s="13" t="s">
        <v>5229</v>
      </c>
      <c r="D877" s="13">
        <v>1</v>
      </c>
      <c r="E877" s="13" t="s">
        <v>2187</v>
      </c>
      <c r="F877" s="13" t="s">
        <v>106</v>
      </c>
      <c r="G877" s="13" t="s">
        <v>2075</v>
      </c>
      <c r="H877" s="68"/>
      <c r="I877" s="142"/>
      <c r="J877" s="12">
        <f t="shared" si="89"/>
        <v>0</v>
      </c>
      <c r="K877" s="87"/>
      <c r="L877" s="50"/>
      <c r="M877" s="50"/>
      <c r="N877" s="23" t="s">
        <v>5281</v>
      </c>
    </row>
    <row r="878" spans="1:317" ht="21" customHeight="1">
      <c r="A878" s="173">
        <v>45719</v>
      </c>
      <c r="B878" s="13" t="s">
        <v>21</v>
      </c>
      <c r="C878" s="13" t="s">
        <v>5231</v>
      </c>
      <c r="D878" s="13">
        <v>1</v>
      </c>
      <c r="E878" s="13" t="s">
        <v>2187</v>
      </c>
      <c r="F878" s="13" t="s">
        <v>106</v>
      </c>
      <c r="G878" s="13" t="s">
        <v>2075</v>
      </c>
      <c r="H878" s="68"/>
      <c r="I878" s="142">
        <v>1460000</v>
      </c>
      <c r="J878" s="12">
        <f t="shared" si="89"/>
        <v>1076.82</v>
      </c>
      <c r="K878" s="87" t="s">
        <v>146</v>
      </c>
      <c r="L878" s="50">
        <v>2</v>
      </c>
      <c r="M878" s="50"/>
      <c r="N878" s="23" t="s">
        <v>5232</v>
      </c>
    </row>
    <row r="879" spans="1:317" ht="21" customHeight="1">
      <c r="A879" s="137">
        <v>45719</v>
      </c>
      <c r="B879" s="5"/>
      <c r="C879" s="5" t="s">
        <v>5288</v>
      </c>
      <c r="D879" s="5">
        <v>1</v>
      </c>
      <c r="E879" s="5" t="s">
        <v>2187</v>
      </c>
      <c r="F879" s="5" t="s">
        <v>43</v>
      </c>
      <c r="G879" s="5" t="s">
        <v>52</v>
      </c>
      <c r="H879" s="26"/>
      <c r="I879" s="90">
        <v>8394000</v>
      </c>
      <c r="J879" s="7">
        <f t="shared" si="89"/>
        <v>6365.22</v>
      </c>
      <c r="K879" s="88" t="s">
        <v>100</v>
      </c>
      <c r="L879" s="6">
        <v>30</v>
      </c>
      <c r="M879" s="6"/>
      <c r="N879" s="10" t="s">
        <v>5280</v>
      </c>
    </row>
    <row r="880" spans="1:317" ht="21" customHeight="1">
      <c r="A880" s="137">
        <v>45719</v>
      </c>
      <c r="B880" s="5"/>
      <c r="C880" s="5" t="s">
        <v>5287</v>
      </c>
      <c r="D880" s="5">
        <v>1</v>
      </c>
      <c r="E880" s="5" t="s">
        <v>2187</v>
      </c>
      <c r="F880" s="5" t="s">
        <v>43</v>
      </c>
      <c r="G880" s="5" t="s">
        <v>52</v>
      </c>
      <c r="H880" s="26"/>
      <c r="I880" s="90">
        <v>6759000</v>
      </c>
      <c r="J880" s="7">
        <f t="shared" si="89"/>
        <v>4904.43</v>
      </c>
      <c r="K880" s="88" t="s">
        <v>706</v>
      </c>
      <c r="L880" s="6">
        <v>0.7</v>
      </c>
      <c r="M880" s="6"/>
      <c r="N880" s="10" t="s">
        <v>5280</v>
      </c>
    </row>
    <row r="881" spans="1:14" ht="21" customHeight="1">
      <c r="A881" s="137">
        <v>45719</v>
      </c>
      <c r="B881" s="5"/>
      <c r="C881" s="5" t="s">
        <v>5235</v>
      </c>
      <c r="D881" s="5">
        <v>1</v>
      </c>
      <c r="E881" s="5" t="s">
        <v>2187</v>
      </c>
      <c r="F881" s="5" t="s">
        <v>43</v>
      </c>
      <c r="G881" s="5" t="s">
        <v>52</v>
      </c>
      <c r="H881" s="26"/>
      <c r="I881" s="90">
        <v>2950000</v>
      </c>
      <c r="J881" s="7">
        <f t="shared" si="89"/>
        <v>2373.19</v>
      </c>
      <c r="K881" s="88" t="s">
        <v>180</v>
      </c>
      <c r="L881" s="6">
        <v>25</v>
      </c>
      <c r="M881" s="6"/>
      <c r="N881" s="10" t="s">
        <v>3546</v>
      </c>
    </row>
    <row r="882" spans="1:14" ht="21" customHeight="1">
      <c r="A882" s="137">
        <v>45719</v>
      </c>
      <c r="B882" s="5" t="s">
        <v>70</v>
      </c>
      <c r="C882" s="5" t="s">
        <v>5236</v>
      </c>
      <c r="D882" s="5">
        <v>3</v>
      </c>
      <c r="E882" s="5" t="s">
        <v>2187</v>
      </c>
      <c r="F882" s="5" t="s">
        <v>64</v>
      </c>
      <c r="G882" s="5" t="s">
        <v>32</v>
      </c>
      <c r="H882" s="26"/>
      <c r="I882" s="90">
        <v>1786000</v>
      </c>
      <c r="J882" s="7">
        <f t="shared" si="89"/>
        <v>1360.15</v>
      </c>
      <c r="K882" s="88" t="s">
        <v>706</v>
      </c>
      <c r="L882" s="6">
        <v>7</v>
      </c>
      <c r="M882" s="6"/>
      <c r="N882" s="10" t="s">
        <v>5237</v>
      </c>
    </row>
    <row r="883" spans="1:14" ht="30">
      <c r="A883" s="137">
        <v>45719</v>
      </c>
      <c r="B883" s="5" t="s">
        <v>5238</v>
      </c>
      <c r="C883" s="5" t="s">
        <v>5239</v>
      </c>
      <c r="D883" s="5">
        <v>50</v>
      </c>
      <c r="E883" s="5" t="s">
        <v>2187</v>
      </c>
      <c r="F883" s="5" t="s">
        <v>3174</v>
      </c>
      <c r="G883" s="5" t="s">
        <v>142</v>
      </c>
      <c r="H883" s="26"/>
      <c r="I883" s="90">
        <v>57960</v>
      </c>
      <c r="J883" s="7">
        <f t="shared" si="89"/>
        <v>44.83</v>
      </c>
      <c r="K883" s="88" t="s">
        <v>706</v>
      </c>
      <c r="L883" s="6">
        <v>0.3</v>
      </c>
      <c r="M883" s="6"/>
      <c r="N883" s="10" t="s">
        <v>5294</v>
      </c>
    </row>
    <row r="884" spans="1:14" ht="21" customHeight="1">
      <c r="A884" s="137">
        <v>45719</v>
      </c>
      <c r="B884" s="5" t="s">
        <v>289</v>
      </c>
      <c r="C884" s="5" t="s">
        <v>5241</v>
      </c>
      <c r="D884" s="5">
        <v>50</v>
      </c>
      <c r="E884" s="5" t="s">
        <v>2187</v>
      </c>
      <c r="F884" s="5" t="s">
        <v>3174</v>
      </c>
      <c r="G884" s="5" t="s">
        <v>142</v>
      </c>
      <c r="H884" s="26"/>
      <c r="I884" s="90">
        <v>24000</v>
      </c>
      <c r="J884" s="7">
        <f t="shared" si="89"/>
        <v>18.34</v>
      </c>
      <c r="K884" s="88" t="s">
        <v>79</v>
      </c>
      <c r="L884" s="6">
        <v>0.1</v>
      </c>
      <c r="M884" s="6"/>
      <c r="N884" s="10" t="s">
        <v>5242</v>
      </c>
    </row>
    <row r="885" spans="1:14" ht="21" customHeight="1">
      <c r="A885" s="137">
        <v>45719</v>
      </c>
      <c r="B885" s="5" t="s">
        <v>5243</v>
      </c>
      <c r="C885" s="5" t="s">
        <v>5244</v>
      </c>
      <c r="D885" s="5">
        <v>50</v>
      </c>
      <c r="E885" s="5" t="s">
        <v>2187</v>
      </c>
      <c r="F885" s="5" t="s">
        <v>3174</v>
      </c>
      <c r="G885" s="5" t="s">
        <v>142</v>
      </c>
      <c r="H885" s="26"/>
      <c r="I885" s="90">
        <v>15400</v>
      </c>
      <c r="J885" s="7">
        <f t="shared" si="89"/>
        <v>13.049999999999999</v>
      </c>
      <c r="K885" s="88" t="s">
        <v>79</v>
      </c>
      <c r="L885" s="6">
        <v>0.2</v>
      </c>
      <c r="M885" s="6"/>
      <c r="N885" s="10" t="s">
        <v>5245</v>
      </c>
    </row>
    <row r="886" spans="1:14" ht="21" customHeight="1">
      <c r="A886" s="137">
        <v>45719</v>
      </c>
      <c r="B886" s="5" t="s">
        <v>1744</v>
      </c>
      <c r="C886" s="5" t="s">
        <v>5246</v>
      </c>
      <c r="D886" s="5">
        <v>3</v>
      </c>
      <c r="E886" s="5" t="s">
        <v>2187</v>
      </c>
      <c r="F886" s="5" t="s">
        <v>2508</v>
      </c>
      <c r="G886" s="5" t="s">
        <v>219</v>
      </c>
      <c r="H886" s="26"/>
      <c r="I886" s="90">
        <v>56000</v>
      </c>
      <c r="J886" s="7">
        <f t="shared" si="89"/>
        <v>68.850000000000009</v>
      </c>
      <c r="K886" s="88" t="s">
        <v>110</v>
      </c>
      <c r="L886" s="6">
        <v>3</v>
      </c>
      <c r="M886" s="6"/>
      <c r="N886" s="10" t="s">
        <v>5290</v>
      </c>
    </row>
    <row r="887" spans="1:14" ht="21" customHeight="1">
      <c r="A887" s="137">
        <v>45719</v>
      </c>
      <c r="B887" s="5"/>
      <c r="C887" s="5" t="s">
        <v>5278</v>
      </c>
      <c r="D887" s="5">
        <v>1</v>
      </c>
      <c r="E887" s="5" t="s">
        <v>2187</v>
      </c>
      <c r="F887" s="5" t="s">
        <v>64</v>
      </c>
      <c r="G887" s="5" t="s">
        <v>32</v>
      </c>
      <c r="H887" s="26"/>
      <c r="I887" s="90">
        <v>105400</v>
      </c>
      <c r="J887" s="7">
        <v>0</v>
      </c>
      <c r="K887" s="88" t="s">
        <v>79</v>
      </c>
      <c r="L887" s="6">
        <v>1</v>
      </c>
      <c r="M887" s="6"/>
      <c r="N887" s="10" t="s">
        <v>5251</v>
      </c>
    </row>
    <row r="888" spans="1:14" ht="90">
      <c r="A888" s="137">
        <v>45714</v>
      </c>
      <c r="B888" s="5" t="s">
        <v>4963</v>
      </c>
      <c r="C888" s="5" t="s">
        <v>4964</v>
      </c>
      <c r="D888" s="5">
        <v>1</v>
      </c>
      <c r="E888" s="5" t="s">
        <v>2187</v>
      </c>
      <c r="F888" s="5" t="s">
        <v>2786</v>
      </c>
      <c r="G888" s="5" t="s">
        <v>52</v>
      </c>
      <c r="H888" s="26"/>
      <c r="I888" s="90">
        <v>10000</v>
      </c>
      <c r="J888" s="7">
        <f t="shared" ref="J888:J889" si="90">ROUNDUP((((L888*13000)+I888)/1380), 2)</f>
        <v>10.08</v>
      </c>
      <c r="K888" s="88" t="s">
        <v>1645</v>
      </c>
      <c r="L888" s="6">
        <v>0.3</v>
      </c>
      <c r="M888" s="6"/>
      <c r="N888" s="10" t="s">
        <v>5664</v>
      </c>
    </row>
    <row r="889" spans="1:14" ht="80.25" customHeight="1">
      <c r="A889" s="137">
        <v>45714</v>
      </c>
      <c r="B889" s="5" t="s">
        <v>4963</v>
      </c>
      <c r="C889" s="5" t="s">
        <v>5574</v>
      </c>
      <c r="D889" s="5">
        <v>1</v>
      </c>
      <c r="E889" s="5" t="s">
        <v>2187</v>
      </c>
      <c r="F889" s="5" t="s">
        <v>2786</v>
      </c>
      <c r="G889" s="5" t="s">
        <v>52</v>
      </c>
      <c r="H889" s="26"/>
      <c r="I889" s="90"/>
      <c r="J889" s="7">
        <f t="shared" si="90"/>
        <v>0</v>
      </c>
      <c r="K889" s="88"/>
      <c r="L889" s="6"/>
      <c r="M889" s="6"/>
      <c r="N889" s="10" t="s">
        <v>5292</v>
      </c>
    </row>
    <row r="890" spans="1:14" ht="24.75" customHeight="1">
      <c r="A890" s="137">
        <v>45707</v>
      </c>
      <c r="B890" s="5" t="s">
        <v>5077</v>
      </c>
      <c r="C890" s="5" t="s">
        <v>4504</v>
      </c>
      <c r="D890" s="5">
        <v>1</v>
      </c>
      <c r="E890" s="5" t="s">
        <v>2187</v>
      </c>
      <c r="F890" s="5" t="s">
        <v>2786</v>
      </c>
      <c r="G890" s="5" t="s">
        <v>52</v>
      </c>
      <c r="H890" s="26"/>
      <c r="I890" s="90">
        <v>18000</v>
      </c>
      <c r="J890" s="7">
        <f t="shared" ref="J890:J891" si="91">ROUNDUP((((L890*13000)+I890)/1380), 2)</f>
        <v>14.93</v>
      </c>
      <c r="K890" s="88" t="s">
        <v>79</v>
      </c>
      <c r="L890" s="6">
        <v>0.2</v>
      </c>
      <c r="M890" s="6"/>
      <c r="N890" s="10" t="s">
        <v>5291</v>
      </c>
    </row>
    <row r="891" spans="1:14" ht="75.75" customHeight="1">
      <c r="A891" s="137">
        <v>45706</v>
      </c>
      <c r="B891" s="5" t="s">
        <v>4315</v>
      </c>
      <c r="C891" s="5" t="s">
        <v>4316</v>
      </c>
      <c r="D891" s="5">
        <v>8</v>
      </c>
      <c r="E891" s="5" t="s">
        <v>2187</v>
      </c>
      <c r="F891" s="5" t="s">
        <v>2786</v>
      </c>
      <c r="G891" s="5" t="s">
        <v>52</v>
      </c>
      <c r="H891" s="26"/>
      <c r="I891" s="90">
        <v>40300</v>
      </c>
      <c r="J891" s="7">
        <f t="shared" si="91"/>
        <v>33.919999999999995</v>
      </c>
      <c r="K891" s="88" t="s">
        <v>1784</v>
      </c>
      <c r="L891" s="6">
        <v>0.5</v>
      </c>
      <c r="M891" s="6"/>
      <c r="N891" s="10" t="s">
        <v>5253</v>
      </c>
    </row>
    <row r="892" spans="1:14" s="302" customFormat="1" ht="30">
      <c r="A892" s="138">
        <v>45719</v>
      </c>
      <c r="B892" s="98" t="s">
        <v>5254</v>
      </c>
      <c r="C892" s="106" t="s">
        <v>5255</v>
      </c>
      <c r="D892" s="98">
        <v>3</v>
      </c>
      <c r="E892" s="98" t="s">
        <v>318</v>
      </c>
      <c r="F892" s="98" t="s">
        <v>295</v>
      </c>
      <c r="G892" s="98" t="s">
        <v>130</v>
      </c>
      <c r="H892" s="99"/>
      <c r="I892" s="139"/>
      <c r="J892" s="301"/>
      <c r="K892" s="100"/>
      <c r="L892" s="101"/>
      <c r="M892" s="101"/>
      <c r="N892" s="126" t="s">
        <v>5262</v>
      </c>
    </row>
    <row r="893" spans="1:14" ht="30">
      <c r="A893" s="137">
        <v>45719</v>
      </c>
      <c r="B893" s="5" t="s">
        <v>155</v>
      </c>
      <c r="C893" s="8" t="s">
        <v>5256</v>
      </c>
      <c r="D893" s="5">
        <v>2</v>
      </c>
      <c r="E893" s="5" t="s">
        <v>318</v>
      </c>
      <c r="F893" s="5"/>
      <c r="G893" s="5"/>
      <c r="H893" s="26"/>
      <c r="I893" s="90"/>
      <c r="J893" s="234"/>
      <c r="K893" s="88"/>
      <c r="L893" s="6"/>
      <c r="M893" s="6"/>
      <c r="N893" s="10" t="s">
        <v>5284</v>
      </c>
    </row>
    <row r="894" spans="1:14" ht="27" customHeight="1">
      <c r="A894" s="137">
        <v>45714</v>
      </c>
      <c r="B894" s="5" t="s">
        <v>155</v>
      </c>
      <c r="C894" s="8" t="s">
        <v>5026</v>
      </c>
      <c r="D894" s="5">
        <v>2</v>
      </c>
      <c r="E894" s="5" t="s">
        <v>318</v>
      </c>
      <c r="F894" s="5" t="s">
        <v>209</v>
      </c>
      <c r="G894" s="5" t="s">
        <v>30</v>
      </c>
      <c r="H894" s="26"/>
      <c r="I894" s="90">
        <v>49200</v>
      </c>
      <c r="J894" s="7">
        <f t="shared" ref="J894" si="92">ROUNDUP((((L894*13000)+I894)/1380), 2)</f>
        <v>54.5</v>
      </c>
      <c r="K894" s="88" t="s">
        <v>1645</v>
      </c>
      <c r="L894" s="6">
        <v>2</v>
      </c>
      <c r="M894" s="6"/>
      <c r="N894" s="10"/>
    </row>
    <row r="895" spans="1:14" s="239" customFormat="1" ht="60">
      <c r="A895" s="137">
        <v>45719</v>
      </c>
      <c r="B895" s="5"/>
      <c r="C895" s="8" t="s">
        <v>5259</v>
      </c>
      <c r="D895" s="5">
        <v>1</v>
      </c>
      <c r="E895" s="5" t="s">
        <v>318</v>
      </c>
      <c r="F895" s="5" t="s">
        <v>338</v>
      </c>
      <c r="G895" s="5" t="s">
        <v>306</v>
      </c>
      <c r="H895" s="26"/>
      <c r="I895" s="90">
        <v>6300</v>
      </c>
      <c r="J895" s="7">
        <f t="shared" ref="J895" si="93">ROUNDUP((((L895*13000)+I895)/1380), 2)</f>
        <v>5.51</v>
      </c>
      <c r="K895" s="88" t="s">
        <v>79</v>
      </c>
      <c r="L895" s="6">
        <v>0.1</v>
      </c>
      <c r="M895" s="6"/>
      <c r="N895" s="10" t="s">
        <v>5279</v>
      </c>
    </row>
    <row r="896" spans="1:14" ht="21" customHeight="1">
      <c r="A896" s="137">
        <v>45714</v>
      </c>
      <c r="B896" s="5" t="s">
        <v>1863</v>
      </c>
      <c r="C896" s="5" t="s">
        <v>4949</v>
      </c>
      <c r="D896" s="5">
        <v>5</v>
      </c>
      <c r="E896" s="5" t="s">
        <v>140</v>
      </c>
      <c r="F896" s="5"/>
      <c r="G896" s="5" t="s">
        <v>18</v>
      </c>
      <c r="H896" s="26"/>
      <c r="I896" s="90">
        <v>3413000</v>
      </c>
      <c r="J896" s="7">
        <f>ROUNDUP((((L896*13000)+I896)/1380), 2)</f>
        <v>2525</v>
      </c>
      <c r="K896" s="88" t="s">
        <v>1901</v>
      </c>
      <c r="L896" s="6">
        <v>5.5</v>
      </c>
      <c r="M896" s="6"/>
      <c r="N896" s="10" t="s">
        <v>5295</v>
      </c>
    </row>
    <row r="897" spans="1:14" ht="21" customHeight="1">
      <c r="A897" s="137">
        <v>45714</v>
      </c>
      <c r="B897" s="5" t="s">
        <v>1863</v>
      </c>
      <c r="C897" s="5" t="s">
        <v>4950</v>
      </c>
      <c r="D897" s="5">
        <v>5</v>
      </c>
      <c r="E897" s="5" t="s">
        <v>140</v>
      </c>
      <c r="F897" s="5"/>
      <c r="G897" s="5" t="s">
        <v>18</v>
      </c>
      <c r="H897" s="26"/>
      <c r="I897" s="90">
        <v>3917000</v>
      </c>
      <c r="J897" s="7">
        <f>ROUNDUP((((L897*13000)+I897)/1380), 2)</f>
        <v>2890.2200000000003</v>
      </c>
      <c r="K897" s="88" t="s">
        <v>1901</v>
      </c>
      <c r="L897" s="6">
        <v>5.5</v>
      </c>
      <c r="M897" s="6"/>
      <c r="N897" s="10" t="s">
        <v>5295</v>
      </c>
    </row>
    <row r="899" spans="1:14" ht="60">
      <c r="A899" s="137">
        <v>45720</v>
      </c>
      <c r="B899" s="5" t="s">
        <v>5327</v>
      </c>
      <c r="C899" s="8" t="s">
        <v>5575</v>
      </c>
      <c r="D899" s="5" t="s">
        <v>2908</v>
      </c>
      <c r="E899" s="5" t="s">
        <v>140</v>
      </c>
      <c r="F899" s="5" t="s">
        <v>82</v>
      </c>
      <c r="G899" s="5" t="s">
        <v>23</v>
      </c>
      <c r="H899" s="26"/>
      <c r="I899" s="90">
        <v>7620</v>
      </c>
      <c r="J899" s="7">
        <f t="shared" ref="J899:J901" si="94">ROUNDUP((((L899*13000)+I899)/1380), 2)</f>
        <v>10.24</v>
      </c>
      <c r="K899" s="88" t="s">
        <v>5426</v>
      </c>
      <c r="L899" s="6">
        <v>0.5</v>
      </c>
      <c r="M899" s="6"/>
      <c r="N899" s="10" t="s">
        <v>5528</v>
      </c>
    </row>
    <row r="900" spans="1:14" ht="45">
      <c r="A900" s="137">
        <v>45720</v>
      </c>
      <c r="B900" s="5" t="s">
        <v>5327</v>
      </c>
      <c r="C900" s="5" t="s">
        <v>5328</v>
      </c>
      <c r="D900" s="5" t="s">
        <v>2908</v>
      </c>
      <c r="E900" s="5" t="s">
        <v>140</v>
      </c>
      <c r="F900" s="5" t="s">
        <v>82</v>
      </c>
      <c r="G900" s="5" t="s">
        <v>23</v>
      </c>
      <c r="H900" s="26"/>
      <c r="I900" s="90">
        <v>7620</v>
      </c>
      <c r="J900" s="7">
        <f t="shared" ref="J900" si="95">ROUNDUP((((L900*13000)+I900)/1380), 2)</f>
        <v>10.24</v>
      </c>
      <c r="K900" s="88" t="s">
        <v>5426</v>
      </c>
      <c r="L900" s="6">
        <v>0.5</v>
      </c>
      <c r="M900" s="6"/>
      <c r="N900" s="10" t="s">
        <v>5531</v>
      </c>
    </row>
    <row r="901" spans="1:14" ht="45">
      <c r="A901" s="137">
        <v>45720</v>
      </c>
      <c r="B901" s="5" t="s">
        <v>5327</v>
      </c>
      <c r="C901" s="5" t="s">
        <v>5329</v>
      </c>
      <c r="D901" s="5" t="s">
        <v>2908</v>
      </c>
      <c r="E901" s="5" t="s">
        <v>140</v>
      </c>
      <c r="F901" s="5" t="s">
        <v>82</v>
      </c>
      <c r="G901" s="5" t="s">
        <v>23</v>
      </c>
      <c r="H901" s="26"/>
      <c r="I901" s="90">
        <v>7620</v>
      </c>
      <c r="J901" s="7">
        <f t="shared" si="94"/>
        <v>10.24</v>
      </c>
      <c r="K901" s="88" t="s">
        <v>5426</v>
      </c>
      <c r="L901" s="6">
        <v>0.5</v>
      </c>
      <c r="M901" s="6"/>
      <c r="N901" s="10" t="s">
        <v>5530</v>
      </c>
    </row>
    <row r="902" spans="1:14" ht="45">
      <c r="A902" s="137">
        <v>45720</v>
      </c>
      <c r="B902" s="5" t="s">
        <v>5327</v>
      </c>
      <c r="C902" s="5" t="s">
        <v>5330</v>
      </c>
      <c r="D902" s="5" t="s">
        <v>2908</v>
      </c>
      <c r="E902" s="5" t="s">
        <v>140</v>
      </c>
      <c r="F902" s="5" t="s">
        <v>82</v>
      </c>
      <c r="G902" s="5" t="s">
        <v>23</v>
      </c>
      <c r="H902" s="26"/>
      <c r="I902" s="90">
        <v>7620</v>
      </c>
      <c r="J902" s="7">
        <f t="shared" ref="J902" si="96">ROUNDUP((((L902*13000)+I902)/1380), 2)</f>
        <v>10.24</v>
      </c>
      <c r="K902" s="88" t="s">
        <v>5426</v>
      </c>
      <c r="L902" s="6">
        <v>0.5</v>
      </c>
      <c r="M902" s="6"/>
      <c r="N902" s="10" t="s">
        <v>5529</v>
      </c>
    </row>
    <row r="903" spans="1:14" ht="21" customHeight="1">
      <c r="A903" s="173">
        <v>45720</v>
      </c>
      <c r="B903" s="13"/>
      <c r="C903" s="264" t="s">
        <v>5333</v>
      </c>
      <c r="D903" s="13">
        <v>4</v>
      </c>
      <c r="E903" s="13" t="s">
        <v>140</v>
      </c>
      <c r="F903" s="13"/>
      <c r="G903" s="13" t="s">
        <v>2341</v>
      </c>
      <c r="H903" s="68"/>
      <c r="I903" s="142">
        <v>9550</v>
      </c>
      <c r="J903" s="12">
        <f t="shared" ref="J903" si="97">ROUNDUP((((L903*13000)+I903)/1380), 2)</f>
        <v>8.81</v>
      </c>
      <c r="K903" s="87" t="s">
        <v>5426</v>
      </c>
      <c r="L903" s="50">
        <v>0.2</v>
      </c>
      <c r="M903" s="50"/>
      <c r="N903" s="23" t="s">
        <v>5978</v>
      </c>
    </row>
    <row r="904" spans="1:14" ht="21" customHeight="1">
      <c r="A904" s="173">
        <v>45720</v>
      </c>
      <c r="B904" s="13" t="s">
        <v>5334</v>
      </c>
      <c r="C904" s="13" t="s">
        <v>5979</v>
      </c>
      <c r="D904" s="13">
        <v>10</v>
      </c>
      <c r="E904" s="13" t="s">
        <v>140</v>
      </c>
      <c r="F904" s="13"/>
      <c r="G904" s="13" t="s">
        <v>2341</v>
      </c>
      <c r="H904" s="68"/>
      <c r="I904" s="142">
        <v>247800</v>
      </c>
      <c r="J904" s="12">
        <f t="shared" ref="J904" si="98">ROUNDUP((((L904*13000)+I904)/1380), 2)</f>
        <v>182.39999999999998</v>
      </c>
      <c r="K904" s="262" t="s">
        <v>5464</v>
      </c>
      <c r="L904" s="50">
        <v>0.3</v>
      </c>
      <c r="M904" s="50"/>
      <c r="N904" s="23"/>
    </row>
    <row r="905" spans="1:14" ht="21" customHeight="1">
      <c r="A905" s="137">
        <v>45720</v>
      </c>
      <c r="B905" s="5"/>
      <c r="C905" s="5" t="s">
        <v>5423</v>
      </c>
      <c r="D905" s="5">
        <v>2</v>
      </c>
      <c r="E905" s="5" t="s">
        <v>5200</v>
      </c>
      <c r="F905" s="5" t="s">
        <v>1816</v>
      </c>
      <c r="G905" s="5" t="s">
        <v>23</v>
      </c>
      <c r="H905" s="26"/>
      <c r="I905" s="90">
        <v>8280</v>
      </c>
      <c r="J905" s="7">
        <f t="shared" ref="J905:J908" si="99">ROUNDUP((((L905*13000)+I905)/1380), 2)</f>
        <v>7.89</v>
      </c>
      <c r="K905" s="88" t="s">
        <v>5426</v>
      </c>
      <c r="L905" s="6">
        <v>0.2</v>
      </c>
      <c r="M905" s="6"/>
      <c r="N905" s="10"/>
    </row>
    <row r="906" spans="1:14" ht="21" customHeight="1">
      <c r="A906" s="137">
        <v>45720</v>
      </c>
      <c r="B906" s="5"/>
      <c r="C906" s="5" t="s">
        <v>5424</v>
      </c>
      <c r="D906" s="5">
        <v>2</v>
      </c>
      <c r="E906" s="5" t="s">
        <v>5200</v>
      </c>
      <c r="F906" s="5" t="s">
        <v>1816</v>
      </c>
      <c r="G906" s="5" t="s">
        <v>23</v>
      </c>
      <c r="H906" s="26"/>
      <c r="I906" s="90">
        <v>90880</v>
      </c>
      <c r="J906" s="7">
        <f t="shared" si="99"/>
        <v>79.990000000000009</v>
      </c>
      <c r="K906" s="88" t="s">
        <v>5426</v>
      </c>
      <c r="L906" s="6">
        <v>1.5</v>
      </c>
      <c r="M906" s="6"/>
      <c r="N906" s="10"/>
    </row>
    <row r="907" spans="1:14" ht="21" customHeight="1">
      <c r="A907" s="137">
        <v>45720</v>
      </c>
      <c r="B907" s="5"/>
      <c r="C907" s="5" t="s">
        <v>5425</v>
      </c>
      <c r="D907" s="5">
        <v>1</v>
      </c>
      <c r="E907" s="5" t="s">
        <v>5200</v>
      </c>
      <c r="F907" s="5" t="s">
        <v>1816</v>
      </c>
      <c r="G907" s="5" t="s">
        <v>23</v>
      </c>
      <c r="H907" s="26"/>
      <c r="I907" s="90">
        <v>111470</v>
      </c>
      <c r="J907" s="7">
        <f t="shared" si="99"/>
        <v>104.33</v>
      </c>
      <c r="K907" s="88" t="s">
        <v>5426</v>
      </c>
      <c r="L907" s="6">
        <v>2.5</v>
      </c>
      <c r="M907" s="6"/>
      <c r="N907" s="10"/>
    </row>
    <row r="908" spans="1:14" ht="21" customHeight="1">
      <c r="A908" s="137">
        <v>45720</v>
      </c>
      <c r="B908" s="5" t="s">
        <v>26</v>
      </c>
      <c r="C908" s="5" t="s">
        <v>5534</v>
      </c>
      <c r="D908" s="5">
        <v>8</v>
      </c>
      <c r="E908" s="5" t="s">
        <v>5200</v>
      </c>
      <c r="F908" s="5" t="s">
        <v>202</v>
      </c>
      <c r="G908" s="5" t="s">
        <v>63</v>
      </c>
      <c r="H908" s="26"/>
      <c r="I908" s="90">
        <v>9300</v>
      </c>
      <c r="J908" s="7">
        <f t="shared" si="99"/>
        <v>8.629999999999999</v>
      </c>
      <c r="K908" s="88" t="s">
        <v>5426</v>
      </c>
      <c r="L908" s="6">
        <v>0.2</v>
      </c>
      <c r="M908" s="6"/>
      <c r="N908" s="10"/>
    </row>
    <row r="909" spans="1:14" ht="30">
      <c r="A909" s="137">
        <v>45720</v>
      </c>
      <c r="B909" s="5" t="s">
        <v>5301</v>
      </c>
      <c r="C909" s="5" t="s">
        <v>5300</v>
      </c>
      <c r="D909" s="5">
        <v>7</v>
      </c>
      <c r="E909" s="5" t="s">
        <v>5200</v>
      </c>
      <c r="F909" s="5" t="s">
        <v>202</v>
      </c>
      <c r="G909" s="5" t="s">
        <v>63</v>
      </c>
      <c r="H909" s="26"/>
      <c r="I909" s="90"/>
      <c r="J909" s="7"/>
      <c r="K909" s="88"/>
      <c r="L909" s="6"/>
      <c r="M909" s="6"/>
      <c r="N909" s="10" t="s">
        <v>5415</v>
      </c>
    </row>
    <row r="910" spans="1:14" ht="30">
      <c r="A910" s="137">
        <v>45720</v>
      </c>
      <c r="B910" s="5" t="s">
        <v>229</v>
      </c>
      <c r="C910" s="5" t="s">
        <v>5302</v>
      </c>
      <c r="D910" s="5">
        <v>10</v>
      </c>
      <c r="E910" s="5" t="s">
        <v>5200</v>
      </c>
      <c r="F910" s="5" t="s">
        <v>202</v>
      </c>
      <c r="G910" s="5" t="s">
        <v>63</v>
      </c>
      <c r="H910" s="26"/>
      <c r="I910" s="90"/>
      <c r="J910" s="7">
        <f t="shared" ref="J910:J912" si="100">ROUNDUP((((L910*13000)+I910)/1380), 2)</f>
        <v>0</v>
      </c>
      <c r="K910" s="88"/>
      <c r="L910" s="6"/>
      <c r="M910" s="6"/>
      <c r="N910" s="10" t="s">
        <v>5496</v>
      </c>
    </row>
    <row r="911" spans="1:14" ht="21" customHeight="1">
      <c r="A911" s="137">
        <v>45720</v>
      </c>
      <c r="B911" s="5" t="s">
        <v>26</v>
      </c>
      <c r="C911" s="5" t="s">
        <v>5303</v>
      </c>
      <c r="D911" s="5">
        <v>10</v>
      </c>
      <c r="E911" s="5" t="s">
        <v>5200</v>
      </c>
      <c r="F911" s="5" t="s">
        <v>202</v>
      </c>
      <c r="G911" s="5" t="s">
        <v>63</v>
      </c>
      <c r="H911" s="26"/>
      <c r="I911" s="90">
        <v>1760</v>
      </c>
      <c r="J911" s="7">
        <f t="shared" si="100"/>
        <v>2.2199999999999998</v>
      </c>
      <c r="K911" s="88" t="s">
        <v>5426</v>
      </c>
      <c r="L911" s="6">
        <v>0.1</v>
      </c>
      <c r="M911" s="6"/>
      <c r="N911" s="10" t="s">
        <v>5501</v>
      </c>
    </row>
    <row r="912" spans="1:14" ht="21" customHeight="1">
      <c r="A912" s="137">
        <v>45720</v>
      </c>
      <c r="B912" s="5" t="s">
        <v>38</v>
      </c>
      <c r="C912" s="5" t="s">
        <v>5304</v>
      </c>
      <c r="D912" s="5">
        <v>20</v>
      </c>
      <c r="E912" s="5" t="s">
        <v>5200</v>
      </c>
      <c r="F912" s="5" t="s">
        <v>202</v>
      </c>
      <c r="G912" s="5" t="s">
        <v>63</v>
      </c>
      <c r="H912" s="26"/>
      <c r="I912" s="90">
        <v>13300</v>
      </c>
      <c r="J912" s="7">
        <f t="shared" si="100"/>
        <v>11.53</v>
      </c>
      <c r="K912" s="88" t="s">
        <v>5426</v>
      </c>
      <c r="L912" s="6">
        <v>0.2</v>
      </c>
      <c r="M912" s="6"/>
      <c r="N912" s="10"/>
    </row>
    <row r="913" spans="1:14" ht="21" customHeight="1">
      <c r="A913" s="137">
        <v>45720</v>
      </c>
      <c r="B913" s="5" t="s">
        <v>38</v>
      </c>
      <c r="C913" s="5" t="s">
        <v>5305</v>
      </c>
      <c r="D913" s="5">
        <v>3</v>
      </c>
      <c r="E913" s="5" t="s">
        <v>5200</v>
      </c>
      <c r="F913" s="5" t="s">
        <v>202</v>
      </c>
      <c r="G913" s="5" t="s">
        <v>63</v>
      </c>
      <c r="H913" s="26"/>
      <c r="I913" s="90">
        <v>11900</v>
      </c>
      <c r="J913" s="7">
        <f t="shared" ref="J913:J914" si="101">ROUNDUP((((L913*13000)+I913)/1380), 2)</f>
        <v>10.51</v>
      </c>
      <c r="K913" s="88" t="s">
        <v>5426</v>
      </c>
      <c r="L913" s="6">
        <v>0.2</v>
      </c>
      <c r="M913" s="6"/>
      <c r="N913" s="10"/>
    </row>
    <row r="914" spans="1:14" ht="21" customHeight="1">
      <c r="A914" s="137">
        <v>45720</v>
      </c>
      <c r="B914" s="5" t="s">
        <v>91</v>
      </c>
      <c r="C914" s="5" t="s">
        <v>5461</v>
      </c>
      <c r="D914" s="5">
        <v>15</v>
      </c>
      <c r="E914" s="5" t="s">
        <v>5200</v>
      </c>
      <c r="F914" s="5" t="s">
        <v>202</v>
      </c>
      <c r="G914" s="5" t="s">
        <v>63</v>
      </c>
      <c r="H914" s="26"/>
      <c r="I914" s="90">
        <v>90020</v>
      </c>
      <c r="J914" s="7">
        <f t="shared" si="101"/>
        <v>84.08</v>
      </c>
      <c r="K914" s="88" t="s">
        <v>5426</v>
      </c>
      <c r="L914" s="6">
        <v>2</v>
      </c>
      <c r="M914" s="6"/>
      <c r="N914" s="10"/>
    </row>
    <row r="915" spans="1:14" ht="30">
      <c r="A915" s="137">
        <v>45714</v>
      </c>
      <c r="B915" s="5" t="s">
        <v>25</v>
      </c>
      <c r="C915" s="5" t="s">
        <v>4946</v>
      </c>
      <c r="D915" s="5">
        <v>2</v>
      </c>
      <c r="E915" s="5" t="s">
        <v>140</v>
      </c>
      <c r="F915" s="5" t="s">
        <v>4947</v>
      </c>
      <c r="G915" s="5" t="s">
        <v>92</v>
      </c>
      <c r="H915" s="26"/>
      <c r="I915" s="90">
        <v>220000</v>
      </c>
      <c r="J915" s="7">
        <f t="shared" ref="J915:J918" si="102">ROUNDUP((((L915*13000)+I915)/1380), 2)</f>
        <v>187.69</v>
      </c>
      <c r="K915" s="88" t="s">
        <v>5421</v>
      </c>
      <c r="L915" s="6">
        <v>3</v>
      </c>
      <c r="M915" s="6"/>
      <c r="N915" s="10" t="s">
        <v>5422</v>
      </c>
    </row>
    <row r="916" spans="1:14" ht="30">
      <c r="A916" s="137">
        <v>45714</v>
      </c>
      <c r="B916" s="5" t="s">
        <v>25</v>
      </c>
      <c r="C916" s="5" t="s">
        <v>4948</v>
      </c>
      <c r="D916" s="5">
        <v>2</v>
      </c>
      <c r="E916" s="5" t="s">
        <v>140</v>
      </c>
      <c r="F916" s="5" t="s">
        <v>4947</v>
      </c>
      <c r="G916" s="5" t="s">
        <v>92</v>
      </c>
      <c r="H916" s="26"/>
      <c r="I916" s="90">
        <v>146500</v>
      </c>
      <c r="J916" s="7">
        <f t="shared" si="102"/>
        <v>120.29</v>
      </c>
      <c r="K916" s="88" t="s">
        <v>5421</v>
      </c>
      <c r="L916" s="6">
        <v>1.5</v>
      </c>
      <c r="M916" s="6"/>
      <c r="N916" s="10" t="s">
        <v>5420</v>
      </c>
    </row>
    <row r="917" spans="1:14" ht="20.100000000000001" customHeight="1">
      <c r="A917" s="137">
        <v>45720</v>
      </c>
      <c r="B917" s="5" t="s">
        <v>50</v>
      </c>
      <c r="C917" s="5" t="s">
        <v>5462</v>
      </c>
      <c r="D917" s="5">
        <v>5</v>
      </c>
      <c r="E917" s="5" t="s">
        <v>140</v>
      </c>
      <c r="F917" s="5"/>
      <c r="G917" s="5" t="s">
        <v>23</v>
      </c>
      <c r="H917" s="26"/>
      <c r="I917" s="90">
        <v>21320</v>
      </c>
      <c r="J917" s="7">
        <f t="shared" si="102"/>
        <v>16.400000000000002</v>
      </c>
      <c r="K917" s="88" t="s">
        <v>5426</v>
      </c>
      <c r="L917" s="6">
        <v>0.1</v>
      </c>
      <c r="M917" s="6"/>
      <c r="N917" s="10" t="s">
        <v>5463</v>
      </c>
    </row>
    <row r="918" spans="1:14" ht="45.75">
      <c r="A918" s="137">
        <v>45719</v>
      </c>
      <c r="B918" s="8" t="s">
        <v>5206</v>
      </c>
      <c r="C918" s="5" t="s">
        <v>5293</v>
      </c>
      <c r="D918" s="5"/>
      <c r="E918" s="5"/>
      <c r="F918" s="5"/>
      <c r="G918" s="5"/>
      <c r="H918" s="26"/>
      <c r="I918" s="90">
        <v>23000</v>
      </c>
      <c r="J918" s="7">
        <f t="shared" si="102"/>
        <v>44.93</v>
      </c>
      <c r="K918" s="88" t="s">
        <v>5426</v>
      </c>
      <c r="L918" s="6">
        <v>3</v>
      </c>
      <c r="M918" s="6"/>
      <c r="N918" s="10" t="s">
        <v>5309</v>
      </c>
    </row>
    <row r="919" spans="1:14" ht="30.75">
      <c r="A919" s="137">
        <v>45715</v>
      </c>
      <c r="B919" s="8" t="s">
        <v>21</v>
      </c>
      <c r="C919" s="5" t="s">
        <v>5099</v>
      </c>
      <c r="D919" s="5">
        <v>4</v>
      </c>
      <c r="E919" s="5" t="s">
        <v>24</v>
      </c>
      <c r="F919" s="5"/>
      <c r="G919" s="5" t="s">
        <v>5112</v>
      </c>
      <c r="H919" s="26"/>
      <c r="I919" s="90"/>
      <c r="J919" s="7"/>
      <c r="K919" s="88"/>
      <c r="L919" s="6"/>
      <c r="M919" s="6"/>
      <c r="N919" s="10" t="s">
        <v>5307</v>
      </c>
    </row>
    <row r="920" spans="1:14" ht="30.75">
      <c r="A920" s="137">
        <v>45715</v>
      </c>
      <c r="B920" s="8" t="s">
        <v>21</v>
      </c>
      <c r="C920" s="5" t="s">
        <v>5100</v>
      </c>
      <c r="D920" s="5">
        <v>2</v>
      </c>
      <c r="E920" s="5" t="s">
        <v>24</v>
      </c>
      <c r="F920" s="5"/>
      <c r="G920" s="5" t="s">
        <v>5112</v>
      </c>
      <c r="H920" s="26"/>
      <c r="I920" s="90"/>
      <c r="J920" s="7"/>
      <c r="K920" s="88"/>
      <c r="L920" s="6"/>
      <c r="M920" s="6"/>
      <c r="N920" s="10" t="s">
        <v>5308</v>
      </c>
    </row>
    <row r="921" spans="1:14" ht="30">
      <c r="A921" s="137">
        <v>45720</v>
      </c>
      <c r="B921" s="8" t="s">
        <v>38</v>
      </c>
      <c r="C921" s="5" t="s">
        <v>5491</v>
      </c>
      <c r="D921" s="5">
        <v>30</v>
      </c>
      <c r="E921" s="5" t="s">
        <v>24</v>
      </c>
      <c r="F921" s="5"/>
      <c r="G921" s="5" t="s">
        <v>33</v>
      </c>
      <c r="H921" s="26"/>
      <c r="I921" s="90">
        <v>20300</v>
      </c>
      <c r="J921" s="7">
        <f t="shared" ref="J921:J926" si="103">ROUNDUP((((L921*13000)+I921)/1380), 2)</f>
        <v>16.600000000000001</v>
      </c>
      <c r="K921" s="88" t="s">
        <v>5426</v>
      </c>
      <c r="L921" s="6">
        <v>0.2</v>
      </c>
      <c r="M921" s="6"/>
      <c r="N921" s="10" t="s">
        <v>5495</v>
      </c>
    </row>
    <row r="922" spans="1:14" ht="23.25" customHeight="1">
      <c r="A922" s="137">
        <v>45720</v>
      </c>
      <c r="B922" s="8" t="s">
        <v>31</v>
      </c>
      <c r="C922" s="5" t="s">
        <v>5490</v>
      </c>
      <c r="D922" s="5">
        <v>10</v>
      </c>
      <c r="E922" s="5" t="s">
        <v>24</v>
      </c>
      <c r="F922" s="5"/>
      <c r="G922" s="5" t="s">
        <v>33</v>
      </c>
      <c r="H922" s="26"/>
      <c r="I922" s="90">
        <v>22780</v>
      </c>
      <c r="J922" s="7">
        <f t="shared" si="103"/>
        <v>21.220000000000002</v>
      </c>
      <c r="K922" s="88" t="s">
        <v>5426</v>
      </c>
      <c r="L922" s="6">
        <v>0.5</v>
      </c>
      <c r="M922" s="6"/>
      <c r="N922" s="10"/>
    </row>
    <row r="923" spans="1:14" ht="23.25" customHeight="1">
      <c r="A923" s="137">
        <v>45720</v>
      </c>
      <c r="B923" s="8"/>
      <c r="C923" s="5" t="s">
        <v>5310</v>
      </c>
      <c r="D923" s="5">
        <v>5</v>
      </c>
      <c r="E923" s="5" t="s">
        <v>24</v>
      </c>
      <c r="F923" s="5"/>
      <c r="G923" s="5" t="s">
        <v>134</v>
      </c>
      <c r="H923" s="26"/>
      <c r="I923" s="90">
        <v>4700</v>
      </c>
      <c r="J923" s="7">
        <f t="shared" si="103"/>
        <v>31.67</v>
      </c>
      <c r="K923" s="88" t="s">
        <v>5457</v>
      </c>
      <c r="L923" s="6">
        <v>3</v>
      </c>
      <c r="M923" s="6"/>
      <c r="N923" s="10"/>
    </row>
    <row r="924" spans="1:14" ht="23.25" customHeight="1">
      <c r="A924" s="137">
        <v>45720</v>
      </c>
      <c r="B924" s="8" t="s">
        <v>31</v>
      </c>
      <c r="C924" s="5" t="s">
        <v>5311</v>
      </c>
      <c r="D924" s="5">
        <v>1</v>
      </c>
      <c r="E924" s="5" t="s">
        <v>24</v>
      </c>
      <c r="F924" s="5"/>
      <c r="G924" s="5" t="s">
        <v>134</v>
      </c>
      <c r="H924" s="26"/>
      <c r="I924" s="90">
        <v>9060</v>
      </c>
      <c r="J924" s="7">
        <f t="shared" si="103"/>
        <v>8.4499999999999993</v>
      </c>
      <c r="K924" s="88" t="s">
        <v>5488</v>
      </c>
      <c r="L924" s="6">
        <v>0.2</v>
      </c>
      <c r="M924" s="6"/>
      <c r="N924" s="10"/>
    </row>
    <row r="925" spans="1:14" ht="23.25" customHeight="1">
      <c r="A925" s="137">
        <v>45720</v>
      </c>
      <c r="B925" s="8" t="s">
        <v>5313</v>
      </c>
      <c r="C925" s="5" t="s">
        <v>5314</v>
      </c>
      <c r="D925" s="5" t="s">
        <v>4829</v>
      </c>
      <c r="E925" s="5" t="s">
        <v>24</v>
      </c>
      <c r="F925" s="5"/>
      <c r="G925" s="5"/>
      <c r="H925" s="26"/>
      <c r="I925" s="90">
        <v>24750</v>
      </c>
      <c r="J925" s="7">
        <f t="shared" si="103"/>
        <v>55.62</v>
      </c>
      <c r="K925" s="88" t="s">
        <v>5457</v>
      </c>
      <c r="L925" s="6">
        <v>4</v>
      </c>
      <c r="M925" s="6"/>
      <c r="N925" s="10" t="s">
        <v>5504</v>
      </c>
    </row>
    <row r="926" spans="1:14" ht="30">
      <c r="A926" s="137">
        <v>45720</v>
      </c>
      <c r="B926" s="8"/>
      <c r="C926" s="8" t="s">
        <v>5505</v>
      </c>
      <c r="D926" s="5">
        <v>3</v>
      </c>
      <c r="E926" s="5" t="s">
        <v>24</v>
      </c>
      <c r="F926" s="5"/>
      <c r="G926" s="5"/>
      <c r="H926" s="26"/>
      <c r="I926" s="90">
        <v>8400</v>
      </c>
      <c r="J926" s="7">
        <f t="shared" si="103"/>
        <v>13.629999999999999</v>
      </c>
      <c r="K926" s="88" t="s">
        <v>5457</v>
      </c>
      <c r="L926" s="6">
        <v>0.8</v>
      </c>
      <c r="M926" s="6"/>
      <c r="N926" s="10"/>
    </row>
    <row r="927" spans="1:14" ht="21" customHeight="1">
      <c r="A927" s="137">
        <v>45720</v>
      </c>
      <c r="B927" s="5" t="s">
        <v>4643</v>
      </c>
      <c r="C927" s="5" t="s">
        <v>5315</v>
      </c>
      <c r="D927" s="5">
        <v>6</v>
      </c>
      <c r="E927" s="5" t="s">
        <v>2187</v>
      </c>
      <c r="F927" s="5" t="s">
        <v>3000</v>
      </c>
      <c r="G927" s="5" t="s">
        <v>2075</v>
      </c>
      <c r="H927" s="26"/>
      <c r="I927" s="90">
        <v>48540</v>
      </c>
      <c r="J927" s="7">
        <f t="shared" ref="J927:J929" si="104">ROUNDUP((((L927*13000)+I927)/1380), 2)</f>
        <v>110.54</v>
      </c>
      <c r="K927" s="88" t="s">
        <v>5426</v>
      </c>
      <c r="L927" s="6">
        <v>8</v>
      </c>
      <c r="M927" s="6"/>
      <c r="N927" s="10" t="s">
        <v>5316</v>
      </c>
    </row>
    <row r="928" spans="1:14" ht="30">
      <c r="A928" s="138">
        <v>45720</v>
      </c>
      <c r="B928" s="98" t="s">
        <v>5317</v>
      </c>
      <c r="C928" s="98" t="s">
        <v>5465</v>
      </c>
      <c r="D928" s="98">
        <v>1</v>
      </c>
      <c r="E928" s="98" t="s">
        <v>2187</v>
      </c>
      <c r="F928" s="98" t="s">
        <v>3000</v>
      </c>
      <c r="G928" s="98" t="s">
        <v>2075</v>
      </c>
      <c r="H928" s="99"/>
      <c r="I928" s="139"/>
      <c r="J928" s="105"/>
      <c r="K928" s="100"/>
      <c r="L928" s="101"/>
      <c r="M928" s="101"/>
      <c r="N928" s="126" t="s">
        <v>5466</v>
      </c>
    </row>
    <row r="929" spans="1:14" ht="45">
      <c r="A929" s="137">
        <v>45720</v>
      </c>
      <c r="B929" s="5" t="s">
        <v>5318</v>
      </c>
      <c r="C929" s="5" t="s">
        <v>5319</v>
      </c>
      <c r="D929" s="5">
        <v>2</v>
      </c>
      <c r="E929" s="5" t="s">
        <v>2187</v>
      </c>
      <c r="F929" s="5" t="s">
        <v>3000</v>
      </c>
      <c r="G929" s="5" t="s">
        <v>2075</v>
      </c>
      <c r="H929" s="26"/>
      <c r="I929" s="90">
        <v>106000</v>
      </c>
      <c r="J929" s="7">
        <f t="shared" si="104"/>
        <v>100.37</v>
      </c>
      <c r="K929" s="88" t="s">
        <v>5426</v>
      </c>
      <c r="L929" s="6">
        <v>2.5</v>
      </c>
      <c r="M929" s="6"/>
      <c r="N929" s="10" t="s">
        <v>5452</v>
      </c>
    </row>
    <row r="930" spans="1:14" ht="60">
      <c r="A930" s="137">
        <v>45720</v>
      </c>
      <c r="B930" s="5" t="s">
        <v>5320</v>
      </c>
      <c r="C930" s="5" t="s">
        <v>5456</v>
      </c>
      <c r="D930" s="5">
        <v>1</v>
      </c>
      <c r="E930" s="5" t="s">
        <v>2187</v>
      </c>
      <c r="F930" s="5" t="s">
        <v>3000</v>
      </c>
      <c r="G930" s="5" t="s">
        <v>2075</v>
      </c>
      <c r="H930" s="26"/>
      <c r="I930" s="90">
        <v>371000</v>
      </c>
      <c r="J930" s="7">
        <f t="shared" ref="J930:J931" si="105">ROUNDUP((((L930*13000)+I930)/1380), 2)</f>
        <v>306.52999999999997</v>
      </c>
      <c r="K930" s="88" t="s">
        <v>5457</v>
      </c>
      <c r="L930" s="6">
        <v>4</v>
      </c>
      <c r="M930" s="6"/>
      <c r="N930" s="10" t="s">
        <v>5321</v>
      </c>
    </row>
    <row r="931" spans="1:14" ht="30">
      <c r="A931" s="137">
        <v>45720</v>
      </c>
      <c r="B931" s="5" t="s">
        <v>2961</v>
      </c>
      <c r="C931" s="5" t="s">
        <v>5428</v>
      </c>
      <c r="D931" s="5">
        <v>2</v>
      </c>
      <c r="E931" s="5" t="s">
        <v>2187</v>
      </c>
      <c r="F931" s="5" t="s">
        <v>2508</v>
      </c>
      <c r="G931" s="5" t="s">
        <v>219</v>
      </c>
      <c r="H931" s="26"/>
      <c r="I931" s="90">
        <v>42420</v>
      </c>
      <c r="J931" s="7">
        <f t="shared" si="105"/>
        <v>54.29</v>
      </c>
      <c r="K931" s="88" t="s">
        <v>5426</v>
      </c>
      <c r="L931" s="6">
        <v>2.5</v>
      </c>
      <c r="M931" s="6"/>
      <c r="N931" s="10" t="s">
        <v>5453</v>
      </c>
    </row>
    <row r="932" spans="1:14" ht="30">
      <c r="A932" s="138">
        <v>45720</v>
      </c>
      <c r="B932" s="98"/>
      <c r="C932" s="98" t="s">
        <v>5454</v>
      </c>
      <c r="D932" s="98">
        <v>1</v>
      </c>
      <c r="E932" s="98" t="s">
        <v>2187</v>
      </c>
      <c r="F932" s="98" t="s">
        <v>43</v>
      </c>
      <c r="G932" s="98" t="s">
        <v>52</v>
      </c>
      <c r="H932" s="99"/>
      <c r="I932" s="139"/>
      <c r="J932" s="105"/>
      <c r="K932" s="100"/>
      <c r="L932" s="101"/>
      <c r="M932" s="101"/>
      <c r="N932" s="126" t="s">
        <v>5455</v>
      </c>
    </row>
    <row r="933" spans="1:14" ht="45">
      <c r="A933" s="137">
        <v>45720</v>
      </c>
      <c r="B933" s="5"/>
      <c r="C933" s="5" t="s">
        <v>5322</v>
      </c>
      <c r="D933" s="5">
        <v>1</v>
      </c>
      <c r="E933" s="5" t="s">
        <v>2187</v>
      </c>
      <c r="F933" s="5" t="s">
        <v>43</v>
      </c>
      <c r="G933" s="5" t="s">
        <v>52</v>
      </c>
      <c r="H933" s="26"/>
      <c r="I933" s="90">
        <v>450000</v>
      </c>
      <c r="J933" s="7">
        <f t="shared" ref="J933:J935" si="106">ROUNDUP((((L933*13000)+I933)/1380), 2)</f>
        <v>373.19</v>
      </c>
      <c r="K933" s="88" t="s">
        <v>5502</v>
      </c>
      <c r="L933" s="6">
        <v>5</v>
      </c>
      <c r="M933" s="6"/>
      <c r="N933" s="10" t="s">
        <v>5503</v>
      </c>
    </row>
    <row r="934" spans="1:14" ht="15">
      <c r="A934" s="137"/>
      <c r="B934" s="5"/>
      <c r="C934" s="5"/>
      <c r="D934" s="5"/>
      <c r="E934" s="5"/>
      <c r="F934" s="5"/>
      <c r="G934" s="5"/>
      <c r="H934" s="26"/>
      <c r="I934" s="90">
        <v>150000</v>
      </c>
      <c r="J934" s="7">
        <f t="shared" si="106"/>
        <v>108.7</v>
      </c>
      <c r="K934" s="88"/>
      <c r="L934" s="6"/>
      <c r="M934" s="6"/>
      <c r="N934" s="10"/>
    </row>
    <row r="935" spans="1:14" ht="21" customHeight="1">
      <c r="A935" s="137">
        <v>45720</v>
      </c>
      <c r="B935" s="5" t="s">
        <v>26</v>
      </c>
      <c r="C935" s="5" t="s">
        <v>5323</v>
      </c>
      <c r="D935" s="5">
        <v>6</v>
      </c>
      <c r="E935" s="5" t="s">
        <v>2187</v>
      </c>
      <c r="F935" s="5" t="s">
        <v>247</v>
      </c>
      <c r="G935" s="5" t="s">
        <v>60</v>
      </c>
      <c r="H935" s="26"/>
      <c r="I935" s="90">
        <v>9300</v>
      </c>
      <c r="J935" s="7">
        <f t="shared" si="106"/>
        <v>8.629999999999999</v>
      </c>
      <c r="K935" s="88" t="s">
        <v>5426</v>
      </c>
      <c r="L935" s="6">
        <v>0.2</v>
      </c>
      <c r="M935" s="6"/>
      <c r="N935" s="10"/>
    </row>
    <row r="936" spans="1:14" ht="45">
      <c r="A936" s="141">
        <v>45720</v>
      </c>
      <c r="B936" s="13" t="s">
        <v>5335</v>
      </c>
      <c r="C936" s="13" t="s">
        <v>6856</v>
      </c>
      <c r="D936" s="13">
        <v>5</v>
      </c>
      <c r="E936" s="13" t="s">
        <v>5119</v>
      </c>
      <c r="F936" s="13" t="s">
        <v>5336</v>
      </c>
      <c r="G936" s="13" t="s">
        <v>5337</v>
      </c>
      <c r="H936" s="50"/>
      <c r="I936" s="142"/>
      <c r="J936" s="12"/>
      <c r="K936" s="87"/>
      <c r="L936" s="50"/>
      <c r="M936" s="50"/>
      <c r="N936" s="23" t="s">
        <v>5493</v>
      </c>
    </row>
    <row r="937" spans="1:14" ht="45">
      <c r="A937" s="141">
        <v>45720</v>
      </c>
      <c r="B937" s="13" t="s">
        <v>5335</v>
      </c>
      <c r="C937" s="13" t="s">
        <v>5492</v>
      </c>
      <c r="D937" s="13">
        <v>5</v>
      </c>
      <c r="E937" s="13" t="s">
        <v>5119</v>
      </c>
      <c r="F937" s="13" t="s">
        <v>5336</v>
      </c>
      <c r="G937" s="13" t="s">
        <v>5337</v>
      </c>
      <c r="H937" s="50"/>
      <c r="I937" s="142"/>
      <c r="J937" s="12"/>
      <c r="K937" s="87"/>
      <c r="L937" s="50"/>
      <c r="M937" s="50"/>
      <c r="N937" s="23" t="s">
        <v>5493</v>
      </c>
    </row>
    <row r="938" spans="1:14" ht="30.75">
      <c r="A938" s="141">
        <v>45720</v>
      </c>
      <c r="B938" s="13" t="s">
        <v>21</v>
      </c>
      <c r="C938" s="13" t="s">
        <v>5338</v>
      </c>
      <c r="D938" s="13">
        <v>40</v>
      </c>
      <c r="E938" s="13" t="s">
        <v>5119</v>
      </c>
      <c r="F938" s="13" t="s">
        <v>5339</v>
      </c>
      <c r="G938" s="13" t="s">
        <v>102</v>
      </c>
      <c r="H938" s="50"/>
      <c r="I938" s="142">
        <v>19000</v>
      </c>
      <c r="J938" s="111">
        <f t="shared" ref="J938:J942" si="107">ROUNDUP((((L938*13000)+I938)/1380), 2)</f>
        <v>15.66</v>
      </c>
      <c r="K938" s="87" t="s">
        <v>5426</v>
      </c>
      <c r="L938" s="50">
        <v>0.2</v>
      </c>
      <c r="M938" s="50"/>
      <c r="N938" s="27"/>
    </row>
    <row r="939" spans="1:14" ht="39.75" customHeight="1">
      <c r="A939" s="141">
        <v>45720</v>
      </c>
      <c r="B939" s="13" t="s">
        <v>21</v>
      </c>
      <c r="C939" s="13" t="s">
        <v>5340</v>
      </c>
      <c r="D939" s="13">
        <v>30</v>
      </c>
      <c r="E939" s="13" t="s">
        <v>5119</v>
      </c>
      <c r="F939" s="13" t="s">
        <v>5339</v>
      </c>
      <c r="G939" s="13" t="s">
        <v>102</v>
      </c>
      <c r="H939" s="50"/>
      <c r="I939" s="142">
        <v>22000</v>
      </c>
      <c r="J939" s="111">
        <f t="shared" si="107"/>
        <v>17.830000000000002</v>
      </c>
      <c r="K939" s="87" t="s">
        <v>5426</v>
      </c>
      <c r="L939" s="50">
        <v>0.2</v>
      </c>
      <c r="M939" s="50"/>
      <c r="N939" s="27"/>
    </row>
    <row r="940" spans="1:14" ht="34.5" customHeight="1">
      <c r="A940" s="141">
        <v>45720</v>
      </c>
      <c r="B940" s="13" t="s">
        <v>21</v>
      </c>
      <c r="C940" s="13" t="s">
        <v>5341</v>
      </c>
      <c r="D940" s="13">
        <v>30</v>
      </c>
      <c r="E940" s="13" t="s">
        <v>5119</v>
      </c>
      <c r="F940" s="13" t="s">
        <v>5339</v>
      </c>
      <c r="G940" s="13" t="s">
        <v>102</v>
      </c>
      <c r="H940" s="50"/>
      <c r="I940" s="142">
        <v>19000</v>
      </c>
      <c r="J940" s="111">
        <f t="shared" si="107"/>
        <v>15.66</v>
      </c>
      <c r="K940" s="87" t="s">
        <v>5426</v>
      </c>
      <c r="L940" s="50">
        <v>0.2</v>
      </c>
      <c r="M940" s="50"/>
      <c r="N940" s="27"/>
    </row>
    <row r="941" spans="1:14" ht="20.100000000000001" customHeight="1">
      <c r="A941" s="141">
        <v>45720</v>
      </c>
      <c r="B941" s="13" t="s">
        <v>1885</v>
      </c>
      <c r="C941" s="13">
        <v>773520</v>
      </c>
      <c r="D941" s="13">
        <v>2</v>
      </c>
      <c r="E941" s="13" t="s">
        <v>5119</v>
      </c>
      <c r="F941" s="13" t="s">
        <v>5339</v>
      </c>
      <c r="G941" s="13" t="s">
        <v>102</v>
      </c>
      <c r="H941" s="50"/>
      <c r="I941" s="142"/>
      <c r="J941" s="111">
        <f t="shared" si="107"/>
        <v>0</v>
      </c>
      <c r="K941" s="87"/>
      <c r="L941" s="50"/>
      <c r="M941" s="50"/>
      <c r="N941" s="27" t="s">
        <v>5487</v>
      </c>
    </row>
    <row r="942" spans="1:14" ht="20.100000000000001" customHeight="1">
      <c r="A942" s="141">
        <v>45720</v>
      </c>
      <c r="B942" s="13" t="s">
        <v>1885</v>
      </c>
      <c r="C942" s="13">
        <v>773700</v>
      </c>
      <c r="D942" s="13">
        <v>2</v>
      </c>
      <c r="E942" s="13" t="s">
        <v>5119</v>
      </c>
      <c r="F942" s="13" t="s">
        <v>5339</v>
      </c>
      <c r="G942" s="13" t="s">
        <v>102</v>
      </c>
      <c r="H942" s="50"/>
      <c r="I942" s="142"/>
      <c r="J942" s="111">
        <f t="shared" si="107"/>
        <v>0</v>
      </c>
      <c r="K942" s="87"/>
      <c r="L942" s="50"/>
      <c r="M942" s="50"/>
      <c r="N942" s="27" t="s">
        <v>5487</v>
      </c>
    </row>
    <row r="943" spans="1:14" ht="45">
      <c r="A943" s="141">
        <v>45720</v>
      </c>
      <c r="B943" s="13" t="s">
        <v>1818</v>
      </c>
      <c r="C943" s="13" t="s">
        <v>5570</v>
      </c>
      <c r="D943" s="13">
        <v>2</v>
      </c>
      <c r="E943" s="13" t="s">
        <v>5119</v>
      </c>
      <c r="F943" s="13" t="s">
        <v>209</v>
      </c>
      <c r="G943" s="13" t="s">
        <v>30</v>
      </c>
      <c r="H943" s="50"/>
      <c r="I943" s="142">
        <v>856000</v>
      </c>
      <c r="J943" s="111">
        <f t="shared" ref="J943:J945" si="108">ROUNDUP((((L943*13000)+I943)/1380), 2)</f>
        <v>625</v>
      </c>
      <c r="K943" s="87" t="s">
        <v>5567</v>
      </c>
      <c r="L943" s="50">
        <v>0.5</v>
      </c>
      <c r="M943" s="50"/>
      <c r="N943" s="27" t="s">
        <v>5571</v>
      </c>
    </row>
    <row r="944" spans="1:14" ht="39.75" customHeight="1">
      <c r="A944" s="141">
        <v>45720</v>
      </c>
      <c r="B944" s="13" t="s">
        <v>21</v>
      </c>
      <c r="C944" s="13" t="s">
        <v>5343</v>
      </c>
      <c r="D944" s="13">
        <v>10</v>
      </c>
      <c r="E944" s="13" t="s">
        <v>5119</v>
      </c>
      <c r="F944" s="13" t="s">
        <v>209</v>
      </c>
      <c r="G944" s="13" t="s">
        <v>30</v>
      </c>
      <c r="H944" s="50"/>
      <c r="I944" s="142">
        <v>38000</v>
      </c>
      <c r="J944" s="111">
        <f t="shared" si="108"/>
        <v>29.430000000000003</v>
      </c>
      <c r="K944" s="87" t="s">
        <v>5426</v>
      </c>
      <c r="L944" s="50">
        <v>0.2</v>
      </c>
      <c r="M944" s="50"/>
      <c r="N944" s="27"/>
    </row>
    <row r="945" spans="1:14" ht="30">
      <c r="A945" s="141">
        <v>45720</v>
      </c>
      <c r="B945" s="13" t="s">
        <v>3416</v>
      </c>
      <c r="C945" s="13" t="s">
        <v>5486</v>
      </c>
      <c r="D945" s="13">
        <v>100</v>
      </c>
      <c r="E945" s="13" t="s">
        <v>5119</v>
      </c>
      <c r="F945" s="13" t="s">
        <v>209</v>
      </c>
      <c r="G945" s="13" t="s">
        <v>30</v>
      </c>
      <c r="H945" s="50"/>
      <c r="I945" s="142">
        <v>27300</v>
      </c>
      <c r="J945" s="111">
        <f t="shared" si="108"/>
        <v>22.610000000000003</v>
      </c>
      <c r="K945" s="87" t="s">
        <v>5426</v>
      </c>
      <c r="L945" s="50">
        <v>0.3</v>
      </c>
      <c r="M945" s="50"/>
      <c r="N945" s="27"/>
    </row>
    <row r="946" spans="1:14" ht="21" customHeight="1">
      <c r="A946" s="141">
        <v>45720</v>
      </c>
      <c r="B946" s="13" t="s">
        <v>5345</v>
      </c>
      <c r="C946" s="13" t="s">
        <v>5507</v>
      </c>
      <c r="D946" s="13">
        <v>20</v>
      </c>
      <c r="E946" s="13" t="s">
        <v>5119</v>
      </c>
      <c r="F946" s="13" t="s">
        <v>290</v>
      </c>
      <c r="G946" s="13" t="s">
        <v>5346</v>
      </c>
      <c r="H946" s="50"/>
      <c r="I946" s="142">
        <v>5600</v>
      </c>
      <c r="J946" s="111">
        <f t="shared" ref="J946:J950" si="109">ROUNDUP((((L946*13000)+I946)/1380), 2)</f>
        <v>5.95</v>
      </c>
      <c r="K946" s="87" t="s">
        <v>5426</v>
      </c>
      <c r="L946" s="50">
        <v>0.2</v>
      </c>
      <c r="M946" s="50"/>
      <c r="N946" s="27" t="s">
        <v>5506</v>
      </c>
    </row>
    <row r="947" spans="1:14" ht="36" customHeight="1">
      <c r="A947" s="141">
        <v>45720</v>
      </c>
      <c r="B947" s="13" t="s">
        <v>72</v>
      </c>
      <c r="C947" s="13" t="s">
        <v>5472</v>
      </c>
      <c r="D947" s="13">
        <v>1</v>
      </c>
      <c r="E947" s="13" t="s">
        <v>5119</v>
      </c>
      <c r="F947" s="13" t="s">
        <v>290</v>
      </c>
      <c r="G947" s="13" t="s">
        <v>5346</v>
      </c>
      <c r="H947" s="50"/>
      <c r="I947" s="142">
        <v>26500</v>
      </c>
      <c r="J947" s="111">
        <f t="shared" si="109"/>
        <v>33.339999999999996</v>
      </c>
      <c r="K947" s="87" t="s">
        <v>5426</v>
      </c>
      <c r="L947" s="50">
        <v>1.5</v>
      </c>
      <c r="M947" s="50"/>
      <c r="N947" s="27" t="s">
        <v>5470</v>
      </c>
    </row>
    <row r="948" spans="1:14" ht="21" customHeight="1">
      <c r="A948" s="141">
        <v>45720</v>
      </c>
      <c r="B948" s="13" t="s">
        <v>72</v>
      </c>
      <c r="C948" s="13" t="s">
        <v>5347</v>
      </c>
      <c r="D948" s="13">
        <v>2</v>
      </c>
      <c r="E948" s="13" t="s">
        <v>5119</v>
      </c>
      <c r="F948" s="13" t="s">
        <v>290</v>
      </c>
      <c r="G948" s="13" t="s">
        <v>5346</v>
      </c>
      <c r="H948" s="50"/>
      <c r="I948" s="142">
        <v>11700</v>
      </c>
      <c r="J948" s="111">
        <f t="shared" si="109"/>
        <v>17.900000000000002</v>
      </c>
      <c r="K948" s="87" t="s">
        <v>5426</v>
      </c>
      <c r="L948" s="50">
        <v>1</v>
      </c>
      <c r="M948" s="50"/>
      <c r="N948" s="27" t="s">
        <v>5470</v>
      </c>
    </row>
    <row r="949" spans="1:14" ht="21" customHeight="1">
      <c r="A949" s="141">
        <v>45720</v>
      </c>
      <c r="B949" s="13" t="s">
        <v>72</v>
      </c>
      <c r="C949" s="13" t="s">
        <v>5471</v>
      </c>
      <c r="D949" s="13">
        <v>1</v>
      </c>
      <c r="E949" s="13" t="s">
        <v>5119</v>
      </c>
      <c r="F949" s="13" t="s">
        <v>290</v>
      </c>
      <c r="G949" s="13" t="s">
        <v>5346</v>
      </c>
      <c r="H949" s="50"/>
      <c r="I949" s="142">
        <v>101000</v>
      </c>
      <c r="J949" s="111">
        <f t="shared" si="109"/>
        <v>92.03</v>
      </c>
      <c r="K949" s="87" t="s">
        <v>5426</v>
      </c>
      <c r="L949" s="50">
        <v>2</v>
      </c>
      <c r="M949" s="50"/>
      <c r="N949" s="27" t="s">
        <v>5470</v>
      </c>
    </row>
    <row r="950" spans="1:14" ht="21" customHeight="1">
      <c r="A950" s="141">
        <v>45720</v>
      </c>
      <c r="B950" s="13" t="s">
        <v>72</v>
      </c>
      <c r="C950" s="13" t="s">
        <v>5348</v>
      </c>
      <c r="D950" s="13">
        <v>2</v>
      </c>
      <c r="E950" s="13" t="s">
        <v>5119</v>
      </c>
      <c r="F950" s="13" t="s">
        <v>290</v>
      </c>
      <c r="G950" s="13" t="s">
        <v>5346</v>
      </c>
      <c r="H950" s="50"/>
      <c r="I950" s="142">
        <v>51000</v>
      </c>
      <c r="J950" s="111">
        <f t="shared" si="109"/>
        <v>46.379999999999995</v>
      </c>
      <c r="K950" s="87" t="s">
        <v>5426</v>
      </c>
      <c r="L950" s="50">
        <v>1</v>
      </c>
      <c r="M950" s="50"/>
      <c r="N950" s="27" t="s">
        <v>5470</v>
      </c>
    </row>
    <row r="951" spans="1:14" ht="30">
      <c r="A951" s="141">
        <v>45720</v>
      </c>
      <c r="B951" s="13" t="s">
        <v>5349</v>
      </c>
      <c r="C951" s="13" t="s">
        <v>5418</v>
      </c>
      <c r="D951" s="13">
        <v>1</v>
      </c>
      <c r="E951" s="13" t="s">
        <v>5119</v>
      </c>
      <c r="F951" s="13" t="s">
        <v>5350</v>
      </c>
      <c r="G951" s="13" t="s">
        <v>102</v>
      </c>
      <c r="H951" s="50"/>
      <c r="I951" s="142"/>
      <c r="J951" s="12"/>
      <c r="K951" s="87"/>
      <c r="L951" s="50"/>
      <c r="M951" s="50"/>
      <c r="N951" s="27" t="s">
        <v>5419</v>
      </c>
    </row>
    <row r="952" spans="1:14" ht="60">
      <c r="A952" s="145">
        <v>45699</v>
      </c>
      <c r="B952" s="77" t="s">
        <v>22</v>
      </c>
      <c r="C952" s="76" t="s">
        <v>3963</v>
      </c>
      <c r="D952" s="77">
        <v>1</v>
      </c>
      <c r="E952" s="77" t="s">
        <v>318</v>
      </c>
      <c r="F952" s="77" t="s">
        <v>122</v>
      </c>
      <c r="G952" s="77" t="s">
        <v>28</v>
      </c>
      <c r="H952" s="93"/>
      <c r="I952" s="146"/>
      <c r="J952" s="79"/>
      <c r="K952" s="94"/>
      <c r="L952" s="78"/>
      <c r="M952" s="78"/>
      <c r="N952" s="156" t="s">
        <v>5494</v>
      </c>
    </row>
    <row r="953" spans="1:14" ht="240.75" customHeight="1">
      <c r="A953" s="173">
        <v>45714</v>
      </c>
      <c r="B953" s="13" t="s">
        <v>1958</v>
      </c>
      <c r="C953" s="122">
        <v>87848110029</v>
      </c>
      <c r="D953" s="13">
        <v>50</v>
      </c>
      <c r="E953" s="13" t="s">
        <v>318</v>
      </c>
      <c r="F953" s="13" t="s">
        <v>331</v>
      </c>
      <c r="G953" s="264" t="s">
        <v>28</v>
      </c>
      <c r="H953" s="68"/>
      <c r="I953" s="142">
        <v>50000</v>
      </c>
      <c r="J953" s="263">
        <f>ROUNDUP((((L953*13000)+I953)/1150), 2)</f>
        <v>54.79</v>
      </c>
      <c r="K953" s="87" t="s">
        <v>5498</v>
      </c>
      <c r="L953" s="50">
        <v>1</v>
      </c>
      <c r="M953" s="50"/>
      <c r="N953" s="23" t="s">
        <v>5497</v>
      </c>
    </row>
    <row r="954" spans="1:14" ht="30">
      <c r="A954" s="137">
        <v>45719</v>
      </c>
      <c r="B954" s="5" t="s">
        <v>2451</v>
      </c>
      <c r="C954" s="8" t="s">
        <v>5257</v>
      </c>
      <c r="D954" s="5">
        <v>1</v>
      </c>
      <c r="E954" s="5" t="s">
        <v>318</v>
      </c>
      <c r="F954" s="5" t="s">
        <v>338</v>
      </c>
      <c r="G954" s="5" t="s">
        <v>306</v>
      </c>
      <c r="H954" s="26"/>
      <c r="I954" s="90">
        <v>866000</v>
      </c>
      <c r="J954" s="7">
        <f>ROUNDUP((((L954*13000)+I954)/1380), 2)</f>
        <v>669.93</v>
      </c>
      <c r="K954" s="88" t="s">
        <v>5416</v>
      </c>
      <c r="L954" s="6">
        <v>4.5</v>
      </c>
      <c r="M954" s="6"/>
      <c r="N954" s="10" t="s">
        <v>5417</v>
      </c>
    </row>
    <row r="955" spans="1:14" ht="30">
      <c r="A955" s="173">
        <v>45719</v>
      </c>
      <c r="B955" s="13"/>
      <c r="C955" s="122" t="s">
        <v>5260</v>
      </c>
      <c r="D955" s="13">
        <v>20</v>
      </c>
      <c r="E955" s="13" t="s">
        <v>318</v>
      </c>
      <c r="F955" s="13" t="s">
        <v>5258</v>
      </c>
      <c r="G955" s="13" t="s">
        <v>30</v>
      </c>
      <c r="H955" s="68"/>
      <c r="I955" s="142"/>
      <c r="J955" s="263"/>
      <c r="K955" s="87"/>
      <c r="L955" s="50"/>
      <c r="M955" s="50"/>
      <c r="N955" s="23" t="s">
        <v>5261</v>
      </c>
    </row>
    <row r="956" spans="1:14" s="294" customFormat="1" ht="30">
      <c r="A956" s="145">
        <v>45720</v>
      </c>
      <c r="B956" s="77" t="s">
        <v>21</v>
      </c>
      <c r="C956" s="76" t="s">
        <v>5429</v>
      </c>
      <c r="D956" s="77">
        <v>1</v>
      </c>
      <c r="E956" s="77" t="s">
        <v>318</v>
      </c>
      <c r="F956" s="77" t="s">
        <v>338</v>
      </c>
      <c r="G956" s="77" t="s">
        <v>306</v>
      </c>
      <c r="H956" s="93"/>
      <c r="I956" s="146"/>
      <c r="J956" s="79">
        <f>ROUNDUP((((L956*13000)+I956)/1380), 2)</f>
        <v>0</v>
      </c>
      <c r="K956" s="94"/>
      <c r="L956" s="78"/>
      <c r="M956" s="78"/>
      <c r="N956" s="156" t="s">
        <v>5430</v>
      </c>
    </row>
    <row r="957" spans="1:14" s="239" customFormat="1" ht="21" customHeight="1">
      <c r="A957" s="137">
        <v>45720</v>
      </c>
      <c r="B957" s="5" t="s">
        <v>21</v>
      </c>
      <c r="C957" s="8" t="s">
        <v>5353</v>
      </c>
      <c r="D957" s="5">
        <v>1</v>
      </c>
      <c r="E957" s="5" t="s">
        <v>318</v>
      </c>
      <c r="F957" s="5" t="s">
        <v>338</v>
      </c>
      <c r="G957" s="5" t="s">
        <v>306</v>
      </c>
      <c r="H957" s="26"/>
      <c r="I957" s="90">
        <v>410000</v>
      </c>
      <c r="J957" s="7">
        <f>ROUNDUP((((L957*13000)+I957)/1380), 2)</f>
        <v>298.99</v>
      </c>
      <c r="K957" s="88" t="s">
        <v>5450</v>
      </c>
      <c r="L957" s="6">
        <v>0.2</v>
      </c>
      <c r="M957" s="6"/>
      <c r="N957" s="10"/>
    </row>
    <row r="958" spans="1:14" ht="21" customHeight="1">
      <c r="A958" s="137">
        <v>45720</v>
      </c>
      <c r="B958" s="5"/>
      <c r="C958" s="8" t="s">
        <v>5356</v>
      </c>
      <c r="D958" s="5">
        <v>1</v>
      </c>
      <c r="E958" s="5" t="s">
        <v>318</v>
      </c>
      <c r="F958" s="5" t="s">
        <v>5357</v>
      </c>
      <c r="G958" s="5" t="s">
        <v>1677</v>
      </c>
      <c r="H958" s="26"/>
      <c r="I958" s="90">
        <v>33000</v>
      </c>
      <c r="J958" s="7">
        <f t="shared" ref="J958:J963" si="110">ROUNDUP((((L958*13000)+I958)/1380), 2)</f>
        <v>61.6</v>
      </c>
      <c r="K958" s="88" t="s">
        <v>5426</v>
      </c>
      <c r="L958" s="6">
        <v>4</v>
      </c>
      <c r="M958" s="6"/>
      <c r="N958" s="10" t="s">
        <v>5475</v>
      </c>
    </row>
    <row r="959" spans="1:14" ht="21" customHeight="1">
      <c r="A959" s="137">
        <v>45720</v>
      </c>
      <c r="B959" s="5"/>
      <c r="C959" s="8" t="s">
        <v>5358</v>
      </c>
      <c r="D959" s="5">
        <v>1</v>
      </c>
      <c r="E959" s="5" t="s">
        <v>318</v>
      </c>
      <c r="F959" s="5" t="s">
        <v>5357</v>
      </c>
      <c r="G959" s="5" t="s">
        <v>1677</v>
      </c>
      <c r="H959" s="26"/>
      <c r="I959" s="90">
        <v>35000</v>
      </c>
      <c r="J959" s="7">
        <f t="shared" si="110"/>
        <v>67.760000000000005</v>
      </c>
      <c r="K959" s="88" t="s">
        <v>5426</v>
      </c>
      <c r="L959" s="6">
        <v>4.5</v>
      </c>
      <c r="M959" s="6"/>
      <c r="N959" s="10" t="s">
        <v>5475</v>
      </c>
    </row>
    <row r="960" spans="1:14" ht="21" customHeight="1">
      <c r="A960" s="137">
        <v>45720</v>
      </c>
      <c r="B960" s="5"/>
      <c r="C960" s="8" t="s">
        <v>5359</v>
      </c>
      <c r="D960" s="5">
        <v>3</v>
      </c>
      <c r="E960" s="5" t="s">
        <v>318</v>
      </c>
      <c r="F960" s="5" t="s">
        <v>5357</v>
      </c>
      <c r="G960" s="5" t="s">
        <v>1677</v>
      </c>
      <c r="H960" s="26"/>
      <c r="I960" s="90">
        <v>8000</v>
      </c>
      <c r="J960" s="7">
        <f t="shared" si="110"/>
        <v>9.57</v>
      </c>
      <c r="K960" s="88" t="s">
        <v>5426</v>
      </c>
      <c r="L960" s="6">
        <v>0.4</v>
      </c>
      <c r="M960" s="6"/>
      <c r="N960" s="10" t="s">
        <v>5474</v>
      </c>
    </row>
    <row r="961" spans="1:14" ht="21" customHeight="1">
      <c r="A961" s="137">
        <v>45720</v>
      </c>
      <c r="B961" s="5"/>
      <c r="C961" s="8" t="s">
        <v>5360</v>
      </c>
      <c r="D961" s="5">
        <v>1</v>
      </c>
      <c r="E961" s="5" t="s">
        <v>318</v>
      </c>
      <c r="F961" s="5" t="s">
        <v>5357</v>
      </c>
      <c r="G961" s="5" t="s">
        <v>1677</v>
      </c>
      <c r="H961" s="26"/>
      <c r="I961" s="90">
        <v>38000</v>
      </c>
      <c r="J961" s="7">
        <f t="shared" si="110"/>
        <v>93.48</v>
      </c>
      <c r="K961" s="88" t="s">
        <v>5426</v>
      </c>
      <c r="L961" s="6">
        <v>7</v>
      </c>
      <c r="M961" s="6"/>
      <c r="N961" s="10" t="s">
        <v>5475</v>
      </c>
    </row>
    <row r="962" spans="1:14" ht="21" customHeight="1">
      <c r="A962" s="137">
        <v>45720</v>
      </c>
      <c r="B962" s="5"/>
      <c r="C962" s="8" t="s">
        <v>5361</v>
      </c>
      <c r="D962" s="5">
        <v>3</v>
      </c>
      <c r="E962" s="5" t="s">
        <v>318</v>
      </c>
      <c r="F962" s="5" t="s">
        <v>5357</v>
      </c>
      <c r="G962" s="5" t="s">
        <v>1677</v>
      </c>
      <c r="H962" s="26"/>
      <c r="I962" s="90">
        <v>9000</v>
      </c>
      <c r="J962" s="7">
        <f t="shared" si="110"/>
        <v>39.5</v>
      </c>
      <c r="K962" s="88" t="s">
        <v>5426</v>
      </c>
      <c r="L962" s="6">
        <v>3.5</v>
      </c>
      <c r="M962" s="6"/>
      <c r="N962" s="10" t="s">
        <v>5475</v>
      </c>
    </row>
    <row r="963" spans="1:14" ht="21" customHeight="1">
      <c r="A963" s="137">
        <v>45720</v>
      </c>
      <c r="B963" s="5"/>
      <c r="C963" s="8" t="s">
        <v>5362</v>
      </c>
      <c r="D963" s="5">
        <v>5</v>
      </c>
      <c r="E963" s="5" t="s">
        <v>318</v>
      </c>
      <c r="F963" s="5" t="s">
        <v>5357</v>
      </c>
      <c r="G963" s="5" t="s">
        <v>1677</v>
      </c>
      <c r="H963" s="26"/>
      <c r="I963" s="90">
        <v>24000</v>
      </c>
      <c r="J963" s="7">
        <f t="shared" si="110"/>
        <v>102.18</v>
      </c>
      <c r="K963" s="88" t="s">
        <v>5426</v>
      </c>
      <c r="L963" s="6">
        <v>9</v>
      </c>
      <c r="M963" s="6"/>
      <c r="N963" s="10" t="s">
        <v>5475</v>
      </c>
    </row>
    <row r="964" spans="1:14" ht="21" customHeight="1">
      <c r="A964" s="137">
        <v>45720</v>
      </c>
      <c r="B964" s="5"/>
      <c r="C964" s="8" t="s">
        <v>5363</v>
      </c>
      <c r="D964" s="5">
        <v>1</v>
      </c>
      <c r="E964" s="5" t="s">
        <v>318</v>
      </c>
      <c r="F964" s="5" t="s">
        <v>5357</v>
      </c>
      <c r="G964" s="5" t="s">
        <v>1677</v>
      </c>
      <c r="H964" s="26"/>
      <c r="I964" s="90">
        <v>15000</v>
      </c>
      <c r="J964" s="7">
        <f t="shared" ref="J964:J967" si="111">ROUNDUP((((L964*13000)+I964)/1380), 2)</f>
        <v>39.14</v>
      </c>
      <c r="K964" s="88" t="s">
        <v>5426</v>
      </c>
      <c r="L964" s="6">
        <v>3</v>
      </c>
      <c r="M964" s="6"/>
      <c r="N964" s="10" t="s">
        <v>5475</v>
      </c>
    </row>
    <row r="965" spans="1:14" ht="21" customHeight="1">
      <c r="A965" s="137">
        <v>45720</v>
      </c>
      <c r="B965" s="5"/>
      <c r="C965" s="5" t="s">
        <v>5476</v>
      </c>
      <c r="D965" s="5" t="s">
        <v>5364</v>
      </c>
      <c r="E965" s="5" t="s">
        <v>140</v>
      </c>
      <c r="F965" s="5"/>
      <c r="G965" s="5" t="s">
        <v>255</v>
      </c>
      <c r="H965" s="26"/>
      <c r="I965" s="90">
        <v>17380</v>
      </c>
      <c r="J965" s="7">
        <f t="shared" si="111"/>
        <v>22.020000000000003</v>
      </c>
      <c r="K965" s="88" t="s">
        <v>5426</v>
      </c>
      <c r="L965" s="6">
        <v>1</v>
      </c>
      <c r="M965" s="6"/>
      <c r="N965" s="10" t="s">
        <v>5475</v>
      </c>
    </row>
    <row r="966" spans="1:14" ht="21" customHeight="1">
      <c r="A966" s="137">
        <v>45720</v>
      </c>
      <c r="B966" s="5"/>
      <c r="C966" s="5" t="s">
        <v>5477</v>
      </c>
      <c r="D966" s="5" t="s">
        <v>5364</v>
      </c>
      <c r="E966" s="5" t="s">
        <v>140</v>
      </c>
      <c r="F966" s="5"/>
      <c r="G966" s="5" t="s">
        <v>255</v>
      </c>
      <c r="H966" s="26"/>
      <c r="I966" s="90">
        <v>17380</v>
      </c>
      <c r="J966" s="7">
        <f t="shared" si="111"/>
        <v>22.020000000000003</v>
      </c>
      <c r="K966" s="88" t="s">
        <v>5426</v>
      </c>
      <c r="L966" s="6">
        <v>1</v>
      </c>
      <c r="M966" s="6"/>
      <c r="N966" s="10" t="s">
        <v>5475</v>
      </c>
    </row>
    <row r="967" spans="1:14" ht="21" customHeight="1">
      <c r="A967" s="137">
        <v>45720</v>
      </c>
      <c r="B967" s="5"/>
      <c r="C967" s="5" t="s">
        <v>5478</v>
      </c>
      <c r="D967" s="5" t="s">
        <v>5364</v>
      </c>
      <c r="E967" s="5" t="s">
        <v>140</v>
      </c>
      <c r="F967" s="5"/>
      <c r="G967" s="5" t="s">
        <v>255</v>
      </c>
      <c r="H967" s="26"/>
      <c r="I967" s="90">
        <v>21470</v>
      </c>
      <c r="J967" s="7">
        <f t="shared" si="111"/>
        <v>20.270000000000003</v>
      </c>
      <c r="K967" s="88" t="s">
        <v>5426</v>
      </c>
      <c r="L967" s="6">
        <v>0.5</v>
      </c>
      <c r="M967" s="6"/>
      <c r="N967" s="10" t="s">
        <v>5480</v>
      </c>
    </row>
    <row r="968" spans="1:14" ht="30">
      <c r="A968" s="137">
        <v>45720</v>
      </c>
      <c r="B968" s="5"/>
      <c r="C968" s="5" t="s">
        <v>5479</v>
      </c>
      <c r="D968" s="5" t="s">
        <v>5365</v>
      </c>
      <c r="E968" s="5" t="s">
        <v>140</v>
      </c>
      <c r="F968" s="5"/>
      <c r="G968" s="5" t="s">
        <v>255</v>
      </c>
      <c r="H968" s="26"/>
      <c r="I968" s="90"/>
      <c r="J968" s="7"/>
      <c r="K968" s="88"/>
      <c r="L968" s="6"/>
      <c r="M968" s="6"/>
      <c r="N968" s="10" t="s">
        <v>5483</v>
      </c>
    </row>
    <row r="969" spans="1:14" ht="21" customHeight="1">
      <c r="A969" s="137">
        <v>45720</v>
      </c>
      <c r="B969" s="5"/>
      <c r="C969" s="5" t="s">
        <v>5484</v>
      </c>
      <c r="D969" s="5" t="s">
        <v>5365</v>
      </c>
      <c r="E969" s="5" t="s">
        <v>140</v>
      </c>
      <c r="F969" s="5"/>
      <c r="G969" s="5" t="s">
        <v>255</v>
      </c>
      <c r="H969" s="26"/>
      <c r="I969" s="90">
        <v>326310</v>
      </c>
      <c r="J969" s="7">
        <f t="shared" ref="J969:J994" si="112">ROUNDUP((((L969*13000)+I969)/1380), 2)</f>
        <v>245.88</v>
      </c>
      <c r="K969" s="88" t="s">
        <v>5426</v>
      </c>
      <c r="L969" s="6">
        <v>1</v>
      </c>
      <c r="M969" s="6"/>
      <c r="N969" s="10"/>
    </row>
    <row r="970" spans="1:14" ht="21" customHeight="1">
      <c r="A970" s="137">
        <v>45720</v>
      </c>
      <c r="B970" s="5" t="s">
        <v>5366</v>
      </c>
      <c r="C970" s="5" t="s">
        <v>5439</v>
      </c>
      <c r="D970" s="5">
        <v>2</v>
      </c>
      <c r="E970" s="5" t="s">
        <v>140</v>
      </c>
      <c r="F970" s="5"/>
      <c r="G970" s="5" t="s">
        <v>255</v>
      </c>
      <c r="H970" s="26"/>
      <c r="I970" s="90">
        <v>31980</v>
      </c>
      <c r="J970" s="7">
        <f t="shared" si="112"/>
        <v>24.12</v>
      </c>
      <c r="K970" s="88" t="s">
        <v>5426</v>
      </c>
      <c r="L970" s="6">
        <v>0.1</v>
      </c>
      <c r="M970" s="6"/>
      <c r="N970" s="10"/>
    </row>
    <row r="971" spans="1:14" ht="30">
      <c r="A971" s="137">
        <v>45720</v>
      </c>
      <c r="B971" s="5" t="s">
        <v>5366</v>
      </c>
      <c r="C971" s="5" t="s">
        <v>5440</v>
      </c>
      <c r="D971" s="5">
        <v>2</v>
      </c>
      <c r="E971" s="5" t="s">
        <v>140</v>
      </c>
      <c r="F971" s="5"/>
      <c r="G971" s="5" t="s">
        <v>255</v>
      </c>
      <c r="H971" s="26"/>
      <c r="I971" s="90"/>
      <c r="J971" s="7">
        <f t="shared" si="112"/>
        <v>0</v>
      </c>
      <c r="K971" s="88"/>
      <c r="L971" s="6"/>
      <c r="M971" s="6"/>
      <c r="N971" s="10" t="s">
        <v>5441</v>
      </c>
    </row>
    <row r="972" spans="1:14" ht="21" customHeight="1">
      <c r="A972" s="137">
        <v>45720</v>
      </c>
      <c r="B972" s="5" t="s">
        <v>5366</v>
      </c>
      <c r="C972" s="5" t="s">
        <v>5442</v>
      </c>
      <c r="D972" s="5">
        <v>2</v>
      </c>
      <c r="E972" s="5" t="s">
        <v>140</v>
      </c>
      <c r="F972" s="5"/>
      <c r="G972" s="5" t="s">
        <v>255</v>
      </c>
      <c r="H972" s="26"/>
      <c r="I972" s="90"/>
      <c r="J972" s="7">
        <f t="shared" si="112"/>
        <v>0</v>
      </c>
      <c r="K972" s="88"/>
      <c r="L972" s="6"/>
      <c r="M972" s="6"/>
      <c r="N972" s="10" t="s">
        <v>5443</v>
      </c>
    </row>
    <row r="973" spans="1:14" ht="21" customHeight="1">
      <c r="A973" s="137">
        <v>45720</v>
      </c>
      <c r="B973" s="5" t="s">
        <v>5366</v>
      </c>
      <c r="C973" s="5" t="s">
        <v>5367</v>
      </c>
      <c r="D973" s="5">
        <v>2</v>
      </c>
      <c r="E973" s="5" t="s">
        <v>140</v>
      </c>
      <c r="F973" s="5"/>
      <c r="G973" s="5" t="s">
        <v>255</v>
      </c>
      <c r="H973" s="26"/>
      <c r="I973" s="90">
        <v>41120</v>
      </c>
      <c r="J973" s="7">
        <f t="shared" si="112"/>
        <v>32.629999999999995</v>
      </c>
      <c r="K973" s="88" t="s">
        <v>5426</v>
      </c>
      <c r="L973" s="6">
        <v>0.3</v>
      </c>
      <c r="M973" s="6"/>
      <c r="N973" s="10"/>
    </row>
    <row r="974" spans="1:14" ht="21" customHeight="1">
      <c r="A974" s="137">
        <v>45720</v>
      </c>
      <c r="B974" s="5" t="s">
        <v>5366</v>
      </c>
      <c r="C974" s="5" t="s">
        <v>5368</v>
      </c>
      <c r="D974" s="5">
        <v>2</v>
      </c>
      <c r="E974" s="5" t="s">
        <v>140</v>
      </c>
      <c r="F974" s="5"/>
      <c r="G974" s="5" t="s">
        <v>255</v>
      </c>
      <c r="H974" s="26"/>
      <c r="I974" s="90">
        <v>59050</v>
      </c>
      <c r="J974" s="7">
        <f t="shared" si="112"/>
        <v>47.5</v>
      </c>
      <c r="K974" s="88" t="s">
        <v>5426</v>
      </c>
      <c r="L974" s="6">
        <v>0.5</v>
      </c>
      <c r="M974" s="6"/>
      <c r="N974" s="10"/>
    </row>
    <row r="975" spans="1:14" ht="21" customHeight="1">
      <c r="A975" s="137">
        <v>45720</v>
      </c>
      <c r="B975" s="5" t="s">
        <v>5366</v>
      </c>
      <c r="C975" s="5" t="s">
        <v>5369</v>
      </c>
      <c r="D975" s="5">
        <v>2</v>
      </c>
      <c r="E975" s="5" t="s">
        <v>140</v>
      </c>
      <c r="F975" s="5"/>
      <c r="G975" s="5" t="s">
        <v>255</v>
      </c>
      <c r="H975" s="26"/>
      <c r="I975" s="90">
        <v>77390</v>
      </c>
      <c r="J975" s="7">
        <f t="shared" si="112"/>
        <v>60.79</v>
      </c>
      <c r="K975" s="88" t="s">
        <v>5426</v>
      </c>
      <c r="L975" s="6">
        <v>0.5</v>
      </c>
      <c r="M975" s="6"/>
      <c r="N975" s="10"/>
    </row>
    <row r="976" spans="1:14" ht="21" customHeight="1">
      <c r="A976" s="137">
        <v>45720</v>
      </c>
      <c r="B976" s="5" t="s">
        <v>5366</v>
      </c>
      <c r="C976" s="5" t="s">
        <v>5444</v>
      </c>
      <c r="D976" s="5">
        <v>2</v>
      </c>
      <c r="E976" s="5" t="s">
        <v>140</v>
      </c>
      <c r="F976" s="5"/>
      <c r="G976" s="5" t="s">
        <v>255</v>
      </c>
      <c r="H976" s="26"/>
      <c r="I976" s="90">
        <v>104990</v>
      </c>
      <c r="J976" s="7">
        <f t="shared" si="112"/>
        <v>83.62</v>
      </c>
      <c r="K976" s="88" t="s">
        <v>5426</v>
      </c>
      <c r="L976" s="6">
        <v>0.8</v>
      </c>
      <c r="M976" s="6"/>
      <c r="N976" s="10"/>
    </row>
    <row r="977" spans="1:14" ht="21" customHeight="1">
      <c r="A977" s="137">
        <v>45720</v>
      </c>
      <c r="B977" s="5" t="s">
        <v>5366</v>
      </c>
      <c r="C977" s="5" t="s">
        <v>5445</v>
      </c>
      <c r="D977" s="5">
        <v>2</v>
      </c>
      <c r="E977" s="5" t="s">
        <v>140</v>
      </c>
      <c r="F977" s="5"/>
      <c r="G977" s="5" t="s">
        <v>255</v>
      </c>
      <c r="H977" s="26"/>
      <c r="I977" s="90">
        <v>32010</v>
      </c>
      <c r="J977" s="7">
        <f t="shared" si="112"/>
        <v>24.14</v>
      </c>
      <c r="K977" s="88" t="s">
        <v>5426</v>
      </c>
      <c r="L977" s="6">
        <v>0.1</v>
      </c>
      <c r="M977" s="6"/>
      <c r="N977" s="10"/>
    </row>
    <row r="978" spans="1:14" ht="21" customHeight="1">
      <c r="A978" s="137">
        <v>45720</v>
      </c>
      <c r="B978" s="5" t="s">
        <v>5366</v>
      </c>
      <c r="C978" s="5" t="s">
        <v>5446</v>
      </c>
      <c r="D978" s="5">
        <v>3</v>
      </c>
      <c r="E978" s="5" t="s">
        <v>140</v>
      </c>
      <c r="F978" s="5"/>
      <c r="G978" s="5" t="s">
        <v>255</v>
      </c>
      <c r="H978" s="26"/>
      <c r="I978" s="90">
        <v>33210</v>
      </c>
      <c r="J978" s="7">
        <f t="shared" si="112"/>
        <v>25.01</v>
      </c>
      <c r="K978" s="88" t="s">
        <v>5426</v>
      </c>
      <c r="L978" s="6">
        <v>0.1</v>
      </c>
      <c r="M978" s="6"/>
      <c r="N978" s="10"/>
    </row>
    <row r="979" spans="1:14" ht="21" customHeight="1">
      <c r="A979" s="137">
        <v>45720</v>
      </c>
      <c r="B979" s="5" t="s">
        <v>5366</v>
      </c>
      <c r="C979" s="5" t="s">
        <v>5370</v>
      </c>
      <c r="D979" s="5">
        <v>2</v>
      </c>
      <c r="E979" s="5" t="s">
        <v>140</v>
      </c>
      <c r="F979" s="5"/>
      <c r="G979" s="5" t="s">
        <v>255</v>
      </c>
      <c r="H979" s="26"/>
      <c r="I979" s="90">
        <v>35920</v>
      </c>
      <c r="J979" s="7">
        <f t="shared" si="112"/>
        <v>26.98</v>
      </c>
      <c r="K979" s="88" t="s">
        <v>5426</v>
      </c>
      <c r="L979" s="6">
        <v>0.1</v>
      </c>
      <c r="M979" s="6"/>
      <c r="N979" s="10"/>
    </row>
    <row r="980" spans="1:14" ht="21" customHeight="1">
      <c r="A980" s="137">
        <v>45720</v>
      </c>
      <c r="B980" s="5" t="s">
        <v>5366</v>
      </c>
      <c r="C980" s="5" t="s">
        <v>5371</v>
      </c>
      <c r="D980" s="5">
        <v>2</v>
      </c>
      <c r="E980" s="5" t="s">
        <v>140</v>
      </c>
      <c r="F980" s="5"/>
      <c r="G980" s="5" t="s">
        <v>255</v>
      </c>
      <c r="H980" s="26"/>
      <c r="I980" s="90">
        <v>41100</v>
      </c>
      <c r="J980" s="7">
        <f t="shared" si="112"/>
        <v>32.61</v>
      </c>
      <c r="K980" s="88" t="s">
        <v>5426</v>
      </c>
      <c r="L980" s="6">
        <v>0.3</v>
      </c>
      <c r="M980" s="6"/>
      <c r="N980" s="10"/>
    </row>
    <row r="981" spans="1:14" ht="21" customHeight="1">
      <c r="A981" s="137">
        <v>45720</v>
      </c>
      <c r="B981" s="5" t="s">
        <v>5366</v>
      </c>
      <c r="C981" s="5" t="s">
        <v>5372</v>
      </c>
      <c r="D981" s="5">
        <v>2</v>
      </c>
      <c r="E981" s="5" t="s">
        <v>140</v>
      </c>
      <c r="F981" s="5"/>
      <c r="G981" s="5" t="s">
        <v>255</v>
      </c>
      <c r="H981" s="26"/>
      <c r="I981" s="90">
        <v>47810</v>
      </c>
      <c r="J981" s="7">
        <f t="shared" si="112"/>
        <v>37.479999999999997</v>
      </c>
      <c r="K981" s="88" t="s">
        <v>5426</v>
      </c>
      <c r="L981" s="6">
        <v>0.3</v>
      </c>
      <c r="M981" s="6"/>
      <c r="N981" s="10"/>
    </row>
    <row r="982" spans="1:14" ht="21" customHeight="1">
      <c r="A982" s="137">
        <v>45720</v>
      </c>
      <c r="B982" s="5" t="s">
        <v>5366</v>
      </c>
      <c r="C982" s="5" t="s">
        <v>5447</v>
      </c>
      <c r="D982" s="5">
        <v>3</v>
      </c>
      <c r="E982" s="5" t="s">
        <v>140</v>
      </c>
      <c r="F982" s="5"/>
      <c r="G982" s="5" t="s">
        <v>255</v>
      </c>
      <c r="H982" s="26"/>
      <c r="I982" s="90">
        <v>58140</v>
      </c>
      <c r="J982" s="7">
        <f t="shared" si="112"/>
        <v>45.43</v>
      </c>
      <c r="K982" s="88" t="s">
        <v>5426</v>
      </c>
      <c r="L982" s="6">
        <v>0.35</v>
      </c>
      <c r="M982" s="6"/>
      <c r="N982" s="10"/>
    </row>
    <row r="983" spans="1:14" ht="21" customHeight="1">
      <c r="A983" s="137">
        <v>45720</v>
      </c>
      <c r="B983" s="5" t="s">
        <v>5366</v>
      </c>
      <c r="C983" s="5" t="s">
        <v>5373</v>
      </c>
      <c r="D983" s="5">
        <v>2</v>
      </c>
      <c r="E983" s="5" t="s">
        <v>140</v>
      </c>
      <c r="F983" s="5"/>
      <c r="G983" s="5" t="s">
        <v>255</v>
      </c>
      <c r="H983" s="26"/>
      <c r="I983" s="90">
        <v>68940</v>
      </c>
      <c r="J983" s="7">
        <f t="shared" si="112"/>
        <v>54.669999999999995</v>
      </c>
      <c r="K983" s="88" t="s">
        <v>5426</v>
      </c>
      <c r="L983" s="6">
        <v>0.5</v>
      </c>
      <c r="M983" s="6"/>
      <c r="N983" s="10"/>
    </row>
    <row r="984" spans="1:14" ht="21" customHeight="1">
      <c r="A984" s="137">
        <v>45720</v>
      </c>
      <c r="B984" s="5" t="s">
        <v>5366</v>
      </c>
      <c r="C984" s="5" t="s">
        <v>5449</v>
      </c>
      <c r="D984" s="5">
        <v>2</v>
      </c>
      <c r="E984" s="5" t="s">
        <v>140</v>
      </c>
      <c r="F984" s="5"/>
      <c r="G984" s="5" t="s">
        <v>255</v>
      </c>
      <c r="H984" s="26"/>
      <c r="I984" s="90">
        <v>97180</v>
      </c>
      <c r="J984" s="7">
        <f t="shared" si="112"/>
        <v>75.61</v>
      </c>
      <c r="K984" s="235" t="s">
        <v>5532</v>
      </c>
      <c r="L984" s="6">
        <v>0.55000000000000004</v>
      </c>
      <c r="M984" s="6"/>
      <c r="N984" s="10"/>
    </row>
    <row r="985" spans="1:14" ht="21" customHeight="1">
      <c r="A985" s="137">
        <v>45720</v>
      </c>
      <c r="B985" s="5" t="s">
        <v>5366</v>
      </c>
      <c r="C985" s="5" t="s">
        <v>5374</v>
      </c>
      <c r="D985" s="5">
        <v>2</v>
      </c>
      <c r="E985" s="5" t="s">
        <v>140</v>
      </c>
      <c r="F985" s="5"/>
      <c r="G985" s="5" t="s">
        <v>255</v>
      </c>
      <c r="H985" s="26"/>
      <c r="I985" s="90"/>
      <c r="J985" s="7">
        <f t="shared" si="112"/>
        <v>0</v>
      </c>
      <c r="K985" s="88"/>
      <c r="L985" s="6"/>
      <c r="M985" s="6"/>
      <c r="N985" s="10" t="s">
        <v>5448</v>
      </c>
    </row>
    <row r="986" spans="1:14" ht="21" customHeight="1">
      <c r="A986" s="137">
        <v>45720</v>
      </c>
      <c r="B986" s="5" t="s">
        <v>50</v>
      </c>
      <c r="C986" s="5" t="s">
        <v>5375</v>
      </c>
      <c r="D986" s="5">
        <v>100</v>
      </c>
      <c r="E986" s="5" t="s">
        <v>140</v>
      </c>
      <c r="F986" s="5"/>
      <c r="G986" s="5" t="s">
        <v>255</v>
      </c>
      <c r="H986" s="26"/>
      <c r="I986" s="90">
        <v>1480</v>
      </c>
      <c r="J986" s="7">
        <f t="shared" si="112"/>
        <v>1.55</v>
      </c>
      <c r="K986" s="88" t="s">
        <v>5426</v>
      </c>
      <c r="L986" s="6">
        <v>0.05</v>
      </c>
      <c r="M986" s="6"/>
      <c r="N986" s="10"/>
    </row>
    <row r="987" spans="1:14" ht="21" customHeight="1">
      <c r="A987" s="137">
        <v>45720</v>
      </c>
      <c r="B987" s="5" t="s">
        <v>50</v>
      </c>
      <c r="C987" s="5" t="s">
        <v>5431</v>
      </c>
      <c r="D987" s="5">
        <v>100</v>
      </c>
      <c r="E987" s="5" t="s">
        <v>140</v>
      </c>
      <c r="F987" s="5"/>
      <c r="G987" s="5" t="s">
        <v>255</v>
      </c>
      <c r="H987" s="26"/>
      <c r="I987" s="90">
        <v>1530</v>
      </c>
      <c r="J987" s="7">
        <f t="shared" si="112"/>
        <v>1.58</v>
      </c>
      <c r="K987" s="88" t="s">
        <v>5426</v>
      </c>
      <c r="L987" s="6">
        <v>0.05</v>
      </c>
      <c r="M987" s="6"/>
      <c r="N987" s="10"/>
    </row>
    <row r="988" spans="1:14" ht="21" customHeight="1">
      <c r="A988" s="137">
        <v>45720</v>
      </c>
      <c r="B988" s="5" t="s">
        <v>50</v>
      </c>
      <c r="C988" s="5" t="s">
        <v>5432</v>
      </c>
      <c r="D988" s="5">
        <v>100</v>
      </c>
      <c r="E988" s="5" t="s">
        <v>140</v>
      </c>
      <c r="F988" s="5"/>
      <c r="G988" s="5" t="s">
        <v>255</v>
      </c>
      <c r="H988" s="26"/>
      <c r="I988" s="90">
        <v>1720</v>
      </c>
      <c r="J988" s="7">
        <f t="shared" si="112"/>
        <v>1.72</v>
      </c>
      <c r="K988" s="88" t="s">
        <v>5426</v>
      </c>
      <c r="L988" s="6">
        <v>0.05</v>
      </c>
      <c r="M988" s="6"/>
      <c r="N988" s="10"/>
    </row>
    <row r="989" spans="1:14" ht="21" customHeight="1">
      <c r="A989" s="137">
        <v>45720</v>
      </c>
      <c r="B989" s="5" t="s">
        <v>50</v>
      </c>
      <c r="C989" s="5" t="s">
        <v>5433</v>
      </c>
      <c r="D989" s="5">
        <v>100</v>
      </c>
      <c r="E989" s="5" t="s">
        <v>140</v>
      </c>
      <c r="F989" s="5"/>
      <c r="G989" s="5" t="s">
        <v>255</v>
      </c>
      <c r="H989" s="26"/>
      <c r="I989" s="90">
        <v>1910</v>
      </c>
      <c r="J989" s="7">
        <f t="shared" si="112"/>
        <v>1.86</v>
      </c>
      <c r="K989" s="88" t="s">
        <v>5426</v>
      </c>
      <c r="L989" s="6">
        <v>0.05</v>
      </c>
      <c r="M989" s="6"/>
      <c r="N989" s="10"/>
    </row>
    <row r="990" spans="1:14" ht="21" customHeight="1">
      <c r="A990" s="137">
        <v>45720</v>
      </c>
      <c r="B990" s="5" t="s">
        <v>50</v>
      </c>
      <c r="C990" s="5" t="s">
        <v>5434</v>
      </c>
      <c r="D990" s="5">
        <v>100</v>
      </c>
      <c r="E990" s="5" t="s">
        <v>140</v>
      </c>
      <c r="F990" s="5"/>
      <c r="G990" s="5" t="s">
        <v>255</v>
      </c>
      <c r="H990" s="26"/>
      <c r="I990" s="90">
        <v>2090</v>
      </c>
      <c r="J990" s="7">
        <f t="shared" si="112"/>
        <v>1.99</v>
      </c>
      <c r="K990" s="88" t="s">
        <v>5426</v>
      </c>
      <c r="L990" s="6">
        <v>0.05</v>
      </c>
      <c r="M990" s="6"/>
      <c r="N990" s="10"/>
    </row>
    <row r="991" spans="1:14" ht="21" customHeight="1">
      <c r="A991" s="137">
        <v>45720</v>
      </c>
      <c r="B991" s="5" t="s">
        <v>50</v>
      </c>
      <c r="C991" s="5" t="s">
        <v>5435</v>
      </c>
      <c r="D991" s="5">
        <v>100</v>
      </c>
      <c r="E991" s="5" t="s">
        <v>140</v>
      </c>
      <c r="F991" s="5"/>
      <c r="G991" s="5" t="s">
        <v>255</v>
      </c>
      <c r="H991" s="26"/>
      <c r="I991" s="90">
        <v>790</v>
      </c>
      <c r="J991" s="7">
        <f t="shared" si="112"/>
        <v>1.05</v>
      </c>
      <c r="K991" s="88" t="s">
        <v>5426</v>
      </c>
      <c r="L991" s="6">
        <v>0.05</v>
      </c>
      <c r="M991" s="6"/>
      <c r="N991" s="10"/>
    </row>
    <row r="992" spans="1:14" ht="21" customHeight="1">
      <c r="A992" s="137">
        <v>45720</v>
      </c>
      <c r="B992" s="5" t="s">
        <v>50</v>
      </c>
      <c r="C992" s="5" t="s">
        <v>5436</v>
      </c>
      <c r="D992" s="5">
        <v>100</v>
      </c>
      <c r="E992" s="5" t="s">
        <v>140</v>
      </c>
      <c r="F992" s="5"/>
      <c r="G992" s="5" t="s">
        <v>255</v>
      </c>
      <c r="H992" s="26"/>
      <c r="I992" s="90">
        <v>770</v>
      </c>
      <c r="J992" s="7">
        <f t="shared" si="112"/>
        <v>1.03</v>
      </c>
      <c r="K992" s="88" t="s">
        <v>5426</v>
      </c>
      <c r="L992" s="6">
        <v>0.05</v>
      </c>
      <c r="M992" s="6"/>
      <c r="N992" s="10"/>
    </row>
    <row r="993" spans="1:14" ht="21" customHeight="1">
      <c r="A993" s="137">
        <v>45720</v>
      </c>
      <c r="B993" s="5" t="s">
        <v>50</v>
      </c>
      <c r="C993" s="5" t="s">
        <v>5437</v>
      </c>
      <c r="D993" s="5">
        <v>100</v>
      </c>
      <c r="E993" s="5" t="s">
        <v>140</v>
      </c>
      <c r="F993" s="5"/>
      <c r="G993" s="5" t="s">
        <v>255</v>
      </c>
      <c r="H993" s="26"/>
      <c r="I993" s="90">
        <v>770</v>
      </c>
      <c r="J993" s="7">
        <f t="shared" si="112"/>
        <v>1.03</v>
      </c>
      <c r="K993" s="88" t="s">
        <v>5426</v>
      </c>
      <c r="L993" s="6">
        <v>0.05</v>
      </c>
      <c r="M993" s="6"/>
      <c r="N993" s="10"/>
    </row>
    <row r="994" spans="1:14" ht="21" customHeight="1">
      <c r="A994" s="137">
        <v>45720</v>
      </c>
      <c r="B994" s="5" t="s">
        <v>50</v>
      </c>
      <c r="C994" s="5" t="s">
        <v>5438</v>
      </c>
      <c r="D994" s="5">
        <v>100</v>
      </c>
      <c r="E994" s="5" t="s">
        <v>140</v>
      </c>
      <c r="F994" s="5"/>
      <c r="G994" s="5" t="s">
        <v>255</v>
      </c>
      <c r="H994" s="26"/>
      <c r="I994" s="90">
        <v>770</v>
      </c>
      <c r="J994" s="7">
        <f t="shared" si="112"/>
        <v>1.03</v>
      </c>
      <c r="K994" s="88" t="s">
        <v>5426</v>
      </c>
      <c r="L994" s="6">
        <v>0.05</v>
      </c>
      <c r="M994" s="6"/>
      <c r="N994" s="10"/>
    </row>
    <row r="995" spans="1:14" ht="21" customHeight="1">
      <c r="A995" s="137">
        <v>45720</v>
      </c>
      <c r="B995" s="5" t="s">
        <v>5376</v>
      </c>
      <c r="C995" s="5" t="s">
        <v>5377</v>
      </c>
      <c r="D995" s="5">
        <v>10</v>
      </c>
      <c r="E995" s="5" t="s">
        <v>140</v>
      </c>
      <c r="F995" s="5"/>
      <c r="G995" s="5" t="s">
        <v>255</v>
      </c>
      <c r="H995" s="26"/>
      <c r="I995" s="90">
        <v>40470</v>
      </c>
      <c r="J995" s="7">
        <f t="shared" ref="J995:J1013" si="113">ROUNDUP((((L995*13000)+I995)/1380), 2)</f>
        <v>34.04</v>
      </c>
      <c r="K995" s="88" t="s">
        <v>5426</v>
      </c>
      <c r="L995" s="6">
        <v>0.5</v>
      </c>
      <c r="M995" s="6"/>
      <c r="N995" s="10" t="s">
        <v>5508</v>
      </c>
    </row>
    <row r="996" spans="1:14" ht="21" customHeight="1">
      <c r="A996" s="137">
        <v>45720</v>
      </c>
      <c r="B996" s="5" t="s">
        <v>5376</v>
      </c>
      <c r="C996" s="5" t="s">
        <v>5378</v>
      </c>
      <c r="D996" s="5">
        <v>10</v>
      </c>
      <c r="E996" s="5" t="s">
        <v>140</v>
      </c>
      <c r="F996" s="5"/>
      <c r="G996" s="5" t="s">
        <v>255</v>
      </c>
      <c r="H996" s="26"/>
      <c r="I996" s="90">
        <v>39050</v>
      </c>
      <c r="J996" s="7">
        <f t="shared" si="113"/>
        <v>33.01</v>
      </c>
      <c r="K996" s="88" t="s">
        <v>5426</v>
      </c>
      <c r="L996" s="6">
        <v>0.5</v>
      </c>
      <c r="M996" s="6"/>
      <c r="N996" s="10" t="s">
        <v>5509</v>
      </c>
    </row>
    <row r="997" spans="1:14" ht="21" customHeight="1">
      <c r="A997" s="137">
        <v>45720</v>
      </c>
      <c r="B997" s="5" t="s">
        <v>5376</v>
      </c>
      <c r="C997" s="5" t="s">
        <v>5379</v>
      </c>
      <c r="D997" s="5">
        <v>10</v>
      </c>
      <c r="E997" s="5" t="s">
        <v>140</v>
      </c>
      <c r="F997" s="5"/>
      <c r="G997" s="5" t="s">
        <v>255</v>
      </c>
      <c r="H997" s="26"/>
      <c r="I997" s="90">
        <v>39760</v>
      </c>
      <c r="J997" s="7">
        <f t="shared" si="113"/>
        <v>33.53</v>
      </c>
      <c r="K997" s="88" t="s">
        <v>5426</v>
      </c>
      <c r="L997" s="6">
        <v>0.5</v>
      </c>
      <c r="M997" s="6"/>
      <c r="N997" s="10" t="s">
        <v>5510</v>
      </c>
    </row>
    <row r="998" spans="1:14" ht="21" customHeight="1">
      <c r="A998" s="137">
        <v>45720</v>
      </c>
      <c r="B998" s="5" t="s">
        <v>5376</v>
      </c>
      <c r="C998" s="5" t="s">
        <v>5380</v>
      </c>
      <c r="D998" s="5">
        <v>10</v>
      </c>
      <c r="E998" s="5" t="s">
        <v>140</v>
      </c>
      <c r="F998" s="5"/>
      <c r="G998" s="5" t="s">
        <v>255</v>
      </c>
      <c r="H998" s="26"/>
      <c r="I998" s="90">
        <v>42600</v>
      </c>
      <c r="J998" s="7">
        <f t="shared" si="113"/>
        <v>36.53</v>
      </c>
      <c r="K998" s="88" t="s">
        <v>5426</v>
      </c>
      <c r="L998" s="6">
        <v>0.6</v>
      </c>
      <c r="M998" s="6"/>
      <c r="N998" s="10" t="s">
        <v>5511</v>
      </c>
    </row>
    <row r="999" spans="1:14" ht="21" customHeight="1">
      <c r="A999" s="137">
        <v>45720</v>
      </c>
      <c r="B999" s="5" t="s">
        <v>5376</v>
      </c>
      <c r="C999" s="5" t="s">
        <v>5381</v>
      </c>
      <c r="D999" s="5">
        <v>10</v>
      </c>
      <c r="E999" s="5" t="s">
        <v>140</v>
      </c>
      <c r="F999" s="5"/>
      <c r="G999" s="5" t="s">
        <v>255</v>
      </c>
      <c r="H999" s="26"/>
      <c r="I999" s="90">
        <v>57510</v>
      </c>
      <c r="J999" s="7">
        <f t="shared" si="113"/>
        <v>48.269999999999996</v>
      </c>
      <c r="K999" s="88" t="s">
        <v>5426</v>
      </c>
      <c r="L999" s="6">
        <v>0.7</v>
      </c>
      <c r="M999" s="6"/>
      <c r="N999" s="10" t="s">
        <v>5512</v>
      </c>
    </row>
    <row r="1000" spans="1:14" ht="21" customHeight="1">
      <c r="A1000" s="137">
        <v>45720</v>
      </c>
      <c r="B1000" s="5" t="s">
        <v>5376</v>
      </c>
      <c r="C1000" s="5" t="s">
        <v>5382</v>
      </c>
      <c r="D1000" s="5">
        <v>10</v>
      </c>
      <c r="E1000" s="5" t="s">
        <v>140</v>
      </c>
      <c r="F1000" s="5"/>
      <c r="G1000" s="5" t="s">
        <v>255</v>
      </c>
      <c r="H1000" s="26"/>
      <c r="I1000" s="90">
        <v>7740</v>
      </c>
      <c r="J1000" s="7">
        <f t="shared" si="113"/>
        <v>7.5</v>
      </c>
      <c r="K1000" s="88" t="s">
        <v>5426</v>
      </c>
      <c r="L1000" s="6">
        <v>0.2</v>
      </c>
      <c r="M1000" s="6"/>
      <c r="N1000" s="10" t="s">
        <v>5513</v>
      </c>
    </row>
    <row r="1001" spans="1:14" ht="21" customHeight="1">
      <c r="A1001" s="137">
        <v>45720</v>
      </c>
      <c r="B1001" s="5" t="s">
        <v>5376</v>
      </c>
      <c r="C1001" s="5" t="s">
        <v>5383</v>
      </c>
      <c r="D1001" s="5">
        <v>10</v>
      </c>
      <c r="E1001" s="5" t="s">
        <v>140</v>
      </c>
      <c r="F1001" s="5"/>
      <c r="G1001" s="5" t="s">
        <v>255</v>
      </c>
      <c r="H1001" s="26"/>
      <c r="I1001" s="90">
        <v>10730</v>
      </c>
      <c r="J1001" s="7">
        <f t="shared" si="113"/>
        <v>10.61</v>
      </c>
      <c r="K1001" s="88" t="s">
        <v>5426</v>
      </c>
      <c r="L1001" s="6">
        <v>0.3</v>
      </c>
      <c r="M1001" s="6"/>
      <c r="N1001" s="10" t="s">
        <v>5514</v>
      </c>
    </row>
    <row r="1002" spans="1:14" ht="21" customHeight="1">
      <c r="A1002" s="137">
        <v>45720</v>
      </c>
      <c r="B1002" s="5" t="s">
        <v>5376</v>
      </c>
      <c r="C1002" s="5" t="s">
        <v>5384</v>
      </c>
      <c r="D1002" s="5">
        <v>3</v>
      </c>
      <c r="E1002" s="5" t="s">
        <v>140</v>
      </c>
      <c r="F1002" s="5"/>
      <c r="G1002" s="5" t="s">
        <v>255</v>
      </c>
      <c r="H1002" s="26"/>
      <c r="I1002" s="90">
        <v>17400</v>
      </c>
      <c r="J1002" s="7">
        <f t="shared" si="113"/>
        <v>15.44</v>
      </c>
      <c r="K1002" s="88" t="s">
        <v>5426</v>
      </c>
      <c r="L1002" s="6">
        <v>0.3</v>
      </c>
      <c r="M1002" s="6"/>
      <c r="N1002" s="10" t="s">
        <v>5515</v>
      </c>
    </row>
    <row r="1003" spans="1:14" ht="21" customHeight="1">
      <c r="A1003" s="137">
        <v>45720</v>
      </c>
      <c r="B1003" s="5" t="s">
        <v>5376</v>
      </c>
      <c r="C1003" s="5" t="s">
        <v>5385</v>
      </c>
      <c r="D1003" s="5">
        <v>3</v>
      </c>
      <c r="E1003" s="5" t="s">
        <v>140</v>
      </c>
      <c r="F1003" s="5"/>
      <c r="G1003" s="5" t="s">
        <v>255</v>
      </c>
      <c r="H1003" s="26"/>
      <c r="I1003" s="90">
        <v>17400</v>
      </c>
      <c r="J1003" s="7">
        <f t="shared" si="113"/>
        <v>15.44</v>
      </c>
      <c r="K1003" s="88" t="s">
        <v>5426</v>
      </c>
      <c r="L1003" s="6">
        <v>0.3</v>
      </c>
      <c r="M1003" s="6"/>
      <c r="N1003" s="10" t="s">
        <v>5516</v>
      </c>
    </row>
    <row r="1004" spans="1:14" ht="21" customHeight="1">
      <c r="A1004" s="137">
        <v>45720</v>
      </c>
      <c r="B1004" s="5" t="s">
        <v>5376</v>
      </c>
      <c r="C1004" s="5" t="s">
        <v>5386</v>
      </c>
      <c r="D1004" s="5">
        <v>3</v>
      </c>
      <c r="E1004" s="5" t="s">
        <v>140</v>
      </c>
      <c r="F1004" s="5"/>
      <c r="G1004" s="5" t="s">
        <v>255</v>
      </c>
      <c r="H1004" s="26"/>
      <c r="I1004" s="90">
        <v>32240</v>
      </c>
      <c r="J1004" s="7">
        <f t="shared" si="113"/>
        <v>26.66</v>
      </c>
      <c r="K1004" s="88" t="s">
        <v>5457</v>
      </c>
      <c r="L1004" s="6">
        <v>0.35</v>
      </c>
      <c r="M1004" s="6"/>
      <c r="N1004" s="10" t="s">
        <v>5517</v>
      </c>
    </row>
    <row r="1005" spans="1:14" ht="21" customHeight="1">
      <c r="A1005" s="137">
        <v>45720</v>
      </c>
      <c r="B1005" s="5" t="s">
        <v>5376</v>
      </c>
      <c r="C1005" s="5" t="s">
        <v>5387</v>
      </c>
      <c r="D1005" s="5">
        <v>3</v>
      </c>
      <c r="E1005" s="5" t="s">
        <v>140</v>
      </c>
      <c r="F1005" s="5"/>
      <c r="G1005" s="5" t="s">
        <v>255</v>
      </c>
      <c r="H1005" s="26"/>
      <c r="I1005" s="90">
        <v>32240</v>
      </c>
      <c r="J1005" s="7">
        <f t="shared" si="113"/>
        <v>27.14</v>
      </c>
      <c r="K1005" s="88" t="s">
        <v>5457</v>
      </c>
      <c r="L1005" s="6">
        <v>0.4</v>
      </c>
      <c r="M1005" s="6"/>
      <c r="N1005" s="10" t="s">
        <v>5518</v>
      </c>
    </row>
    <row r="1006" spans="1:14" ht="21" customHeight="1">
      <c r="A1006" s="137">
        <v>45720</v>
      </c>
      <c r="B1006" s="5" t="s">
        <v>5376</v>
      </c>
      <c r="C1006" s="5" t="s">
        <v>5388</v>
      </c>
      <c r="D1006" s="5">
        <v>3</v>
      </c>
      <c r="E1006" s="5" t="s">
        <v>140</v>
      </c>
      <c r="F1006" s="5"/>
      <c r="G1006" s="5" t="s">
        <v>255</v>
      </c>
      <c r="H1006" s="26"/>
      <c r="I1006" s="90">
        <v>53330</v>
      </c>
      <c r="J1006" s="7">
        <f t="shared" si="113"/>
        <v>42.89</v>
      </c>
      <c r="K1006" s="88" t="s">
        <v>5457</v>
      </c>
      <c r="L1006" s="6">
        <v>0.45</v>
      </c>
      <c r="M1006" s="6"/>
      <c r="N1006" s="10" t="s">
        <v>5519</v>
      </c>
    </row>
    <row r="1007" spans="1:14" ht="21" customHeight="1">
      <c r="A1007" s="137">
        <v>45720</v>
      </c>
      <c r="B1007" s="5" t="s">
        <v>5376</v>
      </c>
      <c r="C1007" s="5" t="s">
        <v>5389</v>
      </c>
      <c r="D1007" s="5">
        <v>3</v>
      </c>
      <c r="E1007" s="5" t="s">
        <v>140</v>
      </c>
      <c r="F1007" s="5"/>
      <c r="G1007" s="5" t="s">
        <v>255</v>
      </c>
      <c r="H1007" s="26"/>
      <c r="I1007" s="90">
        <v>64260</v>
      </c>
      <c r="J1007" s="7">
        <f t="shared" si="113"/>
        <v>51.28</v>
      </c>
      <c r="K1007" s="88" t="s">
        <v>5457</v>
      </c>
      <c r="L1007" s="6">
        <v>0.5</v>
      </c>
      <c r="M1007" s="6"/>
      <c r="N1007" s="10" t="s">
        <v>5520</v>
      </c>
    </row>
    <row r="1008" spans="1:14" ht="21" customHeight="1">
      <c r="A1008" s="137">
        <v>45720</v>
      </c>
      <c r="B1008" s="5" t="s">
        <v>5376</v>
      </c>
      <c r="C1008" s="5" t="s">
        <v>5390</v>
      </c>
      <c r="D1008" s="5">
        <v>3</v>
      </c>
      <c r="E1008" s="5" t="s">
        <v>140</v>
      </c>
      <c r="F1008" s="5"/>
      <c r="G1008" s="5" t="s">
        <v>255</v>
      </c>
      <c r="H1008" s="26"/>
      <c r="I1008" s="90">
        <v>97910</v>
      </c>
      <c r="J1008" s="7">
        <f t="shared" si="113"/>
        <v>76.61</v>
      </c>
      <c r="K1008" s="88" t="s">
        <v>5457</v>
      </c>
      <c r="L1008" s="6">
        <v>0.6</v>
      </c>
      <c r="M1008" s="6"/>
      <c r="N1008" s="10" t="s">
        <v>5521</v>
      </c>
    </row>
    <row r="1009" spans="1:14" ht="21" customHeight="1">
      <c r="A1009" s="137">
        <v>45720</v>
      </c>
      <c r="B1009" s="5" t="s">
        <v>5376</v>
      </c>
      <c r="C1009" s="5" t="s">
        <v>5391</v>
      </c>
      <c r="D1009" s="5">
        <v>3</v>
      </c>
      <c r="E1009" s="5" t="s">
        <v>140</v>
      </c>
      <c r="F1009" s="5"/>
      <c r="G1009" s="5" t="s">
        <v>255</v>
      </c>
      <c r="H1009" s="26"/>
      <c r="I1009" s="90">
        <v>97910</v>
      </c>
      <c r="J1009" s="7">
        <f t="shared" si="113"/>
        <v>77.08</v>
      </c>
      <c r="K1009" s="88" t="s">
        <v>5457</v>
      </c>
      <c r="L1009" s="6">
        <v>0.65</v>
      </c>
      <c r="M1009" s="6"/>
      <c r="N1009" s="10" t="s">
        <v>5522</v>
      </c>
    </row>
    <row r="1010" spans="1:14" ht="21" customHeight="1">
      <c r="A1010" s="137">
        <v>45720</v>
      </c>
      <c r="B1010" s="5" t="s">
        <v>5376</v>
      </c>
      <c r="C1010" s="5" t="s">
        <v>5392</v>
      </c>
      <c r="D1010" s="5">
        <v>1</v>
      </c>
      <c r="E1010" s="5" t="s">
        <v>140</v>
      </c>
      <c r="F1010" s="5"/>
      <c r="G1010" s="5" t="s">
        <v>255</v>
      </c>
      <c r="H1010" s="26"/>
      <c r="I1010" s="90">
        <v>170870</v>
      </c>
      <c r="J1010" s="7">
        <f t="shared" si="113"/>
        <v>137.94999999999999</v>
      </c>
      <c r="K1010" s="88" t="s">
        <v>5457</v>
      </c>
      <c r="L1010" s="6">
        <v>1.5</v>
      </c>
      <c r="M1010" s="6"/>
      <c r="N1010" s="10" t="s">
        <v>5523</v>
      </c>
    </row>
    <row r="1011" spans="1:14" ht="21" customHeight="1">
      <c r="A1011" s="137">
        <v>45720</v>
      </c>
      <c r="B1011" s="5" t="s">
        <v>5376</v>
      </c>
      <c r="C1011" s="5" t="s">
        <v>5393</v>
      </c>
      <c r="D1011" s="5">
        <v>1</v>
      </c>
      <c r="E1011" s="5" t="s">
        <v>140</v>
      </c>
      <c r="F1011" s="5"/>
      <c r="G1011" s="5" t="s">
        <v>255</v>
      </c>
      <c r="H1011" s="26"/>
      <c r="I1011" s="90">
        <v>215490</v>
      </c>
      <c r="J1011" s="7">
        <f t="shared" si="113"/>
        <v>184.42</v>
      </c>
      <c r="K1011" s="88" t="s">
        <v>5457</v>
      </c>
      <c r="L1011" s="6">
        <v>3</v>
      </c>
      <c r="M1011" s="6"/>
      <c r="N1011" s="10" t="s">
        <v>5524</v>
      </c>
    </row>
    <row r="1012" spans="1:14" ht="30">
      <c r="A1012" s="137">
        <v>45720</v>
      </c>
      <c r="B1012" s="5" t="s">
        <v>5376</v>
      </c>
      <c r="C1012" s="5" t="s">
        <v>5394</v>
      </c>
      <c r="D1012" s="5">
        <v>1</v>
      </c>
      <c r="E1012" s="5" t="s">
        <v>140</v>
      </c>
      <c r="F1012" s="5"/>
      <c r="G1012" s="5" t="s">
        <v>255</v>
      </c>
      <c r="H1012" s="26"/>
      <c r="I1012" s="90">
        <v>305070</v>
      </c>
      <c r="J1012" s="7">
        <f t="shared" si="113"/>
        <v>258.75</v>
      </c>
      <c r="K1012" s="88" t="s">
        <v>5457</v>
      </c>
      <c r="L1012" s="6">
        <v>4</v>
      </c>
      <c r="M1012" s="6"/>
      <c r="N1012" s="10" t="s">
        <v>5525</v>
      </c>
    </row>
    <row r="1013" spans="1:14" ht="30">
      <c r="A1013" s="137">
        <v>45720</v>
      </c>
      <c r="B1013" s="5" t="s">
        <v>5376</v>
      </c>
      <c r="C1013" s="5" t="s">
        <v>5395</v>
      </c>
      <c r="D1013" s="5">
        <v>1</v>
      </c>
      <c r="E1013" s="5" t="s">
        <v>140</v>
      </c>
      <c r="F1013" s="5"/>
      <c r="G1013" s="5" t="s">
        <v>255</v>
      </c>
      <c r="H1013" s="26"/>
      <c r="I1013" s="90">
        <v>645680</v>
      </c>
      <c r="J1013" s="7">
        <f t="shared" si="113"/>
        <v>543.25</v>
      </c>
      <c r="K1013" s="88" t="s">
        <v>5457</v>
      </c>
      <c r="L1013" s="6">
        <v>8</v>
      </c>
      <c r="M1013" s="6"/>
      <c r="N1013" s="10" t="s">
        <v>5526</v>
      </c>
    </row>
    <row r="1014" spans="1:14" ht="21" customHeight="1">
      <c r="A1014" s="137">
        <v>45720</v>
      </c>
      <c r="B1014" s="8" t="s">
        <v>5400</v>
      </c>
      <c r="C1014" s="5" t="s">
        <v>5468</v>
      </c>
      <c r="D1014" s="5">
        <v>3</v>
      </c>
      <c r="E1014" s="5" t="s">
        <v>5398</v>
      </c>
      <c r="F1014" s="5"/>
      <c r="G1014" s="5"/>
      <c r="H1014" s="26"/>
      <c r="I1014" s="90">
        <v>157000</v>
      </c>
      <c r="J1014" s="7">
        <f t="shared" ref="J1014:J1015" si="114">ROUNDUP((((L1014*13000)+I1014)/1380), 2)</f>
        <v>198.56</v>
      </c>
      <c r="K1014" s="88" t="s">
        <v>5469</v>
      </c>
      <c r="L1014" s="6">
        <v>9</v>
      </c>
      <c r="M1014" s="6"/>
      <c r="N1014" s="10"/>
    </row>
    <row r="1015" spans="1:14" ht="21" customHeight="1">
      <c r="A1015" s="137">
        <v>45720</v>
      </c>
      <c r="B1015" s="8" t="s">
        <v>5400</v>
      </c>
      <c r="C1015" s="5" t="s">
        <v>5401</v>
      </c>
      <c r="D1015" s="5">
        <v>3</v>
      </c>
      <c r="E1015" s="5" t="s">
        <v>5398</v>
      </c>
      <c r="F1015" s="5"/>
      <c r="G1015" s="5"/>
      <c r="H1015" s="26"/>
      <c r="I1015" s="90">
        <v>255000</v>
      </c>
      <c r="J1015" s="7">
        <f t="shared" si="114"/>
        <v>420.28999999999996</v>
      </c>
      <c r="K1015" s="88" t="s">
        <v>5467</v>
      </c>
      <c r="L1015" s="6">
        <v>25</v>
      </c>
      <c r="M1015" s="6"/>
      <c r="N1015" s="10"/>
    </row>
    <row r="1016" spans="1:14" ht="21" customHeight="1">
      <c r="A1016" s="137">
        <v>45720</v>
      </c>
      <c r="B1016" s="8" t="s">
        <v>5402</v>
      </c>
      <c r="C1016" s="5" t="s">
        <v>5405</v>
      </c>
      <c r="D1016" s="5">
        <v>1</v>
      </c>
      <c r="E1016" s="5" t="s">
        <v>5403</v>
      </c>
      <c r="F1016" s="5"/>
      <c r="G1016" s="5" t="s">
        <v>5404</v>
      </c>
      <c r="H1016" s="26"/>
      <c r="I1016" s="90"/>
      <c r="J1016" s="7">
        <f t="shared" ref="J1016" si="115">ROUNDUP((((L1016*13000)+I1016)/1380), 2)</f>
        <v>0</v>
      </c>
      <c r="K1016" s="88"/>
      <c r="L1016" s="6"/>
      <c r="M1016" s="6"/>
      <c r="N1016" s="10" t="s">
        <v>5460</v>
      </c>
    </row>
    <row r="1017" spans="1:14" ht="21" customHeight="1">
      <c r="A1017" s="137">
        <v>45720</v>
      </c>
      <c r="B1017" s="8" t="s">
        <v>5402</v>
      </c>
      <c r="C1017" s="5" t="s">
        <v>5408</v>
      </c>
      <c r="D1017" s="5">
        <v>1</v>
      </c>
      <c r="E1017" s="5" t="s">
        <v>5403</v>
      </c>
      <c r="F1017" s="8"/>
      <c r="G1017" s="5" t="s">
        <v>5404</v>
      </c>
      <c r="H1017" s="26"/>
      <c r="I1017" s="90"/>
      <c r="J1017" s="7">
        <f t="shared" ref="J1017:J1025" si="116">ROUNDUP((((L1017*13000)+I1017)/1380), 2)</f>
        <v>0</v>
      </c>
      <c r="K1017" s="88"/>
      <c r="L1017" s="6"/>
      <c r="M1017" s="6"/>
      <c r="N1017" s="10"/>
    </row>
    <row r="1018" spans="1:14" ht="21" customHeight="1">
      <c r="A1018" s="137">
        <v>45720</v>
      </c>
      <c r="B1018" s="8" t="s">
        <v>5402</v>
      </c>
      <c r="C1018" s="5" t="s">
        <v>5409</v>
      </c>
      <c r="D1018" s="5">
        <v>1</v>
      </c>
      <c r="E1018" s="5" t="s">
        <v>5403</v>
      </c>
      <c r="F1018" s="5"/>
      <c r="G1018" s="5" t="s">
        <v>5404</v>
      </c>
      <c r="H1018" s="26"/>
      <c r="I1018" s="90"/>
      <c r="J1018" s="7">
        <f t="shared" si="116"/>
        <v>0</v>
      </c>
      <c r="K1018" s="88"/>
      <c r="L1018" s="6"/>
      <c r="M1018" s="6"/>
      <c r="N1018" s="10"/>
    </row>
    <row r="1019" spans="1:14" ht="21" customHeight="1">
      <c r="A1019" s="137">
        <v>45720</v>
      </c>
      <c r="B1019" s="8" t="s">
        <v>5402</v>
      </c>
      <c r="C1019" s="5" t="s">
        <v>5410</v>
      </c>
      <c r="D1019" s="5">
        <v>1</v>
      </c>
      <c r="E1019" s="5" t="s">
        <v>5403</v>
      </c>
      <c r="F1019" s="5"/>
      <c r="G1019" s="5" t="s">
        <v>5404</v>
      </c>
      <c r="H1019" s="26"/>
      <c r="I1019" s="90"/>
      <c r="J1019" s="7">
        <f t="shared" si="116"/>
        <v>0</v>
      </c>
      <c r="K1019" s="88"/>
      <c r="L1019" s="6"/>
      <c r="M1019" s="6"/>
      <c r="N1019" s="10"/>
    </row>
    <row r="1020" spans="1:14" ht="21" customHeight="1">
      <c r="A1020" s="137">
        <v>45720</v>
      </c>
      <c r="B1020" s="8" t="s">
        <v>5402</v>
      </c>
      <c r="C1020" s="5" t="s">
        <v>5411</v>
      </c>
      <c r="D1020" s="5">
        <v>1</v>
      </c>
      <c r="E1020" s="5" t="s">
        <v>5403</v>
      </c>
      <c r="F1020" s="5"/>
      <c r="G1020" s="5" t="s">
        <v>5404</v>
      </c>
      <c r="H1020" s="26"/>
      <c r="I1020" s="90"/>
      <c r="J1020" s="7">
        <f t="shared" si="116"/>
        <v>0</v>
      </c>
      <c r="K1020" s="88"/>
      <c r="L1020" s="6"/>
      <c r="M1020" s="6"/>
      <c r="N1020" s="10"/>
    </row>
    <row r="1021" spans="1:14" ht="21" customHeight="1">
      <c r="A1021" s="137">
        <v>45720</v>
      </c>
      <c r="B1021" s="8" t="s">
        <v>5402</v>
      </c>
      <c r="C1021" s="5" t="s">
        <v>5412</v>
      </c>
      <c r="D1021" s="5">
        <v>1</v>
      </c>
      <c r="E1021" s="5" t="s">
        <v>5403</v>
      </c>
      <c r="F1021" s="5"/>
      <c r="G1021" s="5" t="s">
        <v>5404</v>
      </c>
      <c r="H1021" s="26"/>
      <c r="I1021" s="90"/>
      <c r="J1021" s="7">
        <f t="shared" si="116"/>
        <v>0</v>
      </c>
      <c r="K1021" s="88"/>
      <c r="L1021" s="6"/>
      <c r="M1021" s="6"/>
      <c r="N1021" s="10"/>
    </row>
    <row r="1022" spans="1:14" ht="21" customHeight="1">
      <c r="A1022" s="137">
        <v>45720</v>
      </c>
      <c r="B1022" s="8" t="s">
        <v>5402</v>
      </c>
      <c r="C1022" s="5" t="s">
        <v>5409</v>
      </c>
      <c r="D1022" s="5">
        <v>1</v>
      </c>
      <c r="E1022" s="5" t="s">
        <v>5403</v>
      </c>
      <c r="F1022" s="5"/>
      <c r="G1022" s="5" t="s">
        <v>5404</v>
      </c>
      <c r="H1022" s="26"/>
      <c r="I1022" s="90"/>
      <c r="J1022" s="7">
        <f t="shared" si="116"/>
        <v>0</v>
      </c>
      <c r="K1022" s="88"/>
      <c r="L1022" s="6"/>
      <c r="M1022" s="6"/>
      <c r="N1022" s="10" t="s">
        <v>5414</v>
      </c>
    </row>
    <row r="1023" spans="1:14" ht="21" customHeight="1">
      <c r="A1023" s="137">
        <v>45720</v>
      </c>
      <c r="B1023" s="8" t="s">
        <v>5402</v>
      </c>
      <c r="C1023" s="5" t="s">
        <v>5413</v>
      </c>
      <c r="D1023" s="5">
        <v>1</v>
      </c>
      <c r="E1023" s="5" t="s">
        <v>5403</v>
      </c>
      <c r="F1023" s="5"/>
      <c r="G1023" s="5" t="s">
        <v>5404</v>
      </c>
      <c r="H1023" s="26"/>
      <c r="I1023" s="90"/>
      <c r="J1023" s="7">
        <f t="shared" si="116"/>
        <v>0</v>
      </c>
      <c r="K1023" s="88"/>
      <c r="L1023" s="6"/>
      <c r="M1023" s="6"/>
      <c r="N1023" s="10"/>
    </row>
    <row r="1024" spans="1:14" ht="21" customHeight="1">
      <c r="A1024" s="137">
        <v>45720</v>
      </c>
      <c r="B1024" s="8" t="s">
        <v>5402</v>
      </c>
      <c r="C1024" s="5" t="s">
        <v>5407</v>
      </c>
      <c r="D1024" s="5">
        <v>1</v>
      </c>
      <c r="E1024" s="5" t="s">
        <v>5403</v>
      </c>
      <c r="F1024" s="5"/>
      <c r="G1024" s="5" t="s">
        <v>5404</v>
      </c>
      <c r="H1024" s="26"/>
      <c r="I1024" s="90"/>
      <c r="J1024" s="7">
        <f t="shared" si="116"/>
        <v>0</v>
      </c>
      <c r="K1024" s="88"/>
      <c r="L1024" s="6"/>
      <c r="M1024" s="6"/>
      <c r="N1024" s="10"/>
    </row>
    <row r="1025" spans="1:15" ht="21" customHeight="1">
      <c r="A1025" s="137">
        <v>45720</v>
      </c>
      <c r="B1025" s="8" t="s">
        <v>5402</v>
      </c>
      <c r="C1025" s="5" t="s">
        <v>5406</v>
      </c>
      <c r="D1025" s="5">
        <v>1</v>
      </c>
      <c r="E1025" s="5" t="s">
        <v>5403</v>
      </c>
      <c r="F1025" s="5"/>
      <c r="G1025" s="5" t="s">
        <v>5404</v>
      </c>
      <c r="H1025" s="26"/>
      <c r="I1025" s="90"/>
      <c r="J1025" s="7">
        <f t="shared" si="116"/>
        <v>0</v>
      </c>
      <c r="K1025" s="88"/>
      <c r="L1025" s="6"/>
      <c r="M1025" s="6"/>
      <c r="N1025" s="10"/>
    </row>
    <row r="1026" spans="1:15" ht="21" customHeight="1">
      <c r="A1026" s="173">
        <v>45719</v>
      </c>
      <c r="B1026" s="13" t="s">
        <v>2458</v>
      </c>
      <c r="C1026" s="13" t="s">
        <v>5222</v>
      </c>
      <c r="D1026" s="13">
        <v>10</v>
      </c>
      <c r="E1026" s="13" t="s">
        <v>5119</v>
      </c>
      <c r="F1026" s="13" t="s">
        <v>5223</v>
      </c>
      <c r="G1026" s="13" t="s">
        <v>130</v>
      </c>
      <c r="H1026" s="50"/>
      <c r="I1026" s="142">
        <v>19320</v>
      </c>
      <c r="J1026" s="12">
        <f t="shared" ref="J1026:J1031" si="117">ROUNDUP((((L1026*13000)+I1026)/1380), 2)</f>
        <v>15.89</v>
      </c>
      <c r="K1026" s="87" t="s">
        <v>5426</v>
      </c>
      <c r="L1026" s="50">
        <v>0.2</v>
      </c>
      <c r="M1026" s="50"/>
      <c r="N1026" s="27"/>
    </row>
    <row r="1027" spans="1:15" ht="21" customHeight="1">
      <c r="A1027" s="173">
        <v>45719</v>
      </c>
      <c r="B1027" s="13" t="s">
        <v>2458</v>
      </c>
      <c r="C1027" s="13" t="s">
        <v>5224</v>
      </c>
      <c r="D1027" s="13">
        <v>10</v>
      </c>
      <c r="E1027" s="13" t="s">
        <v>5119</v>
      </c>
      <c r="F1027" s="13" t="s">
        <v>5223</v>
      </c>
      <c r="G1027" s="13" t="s">
        <v>130</v>
      </c>
      <c r="H1027" s="50"/>
      <c r="I1027" s="142">
        <v>19320</v>
      </c>
      <c r="J1027" s="12">
        <f t="shared" si="117"/>
        <v>15.89</v>
      </c>
      <c r="K1027" s="87" t="s">
        <v>5426</v>
      </c>
      <c r="L1027" s="50">
        <v>0.2</v>
      </c>
      <c r="M1027" s="50"/>
      <c r="N1027" s="27"/>
    </row>
    <row r="1028" spans="1:15" ht="21" customHeight="1">
      <c r="A1028" s="173">
        <v>45719</v>
      </c>
      <c r="B1028" s="13" t="s">
        <v>2458</v>
      </c>
      <c r="C1028" s="13" t="s">
        <v>5481</v>
      </c>
      <c r="D1028" s="13">
        <v>10</v>
      </c>
      <c r="E1028" s="13" t="s">
        <v>5119</v>
      </c>
      <c r="F1028" s="13" t="s">
        <v>5223</v>
      </c>
      <c r="G1028" s="13" t="s">
        <v>130</v>
      </c>
      <c r="H1028" s="50"/>
      <c r="I1028" s="142">
        <v>12470</v>
      </c>
      <c r="J1028" s="12">
        <f t="shared" si="117"/>
        <v>10.93</v>
      </c>
      <c r="K1028" s="87" t="s">
        <v>5426</v>
      </c>
      <c r="L1028" s="50">
        <v>0.2</v>
      </c>
      <c r="M1028" s="50"/>
      <c r="N1028" s="27"/>
    </row>
    <row r="1029" spans="1:15" ht="21" customHeight="1">
      <c r="A1029" s="173">
        <v>45719</v>
      </c>
      <c r="B1029" s="13" t="s">
        <v>2458</v>
      </c>
      <c r="C1029" s="13" t="s">
        <v>5482</v>
      </c>
      <c r="D1029" s="13">
        <v>10</v>
      </c>
      <c r="E1029" s="13" t="s">
        <v>5119</v>
      </c>
      <c r="F1029" s="13" t="s">
        <v>5223</v>
      </c>
      <c r="G1029" s="13" t="s">
        <v>130</v>
      </c>
      <c r="H1029" s="50"/>
      <c r="I1029" s="142">
        <v>15290</v>
      </c>
      <c r="J1029" s="12">
        <f t="shared" si="117"/>
        <v>12.97</v>
      </c>
      <c r="K1029" s="87" t="s">
        <v>5426</v>
      </c>
      <c r="L1029" s="50">
        <v>0.2</v>
      </c>
      <c r="M1029" s="50"/>
      <c r="N1029" s="27"/>
    </row>
    <row r="1030" spans="1:15" ht="60">
      <c r="A1030" s="173">
        <v>45714</v>
      </c>
      <c r="B1030" s="13" t="s">
        <v>155</v>
      </c>
      <c r="C1030" s="122" t="s">
        <v>5025</v>
      </c>
      <c r="D1030" s="13">
        <v>5</v>
      </c>
      <c r="E1030" s="13" t="s">
        <v>318</v>
      </c>
      <c r="F1030" s="13" t="s">
        <v>209</v>
      </c>
      <c r="G1030" s="13" t="s">
        <v>30</v>
      </c>
      <c r="H1030" s="68"/>
      <c r="I1030" s="142"/>
      <c r="J1030" s="12">
        <f t="shared" si="117"/>
        <v>0</v>
      </c>
      <c r="K1030" s="87"/>
      <c r="L1030" s="50"/>
      <c r="M1030" s="50"/>
      <c r="N1030" s="23" t="s">
        <v>5500</v>
      </c>
    </row>
    <row r="1031" spans="1:15" ht="60">
      <c r="A1031" s="173">
        <v>45714</v>
      </c>
      <c r="B1031" s="13" t="s">
        <v>155</v>
      </c>
      <c r="C1031" s="122" t="s">
        <v>5003</v>
      </c>
      <c r="D1031" s="13">
        <v>2</v>
      </c>
      <c r="E1031" s="13" t="s">
        <v>318</v>
      </c>
      <c r="F1031" s="13" t="s">
        <v>209</v>
      </c>
      <c r="G1031" s="13" t="s">
        <v>30</v>
      </c>
      <c r="H1031" s="68"/>
      <c r="I1031" s="142"/>
      <c r="J1031" s="12">
        <f t="shared" si="117"/>
        <v>0</v>
      </c>
      <c r="K1031" s="87"/>
      <c r="L1031" s="50"/>
      <c r="M1031" s="50"/>
      <c r="N1031" s="23" t="s">
        <v>5499</v>
      </c>
    </row>
    <row r="1033" spans="1:15" ht="21" customHeight="1">
      <c r="B1033" s="4"/>
      <c r="C1033" s="4"/>
      <c r="D1033" s="4"/>
      <c r="E1033" s="4"/>
      <c r="F1033" s="4"/>
      <c r="G1033" s="4"/>
      <c r="H1033" s="4"/>
      <c r="I1033" s="309"/>
      <c r="J1033" s="4"/>
      <c r="K1033" s="4"/>
      <c r="L1033" s="4"/>
      <c r="M1033" s="4"/>
      <c r="N1033" s="4"/>
    </row>
    <row r="1034" spans="1:15" ht="21" customHeight="1">
      <c r="A1034" s="137">
        <v>45721</v>
      </c>
      <c r="B1034" s="5" t="s">
        <v>44</v>
      </c>
      <c r="C1034" s="5" t="s">
        <v>5533</v>
      </c>
      <c r="D1034" s="5">
        <v>1</v>
      </c>
      <c r="E1034" s="5" t="s">
        <v>5200</v>
      </c>
      <c r="F1034" s="5" t="s">
        <v>5299</v>
      </c>
      <c r="G1034" s="5" t="s">
        <v>35</v>
      </c>
      <c r="H1034" s="26"/>
      <c r="I1034" s="90">
        <v>53900</v>
      </c>
      <c r="J1034" s="7">
        <f t="shared" ref="J1034:J1038" si="118">ROUNDUP((((L1034*13000)+I1034)/1380), 2)</f>
        <v>40.949999999999996</v>
      </c>
      <c r="K1034" s="88" t="s">
        <v>5609</v>
      </c>
      <c r="L1034" s="6">
        <v>0.2</v>
      </c>
      <c r="M1034" s="6"/>
      <c r="N1034" s="10"/>
    </row>
    <row r="1035" spans="1:15" ht="75.75">
      <c r="A1035" s="137">
        <v>45720</v>
      </c>
      <c r="B1035" s="8" t="s">
        <v>31</v>
      </c>
      <c r="C1035" s="5" t="s">
        <v>5489</v>
      </c>
      <c r="D1035" s="5">
        <v>1</v>
      </c>
      <c r="E1035" s="5" t="s">
        <v>24</v>
      </c>
      <c r="F1035" s="5"/>
      <c r="G1035" s="5" t="s">
        <v>134</v>
      </c>
      <c r="H1035" s="26"/>
      <c r="I1035" s="90">
        <v>41700</v>
      </c>
      <c r="J1035" s="7">
        <f t="shared" si="118"/>
        <v>36.82</v>
      </c>
      <c r="K1035" s="88" t="s">
        <v>5602</v>
      </c>
      <c r="L1035" s="6">
        <v>0.7</v>
      </c>
      <c r="M1035" s="6"/>
      <c r="N1035" s="10" t="s">
        <v>5535</v>
      </c>
    </row>
    <row r="1036" spans="1:15" ht="23.25" customHeight="1">
      <c r="A1036" s="137">
        <v>45720</v>
      </c>
      <c r="B1036" s="8" t="s">
        <v>22</v>
      </c>
      <c r="C1036" s="5" t="s">
        <v>5312</v>
      </c>
      <c r="D1036" s="5">
        <v>60</v>
      </c>
      <c r="E1036" s="5" t="s">
        <v>24</v>
      </c>
      <c r="F1036" s="5"/>
      <c r="G1036" s="5" t="s">
        <v>134</v>
      </c>
      <c r="H1036" s="26"/>
      <c r="I1036" s="90"/>
      <c r="J1036" s="7">
        <v>0.1</v>
      </c>
      <c r="K1036" s="88"/>
      <c r="L1036" s="6"/>
      <c r="M1036" s="6"/>
      <c r="N1036" s="10" t="s">
        <v>5601</v>
      </c>
    </row>
    <row r="1037" spans="1:15" ht="20.100000000000001" customHeight="1">
      <c r="A1037" s="137">
        <v>45721</v>
      </c>
      <c r="B1037" s="8" t="s">
        <v>5537</v>
      </c>
      <c r="C1037" s="5" t="s">
        <v>5536</v>
      </c>
      <c r="D1037" s="5">
        <v>10</v>
      </c>
      <c r="E1037" s="5" t="s">
        <v>24</v>
      </c>
      <c r="F1037" s="5"/>
      <c r="G1037" s="5" t="s">
        <v>134</v>
      </c>
      <c r="H1037" s="26"/>
      <c r="I1037" s="90">
        <v>29500</v>
      </c>
      <c r="J1037" s="7">
        <f t="shared" si="118"/>
        <v>30.8</v>
      </c>
      <c r="K1037" s="88" t="s">
        <v>5579</v>
      </c>
      <c r="L1037" s="6">
        <v>1</v>
      </c>
      <c r="M1037" s="6"/>
      <c r="N1037" s="10" t="s">
        <v>5603</v>
      </c>
      <c r="O1037" s="293" t="s">
        <v>6439</v>
      </c>
    </row>
    <row r="1038" spans="1:15" ht="20.100000000000001" customHeight="1">
      <c r="A1038" s="137">
        <v>45721</v>
      </c>
      <c r="B1038" s="8" t="s">
        <v>5537</v>
      </c>
      <c r="C1038" s="5" t="s">
        <v>5538</v>
      </c>
      <c r="D1038" s="5">
        <v>10</v>
      </c>
      <c r="E1038" s="5" t="s">
        <v>24</v>
      </c>
      <c r="F1038" s="5"/>
      <c r="G1038" s="5" t="s">
        <v>134</v>
      </c>
      <c r="H1038" s="26"/>
      <c r="I1038" s="90">
        <v>20200</v>
      </c>
      <c r="J1038" s="7">
        <f t="shared" si="118"/>
        <v>24.060000000000002</v>
      </c>
      <c r="K1038" s="88" t="s">
        <v>5579</v>
      </c>
      <c r="L1038" s="6">
        <v>1</v>
      </c>
      <c r="M1038" s="6"/>
      <c r="N1038" s="10" t="s">
        <v>5603</v>
      </c>
      <c r="O1038" s="293" t="s">
        <v>5604</v>
      </c>
    </row>
    <row r="1039" spans="1:15" ht="24.75" customHeight="1">
      <c r="A1039" s="137">
        <v>45721</v>
      </c>
      <c r="B1039" s="8" t="s">
        <v>38</v>
      </c>
      <c r="C1039" s="5" t="s">
        <v>5540</v>
      </c>
      <c r="D1039" s="5">
        <v>2</v>
      </c>
      <c r="E1039" s="5" t="s">
        <v>24</v>
      </c>
      <c r="F1039" s="5"/>
      <c r="G1039" s="5" t="s">
        <v>134</v>
      </c>
      <c r="H1039" s="26"/>
      <c r="I1039" s="90">
        <v>12600</v>
      </c>
      <c r="J1039" s="7">
        <f t="shared" ref="J1039" si="119">ROUNDUP((((L1039*13000)+I1039)/1380), 2)</f>
        <v>11.02</v>
      </c>
      <c r="K1039" s="88" t="s">
        <v>5579</v>
      </c>
      <c r="L1039" s="6">
        <v>0.2</v>
      </c>
      <c r="M1039" s="6"/>
      <c r="N1039" s="10"/>
    </row>
    <row r="1040" spans="1:15" ht="21" customHeight="1">
      <c r="A1040" s="137">
        <v>45721</v>
      </c>
      <c r="B1040" s="5" t="s">
        <v>1829</v>
      </c>
      <c r="C1040" s="5" t="s">
        <v>5585</v>
      </c>
      <c r="D1040" s="5">
        <v>2</v>
      </c>
      <c r="E1040" s="5" t="s">
        <v>2187</v>
      </c>
      <c r="F1040" s="5" t="s">
        <v>2200</v>
      </c>
      <c r="G1040" s="5" t="s">
        <v>2201</v>
      </c>
      <c r="H1040" s="26"/>
      <c r="I1040" s="90">
        <v>66400</v>
      </c>
      <c r="J1040" s="7">
        <f t="shared" ref="J1040:J1046" si="120">ROUNDUP((((L1040*13000)+I1040)/1380), 2)</f>
        <v>57.54</v>
      </c>
      <c r="K1040" s="88" t="s">
        <v>5579</v>
      </c>
      <c r="L1040" s="6">
        <v>1</v>
      </c>
      <c r="M1040" s="6"/>
      <c r="N1040" s="10"/>
    </row>
    <row r="1041" spans="1:14" ht="45">
      <c r="A1041" s="173">
        <v>45721</v>
      </c>
      <c r="B1041" s="13"/>
      <c r="C1041" s="13" t="s">
        <v>3903</v>
      </c>
      <c r="D1041" s="13">
        <v>4</v>
      </c>
      <c r="E1041" s="13" t="s">
        <v>2187</v>
      </c>
      <c r="F1041" s="13" t="s">
        <v>2508</v>
      </c>
      <c r="G1041" s="13" t="s">
        <v>219</v>
      </c>
      <c r="H1041" s="68"/>
      <c r="I1041" s="142"/>
      <c r="J1041" s="12"/>
      <c r="K1041" s="87"/>
      <c r="L1041" s="50"/>
      <c r="M1041" s="50"/>
      <c r="N1041" s="23" t="s">
        <v>5586</v>
      </c>
    </row>
    <row r="1042" spans="1:14" ht="30">
      <c r="A1042" s="137">
        <v>45721</v>
      </c>
      <c r="B1042" s="5"/>
      <c r="C1042" s="5" t="s">
        <v>5591</v>
      </c>
      <c r="D1042" s="5">
        <v>1</v>
      </c>
      <c r="E1042" s="5" t="s">
        <v>2187</v>
      </c>
      <c r="F1042" s="5" t="s">
        <v>277</v>
      </c>
      <c r="G1042" s="5" t="s">
        <v>142</v>
      </c>
      <c r="H1042" s="26"/>
      <c r="I1042" s="90">
        <v>36580</v>
      </c>
      <c r="J1042" s="7">
        <f t="shared" si="120"/>
        <v>28.400000000000002</v>
      </c>
      <c r="K1042" s="88" t="s">
        <v>5579</v>
      </c>
      <c r="L1042" s="6">
        <v>0.2</v>
      </c>
      <c r="M1042" s="6"/>
      <c r="N1042" s="10" t="s">
        <v>5544</v>
      </c>
    </row>
    <row r="1043" spans="1:14" ht="30">
      <c r="A1043" s="137">
        <v>45721</v>
      </c>
      <c r="B1043" s="5"/>
      <c r="C1043" s="5" t="s">
        <v>5545</v>
      </c>
      <c r="D1043" s="5">
        <v>1</v>
      </c>
      <c r="E1043" s="5" t="s">
        <v>2187</v>
      </c>
      <c r="F1043" s="5" t="s">
        <v>277</v>
      </c>
      <c r="G1043" s="5" t="s">
        <v>142</v>
      </c>
      <c r="H1043" s="26"/>
      <c r="I1043" s="90">
        <v>29520</v>
      </c>
      <c r="J1043" s="7">
        <f t="shared" si="120"/>
        <v>35.53</v>
      </c>
      <c r="K1043" s="88" t="s">
        <v>5579</v>
      </c>
      <c r="L1043" s="6">
        <v>1.5</v>
      </c>
      <c r="M1043" s="6"/>
      <c r="N1043" s="10" t="s">
        <v>5544</v>
      </c>
    </row>
    <row r="1044" spans="1:14" ht="30">
      <c r="A1044" s="137">
        <v>45721</v>
      </c>
      <c r="B1044" s="5"/>
      <c r="C1044" s="5" t="s">
        <v>5589</v>
      </c>
      <c r="D1044" s="5">
        <v>1</v>
      </c>
      <c r="E1044" s="5" t="s">
        <v>2187</v>
      </c>
      <c r="F1044" s="5" t="s">
        <v>277</v>
      </c>
      <c r="G1044" s="5" t="s">
        <v>142</v>
      </c>
      <c r="H1044" s="26"/>
      <c r="I1044" s="90">
        <v>7100</v>
      </c>
      <c r="J1044" s="7">
        <f t="shared" si="120"/>
        <v>7.9799999999999995</v>
      </c>
      <c r="K1044" s="88" t="s">
        <v>5579</v>
      </c>
      <c r="L1044" s="6">
        <v>0.3</v>
      </c>
      <c r="M1044" s="6"/>
      <c r="N1044" s="10" t="s">
        <v>5590</v>
      </c>
    </row>
    <row r="1045" spans="1:14" ht="30">
      <c r="A1045" s="137">
        <v>45721</v>
      </c>
      <c r="B1045" s="5"/>
      <c r="C1045" s="5" t="s">
        <v>5546</v>
      </c>
      <c r="D1045" s="5">
        <v>1</v>
      </c>
      <c r="E1045" s="5" t="s">
        <v>2187</v>
      </c>
      <c r="F1045" s="5" t="s">
        <v>277</v>
      </c>
      <c r="G1045" s="5" t="s">
        <v>142</v>
      </c>
      <c r="H1045" s="26"/>
      <c r="I1045" s="90">
        <v>4470</v>
      </c>
      <c r="J1045" s="7">
        <f t="shared" si="120"/>
        <v>5.13</v>
      </c>
      <c r="K1045" s="88" t="s">
        <v>5579</v>
      </c>
      <c r="L1045" s="6">
        <v>0.2</v>
      </c>
      <c r="M1045" s="6"/>
      <c r="N1045" s="10" t="s">
        <v>5590</v>
      </c>
    </row>
    <row r="1046" spans="1:14" ht="30">
      <c r="A1046" s="137">
        <v>45721</v>
      </c>
      <c r="B1046" s="5"/>
      <c r="C1046" s="5" t="s">
        <v>5547</v>
      </c>
      <c r="D1046" s="5">
        <v>3</v>
      </c>
      <c r="E1046" s="5" t="s">
        <v>2187</v>
      </c>
      <c r="F1046" s="5" t="s">
        <v>277</v>
      </c>
      <c r="G1046" s="5" t="s">
        <v>142</v>
      </c>
      <c r="H1046" s="26"/>
      <c r="I1046" s="90">
        <v>34780</v>
      </c>
      <c r="J1046" s="7">
        <f t="shared" si="120"/>
        <v>39.339999999999996</v>
      </c>
      <c r="K1046" s="88" t="s">
        <v>5579</v>
      </c>
      <c r="L1046" s="6">
        <v>1.5</v>
      </c>
      <c r="M1046" s="6"/>
      <c r="N1046" s="10" t="s">
        <v>5544</v>
      </c>
    </row>
    <row r="1047" spans="1:14" ht="30">
      <c r="A1047" s="137">
        <v>45720</v>
      </c>
      <c r="B1047" s="5"/>
      <c r="C1047" s="5" t="s">
        <v>5473</v>
      </c>
      <c r="D1047" s="5">
        <v>1</v>
      </c>
      <c r="E1047" s="5" t="s">
        <v>2187</v>
      </c>
      <c r="F1047" s="5" t="s">
        <v>4641</v>
      </c>
      <c r="G1047" s="5" t="s">
        <v>4642</v>
      </c>
      <c r="H1047" s="26"/>
      <c r="I1047" s="90">
        <v>590</v>
      </c>
      <c r="J1047" s="7">
        <f>ROUNDUP((((L1047*13000)+I1047)/1380), 2)</f>
        <v>1.37</v>
      </c>
      <c r="K1047" s="88" t="s">
        <v>5579</v>
      </c>
      <c r="L1047" s="6">
        <v>0.1</v>
      </c>
      <c r="M1047" s="6"/>
      <c r="N1047" s="10" t="s">
        <v>5527</v>
      </c>
    </row>
    <row r="1048" spans="1:14" ht="30">
      <c r="A1048" s="137">
        <v>45720</v>
      </c>
      <c r="B1048" s="5"/>
      <c r="C1048" s="5" t="s">
        <v>5351</v>
      </c>
      <c r="D1048" s="5">
        <v>1</v>
      </c>
      <c r="E1048" s="5" t="s">
        <v>2187</v>
      </c>
      <c r="F1048" s="5" t="s">
        <v>4641</v>
      </c>
      <c r="G1048" s="5" t="s">
        <v>4642</v>
      </c>
      <c r="H1048" s="26"/>
      <c r="I1048" s="90">
        <v>620</v>
      </c>
      <c r="J1048" s="7">
        <f>ROUNDUP((((L1048*13000)+I1048)/1380), 2)</f>
        <v>1.4</v>
      </c>
      <c r="K1048" s="88" t="s">
        <v>5579</v>
      </c>
      <c r="L1048" s="6">
        <v>0.1</v>
      </c>
      <c r="M1048" s="6"/>
      <c r="N1048" s="10" t="s">
        <v>5527</v>
      </c>
    </row>
    <row r="1049" spans="1:14" ht="30">
      <c r="A1049" s="137">
        <v>45720</v>
      </c>
      <c r="B1049" s="5"/>
      <c r="C1049" s="5" t="s">
        <v>5352</v>
      </c>
      <c r="D1049" s="5">
        <v>1</v>
      </c>
      <c r="E1049" s="5" t="s">
        <v>2187</v>
      </c>
      <c r="F1049" s="5" t="s">
        <v>4641</v>
      </c>
      <c r="G1049" s="5" t="s">
        <v>4642</v>
      </c>
      <c r="H1049" s="26"/>
      <c r="I1049" s="90">
        <v>790</v>
      </c>
      <c r="J1049" s="7">
        <f>ROUNDUP((((L1049*13000)+I1049)/1380), 2)</f>
        <v>1.52</v>
      </c>
      <c r="K1049" s="88" t="s">
        <v>5579</v>
      </c>
      <c r="L1049" s="6">
        <v>0.1</v>
      </c>
      <c r="M1049" s="6"/>
      <c r="N1049" s="10" t="s">
        <v>5527</v>
      </c>
    </row>
    <row r="1050" spans="1:14" ht="75">
      <c r="A1050" s="137">
        <v>45719</v>
      </c>
      <c r="B1050" s="5"/>
      <c r="C1050" s="5" t="s">
        <v>5248</v>
      </c>
      <c r="D1050" s="5">
        <v>2</v>
      </c>
      <c r="E1050" s="5" t="s">
        <v>2187</v>
      </c>
      <c r="F1050" s="5" t="s">
        <v>64</v>
      </c>
      <c r="G1050" s="5" t="s">
        <v>32</v>
      </c>
      <c r="H1050" s="26"/>
      <c r="I1050" s="90">
        <v>50700</v>
      </c>
      <c r="J1050" s="7">
        <f t="shared" ref="J1050:J1054" si="121">ROUNDUP((((L1050*13000)+I1050)/1380), 2)</f>
        <v>50.87</v>
      </c>
      <c r="K1050" s="88" t="s">
        <v>79</v>
      </c>
      <c r="L1050" s="6">
        <v>1.5</v>
      </c>
      <c r="M1050" s="6"/>
      <c r="N1050" s="10" t="s">
        <v>5564</v>
      </c>
    </row>
    <row r="1051" spans="1:14" ht="90">
      <c r="A1051" s="173">
        <v>45705</v>
      </c>
      <c r="B1051" s="13" t="s">
        <v>22</v>
      </c>
      <c r="C1051" s="13" t="s">
        <v>4253</v>
      </c>
      <c r="D1051" s="13">
        <v>5</v>
      </c>
      <c r="E1051" s="13" t="s">
        <v>140</v>
      </c>
      <c r="F1051" s="13" t="s">
        <v>177</v>
      </c>
      <c r="G1051" s="13" t="s">
        <v>18</v>
      </c>
      <c r="H1051" s="68"/>
      <c r="I1051" s="142"/>
      <c r="J1051" s="12">
        <f t="shared" si="121"/>
        <v>0</v>
      </c>
      <c r="K1051" s="87"/>
      <c r="L1051" s="50"/>
      <c r="M1051" s="50"/>
      <c r="N1051" s="23" t="s">
        <v>5563</v>
      </c>
    </row>
    <row r="1052" spans="1:14" ht="30">
      <c r="A1052" s="141">
        <v>45720</v>
      </c>
      <c r="B1052" s="13" t="s">
        <v>111</v>
      </c>
      <c r="C1052" s="13" t="s">
        <v>5565</v>
      </c>
      <c r="D1052" s="13">
        <v>5</v>
      </c>
      <c r="E1052" s="13" t="s">
        <v>5119</v>
      </c>
      <c r="F1052" s="13" t="s">
        <v>209</v>
      </c>
      <c r="G1052" s="13" t="s">
        <v>30</v>
      </c>
      <c r="H1052" s="50"/>
      <c r="I1052" s="142">
        <v>99500</v>
      </c>
      <c r="J1052" s="111">
        <f t="shared" si="121"/>
        <v>76.820000000000007</v>
      </c>
      <c r="K1052" s="87" t="s">
        <v>5562</v>
      </c>
      <c r="L1052" s="50">
        <v>0.5</v>
      </c>
      <c r="M1052" s="50"/>
      <c r="N1052" s="27"/>
    </row>
    <row r="1053" spans="1:14" ht="45">
      <c r="A1053" s="141">
        <v>45720</v>
      </c>
      <c r="B1053" s="13" t="s">
        <v>1818</v>
      </c>
      <c r="C1053" s="13" t="s">
        <v>5342</v>
      </c>
      <c r="D1053" s="13">
        <v>2</v>
      </c>
      <c r="E1053" s="13" t="s">
        <v>5119</v>
      </c>
      <c r="F1053" s="13" t="s">
        <v>209</v>
      </c>
      <c r="G1053" s="13" t="s">
        <v>30</v>
      </c>
      <c r="H1053" s="50"/>
      <c r="I1053" s="142">
        <v>856000</v>
      </c>
      <c r="J1053" s="111">
        <f t="shared" si="121"/>
        <v>625</v>
      </c>
      <c r="K1053" s="87" t="s">
        <v>5567</v>
      </c>
      <c r="L1053" s="50">
        <v>0.5</v>
      </c>
      <c r="M1053" s="50"/>
      <c r="N1053" s="27" t="s">
        <v>5571</v>
      </c>
    </row>
    <row r="1054" spans="1:14" ht="182.25" customHeight="1">
      <c r="A1054" s="141">
        <v>45720</v>
      </c>
      <c r="B1054" s="13" t="s">
        <v>5396</v>
      </c>
      <c r="C1054" s="13" t="s">
        <v>5572</v>
      </c>
      <c r="D1054" s="13">
        <v>2</v>
      </c>
      <c r="E1054" s="13" t="s">
        <v>5119</v>
      </c>
      <c r="F1054" s="13" t="s">
        <v>5344</v>
      </c>
      <c r="G1054" s="13" t="s">
        <v>130</v>
      </c>
      <c r="H1054" s="50"/>
      <c r="I1054" s="142">
        <v>2346000</v>
      </c>
      <c r="J1054" s="111">
        <f t="shared" si="121"/>
        <v>1728.27</v>
      </c>
      <c r="K1054" s="87" t="s">
        <v>5577</v>
      </c>
      <c r="L1054" s="50">
        <v>3</v>
      </c>
      <c r="M1054" s="50"/>
      <c r="N1054" s="27" t="s">
        <v>5573</v>
      </c>
    </row>
    <row r="1055" spans="1:14" ht="21" customHeight="1">
      <c r="A1055" s="141">
        <v>45721</v>
      </c>
      <c r="B1055" s="13" t="s">
        <v>5548</v>
      </c>
      <c r="C1055" s="13" t="s">
        <v>5583</v>
      </c>
      <c r="D1055" s="13">
        <v>10</v>
      </c>
      <c r="E1055" s="13" t="s">
        <v>5119</v>
      </c>
      <c r="F1055" s="13" t="s">
        <v>5549</v>
      </c>
      <c r="G1055" s="13" t="s">
        <v>5346</v>
      </c>
      <c r="H1055" s="50"/>
      <c r="I1055" s="142">
        <v>7600</v>
      </c>
      <c r="J1055" s="12">
        <f t="shared" ref="J1055:J1058" si="122">ROUNDUP((((L1055*13000)+I1055)/1380), 2)</f>
        <v>7.3999999999999995</v>
      </c>
      <c r="K1055" s="87" t="s">
        <v>5579</v>
      </c>
      <c r="L1055" s="50">
        <v>0.2</v>
      </c>
      <c r="M1055" s="50"/>
      <c r="N1055" s="27"/>
    </row>
    <row r="1056" spans="1:14" ht="21" customHeight="1">
      <c r="A1056" s="141">
        <v>45721</v>
      </c>
      <c r="B1056" s="13" t="s">
        <v>25</v>
      </c>
      <c r="C1056" s="13" t="s">
        <v>5550</v>
      </c>
      <c r="D1056" s="13">
        <v>1</v>
      </c>
      <c r="E1056" s="13" t="s">
        <v>5119</v>
      </c>
      <c r="F1056" s="13" t="s">
        <v>5551</v>
      </c>
      <c r="G1056" s="13" t="s">
        <v>5552</v>
      </c>
      <c r="H1056" s="50"/>
      <c r="I1056" s="142">
        <v>893900</v>
      </c>
      <c r="J1056" s="12">
        <f t="shared" si="122"/>
        <v>651.53</v>
      </c>
      <c r="K1056" s="87" t="s">
        <v>5694</v>
      </c>
      <c r="L1056" s="50">
        <v>0.4</v>
      </c>
      <c r="M1056" s="50"/>
      <c r="N1056" s="27"/>
    </row>
    <row r="1057" spans="1:14" ht="21" customHeight="1">
      <c r="A1057" s="141">
        <v>45721</v>
      </c>
      <c r="B1057" s="13" t="s">
        <v>21</v>
      </c>
      <c r="C1057" s="13" t="s">
        <v>5553</v>
      </c>
      <c r="D1057" s="13">
        <v>2</v>
      </c>
      <c r="E1057" s="13" t="s">
        <v>5119</v>
      </c>
      <c r="F1057" s="13" t="s">
        <v>5551</v>
      </c>
      <c r="G1057" s="13" t="s">
        <v>5552</v>
      </c>
      <c r="H1057" s="50">
        <v>1</v>
      </c>
      <c r="I1057" s="142"/>
      <c r="J1057" s="12">
        <f t="shared" si="122"/>
        <v>0</v>
      </c>
      <c r="K1057" s="87"/>
      <c r="L1057" s="50"/>
      <c r="M1057" s="50"/>
      <c r="N1057" s="27"/>
    </row>
    <row r="1058" spans="1:14" ht="21" customHeight="1">
      <c r="A1058" s="137">
        <v>45721</v>
      </c>
      <c r="B1058" s="5"/>
      <c r="C1058" s="8" t="s">
        <v>5584</v>
      </c>
      <c r="D1058" s="5">
        <v>2</v>
      </c>
      <c r="E1058" s="5" t="s">
        <v>140</v>
      </c>
      <c r="F1058" s="5"/>
      <c r="G1058" s="5" t="s">
        <v>18</v>
      </c>
      <c r="H1058" s="26"/>
      <c r="I1058" s="90">
        <v>26720</v>
      </c>
      <c r="J1058" s="7">
        <f t="shared" si="122"/>
        <v>22.19</v>
      </c>
      <c r="K1058" s="88" t="s">
        <v>5579</v>
      </c>
      <c r="L1058" s="6">
        <v>0.3</v>
      </c>
      <c r="M1058" s="6"/>
      <c r="N1058" s="10"/>
    </row>
    <row r="1059" spans="1:14" ht="21" customHeight="1">
      <c r="A1059" s="137">
        <v>45720</v>
      </c>
      <c r="B1059" s="5" t="s">
        <v>2342</v>
      </c>
      <c r="C1059" s="5" t="s">
        <v>5306</v>
      </c>
      <c r="D1059" s="5">
        <v>1</v>
      </c>
      <c r="E1059" s="5" t="s">
        <v>140</v>
      </c>
      <c r="F1059" s="5" t="s">
        <v>305</v>
      </c>
      <c r="G1059" s="5" t="s">
        <v>35</v>
      </c>
      <c r="H1059" s="26"/>
      <c r="I1059" s="90">
        <v>159200</v>
      </c>
      <c r="J1059" s="7">
        <f t="shared" ref="J1059" si="123">ROUNDUP((((L1059*13000)+I1059)/1380), 2)</f>
        <v>181.31</v>
      </c>
      <c r="K1059" s="88" t="s">
        <v>5579</v>
      </c>
      <c r="L1059" s="6">
        <v>7</v>
      </c>
      <c r="M1059" s="6"/>
      <c r="N1059" s="10"/>
    </row>
    <row r="1060" spans="1:14" ht="21" customHeight="1">
      <c r="A1060" s="137">
        <v>45721</v>
      </c>
      <c r="B1060" s="5" t="s">
        <v>5555</v>
      </c>
      <c r="C1060" s="5" t="s">
        <v>5554</v>
      </c>
      <c r="D1060" s="5">
        <v>1</v>
      </c>
      <c r="E1060" s="5" t="s">
        <v>140</v>
      </c>
      <c r="F1060" s="5" t="s">
        <v>305</v>
      </c>
      <c r="G1060" s="5" t="s">
        <v>35</v>
      </c>
      <c r="H1060" s="26"/>
      <c r="I1060" s="90">
        <v>10500</v>
      </c>
      <c r="J1060" s="7">
        <f t="shared" ref="J1060:J1061" si="124">ROUNDUP((((L1060*13000)+I1060)/1380), 2)</f>
        <v>8.56</v>
      </c>
      <c r="K1060" s="88" t="s">
        <v>5579</v>
      </c>
      <c r="L1060" s="6">
        <v>0.1</v>
      </c>
      <c r="M1060" s="6"/>
      <c r="N1060" s="10"/>
    </row>
    <row r="1061" spans="1:14" ht="21" customHeight="1">
      <c r="A1061" s="137">
        <v>45721</v>
      </c>
      <c r="B1061" s="5" t="s">
        <v>5555</v>
      </c>
      <c r="C1061" s="5" t="s">
        <v>5556</v>
      </c>
      <c r="D1061" s="5">
        <v>1</v>
      </c>
      <c r="E1061" s="5" t="s">
        <v>140</v>
      </c>
      <c r="F1061" s="5" t="s">
        <v>305</v>
      </c>
      <c r="G1061" s="5" t="s">
        <v>35</v>
      </c>
      <c r="H1061" s="26"/>
      <c r="I1061" s="90">
        <v>11000</v>
      </c>
      <c r="J1061" s="7">
        <f t="shared" si="124"/>
        <v>8.92</v>
      </c>
      <c r="K1061" s="88" t="s">
        <v>5579</v>
      </c>
      <c r="L1061" s="6">
        <v>0.1</v>
      </c>
      <c r="M1061" s="6"/>
      <c r="N1061" s="10"/>
    </row>
    <row r="1062" spans="1:14" s="239" customFormat="1" ht="30">
      <c r="A1062" s="137">
        <v>45712</v>
      </c>
      <c r="B1062" s="8" t="s">
        <v>111</v>
      </c>
      <c r="C1062" s="5" t="s">
        <v>5582</v>
      </c>
      <c r="D1062" s="5">
        <v>3</v>
      </c>
      <c r="E1062" s="5" t="s">
        <v>318</v>
      </c>
      <c r="F1062" s="5" t="s">
        <v>36</v>
      </c>
      <c r="G1062" s="5" t="s">
        <v>30</v>
      </c>
      <c r="H1062" s="26"/>
      <c r="I1062" s="90">
        <v>167720</v>
      </c>
      <c r="J1062" s="7">
        <f t="shared" ref="J1062" si="125">ROUNDUP((((L1062*13000)+I1062)/1380), 2)</f>
        <v>125.31</v>
      </c>
      <c r="K1062" s="88" t="s">
        <v>5566</v>
      </c>
      <c r="L1062" s="6">
        <v>0.4</v>
      </c>
      <c r="M1062" s="6"/>
      <c r="N1062" s="10"/>
    </row>
    <row r="1063" spans="1:14" ht="30">
      <c r="A1063" s="137">
        <v>45719</v>
      </c>
      <c r="B1063" s="5" t="s">
        <v>37</v>
      </c>
      <c r="C1063" s="8" t="s">
        <v>5557</v>
      </c>
      <c r="D1063" s="5">
        <v>1</v>
      </c>
      <c r="E1063" s="5" t="s">
        <v>318</v>
      </c>
      <c r="F1063" s="5" t="s">
        <v>353</v>
      </c>
      <c r="G1063" s="5" t="s">
        <v>40</v>
      </c>
      <c r="H1063" s="26"/>
      <c r="I1063" s="90">
        <v>1236000</v>
      </c>
      <c r="J1063" s="7">
        <f>ROUNDUP((((L1063*13000)+I1063)/1380), 2)</f>
        <v>914.5</v>
      </c>
      <c r="K1063" s="88" t="s">
        <v>5580</v>
      </c>
      <c r="L1063" s="6">
        <v>2</v>
      </c>
      <c r="M1063" s="6"/>
      <c r="N1063" s="10" t="s">
        <v>5581</v>
      </c>
    </row>
    <row r="1064" spans="1:14" ht="45">
      <c r="A1064" s="138">
        <v>45720</v>
      </c>
      <c r="B1064" s="98" t="s">
        <v>5354</v>
      </c>
      <c r="C1064" s="106" t="s">
        <v>5355</v>
      </c>
      <c r="D1064" s="98">
        <v>4</v>
      </c>
      <c r="E1064" s="98" t="s">
        <v>318</v>
      </c>
      <c r="F1064" s="98" t="s">
        <v>338</v>
      </c>
      <c r="G1064" s="98" t="s">
        <v>306</v>
      </c>
      <c r="H1064" s="99"/>
      <c r="I1064" s="139"/>
      <c r="J1064" s="105">
        <f>ROUNDUP((((L1064*13000)+I1064)/1380), 2)</f>
        <v>0</v>
      </c>
      <c r="K1064" s="100"/>
      <c r="L1064" s="101"/>
      <c r="M1064" s="101"/>
      <c r="N1064" s="126" t="s">
        <v>5578</v>
      </c>
    </row>
    <row r="1065" spans="1:14" ht="60">
      <c r="A1065" s="173">
        <v>45721</v>
      </c>
      <c r="B1065" s="13" t="s">
        <v>2451</v>
      </c>
      <c r="C1065" s="122" t="s">
        <v>5003</v>
      </c>
      <c r="D1065" s="13">
        <v>2</v>
      </c>
      <c r="E1065" s="13" t="s">
        <v>318</v>
      </c>
      <c r="F1065" s="13" t="s">
        <v>209</v>
      </c>
      <c r="G1065" s="13" t="s">
        <v>30</v>
      </c>
      <c r="H1065" s="68"/>
      <c r="I1065" s="142"/>
      <c r="J1065" s="12">
        <f t="shared" ref="J1065" si="126">ROUNDUP((((L1065*13000)+I1065)/1380), 2)</f>
        <v>0</v>
      </c>
      <c r="K1065" s="87"/>
      <c r="L1065" s="50"/>
      <c r="M1065" s="50"/>
      <c r="N1065" s="23" t="s">
        <v>5499</v>
      </c>
    </row>
    <row r="1066" spans="1:14" ht="21" customHeight="1">
      <c r="A1066" s="143">
        <v>45699</v>
      </c>
      <c r="B1066" s="19" t="s">
        <v>3903</v>
      </c>
      <c r="C1066" s="19" t="s">
        <v>3906</v>
      </c>
      <c r="D1066" s="19">
        <v>1</v>
      </c>
      <c r="E1066" s="19" t="s">
        <v>2187</v>
      </c>
      <c r="F1066" s="19" t="s">
        <v>3001</v>
      </c>
      <c r="G1066" s="19" t="s">
        <v>2133</v>
      </c>
      <c r="H1066" s="69"/>
      <c r="I1066" s="144"/>
      <c r="J1066" s="21"/>
      <c r="K1066" s="97"/>
      <c r="L1066" s="51"/>
      <c r="M1066" s="51"/>
      <c r="N1066" s="24" t="s">
        <v>3905</v>
      </c>
    </row>
    <row r="1067" spans="1:14" ht="21" customHeight="1">
      <c r="A1067" s="143">
        <v>45699</v>
      </c>
      <c r="B1067" s="19" t="s">
        <v>3903</v>
      </c>
      <c r="C1067" s="19" t="s">
        <v>3907</v>
      </c>
      <c r="D1067" s="19">
        <v>1</v>
      </c>
      <c r="E1067" s="19" t="s">
        <v>2187</v>
      </c>
      <c r="F1067" s="19" t="s">
        <v>3001</v>
      </c>
      <c r="G1067" s="19" t="s">
        <v>2133</v>
      </c>
      <c r="H1067" s="69"/>
      <c r="I1067" s="144"/>
      <c r="J1067" s="21"/>
      <c r="K1067" s="97"/>
      <c r="L1067" s="51"/>
      <c r="M1067" s="51"/>
      <c r="N1067" s="24" t="s">
        <v>3905</v>
      </c>
    </row>
    <row r="1068" spans="1:14" ht="15">
      <c r="A1068" s="137">
        <v>45714</v>
      </c>
      <c r="B1068" s="5" t="s">
        <v>5068</v>
      </c>
      <c r="C1068" s="5" t="s">
        <v>5046</v>
      </c>
      <c r="D1068" s="5">
        <v>1</v>
      </c>
      <c r="E1068" s="5" t="s">
        <v>2187</v>
      </c>
      <c r="F1068" s="5" t="s">
        <v>612</v>
      </c>
      <c r="G1068" s="5" t="s">
        <v>126</v>
      </c>
      <c r="H1068" s="26"/>
      <c r="I1068" s="90">
        <v>72000</v>
      </c>
      <c r="J1068" s="7">
        <f>ROUNDUP((((L1068*13000)+I1068)/1380), 2)</f>
        <v>54.059999999999995</v>
      </c>
      <c r="K1068" s="88" t="s">
        <v>5579</v>
      </c>
      <c r="L1068" s="6">
        <v>0.2</v>
      </c>
      <c r="M1068" s="6"/>
      <c r="N1068" s="10" t="s">
        <v>5588</v>
      </c>
    </row>
    <row r="1069" spans="1:14" ht="45">
      <c r="A1069" s="173">
        <v>45714</v>
      </c>
      <c r="B1069" s="13" t="s">
        <v>5595</v>
      </c>
      <c r="C1069" s="13" t="s">
        <v>5592</v>
      </c>
      <c r="D1069" s="13">
        <v>1</v>
      </c>
      <c r="E1069" s="13"/>
      <c r="F1069" s="13"/>
      <c r="G1069" s="13"/>
      <c r="H1069" s="68"/>
      <c r="I1069" s="142">
        <v>27006000</v>
      </c>
      <c r="J1069" s="12">
        <f>ROUNDUP((((L1069*13000)+I1069)/1380), 2)</f>
        <v>19597.829999999998</v>
      </c>
      <c r="K1069" s="87" t="s">
        <v>5597</v>
      </c>
      <c r="L1069" s="50">
        <v>3</v>
      </c>
      <c r="M1069" s="50"/>
      <c r="N1069" s="23" t="s">
        <v>5600</v>
      </c>
    </row>
    <row r="1070" spans="1:14" ht="120">
      <c r="A1070" s="173">
        <v>45714</v>
      </c>
      <c r="B1070" s="13" t="s">
        <v>5595</v>
      </c>
      <c r="C1070" s="13" t="s">
        <v>5596</v>
      </c>
      <c r="D1070" s="13">
        <v>1</v>
      </c>
      <c r="E1070" s="13"/>
      <c r="F1070" s="13"/>
      <c r="G1070" s="13"/>
      <c r="H1070" s="68"/>
      <c r="I1070" s="142">
        <v>58006000</v>
      </c>
      <c r="J1070" s="12">
        <f>ROUNDUP((((L1070*13000)+I1070)/1380), 2)</f>
        <v>42061.599999999999</v>
      </c>
      <c r="K1070" s="87" t="s">
        <v>5597</v>
      </c>
      <c r="L1070" s="50">
        <v>3</v>
      </c>
      <c r="M1070" s="50"/>
      <c r="N1070" s="23" t="s">
        <v>5599</v>
      </c>
    </row>
    <row r="1071" spans="1:14" ht="20.100000000000001" customHeight="1">
      <c r="A1071" s="173">
        <v>45714</v>
      </c>
      <c r="B1071" s="13" t="s">
        <v>5595</v>
      </c>
      <c r="C1071" s="13" t="s">
        <v>5593</v>
      </c>
      <c r="D1071" s="13">
        <v>5</v>
      </c>
      <c r="E1071" s="13"/>
      <c r="F1071" s="13"/>
      <c r="G1071" s="13"/>
      <c r="H1071" s="68"/>
      <c r="I1071" s="142">
        <v>682000</v>
      </c>
      <c r="J1071" s="12">
        <f>ROUNDUP((((L1071*13000)+I1071)/1380), 2)</f>
        <v>541.30999999999995</v>
      </c>
      <c r="K1071" s="87" t="s">
        <v>5597</v>
      </c>
      <c r="L1071" s="50">
        <v>5</v>
      </c>
      <c r="M1071" s="50"/>
      <c r="N1071" s="23" t="s">
        <v>5598</v>
      </c>
    </row>
    <row r="1072" spans="1:14" ht="20.100000000000001" customHeight="1">
      <c r="A1072" s="173">
        <v>45714</v>
      </c>
      <c r="B1072" s="13" t="s">
        <v>5595</v>
      </c>
      <c r="C1072" s="13" t="s">
        <v>5594</v>
      </c>
      <c r="D1072" s="13">
        <v>5</v>
      </c>
      <c r="E1072" s="13"/>
      <c r="F1072" s="13"/>
      <c r="G1072" s="13"/>
      <c r="H1072" s="68"/>
      <c r="I1072" s="142">
        <v>792000</v>
      </c>
      <c r="J1072" s="12">
        <f>ROUNDUP((((L1072*13000)+I1072)/1380), 2)</f>
        <v>611.6</v>
      </c>
      <c r="K1072" s="87" t="s">
        <v>5597</v>
      </c>
      <c r="L1072" s="50">
        <v>4</v>
      </c>
      <c r="M1072" s="50"/>
      <c r="N1072" s="23" t="s">
        <v>5598</v>
      </c>
    </row>
    <row r="1073" spans="1:14" ht="60">
      <c r="A1073" s="173">
        <v>45714</v>
      </c>
      <c r="B1073" s="13"/>
      <c r="C1073" s="13" t="s">
        <v>4992</v>
      </c>
      <c r="D1073" s="13">
        <v>100</v>
      </c>
      <c r="E1073" s="13" t="s">
        <v>140</v>
      </c>
      <c r="F1073" s="13"/>
      <c r="G1073" s="13" t="s">
        <v>92</v>
      </c>
      <c r="H1073" s="68"/>
      <c r="I1073" s="142"/>
      <c r="J1073" s="12"/>
      <c r="K1073" s="87"/>
      <c r="L1073" s="50"/>
      <c r="M1073" s="50"/>
      <c r="N1073" s="23" t="s">
        <v>5605</v>
      </c>
    </row>
    <row r="1074" spans="1:14" ht="30">
      <c r="A1074" s="173">
        <v>45714</v>
      </c>
      <c r="B1074" s="13"/>
      <c r="C1074" s="13" t="s">
        <v>4993</v>
      </c>
      <c r="D1074" s="13">
        <v>100</v>
      </c>
      <c r="E1074" s="13" t="s">
        <v>140</v>
      </c>
      <c r="F1074" s="13"/>
      <c r="G1074" s="13" t="s">
        <v>92</v>
      </c>
      <c r="H1074" s="68"/>
      <c r="I1074" s="142"/>
      <c r="J1074" s="12"/>
      <c r="K1074" s="87"/>
      <c r="L1074" s="50"/>
      <c r="M1074" s="50"/>
      <c r="N1074" s="23" t="s">
        <v>5606</v>
      </c>
    </row>
    <row r="1075" spans="1:14" ht="30">
      <c r="A1075" s="173">
        <v>45714</v>
      </c>
      <c r="B1075" s="13"/>
      <c r="C1075" s="13" t="s">
        <v>4994</v>
      </c>
      <c r="D1075" s="13">
        <v>100</v>
      </c>
      <c r="E1075" s="13" t="s">
        <v>140</v>
      </c>
      <c r="F1075" s="13"/>
      <c r="G1075" s="13" t="s">
        <v>92</v>
      </c>
      <c r="H1075" s="68"/>
      <c r="I1075" s="142"/>
      <c r="J1075" s="12"/>
      <c r="K1075" s="87"/>
      <c r="L1075" s="50"/>
      <c r="M1075" s="50"/>
      <c r="N1075" s="23" t="s">
        <v>5607</v>
      </c>
    </row>
    <row r="1076" spans="1:14" ht="21" customHeight="1">
      <c r="A1076" s="173">
        <v>45714</v>
      </c>
      <c r="B1076" s="13"/>
      <c r="C1076" s="13" t="s">
        <v>4995</v>
      </c>
      <c r="D1076" s="13">
        <v>100</v>
      </c>
      <c r="E1076" s="13" t="s">
        <v>140</v>
      </c>
      <c r="F1076" s="13"/>
      <c r="G1076" s="13" t="s">
        <v>92</v>
      </c>
      <c r="H1076" s="68"/>
      <c r="I1076" s="142">
        <v>660</v>
      </c>
      <c r="J1076" s="12">
        <f t="shared" ref="J1076:J1078" si="127">ROUNDUP((((L1076*13000)+I1076)/1380), 2)</f>
        <v>0.95</v>
      </c>
      <c r="K1076" s="262" t="s">
        <v>5608</v>
      </c>
      <c r="L1076" s="50">
        <v>0.05</v>
      </c>
      <c r="M1076" s="50"/>
      <c r="N1076" s="23" t="s">
        <v>4998</v>
      </c>
    </row>
    <row r="1077" spans="1:14" ht="21" customHeight="1">
      <c r="A1077" s="173">
        <v>45714</v>
      </c>
      <c r="B1077" s="13"/>
      <c r="C1077" s="13" t="s">
        <v>4996</v>
      </c>
      <c r="D1077" s="13">
        <v>100</v>
      </c>
      <c r="E1077" s="13" t="s">
        <v>140</v>
      </c>
      <c r="F1077" s="13"/>
      <c r="G1077" s="13" t="s">
        <v>92</v>
      </c>
      <c r="H1077" s="68"/>
      <c r="I1077" s="142">
        <v>850</v>
      </c>
      <c r="J1077" s="12">
        <f t="shared" si="127"/>
        <v>1.0900000000000001</v>
      </c>
      <c r="K1077" s="87" t="s">
        <v>5579</v>
      </c>
      <c r="L1077" s="50">
        <v>0.05</v>
      </c>
      <c r="M1077" s="50"/>
      <c r="N1077" s="23" t="s">
        <v>4998</v>
      </c>
    </row>
    <row r="1078" spans="1:14" ht="21" customHeight="1">
      <c r="A1078" s="173">
        <v>45714</v>
      </c>
      <c r="B1078" s="13"/>
      <c r="C1078" s="13" t="s">
        <v>4997</v>
      </c>
      <c r="D1078" s="13">
        <v>100</v>
      </c>
      <c r="E1078" s="13" t="s">
        <v>140</v>
      </c>
      <c r="F1078" s="13"/>
      <c r="G1078" s="13" t="s">
        <v>92</v>
      </c>
      <c r="H1078" s="68"/>
      <c r="I1078" s="142">
        <v>1320</v>
      </c>
      <c r="J1078" s="12">
        <f t="shared" si="127"/>
        <v>1.9</v>
      </c>
      <c r="K1078" s="87" t="s">
        <v>5579</v>
      </c>
      <c r="L1078" s="50">
        <v>0.1</v>
      </c>
      <c r="M1078" s="50"/>
      <c r="N1078" s="23" t="s">
        <v>4998</v>
      </c>
    </row>
    <row r="1080" spans="1:14" ht="21" customHeight="1">
      <c r="A1080" s="173" t="s">
        <v>5127</v>
      </c>
      <c r="B1080" s="13" t="s">
        <v>111</v>
      </c>
      <c r="C1080" s="13" t="s">
        <v>5619</v>
      </c>
      <c r="D1080" s="13">
        <v>5</v>
      </c>
      <c r="E1080" s="13" t="s">
        <v>140</v>
      </c>
      <c r="F1080" s="13" t="s">
        <v>2343</v>
      </c>
      <c r="G1080" s="13" t="s">
        <v>2341</v>
      </c>
      <c r="H1080" s="68"/>
      <c r="I1080" s="142"/>
      <c r="J1080" s="12">
        <f>ROUNDUP((((L1080*13000)+I1080)/1380), 2)</f>
        <v>0</v>
      </c>
      <c r="K1080" s="87"/>
      <c r="L1080" s="50"/>
      <c r="M1080" s="50"/>
      <c r="N1080" s="23" t="s">
        <v>5194</v>
      </c>
    </row>
    <row r="1081" spans="1:14" ht="45">
      <c r="A1081" s="5" t="s">
        <v>5127</v>
      </c>
      <c r="B1081" s="5" t="s">
        <v>5684</v>
      </c>
      <c r="C1081" s="5" t="s">
        <v>5697</v>
      </c>
      <c r="D1081" s="5">
        <v>2</v>
      </c>
      <c r="E1081" s="5" t="s">
        <v>5685</v>
      </c>
      <c r="F1081" s="5" t="s">
        <v>5686</v>
      </c>
      <c r="G1081" s="5" t="s">
        <v>20</v>
      </c>
      <c r="H1081" s="5"/>
      <c r="I1081" s="90">
        <v>48780</v>
      </c>
      <c r="J1081" s="7">
        <f t="shared" ref="J1081:J1087" si="128">ROUNDUP((((L1081*13000)+I1081)/1380), 2)</f>
        <v>38.18</v>
      </c>
      <c r="K1081" s="5" t="s">
        <v>5699</v>
      </c>
      <c r="L1081" s="5">
        <v>0.3</v>
      </c>
      <c r="M1081" s="5"/>
      <c r="N1081" s="10" t="s">
        <v>5792</v>
      </c>
    </row>
    <row r="1082" spans="1:14" ht="21" customHeight="1">
      <c r="A1082" s="5" t="s">
        <v>5127</v>
      </c>
      <c r="B1082" s="5" t="s">
        <v>5684</v>
      </c>
      <c r="C1082" s="5" t="s">
        <v>5698</v>
      </c>
      <c r="D1082" s="5">
        <v>2</v>
      </c>
      <c r="E1082" s="5" t="s">
        <v>5685</v>
      </c>
      <c r="F1082" s="5" t="s">
        <v>5686</v>
      </c>
      <c r="G1082" s="5" t="s">
        <v>20</v>
      </c>
      <c r="H1082" s="5"/>
      <c r="I1082" s="310">
        <v>39340</v>
      </c>
      <c r="J1082" s="7">
        <f t="shared" si="128"/>
        <v>31.34</v>
      </c>
      <c r="K1082" s="5" t="s">
        <v>5700</v>
      </c>
      <c r="L1082" s="5">
        <v>0.3</v>
      </c>
      <c r="M1082" s="5"/>
      <c r="N1082" s="10" t="s">
        <v>5793</v>
      </c>
    </row>
    <row r="1083" spans="1:14" ht="21" customHeight="1">
      <c r="A1083" s="5" t="s">
        <v>5127</v>
      </c>
      <c r="B1083" s="5" t="s">
        <v>5684</v>
      </c>
      <c r="C1083" s="5" t="s">
        <v>5701</v>
      </c>
      <c r="D1083" s="5">
        <v>2</v>
      </c>
      <c r="E1083" s="5" t="s">
        <v>5685</v>
      </c>
      <c r="F1083" s="5" t="s">
        <v>5686</v>
      </c>
      <c r="G1083" s="5" t="s">
        <v>20</v>
      </c>
      <c r="H1083" s="5"/>
      <c r="I1083" s="310">
        <v>39340</v>
      </c>
      <c r="J1083" s="7">
        <f t="shared" si="128"/>
        <v>31.810000000000002</v>
      </c>
      <c r="K1083" s="5" t="s">
        <v>5700</v>
      </c>
      <c r="L1083" s="5">
        <v>0.35</v>
      </c>
      <c r="M1083" s="5"/>
      <c r="N1083" s="10" t="s">
        <v>5794</v>
      </c>
    </row>
    <row r="1084" spans="1:14" ht="21" customHeight="1">
      <c r="A1084" s="5" t="s">
        <v>5127</v>
      </c>
      <c r="B1084" s="5" t="s">
        <v>5684</v>
      </c>
      <c r="C1084" s="5" t="s">
        <v>5702</v>
      </c>
      <c r="D1084" s="5">
        <v>2</v>
      </c>
      <c r="E1084" s="5" t="s">
        <v>5685</v>
      </c>
      <c r="F1084" s="5" t="s">
        <v>5686</v>
      </c>
      <c r="G1084" s="5" t="s">
        <v>20</v>
      </c>
      <c r="H1084" s="5"/>
      <c r="I1084" s="310">
        <v>39340</v>
      </c>
      <c r="J1084" s="7">
        <f t="shared" si="128"/>
        <v>32.28</v>
      </c>
      <c r="K1084" s="5" t="s">
        <v>5700</v>
      </c>
      <c r="L1084" s="5">
        <v>0.4</v>
      </c>
      <c r="M1084" s="5"/>
      <c r="N1084" s="10" t="s">
        <v>5795</v>
      </c>
    </row>
    <row r="1085" spans="1:14" ht="21" customHeight="1">
      <c r="A1085" s="5" t="s">
        <v>5127</v>
      </c>
      <c r="B1085" s="5" t="s">
        <v>5684</v>
      </c>
      <c r="C1085" s="5" t="s">
        <v>5703</v>
      </c>
      <c r="D1085" s="5">
        <v>2</v>
      </c>
      <c r="E1085" s="5" t="s">
        <v>5685</v>
      </c>
      <c r="F1085" s="5" t="s">
        <v>5686</v>
      </c>
      <c r="G1085" s="5" t="s">
        <v>20</v>
      </c>
      <c r="H1085" s="5"/>
      <c r="I1085" s="310">
        <v>39340</v>
      </c>
      <c r="J1085" s="7">
        <f t="shared" si="128"/>
        <v>33.22</v>
      </c>
      <c r="K1085" s="5" t="s">
        <v>5700</v>
      </c>
      <c r="L1085" s="5">
        <v>0.5</v>
      </c>
      <c r="M1085" s="5"/>
      <c r="N1085" s="10" t="s">
        <v>5796</v>
      </c>
    </row>
    <row r="1086" spans="1:14" ht="21" customHeight="1">
      <c r="A1086" s="5" t="s">
        <v>5127</v>
      </c>
      <c r="B1086" s="5" t="s">
        <v>5687</v>
      </c>
      <c r="C1086" s="8" t="s">
        <v>5704</v>
      </c>
      <c r="D1086" s="5">
        <v>1</v>
      </c>
      <c r="E1086" s="5" t="s">
        <v>5685</v>
      </c>
      <c r="F1086" s="5" t="s">
        <v>5686</v>
      </c>
      <c r="G1086" s="5" t="s">
        <v>20</v>
      </c>
      <c r="H1086" s="5"/>
      <c r="I1086" s="310">
        <v>32250</v>
      </c>
      <c r="J1086" s="7">
        <f>ROUNDUP((((L1086*13000)+I1086)/1380), 2)</f>
        <v>42.22</v>
      </c>
      <c r="K1086" s="5" t="s">
        <v>5700</v>
      </c>
      <c r="L1086" s="5">
        <v>2</v>
      </c>
      <c r="M1086" s="5"/>
      <c r="N1086" s="10" t="s">
        <v>5797</v>
      </c>
    </row>
    <row r="1087" spans="1:14" ht="21" customHeight="1">
      <c r="A1087" s="5" t="s">
        <v>5127</v>
      </c>
      <c r="B1087" s="5" t="s">
        <v>5688</v>
      </c>
      <c r="C1087" s="5" t="s">
        <v>5798</v>
      </c>
      <c r="D1087" s="5">
        <v>1</v>
      </c>
      <c r="E1087" s="5" t="s">
        <v>5685</v>
      </c>
      <c r="F1087" s="5" t="s">
        <v>5686</v>
      </c>
      <c r="G1087" s="5" t="s">
        <v>20</v>
      </c>
      <c r="H1087" s="5"/>
      <c r="I1087" s="310">
        <v>566280</v>
      </c>
      <c r="J1087" s="7">
        <f t="shared" si="128"/>
        <v>438.61</v>
      </c>
      <c r="K1087" s="5" t="s">
        <v>5700</v>
      </c>
      <c r="L1087" s="5">
        <v>3</v>
      </c>
      <c r="M1087" s="5"/>
      <c r="N1087" s="5"/>
    </row>
    <row r="1088" spans="1:14" ht="21" customHeight="1">
      <c r="A1088" s="5" t="s">
        <v>5127</v>
      </c>
      <c r="B1088" s="5" t="s">
        <v>5896</v>
      </c>
      <c r="C1088" s="5" t="s">
        <v>5427</v>
      </c>
      <c r="D1088" s="5">
        <v>1</v>
      </c>
      <c r="E1088" s="5" t="s">
        <v>5200</v>
      </c>
      <c r="F1088" s="5" t="s">
        <v>5299</v>
      </c>
      <c r="G1088" s="5" t="s">
        <v>35</v>
      </c>
      <c r="H1088" s="5"/>
      <c r="I1088" s="310"/>
      <c r="J1088" s="5"/>
      <c r="K1088" s="5"/>
      <c r="L1088" s="5"/>
      <c r="M1088" s="5"/>
      <c r="N1088" s="10" t="s">
        <v>5696</v>
      </c>
    </row>
    <row r="1089" spans="1:14" ht="45">
      <c r="A1089" s="137" t="s">
        <v>5127</v>
      </c>
      <c r="B1089" s="5"/>
      <c r="C1089" s="5" t="s">
        <v>5331</v>
      </c>
      <c r="D1089" s="5">
        <v>4</v>
      </c>
      <c r="E1089" s="5" t="s">
        <v>140</v>
      </c>
      <c r="F1089" s="5"/>
      <c r="G1089" s="5" t="s">
        <v>18</v>
      </c>
      <c r="H1089" s="26"/>
      <c r="I1089" s="90">
        <v>486000</v>
      </c>
      <c r="J1089" s="7">
        <f t="shared" ref="J1089:J1090" si="129">ROUNDUP((((L1089*13000)+I1089)/1380), 2)</f>
        <v>389.86</v>
      </c>
      <c r="K1089" s="88" t="s">
        <v>5744</v>
      </c>
      <c r="L1089" s="6">
        <v>4</v>
      </c>
      <c r="M1089" s="6"/>
      <c r="N1089" s="10" t="s">
        <v>5752</v>
      </c>
    </row>
    <row r="1090" spans="1:14" ht="45">
      <c r="A1090" s="137">
        <v>45720</v>
      </c>
      <c r="B1090" s="5"/>
      <c r="C1090" s="5" t="s">
        <v>5332</v>
      </c>
      <c r="D1090" s="5">
        <v>4</v>
      </c>
      <c r="E1090" s="5" t="s">
        <v>140</v>
      </c>
      <c r="F1090" s="5"/>
      <c r="G1090" s="5" t="s">
        <v>18</v>
      </c>
      <c r="H1090" s="26"/>
      <c r="I1090" s="90">
        <v>486000</v>
      </c>
      <c r="J1090" s="7">
        <f t="shared" si="129"/>
        <v>371.02</v>
      </c>
      <c r="K1090" s="88" t="s">
        <v>5744</v>
      </c>
      <c r="L1090" s="6">
        <v>2</v>
      </c>
      <c r="M1090" s="6"/>
      <c r="N1090" s="10" t="s">
        <v>5752</v>
      </c>
    </row>
    <row r="1091" spans="1:14" ht="21" customHeight="1">
      <c r="A1091" s="137">
        <v>45720</v>
      </c>
      <c r="B1091" s="5" t="s">
        <v>49</v>
      </c>
      <c r="C1091" s="5" t="s">
        <v>5296</v>
      </c>
      <c r="D1091" s="5">
        <v>1</v>
      </c>
      <c r="E1091" s="5" t="s">
        <v>140</v>
      </c>
      <c r="F1091" s="5" t="s">
        <v>197</v>
      </c>
      <c r="G1091" s="5" t="s">
        <v>18</v>
      </c>
      <c r="H1091" s="26"/>
      <c r="I1091" s="90">
        <v>1780000</v>
      </c>
      <c r="J1091" s="7">
        <f>ROUNDUP((((L1091*13000)+I1091)/1380), 2)</f>
        <v>1299.28</v>
      </c>
      <c r="K1091" s="88" t="s">
        <v>5705</v>
      </c>
      <c r="L1091" s="6">
        <v>1</v>
      </c>
      <c r="M1091" s="6"/>
      <c r="N1091" s="10"/>
    </row>
    <row r="1092" spans="1:14" ht="21" customHeight="1">
      <c r="A1092" s="137">
        <v>45720</v>
      </c>
      <c r="B1092" s="5" t="s">
        <v>49</v>
      </c>
      <c r="C1092" s="5" t="s">
        <v>5297</v>
      </c>
      <c r="D1092" s="5">
        <v>1</v>
      </c>
      <c r="E1092" s="5" t="s">
        <v>140</v>
      </c>
      <c r="F1092" s="5" t="s">
        <v>197</v>
      </c>
      <c r="G1092" s="5" t="s">
        <v>18</v>
      </c>
      <c r="H1092" s="26"/>
      <c r="I1092" s="90">
        <v>174000</v>
      </c>
      <c r="J1092" s="7">
        <f>ROUNDUP((((L1092*13000)+I1092)/1380), 2)</f>
        <v>144.92999999999998</v>
      </c>
      <c r="K1092" s="88" t="s">
        <v>5706</v>
      </c>
      <c r="L1092" s="6">
        <v>2</v>
      </c>
      <c r="M1092" s="6"/>
      <c r="N1092" s="10"/>
    </row>
    <row r="1093" spans="1:14" ht="21" customHeight="1">
      <c r="A1093" s="137">
        <v>45720</v>
      </c>
      <c r="B1093" s="5" t="s">
        <v>49</v>
      </c>
      <c r="C1093" s="5" t="s">
        <v>5298</v>
      </c>
      <c r="D1093" s="5">
        <v>1</v>
      </c>
      <c r="E1093" s="5" t="s">
        <v>140</v>
      </c>
      <c r="F1093" s="5" t="s">
        <v>197</v>
      </c>
      <c r="G1093" s="5" t="s">
        <v>18</v>
      </c>
      <c r="H1093" s="26"/>
      <c r="I1093" s="90">
        <v>46000</v>
      </c>
      <c r="J1093" s="7">
        <f>ROUNDUP((((L1093*13000)+I1093)/1380), 2)</f>
        <v>38.989999999999995</v>
      </c>
      <c r="K1093" s="88" t="s">
        <v>5706</v>
      </c>
      <c r="L1093" s="6">
        <v>0.6</v>
      </c>
      <c r="M1093" s="6"/>
      <c r="N1093" s="10"/>
    </row>
    <row r="1094" spans="1:14" ht="75">
      <c r="A1094" s="173" t="s">
        <v>5127</v>
      </c>
      <c r="B1094" s="13" t="s">
        <v>31</v>
      </c>
      <c r="C1094" s="122" t="s">
        <v>5139</v>
      </c>
      <c r="D1094" s="13">
        <v>4</v>
      </c>
      <c r="E1094" s="13" t="s">
        <v>1695</v>
      </c>
      <c r="F1094" s="13" t="s">
        <v>2343</v>
      </c>
      <c r="G1094" s="13" t="s">
        <v>2341</v>
      </c>
      <c r="H1094" s="68"/>
      <c r="I1094" s="142"/>
      <c r="J1094" s="12"/>
      <c r="K1094" s="87"/>
      <c r="L1094" s="50"/>
      <c r="M1094" s="50"/>
      <c r="N1094" s="114" t="s">
        <v>5451</v>
      </c>
    </row>
    <row r="1095" spans="1:14" ht="75">
      <c r="A1095" s="173">
        <v>45715</v>
      </c>
      <c r="B1095" s="13" t="s">
        <v>5125</v>
      </c>
      <c r="C1095" s="13" t="s">
        <v>5690</v>
      </c>
      <c r="D1095" s="13">
        <v>3</v>
      </c>
      <c r="E1095" s="13" t="s">
        <v>140</v>
      </c>
      <c r="F1095" s="13" t="s">
        <v>2343</v>
      </c>
      <c r="G1095" s="13" t="s">
        <v>2341</v>
      </c>
      <c r="H1095" s="68"/>
      <c r="I1095" s="142"/>
      <c r="J1095" s="12">
        <f>ROUNDUP((((L1095*13000)+I1095)/1380), 2)</f>
        <v>0</v>
      </c>
      <c r="K1095" s="87"/>
      <c r="L1095" s="50"/>
      <c r="M1095" s="50"/>
      <c r="N1095" s="23" t="s">
        <v>5691</v>
      </c>
    </row>
    <row r="1096" spans="1:14" ht="21" customHeight="1">
      <c r="A1096" s="173">
        <v>45721</v>
      </c>
      <c r="B1096" s="13" t="s">
        <v>4938</v>
      </c>
      <c r="C1096" s="122" t="s">
        <v>5558</v>
      </c>
      <c r="D1096" s="13">
        <v>10</v>
      </c>
      <c r="E1096" s="13" t="s">
        <v>318</v>
      </c>
      <c r="F1096" s="13" t="s">
        <v>363</v>
      </c>
      <c r="G1096" s="13" t="s">
        <v>240</v>
      </c>
      <c r="H1096" s="68"/>
      <c r="I1096" s="142">
        <v>105800</v>
      </c>
      <c r="J1096" s="12">
        <f>ROUNDUP((((L1096*13000)+I1096)/1380), 2)</f>
        <v>104.93</v>
      </c>
      <c r="K1096" s="87" t="s">
        <v>5707</v>
      </c>
      <c r="L1096" s="50">
        <v>3</v>
      </c>
      <c r="M1096" s="50"/>
      <c r="N1096" s="23" t="s">
        <v>350</v>
      </c>
    </row>
    <row r="1097" spans="1:14" ht="30">
      <c r="A1097" s="173">
        <v>45721</v>
      </c>
      <c r="B1097" s="13"/>
      <c r="C1097" s="122" t="s">
        <v>5559</v>
      </c>
      <c r="D1097" s="13">
        <v>20</v>
      </c>
      <c r="E1097" s="13" t="s">
        <v>318</v>
      </c>
      <c r="F1097" s="13" t="s">
        <v>363</v>
      </c>
      <c r="G1097" s="13" t="s">
        <v>240</v>
      </c>
      <c r="H1097" s="68"/>
      <c r="I1097" s="142"/>
      <c r="J1097" s="12"/>
      <c r="K1097" s="87"/>
      <c r="L1097" s="50"/>
      <c r="M1097" s="50"/>
      <c r="N1097" s="23" t="s">
        <v>5753</v>
      </c>
    </row>
    <row r="1098" spans="1:14" ht="21" customHeight="1">
      <c r="A1098" s="173">
        <v>45709</v>
      </c>
      <c r="B1098" s="13" t="s">
        <v>4653</v>
      </c>
      <c r="C1098" s="122" t="s">
        <v>5178</v>
      </c>
      <c r="D1098" s="13">
        <v>1</v>
      </c>
      <c r="E1098" s="13" t="s">
        <v>318</v>
      </c>
      <c r="F1098" s="13" t="s">
        <v>4655</v>
      </c>
      <c r="G1098" s="13" t="s">
        <v>60</v>
      </c>
      <c r="H1098" s="68"/>
      <c r="I1098" s="142">
        <v>614000</v>
      </c>
      <c r="J1098" s="267">
        <f>ROUNDUP((((L1098*16000)+I1098)/1380), 2)</f>
        <v>1024.6400000000001</v>
      </c>
      <c r="K1098" s="87" t="s">
        <v>5729</v>
      </c>
      <c r="L1098" s="50">
        <v>50</v>
      </c>
      <c r="M1098" s="50"/>
      <c r="N1098" s="114"/>
    </row>
    <row r="1099" spans="1:14" ht="60">
      <c r="A1099" s="173">
        <v>45693</v>
      </c>
      <c r="B1099" s="109" t="s">
        <v>4214</v>
      </c>
      <c r="C1099" s="122" t="s">
        <v>5621</v>
      </c>
      <c r="D1099" s="109">
        <v>1</v>
      </c>
      <c r="E1099" s="109" t="s">
        <v>318</v>
      </c>
      <c r="F1099" s="109"/>
      <c r="G1099" s="109"/>
      <c r="H1099" s="110"/>
      <c r="I1099" s="170"/>
      <c r="J1099" s="111">
        <f t="shared" ref="J1099:J1120" si="130">ROUNDUP((((L1099*13000)+I1099)/1380), 2)</f>
        <v>0</v>
      </c>
      <c r="K1099" s="112"/>
      <c r="L1099" s="113"/>
      <c r="M1099" s="113"/>
      <c r="N1099" s="114" t="s">
        <v>4091</v>
      </c>
    </row>
    <row r="1100" spans="1:14" ht="45">
      <c r="A1100" s="173">
        <v>45720</v>
      </c>
      <c r="B1100" s="13" t="s">
        <v>5354</v>
      </c>
      <c r="C1100" s="122" t="s">
        <v>5355</v>
      </c>
      <c r="D1100" s="13">
        <v>4</v>
      </c>
      <c r="E1100" s="13" t="s">
        <v>318</v>
      </c>
      <c r="F1100" s="13" t="s">
        <v>338</v>
      </c>
      <c r="G1100" s="13" t="s">
        <v>306</v>
      </c>
      <c r="H1100" s="68"/>
      <c r="I1100" s="142"/>
      <c r="J1100" s="12">
        <f t="shared" si="130"/>
        <v>0</v>
      </c>
      <c r="K1100" s="87"/>
      <c r="L1100" s="50"/>
      <c r="M1100" s="50"/>
      <c r="N1100" s="23" t="s">
        <v>5578</v>
      </c>
    </row>
    <row r="1101" spans="1:14" ht="60">
      <c r="A1101" s="173">
        <v>45721</v>
      </c>
      <c r="B1101" s="13" t="s">
        <v>2451</v>
      </c>
      <c r="C1101" s="122" t="s">
        <v>5003</v>
      </c>
      <c r="D1101" s="13">
        <v>2</v>
      </c>
      <c r="E1101" s="13" t="s">
        <v>318</v>
      </c>
      <c r="F1101" s="13" t="s">
        <v>209</v>
      </c>
      <c r="G1101" s="13" t="s">
        <v>30</v>
      </c>
      <c r="H1101" s="68"/>
      <c r="I1101" s="142"/>
      <c r="J1101" s="12">
        <f t="shared" si="130"/>
        <v>0</v>
      </c>
      <c r="K1101" s="87"/>
      <c r="L1101" s="50"/>
      <c r="M1101" s="50"/>
      <c r="N1101" s="23" t="s">
        <v>5499</v>
      </c>
    </row>
    <row r="1102" spans="1:14" ht="60">
      <c r="A1102" s="173">
        <v>45721</v>
      </c>
      <c r="B1102" s="13" t="s">
        <v>5560</v>
      </c>
      <c r="C1102" s="122" t="s">
        <v>5708</v>
      </c>
      <c r="D1102" s="13">
        <v>1</v>
      </c>
      <c r="E1102" s="13" t="s">
        <v>318</v>
      </c>
      <c r="F1102" s="13" t="s">
        <v>295</v>
      </c>
      <c r="G1102" s="13" t="s">
        <v>130</v>
      </c>
      <c r="H1102" s="68"/>
      <c r="I1102" s="142">
        <v>417000</v>
      </c>
      <c r="J1102" s="12">
        <f t="shared" si="130"/>
        <v>584.79</v>
      </c>
      <c r="K1102" s="87" t="s">
        <v>5709</v>
      </c>
      <c r="L1102" s="50">
        <v>30</v>
      </c>
      <c r="M1102" s="50"/>
      <c r="N1102" s="23" t="s">
        <v>5710</v>
      </c>
    </row>
    <row r="1103" spans="1:14" ht="20.100000000000001" customHeight="1">
      <c r="A1103" s="173">
        <v>45721</v>
      </c>
      <c r="B1103" s="13" t="s">
        <v>21</v>
      </c>
      <c r="C1103" s="122" t="s">
        <v>5561</v>
      </c>
      <c r="D1103" s="13">
        <v>1</v>
      </c>
      <c r="E1103" s="13" t="s">
        <v>318</v>
      </c>
      <c r="F1103" s="13"/>
      <c r="G1103" s="13"/>
      <c r="H1103" s="68"/>
      <c r="I1103" s="142"/>
      <c r="J1103" s="12">
        <f t="shared" si="130"/>
        <v>0</v>
      </c>
      <c r="K1103" s="87"/>
      <c r="L1103" s="50"/>
      <c r="M1103" s="50"/>
      <c r="N1103" s="23" t="s">
        <v>5689</v>
      </c>
    </row>
    <row r="1104" spans="1:14" ht="45">
      <c r="A1104" s="173">
        <v>45722</v>
      </c>
      <c r="B1104" s="13" t="s">
        <v>5622</v>
      </c>
      <c r="C1104" s="122" t="s">
        <v>5754</v>
      </c>
      <c r="D1104" s="13">
        <v>3</v>
      </c>
      <c r="E1104" s="13" t="s">
        <v>318</v>
      </c>
      <c r="F1104" s="13" t="s">
        <v>295</v>
      </c>
      <c r="G1104" s="13" t="s">
        <v>130</v>
      </c>
      <c r="H1104" s="68"/>
      <c r="I1104" s="142"/>
      <c r="J1104" s="12">
        <f t="shared" si="130"/>
        <v>0</v>
      </c>
      <c r="K1104" s="87"/>
      <c r="L1104" s="50"/>
      <c r="M1104" s="50"/>
      <c r="N1104" s="23" t="s">
        <v>5766</v>
      </c>
    </row>
    <row r="1105" spans="1:14" ht="30">
      <c r="A1105" s="173">
        <v>45722</v>
      </c>
      <c r="B1105" s="13" t="s">
        <v>5622</v>
      </c>
      <c r="C1105" s="122" t="s">
        <v>5623</v>
      </c>
      <c r="D1105" s="13">
        <v>3</v>
      </c>
      <c r="E1105" s="13" t="s">
        <v>318</v>
      </c>
      <c r="F1105" s="13"/>
      <c r="G1105" s="13"/>
      <c r="H1105" s="68"/>
      <c r="I1105" s="142"/>
      <c r="J1105" s="12">
        <f t="shared" si="130"/>
        <v>0</v>
      </c>
      <c r="K1105" s="87"/>
      <c r="L1105" s="50"/>
      <c r="M1105" s="50"/>
      <c r="N1105" s="23" t="s">
        <v>5767</v>
      </c>
    </row>
    <row r="1106" spans="1:14" ht="20.100000000000001" customHeight="1">
      <c r="A1106" s="173">
        <v>45722</v>
      </c>
      <c r="B1106" s="13" t="s">
        <v>5622</v>
      </c>
      <c r="C1106" s="122" t="s">
        <v>5624</v>
      </c>
      <c r="D1106" s="13">
        <v>3</v>
      </c>
      <c r="E1106" s="13" t="s">
        <v>318</v>
      </c>
      <c r="F1106" s="13"/>
      <c r="G1106" s="13"/>
      <c r="H1106" s="68"/>
      <c r="I1106" s="142">
        <v>6410</v>
      </c>
      <c r="J1106" s="12">
        <f t="shared" si="130"/>
        <v>5.59</v>
      </c>
      <c r="K1106" s="87" t="s">
        <v>5729</v>
      </c>
      <c r="L1106" s="50">
        <v>0.1</v>
      </c>
      <c r="M1106" s="50"/>
      <c r="N1106" s="23" t="s">
        <v>5755</v>
      </c>
    </row>
    <row r="1107" spans="1:14" ht="20.100000000000001" customHeight="1">
      <c r="A1107" s="173">
        <v>45722</v>
      </c>
      <c r="B1107" s="13" t="s">
        <v>5622</v>
      </c>
      <c r="C1107" s="109" t="s">
        <v>5625</v>
      </c>
      <c r="D1107" s="13">
        <v>3</v>
      </c>
      <c r="E1107" s="13" t="s">
        <v>318</v>
      </c>
      <c r="F1107" s="13"/>
      <c r="G1107" s="13"/>
      <c r="H1107" s="68"/>
      <c r="I1107" s="142">
        <v>6810</v>
      </c>
      <c r="J1107" s="12">
        <f t="shared" si="130"/>
        <v>6.35</v>
      </c>
      <c r="K1107" s="87" t="s">
        <v>5729</v>
      </c>
      <c r="L1107" s="50">
        <v>0.15</v>
      </c>
      <c r="M1107" s="50"/>
      <c r="N1107" s="23" t="s">
        <v>5756</v>
      </c>
    </row>
    <row r="1108" spans="1:14" ht="20.100000000000001" customHeight="1">
      <c r="A1108" s="173">
        <v>45722</v>
      </c>
      <c r="B1108" s="13" t="s">
        <v>5622</v>
      </c>
      <c r="C1108" s="122" t="s">
        <v>5626</v>
      </c>
      <c r="D1108" s="13">
        <v>3</v>
      </c>
      <c r="E1108" s="13" t="s">
        <v>318</v>
      </c>
      <c r="F1108" s="13"/>
      <c r="G1108" s="13"/>
      <c r="H1108" s="68"/>
      <c r="I1108" s="142">
        <v>9770</v>
      </c>
      <c r="J1108" s="12">
        <f t="shared" si="130"/>
        <v>8.9700000000000006</v>
      </c>
      <c r="K1108" s="87" t="s">
        <v>5729</v>
      </c>
      <c r="L1108" s="50">
        <v>0.2</v>
      </c>
      <c r="M1108" s="50"/>
      <c r="N1108" s="23" t="s">
        <v>5760</v>
      </c>
    </row>
    <row r="1109" spans="1:14" ht="20.100000000000001" customHeight="1">
      <c r="A1109" s="173"/>
      <c r="B1109" s="13"/>
      <c r="C1109" s="109" t="s">
        <v>5757</v>
      </c>
      <c r="D1109" s="13">
        <v>3</v>
      </c>
      <c r="E1109" s="13" t="s">
        <v>5759</v>
      </c>
      <c r="F1109" s="13"/>
      <c r="G1109" s="13"/>
      <c r="H1109" s="68"/>
      <c r="I1109" s="142">
        <v>12500</v>
      </c>
      <c r="J1109" s="12">
        <f t="shared" si="130"/>
        <v>11.42</v>
      </c>
      <c r="K1109" s="87" t="s">
        <v>5729</v>
      </c>
      <c r="L1109" s="50">
        <v>0.25</v>
      </c>
      <c r="M1109" s="50"/>
      <c r="N1109" s="27" t="s">
        <v>5772</v>
      </c>
    </row>
    <row r="1110" spans="1:14" ht="20.100000000000001" customHeight="1">
      <c r="A1110" s="173">
        <v>45722</v>
      </c>
      <c r="B1110" s="13" t="s">
        <v>5622</v>
      </c>
      <c r="C1110" s="109" t="s">
        <v>5758</v>
      </c>
      <c r="D1110" s="13">
        <v>3</v>
      </c>
      <c r="E1110" s="13" t="s">
        <v>318</v>
      </c>
      <c r="F1110" s="13"/>
      <c r="G1110" s="13"/>
      <c r="H1110" s="68"/>
      <c r="I1110" s="142">
        <v>12500</v>
      </c>
      <c r="J1110" s="12">
        <f t="shared" si="130"/>
        <v>11.42</v>
      </c>
      <c r="K1110" s="87" t="s">
        <v>5729</v>
      </c>
      <c r="L1110" s="50">
        <v>0.25</v>
      </c>
      <c r="M1110" s="50"/>
      <c r="N1110" s="27" t="s">
        <v>5774</v>
      </c>
    </row>
    <row r="1111" spans="1:14" ht="30">
      <c r="A1111" s="173">
        <v>45722</v>
      </c>
      <c r="B1111" s="13" t="s">
        <v>5622</v>
      </c>
      <c r="C1111" s="122" t="s">
        <v>5761</v>
      </c>
      <c r="D1111" s="13">
        <v>3</v>
      </c>
      <c r="E1111" s="13" t="s">
        <v>318</v>
      </c>
      <c r="F1111" s="13"/>
      <c r="G1111" s="13"/>
      <c r="H1111" s="68"/>
      <c r="I1111" s="142"/>
      <c r="J1111" s="12">
        <f t="shared" si="130"/>
        <v>0</v>
      </c>
      <c r="K1111" s="87"/>
      <c r="L1111" s="50"/>
      <c r="M1111" s="50"/>
      <c r="N1111" s="23" t="s">
        <v>5773</v>
      </c>
    </row>
    <row r="1112" spans="1:14" ht="20.100000000000001" customHeight="1">
      <c r="A1112" s="173"/>
      <c r="B1112" s="13"/>
      <c r="C1112" s="122" t="s">
        <v>5762</v>
      </c>
      <c r="D1112" s="13">
        <v>3</v>
      </c>
      <c r="E1112" s="13" t="s">
        <v>318</v>
      </c>
      <c r="F1112" s="13"/>
      <c r="G1112" s="13"/>
      <c r="H1112" s="68"/>
      <c r="I1112" s="142">
        <v>17490</v>
      </c>
      <c r="J1112" s="12">
        <f t="shared" si="130"/>
        <v>15.5</v>
      </c>
      <c r="K1112" s="87" t="s">
        <v>5729</v>
      </c>
      <c r="L1112" s="50">
        <v>0.3</v>
      </c>
      <c r="M1112" s="50"/>
      <c r="N1112" s="23" t="s">
        <v>5763</v>
      </c>
    </row>
    <row r="1113" spans="1:14" ht="30">
      <c r="A1113" s="173">
        <v>45722</v>
      </c>
      <c r="B1113" s="13" t="s">
        <v>5622</v>
      </c>
      <c r="C1113" s="109" t="s">
        <v>5768</v>
      </c>
      <c r="D1113" s="13">
        <v>3</v>
      </c>
      <c r="E1113" s="13" t="s">
        <v>318</v>
      </c>
      <c r="F1113" s="13"/>
      <c r="G1113" s="13"/>
      <c r="H1113" s="68"/>
      <c r="I1113" s="142"/>
      <c r="J1113" s="12">
        <f t="shared" si="130"/>
        <v>0</v>
      </c>
      <c r="K1113" s="87"/>
      <c r="L1113" s="50"/>
      <c r="M1113" s="50"/>
      <c r="N1113" s="27" t="s">
        <v>5775</v>
      </c>
    </row>
    <row r="1114" spans="1:14" ht="30">
      <c r="A1114" s="173"/>
      <c r="B1114" s="13"/>
      <c r="C1114" s="109" t="s">
        <v>5769</v>
      </c>
      <c r="D1114" s="13">
        <v>3</v>
      </c>
      <c r="E1114" s="13" t="s">
        <v>318</v>
      </c>
      <c r="F1114" s="13"/>
      <c r="G1114" s="13"/>
      <c r="H1114" s="68"/>
      <c r="I1114" s="142"/>
      <c r="J1114" s="12">
        <f t="shared" si="130"/>
        <v>0</v>
      </c>
      <c r="K1114" s="87"/>
      <c r="L1114" s="50"/>
      <c r="M1114" s="50"/>
      <c r="N1114" s="27" t="s">
        <v>5776</v>
      </c>
    </row>
    <row r="1115" spans="1:14" ht="30">
      <c r="A1115" s="173">
        <v>45722</v>
      </c>
      <c r="B1115" s="13" t="s">
        <v>5622</v>
      </c>
      <c r="C1115" s="109" t="s">
        <v>5770</v>
      </c>
      <c r="D1115" s="13">
        <v>3</v>
      </c>
      <c r="E1115" s="13" t="s">
        <v>318</v>
      </c>
      <c r="F1115" s="13"/>
      <c r="G1115" s="13"/>
      <c r="H1115" s="68"/>
      <c r="I1115" s="142"/>
      <c r="J1115" s="12">
        <f t="shared" si="130"/>
        <v>0</v>
      </c>
      <c r="K1115" s="87"/>
      <c r="L1115" s="50"/>
      <c r="M1115" s="50"/>
      <c r="N1115" s="27" t="s">
        <v>5777</v>
      </c>
    </row>
    <row r="1116" spans="1:14" ht="30">
      <c r="A1116" s="173"/>
      <c r="B1116" s="13"/>
      <c r="C1116" s="109" t="s">
        <v>5771</v>
      </c>
      <c r="D1116" s="13">
        <v>3</v>
      </c>
      <c r="E1116" s="13" t="s">
        <v>318</v>
      </c>
      <c r="F1116" s="13"/>
      <c r="G1116" s="13"/>
      <c r="H1116" s="68"/>
      <c r="I1116" s="142"/>
      <c r="J1116" s="12">
        <f t="shared" si="130"/>
        <v>0</v>
      </c>
      <c r="K1116" s="87"/>
      <c r="L1116" s="50"/>
      <c r="M1116" s="50"/>
      <c r="N1116" s="27" t="s">
        <v>5778</v>
      </c>
    </row>
    <row r="1117" spans="1:14" ht="30">
      <c r="A1117" s="173">
        <v>45722</v>
      </c>
      <c r="B1117" s="13" t="s">
        <v>5622</v>
      </c>
      <c r="C1117" s="109" t="s">
        <v>5765</v>
      </c>
      <c r="D1117" s="13">
        <v>3</v>
      </c>
      <c r="E1117" s="13" t="s">
        <v>318</v>
      </c>
      <c r="F1117" s="13"/>
      <c r="G1117" s="13"/>
      <c r="H1117" s="68"/>
      <c r="I1117" s="142"/>
      <c r="J1117" s="12">
        <f t="shared" si="130"/>
        <v>0</v>
      </c>
      <c r="K1117" s="87"/>
      <c r="L1117" s="50"/>
      <c r="M1117" s="50"/>
      <c r="N1117" s="27" t="s">
        <v>5779</v>
      </c>
    </row>
    <row r="1118" spans="1:14" ht="30">
      <c r="A1118" s="173"/>
      <c r="B1118" s="13"/>
      <c r="C1118" s="109" t="s">
        <v>5764</v>
      </c>
      <c r="D1118" s="13">
        <v>3</v>
      </c>
      <c r="E1118" s="13" t="s">
        <v>318</v>
      </c>
      <c r="F1118" s="13"/>
      <c r="G1118" s="13"/>
      <c r="H1118" s="68"/>
      <c r="I1118" s="142"/>
      <c r="J1118" s="12">
        <f t="shared" si="130"/>
        <v>0</v>
      </c>
      <c r="K1118" s="87"/>
      <c r="L1118" s="50"/>
      <c r="M1118" s="50"/>
      <c r="N1118" s="27" t="s">
        <v>5790</v>
      </c>
    </row>
    <row r="1119" spans="1:14" ht="21" customHeight="1">
      <c r="A1119" s="173">
        <v>45722</v>
      </c>
      <c r="B1119" s="13" t="s">
        <v>68</v>
      </c>
      <c r="C1119" s="122" t="s">
        <v>5627</v>
      </c>
      <c r="D1119" s="13">
        <v>2</v>
      </c>
      <c r="E1119" s="13" t="s">
        <v>318</v>
      </c>
      <c r="F1119" s="13" t="s">
        <v>338</v>
      </c>
      <c r="G1119" s="13" t="s">
        <v>306</v>
      </c>
      <c r="H1119" s="68"/>
      <c r="I1119" s="142">
        <v>139000</v>
      </c>
      <c r="J1119" s="12">
        <f t="shared" si="130"/>
        <v>105.44000000000001</v>
      </c>
      <c r="K1119" s="87" t="s">
        <v>5694</v>
      </c>
      <c r="L1119" s="50">
        <v>0.5</v>
      </c>
      <c r="M1119" s="50"/>
      <c r="N1119" s="23" t="s">
        <v>5791</v>
      </c>
    </row>
    <row r="1120" spans="1:14" ht="45">
      <c r="A1120" s="173">
        <v>45722</v>
      </c>
      <c r="B1120" s="13"/>
      <c r="C1120" s="122" t="s">
        <v>5714</v>
      </c>
      <c r="D1120" s="13">
        <v>1</v>
      </c>
      <c r="E1120" s="13" t="s">
        <v>318</v>
      </c>
      <c r="F1120" s="13" t="s">
        <v>5357</v>
      </c>
      <c r="G1120" s="13" t="s">
        <v>1677</v>
      </c>
      <c r="H1120" s="68"/>
      <c r="I1120" s="142">
        <v>79400</v>
      </c>
      <c r="J1120" s="12">
        <f t="shared" si="130"/>
        <v>274.20999999999998</v>
      </c>
      <c r="K1120" s="87" t="s">
        <v>5707</v>
      </c>
      <c r="L1120" s="50">
        <v>23</v>
      </c>
      <c r="M1120" s="50"/>
      <c r="N1120" s="23" t="s">
        <v>5716</v>
      </c>
    </row>
    <row r="1121" spans="1:14" ht="30">
      <c r="A1121" s="173">
        <v>45722</v>
      </c>
      <c r="B1121" s="13" t="s">
        <v>39</v>
      </c>
      <c r="C1121" s="122" t="s">
        <v>5628</v>
      </c>
      <c r="D1121" s="13">
        <v>6</v>
      </c>
      <c r="E1121" s="13" t="s">
        <v>318</v>
      </c>
      <c r="F1121" s="13" t="s">
        <v>167</v>
      </c>
      <c r="G1121" s="13" t="s">
        <v>40</v>
      </c>
      <c r="H1121" s="68"/>
      <c r="I1121" s="142">
        <v>1200</v>
      </c>
      <c r="J1121" s="12">
        <f t="shared" ref="J1121:J1123" si="131">ROUNDUP((((L1121*13000)+I1121)/1380), 2)</f>
        <v>1.35</v>
      </c>
      <c r="K1121" s="87" t="s">
        <v>5694</v>
      </c>
      <c r="L1121" s="50">
        <v>0.05</v>
      </c>
      <c r="M1121" s="50"/>
      <c r="N1121" s="23" t="s">
        <v>5742</v>
      </c>
    </row>
    <row r="1122" spans="1:14" ht="30">
      <c r="A1122" s="173">
        <v>45722</v>
      </c>
      <c r="B1122" s="13" t="s">
        <v>5629</v>
      </c>
      <c r="C1122" s="122" t="s">
        <v>5630</v>
      </c>
      <c r="D1122" s="13">
        <v>1</v>
      </c>
      <c r="E1122" s="13" t="s">
        <v>318</v>
      </c>
      <c r="F1122" s="13" t="s">
        <v>273</v>
      </c>
      <c r="G1122" s="264" t="s">
        <v>28</v>
      </c>
      <c r="H1122" s="68"/>
      <c r="I1122" s="142"/>
      <c r="J1122" s="263">
        <f>ROUNDUP((((L1122*13000)+I1122)/1150), 2)</f>
        <v>0</v>
      </c>
      <c r="K1122" s="87"/>
      <c r="L1122" s="50"/>
      <c r="M1122" s="50"/>
      <c r="N1122" s="23" t="s">
        <v>5713</v>
      </c>
    </row>
    <row r="1123" spans="1:14" ht="21" customHeight="1">
      <c r="A1123" s="173">
        <v>45722</v>
      </c>
      <c r="B1123" s="13" t="s">
        <v>5345</v>
      </c>
      <c r="C1123" s="122" t="s">
        <v>5631</v>
      </c>
      <c r="D1123" s="13">
        <v>20</v>
      </c>
      <c r="E1123" s="13" t="s">
        <v>318</v>
      </c>
      <c r="F1123" s="13" t="s">
        <v>332</v>
      </c>
      <c r="G1123" s="13" t="s">
        <v>152</v>
      </c>
      <c r="H1123" s="68"/>
      <c r="I1123" s="142">
        <v>54000</v>
      </c>
      <c r="J1123" s="12">
        <f t="shared" si="131"/>
        <v>41.96</v>
      </c>
      <c r="K1123" s="87" t="s">
        <v>5694</v>
      </c>
      <c r="L1123" s="50">
        <v>0.3</v>
      </c>
      <c r="M1123" s="50"/>
      <c r="N1123" s="23" t="s">
        <v>5789</v>
      </c>
    </row>
    <row r="1124" spans="1:14" ht="93.75" customHeight="1">
      <c r="A1124" s="173">
        <v>45722</v>
      </c>
      <c r="B1124" s="13"/>
      <c r="C1124" s="13" t="s">
        <v>5715</v>
      </c>
      <c r="D1124" s="13">
        <v>5</v>
      </c>
      <c r="E1124" s="13" t="s">
        <v>2187</v>
      </c>
      <c r="F1124" s="13" t="s">
        <v>612</v>
      </c>
      <c r="G1124" s="13" t="s">
        <v>126</v>
      </c>
      <c r="H1124" s="68"/>
      <c r="I1124" s="142"/>
      <c r="J1124" s="12"/>
      <c r="K1124" s="87"/>
      <c r="L1124" s="50"/>
      <c r="M1124" s="50"/>
      <c r="N1124" s="23" t="s">
        <v>5717</v>
      </c>
    </row>
    <row r="1125" spans="1:14" ht="30">
      <c r="A1125" s="138">
        <v>45722</v>
      </c>
      <c r="B1125" s="98" t="s">
        <v>5726</v>
      </c>
      <c r="C1125" s="98" t="s">
        <v>5727</v>
      </c>
      <c r="D1125" s="98">
        <v>2</v>
      </c>
      <c r="E1125" s="98" t="s">
        <v>2187</v>
      </c>
      <c r="F1125" s="98" t="s">
        <v>2657</v>
      </c>
      <c r="G1125" s="98" t="s">
        <v>2075</v>
      </c>
      <c r="H1125" s="99"/>
      <c r="I1125" s="139"/>
      <c r="J1125" s="105"/>
      <c r="K1125" s="100"/>
      <c r="L1125" s="101"/>
      <c r="M1125" s="101"/>
      <c r="N1125" s="126" t="s">
        <v>5728</v>
      </c>
    </row>
    <row r="1126" spans="1:14" ht="21" customHeight="1">
      <c r="A1126" s="137">
        <v>45722</v>
      </c>
      <c r="B1126" s="5" t="s">
        <v>38</v>
      </c>
      <c r="C1126" s="5" t="s">
        <v>5632</v>
      </c>
      <c r="D1126" s="5">
        <v>5</v>
      </c>
      <c r="E1126" s="5" t="s">
        <v>2187</v>
      </c>
      <c r="F1126" s="5" t="s">
        <v>2657</v>
      </c>
      <c r="G1126" s="5" t="s">
        <v>2075</v>
      </c>
      <c r="H1126" s="26"/>
      <c r="I1126" s="90">
        <v>27300</v>
      </c>
      <c r="J1126" s="7">
        <f t="shared" ref="J1126:J1132" si="132">ROUNDUP((((L1126*13000)+I1126)/1380), 2)</f>
        <v>22.610000000000003</v>
      </c>
      <c r="K1126" s="88" t="s">
        <v>5694</v>
      </c>
      <c r="L1126" s="6">
        <v>0.3</v>
      </c>
      <c r="M1126" s="6"/>
      <c r="N1126" s="10" t="s">
        <v>2190</v>
      </c>
    </row>
    <row r="1127" spans="1:14" ht="30">
      <c r="A1127" s="137">
        <v>45722</v>
      </c>
      <c r="B1127" s="5" t="s">
        <v>5633</v>
      </c>
      <c r="C1127" s="5" t="s">
        <v>5634</v>
      </c>
      <c r="D1127" s="5">
        <v>2</v>
      </c>
      <c r="E1127" s="5" t="s">
        <v>2187</v>
      </c>
      <c r="F1127" s="5" t="s">
        <v>2657</v>
      </c>
      <c r="G1127" s="5" t="s">
        <v>2075</v>
      </c>
      <c r="H1127" s="26"/>
      <c r="I1127" s="90">
        <v>73000</v>
      </c>
      <c r="J1127" s="7">
        <f t="shared" si="132"/>
        <v>57.61</v>
      </c>
      <c r="K1127" s="88" t="s">
        <v>5694</v>
      </c>
      <c r="L1127" s="6">
        <v>0.5</v>
      </c>
      <c r="M1127" s="6"/>
      <c r="N1127" s="10" t="s">
        <v>5749</v>
      </c>
    </row>
    <row r="1128" spans="1:14" ht="21" customHeight="1">
      <c r="A1128" s="137">
        <v>45722</v>
      </c>
      <c r="B1128" s="5" t="s">
        <v>5635</v>
      </c>
      <c r="C1128" s="5" t="s">
        <v>5750</v>
      </c>
      <c r="D1128" s="5">
        <v>6</v>
      </c>
      <c r="E1128" s="5" t="s">
        <v>2187</v>
      </c>
      <c r="F1128" s="5" t="s">
        <v>2657</v>
      </c>
      <c r="G1128" s="5" t="s">
        <v>2075</v>
      </c>
      <c r="H1128" s="26"/>
      <c r="I1128" s="90">
        <v>164400</v>
      </c>
      <c r="J1128" s="7">
        <f t="shared" si="132"/>
        <v>185.07999999999998</v>
      </c>
      <c r="K1128" s="88" t="s">
        <v>5709</v>
      </c>
      <c r="L1128" s="6">
        <v>7</v>
      </c>
      <c r="M1128" s="6"/>
      <c r="N1128" s="10" t="s">
        <v>2661</v>
      </c>
    </row>
    <row r="1129" spans="1:14" ht="45">
      <c r="A1129" s="137">
        <v>45722</v>
      </c>
      <c r="B1129" s="5" t="s">
        <v>5635</v>
      </c>
      <c r="C1129" s="5" t="s">
        <v>5636</v>
      </c>
      <c r="D1129" s="5">
        <v>1</v>
      </c>
      <c r="E1129" s="5" t="s">
        <v>2187</v>
      </c>
      <c r="F1129" s="5" t="s">
        <v>2657</v>
      </c>
      <c r="G1129" s="5" t="s">
        <v>2075</v>
      </c>
      <c r="H1129" s="26"/>
      <c r="I1129" s="90"/>
      <c r="J1129" s="7">
        <f t="shared" si="132"/>
        <v>0</v>
      </c>
      <c r="K1129" s="88"/>
      <c r="L1129" s="6"/>
      <c r="M1129" s="6"/>
      <c r="N1129" s="10" t="s">
        <v>5751</v>
      </c>
    </row>
    <row r="1130" spans="1:14" ht="30">
      <c r="A1130" s="137">
        <v>45722</v>
      </c>
      <c r="B1130" s="5" t="s">
        <v>90</v>
      </c>
      <c r="C1130" s="5" t="s">
        <v>5637</v>
      </c>
      <c r="D1130" s="5">
        <v>1</v>
      </c>
      <c r="E1130" s="5" t="s">
        <v>2187</v>
      </c>
      <c r="F1130" s="5" t="s">
        <v>2657</v>
      </c>
      <c r="G1130" s="5" t="s">
        <v>2075</v>
      </c>
      <c r="H1130" s="26"/>
      <c r="I1130" s="90">
        <v>436000</v>
      </c>
      <c r="J1130" s="7">
        <f t="shared" si="132"/>
        <v>330.08</v>
      </c>
      <c r="K1130" s="88" t="s">
        <v>5744</v>
      </c>
      <c r="L1130" s="6">
        <v>1.5</v>
      </c>
      <c r="M1130" s="6"/>
      <c r="N1130" s="10" t="s">
        <v>5638</v>
      </c>
    </row>
    <row r="1131" spans="1:14" ht="21" customHeight="1">
      <c r="A1131" s="137">
        <v>45722</v>
      </c>
      <c r="B1131" s="5" t="s">
        <v>59</v>
      </c>
      <c r="C1131" s="5" t="s">
        <v>5639</v>
      </c>
      <c r="D1131" s="5">
        <v>2</v>
      </c>
      <c r="E1131" s="5" t="s">
        <v>2187</v>
      </c>
      <c r="F1131" s="5" t="s">
        <v>2657</v>
      </c>
      <c r="G1131" s="5" t="s">
        <v>2075</v>
      </c>
      <c r="H1131" s="26"/>
      <c r="I1131" s="90">
        <v>87000</v>
      </c>
      <c r="J1131" s="7">
        <f t="shared" si="132"/>
        <v>65.87</v>
      </c>
      <c r="K1131" s="88" t="s">
        <v>5694</v>
      </c>
      <c r="L1131" s="6">
        <v>0.3</v>
      </c>
      <c r="M1131" s="6"/>
      <c r="N1131" s="10" t="s">
        <v>5640</v>
      </c>
    </row>
    <row r="1132" spans="1:14" ht="30">
      <c r="A1132" s="137">
        <v>45722</v>
      </c>
      <c r="B1132" s="5" t="s">
        <v>26</v>
      </c>
      <c r="C1132" s="5" t="s">
        <v>5641</v>
      </c>
      <c r="D1132" s="5">
        <v>4</v>
      </c>
      <c r="E1132" s="5" t="s">
        <v>2187</v>
      </c>
      <c r="F1132" s="5" t="s">
        <v>2657</v>
      </c>
      <c r="G1132" s="5" t="s">
        <v>2075</v>
      </c>
      <c r="H1132" s="26"/>
      <c r="I1132" s="90">
        <v>5010</v>
      </c>
      <c r="J1132" s="7">
        <f t="shared" si="132"/>
        <v>5.52</v>
      </c>
      <c r="K1132" s="88" t="s">
        <v>5694</v>
      </c>
      <c r="L1132" s="6">
        <v>0.2</v>
      </c>
      <c r="M1132" s="6"/>
      <c r="N1132" s="10" t="s">
        <v>5720</v>
      </c>
    </row>
    <row r="1133" spans="1:14" ht="30">
      <c r="A1133" s="138">
        <v>45722</v>
      </c>
      <c r="B1133" s="98" t="s">
        <v>5723</v>
      </c>
      <c r="C1133" s="98" t="s">
        <v>5642</v>
      </c>
      <c r="D1133" s="98">
        <v>5</v>
      </c>
      <c r="E1133" s="98" t="s">
        <v>2187</v>
      </c>
      <c r="F1133" s="98" t="s">
        <v>2657</v>
      </c>
      <c r="G1133" s="98" t="s">
        <v>2075</v>
      </c>
      <c r="H1133" s="99"/>
      <c r="I1133" s="139"/>
      <c r="J1133" s="105"/>
      <c r="K1133" s="100"/>
      <c r="L1133" s="101"/>
      <c r="M1133" s="101"/>
      <c r="N1133" s="126" t="s">
        <v>5724</v>
      </c>
    </row>
    <row r="1134" spans="1:14" ht="30">
      <c r="A1134" s="137">
        <v>45722</v>
      </c>
      <c r="B1134" s="5" t="s">
        <v>38</v>
      </c>
      <c r="C1134" s="5" t="s">
        <v>5643</v>
      </c>
      <c r="D1134" s="5">
        <v>1</v>
      </c>
      <c r="E1134" s="5" t="s">
        <v>2187</v>
      </c>
      <c r="F1134" s="5" t="s">
        <v>2657</v>
      </c>
      <c r="G1134" s="5" t="s">
        <v>2075</v>
      </c>
      <c r="H1134" s="26"/>
      <c r="I1134" s="90">
        <v>3500</v>
      </c>
      <c r="J1134" s="7">
        <f t="shared" ref="J1134:J1136" si="133">ROUNDUP((((L1134*13000)+I1134)/1380), 2)</f>
        <v>3.48</v>
      </c>
      <c r="K1134" s="88" t="s">
        <v>5694</v>
      </c>
      <c r="L1134" s="6">
        <v>0.1</v>
      </c>
      <c r="M1134" s="6"/>
      <c r="N1134" s="10" t="s">
        <v>5644</v>
      </c>
    </row>
    <row r="1135" spans="1:14" ht="30">
      <c r="A1135" s="138">
        <v>45722</v>
      </c>
      <c r="B1135" s="98" t="s">
        <v>5645</v>
      </c>
      <c r="C1135" s="98" t="s">
        <v>5741</v>
      </c>
      <c r="D1135" s="98">
        <v>2</v>
      </c>
      <c r="E1135" s="98" t="s">
        <v>2187</v>
      </c>
      <c r="F1135" s="98" t="s">
        <v>2657</v>
      </c>
      <c r="G1135" s="98" t="s">
        <v>2075</v>
      </c>
      <c r="H1135" s="99"/>
      <c r="I1135" s="139"/>
      <c r="J1135" s="105"/>
      <c r="K1135" s="100"/>
      <c r="L1135" s="101"/>
      <c r="M1135" s="101"/>
      <c r="N1135" s="126" t="s">
        <v>5748</v>
      </c>
    </row>
    <row r="1136" spans="1:14" ht="21" customHeight="1">
      <c r="A1136" s="137">
        <v>45722</v>
      </c>
      <c r="B1136" s="5" t="s">
        <v>38</v>
      </c>
      <c r="C1136" s="5" t="s">
        <v>5646</v>
      </c>
      <c r="D1136" s="5">
        <v>2</v>
      </c>
      <c r="E1136" s="5" t="s">
        <v>2187</v>
      </c>
      <c r="F1136" s="5" t="s">
        <v>2657</v>
      </c>
      <c r="G1136" s="5" t="s">
        <v>2075</v>
      </c>
      <c r="H1136" s="26"/>
      <c r="I1136" s="90">
        <v>28000</v>
      </c>
      <c r="J1136" s="7">
        <f t="shared" si="133"/>
        <v>22.180000000000003</v>
      </c>
      <c r="K1136" s="88" t="s">
        <v>5730</v>
      </c>
      <c r="L1136" s="6">
        <v>0.2</v>
      </c>
      <c r="M1136" s="6"/>
      <c r="N1136" s="10" t="s">
        <v>2190</v>
      </c>
    </row>
    <row r="1137" spans="1:15" ht="30">
      <c r="A1137" s="138">
        <v>45722</v>
      </c>
      <c r="B1137" s="98" t="s">
        <v>5647</v>
      </c>
      <c r="C1137" s="98" t="s">
        <v>5718</v>
      </c>
      <c r="D1137" s="98">
        <v>5</v>
      </c>
      <c r="E1137" s="98" t="s">
        <v>2187</v>
      </c>
      <c r="F1137" s="98" t="s">
        <v>2657</v>
      </c>
      <c r="G1137" s="98" t="s">
        <v>2075</v>
      </c>
      <c r="H1137" s="99"/>
      <c r="I1137" s="139"/>
      <c r="J1137" s="105"/>
      <c r="K1137" s="100"/>
      <c r="L1137" s="101"/>
      <c r="M1137" s="101"/>
      <c r="N1137" s="126" t="s">
        <v>5719</v>
      </c>
    </row>
    <row r="1138" spans="1:15" ht="35.25" customHeight="1">
      <c r="A1138" s="137">
        <v>45722</v>
      </c>
      <c r="B1138" s="5" t="s">
        <v>229</v>
      </c>
      <c r="C1138" s="5" t="s">
        <v>5648</v>
      </c>
      <c r="D1138" s="5">
        <v>1</v>
      </c>
      <c r="E1138" s="5" t="s">
        <v>2187</v>
      </c>
      <c r="F1138" s="5" t="s">
        <v>2657</v>
      </c>
      <c r="G1138" s="5" t="s">
        <v>2075</v>
      </c>
      <c r="H1138" s="26"/>
      <c r="I1138" s="90">
        <v>641000</v>
      </c>
      <c r="J1138" s="7">
        <f t="shared" ref="J1138" si="134">ROUNDUP((((L1138*13000)+I1138)/1380), 2)</f>
        <v>472.03</v>
      </c>
      <c r="K1138" s="88" t="s">
        <v>5709</v>
      </c>
      <c r="L1138" s="6">
        <v>0.8</v>
      </c>
      <c r="M1138" s="6"/>
      <c r="N1138" s="10" t="s">
        <v>5747</v>
      </c>
    </row>
    <row r="1139" spans="1:15" ht="30">
      <c r="A1139" s="138">
        <v>45722</v>
      </c>
      <c r="B1139" s="98" t="s">
        <v>5649</v>
      </c>
      <c r="C1139" s="98" t="s">
        <v>5650</v>
      </c>
      <c r="D1139" s="98" t="s">
        <v>5651</v>
      </c>
      <c r="E1139" s="98" t="s">
        <v>2187</v>
      </c>
      <c r="F1139" s="98" t="s">
        <v>2657</v>
      </c>
      <c r="G1139" s="98" t="s">
        <v>2075</v>
      </c>
      <c r="H1139" s="99"/>
      <c r="I1139" s="139"/>
      <c r="J1139" s="105"/>
      <c r="K1139" s="100"/>
      <c r="L1139" s="101"/>
      <c r="M1139" s="101"/>
      <c r="N1139" s="126" t="s">
        <v>5725</v>
      </c>
    </row>
    <row r="1140" spans="1:15" ht="45">
      <c r="A1140" s="137">
        <v>45722</v>
      </c>
      <c r="B1140" s="5" t="s">
        <v>31</v>
      </c>
      <c r="C1140" s="5" t="s">
        <v>5652</v>
      </c>
      <c r="D1140" s="5">
        <v>4</v>
      </c>
      <c r="E1140" s="5" t="s">
        <v>2187</v>
      </c>
      <c r="F1140" s="5" t="s">
        <v>2657</v>
      </c>
      <c r="G1140" s="5" t="s">
        <v>2075</v>
      </c>
      <c r="H1140" s="26"/>
      <c r="I1140" s="90">
        <v>122400</v>
      </c>
      <c r="J1140" s="7">
        <f t="shared" ref="J1140:J1141" si="135">ROUNDUP((((L1140*13000)+I1140)/1380), 2)</f>
        <v>107.54</v>
      </c>
      <c r="K1140" s="88" t="s">
        <v>5729</v>
      </c>
      <c r="L1140" s="6">
        <v>2</v>
      </c>
      <c r="M1140" s="6"/>
      <c r="N1140" s="10" t="s">
        <v>5782</v>
      </c>
    </row>
    <row r="1141" spans="1:15" ht="21" customHeight="1">
      <c r="A1141" s="137">
        <v>45722</v>
      </c>
      <c r="B1141" s="5" t="s">
        <v>5712</v>
      </c>
      <c r="C1141" s="5" t="s">
        <v>5653</v>
      </c>
      <c r="D1141" s="5">
        <v>4</v>
      </c>
      <c r="E1141" s="5" t="s">
        <v>2187</v>
      </c>
      <c r="F1141" s="5" t="s">
        <v>2657</v>
      </c>
      <c r="G1141" s="5" t="s">
        <v>2075</v>
      </c>
      <c r="H1141" s="26"/>
      <c r="I1141" s="90">
        <v>39200</v>
      </c>
      <c r="J1141" s="7">
        <f t="shared" si="135"/>
        <v>32.18</v>
      </c>
      <c r="K1141" s="88" t="s">
        <v>5730</v>
      </c>
      <c r="L1141" s="6">
        <v>0.4</v>
      </c>
      <c r="M1141" s="6"/>
      <c r="N1141" s="10" t="s">
        <v>2190</v>
      </c>
    </row>
    <row r="1142" spans="1:15" ht="75">
      <c r="A1142" s="138">
        <v>45722</v>
      </c>
      <c r="B1142" s="98"/>
      <c r="C1142" s="98" t="s">
        <v>5654</v>
      </c>
      <c r="D1142" s="98">
        <v>2</v>
      </c>
      <c r="E1142" s="98" t="s">
        <v>2187</v>
      </c>
      <c r="F1142" s="98" t="s">
        <v>4647</v>
      </c>
      <c r="G1142" s="98" t="s">
        <v>4648</v>
      </c>
      <c r="H1142" s="99"/>
      <c r="I1142" s="139"/>
      <c r="J1142" s="105"/>
      <c r="K1142" s="100"/>
      <c r="L1142" s="101"/>
      <c r="M1142" s="101"/>
      <c r="N1142" s="126" t="s">
        <v>5731</v>
      </c>
    </row>
    <row r="1143" spans="1:15" ht="75">
      <c r="A1143" s="138">
        <v>45722</v>
      </c>
      <c r="B1143" s="98"/>
      <c r="C1143" s="98" t="s">
        <v>5655</v>
      </c>
      <c r="D1143" s="98">
        <v>2</v>
      </c>
      <c r="E1143" s="98" t="s">
        <v>2187</v>
      </c>
      <c r="F1143" s="98" t="s">
        <v>4647</v>
      </c>
      <c r="G1143" s="98" t="s">
        <v>4648</v>
      </c>
      <c r="H1143" s="99"/>
      <c r="I1143" s="139"/>
      <c r="J1143" s="105"/>
      <c r="K1143" s="100"/>
      <c r="L1143" s="101"/>
      <c r="M1143" s="101"/>
      <c r="N1143" s="126" t="s">
        <v>5732</v>
      </c>
    </row>
    <row r="1145" spans="1:15" ht="45">
      <c r="A1145" s="143">
        <v>45722</v>
      </c>
      <c r="B1145" s="19"/>
      <c r="C1145" s="19" t="s">
        <v>5721</v>
      </c>
      <c r="D1145" s="19">
        <v>10</v>
      </c>
      <c r="E1145" s="19" t="s">
        <v>2187</v>
      </c>
      <c r="F1145" s="19" t="s">
        <v>277</v>
      </c>
      <c r="G1145" s="19" t="s">
        <v>5660</v>
      </c>
      <c r="H1145" s="69"/>
      <c r="I1145" s="144"/>
      <c r="J1145" s="21">
        <f t="shared" ref="J1145:J1148" si="136">ROUNDUP((((L1145*13000)+I1145)/1380), 2)</f>
        <v>0</v>
      </c>
      <c r="K1145" s="97"/>
      <c r="L1145" s="51"/>
      <c r="M1145" s="51"/>
      <c r="N1145" s="24" t="s">
        <v>5780</v>
      </c>
    </row>
    <row r="1146" spans="1:15" ht="30">
      <c r="A1146" s="137">
        <v>45722</v>
      </c>
      <c r="B1146" s="5"/>
      <c r="C1146" s="5" t="s">
        <v>5661</v>
      </c>
      <c r="D1146" s="5">
        <v>10</v>
      </c>
      <c r="E1146" s="5" t="s">
        <v>2187</v>
      </c>
      <c r="F1146" s="5" t="s">
        <v>277</v>
      </c>
      <c r="G1146" s="5" t="s">
        <v>5660</v>
      </c>
      <c r="H1146" s="26"/>
      <c r="I1146" s="90">
        <v>7000</v>
      </c>
      <c r="J1146" s="7">
        <f t="shared" si="136"/>
        <v>6.49</v>
      </c>
      <c r="K1146" s="88" t="s">
        <v>5694</v>
      </c>
      <c r="L1146" s="6">
        <v>0.15</v>
      </c>
      <c r="M1146" s="6"/>
      <c r="N1146" s="10" t="s">
        <v>5781</v>
      </c>
    </row>
    <row r="1147" spans="1:15" ht="30">
      <c r="A1147" s="137">
        <v>45722</v>
      </c>
      <c r="B1147" s="5"/>
      <c r="C1147" s="5" t="s">
        <v>5786</v>
      </c>
      <c r="D1147" s="5">
        <v>10</v>
      </c>
      <c r="E1147" s="5" t="s">
        <v>2187</v>
      </c>
      <c r="F1147" s="5" t="s">
        <v>277</v>
      </c>
      <c r="G1147" s="5" t="s">
        <v>5660</v>
      </c>
      <c r="H1147" s="26"/>
      <c r="I1147" s="90">
        <v>17320</v>
      </c>
      <c r="J1147" s="7">
        <f t="shared" si="136"/>
        <v>17.270000000000003</v>
      </c>
      <c r="K1147" s="88" t="s">
        <v>5694</v>
      </c>
      <c r="L1147" s="6">
        <v>0.5</v>
      </c>
      <c r="M1147" s="6"/>
      <c r="N1147" s="10" t="s">
        <v>5788</v>
      </c>
    </row>
    <row r="1148" spans="1:15" ht="76.5">
      <c r="A1148" s="137">
        <v>45722</v>
      </c>
      <c r="B1148" s="5"/>
      <c r="C1148" s="5" t="s">
        <v>5662</v>
      </c>
      <c r="D1148" s="5">
        <v>10</v>
      </c>
      <c r="E1148" s="5" t="s">
        <v>2187</v>
      </c>
      <c r="F1148" s="5" t="s">
        <v>277</v>
      </c>
      <c r="G1148" s="5" t="s">
        <v>5660</v>
      </c>
      <c r="H1148" s="26"/>
      <c r="I1148" s="90">
        <v>12300</v>
      </c>
      <c r="J1148" s="7">
        <f t="shared" si="136"/>
        <v>11.74</v>
      </c>
      <c r="K1148" s="88" t="s">
        <v>5694</v>
      </c>
      <c r="L1148" s="6">
        <v>0.3</v>
      </c>
      <c r="M1148" s="6"/>
      <c r="N1148" s="10" t="s">
        <v>5787</v>
      </c>
      <c r="O1148" s="103" t="s">
        <v>5576</v>
      </c>
    </row>
    <row r="1149" spans="1:15" ht="105">
      <c r="A1149" s="137">
        <v>45721</v>
      </c>
      <c r="B1149" s="5"/>
      <c r="C1149" s="5" t="s">
        <v>5543</v>
      </c>
      <c r="D1149" s="5">
        <v>20</v>
      </c>
      <c r="E1149" s="5" t="s">
        <v>2187</v>
      </c>
      <c r="F1149" s="5" t="s">
        <v>3750</v>
      </c>
      <c r="G1149" s="5" t="s">
        <v>32</v>
      </c>
      <c r="H1149" s="26"/>
      <c r="I1149" s="90">
        <v>22000</v>
      </c>
      <c r="J1149" s="7">
        <f t="shared" ref="J1149:J1152" si="137">ROUNDUP((((L1149*13000)+I1149)/1380), 2)</f>
        <v>21.6</v>
      </c>
      <c r="K1149" s="88" t="s">
        <v>5694</v>
      </c>
      <c r="L1149" s="6">
        <v>0.6</v>
      </c>
      <c r="M1149" s="6"/>
      <c r="N1149" s="10" t="s">
        <v>5711</v>
      </c>
    </row>
    <row r="1150" spans="1:15" ht="30">
      <c r="A1150" s="137">
        <v>45721</v>
      </c>
      <c r="B1150" s="5" t="s">
        <v>5541</v>
      </c>
      <c r="C1150" s="5" t="s">
        <v>5542</v>
      </c>
      <c r="D1150" s="5">
        <v>3</v>
      </c>
      <c r="E1150" s="5" t="s">
        <v>2187</v>
      </c>
      <c r="F1150" s="5" t="s">
        <v>3757</v>
      </c>
      <c r="G1150" s="5" t="s">
        <v>3758</v>
      </c>
      <c r="H1150" s="26"/>
      <c r="I1150" s="90">
        <v>234000</v>
      </c>
      <c r="J1150" s="7">
        <v>277.35000000000002</v>
      </c>
      <c r="K1150" s="88" t="s">
        <v>5694</v>
      </c>
      <c r="L1150" s="6">
        <v>11</v>
      </c>
      <c r="M1150" s="6"/>
      <c r="N1150" s="10" t="s">
        <v>5663</v>
      </c>
    </row>
    <row r="1151" spans="1:15" ht="21" customHeight="1">
      <c r="A1151" s="137">
        <v>45722</v>
      </c>
      <c r="B1151" s="8" t="s">
        <v>5665</v>
      </c>
      <c r="C1151" s="5" t="s">
        <v>5737</v>
      </c>
      <c r="D1151" s="5">
        <v>1</v>
      </c>
      <c r="E1151" s="5" t="s">
        <v>24</v>
      </c>
      <c r="F1151" s="5"/>
      <c r="G1151" s="5"/>
      <c r="H1151" s="26"/>
      <c r="I1151" s="90">
        <v>5076000</v>
      </c>
      <c r="J1151" s="7">
        <f t="shared" si="137"/>
        <v>3866.67</v>
      </c>
      <c r="K1151" s="88" t="s">
        <v>5744</v>
      </c>
      <c r="L1151" s="6">
        <v>20</v>
      </c>
      <c r="M1151" s="6"/>
      <c r="N1151" s="10"/>
    </row>
    <row r="1152" spans="1:15" ht="21" customHeight="1">
      <c r="A1152" s="137">
        <v>45722</v>
      </c>
      <c r="B1152" s="8" t="s">
        <v>171</v>
      </c>
      <c r="C1152" s="5" t="s">
        <v>5738</v>
      </c>
      <c r="D1152" s="5">
        <v>1</v>
      </c>
      <c r="E1152" s="5" t="s">
        <v>24</v>
      </c>
      <c r="F1152" s="5"/>
      <c r="G1152" s="5"/>
      <c r="H1152" s="26"/>
      <c r="I1152" s="90">
        <v>3576770</v>
      </c>
      <c r="J1152" s="7">
        <f t="shared" si="137"/>
        <v>2629.55</v>
      </c>
      <c r="K1152" s="88" t="s">
        <v>5707</v>
      </c>
      <c r="L1152" s="6">
        <v>4</v>
      </c>
      <c r="M1152" s="6"/>
      <c r="N1152" s="10"/>
    </row>
    <row r="1153" spans="1:14" ht="21" customHeight="1">
      <c r="A1153" s="141">
        <v>45721</v>
      </c>
      <c r="B1153" s="13" t="s">
        <v>25</v>
      </c>
      <c r="C1153" s="13" t="s">
        <v>5550</v>
      </c>
      <c r="D1153" s="13">
        <v>1</v>
      </c>
      <c r="E1153" s="13" t="s">
        <v>5119</v>
      </c>
      <c r="F1153" s="13" t="s">
        <v>5551</v>
      </c>
      <c r="G1153" s="13" t="s">
        <v>5552</v>
      </c>
      <c r="H1153" s="50"/>
      <c r="I1153" s="142"/>
      <c r="J1153" s="12">
        <f t="shared" ref="J1153:J1156" si="138">ROUNDUP((((L1153*13000)+I1153)/1380), 2)</f>
        <v>0</v>
      </c>
      <c r="K1153" s="87"/>
      <c r="L1153" s="50"/>
      <c r="M1153" s="50"/>
      <c r="N1153" s="27" t="s">
        <v>5784</v>
      </c>
    </row>
    <row r="1154" spans="1:14" ht="21" customHeight="1">
      <c r="A1154" s="141">
        <v>45721</v>
      </c>
      <c r="B1154" s="13" t="s">
        <v>21</v>
      </c>
      <c r="C1154" s="13" t="s">
        <v>5553</v>
      </c>
      <c r="D1154" s="13">
        <v>2</v>
      </c>
      <c r="E1154" s="13" t="s">
        <v>5119</v>
      </c>
      <c r="F1154" s="13" t="s">
        <v>5551</v>
      </c>
      <c r="G1154" s="13" t="s">
        <v>5552</v>
      </c>
      <c r="H1154" s="50"/>
      <c r="I1154" s="142">
        <v>159000</v>
      </c>
      <c r="J1154" s="12">
        <f t="shared" si="138"/>
        <v>117.11</v>
      </c>
      <c r="K1154" s="87" t="s">
        <v>5783</v>
      </c>
      <c r="L1154" s="50">
        <v>0.2</v>
      </c>
      <c r="M1154" s="50"/>
      <c r="N1154" s="27"/>
    </row>
    <row r="1156" spans="1:14" ht="30">
      <c r="A1156" s="141">
        <v>45722</v>
      </c>
      <c r="B1156" s="13" t="s">
        <v>5667</v>
      </c>
      <c r="C1156" s="13" t="s">
        <v>5736</v>
      </c>
      <c r="D1156" s="13">
        <v>5</v>
      </c>
      <c r="E1156" s="13" t="s">
        <v>5119</v>
      </c>
      <c r="F1156" s="13" t="s">
        <v>209</v>
      </c>
      <c r="G1156" s="13" t="s">
        <v>30</v>
      </c>
      <c r="H1156" s="50"/>
      <c r="I1156" s="142">
        <v>143000</v>
      </c>
      <c r="J1156" s="12">
        <f t="shared" si="138"/>
        <v>105.51</v>
      </c>
      <c r="K1156" s="87" t="s">
        <v>5707</v>
      </c>
      <c r="L1156" s="50">
        <v>0.2</v>
      </c>
      <c r="M1156" s="50"/>
      <c r="N1156" s="27"/>
    </row>
    <row r="1157" spans="1:14" ht="21" customHeight="1">
      <c r="A1157" s="141">
        <v>45722</v>
      </c>
      <c r="B1157" s="13" t="s">
        <v>22</v>
      </c>
      <c r="C1157" s="13" t="s">
        <v>5673</v>
      </c>
      <c r="D1157" s="13">
        <v>8</v>
      </c>
      <c r="E1157" s="13" t="s">
        <v>5119</v>
      </c>
      <c r="F1157" s="13" t="s">
        <v>5674</v>
      </c>
      <c r="G1157" s="13" t="s">
        <v>30</v>
      </c>
      <c r="H1157" s="50"/>
      <c r="I1157" s="142">
        <v>51800</v>
      </c>
      <c r="J1157" s="12">
        <f t="shared" ref="J1157" si="139">ROUNDUP((((L1157*13000)+I1157)/1380), 2)</f>
        <v>56.379999999999995</v>
      </c>
      <c r="K1157" s="87" t="s">
        <v>5694</v>
      </c>
      <c r="L1157" s="50">
        <v>2</v>
      </c>
      <c r="M1157" s="50"/>
      <c r="N1157" s="27" t="s">
        <v>5743</v>
      </c>
    </row>
    <row r="1158" spans="1:14" ht="21" customHeight="1">
      <c r="A1158" s="141">
        <v>45722</v>
      </c>
      <c r="B1158" s="13" t="s">
        <v>1609</v>
      </c>
      <c r="C1158" s="13" t="s">
        <v>5671</v>
      </c>
      <c r="D1158" s="13">
        <v>1</v>
      </c>
      <c r="E1158" s="13" t="s">
        <v>5119</v>
      </c>
      <c r="F1158" s="13" t="s">
        <v>5551</v>
      </c>
      <c r="G1158" s="13" t="s">
        <v>5552</v>
      </c>
      <c r="H1158" s="50"/>
      <c r="I1158" s="142"/>
      <c r="J1158" s="12"/>
      <c r="K1158" s="87"/>
      <c r="L1158" s="50"/>
      <c r="M1158" s="50"/>
      <c r="N1158" s="27" t="s">
        <v>5695</v>
      </c>
    </row>
    <row r="1159" spans="1:14" ht="21" customHeight="1">
      <c r="A1159" s="141">
        <v>45722</v>
      </c>
      <c r="B1159" s="13" t="s">
        <v>31</v>
      </c>
      <c r="C1159" s="13" t="s">
        <v>5672</v>
      </c>
      <c r="D1159" s="13">
        <v>2</v>
      </c>
      <c r="E1159" s="13" t="s">
        <v>5119</v>
      </c>
      <c r="F1159" s="13" t="s">
        <v>5551</v>
      </c>
      <c r="G1159" s="13" t="s">
        <v>5552</v>
      </c>
      <c r="H1159" s="50"/>
      <c r="I1159" s="142"/>
      <c r="J1159" s="12"/>
      <c r="K1159" s="87"/>
      <c r="L1159" s="50"/>
      <c r="M1159" s="50"/>
      <c r="N1159" s="27" t="s">
        <v>5695</v>
      </c>
    </row>
    <row r="1160" spans="1:14" ht="21" customHeight="1">
      <c r="A1160" s="141">
        <v>45722</v>
      </c>
      <c r="B1160" s="13" t="s">
        <v>5675</v>
      </c>
      <c r="C1160" s="13" t="s">
        <v>5676</v>
      </c>
      <c r="D1160" s="13">
        <v>1</v>
      </c>
      <c r="E1160" s="13" t="s">
        <v>5119</v>
      </c>
      <c r="F1160" s="13" t="s">
        <v>5551</v>
      </c>
      <c r="G1160" s="13" t="s">
        <v>5552</v>
      </c>
      <c r="H1160" s="50"/>
      <c r="I1160" s="142"/>
      <c r="J1160" s="12"/>
      <c r="K1160" s="87"/>
      <c r="L1160" s="50"/>
      <c r="M1160" s="50"/>
      <c r="N1160" s="27" t="s">
        <v>5722</v>
      </c>
    </row>
    <row r="1161" spans="1:14" ht="21" customHeight="1">
      <c r="A1161" s="141">
        <v>45722</v>
      </c>
      <c r="B1161" s="13" t="s">
        <v>50</v>
      </c>
      <c r="C1161" s="13" t="s">
        <v>5733</v>
      </c>
      <c r="D1161" s="13">
        <v>5</v>
      </c>
      <c r="E1161" s="13" t="s">
        <v>5119</v>
      </c>
      <c r="F1161" s="13" t="s">
        <v>5551</v>
      </c>
      <c r="G1161" s="13" t="s">
        <v>5552</v>
      </c>
      <c r="H1161" s="50"/>
      <c r="I1161" s="142">
        <v>10510</v>
      </c>
      <c r="J1161" s="12">
        <f t="shared" ref="J1161:J1164" si="140">ROUNDUP((((L1161*13000)+I1161)/1380), 2)</f>
        <v>9.5</v>
      </c>
      <c r="K1161" s="87" t="s">
        <v>5694</v>
      </c>
      <c r="L1161" s="50">
        <v>0.2</v>
      </c>
      <c r="M1161" s="50"/>
      <c r="N1161" s="27"/>
    </row>
    <row r="1162" spans="1:14" ht="21" customHeight="1">
      <c r="A1162" s="141">
        <v>45722</v>
      </c>
      <c r="B1162" s="13" t="s">
        <v>2152</v>
      </c>
      <c r="C1162" s="13" t="s">
        <v>5677</v>
      </c>
      <c r="D1162" s="13">
        <v>2</v>
      </c>
      <c r="E1162" s="13" t="s">
        <v>5119</v>
      </c>
      <c r="F1162" s="13" t="s">
        <v>5551</v>
      </c>
      <c r="G1162" s="13" t="s">
        <v>5552</v>
      </c>
      <c r="H1162" s="50"/>
      <c r="I1162" s="142">
        <v>10000</v>
      </c>
      <c r="J1162" s="12">
        <f t="shared" si="140"/>
        <v>10.08</v>
      </c>
      <c r="K1162" s="87" t="s">
        <v>5694</v>
      </c>
      <c r="L1162" s="50">
        <v>0.3</v>
      </c>
      <c r="M1162" s="50"/>
      <c r="N1162" s="27" t="s">
        <v>5695</v>
      </c>
    </row>
    <row r="1163" spans="1:14" ht="21" customHeight="1">
      <c r="A1163" s="141">
        <v>45722</v>
      </c>
      <c r="B1163" s="13" t="s">
        <v>2152</v>
      </c>
      <c r="C1163" s="13" t="s">
        <v>5678</v>
      </c>
      <c r="D1163" s="13">
        <v>2</v>
      </c>
      <c r="E1163" s="13" t="s">
        <v>5119</v>
      </c>
      <c r="F1163" s="13" t="s">
        <v>5551</v>
      </c>
      <c r="G1163" s="13" t="s">
        <v>5552</v>
      </c>
      <c r="H1163" s="50"/>
      <c r="I1163" s="142">
        <v>8700</v>
      </c>
      <c r="J1163" s="12">
        <f t="shared" si="140"/>
        <v>9.14</v>
      </c>
      <c r="K1163" s="87" t="s">
        <v>5694</v>
      </c>
      <c r="L1163" s="50">
        <v>0.3</v>
      </c>
      <c r="M1163" s="50"/>
      <c r="N1163" s="27" t="s">
        <v>5695</v>
      </c>
    </row>
    <row r="1164" spans="1:14" ht="21" customHeight="1">
      <c r="A1164" s="141">
        <v>45722</v>
      </c>
      <c r="B1164" s="13" t="s">
        <v>5679</v>
      </c>
      <c r="C1164" s="13" t="s">
        <v>5680</v>
      </c>
      <c r="D1164" s="13">
        <v>1</v>
      </c>
      <c r="E1164" s="13" t="s">
        <v>5119</v>
      </c>
      <c r="F1164" s="13" t="s">
        <v>5551</v>
      </c>
      <c r="G1164" s="13" t="s">
        <v>5552</v>
      </c>
      <c r="H1164" s="50"/>
      <c r="I1164" s="142"/>
      <c r="J1164" s="12">
        <f t="shared" si="140"/>
        <v>0</v>
      </c>
      <c r="K1164" s="87"/>
      <c r="L1164" s="50"/>
      <c r="M1164" s="50"/>
      <c r="N1164" s="27" t="s">
        <v>5695</v>
      </c>
    </row>
    <row r="1165" spans="1:14" ht="21" customHeight="1">
      <c r="A1165" s="141">
        <v>45722</v>
      </c>
      <c r="B1165" s="13" t="s">
        <v>1609</v>
      </c>
      <c r="C1165" s="13" t="s">
        <v>5681</v>
      </c>
      <c r="D1165" s="13">
        <v>1</v>
      </c>
      <c r="E1165" s="13" t="s">
        <v>5119</v>
      </c>
      <c r="F1165" s="13" t="s">
        <v>5551</v>
      </c>
      <c r="G1165" s="13" t="s">
        <v>5552</v>
      </c>
      <c r="H1165" s="50"/>
      <c r="I1165" s="142"/>
      <c r="J1165" s="12"/>
      <c r="K1165" s="87"/>
      <c r="L1165" s="50"/>
      <c r="M1165" s="50"/>
      <c r="N1165" s="27" t="s">
        <v>5695</v>
      </c>
    </row>
    <row r="1166" spans="1:14" ht="21" customHeight="1">
      <c r="A1166" s="141">
        <v>45722</v>
      </c>
      <c r="B1166" s="13" t="s">
        <v>1609</v>
      </c>
      <c r="C1166" s="13" t="s">
        <v>5682</v>
      </c>
      <c r="D1166" s="13">
        <v>1</v>
      </c>
      <c r="E1166" s="13" t="s">
        <v>5119</v>
      </c>
      <c r="F1166" s="13" t="s">
        <v>5551</v>
      </c>
      <c r="G1166" s="13" t="s">
        <v>5552</v>
      </c>
      <c r="H1166" s="50"/>
      <c r="I1166" s="142"/>
      <c r="J1166" s="12"/>
      <c r="K1166" s="87"/>
      <c r="L1166" s="50"/>
      <c r="M1166" s="50"/>
      <c r="N1166" s="27" t="s">
        <v>5695</v>
      </c>
    </row>
    <row r="1167" spans="1:14" ht="21" customHeight="1">
      <c r="A1167" s="141">
        <v>45722</v>
      </c>
      <c r="B1167" s="13" t="s">
        <v>5683</v>
      </c>
      <c r="C1167" s="13" t="s">
        <v>5734</v>
      </c>
      <c r="D1167" s="13">
        <v>2</v>
      </c>
      <c r="E1167" s="13" t="s">
        <v>5119</v>
      </c>
      <c r="F1167" s="13" t="s">
        <v>5551</v>
      </c>
      <c r="G1167" s="13" t="s">
        <v>5552</v>
      </c>
      <c r="H1167" s="50"/>
      <c r="I1167" s="142"/>
      <c r="J1167" s="12"/>
      <c r="K1167" s="87"/>
      <c r="L1167" s="50"/>
      <c r="M1167" s="50"/>
      <c r="N1167" s="27" t="s">
        <v>5735</v>
      </c>
    </row>
    <row r="1169" spans="1:14" ht="20.25" customHeight="1">
      <c r="A1169" s="137">
        <v>45723</v>
      </c>
      <c r="B1169" s="5" t="s">
        <v>2602</v>
      </c>
      <c r="C1169" s="8" t="s">
        <v>5799</v>
      </c>
      <c r="D1169" s="5">
        <v>12</v>
      </c>
      <c r="E1169" s="5" t="s">
        <v>5200</v>
      </c>
      <c r="F1169" s="5" t="s">
        <v>5800</v>
      </c>
      <c r="G1169" s="5" t="s">
        <v>4685</v>
      </c>
      <c r="H1169" s="6"/>
      <c r="I1169" s="90">
        <v>29000</v>
      </c>
      <c r="J1169" s="7">
        <f t="shared" ref="J1169" si="141">ROUNDUP((((L1169*13000)+I1169)/1380), 2)</f>
        <v>23.85</v>
      </c>
      <c r="K1169" s="88" t="s">
        <v>5845</v>
      </c>
      <c r="L1169" s="6">
        <v>0.3</v>
      </c>
      <c r="M1169" s="6"/>
      <c r="N1169" s="9"/>
    </row>
    <row r="1170" spans="1:14" ht="21" customHeight="1">
      <c r="A1170" s="137">
        <v>45723</v>
      </c>
      <c r="B1170" s="5"/>
      <c r="C1170" s="5" t="s">
        <v>5881</v>
      </c>
      <c r="D1170" s="5">
        <v>3</v>
      </c>
      <c r="E1170" s="5" t="s">
        <v>140</v>
      </c>
      <c r="F1170" s="5"/>
      <c r="G1170" s="5" t="s">
        <v>63</v>
      </c>
      <c r="H1170" s="26"/>
      <c r="I1170" s="90">
        <v>22320</v>
      </c>
      <c r="J1170" s="7">
        <f t="shared" ref="J1170:J1176" si="142">ROUNDUP((((L1170*13000)+I1170)/1380), 2)</f>
        <v>19</v>
      </c>
      <c r="K1170" s="88" t="s">
        <v>5841</v>
      </c>
      <c r="L1170" s="6">
        <v>0.3</v>
      </c>
      <c r="M1170" s="6"/>
      <c r="N1170" s="10"/>
    </row>
    <row r="1171" spans="1:14" ht="21" customHeight="1">
      <c r="A1171" s="137">
        <v>45723</v>
      </c>
      <c r="B1171" s="5"/>
      <c r="C1171" s="5" t="s">
        <v>5866</v>
      </c>
      <c r="D1171" s="5">
        <v>3</v>
      </c>
      <c r="E1171" s="5" t="s">
        <v>140</v>
      </c>
      <c r="F1171" s="5"/>
      <c r="G1171" s="5" t="s">
        <v>63</v>
      </c>
      <c r="H1171" s="26"/>
      <c r="I1171" s="90">
        <v>31750</v>
      </c>
      <c r="J1171" s="7">
        <f t="shared" si="142"/>
        <v>26.310000000000002</v>
      </c>
      <c r="K1171" s="88" t="s">
        <v>5841</v>
      </c>
      <c r="L1171" s="6">
        <v>0.35</v>
      </c>
      <c r="M1171" s="6"/>
      <c r="N1171" s="10"/>
    </row>
    <row r="1172" spans="1:14" ht="21" customHeight="1">
      <c r="A1172" s="137">
        <v>45723</v>
      </c>
      <c r="B1172" s="5"/>
      <c r="C1172" s="5" t="s">
        <v>5867</v>
      </c>
      <c r="D1172" s="5">
        <v>3</v>
      </c>
      <c r="E1172" s="5" t="s">
        <v>140</v>
      </c>
      <c r="F1172" s="5"/>
      <c r="G1172" s="5" t="s">
        <v>63</v>
      </c>
      <c r="H1172" s="26"/>
      <c r="I1172" s="90">
        <v>49910</v>
      </c>
      <c r="J1172" s="7">
        <f t="shared" si="142"/>
        <v>40.879999999999995</v>
      </c>
      <c r="K1172" s="88" t="s">
        <v>5841</v>
      </c>
      <c r="L1172" s="6">
        <v>0.5</v>
      </c>
      <c r="M1172" s="6"/>
      <c r="N1172" s="10"/>
    </row>
    <row r="1173" spans="1:14" ht="21" customHeight="1">
      <c r="A1173" s="137">
        <v>45723</v>
      </c>
      <c r="B1173" s="5"/>
      <c r="C1173" s="5" t="s">
        <v>5868</v>
      </c>
      <c r="D1173" s="5">
        <v>3</v>
      </c>
      <c r="E1173" s="5" t="s">
        <v>140</v>
      </c>
      <c r="F1173" s="5"/>
      <c r="G1173" s="5" t="s">
        <v>63</v>
      </c>
      <c r="H1173" s="26"/>
      <c r="I1173" s="90">
        <v>72170</v>
      </c>
      <c r="J1173" s="7">
        <f t="shared" si="142"/>
        <v>58.9</v>
      </c>
      <c r="K1173" s="88" t="s">
        <v>5841</v>
      </c>
      <c r="L1173" s="6">
        <v>0.7</v>
      </c>
      <c r="M1173" s="6"/>
      <c r="N1173" s="10"/>
    </row>
    <row r="1174" spans="1:14" ht="21" customHeight="1">
      <c r="A1174" s="137">
        <v>45723</v>
      </c>
      <c r="B1174" s="5" t="s">
        <v>29</v>
      </c>
      <c r="C1174" s="5" t="s">
        <v>5869</v>
      </c>
      <c r="D1174" s="5">
        <v>3</v>
      </c>
      <c r="E1174" s="5" t="s">
        <v>140</v>
      </c>
      <c r="F1174" s="5" t="s">
        <v>185</v>
      </c>
      <c r="G1174" s="5" t="s">
        <v>5832</v>
      </c>
      <c r="H1174" s="26"/>
      <c r="I1174" s="90">
        <v>33870</v>
      </c>
      <c r="J1174" s="7">
        <f t="shared" si="142"/>
        <v>28.32</v>
      </c>
      <c r="K1174" s="88" t="s">
        <v>5841</v>
      </c>
      <c r="L1174" s="6">
        <v>0.4</v>
      </c>
      <c r="M1174" s="6"/>
      <c r="N1174" s="10"/>
    </row>
    <row r="1175" spans="1:14" ht="31.5" customHeight="1">
      <c r="A1175" s="137">
        <v>45723</v>
      </c>
      <c r="B1175" s="5" t="s">
        <v>5802</v>
      </c>
      <c r="C1175" s="8" t="s">
        <v>5803</v>
      </c>
      <c r="D1175" s="5">
        <v>1</v>
      </c>
      <c r="E1175" s="5" t="s">
        <v>5200</v>
      </c>
      <c r="F1175" s="5" t="s">
        <v>5801</v>
      </c>
      <c r="G1175" s="5" t="s">
        <v>4685</v>
      </c>
      <c r="H1175" s="6"/>
      <c r="I1175" s="90"/>
      <c r="J1175" s="7"/>
      <c r="K1175" s="88"/>
      <c r="L1175" s="6"/>
      <c r="M1175" s="6"/>
      <c r="N1175" s="9" t="s">
        <v>5863</v>
      </c>
    </row>
    <row r="1176" spans="1:14" ht="21" customHeight="1">
      <c r="A1176" s="137">
        <v>45722</v>
      </c>
      <c r="B1176" s="5" t="s">
        <v>111</v>
      </c>
      <c r="C1176" s="5" t="s">
        <v>5804</v>
      </c>
      <c r="D1176" s="5">
        <v>15</v>
      </c>
      <c r="E1176" s="5" t="s">
        <v>2187</v>
      </c>
      <c r="F1176" s="5" t="s">
        <v>55</v>
      </c>
      <c r="G1176" s="5" t="s">
        <v>52</v>
      </c>
      <c r="H1176" s="26"/>
      <c r="I1176" s="90">
        <v>200000</v>
      </c>
      <c r="J1176" s="7">
        <f t="shared" si="142"/>
        <v>149.63999999999999</v>
      </c>
      <c r="K1176" s="88" t="s">
        <v>5845</v>
      </c>
      <c r="L1176" s="6">
        <v>0.5</v>
      </c>
      <c r="M1176" s="6"/>
      <c r="N1176" s="10" t="s">
        <v>5805</v>
      </c>
    </row>
    <row r="1177" spans="1:14" ht="45">
      <c r="A1177" s="137">
        <v>45721</v>
      </c>
      <c r="B1177" s="8"/>
      <c r="C1177" s="5" t="s">
        <v>5539</v>
      </c>
      <c r="D1177" s="5">
        <v>3</v>
      </c>
      <c r="E1177" s="5" t="s">
        <v>24</v>
      </c>
      <c r="F1177" s="5"/>
      <c r="G1177" s="5" t="s">
        <v>134</v>
      </c>
      <c r="H1177" s="26"/>
      <c r="I1177" s="90">
        <v>19000</v>
      </c>
      <c r="J1177" s="7">
        <f t="shared" ref="J1177" si="143">ROUNDUP((((L1177*13000)+I1177)/1380), 2)</f>
        <v>70.290000000000006</v>
      </c>
      <c r="K1177" s="88" t="s">
        <v>5850</v>
      </c>
      <c r="L1177" s="6">
        <v>6</v>
      </c>
      <c r="M1177" s="6"/>
      <c r="N1177" s="10" t="s">
        <v>5873</v>
      </c>
    </row>
    <row r="1178" spans="1:14" ht="28.5" customHeight="1">
      <c r="A1178" s="141">
        <v>45723</v>
      </c>
      <c r="B1178" s="13" t="s">
        <v>1618</v>
      </c>
      <c r="C1178" s="16" t="s">
        <v>5806</v>
      </c>
      <c r="D1178" s="13" t="s">
        <v>5807</v>
      </c>
      <c r="E1178" s="13" t="s">
        <v>24</v>
      </c>
      <c r="F1178" s="13"/>
      <c r="G1178" s="13" t="s">
        <v>5808</v>
      </c>
      <c r="H1178" s="50"/>
      <c r="I1178" s="142"/>
      <c r="J1178" s="12">
        <f t="shared" ref="J1178:J1179" si="144">ROUNDUP((((L1178*13000)+I1178)/1380), 2)</f>
        <v>0</v>
      </c>
      <c r="K1178" s="87"/>
      <c r="L1178" s="50"/>
      <c r="M1178" s="50"/>
      <c r="N1178" s="27" t="s">
        <v>6101</v>
      </c>
    </row>
    <row r="1179" spans="1:14" ht="28.5" customHeight="1">
      <c r="A1179" s="137">
        <v>45723</v>
      </c>
      <c r="B1179" s="5" t="s">
        <v>1618</v>
      </c>
      <c r="C1179" s="8" t="s">
        <v>5809</v>
      </c>
      <c r="D1179" s="5" t="s">
        <v>5810</v>
      </c>
      <c r="E1179" s="5" t="s">
        <v>24</v>
      </c>
      <c r="F1179" s="5"/>
      <c r="G1179" s="5" t="s">
        <v>5808</v>
      </c>
      <c r="H1179" s="6"/>
      <c r="I1179" s="90">
        <v>40500</v>
      </c>
      <c r="J1179" s="7">
        <f t="shared" si="144"/>
        <v>76.45</v>
      </c>
      <c r="K1179" s="88" t="s">
        <v>5841</v>
      </c>
      <c r="L1179" s="6">
        <v>5</v>
      </c>
      <c r="M1179" s="6"/>
      <c r="N1179" s="9" t="s">
        <v>5875</v>
      </c>
    </row>
    <row r="1180" spans="1:14" ht="28.5" customHeight="1">
      <c r="A1180" s="137">
        <v>45723</v>
      </c>
      <c r="B1180" s="5"/>
      <c r="C1180" s="8" t="s">
        <v>5811</v>
      </c>
      <c r="D1180" s="5">
        <v>6</v>
      </c>
      <c r="E1180" s="5" t="s">
        <v>24</v>
      </c>
      <c r="F1180" s="5"/>
      <c r="G1180" s="5" t="s">
        <v>5808</v>
      </c>
      <c r="H1180" s="6"/>
      <c r="I1180" s="90">
        <v>23900</v>
      </c>
      <c r="J1180" s="7">
        <f t="shared" ref="J1180:J1181" si="145">ROUNDUP((((L1180*13000)+I1180)/1380), 2)</f>
        <v>64.430000000000007</v>
      </c>
      <c r="K1180" s="88" t="s">
        <v>5841</v>
      </c>
      <c r="L1180" s="6">
        <v>5</v>
      </c>
      <c r="M1180" s="6"/>
      <c r="N1180" s="9" t="s">
        <v>5876</v>
      </c>
    </row>
    <row r="1181" spans="1:14" ht="28.5" customHeight="1">
      <c r="A1181" s="137">
        <v>45723</v>
      </c>
      <c r="B1181" s="5"/>
      <c r="C1181" s="8" t="s">
        <v>5812</v>
      </c>
      <c r="D1181" s="5">
        <v>12</v>
      </c>
      <c r="E1181" s="5" t="s">
        <v>24</v>
      </c>
      <c r="F1181" s="5"/>
      <c r="G1181" s="5" t="s">
        <v>5808</v>
      </c>
      <c r="H1181" s="6"/>
      <c r="I1181" s="90">
        <v>32500</v>
      </c>
      <c r="J1181" s="7">
        <f t="shared" si="145"/>
        <v>84.79</v>
      </c>
      <c r="K1181" s="88" t="s">
        <v>5841</v>
      </c>
      <c r="L1181" s="6">
        <v>6.5</v>
      </c>
      <c r="M1181" s="6"/>
      <c r="N1181" s="9" t="s">
        <v>5877</v>
      </c>
    </row>
    <row r="1182" spans="1:14" ht="29.25">
      <c r="A1182" s="173">
        <v>45723</v>
      </c>
      <c r="B1182" s="122" t="s">
        <v>2961</v>
      </c>
      <c r="C1182" s="109" t="s">
        <v>5870</v>
      </c>
      <c r="D1182" s="109">
        <v>20</v>
      </c>
      <c r="E1182" s="109" t="s">
        <v>5119</v>
      </c>
      <c r="F1182" s="109" t="s">
        <v>5816</v>
      </c>
      <c r="G1182" s="109" t="s">
        <v>221</v>
      </c>
      <c r="H1182" s="113"/>
      <c r="I1182" s="170">
        <v>10910</v>
      </c>
      <c r="J1182" s="111">
        <f t="shared" ref="J1182" si="146">ROUNDUP((((L1182*13000)+I1182)/1380), 2)</f>
        <v>12.62</v>
      </c>
      <c r="K1182" s="112" t="s">
        <v>5841</v>
      </c>
      <c r="L1182" s="113">
        <v>0.5</v>
      </c>
      <c r="M1182" s="113"/>
      <c r="N1182" s="115" t="s">
        <v>5871</v>
      </c>
    </row>
    <row r="1183" spans="1:14" ht="43.5">
      <c r="A1183" s="173">
        <v>45723</v>
      </c>
      <c r="B1183" s="122" t="s">
        <v>5817</v>
      </c>
      <c r="C1183" s="109" t="s">
        <v>5818</v>
      </c>
      <c r="D1183" s="109" t="s">
        <v>5819</v>
      </c>
      <c r="E1183" s="109" t="s">
        <v>5119</v>
      </c>
      <c r="F1183" s="109" t="s">
        <v>5816</v>
      </c>
      <c r="G1183" s="109" t="s">
        <v>221</v>
      </c>
      <c r="H1183" s="113"/>
      <c r="I1183" s="170"/>
      <c r="J1183" s="111"/>
      <c r="K1183" s="112"/>
      <c r="L1183" s="113"/>
      <c r="M1183" s="113"/>
      <c r="N1183" s="115" t="s">
        <v>5863</v>
      </c>
    </row>
    <row r="1184" spans="1:14" ht="21" customHeight="1">
      <c r="A1184" s="173">
        <v>45723</v>
      </c>
      <c r="B1184" s="122" t="s">
        <v>21</v>
      </c>
      <c r="C1184" s="109" t="s">
        <v>2775</v>
      </c>
      <c r="D1184" s="109">
        <v>5</v>
      </c>
      <c r="E1184" s="109" t="s">
        <v>5119</v>
      </c>
      <c r="F1184" s="13" t="s">
        <v>209</v>
      </c>
      <c r="G1184" s="109" t="s">
        <v>30</v>
      </c>
      <c r="H1184" s="113"/>
      <c r="I1184" s="170">
        <v>21000</v>
      </c>
      <c r="J1184" s="111">
        <f t="shared" ref="J1184:J1185" si="147">ROUNDUP((((L1184*13000)+I1184)/1380), 2)</f>
        <v>18.990000000000002</v>
      </c>
      <c r="K1184" s="112" t="s">
        <v>5841</v>
      </c>
      <c r="L1184" s="113">
        <v>0.4</v>
      </c>
      <c r="M1184" s="113"/>
      <c r="N1184" s="115"/>
    </row>
    <row r="1185" spans="1:15" ht="41.25" customHeight="1">
      <c r="A1185" s="173">
        <v>45723</v>
      </c>
      <c r="B1185" s="122" t="s">
        <v>25</v>
      </c>
      <c r="C1185" s="109" t="s">
        <v>5820</v>
      </c>
      <c r="D1185" s="109">
        <v>2</v>
      </c>
      <c r="E1185" s="109" t="s">
        <v>5119</v>
      </c>
      <c r="F1185" s="13" t="s">
        <v>5821</v>
      </c>
      <c r="G1185" s="109" t="s">
        <v>30</v>
      </c>
      <c r="H1185" s="113"/>
      <c r="I1185" s="170">
        <v>627500</v>
      </c>
      <c r="J1185" s="111">
        <f t="shared" si="147"/>
        <v>468.84999999999997</v>
      </c>
      <c r="K1185" s="112" t="s">
        <v>5874</v>
      </c>
      <c r="L1185" s="113">
        <v>1.5</v>
      </c>
      <c r="M1185" s="113"/>
      <c r="N1185" s="115"/>
    </row>
    <row r="1186" spans="1:15" ht="30">
      <c r="A1186" s="173">
        <v>45723</v>
      </c>
      <c r="B1186" s="122" t="s">
        <v>28</v>
      </c>
      <c r="C1186" s="109" t="s">
        <v>5864</v>
      </c>
      <c r="D1186" s="109">
        <v>50</v>
      </c>
      <c r="E1186" s="109" t="s">
        <v>5119</v>
      </c>
      <c r="F1186" s="13" t="s">
        <v>5821</v>
      </c>
      <c r="G1186" s="109" t="s">
        <v>30</v>
      </c>
      <c r="H1186" s="113"/>
      <c r="I1186" s="170"/>
      <c r="J1186" s="111"/>
      <c r="K1186" s="112"/>
      <c r="L1186" s="113"/>
      <c r="M1186" s="113"/>
      <c r="N1186" s="115" t="s">
        <v>5863</v>
      </c>
    </row>
    <row r="1187" spans="1:15" ht="30">
      <c r="A1187" s="173">
        <v>45723</v>
      </c>
      <c r="B1187" s="122" t="s">
        <v>28</v>
      </c>
      <c r="C1187" s="109" t="s">
        <v>5872</v>
      </c>
      <c r="D1187" s="109">
        <v>50</v>
      </c>
      <c r="E1187" s="109" t="s">
        <v>5119</v>
      </c>
      <c r="F1187" s="13" t="s">
        <v>5821</v>
      </c>
      <c r="G1187" s="109" t="s">
        <v>30</v>
      </c>
      <c r="H1187" s="113"/>
      <c r="I1187" s="170"/>
      <c r="J1187" s="111"/>
      <c r="K1187" s="112"/>
      <c r="L1187" s="113"/>
      <c r="M1187" s="113"/>
      <c r="N1187" s="115" t="s">
        <v>5863</v>
      </c>
    </row>
    <row r="1188" spans="1:15" ht="49.5" customHeight="1">
      <c r="A1188" s="173">
        <v>45723</v>
      </c>
      <c r="B1188" s="122" t="s">
        <v>84</v>
      </c>
      <c r="C1188" s="109" t="s">
        <v>5822</v>
      </c>
      <c r="D1188" s="109">
        <v>1</v>
      </c>
      <c r="E1188" s="109" t="s">
        <v>5119</v>
      </c>
      <c r="F1188" s="13" t="s">
        <v>5821</v>
      </c>
      <c r="G1188" s="109" t="s">
        <v>30</v>
      </c>
      <c r="H1188" s="113"/>
      <c r="I1188" s="170">
        <v>706000</v>
      </c>
      <c r="J1188" s="111">
        <f t="shared" ref="J1188:J1192" si="148">ROUNDUP((((L1188*13000)+I1188)/1380), 2)</f>
        <v>521.02</v>
      </c>
      <c r="K1188" s="112" t="s">
        <v>5874</v>
      </c>
      <c r="L1188" s="113">
        <v>1</v>
      </c>
      <c r="M1188" s="113"/>
      <c r="N1188" s="115"/>
    </row>
    <row r="1189" spans="1:15" ht="49.5" customHeight="1">
      <c r="A1189" s="173">
        <v>45723</v>
      </c>
      <c r="B1189" s="122" t="s">
        <v>84</v>
      </c>
      <c r="C1189" s="109" t="s">
        <v>5823</v>
      </c>
      <c r="D1189" s="109">
        <v>1</v>
      </c>
      <c r="E1189" s="109" t="s">
        <v>5119</v>
      </c>
      <c r="F1189" s="13" t="s">
        <v>5821</v>
      </c>
      <c r="G1189" s="109" t="s">
        <v>30</v>
      </c>
      <c r="H1189" s="113"/>
      <c r="I1189" s="170">
        <v>216000</v>
      </c>
      <c r="J1189" s="111">
        <f t="shared" si="148"/>
        <v>158.41</v>
      </c>
      <c r="K1189" s="112" t="s">
        <v>5874</v>
      </c>
      <c r="L1189" s="113">
        <v>0.2</v>
      </c>
      <c r="M1189" s="113"/>
      <c r="N1189" s="115"/>
    </row>
    <row r="1190" spans="1:15" ht="54.75" customHeight="1">
      <c r="A1190" s="173">
        <v>45723</v>
      </c>
      <c r="B1190" s="122" t="s">
        <v>84</v>
      </c>
      <c r="C1190" s="109" t="s">
        <v>5824</v>
      </c>
      <c r="D1190" s="109">
        <v>1</v>
      </c>
      <c r="E1190" s="109" t="s">
        <v>5119</v>
      </c>
      <c r="F1190" s="13" t="s">
        <v>5821</v>
      </c>
      <c r="G1190" s="109" t="s">
        <v>30</v>
      </c>
      <c r="H1190" s="113"/>
      <c r="I1190" s="170">
        <v>71000</v>
      </c>
      <c r="J1190" s="111">
        <f t="shared" si="148"/>
        <v>52.4</v>
      </c>
      <c r="K1190" s="112" t="s">
        <v>5874</v>
      </c>
      <c r="L1190" s="113">
        <v>0.1</v>
      </c>
      <c r="M1190" s="113"/>
      <c r="N1190" s="115"/>
    </row>
    <row r="1191" spans="1:15" ht="50.25" customHeight="1">
      <c r="A1191" s="173">
        <v>45723</v>
      </c>
      <c r="B1191" s="122" t="s">
        <v>84</v>
      </c>
      <c r="C1191" s="109" t="s">
        <v>5825</v>
      </c>
      <c r="D1191" s="109">
        <v>1</v>
      </c>
      <c r="E1191" s="109" t="s">
        <v>5119</v>
      </c>
      <c r="F1191" s="13" t="s">
        <v>5821</v>
      </c>
      <c r="G1191" s="109" t="s">
        <v>30</v>
      </c>
      <c r="H1191" s="113"/>
      <c r="I1191" s="170">
        <v>51000</v>
      </c>
      <c r="J1191" s="111">
        <f t="shared" si="148"/>
        <v>37.9</v>
      </c>
      <c r="K1191" s="112" t="s">
        <v>5874</v>
      </c>
      <c r="L1191" s="113">
        <v>0.1</v>
      </c>
      <c r="M1191" s="113"/>
      <c r="N1191" s="115"/>
    </row>
    <row r="1192" spans="1:15" ht="50.25" customHeight="1">
      <c r="A1192" s="173"/>
      <c r="B1192" s="122"/>
      <c r="C1192" s="109"/>
      <c r="D1192" s="109"/>
      <c r="E1192" s="109"/>
      <c r="F1192" s="13"/>
      <c r="G1192" s="109"/>
      <c r="H1192" s="113"/>
      <c r="I1192" s="170">
        <v>50000</v>
      </c>
      <c r="J1192" s="111">
        <f t="shared" si="148"/>
        <v>36.239999999999995</v>
      </c>
      <c r="K1192" s="112"/>
      <c r="L1192" s="113"/>
      <c r="M1192" s="113"/>
      <c r="N1192" s="115"/>
    </row>
    <row r="1193" spans="1:15" ht="21" customHeight="1">
      <c r="A1193" s="173">
        <v>45723</v>
      </c>
      <c r="B1193" s="122" t="s">
        <v>22</v>
      </c>
      <c r="C1193" s="109" t="s">
        <v>5826</v>
      </c>
      <c r="D1193" s="109">
        <v>30</v>
      </c>
      <c r="E1193" s="109" t="s">
        <v>5119</v>
      </c>
      <c r="F1193" s="13" t="s">
        <v>5827</v>
      </c>
      <c r="G1193" s="109" t="s">
        <v>30</v>
      </c>
      <c r="H1193" s="113"/>
      <c r="I1193" s="170">
        <v>9450</v>
      </c>
      <c r="J1193" s="12">
        <f>ROUNDUP((((L1193*13000)+I1193)/1380), 2)</f>
        <v>7.79</v>
      </c>
      <c r="K1193" s="112" t="s">
        <v>5841</v>
      </c>
      <c r="L1193" s="113">
        <v>0.1</v>
      </c>
      <c r="M1193" s="113"/>
      <c r="N1193" s="115"/>
    </row>
    <row r="1196" spans="1:15" ht="111.75" customHeight="1">
      <c r="A1196" s="137">
        <v>45726</v>
      </c>
      <c r="B1196" s="5"/>
      <c r="C1196" s="8" t="s">
        <v>5854</v>
      </c>
      <c r="D1196" s="5" t="s">
        <v>5837</v>
      </c>
      <c r="E1196" s="5" t="s">
        <v>1695</v>
      </c>
      <c r="F1196" s="5" t="s">
        <v>5141</v>
      </c>
      <c r="G1196" s="5" t="s">
        <v>5142</v>
      </c>
      <c r="H1196" s="26"/>
      <c r="I1196" s="90">
        <v>180000</v>
      </c>
      <c r="J1196" s="7">
        <f t="shared" ref="J1196:J1198" si="149">ROUNDUP((((L1196*13000)+I1196)/1380), 2)</f>
        <v>130.44</v>
      </c>
      <c r="K1196" s="88" t="s">
        <v>5851</v>
      </c>
      <c r="L1196" s="6"/>
      <c r="M1196" s="6"/>
      <c r="N1196" s="10" t="s">
        <v>5855</v>
      </c>
      <c r="O1196" s="128" t="s">
        <v>5836</v>
      </c>
    </row>
    <row r="1197" spans="1:15" ht="30">
      <c r="A1197" s="137"/>
      <c r="B1197" s="5"/>
      <c r="C1197" s="8" t="s">
        <v>5852</v>
      </c>
      <c r="D1197" s="5" t="s">
        <v>5837</v>
      </c>
      <c r="E1197" s="5"/>
      <c r="F1197" s="5"/>
      <c r="G1197" s="5"/>
      <c r="H1197" s="26"/>
      <c r="I1197" s="90">
        <v>180000</v>
      </c>
      <c r="J1197" s="7">
        <f t="shared" si="149"/>
        <v>413.05</v>
      </c>
      <c r="K1197" s="96" t="s">
        <v>5862</v>
      </c>
      <c r="L1197" s="6">
        <v>30</v>
      </c>
      <c r="M1197" s="6"/>
      <c r="N1197" s="10" t="s">
        <v>5860</v>
      </c>
      <c r="O1197" s="128"/>
    </row>
    <row r="1198" spans="1:15" ht="40.5" customHeight="1">
      <c r="A1198" s="137"/>
      <c r="B1198" s="5"/>
      <c r="C1198" s="8" t="s">
        <v>5853</v>
      </c>
      <c r="D1198" s="5">
        <v>1</v>
      </c>
      <c r="E1198" s="5"/>
      <c r="F1198" s="5"/>
      <c r="G1198" s="5"/>
      <c r="H1198" s="26"/>
      <c r="I1198" s="90">
        <v>3500000</v>
      </c>
      <c r="J1198" s="7">
        <f t="shared" si="149"/>
        <v>2536.2400000000002</v>
      </c>
      <c r="K1198" s="88"/>
      <c r="L1198" s="6"/>
      <c r="M1198" s="6"/>
      <c r="N1198" s="10" t="s">
        <v>5849</v>
      </c>
      <c r="O1198" s="128"/>
    </row>
    <row r="1199" spans="1:15" ht="30">
      <c r="A1199" s="137">
        <v>45726</v>
      </c>
      <c r="B1199" s="5"/>
      <c r="C1199" s="8" t="s">
        <v>5838</v>
      </c>
      <c r="D1199" s="5" t="s">
        <v>5840</v>
      </c>
      <c r="E1199" s="5" t="s">
        <v>1695</v>
      </c>
      <c r="F1199" s="5"/>
      <c r="G1199" s="5"/>
      <c r="H1199" s="26"/>
      <c r="I1199" s="90"/>
      <c r="J1199" s="7"/>
      <c r="K1199" s="88"/>
      <c r="L1199" s="6"/>
      <c r="M1199" s="6"/>
      <c r="N1199" s="10" t="s">
        <v>5858</v>
      </c>
      <c r="O1199" s="128"/>
    </row>
    <row r="1200" spans="1:15" ht="45">
      <c r="A1200" s="137">
        <v>45726</v>
      </c>
      <c r="B1200" s="5"/>
      <c r="C1200" s="8" t="s">
        <v>5839</v>
      </c>
      <c r="D1200" s="5" t="s">
        <v>5840</v>
      </c>
      <c r="E1200" s="5" t="s">
        <v>1695</v>
      </c>
      <c r="F1200" s="5"/>
      <c r="G1200" s="5"/>
      <c r="H1200" s="26"/>
      <c r="I1200" s="90">
        <v>13000</v>
      </c>
      <c r="J1200" s="7">
        <f t="shared" ref="J1200:J1208" si="150">ROUNDUP((((L1200*13000)+I1200)/1380), 2)</f>
        <v>12.25</v>
      </c>
      <c r="K1200" s="96" t="s">
        <v>5861</v>
      </c>
      <c r="L1200" s="6">
        <v>0.3</v>
      </c>
      <c r="M1200" s="6"/>
      <c r="N1200" s="10" t="s">
        <v>5859</v>
      </c>
      <c r="O1200" s="128"/>
    </row>
    <row r="1201" spans="1:15" ht="30">
      <c r="A1201" s="137"/>
      <c r="B1201" s="5"/>
      <c r="C1201" s="8" t="s">
        <v>5856</v>
      </c>
      <c r="D1201" s="5" t="s">
        <v>5840</v>
      </c>
      <c r="E1201" s="5" t="s">
        <v>1695</v>
      </c>
      <c r="F1201" s="5"/>
      <c r="G1201" s="5"/>
      <c r="H1201" s="26"/>
      <c r="I1201" s="90">
        <v>17500</v>
      </c>
      <c r="J1201" s="7">
        <f t="shared" si="150"/>
        <v>18.34</v>
      </c>
      <c r="K1201" s="96" t="s">
        <v>5861</v>
      </c>
      <c r="L1201" s="6">
        <v>0.6</v>
      </c>
      <c r="M1201" s="6"/>
      <c r="N1201" s="10" t="s">
        <v>5857</v>
      </c>
      <c r="O1201" s="128"/>
    </row>
    <row r="1202" spans="1:15" ht="30">
      <c r="A1202" s="137">
        <v>45722</v>
      </c>
      <c r="B1202" s="5" t="s">
        <v>5658</v>
      </c>
      <c r="C1202" s="5" t="s">
        <v>5659</v>
      </c>
      <c r="D1202" s="5">
        <v>1</v>
      </c>
      <c r="E1202" s="5" t="s">
        <v>2187</v>
      </c>
      <c r="F1202" s="5" t="s">
        <v>2786</v>
      </c>
      <c r="G1202" s="5" t="s">
        <v>52</v>
      </c>
      <c r="H1202" s="26"/>
      <c r="I1202" s="90">
        <v>22000</v>
      </c>
      <c r="J1202" s="7">
        <f t="shared" si="150"/>
        <v>53.629999999999995</v>
      </c>
      <c r="K1202" s="88" t="s">
        <v>5841</v>
      </c>
      <c r="L1202" s="6">
        <v>4</v>
      </c>
      <c r="M1202" s="6"/>
      <c r="N1202" s="10" t="s">
        <v>5842</v>
      </c>
    </row>
    <row r="1203" spans="1:15" ht="30">
      <c r="A1203" s="137">
        <v>45722</v>
      </c>
      <c r="B1203" s="5" t="s">
        <v>5658</v>
      </c>
      <c r="C1203" s="5" t="s">
        <v>5659</v>
      </c>
      <c r="D1203" s="5">
        <v>1</v>
      </c>
      <c r="E1203" s="5" t="s">
        <v>2187</v>
      </c>
      <c r="F1203" s="5" t="s">
        <v>2786</v>
      </c>
      <c r="G1203" s="5" t="s">
        <v>52</v>
      </c>
      <c r="H1203" s="26"/>
      <c r="I1203" s="90">
        <v>22000</v>
      </c>
      <c r="J1203" s="7">
        <f t="shared" si="150"/>
        <v>53.629999999999995</v>
      </c>
      <c r="K1203" s="88" t="s">
        <v>5841</v>
      </c>
      <c r="L1203" s="6">
        <v>4</v>
      </c>
      <c r="M1203" s="6"/>
      <c r="N1203" s="10" t="s">
        <v>5843</v>
      </c>
    </row>
    <row r="1204" spans="1:15" ht="20.100000000000001" customHeight="1">
      <c r="A1204" s="173">
        <v>45713</v>
      </c>
      <c r="B1204" s="109" t="s">
        <v>111</v>
      </c>
      <c r="C1204" s="122" t="s">
        <v>4900</v>
      </c>
      <c r="D1204" s="109">
        <v>5</v>
      </c>
      <c r="E1204" s="109" t="s">
        <v>318</v>
      </c>
      <c r="F1204" s="109" t="s">
        <v>3761</v>
      </c>
      <c r="G1204" s="109" t="s">
        <v>30</v>
      </c>
      <c r="H1204" s="110"/>
      <c r="I1204" s="170">
        <v>107000</v>
      </c>
      <c r="J1204" s="12">
        <f t="shared" si="150"/>
        <v>80.37</v>
      </c>
      <c r="K1204" s="112" t="s">
        <v>5845</v>
      </c>
      <c r="L1204" s="113">
        <v>0.3</v>
      </c>
      <c r="M1204" s="113"/>
      <c r="N1204" s="114" t="s">
        <v>5844</v>
      </c>
    </row>
    <row r="1205" spans="1:15" ht="20.100000000000001" customHeight="1">
      <c r="A1205" s="173">
        <v>45713</v>
      </c>
      <c r="B1205" s="109" t="s">
        <v>111</v>
      </c>
      <c r="C1205" s="122" t="s">
        <v>4999</v>
      </c>
      <c r="D1205" s="109">
        <v>3</v>
      </c>
      <c r="E1205" s="109" t="s">
        <v>318</v>
      </c>
      <c r="F1205" s="109" t="s">
        <v>2611</v>
      </c>
      <c r="G1205" s="109" t="s">
        <v>30</v>
      </c>
      <c r="H1205" s="110"/>
      <c r="I1205" s="170">
        <v>75000</v>
      </c>
      <c r="J1205" s="12">
        <f t="shared" si="150"/>
        <v>57.18</v>
      </c>
      <c r="K1205" s="112" t="s">
        <v>5845</v>
      </c>
      <c r="L1205" s="113">
        <v>0.3</v>
      </c>
      <c r="M1205" s="113"/>
      <c r="N1205" s="114" t="s">
        <v>5846</v>
      </c>
    </row>
    <row r="1206" spans="1:15" ht="120">
      <c r="A1206" s="173">
        <v>45712</v>
      </c>
      <c r="B1206" s="16" t="s">
        <v>111</v>
      </c>
      <c r="C1206" s="13" t="s">
        <v>5092</v>
      </c>
      <c r="D1206" s="13">
        <v>2</v>
      </c>
      <c r="E1206" s="13" t="s">
        <v>318</v>
      </c>
      <c r="F1206" s="13" t="s">
        <v>36</v>
      </c>
      <c r="G1206" s="13" t="s">
        <v>30</v>
      </c>
      <c r="H1206" s="68"/>
      <c r="I1206" s="142"/>
      <c r="J1206" s="12">
        <f t="shared" si="150"/>
        <v>0</v>
      </c>
      <c r="K1206" s="87"/>
      <c r="L1206" s="50"/>
      <c r="M1206" s="50"/>
      <c r="N1206" s="23" t="s">
        <v>5847</v>
      </c>
    </row>
    <row r="1207" spans="1:15" ht="45">
      <c r="A1207" s="141">
        <v>45722</v>
      </c>
      <c r="B1207" s="13" t="s">
        <v>111</v>
      </c>
      <c r="C1207" s="13" t="s">
        <v>5848</v>
      </c>
      <c r="D1207" s="13">
        <v>10</v>
      </c>
      <c r="E1207" s="13" t="s">
        <v>5119</v>
      </c>
      <c r="F1207" s="13" t="s">
        <v>209</v>
      </c>
      <c r="G1207" s="13" t="s">
        <v>30</v>
      </c>
      <c r="H1207" s="50"/>
      <c r="I1207" s="142">
        <v>141000</v>
      </c>
      <c r="J1207" s="12">
        <f t="shared" si="150"/>
        <v>105</v>
      </c>
      <c r="K1207" s="87" t="s">
        <v>5845</v>
      </c>
      <c r="L1207" s="50">
        <v>0.3</v>
      </c>
      <c r="M1207" s="50"/>
      <c r="N1207" s="27"/>
    </row>
    <row r="1208" spans="1:15" ht="30" customHeight="1">
      <c r="A1208" s="137">
        <v>45722</v>
      </c>
      <c r="B1208" s="5"/>
      <c r="C1208" s="5" t="s">
        <v>5656</v>
      </c>
      <c r="D1208" s="5">
        <v>6</v>
      </c>
      <c r="E1208" s="5" t="s">
        <v>2187</v>
      </c>
      <c r="F1208" s="5" t="s">
        <v>5657</v>
      </c>
      <c r="G1208" s="5" t="s">
        <v>219</v>
      </c>
      <c r="H1208" s="26"/>
      <c r="I1208" s="90">
        <v>56000</v>
      </c>
      <c r="J1208" s="7">
        <f t="shared" si="150"/>
        <v>48.12</v>
      </c>
      <c r="K1208" s="88" t="s">
        <v>5851</v>
      </c>
      <c r="L1208" s="6">
        <v>0.8</v>
      </c>
      <c r="M1208" s="6"/>
      <c r="N1208" s="10" t="s">
        <v>5879</v>
      </c>
    </row>
    <row r="1210" spans="1:15" ht="21" customHeight="1">
      <c r="A1210" s="137">
        <v>45726</v>
      </c>
      <c r="B1210" s="5" t="s">
        <v>229</v>
      </c>
      <c r="C1210" s="5" t="s">
        <v>5882</v>
      </c>
      <c r="D1210" s="5">
        <v>10</v>
      </c>
      <c r="E1210" s="5" t="s">
        <v>5200</v>
      </c>
      <c r="F1210" s="5" t="s">
        <v>5883</v>
      </c>
      <c r="G1210" s="5" t="s">
        <v>63</v>
      </c>
      <c r="H1210" s="26"/>
      <c r="I1210" s="90">
        <v>229000</v>
      </c>
      <c r="J1210" s="7">
        <f t="shared" ref="J1210" si="151">ROUNDUP((((L1210*13000)+I1210)/1380), 2)</f>
        <v>168.76999999999998</v>
      </c>
      <c r="K1210" s="88" t="s">
        <v>5938</v>
      </c>
      <c r="L1210" s="6">
        <v>0.3</v>
      </c>
      <c r="M1210" s="6"/>
      <c r="N1210" s="10" t="s">
        <v>5940</v>
      </c>
    </row>
    <row r="1211" spans="1:15" ht="21" customHeight="1">
      <c r="A1211" s="137">
        <v>45726</v>
      </c>
      <c r="B1211" s="5" t="s">
        <v>29</v>
      </c>
      <c r="C1211" s="5" t="s">
        <v>5959</v>
      </c>
      <c r="D1211" s="5">
        <v>5</v>
      </c>
      <c r="E1211" s="5" t="s">
        <v>5200</v>
      </c>
      <c r="F1211" s="5" t="s">
        <v>5884</v>
      </c>
      <c r="G1211" s="5" t="s">
        <v>23</v>
      </c>
      <c r="H1211" s="26"/>
      <c r="I1211" s="90">
        <v>42060</v>
      </c>
      <c r="J1211" s="7">
        <f t="shared" ref="J1211:J1212" si="152">ROUNDUP((((L1211*13000)+I1211)/1380), 2)</f>
        <v>49.32</v>
      </c>
      <c r="K1211" s="88" t="s">
        <v>5934</v>
      </c>
      <c r="L1211" s="6">
        <v>2</v>
      </c>
      <c r="M1211" s="6"/>
      <c r="N1211" s="10"/>
    </row>
    <row r="1212" spans="1:15" ht="21" customHeight="1">
      <c r="A1212" s="137">
        <v>45726</v>
      </c>
      <c r="B1212" s="5" t="s">
        <v>182</v>
      </c>
      <c r="C1212" s="5" t="s">
        <v>5886</v>
      </c>
      <c r="D1212" s="5">
        <v>6</v>
      </c>
      <c r="E1212" s="5" t="s">
        <v>5200</v>
      </c>
      <c r="F1212" s="5"/>
      <c r="G1212" s="5" t="s">
        <v>63</v>
      </c>
      <c r="H1212" s="26"/>
      <c r="I1212" s="90">
        <v>103300</v>
      </c>
      <c r="J1212" s="7">
        <f t="shared" si="152"/>
        <v>84.28</v>
      </c>
      <c r="K1212" s="88" t="s">
        <v>5934</v>
      </c>
      <c r="L1212" s="6">
        <v>1</v>
      </c>
      <c r="M1212" s="6"/>
      <c r="N1212" s="10"/>
    </row>
    <row r="1213" spans="1:15" ht="21" customHeight="1">
      <c r="A1213" s="137">
        <v>45726</v>
      </c>
      <c r="B1213" s="5" t="s">
        <v>198</v>
      </c>
      <c r="C1213" s="5" t="s">
        <v>5888</v>
      </c>
      <c r="D1213" s="5">
        <v>1</v>
      </c>
      <c r="E1213" s="5" t="s">
        <v>5200</v>
      </c>
      <c r="F1213" s="5" t="s">
        <v>5887</v>
      </c>
      <c r="G1213" s="5" t="s">
        <v>18</v>
      </c>
      <c r="H1213" s="26"/>
      <c r="I1213" s="90">
        <v>41000</v>
      </c>
      <c r="J1213" s="7">
        <f t="shared" ref="J1213:J1214" si="153">ROUNDUP((((L1213*13000)+I1213)/1380), 2)</f>
        <v>34.43</v>
      </c>
      <c r="K1213" s="88" t="s">
        <v>5934</v>
      </c>
      <c r="L1213" s="6">
        <v>0.5</v>
      </c>
      <c r="M1213" s="6"/>
      <c r="N1213" s="10" t="s">
        <v>5968</v>
      </c>
    </row>
    <row r="1214" spans="1:15" ht="21" customHeight="1">
      <c r="A1214" s="137">
        <v>45726</v>
      </c>
      <c r="B1214" s="5" t="s">
        <v>198</v>
      </c>
      <c r="C1214" s="5" t="s">
        <v>5889</v>
      </c>
      <c r="D1214" s="5">
        <v>1</v>
      </c>
      <c r="E1214" s="5" t="s">
        <v>5200</v>
      </c>
      <c r="F1214" s="5" t="s">
        <v>5887</v>
      </c>
      <c r="G1214" s="5" t="s">
        <v>18</v>
      </c>
      <c r="H1214" s="26"/>
      <c r="I1214" s="90"/>
      <c r="J1214" s="7">
        <f t="shared" si="153"/>
        <v>0</v>
      </c>
      <c r="K1214" s="88"/>
      <c r="L1214" s="6"/>
      <c r="M1214" s="6"/>
      <c r="N1214" s="10" t="s">
        <v>5967</v>
      </c>
    </row>
    <row r="1215" spans="1:15" ht="25.5">
      <c r="A1215" s="137">
        <v>45720</v>
      </c>
      <c r="B1215" s="8" t="s">
        <v>5397</v>
      </c>
      <c r="C1215" s="5" t="s">
        <v>5399</v>
      </c>
      <c r="D1215" s="5">
        <v>3</v>
      </c>
      <c r="E1215" s="5" t="s">
        <v>137</v>
      </c>
      <c r="F1215" s="5"/>
      <c r="G1215" s="5"/>
      <c r="H1215" s="26"/>
      <c r="I1215" s="90">
        <v>481000</v>
      </c>
      <c r="J1215" s="7">
        <f t="shared" ref="J1215" si="154">ROUNDUP((((L1215*13000)+I1215)/1380), 2)</f>
        <v>499.28</v>
      </c>
      <c r="K1215" s="88" t="s">
        <v>5938</v>
      </c>
      <c r="L1215" s="6">
        <v>16</v>
      </c>
      <c r="M1215" s="6"/>
      <c r="N1215" s="10"/>
      <c r="O1215" s="103" t="s">
        <v>5739</v>
      </c>
    </row>
    <row r="1216" spans="1:15" ht="30">
      <c r="A1216" s="137">
        <v>45722</v>
      </c>
      <c r="B1216" s="8" t="s">
        <v>5666</v>
      </c>
      <c r="C1216" s="5" t="s">
        <v>5740</v>
      </c>
      <c r="D1216" s="5">
        <v>1</v>
      </c>
      <c r="E1216" s="5" t="s">
        <v>24</v>
      </c>
      <c r="F1216" s="5"/>
      <c r="G1216" s="5"/>
      <c r="H1216" s="26"/>
      <c r="I1216" s="90"/>
      <c r="J1216" s="7"/>
      <c r="K1216" s="88"/>
      <c r="L1216" s="6"/>
      <c r="M1216" s="6"/>
      <c r="N1216" s="9" t="s">
        <v>5878</v>
      </c>
    </row>
    <row r="1218" spans="1:14" ht="28.5" customHeight="1">
      <c r="A1218" s="137">
        <v>45723</v>
      </c>
      <c r="B1218" s="5" t="s">
        <v>5814</v>
      </c>
      <c r="C1218" s="8" t="s">
        <v>5813</v>
      </c>
      <c r="D1218" s="5">
        <v>3</v>
      </c>
      <c r="E1218" s="5" t="s">
        <v>24</v>
      </c>
      <c r="F1218" s="5"/>
      <c r="G1218" s="5" t="s">
        <v>5808</v>
      </c>
      <c r="H1218" s="6"/>
      <c r="I1218" s="90">
        <v>390000</v>
      </c>
      <c r="J1218" s="234">
        <f>ROUNDUP((((L1218*16000)+I1218)/1380), 2)</f>
        <v>688.41</v>
      </c>
      <c r="K1218" s="88" t="s">
        <v>5934</v>
      </c>
      <c r="L1218" s="6">
        <v>35</v>
      </c>
      <c r="M1218" s="6"/>
      <c r="N1218" s="9"/>
    </row>
    <row r="1219" spans="1:14" ht="30.75">
      <c r="A1219" s="137">
        <v>45715</v>
      </c>
      <c r="B1219" s="8" t="s">
        <v>21</v>
      </c>
      <c r="C1219" s="5" t="s">
        <v>5100</v>
      </c>
      <c r="D1219" s="5">
        <v>2</v>
      </c>
      <c r="E1219" s="5" t="s">
        <v>24</v>
      </c>
      <c r="F1219" s="5"/>
      <c r="G1219" s="5" t="s">
        <v>5112</v>
      </c>
      <c r="H1219" s="26"/>
      <c r="I1219" s="90"/>
      <c r="J1219" s="7"/>
      <c r="K1219" s="88"/>
      <c r="L1219" s="6"/>
      <c r="M1219" s="6"/>
      <c r="N1219" s="10" t="s">
        <v>5308</v>
      </c>
    </row>
    <row r="1220" spans="1:14" ht="28.5" customHeight="1">
      <c r="A1220" s="137">
        <v>45726</v>
      </c>
      <c r="B1220" s="5" t="s">
        <v>5903</v>
      </c>
      <c r="C1220" s="8" t="s">
        <v>5900</v>
      </c>
      <c r="D1220" s="5">
        <v>3</v>
      </c>
      <c r="E1220" s="5" t="s">
        <v>24</v>
      </c>
      <c r="F1220" s="5"/>
      <c r="G1220" s="5" t="s">
        <v>51</v>
      </c>
      <c r="H1220" s="6"/>
      <c r="I1220" s="90">
        <v>70000</v>
      </c>
      <c r="J1220" s="7">
        <f t="shared" ref="J1220:J1224" si="155">ROUNDUP((((L1220*13000)+I1220)/1380), 2)</f>
        <v>52.14</v>
      </c>
      <c r="K1220" s="88" t="s">
        <v>5955</v>
      </c>
      <c r="L1220" s="6">
        <v>0.15</v>
      </c>
      <c r="M1220" s="6"/>
      <c r="N1220" s="9"/>
    </row>
    <row r="1221" spans="1:14" ht="28.5" customHeight="1">
      <c r="A1221" s="137">
        <v>45726</v>
      </c>
      <c r="B1221" s="5" t="s">
        <v>5903</v>
      </c>
      <c r="C1221" s="8" t="s">
        <v>875</v>
      </c>
      <c r="D1221" s="5">
        <v>10</v>
      </c>
      <c r="E1221" s="5" t="s">
        <v>24</v>
      </c>
      <c r="F1221" s="5"/>
      <c r="G1221" s="5" t="s">
        <v>51</v>
      </c>
      <c r="H1221" s="6"/>
      <c r="I1221" s="90">
        <v>85000</v>
      </c>
      <c r="J1221" s="7">
        <f t="shared" si="155"/>
        <v>62.54</v>
      </c>
      <c r="K1221" s="88" t="s">
        <v>5955</v>
      </c>
      <c r="L1221" s="6">
        <v>0.1</v>
      </c>
      <c r="M1221" s="6"/>
      <c r="N1221" s="9"/>
    </row>
    <row r="1222" spans="1:14" ht="28.5" customHeight="1">
      <c r="A1222" s="137">
        <v>45726</v>
      </c>
      <c r="B1222" s="5" t="s">
        <v>5903</v>
      </c>
      <c r="C1222" s="8" t="s">
        <v>5901</v>
      </c>
      <c r="D1222" s="5">
        <v>10</v>
      </c>
      <c r="E1222" s="5" t="s">
        <v>24</v>
      </c>
      <c r="F1222" s="5"/>
      <c r="G1222" s="5" t="s">
        <v>51</v>
      </c>
      <c r="H1222" s="6"/>
      <c r="I1222" s="90">
        <v>85000</v>
      </c>
      <c r="J1222" s="7">
        <f t="shared" si="155"/>
        <v>62.54</v>
      </c>
      <c r="K1222" s="88" t="s">
        <v>5955</v>
      </c>
      <c r="L1222" s="6">
        <v>0.1</v>
      </c>
      <c r="M1222" s="6"/>
      <c r="N1222" s="9"/>
    </row>
    <row r="1223" spans="1:14" ht="28.5" customHeight="1">
      <c r="A1223" s="137">
        <v>45726</v>
      </c>
      <c r="B1223" s="5" t="s">
        <v>5903</v>
      </c>
      <c r="C1223" s="8" t="s">
        <v>5902</v>
      </c>
      <c r="D1223" s="5">
        <v>5</v>
      </c>
      <c r="E1223" s="5" t="s">
        <v>24</v>
      </c>
      <c r="F1223" s="5"/>
      <c r="G1223" s="5" t="s">
        <v>51</v>
      </c>
      <c r="H1223" s="6"/>
      <c r="I1223" s="90">
        <v>65000</v>
      </c>
      <c r="J1223" s="7">
        <f t="shared" si="155"/>
        <v>48.05</v>
      </c>
      <c r="K1223" s="88" t="s">
        <v>5955</v>
      </c>
      <c r="L1223" s="6">
        <v>0.1</v>
      </c>
      <c r="M1223" s="6"/>
      <c r="N1223" s="9"/>
    </row>
    <row r="1224" spans="1:14" ht="28.5" customHeight="1">
      <c r="A1224" s="137">
        <v>45726</v>
      </c>
      <c r="B1224" s="5" t="s">
        <v>5903</v>
      </c>
      <c r="C1224" s="8" t="s">
        <v>876</v>
      </c>
      <c r="D1224" s="5">
        <v>7</v>
      </c>
      <c r="E1224" s="5" t="s">
        <v>24</v>
      </c>
      <c r="F1224" s="5"/>
      <c r="G1224" s="5" t="s">
        <v>51</v>
      </c>
      <c r="H1224" s="6"/>
      <c r="I1224" s="90">
        <v>95000</v>
      </c>
      <c r="J1224" s="7">
        <f t="shared" si="155"/>
        <v>69.790000000000006</v>
      </c>
      <c r="K1224" s="88" t="s">
        <v>5955</v>
      </c>
      <c r="L1224" s="6">
        <v>0.1</v>
      </c>
      <c r="M1224" s="6"/>
      <c r="N1224" s="9"/>
    </row>
    <row r="1225" spans="1:14" ht="28.5" customHeight="1">
      <c r="A1225" s="137">
        <v>45726</v>
      </c>
      <c r="B1225" s="5" t="s">
        <v>29</v>
      </c>
      <c r="C1225" s="8" t="s">
        <v>5953</v>
      </c>
      <c r="D1225" s="5">
        <v>2</v>
      </c>
      <c r="E1225" s="5" t="s">
        <v>24</v>
      </c>
      <c r="F1225" s="5"/>
      <c r="G1225" s="5" t="s">
        <v>1615</v>
      </c>
      <c r="H1225" s="6"/>
      <c r="I1225" s="90">
        <v>405150</v>
      </c>
      <c r="J1225" s="7">
        <f t="shared" ref="J1225:J1230" si="156">ROUNDUP((((L1225*13000)+I1225)/1380), 2)</f>
        <v>321.84999999999997</v>
      </c>
      <c r="K1225" s="88" t="s">
        <v>5934</v>
      </c>
      <c r="L1225" s="6">
        <v>3</v>
      </c>
      <c r="M1225" s="6"/>
      <c r="N1225" s="9"/>
    </row>
    <row r="1226" spans="1:14" ht="28.5" customHeight="1">
      <c r="A1226" s="137">
        <v>45726</v>
      </c>
      <c r="B1226" s="5" t="s">
        <v>29</v>
      </c>
      <c r="C1226" s="8" t="s">
        <v>5954</v>
      </c>
      <c r="D1226" s="5">
        <v>4</v>
      </c>
      <c r="E1226" s="5" t="s">
        <v>24</v>
      </c>
      <c r="F1226" s="5"/>
      <c r="G1226" s="5" t="s">
        <v>1615</v>
      </c>
      <c r="H1226" s="6"/>
      <c r="I1226" s="90">
        <v>262730</v>
      </c>
      <c r="J1226" s="7">
        <f t="shared" si="156"/>
        <v>199.81</v>
      </c>
      <c r="K1226" s="88" t="s">
        <v>5934</v>
      </c>
      <c r="L1226" s="6">
        <v>1</v>
      </c>
      <c r="M1226" s="6"/>
      <c r="N1226" s="9"/>
    </row>
    <row r="1227" spans="1:14" ht="28.5" customHeight="1">
      <c r="A1227" s="137">
        <v>45726</v>
      </c>
      <c r="B1227" s="5" t="s">
        <v>38</v>
      </c>
      <c r="C1227" s="8" t="s">
        <v>5904</v>
      </c>
      <c r="D1227" s="5">
        <v>5</v>
      </c>
      <c r="E1227" s="5" t="s">
        <v>24</v>
      </c>
      <c r="F1227" s="5"/>
      <c r="G1227" s="5" t="s">
        <v>1615</v>
      </c>
      <c r="H1227" s="6"/>
      <c r="I1227" s="90">
        <v>25200</v>
      </c>
      <c r="J1227" s="7">
        <f t="shared" si="156"/>
        <v>22.98</v>
      </c>
      <c r="K1227" s="88" t="s">
        <v>5934</v>
      </c>
      <c r="L1227" s="6">
        <v>0.5</v>
      </c>
      <c r="M1227" s="6"/>
      <c r="N1227" s="9"/>
    </row>
    <row r="1229" spans="1:14" ht="75">
      <c r="A1229" s="173">
        <v>45726</v>
      </c>
      <c r="B1229" s="13" t="s">
        <v>38</v>
      </c>
      <c r="C1229" s="13" t="s">
        <v>5951</v>
      </c>
      <c r="D1229" s="13" t="s">
        <v>5907</v>
      </c>
      <c r="E1229" s="13" t="s">
        <v>5119</v>
      </c>
      <c r="F1229" s="13" t="s">
        <v>5908</v>
      </c>
      <c r="G1229" s="13" t="s">
        <v>130</v>
      </c>
      <c r="H1229" s="68"/>
      <c r="I1229" s="142">
        <v>33600</v>
      </c>
      <c r="J1229" s="111">
        <f t="shared" si="156"/>
        <v>26.240000000000002</v>
      </c>
      <c r="K1229" s="87" t="s">
        <v>5934</v>
      </c>
      <c r="L1229" s="50">
        <v>0.2</v>
      </c>
      <c r="M1229" s="50"/>
      <c r="N1229" s="23" t="s">
        <v>5939</v>
      </c>
    </row>
    <row r="1230" spans="1:14" ht="21" customHeight="1">
      <c r="A1230" s="173">
        <v>45726</v>
      </c>
      <c r="B1230" s="13" t="s">
        <v>25</v>
      </c>
      <c r="C1230" s="13" t="s">
        <v>5909</v>
      </c>
      <c r="D1230" s="13">
        <v>3</v>
      </c>
      <c r="E1230" s="13" t="s">
        <v>5119</v>
      </c>
      <c r="F1230" s="13" t="s">
        <v>36</v>
      </c>
      <c r="G1230" s="113" t="s">
        <v>30</v>
      </c>
      <c r="H1230" s="68"/>
      <c r="I1230" s="142">
        <v>143200</v>
      </c>
      <c r="J1230" s="111">
        <f t="shared" si="156"/>
        <v>108.48</v>
      </c>
      <c r="K1230" s="87" t="s">
        <v>5955</v>
      </c>
      <c r="L1230" s="50">
        <v>0.5</v>
      </c>
      <c r="M1230" s="50"/>
      <c r="N1230" s="23"/>
    </row>
    <row r="1231" spans="1:14" ht="21" customHeight="1">
      <c r="A1231" s="173">
        <v>45726</v>
      </c>
      <c r="B1231" s="13" t="s">
        <v>25</v>
      </c>
      <c r="C1231" s="13" t="s">
        <v>5910</v>
      </c>
      <c r="D1231" s="13">
        <v>4</v>
      </c>
      <c r="E1231" s="13" t="s">
        <v>5119</v>
      </c>
      <c r="F1231" s="13" t="s">
        <v>36</v>
      </c>
      <c r="G1231" s="113" t="s">
        <v>30</v>
      </c>
      <c r="H1231" s="68"/>
      <c r="I1231" s="142">
        <v>174500</v>
      </c>
      <c r="J1231" s="111">
        <f t="shared" ref="J1231" si="157">ROUNDUP((((L1231*13000)+I1231)/1380), 2)</f>
        <v>135.87</v>
      </c>
      <c r="K1231" s="87" t="s">
        <v>5955</v>
      </c>
      <c r="L1231" s="50">
        <v>1</v>
      </c>
      <c r="M1231" s="50"/>
      <c r="N1231" s="23"/>
    </row>
    <row r="1232" spans="1:14" ht="21" customHeight="1">
      <c r="A1232" s="173">
        <v>45726</v>
      </c>
      <c r="B1232" s="13" t="s">
        <v>22</v>
      </c>
      <c r="C1232" s="13" t="s">
        <v>5911</v>
      </c>
      <c r="D1232" s="13">
        <v>10</v>
      </c>
      <c r="E1232" s="13" t="s">
        <v>5119</v>
      </c>
      <c r="F1232" s="13" t="s">
        <v>36</v>
      </c>
      <c r="G1232" s="113" t="s">
        <v>30</v>
      </c>
      <c r="H1232" s="68"/>
      <c r="I1232" s="142">
        <v>33600</v>
      </c>
      <c r="J1232" s="111">
        <f t="shared" ref="J1232:J1235" si="158">ROUNDUP((((L1232*13000)+I1232)/1380), 2)</f>
        <v>25.290000000000003</v>
      </c>
      <c r="K1232" s="87" t="s">
        <v>5934</v>
      </c>
      <c r="L1232" s="50">
        <v>0.1</v>
      </c>
      <c r="M1232" s="50"/>
      <c r="N1232" s="23"/>
    </row>
    <row r="1233" spans="1:14" ht="21" customHeight="1">
      <c r="A1233" s="173">
        <v>45726</v>
      </c>
      <c r="B1233" s="13" t="s">
        <v>26</v>
      </c>
      <c r="C1233" s="13" t="s">
        <v>5912</v>
      </c>
      <c r="D1233" s="13">
        <v>10</v>
      </c>
      <c r="E1233" s="13" t="s">
        <v>5119</v>
      </c>
      <c r="F1233" s="109" t="s">
        <v>209</v>
      </c>
      <c r="G1233" s="113" t="s">
        <v>30</v>
      </c>
      <c r="H1233" s="68"/>
      <c r="I1233" s="142">
        <v>8460</v>
      </c>
      <c r="J1233" s="111">
        <f t="shared" si="158"/>
        <v>8.02</v>
      </c>
      <c r="K1233" s="87" t="s">
        <v>5934</v>
      </c>
      <c r="L1233" s="50">
        <v>0.2</v>
      </c>
      <c r="M1233" s="50"/>
      <c r="N1233" s="23"/>
    </row>
    <row r="1234" spans="1:14" ht="21" customHeight="1">
      <c r="A1234" s="173">
        <v>45726</v>
      </c>
      <c r="B1234" s="13" t="s">
        <v>111</v>
      </c>
      <c r="C1234" s="13" t="s">
        <v>5913</v>
      </c>
      <c r="D1234" s="13">
        <v>10</v>
      </c>
      <c r="E1234" s="13" t="s">
        <v>5119</v>
      </c>
      <c r="F1234" s="109" t="s">
        <v>209</v>
      </c>
      <c r="G1234" s="113" t="s">
        <v>30</v>
      </c>
      <c r="H1234" s="68"/>
      <c r="I1234" s="142">
        <v>6450</v>
      </c>
      <c r="J1234" s="111">
        <f t="shared" si="158"/>
        <v>5.62</v>
      </c>
      <c r="K1234" s="87" t="s">
        <v>5955</v>
      </c>
      <c r="L1234" s="50">
        <v>0.1</v>
      </c>
      <c r="M1234" s="50"/>
      <c r="N1234" s="23"/>
    </row>
    <row r="1235" spans="1:14" ht="21" customHeight="1">
      <c r="A1235" s="173">
        <v>45726</v>
      </c>
      <c r="B1235" s="13" t="s">
        <v>1753</v>
      </c>
      <c r="C1235" s="13" t="s">
        <v>5941</v>
      </c>
      <c r="D1235" s="13">
        <v>100</v>
      </c>
      <c r="E1235" s="13" t="s">
        <v>5119</v>
      </c>
      <c r="F1235" s="109" t="s">
        <v>209</v>
      </c>
      <c r="G1235" s="113" t="s">
        <v>30</v>
      </c>
      <c r="H1235" s="68"/>
      <c r="I1235" s="142"/>
      <c r="J1235" s="111">
        <f t="shared" si="158"/>
        <v>0</v>
      </c>
      <c r="K1235" s="87"/>
      <c r="L1235" s="50"/>
      <c r="M1235" s="50"/>
      <c r="N1235" s="23" t="s">
        <v>5977</v>
      </c>
    </row>
    <row r="1236" spans="1:14" ht="21" customHeight="1">
      <c r="A1236" s="173">
        <v>45726</v>
      </c>
      <c r="B1236" s="13" t="s">
        <v>22</v>
      </c>
      <c r="C1236" s="13" t="s">
        <v>5914</v>
      </c>
      <c r="D1236" s="13">
        <v>1</v>
      </c>
      <c r="E1236" s="13" t="s">
        <v>5119</v>
      </c>
      <c r="F1236" s="13" t="s">
        <v>36</v>
      </c>
      <c r="G1236" s="113" t="s">
        <v>30</v>
      </c>
      <c r="H1236" s="68"/>
      <c r="I1236" s="142">
        <v>383800</v>
      </c>
      <c r="J1236" s="111">
        <f t="shared" ref="J1236:J1239" si="159">ROUNDUP((((L1236*13000)+I1236)/1380), 2)</f>
        <v>329.93</v>
      </c>
      <c r="K1236" s="87" t="s">
        <v>5934</v>
      </c>
      <c r="L1236" s="50">
        <v>5.5</v>
      </c>
      <c r="M1236" s="50"/>
      <c r="N1236" s="23"/>
    </row>
    <row r="1237" spans="1:14" ht="47.25" customHeight="1">
      <c r="A1237" s="173">
        <v>45726</v>
      </c>
      <c r="B1237" s="13" t="s">
        <v>22</v>
      </c>
      <c r="C1237" s="13" t="s">
        <v>5915</v>
      </c>
      <c r="D1237" s="13">
        <v>2</v>
      </c>
      <c r="E1237" s="13" t="s">
        <v>5119</v>
      </c>
      <c r="F1237" s="13" t="s">
        <v>36</v>
      </c>
      <c r="G1237" s="113" t="s">
        <v>30</v>
      </c>
      <c r="H1237" s="68"/>
      <c r="I1237" s="142"/>
      <c r="J1237" s="111">
        <f t="shared" si="159"/>
        <v>0</v>
      </c>
      <c r="K1237" s="87"/>
      <c r="L1237" s="50"/>
      <c r="M1237" s="50"/>
      <c r="N1237" s="23" t="s">
        <v>5972</v>
      </c>
    </row>
    <row r="1238" spans="1:14" ht="20.100000000000001" customHeight="1">
      <c r="A1238" s="173"/>
      <c r="B1238" s="13"/>
      <c r="C1238" s="13" t="s">
        <v>5970</v>
      </c>
      <c r="D1238" s="13">
        <v>2</v>
      </c>
      <c r="E1238" s="13" t="s">
        <v>5119</v>
      </c>
      <c r="F1238" s="13"/>
      <c r="G1238" s="113"/>
      <c r="H1238" s="68"/>
      <c r="I1238" s="142">
        <v>535500</v>
      </c>
      <c r="J1238" s="111">
        <f t="shared" si="159"/>
        <v>449.28</v>
      </c>
      <c r="K1238" s="87" t="s">
        <v>5934</v>
      </c>
      <c r="L1238" s="50">
        <v>6.5</v>
      </c>
      <c r="M1238" s="50"/>
      <c r="N1238" s="23"/>
    </row>
    <row r="1239" spans="1:14" ht="20.100000000000001" customHeight="1">
      <c r="A1239" s="173"/>
      <c r="B1239" s="13"/>
      <c r="C1239" s="13" t="s">
        <v>5971</v>
      </c>
      <c r="D1239" s="13">
        <v>2</v>
      </c>
      <c r="E1239" s="13" t="s">
        <v>5119</v>
      </c>
      <c r="F1239" s="13"/>
      <c r="G1239" s="113"/>
      <c r="H1239" s="68"/>
      <c r="I1239" s="142">
        <v>480800</v>
      </c>
      <c r="J1239" s="111">
        <f t="shared" si="159"/>
        <v>409.64</v>
      </c>
      <c r="K1239" s="87" t="s">
        <v>5934</v>
      </c>
      <c r="L1239" s="50">
        <v>6.5</v>
      </c>
      <c r="M1239" s="50"/>
      <c r="N1239" s="23"/>
    </row>
    <row r="1240" spans="1:14" ht="21" customHeight="1">
      <c r="A1240" s="173">
        <v>45726</v>
      </c>
      <c r="B1240" s="13" t="s">
        <v>2667</v>
      </c>
      <c r="C1240" s="13" t="s">
        <v>5916</v>
      </c>
      <c r="D1240" s="13">
        <v>1</v>
      </c>
      <c r="E1240" s="13" t="s">
        <v>5119</v>
      </c>
      <c r="F1240" s="13" t="s">
        <v>36</v>
      </c>
      <c r="G1240" s="113" t="s">
        <v>30</v>
      </c>
      <c r="H1240" s="68"/>
      <c r="I1240" s="142">
        <v>1550</v>
      </c>
      <c r="J1240" s="111">
        <f t="shared" ref="J1240:J1245" si="160">ROUNDUP((((L1240*13000)+I1240)/1380), 2)</f>
        <v>2.0699999999999998</v>
      </c>
      <c r="K1240" s="87" t="s">
        <v>5934</v>
      </c>
      <c r="L1240" s="50">
        <v>0.1</v>
      </c>
      <c r="M1240" s="50"/>
      <c r="N1240" s="23"/>
    </row>
    <row r="1241" spans="1:14" ht="21" customHeight="1">
      <c r="A1241" s="173">
        <v>45726</v>
      </c>
      <c r="B1241" s="13" t="s">
        <v>50</v>
      </c>
      <c r="C1241" s="13" t="s">
        <v>5952</v>
      </c>
      <c r="D1241" s="13">
        <v>12</v>
      </c>
      <c r="E1241" s="13" t="s">
        <v>5119</v>
      </c>
      <c r="F1241" s="13" t="s">
        <v>36</v>
      </c>
      <c r="G1241" s="113" t="s">
        <v>30</v>
      </c>
      <c r="H1241" s="68"/>
      <c r="I1241" s="142">
        <v>6590</v>
      </c>
      <c r="J1241" s="111">
        <f t="shared" si="160"/>
        <v>5.72</v>
      </c>
      <c r="K1241" s="87" t="s">
        <v>5934</v>
      </c>
      <c r="L1241" s="50">
        <v>0.1</v>
      </c>
      <c r="M1241" s="50"/>
      <c r="N1241" s="23"/>
    </row>
    <row r="1242" spans="1:14" ht="21" customHeight="1">
      <c r="A1242" s="173">
        <v>45726</v>
      </c>
      <c r="B1242" s="13" t="s">
        <v>115</v>
      </c>
      <c r="C1242" s="13" t="s">
        <v>5966</v>
      </c>
      <c r="D1242" s="13">
        <v>1</v>
      </c>
      <c r="E1242" s="13" t="s">
        <v>5119</v>
      </c>
      <c r="F1242" s="13" t="s">
        <v>36</v>
      </c>
      <c r="G1242" s="113" t="s">
        <v>30</v>
      </c>
      <c r="H1242" s="68"/>
      <c r="I1242" s="142">
        <v>60500</v>
      </c>
      <c r="J1242" s="111">
        <f t="shared" si="160"/>
        <v>51.379999999999995</v>
      </c>
      <c r="K1242" s="87" t="s">
        <v>5965</v>
      </c>
      <c r="L1242" s="50">
        <v>0.8</v>
      </c>
      <c r="M1242" s="50"/>
      <c r="N1242" s="23"/>
    </row>
    <row r="1243" spans="1:14" ht="21" customHeight="1">
      <c r="A1243" s="173">
        <v>45726</v>
      </c>
      <c r="B1243" s="13" t="s">
        <v>115</v>
      </c>
      <c r="C1243" s="13" t="s">
        <v>5917</v>
      </c>
      <c r="D1243" s="13">
        <v>1</v>
      </c>
      <c r="E1243" s="13" t="s">
        <v>5119</v>
      </c>
      <c r="F1243" s="13" t="s">
        <v>36</v>
      </c>
      <c r="G1243" s="113" t="s">
        <v>30</v>
      </c>
      <c r="H1243" s="68"/>
      <c r="I1243" s="142">
        <v>57800</v>
      </c>
      <c r="J1243" s="111">
        <f t="shared" si="160"/>
        <v>47.54</v>
      </c>
      <c r="K1243" s="87" t="s">
        <v>5965</v>
      </c>
      <c r="L1243" s="50">
        <v>0.6</v>
      </c>
      <c r="M1243" s="50"/>
      <c r="N1243" s="23"/>
    </row>
    <row r="1244" spans="1:14" ht="45.75" customHeight="1">
      <c r="A1244" s="173">
        <v>45726</v>
      </c>
      <c r="B1244" s="13"/>
      <c r="C1244" s="13" t="s">
        <v>5969</v>
      </c>
      <c r="D1244" s="13">
        <v>1</v>
      </c>
      <c r="E1244" s="13" t="s">
        <v>5119</v>
      </c>
      <c r="F1244" s="13" t="s">
        <v>36</v>
      </c>
      <c r="G1244" s="113" t="s">
        <v>30</v>
      </c>
      <c r="H1244" s="68"/>
      <c r="I1244" s="142">
        <v>26000</v>
      </c>
      <c r="J1244" s="111">
        <f t="shared" si="160"/>
        <v>21.67</v>
      </c>
      <c r="K1244" s="87" t="s">
        <v>5934</v>
      </c>
      <c r="L1244" s="50">
        <v>0.3</v>
      </c>
      <c r="M1244" s="50"/>
      <c r="N1244" s="23" t="s">
        <v>5976</v>
      </c>
    </row>
    <row r="1245" spans="1:14" ht="21" customHeight="1">
      <c r="A1245" s="137">
        <v>45726</v>
      </c>
      <c r="B1245" s="5" t="s">
        <v>5891</v>
      </c>
      <c r="C1245" s="5" t="s">
        <v>5943</v>
      </c>
      <c r="D1245" s="5">
        <v>30</v>
      </c>
      <c r="E1245" s="5" t="s">
        <v>2187</v>
      </c>
      <c r="F1245" s="5" t="s">
        <v>3757</v>
      </c>
      <c r="G1245" s="5" t="s">
        <v>3758</v>
      </c>
      <c r="H1245" s="26"/>
      <c r="I1245" s="90">
        <v>5570</v>
      </c>
      <c r="J1245" s="7">
        <f t="shared" si="160"/>
        <v>4.9799999999999995</v>
      </c>
      <c r="K1245" s="88" t="s">
        <v>5934</v>
      </c>
      <c r="L1245" s="6">
        <v>0.1</v>
      </c>
      <c r="M1245" s="6"/>
      <c r="N1245" s="10"/>
    </row>
    <row r="1246" spans="1:14" ht="21" customHeight="1">
      <c r="A1246" s="137">
        <v>45726</v>
      </c>
      <c r="B1246" s="5" t="s">
        <v>5891</v>
      </c>
      <c r="C1246" s="5" t="s">
        <v>5944</v>
      </c>
      <c r="D1246" s="5">
        <v>30</v>
      </c>
      <c r="E1246" s="5" t="s">
        <v>2187</v>
      </c>
      <c r="F1246" s="5" t="s">
        <v>3757</v>
      </c>
      <c r="G1246" s="5" t="s">
        <v>3758</v>
      </c>
      <c r="H1246" s="26"/>
      <c r="I1246" s="90">
        <v>9640</v>
      </c>
      <c r="J1246" s="7">
        <f t="shared" ref="J1246:J1247" si="161">ROUNDUP((((L1246*13000)+I1246)/1380), 2)</f>
        <v>7.93</v>
      </c>
      <c r="K1246" s="88" t="s">
        <v>5934</v>
      </c>
      <c r="L1246" s="6">
        <v>0.1</v>
      </c>
      <c r="M1246" s="6"/>
      <c r="N1246" s="10"/>
    </row>
    <row r="1247" spans="1:14" ht="21" customHeight="1">
      <c r="A1247" s="137">
        <v>45726</v>
      </c>
      <c r="B1247" s="5"/>
      <c r="C1247" s="8" t="s">
        <v>5892</v>
      </c>
      <c r="D1247" s="5">
        <v>1</v>
      </c>
      <c r="E1247" s="5" t="s">
        <v>2187</v>
      </c>
      <c r="F1247" s="5" t="s">
        <v>5893</v>
      </c>
      <c r="G1247" s="5" t="s">
        <v>288</v>
      </c>
      <c r="H1247" s="26"/>
      <c r="I1247" s="90">
        <v>600000</v>
      </c>
      <c r="J1247" s="7">
        <f t="shared" si="161"/>
        <v>463.05</v>
      </c>
      <c r="K1247" s="88" t="s">
        <v>5937</v>
      </c>
      <c r="L1247" s="6">
        <v>3</v>
      </c>
      <c r="M1247" s="6"/>
      <c r="N1247" s="10" t="s">
        <v>5805</v>
      </c>
    </row>
    <row r="1248" spans="1:14" ht="30">
      <c r="A1248" s="138">
        <v>45726</v>
      </c>
      <c r="B1248" s="98"/>
      <c r="C1248" s="98" t="s">
        <v>5894</v>
      </c>
      <c r="D1248" s="98">
        <v>3</v>
      </c>
      <c r="E1248" s="98" t="s">
        <v>2187</v>
      </c>
      <c r="F1248" s="98" t="s">
        <v>2786</v>
      </c>
      <c r="G1248" s="98" t="s">
        <v>52</v>
      </c>
      <c r="H1248" s="99"/>
      <c r="I1248" s="139"/>
      <c r="J1248" s="105">
        <v>0</v>
      </c>
      <c r="K1248" s="100"/>
      <c r="L1248" s="101"/>
      <c r="M1248" s="101"/>
      <c r="N1248" s="126" t="s">
        <v>5950</v>
      </c>
    </row>
    <row r="1249" spans="1:14" ht="21" customHeight="1">
      <c r="A1249" s="137">
        <v>45726</v>
      </c>
      <c r="B1249" s="5" t="s">
        <v>91</v>
      </c>
      <c r="C1249" s="5" t="s">
        <v>5960</v>
      </c>
      <c r="D1249" s="5">
        <v>3</v>
      </c>
      <c r="E1249" s="5" t="s">
        <v>2187</v>
      </c>
      <c r="F1249" s="5" t="s">
        <v>612</v>
      </c>
      <c r="G1249" s="5" t="s">
        <v>126</v>
      </c>
      <c r="H1249" s="26"/>
      <c r="I1249" s="90">
        <v>26710</v>
      </c>
      <c r="J1249" s="7">
        <v>0</v>
      </c>
      <c r="K1249" s="88" t="s">
        <v>5934</v>
      </c>
      <c r="L1249" s="6">
        <v>0.5</v>
      </c>
      <c r="M1249" s="6"/>
      <c r="N1249" s="10" t="s">
        <v>151</v>
      </c>
    </row>
    <row r="1250" spans="1:14" ht="45">
      <c r="A1250" s="137">
        <v>45722</v>
      </c>
      <c r="B1250" s="123" t="s">
        <v>5746</v>
      </c>
      <c r="C1250" s="5" t="s">
        <v>5745</v>
      </c>
      <c r="D1250" s="5">
        <v>6</v>
      </c>
      <c r="E1250" s="5" t="s">
        <v>2187</v>
      </c>
      <c r="F1250" s="5" t="s">
        <v>2657</v>
      </c>
      <c r="G1250" s="5" t="s">
        <v>2075</v>
      </c>
      <c r="H1250" s="26"/>
      <c r="I1250" s="90">
        <v>22000</v>
      </c>
      <c r="J1250" s="7">
        <f t="shared" ref="J1250" si="162">ROUNDUP((((L1250*13000)+I1250)/1380), 2)</f>
        <v>20.66</v>
      </c>
      <c r="K1250" s="88" t="s">
        <v>5934</v>
      </c>
      <c r="L1250" s="6">
        <v>0.5</v>
      </c>
      <c r="M1250" s="6"/>
      <c r="N1250" s="10" t="s">
        <v>5815</v>
      </c>
    </row>
    <row r="1251" spans="1:14" ht="68.25" customHeight="1">
      <c r="A1251" s="143">
        <v>45699</v>
      </c>
      <c r="B1251" s="19" t="s">
        <v>3903</v>
      </c>
      <c r="C1251" s="19" t="s">
        <v>4866</v>
      </c>
      <c r="D1251" s="19">
        <v>1</v>
      </c>
      <c r="E1251" s="19" t="s">
        <v>2187</v>
      </c>
      <c r="F1251" s="19" t="s">
        <v>3001</v>
      </c>
      <c r="G1251" s="19" t="s">
        <v>2133</v>
      </c>
      <c r="H1251" s="69"/>
      <c r="I1251" s="144"/>
      <c r="J1251" s="21"/>
      <c r="K1251" s="97"/>
      <c r="L1251" s="51"/>
      <c r="M1251" s="51"/>
      <c r="N1251" s="24" t="s">
        <v>5587</v>
      </c>
    </row>
    <row r="1252" spans="1:14" ht="21" customHeight="1">
      <c r="A1252" s="143">
        <v>45726</v>
      </c>
      <c r="B1252" s="19" t="s">
        <v>70</v>
      </c>
      <c r="C1252" s="19" t="s">
        <v>5895</v>
      </c>
      <c r="D1252" s="19">
        <v>1</v>
      </c>
      <c r="E1252" s="19" t="s">
        <v>2187</v>
      </c>
      <c r="F1252" s="19" t="s">
        <v>75</v>
      </c>
      <c r="G1252" s="19" t="s">
        <v>4650</v>
      </c>
      <c r="H1252" s="69"/>
      <c r="I1252" s="144"/>
      <c r="J1252" s="21"/>
      <c r="K1252" s="97"/>
      <c r="L1252" s="51"/>
      <c r="M1252" s="51"/>
      <c r="N1252" s="24" t="s">
        <v>5945</v>
      </c>
    </row>
    <row r="1253" spans="1:14" ht="60">
      <c r="A1253" s="138">
        <v>45726</v>
      </c>
      <c r="B1253" s="98" t="s">
        <v>5962</v>
      </c>
      <c r="C1253" s="98" t="s">
        <v>5961</v>
      </c>
      <c r="D1253" s="98">
        <v>1</v>
      </c>
      <c r="E1253" s="98" t="s">
        <v>2187</v>
      </c>
      <c r="F1253" s="98" t="s">
        <v>106</v>
      </c>
      <c r="G1253" s="98" t="s">
        <v>2075</v>
      </c>
      <c r="H1253" s="99"/>
      <c r="I1253" s="139"/>
      <c r="J1253" s="105"/>
      <c r="K1253" s="100"/>
      <c r="L1253" s="101"/>
      <c r="M1253" s="101"/>
      <c r="N1253" s="126" t="s">
        <v>5963</v>
      </c>
    </row>
    <row r="1254" spans="1:14" ht="60">
      <c r="A1254" s="138">
        <v>45726</v>
      </c>
      <c r="B1254" s="98" t="s">
        <v>5918</v>
      </c>
      <c r="C1254" s="98" t="s">
        <v>5919</v>
      </c>
      <c r="D1254" s="98">
        <v>1</v>
      </c>
      <c r="E1254" s="98" t="s">
        <v>2187</v>
      </c>
      <c r="F1254" s="98" t="s">
        <v>106</v>
      </c>
      <c r="G1254" s="98" t="s">
        <v>2075</v>
      </c>
      <c r="H1254" s="99"/>
      <c r="I1254" s="139"/>
      <c r="J1254" s="105"/>
      <c r="K1254" s="100"/>
      <c r="L1254" s="101"/>
      <c r="M1254" s="101"/>
      <c r="N1254" s="126" t="s">
        <v>5964</v>
      </c>
    </row>
    <row r="1255" spans="1:14" s="239" customFormat="1" ht="21" customHeight="1">
      <c r="A1255" s="137">
        <v>45726</v>
      </c>
      <c r="B1255" s="5" t="s">
        <v>25</v>
      </c>
      <c r="C1255" s="5" t="s">
        <v>5927</v>
      </c>
      <c r="D1255" s="5">
        <v>2</v>
      </c>
      <c r="E1255" s="5" t="s">
        <v>318</v>
      </c>
      <c r="F1255" s="5" t="s">
        <v>5928</v>
      </c>
      <c r="G1255" s="5" t="s">
        <v>172</v>
      </c>
      <c r="H1255" s="5"/>
      <c r="I1255" s="310">
        <v>637600</v>
      </c>
      <c r="J1255" s="7">
        <f t="shared" ref="J1255:J1256" si="163">ROUNDUP((((L1255*13000)+I1255)/1380), 2)</f>
        <v>463.92</v>
      </c>
      <c r="K1255" s="5" t="s">
        <v>5956</v>
      </c>
      <c r="L1255" s="5">
        <v>0.2</v>
      </c>
      <c r="M1255" s="5"/>
      <c r="N1255" s="315"/>
    </row>
    <row r="1256" spans="1:14" s="239" customFormat="1" ht="21" customHeight="1">
      <c r="A1256" s="137"/>
      <c r="B1256" s="5" t="s">
        <v>25</v>
      </c>
      <c r="C1256" s="5" t="s">
        <v>5927</v>
      </c>
      <c r="D1256" s="5">
        <v>2</v>
      </c>
      <c r="E1256" s="5" t="s">
        <v>318</v>
      </c>
      <c r="F1256" s="5"/>
      <c r="G1256" s="5"/>
      <c r="H1256" s="5"/>
      <c r="I1256" s="310">
        <v>821100</v>
      </c>
      <c r="J1256" s="7">
        <f t="shared" si="163"/>
        <v>596.89</v>
      </c>
      <c r="K1256" s="5" t="s">
        <v>5957</v>
      </c>
      <c r="L1256" s="5">
        <v>0.2</v>
      </c>
      <c r="M1256" s="5"/>
      <c r="N1256" s="315" t="s">
        <v>5958</v>
      </c>
    </row>
    <row r="1257" spans="1:14" s="239" customFormat="1" ht="21" customHeight="1">
      <c r="A1257" s="137">
        <v>45726</v>
      </c>
      <c r="B1257" s="137" t="s">
        <v>5931</v>
      </c>
      <c r="C1257" s="137" t="s">
        <v>5949</v>
      </c>
      <c r="D1257" s="5">
        <v>3</v>
      </c>
      <c r="E1257" s="137" t="s">
        <v>318</v>
      </c>
      <c r="F1257" s="137" t="s">
        <v>273</v>
      </c>
      <c r="G1257" s="231" t="s">
        <v>28</v>
      </c>
      <c r="H1257" s="88"/>
      <c r="I1257" s="90">
        <v>651430</v>
      </c>
      <c r="J1257" s="234">
        <f>ROUNDUP((((L1257*13000)+I1257)/1150), 2)</f>
        <v>572.12</v>
      </c>
      <c r="K1257" s="137" t="s">
        <v>5965</v>
      </c>
      <c r="L1257" s="5">
        <v>0.5</v>
      </c>
      <c r="M1257" s="137"/>
      <c r="N1257" s="316"/>
    </row>
    <row r="1258" spans="1:14" s="239" customFormat="1" ht="30">
      <c r="A1258" s="137">
        <v>45726</v>
      </c>
      <c r="B1258" s="137"/>
      <c r="C1258" s="137" t="s">
        <v>5932</v>
      </c>
      <c r="D1258" s="5">
        <v>3</v>
      </c>
      <c r="E1258" s="137" t="s">
        <v>318</v>
      </c>
      <c r="F1258" s="137" t="s">
        <v>281</v>
      </c>
      <c r="G1258" s="231" t="s">
        <v>28</v>
      </c>
      <c r="H1258" s="88"/>
      <c r="I1258" s="90">
        <v>6400</v>
      </c>
      <c r="J1258" s="234">
        <f>ROUNDUP((((L1258*13000)+I1258)/1150), 2)</f>
        <v>16.87</v>
      </c>
      <c r="K1258" s="137" t="s">
        <v>5934</v>
      </c>
      <c r="L1258" s="5">
        <v>1</v>
      </c>
      <c r="M1258" s="137"/>
      <c r="N1258" s="317" t="s">
        <v>5973</v>
      </c>
    </row>
    <row r="1259" spans="1:14" ht="90">
      <c r="A1259" s="137"/>
      <c r="B1259" s="8"/>
      <c r="C1259" s="5" t="s">
        <v>5935</v>
      </c>
      <c r="D1259" s="5">
        <v>1</v>
      </c>
      <c r="E1259" s="5" t="s">
        <v>24</v>
      </c>
      <c r="F1259" s="5"/>
      <c r="G1259" s="5" t="s">
        <v>5326</v>
      </c>
      <c r="H1259" s="26"/>
      <c r="I1259" s="90"/>
      <c r="J1259" s="7">
        <f t="shared" ref="J1259:J1263" si="164">ROUNDUP((((L1259*13000)+I1259)/1380), 2)</f>
        <v>0</v>
      </c>
      <c r="K1259" s="88"/>
      <c r="L1259" s="6"/>
      <c r="M1259" s="6"/>
      <c r="N1259" s="10" t="s">
        <v>5485</v>
      </c>
    </row>
    <row r="1260" spans="1:14" ht="21" customHeight="1">
      <c r="A1260" s="137"/>
      <c r="B1260" s="8"/>
      <c r="C1260" s="5" t="s">
        <v>5459</v>
      </c>
      <c r="D1260" s="5">
        <v>1</v>
      </c>
      <c r="E1260" s="5" t="s">
        <v>24</v>
      </c>
      <c r="F1260" s="5"/>
      <c r="G1260" s="5" t="s">
        <v>5326</v>
      </c>
      <c r="H1260" s="26"/>
      <c r="I1260" s="90"/>
      <c r="J1260" s="7">
        <f t="shared" si="164"/>
        <v>0</v>
      </c>
      <c r="K1260" s="88"/>
      <c r="L1260" s="6"/>
      <c r="M1260" s="6"/>
      <c r="N1260" s="10"/>
    </row>
    <row r="1261" spans="1:14" ht="21" customHeight="1">
      <c r="A1261" s="137"/>
      <c r="B1261" s="8"/>
      <c r="C1261" s="5" t="s">
        <v>5324</v>
      </c>
      <c r="D1261" s="5">
        <v>1</v>
      </c>
      <c r="E1261" s="5" t="s">
        <v>24</v>
      </c>
      <c r="F1261" s="5"/>
      <c r="G1261" s="5" t="s">
        <v>5326</v>
      </c>
      <c r="H1261" s="26"/>
      <c r="I1261" s="90"/>
      <c r="J1261" s="7">
        <f t="shared" si="164"/>
        <v>0</v>
      </c>
      <c r="K1261" s="88"/>
      <c r="L1261" s="6"/>
      <c r="M1261" s="6"/>
      <c r="N1261" s="10"/>
    </row>
    <row r="1262" spans="1:14" ht="21" customHeight="1">
      <c r="A1262" s="137"/>
      <c r="B1262" s="8"/>
      <c r="C1262" s="5" t="s">
        <v>5458</v>
      </c>
      <c r="D1262" s="5">
        <v>1</v>
      </c>
      <c r="E1262" s="5" t="s">
        <v>24</v>
      </c>
      <c r="F1262" s="5"/>
      <c r="G1262" s="5" t="s">
        <v>5326</v>
      </c>
      <c r="H1262" s="26"/>
      <c r="I1262" s="90"/>
      <c r="J1262" s="7">
        <f t="shared" si="164"/>
        <v>0</v>
      </c>
      <c r="K1262" s="88"/>
      <c r="L1262" s="6"/>
      <c r="M1262" s="6"/>
      <c r="N1262" s="10"/>
    </row>
    <row r="1263" spans="1:14" ht="21" customHeight="1">
      <c r="A1263" s="137"/>
      <c r="B1263" s="8"/>
      <c r="C1263" s="5" t="s">
        <v>5325</v>
      </c>
      <c r="D1263" s="5">
        <v>1</v>
      </c>
      <c r="E1263" s="5" t="s">
        <v>24</v>
      </c>
      <c r="F1263" s="5"/>
      <c r="G1263" s="5" t="s">
        <v>5326</v>
      </c>
      <c r="H1263" s="26"/>
      <c r="I1263" s="90"/>
      <c r="J1263" s="7">
        <f t="shared" si="164"/>
        <v>0</v>
      </c>
      <c r="K1263" s="88"/>
      <c r="L1263" s="6"/>
      <c r="M1263" s="6"/>
      <c r="N1263" s="10"/>
    </row>
    <row r="1265" spans="1:14" ht="21" customHeight="1">
      <c r="A1265" s="141">
        <v>45723</v>
      </c>
      <c r="B1265" s="13" t="s">
        <v>5828</v>
      </c>
      <c r="C1265" s="13" t="s">
        <v>5865</v>
      </c>
      <c r="D1265" s="13">
        <v>200</v>
      </c>
      <c r="E1265" s="13" t="s">
        <v>140</v>
      </c>
      <c r="F1265" s="13"/>
      <c r="G1265" s="13" t="s">
        <v>63</v>
      </c>
      <c r="H1265" s="68"/>
      <c r="I1265" s="142">
        <v>307000</v>
      </c>
      <c r="J1265" s="12">
        <f t="shared" ref="J1265:J1293" si="165">ROUNDUP((((L1265*13000)+I1265)/1380), 2)</f>
        <v>241.31</v>
      </c>
      <c r="K1265" s="87" t="s">
        <v>6030</v>
      </c>
      <c r="L1265" s="50">
        <v>2</v>
      </c>
      <c r="M1265" s="50"/>
      <c r="N1265" s="23" t="s">
        <v>6090</v>
      </c>
    </row>
    <row r="1266" spans="1:14" ht="21" customHeight="1">
      <c r="A1266" s="141">
        <v>45723</v>
      </c>
      <c r="B1266" s="13" t="s">
        <v>5828</v>
      </c>
      <c r="C1266" s="13" t="s">
        <v>5829</v>
      </c>
      <c r="D1266" s="13">
        <v>200</v>
      </c>
      <c r="E1266" s="13" t="s">
        <v>140</v>
      </c>
      <c r="F1266" s="13"/>
      <c r="G1266" s="13" t="s">
        <v>63</v>
      </c>
      <c r="H1266" s="68"/>
      <c r="I1266" s="142">
        <v>281000</v>
      </c>
      <c r="J1266" s="12">
        <f t="shared" si="165"/>
        <v>222.47</v>
      </c>
      <c r="K1266" s="87" t="s">
        <v>6030</v>
      </c>
      <c r="L1266" s="50">
        <v>2</v>
      </c>
      <c r="M1266" s="50"/>
      <c r="N1266" s="23" t="s">
        <v>6090</v>
      </c>
    </row>
    <row r="1267" spans="1:14" ht="21" customHeight="1">
      <c r="A1267" s="141">
        <v>45723</v>
      </c>
      <c r="B1267" s="13" t="s">
        <v>5828</v>
      </c>
      <c r="C1267" s="13" t="s">
        <v>5830</v>
      </c>
      <c r="D1267" s="13">
        <v>200</v>
      </c>
      <c r="E1267" s="13" t="s">
        <v>140</v>
      </c>
      <c r="F1267" s="13"/>
      <c r="G1267" s="13" t="s">
        <v>63</v>
      </c>
      <c r="H1267" s="68"/>
      <c r="I1267" s="142">
        <v>255000</v>
      </c>
      <c r="J1267" s="12">
        <f t="shared" si="165"/>
        <v>203.63</v>
      </c>
      <c r="K1267" s="87" t="s">
        <v>6030</v>
      </c>
      <c r="L1267" s="50">
        <v>2</v>
      </c>
      <c r="M1267" s="50"/>
      <c r="N1267" s="23" t="s">
        <v>6090</v>
      </c>
    </row>
    <row r="1268" spans="1:14" ht="21" customHeight="1">
      <c r="A1268" s="141">
        <v>45723</v>
      </c>
      <c r="B1268" s="13" t="s">
        <v>5828</v>
      </c>
      <c r="C1268" s="13" t="s">
        <v>5831</v>
      </c>
      <c r="D1268" s="13">
        <v>200</v>
      </c>
      <c r="E1268" s="13" t="s">
        <v>140</v>
      </c>
      <c r="F1268" s="13"/>
      <c r="G1268" s="13" t="s">
        <v>63</v>
      </c>
      <c r="H1268" s="68"/>
      <c r="I1268" s="142">
        <v>255000</v>
      </c>
      <c r="J1268" s="12">
        <f t="shared" si="165"/>
        <v>203.63</v>
      </c>
      <c r="K1268" s="87" t="s">
        <v>6030</v>
      </c>
      <c r="L1268" s="50">
        <v>2</v>
      </c>
      <c r="M1268" s="50"/>
      <c r="N1268" s="23" t="s">
        <v>6090</v>
      </c>
    </row>
    <row r="1269" spans="1:14" ht="21" customHeight="1">
      <c r="A1269" s="141">
        <v>45723</v>
      </c>
      <c r="B1269" s="13" t="s">
        <v>5828</v>
      </c>
      <c r="C1269" s="13" t="s">
        <v>6084</v>
      </c>
      <c r="D1269" s="13">
        <v>200</v>
      </c>
      <c r="E1269" s="13" t="s">
        <v>140</v>
      </c>
      <c r="F1269" s="13"/>
      <c r="G1269" s="13" t="s">
        <v>63</v>
      </c>
      <c r="H1269" s="68"/>
      <c r="I1269" s="142">
        <v>255000</v>
      </c>
      <c r="J1269" s="12">
        <f t="shared" si="165"/>
        <v>203.63</v>
      </c>
      <c r="K1269" s="87" t="s">
        <v>6030</v>
      </c>
      <c r="L1269" s="50">
        <v>2</v>
      </c>
      <c r="M1269" s="50"/>
      <c r="N1269" s="23" t="s">
        <v>6090</v>
      </c>
    </row>
    <row r="1270" spans="1:14" ht="21" customHeight="1">
      <c r="A1270" s="137">
        <v>45727</v>
      </c>
      <c r="B1270" s="5" t="s">
        <v>176</v>
      </c>
      <c r="C1270" s="5" t="s">
        <v>6054</v>
      </c>
      <c r="D1270" s="5">
        <v>4</v>
      </c>
      <c r="E1270" s="5" t="s">
        <v>5200</v>
      </c>
      <c r="F1270" s="5" t="s">
        <v>5980</v>
      </c>
      <c r="G1270" s="5" t="s">
        <v>2341</v>
      </c>
      <c r="H1270" s="26"/>
      <c r="I1270" s="90">
        <v>5650</v>
      </c>
      <c r="J1270" s="7">
        <f t="shared" si="165"/>
        <v>5.04</v>
      </c>
      <c r="K1270" s="88" t="s">
        <v>6029</v>
      </c>
      <c r="L1270" s="6">
        <v>0.1</v>
      </c>
      <c r="M1270" s="6"/>
      <c r="N1270" s="10"/>
    </row>
    <row r="1271" spans="1:14" ht="21" customHeight="1">
      <c r="A1271" s="137">
        <v>45727</v>
      </c>
      <c r="B1271" s="5" t="s">
        <v>2797</v>
      </c>
      <c r="C1271" s="5" t="s">
        <v>6055</v>
      </c>
      <c r="D1271" s="5">
        <v>6</v>
      </c>
      <c r="E1271" s="5" t="s">
        <v>5200</v>
      </c>
      <c r="F1271" s="5" t="s">
        <v>5980</v>
      </c>
      <c r="G1271" s="5" t="s">
        <v>2341</v>
      </c>
      <c r="H1271" s="26"/>
      <c r="I1271" s="90">
        <v>11720</v>
      </c>
      <c r="J1271" s="7">
        <f t="shared" si="165"/>
        <v>11.32</v>
      </c>
      <c r="K1271" s="88" t="s">
        <v>6029</v>
      </c>
      <c r="L1271" s="6">
        <v>0.3</v>
      </c>
      <c r="M1271" s="6"/>
      <c r="N1271" s="10"/>
    </row>
    <row r="1272" spans="1:14" ht="21" customHeight="1">
      <c r="A1272" s="137">
        <v>45727</v>
      </c>
      <c r="B1272" s="5" t="s">
        <v>2799</v>
      </c>
      <c r="C1272" s="5" t="s">
        <v>6092</v>
      </c>
      <c r="D1272" s="5">
        <v>4</v>
      </c>
      <c r="E1272" s="5" t="s">
        <v>5200</v>
      </c>
      <c r="F1272" s="5" t="s">
        <v>5980</v>
      </c>
      <c r="G1272" s="5" t="s">
        <v>2341</v>
      </c>
      <c r="H1272" s="26"/>
      <c r="I1272" s="90">
        <v>9510</v>
      </c>
      <c r="J1272" s="7">
        <f t="shared" si="165"/>
        <v>11.61</v>
      </c>
      <c r="K1272" s="88" t="s">
        <v>6029</v>
      </c>
      <c r="L1272" s="6">
        <v>0.5</v>
      </c>
      <c r="M1272" s="6"/>
      <c r="N1272" s="10"/>
    </row>
    <row r="1273" spans="1:14" ht="30">
      <c r="A1273" s="137">
        <v>45727</v>
      </c>
      <c r="B1273" s="5" t="s">
        <v>5981</v>
      </c>
      <c r="C1273" s="5" t="s">
        <v>7544</v>
      </c>
      <c r="D1273" s="5">
        <v>1</v>
      </c>
      <c r="E1273" s="5" t="s">
        <v>5200</v>
      </c>
      <c r="F1273" s="5" t="s">
        <v>5980</v>
      </c>
      <c r="G1273" s="5" t="s">
        <v>2341</v>
      </c>
      <c r="H1273" s="26"/>
      <c r="I1273" s="90">
        <v>41380</v>
      </c>
      <c r="J1273" s="7">
        <f t="shared" si="165"/>
        <v>53.54</v>
      </c>
      <c r="K1273" s="88" t="s">
        <v>6029</v>
      </c>
      <c r="L1273" s="6">
        <v>2.5</v>
      </c>
      <c r="M1273" s="6"/>
      <c r="N1273" s="10" t="s">
        <v>6093</v>
      </c>
    </row>
    <row r="1274" spans="1:14" ht="21" customHeight="1">
      <c r="A1274" s="137">
        <v>45727</v>
      </c>
      <c r="B1274" s="5" t="s">
        <v>108</v>
      </c>
      <c r="C1274" s="5" t="s">
        <v>6094</v>
      </c>
      <c r="D1274" s="5">
        <v>8</v>
      </c>
      <c r="E1274" s="5" t="s">
        <v>5200</v>
      </c>
      <c r="F1274" s="5" t="s">
        <v>5980</v>
      </c>
      <c r="G1274" s="5" t="s">
        <v>2341</v>
      </c>
      <c r="H1274" s="26"/>
      <c r="I1274" s="90">
        <v>38760</v>
      </c>
      <c r="J1274" s="7">
        <f t="shared" si="165"/>
        <v>42.22</v>
      </c>
      <c r="K1274" s="88" t="s">
        <v>6029</v>
      </c>
      <c r="L1274" s="6">
        <v>1.5</v>
      </c>
      <c r="M1274" s="6"/>
      <c r="N1274" s="10"/>
    </row>
    <row r="1275" spans="1:14" ht="21" customHeight="1">
      <c r="A1275" s="137">
        <v>45727</v>
      </c>
      <c r="B1275" s="5" t="s">
        <v>108</v>
      </c>
      <c r="C1275" s="5" t="s">
        <v>6064</v>
      </c>
      <c r="D1275" s="5">
        <v>3</v>
      </c>
      <c r="E1275" s="5" t="s">
        <v>5200</v>
      </c>
      <c r="F1275" s="5" t="s">
        <v>5980</v>
      </c>
      <c r="G1275" s="5" t="s">
        <v>2341</v>
      </c>
      <c r="H1275" s="26"/>
      <c r="I1275" s="90">
        <v>20340</v>
      </c>
      <c r="J1275" s="7">
        <f t="shared" si="165"/>
        <v>28.87</v>
      </c>
      <c r="K1275" s="88" t="s">
        <v>6029</v>
      </c>
      <c r="L1275" s="6">
        <v>1.5</v>
      </c>
      <c r="M1275" s="6"/>
      <c r="N1275" s="10"/>
    </row>
    <row r="1276" spans="1:14" ht="21" customHeight="1">
      <c r="A1276" s="137">
        <v>45727</v>
      </c>
      <c r="B1276" s="5" t="s">
        <v>5982</v>
      </c>
      <c r="C1276" s="5" t="s">
        <v>6065</v>
      </c>
      <c r="D1276" s="5">
        <v>4</v>
      </c>
      <c r="E1276" s="5" t="s">
        <v>5200</v>
      </c>
      <c r="F1276" s="5" t="s">
        <v>5980</v>
      </c>
      <c r="G1276" s="5" t="s">
        <v>2341</v>
      </c>
      <c r="H1276" s="26"/>
      <c r="I1276" s="90">
        <v>20600</v>
      </c>
      <c r="J1276" s="7">
        <f t="shared" si="165"/>
        <v>19.64</v>
      </c>
      <c r="K1276" s="88" t="s">
        <v>6029</v>
      </c>
      <c r="L1276" s="6">
        <v>0.5</v>
      </c>
      <c r="M1276" s="6"/>
      <c r="N1276" s="10"/>
    </row>
    <row r="1277" spans="1:14" ht="21" customHeight="1">
      <c r="A1277" s="137">
        <v>45727</v>
      </c>
      <c r="B1277" s="5" t="s">
        <v>5983</v>
      </c>
      <c r="C1277" s="5" t="s">
        <v>6066</v>
      </c>
      <c r="D1277" s="5">
        <v>4</v>
      </c>
      <c r="E1277" s="5" t="s">
        <v>5200</v>
      </c>
      <c r="F1277" s="5" t="s">
        <v>5980</v>
      </c>
      <c r="G1277" s="5" t="s">
        <v>2341</v>
      </c>
      <c r="H1277" s="26"/>
      <c r="I1277" s="90">
        <v>3360</v>
      </c>
      <c r="J1277" s="7">
        <f t="shared" si="165"/>
        <v>3.38</v>
      </c>
      <c r="K1277" s="88" t="s">
        <v>6029</v>
      </c>
      <c r="L1277" s="6">
        <v>0.1</v>
      </c>
      <c r="M1277" s="6"/>
      <c r="N1277" s="10"/>
    </row>
    <row r="1278" spans="1:14" ht="21" customHeight="1">
      <c r="A1278" s="137">
        <v>45727</v>
      </c>
      <c r="B1278" s="5" t="s">
        <v>2799</v>
      </c>
      <c r="C1278" s="5" t="s">
        <v>6095</v>
      </c>
      <c r="D1278" s="5">
        <v>4</v>
      </c>
      <c r="E1278" s="5" t="s">
        <v>5200</v>
      </c>
      <c r="F1278" s="5" t="s">
        <v>5980</v>
      </c>
      <c r="G1278" s="5" t="s">
        <v>2341</v>
      </c>
      <c r="H1278" s="26"/>
      <c r="I1278" s="90">
        <v>8930</v>
      </c>
      <c r="J1278" s="7">
        <f t="shared" si="165"/>
        <v>9.2999999999999989</v>
      </c>
      <c r="K1278" s="88" t="s">
        <v>6029</v>
      </c>
      <c r="L1278" s="6">
        <v>0.3</v>
      </c>
      <c r="M1278" s="6"/>
      <c r="N1278" s="10"/>
    </row>
    <row r="1279" spans="1:14" ht="21" customHeight="1">
      <c r="A1279" s="137">
        <v>45727</v>
      </c>
      <c r="B1279" s="5" t="s">
        <v>5984</v>
      </c>
      <c r="C1279" s="5" t="s">
        <v>6067</v>
      </c>
      <c r="D1279" s="5">
        <v>4</v>
      </c>
      <c r="E1279" s="5" t="s">
        <v>5200</v>
      </c>
      <c r="F1279" s="5" t="s">
        <v>5980</v>
      </c>
      <c r="G1279" s="5" t="s">
        <v>2341</v>
      </c>
      <c r="H1279" s="26"/>
      <c r="I1279" s="90">
        <v>22340</v>
      </c>
      <c r="J1279" s="7">
        <f t="shared" si="165"/>
        <v>19.96</v>
      </c>
      <c r="K1279" s="88" t="s">
        <v>6029</v>
      </c>
      <c r="L1279" s="6">
        <v>0.4</v>
      </c>
      <c r="M1279" s="6"/>
      <c r="N1279" s="10"/>
    </row>
    <row r="1280" spans="1:14" ht="21" customHeight="1">
      <c r="A1280" s="137">
        <v>45727</v>
      </c>
      <c r="B1280" s="5" t="s">
        <v>108</v>
      </c>
      <c r="C1280" s="5" t="s">
        <v>6068</v>
      </c>
      <c r="D1280" s="5">
        <v>8</v>
      </c>
      <c r="E1280" s="5" t="s">
        <v>5200</v>
      </c>
      <c r="F1280" s="5" t="s">
        <v>5980</v>
      </c>
      <c r="G1280" s="5" t="s">
        <v>2341</v>
      </c>
      <c r="H1280" s="26"/>
      <c r="I1280" s="90">
        <v>26120</v>
      </c>
      <c r="J1280" s="7">
        <f t="shared" si="165"/>
        <v>28.35</v>
      </c>
      <c r="K1280" s="88" t="s">
        <v>6029</v>
      </c>
      <c r="L1280" s="6">
        <v>1</v>
      </c>
      <c r="M1280" s="6"/>
      <c r="N1280" s="10"/>
    </row>
    <row r="1281" spans="1:14" ht="21" customHeight="1">
      <c r="A1281" s="137">
        <v>45727</v>
      </c>
      <c r="B1281" s="5" t="s">
        <v>2799</v>
      </c>
      <c r="C1281" s="5" t="s">
        <v>6069</v>
      </c>
      <c r="D1281" s="5">
        <v>1</v>
      </c>
      <c r="E1281" s="5" t="s">
        <v>5200</v>
      </c>
      <c r="F1281" s="5" t="s">
        <v>5980</v>
      </c>
      <c r="G1281" s="5" t="s">
        <v>2341</v>
      </c>
      <c r="H1281" s="26"/>
      <c r="I1281" s="90">
        <v>9510</v>
      </c>
      <c r="J1281" s="7">
        <f t="shared" si="165"/>
        <v>12.549999999999999</v>
      </c>
      <c r="K1281" s="88" t="s">
        <v>6029</v>
      </c>
      <c r="L1281" s="6">
        <v>0.6</v>
      </c>
      <c r="M1281" s="6"/>
      <c r="N1281" s="10"/>
    </row>
    <row r="1282" spans="1:14" ht="21" customHeight="1">
      <c r="A1282" s="137">
        <v>45727</v>
      </c>
      <c r="B1282" s="5" t="s">
        <v>5983</v>
      </c>
      <c r="C1282" s="5" t="s">
        <v>6070</v>
      </c>
      <c r="D1282" s="5">
        <v>8</v>
      </c>
      <c r="E1282" s="5" t="s">
        <v>5200</v>
      </c>
      <c r="F1282" s="5" t="s">
        <v>5980</v>
      </c>
      <c r="G1282" s="5" t="s">
        <v>2341</v>
      </c>
      <c r="H1282" s="26"/>
      <c r="I1282" s="90">
        <v>3360</v>
      </c>
      <c r="J1282" s="7">
        <f t="shared" si="165"/>
        <v>3.38</v>
      </c>
      <c r="K1282" s="88" t="s">
        <v>6029</v>
      </c>
      <c r="L1282" s="6">
        <v>0.1</v>
      </c>
      <c r="M1282" s="6"/>
      <c r="N1282" s="10"/>
    </row>
    <row r="1283" spans="1:14" ht="21" customHeight="1">
      <c r="A1283" s="137">
        <v>45727</v>
      </c>
      <c r="B1283" s="5" t="s">
        <v>239</v>
      </c>
      <c r="C1283" s="5" t="s">
        <v>6071</v>
      </c>
      <c r="D1283" s="5">
        <v>8</v>
      </c>
      <c r="E1283" s="5" t="s">
        <v>5200</v>
      </c>
      <c r="F1283" s="5" t="s">
        <v>5980</v>
      </c>
      <c r="G1283" s="5" t="s">
        <v>2341</v>
      </c>
      <c r="H1283" s="26"/>
      <c r="I1283" s="90">
        <v>8480</v>
      </c>
      <c r="J1283" s="7">
        <f t="shared" si="165"/>
        <v>8.0299999999999994</v>
      </c>
      <c r="K1283" s="96" t="s">
        <v>6074</v>
      </c>
      <c r="L1283" s="6">
        <v>0.2</v>
      </c>
      <c r="M1283" s="6"/>
      <c r="N1283" s="10"/>
    </row>
    <row r="1284" spans="1:14" ht="21" customHeight="1">
      <c r="A1284" s="137">
        <v>45727</v>
      </c>
      <c r="B1284" s="5" t="s">
        <v>239</v>
      </c>
      <c r="C1284" s="5" t="s">
        <v>6072</v>
      </c>
      <c r="D1284" s="5">
        <v>8</v>
      </c>
      <c r="E1284" s="5" t="s">
        <v>5200</v>
      </c>
      <c r="F1284" s="5" t="s">
        <v>5980</v>
      </c>
      <c r="G1284" s="5" t="s">
        <v>2341</v>
      </c>
      <c r="H1284" s="26"/>
      <c r="I1284" s="90">
        <v>8480</v>
      </c>
      <c r="J1284" s="7">
        <f t="shared" si="165"/>
        <v>8.0299999999999994</v>
      </c>
      <c r="K1284" s="88" t="s">
        <v>6029</v>
      </c>
      <c r="L1284" s="6">
        <v>0.2</v>
      </c>
      <c r="M1284" s="6"/>
      <c r="N1284" s="10"/>
    </row>
    <row r="1285" spans="1:14" ht="21" customHeight="1">
      <c r="A1285" s="137">
        <v>45727</v>
      </c>
      <c r="B1285" s="5" t="s">
        <v>5985</v>
      </c>
      <c r="C1285" s="5" t="s">
        <v>6073</v>
      </c>
      <c r="D1285" s="5">
        <v>5</v>
      </c>
      <c r="E1285" s="5" t="s">
        <v>5200</v>
      </c>
      <c r="F1285" s="5" t="s">
        <v>5980</v>
      </c>
      <c r="G1285" s="5" t="s">
        <v>2341</v>
      </c>
      <c r="H1285" s="26"/>
      <c r="I1285" s="90">
        <v>20540</v>
      </c>
      <c r="J1285" s="7">
        <f t="shared" si="165"/>
        <v>19.600000000000001</v>
      </c>
      <c r="K1285" s="88" t="s">
        <v>6029</v>
      </c>
      <c r="L1285" s="6">
        <v>0.5</v>
      </c>
      <c r="M1285" s="6"/>
      <c r="N1285" s="10"/>
    </row>
    <row r="1286" spans="1:14" ht="21" customHeight="1">
      <c r="A1286" s="137">
        <v>45727</v>
      </c>
      <c r="B1286" s="5" t="s">
        <v>5986</v>
      </c>
      <c r="C1286" s="5" t="s">
        <v>6075</v>
      </c>
      <c r="D1286" s="5">
        <v>5</v>
      </c>
      <c r="E1286" s="5" t="s">
        <v>5200</v>
      </c>
      <c r="F1286" s="5" t="s">
        <v>5980</v>
      </c>
      <c r="G1286" s="5" t="s">
        <v>2341</v>
      </c>
      <c r="H1286" s="26"/>
      <c r="I1286" s="90">
        <v>36780</v>
      </c>
      <c r="J1286" s="7">
        <f t="shared" si="165"/>
        <v>31.37</v>
      </c>
      <c r="K1286" s="88" t="s">
        <v>6029</v>
      </c>
      <c r="L1286" s="6">
        <v>0.5</v>
      </c>
      <c r="M1286" s="6"/>
      <c r="N1286" s="10"/>
    </row>
    <row r="1287" spans="1:14" ht="21" customHeight="1">
      <c r="A1287" s="137">
        <v>45727</v>
      </c>
      <c r="B1287" s="5" t="s">
        <v>176</v>
      </c>
      <c r="C1287" s="5" t="s">
        <v>6076</v>
      </c>
      <c r="D1287" s="5">
        <v>4</v>
      </c>
      <c r="E1287" s="5" t="s">
        <v>5200</v>
      </c>
      <c r="F1287" s="5" t="s">
        <v>5980</v>
      </c>
      <c r="G1287" s="5" t="s">
        <v>2341</v>
      </c>
      <c r="H1287" s="26"/>
      <c r="I1287" s="90">
        <v>9100</v>
      </c>
      <c r="J1287" s="7">
        <f t="shared" si="165"/>
        <v>16.020000000000003</v>
      </c>
      <c r="K1287" s="88" t="s">
        <v>6029</v>
      </c>
      <c r="L1287" s="6">
        <v>1</v>
      </c>
      <c r="M1287" s="6"/>
      <c r="N1287" s="10"/>
    </row>
    <row r="1288" spans="1:14" ht="21" customHeight="1">
      <c r="A1288" s="137">
        <v>45727</v>
      </c>
      <c r="B1288" s="5" t="s">
        <v>2799</v>
      </c>
      <c r="C1288" s="5" t="s">
        <v>6077</v>
      </c>
      <c r="D1288" s="5">
        <v>8</v>
      </c>
      <c r="E1288" s="5" t="s">
        <v>5200</v>
      </c>
      <c r="F1288" s="5" t="s">
        <v>5980</v>
      </c>
      <c r="G1288" s="5" t="s">
        <v>2341</v>
      </c>
      <c r="H1288" s="26"/>
      <c r="I1288" s="90">
        <v>9800</v>
      </c>
      <c r="J1288" s="7">
        <f t="shared" si="165"/>
        <v>8.99</v>
      </c>
      <c r="K1288" s="88" t="s">
        <v>6029</v>
      </c>
      <c r="L1288" s="6">
        <v>0.2</v>
      </c>
      <c r="M1288" s="6"/>
      <c r="N1288" s="10"/>
    </row>
    <row r="1289" spans="1:14" ht="21" customHeight="1">
      <c r="A1289" s="137">
        <v>45727</v>
      </c>
      <c r="B1289" s="5" t="s">
        <v>2799</v>
      </c>
      <c r="C1289" s="5" t="s">
        <v>6078</v>
      </c>
      <c r="D1289" s="5">
        <v>8</v>
      </c>
      <c r="E1289" s="5" t="s">
        <v>5200</v>
      </c>
      <c r="F1289" s="5" t="s">
        <v>5980</v>
      </c>
      <c r="G1289" s="5" t="s">
        <v>2341</v>
      </c>
      <c r="H1289" s="26"/>
      <c r="I1289" s="90">
        <v>11160</v>
      </c>
      <c r="J1289" s="7">
        <f>ROUNDUP((((L1289*13000)+I1289)/1380), 2)</f>
        <v>10.92</v>
      </c>
      <c r="K1289" s="88" t="s">
        <v>6029</v>
      </c>
      <c r="L1289" s="6">
        <v>0.3</v>
      </c>
      <c r="M1289" s="6"/>
      <c r="N1289" s="10"/>
    </row>
    <row r="1290" spans="1:14" ht="21" customHeight="1">
      <c r="A1290" s="137">
        <v>45727</v>
      </c>
      <c r="B1290" s="5" t="s">
        <v>5987</v>
      </c>
      <c r="C1290" s="5" t="s">
        <v>6079</v>
      </c>
      <c r="D1290" s="5">
        <v>8</v>
      </c>
      <c r="E1290" s="5" t="s">
        <v>5200</v>
      </c>
      <c r="F1290" s="5" t="s">
        <v>5980</v>
      </c>
      <c r="G1290" s="5" t="s">
        <v>2341</v>
      </c>
      <c r="H1290" s="26"/>
      <c r="I1290" s="90">
        <v>41950</v>
      </c>
      <c r="J1290" s="7">
        <f t="shared" si="165"/>
        <v>33.229999999999997</v>
      </c>
      <c r="K1290" s="88" t="s">
        <v>6029</v>
      </c>
      <c r="L1290" s="6">
        <v>0.3</v>
      </c>
      <c r="M1290" s="6"/>
      <c r="N1290" s="10"/>
    </row>
    <row r="1291" spans="1:14" ht="21" customHeight="1">
      <c r="A1291" s="137">
        <v>45727</v>
      </c>
      <c r="B1291" s="5" t="s">
        <v>176</v>
      </c>
      <c r="C1291" s="5" t="s">
        <v>6080</v>
      </c>
      <c r="D1291" s="5">
        <v>30</v>
      </c>
      <c r="E1291" s="5" t="s">
        <v>5200</v>
      </c>
      <c r="F1291" s="5" t="s">
        <v>5980</v>
      </c>
      <c r="G1291" s="5" t="s">
        <v>2341</v>
      </c>
      <c r="H1291" s="26"/>
      <c r="I1291" s="90">
        <v>14020</v>
      </c>
      <c r="J1291" s="7">
        <f t="shared" si="165"/>
        <v>14.87</v>
      </c>
      <c r="K1291" s="88" t="s">
        <v>6029</v>
      </c>
      <c r="L1291" s="6">
        <v>0.5</v>
      </c>
      <c r="M1291" s="6"/>
      <c r="N1291" s="10" t="s">
        <v>6083</v>
      </c>
    </row>
    <row r="1292" spans="1:14" ht="21" customHeight="1">
      <c r="A1292" s="137">
        <v>45727</v>
      </c>
      <c r="B1292" s="5" t="s">
        <v>5988</v>
      </c>
      <c r="C1292" s="5" t="s">
        <v>6081</v>
      </c>
      <c r="D1292" s="5">
        <v>8</v>
      </c>
      <c r="E1292" s="5" t="s">
        <v>5200</v>
      </c>
      <c r="F1292" s="5" t="s">
        <v>5980</v>
      </c>
      <c r="G1292" s="5" t="s">
        <v>2341</v>
      </c>
      <c r="H1292" s="26"/>
      <c r="I1292" s="90">
        <v>69570</v>
      </c>
      <c r="J1292" s="7">
        <f t="shared" si="165"/>
        <v>69.260000000000005</v>
      </c>
      <c r="K1292" s="88" t="s">
        <v>6040</v>
      </c>
      <c r="L1292" s="6">
        <v>2</v>
      </c>
      <c r="M1292" s="6"/>
      <c r="N1292" s="10"/>
    </row>
    <row r="1293" spans="1:14" ht="21" customHeight="1">
      <c r="A1293" s="137">
        <v>45727</v>
      </c>
      <c r="B1293" s="5" t="s">
        <v>5989</v>
      </c>
      <c r="C1293" s="5" t="s">
        <v>6082</v>
      </c>
      <c r="D1293" s="5">
        <v>8</v>
      </c>
      <c r="E1293" s="5" t="s">
        <v>5200</v>
      </c>
      <c r="F1293" s="5" t="s">
        <v>5980</v>
      </c>
      <c r="G1293" s="5" t="s">
        <v>2341</v>
      </c>
      <c r="H1293" s="26"/>
      <c r="I1293" s="90">
        <v>41280</v>
      </c>
      <c r="J1293" s="7">
        <f t="shared" si="165"/>
        <v>39.339999999999996</v>
      </c>
      <c r="K1293" s="88" t="s">
        <v>6029</v>
      </c>
      <c r="L1293" s="6">
        <v>1</v>
      </c>
      <c r="M1293" s="6"/>
      <c r="N1293" s="10"/>
    </row>
    <row r="1295" spans="1:14" ht="30">
      <c r="A1295" s="137">
        <v>45727</v>
      </c>
      <c r="B1295" s="5" t="s">
        <v>22</v>
      </c>
      <c r="C1295" s="5" t="s">
        <v>5993</v>
      </c>
      <c r="D1295" s="5">
        <v>2</v>
      </c>
      <c r="E1295" s="5" t="s">
        <v>2187</v>
      </c>
      <c r="F1295" s="5" t="s">
        <v>5994</v>
      </c>
      <c r="G1295" s="5" t="s">
        <v>32</v>
      </c>
      <c r="H1295" s="26"/>
      <c r="I1295" s="90">
        <v>106960</v>
      </c>
      <c r="J1295" s="7">
        <f t="shared" ref="J1295" si="166">ROUNDUP((((L1295*13000)+I1295)/1380), 2)</f>
        <v>124.61</v>
      </c>
      <c r="K1295" s="88" t="s">
        <v>6029</v>
      </c>
      <c r="L1295" s="6">
        <v>5</v>
      </c>
      <c r="M1295" s="6"/>
      <c r="N1295" s="10" t="s">
        <v>6053</v>
      </c>
    </row>
    <row r="1296" spans="1:14" ht="45">
      <c r="A1296" s="137">
        <v>45722</v>
      </c>
      <c r="B1296" s="5" t="s">
        <v>5635</v>
      </c>
      <c r="C1296" s="5" t="s">
        <v>5636</v>
      </c>
      <c r="D1296" s="5">
        <v>1</v>
      </c>
      <c r="E1296" s="5" t="s">
        <v>2187</v>
      </c>
      <c r="F1296" s="5" t="s">
        <v>2657</v>
      </c>
      <c r="G1296" s="5" t="s">
        <v>2075</v>
      </c>
      <c r="H1296" s="26"/>
      <c r="I1296" s="90"/>
      <c r="J1296" s="7">
        <f t="shared" ref="J1296:J1298" si="167">ROUNDUP((((L1296*13000)+I1296)/1380), 2)</f>
        <v>0</v>
      </c>
      <c r="K1296" s="88"/>
      <c r="L1296" s="6"/>
      <c r="M1296" s="6"/>
      <c r="N1296" s="10" t="s">
        <v>5751</v>
      </c>
    </row>
    <row r="1297" spans="1:15" ht="90">
      <c r="A1297" s="137">
        <v>45722</v>
      </c>
      <c r="B1297" s="5" t="s">
        <v>37</v>
      </c>
      <c r="C1297" s="5" t="s">
        <v>3537</v>
      </c>
      <c r="D1297" s="5">
        <v>8</v>
      </c>
      <c r="E1297" s="5" t="s">
        <v>2187</v>
      </c>
      <c r="F1297" s="5" t="s">
        <v>2657</v>
      </c>
      <c r="G1297" s="5" t="s">
        <v>2075</v>
      </c>
      <c r="H1297" s="26"/>
      <c r="I1297" s="90">
        <v>4600</v>
      </c>
      <c r="J1297" s="7">
        <f t="shared" si="167"/>
        <v>5.22</v>
      </c>
      <c r="K1297" s="88" t="s">
        <v>100</v>
      </c>
      <c r="L1297" s="6">
        <v>0.2</v>
      </c>
      <c r="M1297" s="6"/>
      <c r="N1297" s="10" t="s">
        <v>6108</v>
      </c>
    </row>
    <row r="1298" spans="1:15" ht="49.5" customHeight="1">
      <c r="A1298" s="143">
        <v>45713</v>
      </c>
      <c r="B1298" s="19"/>
      <c r="C1298" s="19" t="s">
        <v>5167</v>
      </c>
      <c r="D1298" s="19">
        <v>3</v>
      </c>
      <c r="E1298" s="19" t="s">
        <v>2187</v>
      </c>
      <c r="F1298" s="19" t="s">
        <v>2657</v>
      </c>
      <c r="G1298" s="19" t="s">
        <v>2075</v>
      </c>
      <c r="H1298" s="69"/>
      <c r="I1298" s="144"/>
      <c r="J1298" s="21">
        <f t="shared" si="167"/>
        <v>0</v>
      </c>
      <c r="K1298" s="97"/>
      <c r="L1298" s="51"/>
      <c r="M1298" s="51"/>
      <c r="N1298" s="24" t="s">
        <v>6050</v>
      </c>
    </row>
    <row r="1299" spans="1:15" ht="105">
      <c r="A1299" s="141">
        <v>45723</v>
      </c>
      <c r="B1299" s="13" t="s">
        <v>155</v>
      </c>
      <c r="C1299" s="13" t="s">
        <v>5996</v>
      </c>
      <c r="D1299" s="13">
        <v>10</v>
      </c>
      <c r="E1299" s="13" t="s">
        <v>140</v>
      </c>
      <c r="F1299" s="13"/>
      <c r="G1299" s="13" t="s">
        <v>18</v>
      </c>
      <c r="H1299" s="68"/>
      <c r="I1299" s="142">
        <v>61500</v>
      </c>
      <c r="J1299" s="12">
        <f t="shared" ref="J1299:J1300" si="168">ROUNDUP((((L1299*13000)+I1299)/1380), 2)</f>
        <v>58.699999999999996</v>
      </c>
      <c r="K1299" s="87" t="s">
        <v>110</v>
      </c>
      <c r="L1299" s="50">
        <v>1.5</v>
      </c>
      <c r="M1299" s="50"/>
      <c r="N1299" s="23" t="s">
        <v>6046</v>
      </c>
    </row>
    <row r="1300" spans="1:15" ht="105">
      <c r="A1300" s="141">
        <v>45723</v>
      </c>
      <c r="B1300" s="13" t="s">
        <v>155</v>
      </c>
      <c r="C1300" s="13" t="s">
        <v>5997</v>
      </c>
      <c r="D1300" s="13">
        <v>10</v>
      </c>
      <c r="E1300" s="13" t="s">
        <v>140</v>
      </c>
      <c r="F1300" s="13"/>
      <c r="G1300" s="13" t="s">
        <v>18</v>
      </c>
      <c r="H1300" s="68"/>
      <c r="I1300" s="142">
        <v>51600</v>
      </c>
      <c r="J1300" s="12">
        <f t="shared" si="168"/>
        <v>51.53</v>
      </c>
      <c r="K1300" s="87" t="s">
        <v>79</v>
      </c>
      <c r="L1300" s="50">
        <v>1.5</v>
      </c>
      <c r="M1300" s="50"/>
      <c r="N1300" s="23" t="s">
        <v>6047</v>
      </c>
    </row>
    <row r="1301" spans="1:15" ht="21" customHeight="1">
      <c r="A1301" s="141">
        <v>45727</v>
      </c>
      <c r="B1301" s="13"/>
      <c r="C1301" s="13" t="s">
        <v>5998</v>
      </c>
      <c r="D1301" s="13">
        <v>6</v>
      </c>
      <c r="E1301" s="13" t="s">
        <v>140</v>
      </c>
      <c r="F1301" s="13"/>
      <c r="G1301" s="13" t="s">
        <v>23</v>
      </c>
      <c r="H1301" s="68"/>
      <c r="I1301" s="142"/>
      <c r="J1301" s="12"/>
      <c r="K1301" s="87"/>
      <c r="L1301" s="50"/>
      <c r="M1301" s="50"/>
      <c r="N1301" s="23" t="s">
        <v>6048</v>
      </c>
      <c r="O1301" s="103" t="s">
        <v>6045</v>
      </c>
    </row>
    <row r="1302" spans="1:15" ht="21" customHeight="1">
      <c r="A1302" s="141">
        <v>45727</v>
      </c>
      <c r="B1302" s="13" t="s">
        <v>29</v>
      </c>
      <c r="C1302" s="13" t="s">
        <v>6060</v>
      </c>
      <c r="D1302" s="13">
        <v>10</v>
      </c>
      <c r="E1302" s="13" t="s">
        <v>140</v>
      </c>
      <c r="F1302" s="13"/>
      <c r="G1302" s="13" t="s">
        <v>23</v>
      </c>
      <c r="H1302" s="68"/>
      <c r="I1302" s="142">
        <v>23940</v>
      </c>
      <c r="J1302" s="12">
        <f t="shared" ref="J1302:J1303" si="169">ROUNDUP((((L1302*13000)+I1302)/1380), 2)</f>
        <v>20.180000000000003</v>
      </c>
      <c r="K1302" s="87" t="s">
        <v>6029</v>
      </c>
      <c r="L1302" s="50">
        <v>0.3</v>
      </c>
      <c r="M1302" s="50"/>
      <c r="N1302" s="23"/>
    </row>
    <row r="1303" spans="1:15" ht="21" customHeight="1">
      <c r="A1303" s="141">
        <v>45727</v>
      </c>
      <c r="B1303" s="13" t="s">
        <v>29</v>
      </c>
      <c r="C1303" s="13" t="s">
        <v>6061</v>
      </c>
      <c r="D1303" s="13">
        <v>10</v>
      </c>
      <c r="E1303" s="13" t="s">
        <v>140</v>
      </c>
      <c r="F1303" s="13"/>
      <c r="G1303" s="13" t="s">
        <v>23</v>
      </c>
      <c r="H1303" s="68"/>
      <c r="I1303" s="142">
        <v>23940</v>
      </c>
      <c r="J1303" s="12">
        <f t="shared" si="169"/>
        <v>20.180000000000003</v>
      </c>
      <c r="K1303" s="87" t="s">
        <v>6029</v>
      </c>
      <c r="L1303" s="50">
        <v>0.3</v>
      </c>
      <c r="M1303" s="50"/>
      <c r="N1303" s="23"/>
    </row>
    <row r="1304" spans="1:15" ht="21" customHeight="1">
      <c r="A1304" s="141">
        <v>45727</v>
      </c>
      <c r="B1304" s="13" t="s">
        <v>29</v>
      </c>
      <c r="C1304" s="13" t="s">
        <v>6062</v>
      </c>
      <c r="D1304" s="13">
        <v>10</v>
      </c>
      <c r="E1304" s="13" t="s">
        <v>140</v>
      </c>
      <c r="F1304" s="13"/>
      <c r="G1304" s="13" t="s">
        <v>23</v>
      </c>
      <c r="H1304" s="68"/>
      <c r="I1304" s="142"/>
      <c r="J1304" s="12"/>
      <c r="K1304" s="87"/>
      <c r="L1304" s="50"/>
      <c r="M1304" s="50"/>
      <c r="N1304" s="23" t="s">
        <v>6063</v>
      </c>
    </row>
    <row r="1305" spans="1:15" ht="21" customHeight="1">
      <c r="A1305" s="141">
        <v>45727</v>
      </c>
      <c r="B1305" s="13" t="s">
        <v>38</v>
      </c>
      <c r="C1305" s="13" t="s">
        <v>5999</v>
      </c>
      <c r="D1305" s="13">
        <v>20</v>
      </c>
      <c r="E1305" s="13" t="s">
        <v>140</v>
      </c>
      <c r="F1305" s="13"/>
      <c r="G1305" s="13" t="s">
        <v>23</v>
      </c>
      <c r="H1305" s="68"/>
      <c r="I1305" s="142">
        <v>14000</v>
      </c>
      <c r="J1305" s="12">
        <f t="shared" ref="J1305" si="170">ROUNDUP((((L1305*13000)+I1305)/1380), 2)</f>
        <v>14.86</v>
      </c>
      <c r="K1305" s="87" t="s">
        <v>6029</v>
      </c>
      <c r="L1305" s="50">
        <v>0.5</v>
      </c>
      <c r="M1305" s="50"/>
      <c r="N1305" s="23"/>
    </row>
    <row r="1306" spans="1:15" ht="21" customHeight="1">
      <c r="A1306" s="141">
        <v>45727</v>
      </c>
      <c r="B1306" s="13" t="s">
        <v>38</v>
      </c>
      <c r="C1306" s="13" t="s">
        <v>6000</v>
      </c>
      <c r="D1306" s="13">
        <v>20</v>
      </c>
      <c r="E1306" s="13" t="s">
        <v>140</v>
      </c>
      <c r="F1306" s="13"/>
      <c r="G1306" s="13" t="s">
        <v>23</v>
      </c>
      <c r="H1306" s="68"/>
      <c r="I1306" s="142">
        <v>15400</v>
      </c>
      <c r="J1306" s="12">
        <f t="shared" ref="J1306" si="171">ROUNDUP((((L1306*13000)+I1306)/1380), 2)</f>
        <v>13.049999999999999</v>
      </c>
      <c r="K1306" s="87" t="s">
        <v>6029</v>
      </c>
      <c r="L1306" s="50">
        <v>0.2</v>
      </c>
      <c r="M1306" s="50"/>
      <c r="N1306" s="23"/>
    </row>
    <row r="1307" spans="1:15" ht="30">
      <c r="A1307" s="137">
        <v>45726</v>
      </c>
      <c r="B1307" s="137" t="s">
        <v>66</v>
      </c>
      <c r="C1307" s="137" t="s">
        <v>5929</v>
      </c>
      <c r="D1307" s="5">
        <v>3</v>
      </c>
      <c r="E1307" s="137" t="s">
        <v>318</v>
      </c>
      <c r="F1307" s="137" t="s">
        <v>5930</v>
      </c>
      <c r="G1307" s="137" t="s">
        <v>33</v>
      </c>
      <c r="H1307" s="26"/>
      <c r="I1307" s="90">
        <v>10770</v>
      </c>
      <c r="J1307" s="7">
        <f t="shared" ref="J1307" si="172">ROUNDUP((((L1307*13000)+I1307)/1380), 2)</f>
        <v>10.64</v>
      </c>
      <c r="K1307" s="137" t="s">
        <v>6029</v>
      </c>
      <c r="L1307" s="6">
        <v>0.3</v>
      </c>
      <c r="M1307" s="137"/>
      <c r="N1307" s="317" t="s">
        <v>5975</v>
      </c>
    </row>
    <row r="1308" spans="1:15" s="302" customFormat="1" ht="30">
      <c r="A1308" s="138">
        <v>45727</v>
      </c>
      <c r="B1308" s="139"/>
      <c r="C1308" s="139" t="s">
        <v>6001</v>
      </c>
      <c r="D1308" s="98">
        <v>4</v>
      </c>
      <c r="E1308" s="139" t="s">
        <v>318</v>
      </c>
      <c r="F1308" s="139" t="s">
        <v>6002</v>
      </c>
      <c r="G1308" s="139" t="s">
        <v>252</v>
      </c>
      <c r="H1308" s="139"/>
      <c r="I1308" s="139"/>
      <c r="J1308" s="139"/>
      <c r="K1308" s="139"/>
      <c r="L1308" s="139"/>
      <c r="M1308" s="139"/>
      <c r="N1308" s="325" t="s">
        <v>6089</v>
      </c>
    </row>
    <row r="1309" spans="1:15" ht="21" customHeight="1">
      <c r="A1309" s="173">
        <v>45727</v>
      </c>
      <c r="B1309" s="170" t="s">
        <v>38</v>
      </c>
      <c r="C1309" s="170" t="s">
        <v>6003</v>
      </c>
      <c r="D1309" s="13">
        <v>2</v>
      </c>
      <c r="E1309" s="170" t="s">
        <v>318</v>
      </c>
      <c r="F1309" s="170" t="s">
        <v>2928</v>
      </c>
      <c r="G1309" s="170" t="s">
        <v>102</v>
      </c>
      <c r="H1309" s="68"/>
      <c r="I1309" s="142">
        <v>13300</v>
      </c>
      <c r="J1309" s="12">
        <f t="shared" ref="J1309:J1310" si="173">ROUNDUP((((L1309*13000)+I1309)/1380), 2)</f>
        <v>10.58</v>
      </c>
      <c r="K1309" s="170" t="s">
        <v>6029</v>
      </c>
      <c r="L1309" s="50">
        <v>0.1</v>
      </c>
      <c r="M1309" s="170"/>
      <c r="N1309" s="312" t="s">
        <v>350</v>
      </c>
    </row>
    <row r="1310" spans="1:15" ht="21" customHeight="1">
      <c r="A1310" s="173">
        <v>45727</v>
      </c>
      <c r="B1310" s="170" t="s">
        <v>38</v>
      </c>
      <c r="C1310" s="170" t="s">
        <v>6004</v>
      </c>
      <c r="D1310" s="13">
        <v>2</v>
      </c>
      <c r="E1310" s="170" t="s">
        <v>318</v>
      </c>
      <c r="F1310" s="170" t="s">
        <v>2928</v>
      </c>
      <c r="G1310" s="170" t="s">
        <v>102</v>
      </c>
      <c r="H1310" s="68"/>
      <c r="I1310" s="142">
        <v>59500</v>
      </c>
      <c r="J1310" s="12">
        <f t="shared" si="173"/>
        <v>45</v>
      </c>
      <c r="K1310" s="170" t="s">
        <v>6029</v>
      </c>
      <c r="L1310" s="50">
        <v>0.2</v>
      </c>
      <c r="M1310" s="170"/>
      <c r="N1310" s="312"/>
    </row>
    <row r="1311" spans="1:15" s="302" customFormat="1" ht="45">
      <c r="A1311" s="321">
        <v>45727</v>
      </c>
      <c r="B1311" s="322" t="s">
        <v>6005</v>
      </c>
      <c r="C1311" s="322" t="s">
        <v>6043</v>
      </c>
      <c r="D1311" s="323">
        <v>2</v>
      </c>
      <c r="E1311" s="322" t="s">
        <v>318</v>
      </c>
      <c r="F1311" s="322" t="s">
        <v>2928</v>
      </c>
      <c r="G1311" s="322" t="s">
        <v>102</v>
      </c>
      <c r="H1311" s="322"/>
      <c r="I1311" s="322"/>
      <c r="J1311" s="322"/>
      <c r="K1311" s="322"/>
      <c r="L1311" s="322"/>
      <c r="M1311" s="322"/>
      <c r="N1311" s="324" t="s">
        <v>6044</v>
      </c>
    </row>
    <row r="1312" spans="1:15" ht="28.5" customHeight="1">
      <c r="A1312" s="141">
        <v>45722</v>
      </c>
      <c r="B1312" s="16" t="s">
        <v>5402</v>
      </c>
      <c r="C1312" s="13"/>
      <c r="D1312" s="13"/>
      <c r="E1312" s="13"/>
      <c r="F1312" s="13"/>
      <c r="G1312" s="13" t="s">
        <v>5693</v>
      </c>
      <c r="H1312" s="50"/>
      <c r="I1312" s="142"/>
      <c r="J1312" s="12">
        <f t="shared" ref="J1312:J1322" si="174">ROUNDUP((((L1312*13000)+I1312)/1380), 2)</f>
        <v>0</v>
      </c>
      <c r="K1312" s="87"/>
      <c r="L1312" s="50"/>
      <c r="M1312" s="50"/>
      <c r="N1312" s="27" t="s">
        <v>5785</v>
      </c>
    </row>
    <row r="1313" spans="1:14" ht="28.5" customHeight="1">
      <c r="A1313" s="137">
        <v>45727</v>
      </c>
      <c r="B1313" s="5" t="s">
        <v>29</v>
      </c>
      <c r="C1313" s="5" t="s">
        <v>6058</v>
      </c>
      <c r="D1313" s="319">
        <v>6</v>
      </c>
      <c r="E1313" s="289" t="s">
        <v>318</v>
      </c>
      <c r="F1313" s="5" t="s">
        <v>2928</v>
      </c>
      <c r="G1313" s="5" t="s">
        <v>102</v>
      </c>
      <c r="H1313" s="26"/>
      <c r="I1313" s="284">
        <v>117540</v>
      </c>
      <c r="J1313" s="7">
        <f t="shared" si="174"/>
        <v>94.600000000000009</v>
      </c>
      <c r="K1313" s="6" t="s">
        <v>6029</v>
      </c>
      <c r="L1313" s="6">
        <v>1</v>
      </c>
      <c r="M1313" s="6"/>
      <c r="N1313" s="315"/>
    </row>
    <row r="1314" spans="1:14" ht="28.5" customHeight="1">
      <c r="A1314" s="137">
        <v>45727</v>
      </c>
      <c r="B1314" s="5" t="s">
        <v>29</v>
      </c>
      <c r="C1314" s="5" t="s">
        <v>6059</v>
      </c>
      <c r="D1314" s="319">
        <v>2</v>
      </c>
      <c r="E1314" s="289" t="s">
        <v>318</v>
      </c>
      <c r="F1314" s="5" t="s">
        <v>2812</v>
      </c>
      <c r="G1314" s="5" t="s">
        <v>2813</v>
      </c>
      <c r="H1314" s="26"/>
      <c r="I1314" s="284">
        <v>71240</v>
      </c>
      <c r="J1314" s="7">
        <f t="shared" si="174"/>
        <v>59.16</v>
      </c>
      <c r="K1314" s="6" t="s">
        <v>6029</v>
      </c>
      <c r="L1314" s="6">
        <v>0.8</v>
      </c>
      <c r="M1314" s="6"/>
      <c r="N1314" s="315"/>
    </row>
    <row r="1315" spans="1:14" ht="28.5" customHeight="1">
      <c r="A1315" s="137">
        <v>45727</v>
      </c>
      <c r="B1315" s="5" t="s">
        <v>1954</v>
      </c>
      <c r="C1315" s="5">
        <v>1469510000</v>
      </c>
      <c r="D1315" s="319">
        <v>3</v>
      </c>
      <c r="E1315" s="289" t="s">
        <v>318</v>
      </c>
      <c r="F1315" s="5" t="s">
        <v>638</v>
      </c>
      <c r="G1315" s="5" t="s">
        <v>6770</v>
      </c>
      <c r="H1315" s="26"/>
      <c r="I1315" s="284">
        <v>184000</v>
      </c>
      <c r="J1315" s="7">
        <f t="shared" ref="J1315:J1320" si="175">ROUNDUP((((L1315*13000)+I1315)/1380), 2)</f>
        <v>152.17999999999998</v>
      </c>
      <c r="K1315" s="6" t="s">
        <v>6029</v>
      </c>
      <c r="L1315" s="6">
        <v>2</v>
      </c>
      <c r="M1315" s="6"/>
      <c r="N1315" s="315" t="s">
        <v>1736</v>
      </c>
    </row>
    <row r="1316" spans="1:14" ht="28.5" customHeight="1">
      <c r="A1316" s="137">
        <v>45727</v>
      </c>
      <c r="B1316" s="5" t="s">
        <v>2222</v>
      </c>
      <c r="C1316" s="5" t="s">
        <v>6041</v>
      </c>
      <c r="D1316" s="319">
        <v>30</v>
      </c>
      <c r="E1316" s="289" t="s">
        <v>318</v>
      </c>
      <c r="F1316" s="5" t="s">
        <v>2928</v>
      </c>
      <c r="G1316" s="5" t="s">
        <v>102</v>
      </c>
      <c r="H1316" s="26"/>
      <c r="I1316" s="284">
        <v>64000</v>
      </c>
      <c r="J1316" s="7">
        <f t="shared" si="175"/>
        <v>60.51</v>
      </c>
      <c r="K1316" s="6" t="s">
        <v>6040</v>
      </c>
      <c r="L1316" s="6">
        <v>1.5</v>
      </c>
      <c r="M1316" s="6"/>
      <c r="N1316" s="116" t="s">
        <v>6057</v>
      </c>
    </row>
    <row r="1317" spans="1:14" ht="28.5" customHeight="1">
      <c r="A1317" s="137">
        <v>45727</v>
      </c>
      <c r="B1317" s="5" t="s">
        <v>49</v>
      </c>
      <c r="C1317" s="320" t="s">
        <v>6008</v>
      </c>
      <c r="D1317" s="319">
        <v>1</v>
      </c>
      <c r="E1317" s="289" t="s">
        <v>318</v>
      </c>
      <c r="F1317" s="5" t="s">
        <v>2928</v>
      </c>
      <c r="G1317" s="5" t="s">
        <v>102</v>
      </c>
      <c r="H1317" s="26"/>
      <c r="I1317" s="284">
        <v>2678000</v>
      </c>
      <c r="J1317" s="7">
        <f t="shared" si="175"/>
        <v>1945.29</v>
      </c>
      <c r="K1317" s="6" t="s">
        <v>6029</v>
      </c>
      <c r="L1317" s="6">
        <v>0.5</v>
      </c>
      <c r="M1317" s="6"/>
      <c r="N1317" s="315" t="s">
        <v>6009</v>
      </c>
    </row>
    <row r="1318" spans="1:14" ht="28.5" customHeight="1">
      <c r="A1318" s="137">
        <v>45727</v>
      </c>
      <c r="B1318" s="5" t="s">
        <v>158</v>
      </c>
      <c r="C1318" s="5" t="s">
        <v>6010</v>
      </c>
      <c r="D1318" s="319">
        <v>100</v>
      </c>
      <c r="E1318" s="90" t="s">
        <v>318</v>
      </c>
      <c r="F1318" s="5" t="s">
        <v>338</v>
      </c>
      <c r="G1318" s="5" t="s">
        <v>306</v>
      </c>
      <c r="H1318" s="26"/>
      <c r="I1318" s="284">
        <v>17800</v>
      </c>
      <c r="J1318" s="7">
        <f t="shared" si="175"/>
        <v>15.73</v>
      </c>
      <c r="K1318" s="6" t="s">
        <v>6031</v>
      </c>
      <c r="L1318" s="6">
        <v>0.3</v>
      </c>
      <c r="M1318" s="6"/>
      <c r="N1318" s="116" t="s">
        <v>6032</v>
      </c>
    </row>
    <row r="1319" spans="1:14" ht="28.5" customHeight="1">
      <c r="A1319" s="137">
        <v>45727</v>
      </c>
      <c r="B1319" s="5" t="s">
        <v>58</v>
      </c>
      <c r="C1319" s="5" t="s">
        <v>6039</v>
      </c>
      <c r="D1319" s="319">
        <v>4</v>
      </c>
      <c r="E1319" s="90" t="s">
        <v>318</v>
      </c>
      <c r="F1319" s="5" t="s">
        <v>281</v>
      </c>
      <c r="G1319" s="5" t="s">
        <v>40</v>
      </c>
      <c r="H1319" s="26"/>
      <c r="I1319" s="284">
        <v>15000</v>
      </c>
      <c r="J1319" s="7">
        <f t="shared" si="175"/>
        <v>13.7</v>
      </c>
      <c r="K1319" s="6" t="s">
        <v>6040</v>
      </c>
      <c r="L1319" s="6">
        <v>0.3</v>
      </c>
      <c r="M1319" s="6"/>
      <c r="N1319" s="315"/>
    </row>
    <row r="1320" spans="1:14" ht="28.5" customHeight="1">
      <c r="A1320" s="141">
        <v>45722</v>
      </c>
      <c r="B1320" s="13"/>
      <c r="C1320" s="16" t="s">
        <v>6011</v>
      </c>
      <c r="D1320" s="13">
        <v>1</v>
      </c>
      <c r="E1320" s="13" t="s">
        <v>318</v>
      </c>
      <c r="F1320" s="13" t="s">
        <v>5357</v>
      </c>
      <c r="G1320" s="13" t="s">
        <v>1677</v>
      </c>
      <c r="H1320" s="68"/>
      <c r="I1320" s="142">
        <v>79400</v>
      </c>
      <c r="J1320" s="12">
        <f t="shared" si="175"/>
        <v>274.20999999999998</v>
      </c>
      <c r="K1320" s="87" t="s">
        <v>3178</v>
      </c>
      <c r="L1320" s="50">
        <v>23</v>
      </c>
      <c r="M1320" s="50"/>
      <c r="N1320" s="23" t="s">
        <v>6024</v>
      </c>
    </row>
    <row r="1321" spans="1:14" ht="60">
      <c r="A1321" s="137">
        <v>45726</v>
      </c>
      <c r="B1321" s="5" t="s">
        <v>21</v>
      </c>
      <c r="C1321" s="8" t="s">
        <v>5897</v>
      </c>
      <c r="D1321" s="5">
        <v>4</v>
      </c>
      <c r="E1321" s="5" t="s">
        <v>24</v>
      </c>
      <c r="F1321" s="5" t="s">
        <v>5899</v>
      </c>
      <c r="G1321" s="5" t="s">
        <v>5112</v>
      </c>
      <c r="H1321" s="6"/>
      <c r="I1321" s="90">
        <v>580000</v>
      </c>
      <c r="J1321" s="7">
        <f t="shared" si="174"/>
        <v>457.98</v>
      </c>
      <c r="K1321" s="88" t="s">
        <v>6026</v>
      </c>
      <c r="L1321" s="6">
        <v>4</v>
      </c>
      <c r="M1321" s="6"/>
      <c r="N1321" s="9" t="s">
        <v>6025</v>
      </c>
    </row>
    <row r="1322" spans="1:14" ht="28.5" customHeight="1">
      <c r="A1322" s="137">
        <v>45726</v>
      </c>
      <c r="B1322" s="5" t="s">
        <v>21</v>
      </c>
      <c r="C1322" s="8" t="s">
        <v>5898</v>
      </c>
      <c r="D1322" s="5">
        <v>2</v>
      </c>
      <c r="E1322" s="5" t="s">
        <v>24</v>
      </c>
      <c r="F1322" s="5" t="s">
        <v>5899</v>
      </c>
      <c r="G1322" s="5" t="s">
        <v>5112</v>
      </c>
      <c r="H1322" s="6"/>
      <c r="I1322" s="90">
        <v>760000</v>
      </c>
      <c r="J1322" s="7">
        <f t="shared" si="174"/>
        <v>597.83000000000004</v>
      </c>
      <c r="K1322" s="88" t="s">
        <v>6026</v>
      </c>
      <c r="L1322" s="6">
        <v>5</v>
      </c>
      <c r="M1322" s="6"/>
      <c r="N1322" s="9"/>
    </row>
    <row r="1323" spans="1:14" ht="45">
      <c r="A1323" s="137">
        <v>45726</v>
      </c>
      <c r="B1323" s="5" t="s">
        <v>31</v>
      </c>
      <c r="C1323" s="8" t="s">
        <v>5936</v>
      </c>
      <c r="D1323" s="5">
        <v>1</v>
      </c>
      <c r="E1323" s="5" t="s">
        <v>137</v>
      </c>
      <c r="F1323" s="5"/>
      <c r="G1323" s="5"/>
      <c r="H1323" s="26"/>
      <c r="I1323" s="90">
        <v>190560</v>
      </c>
      <c r="J1323" s="7">
        <f>ROUNDUP((((L1323*13000)+I1323)/1380), 2)</f>
        <v>189.89999999999998</v>
      </c>
      <c r="K1323" s="88" t="s">
        <v>6056</v>
      </c>
      <c r="L1323" s="6">
        <v>5.5</v>
      </c>
      <c r="M1323" s="6"/>
      <c r="N1323" s="10" t="s">
        <v>6023</v>
      </c>
    </row>
    <row r="1324" spans="1:14" ht="20.100000000000001" customHeight="1">
      <c r="A1324" s="137">
        <v>45727</v>
      </c>
      <c r="B1324" s="5" t="s">
        <v>38</v>
      </c>
      <c r="C1324" s="8" t="s">
        <v>6012</v>
      </c>
      <c r="D1324" s="5">
        <v>2</v>
      </c>
      <c r="E1324" s="5" t="s">
        <v>24</v>
      </c>
      <c r="F1324" s="5"/>
      <c r="G1324" s="5" t="s">
        <v>51</v>
      </c>
      <c r="H1324" s="26"/>
      <c r="I1324" s="90">
        <v>98000</v>
      </c>
      <c r="J1324" s="7">
        <f t="shared" ref="J1324:J1328" si="176">ROUNDUP((((L1324*13000)+I1324)/1380), 2)</f>
        <v>80.440000000000012</v>
      </c>
      <c r="K1324" s="88" t="s">
        <v>6030</v>
      </c>
      <c r="L1324" s="6">
        <v>1</v>
      </c>
      <c r="M1324" s="6"/>
      <c r="N1324" s="10"/>
    </row>
    <row r="1325" spans="1:14" ht="20.100000000000001" customHeight="1">
      <c r="A1325" s="137">
        <v>45727</v>
      </c>
      <c r="B1325" s="5" t="s">
        <v>38</v>
      </c>
      <c r="C1325" s="8" t="s">
        <v>6013</v>
      </c>
      <c r="D1325" s="5">
        <v>2</v>
      </c>
      <c r="E1325" s="5" t="s">
        <v>24</v>
      </c>
      <c r="F1325" s="5"/>
      <c r="G1325" s="5" t="s">
        <v>51</v>
      </c>
      <c r="H1325" s="26"/>
      <c r="I1325" s="90">
        <v>84000</v>
      </c>
      <c r="J1325" s="7">
        <f t="shared" si="176"/>
        <v>66.53</v>
      </c>
      <c r="K1325" s="88" t="s">
        <v>6030</v>
      </c>
      <c r="L1325" s="6">
        <v>0.6</v>
      </c>
      <c r="M1325" s="6"/>
      <c r="N1325" s="10"/>
    </row>
    <row r="1326" spans="1:14" ht="20.100000000000001" customHeight="1">
      <c r="A1326" s="137">
        <v>45727</v>
      </c>
      <c r="B1326" s="5" t="s">
        <v>38</v>
      </c>
      <c r="C1326" s="8" t="s">
        <v>6014</v>
      </c>
      <c r="D1326" s="5">
        <v>2</v>
      </c>
      <c r="E1326" s="5" t="s">
        <v>24</v>
      </c>
      <c r="F1326" s="5"/>
      <c r="G1326" s="5" t="s">
        <v>51</v>
      </c>
      <c r="H1326" s="26"/>
      <c r="I1326" s="90">
        <v>2800</v>
      </c>
      <c r="J1326" s="7">
        <f t="shared" si="176"/>
        <v>2.98</v>
      </c>
      <c r="K1326" s="88" t="s">
        <v>6029</v>
      </c>
      <c r="L1326" s="6">
        <v>0.1</v>
      </c>
      <c r="M1326" s="6"/>
      <c r="N1326" s="10"/>
    </row>
    <row r="1327" spans="1:14" ht="20.100000000000001" customHeight="1">
      <c r="A1327" s="137">
        <v>45727</v>
      </c>
      <c r="B1327" s="5" t="s">
        <v>38</v>
      </c>
      <c r="C1327" s="8" t="s">
        <v>6015</v>
      </c>
      <c r="D1327" s="5">
        <v>2</v>
      </c>
      <c r="E1327" s="5" t="s">
        <v>24</v>
      </c>
      <c r="F1327" s="5"/>
      <c r="G1327" s="5" t="s">
        <v>51</v>
      </c>
      <c r="H1327" s="26"/>
      <c r="I1327" s="90">
        <v>91000</v>
      </c>
      <c r="J1327" s="7">
        <f t="shared" si="176"/>
        <v>68.77000000000001</v>
      </c>
      <c r="K1327" s="88" t="s">
        <v>6029</v>
      </c>
      <c r="L1327" s="6">
        <v>0.3</v>
      </c>
      <c r="M1327" s="6"/>
      <c r="N1327" s="10"/>
    </row>
    <row r="1328" spans="1:14" ht="21" customHeight="1">
      <c r="A1328" s="137">
        <v>45727</v>
      </c>
      <c r="B1328" s="5" t="s">
        <v>26</v>
      </c>
      <c r="C1328" s="5" t="s">
        <v>6016</v>
      </c>
      <c r="D1328" s="5">
        <v>1</v>
      </c>
      <c r="E1328" s="5" t="s">
        <v>5200</v>
      </c>
      <c r="F1328" s="5" t="s">
        <v>6017</v>
      </c>
      <c r="G1328" s="5" t="s">
        <v>1974</v>
      </c>
      <c r="H1328" s="26"/>
      <c r="I1328" s="90">
        <v>12810</v>
      </c>
      <c r="J1328" s="7">
        <f t="shared" si="176"/>
        <v>11.17</v>
      </c>
      <c r="K1328" s="88" t="s">
        <v>6029</v>
      </c>
      <c r="L1328" s="6">
        <v>0.2</v>
      </c>
      <c r="M1328" s="6"/>
      <c r="N1328" s="10" t="s">
        <v>6028</v>
      </c>
    </row>
    <row r="1329" spans="1:14" ht="21" customHeight="1">
      <c r="A1329" s="145">
        <v>45727</v>
      </c>
      <c r="B1329" s="77" t="s">
        <v>5990</v>
      </c>
      <c r="C1329" s="77" t="s">
        <v>6038</v>
      </c>
      <c r="D1329" s="77">
        <v>1000</v>
      </c>
      <c r="E1329" s="77" t="s">
        <v>5200</v>
      </c>
      <c r="F1329" s="77" t="s">
        <v>36</v>
      </c>
      <c r="G1329" s="77" t="s">
        <v>5991</v>
      </c>
      <c r="H1329" s="93"/>
      <c r="I1329" s="146"/>
      <c r="J1329" s="79"/>
      <c r="K1329" s="94"/>
      <c r="L1329" s="78"/>
      <c r="M1329" s="78"/>
      <c r="N1329" s="156" t="s">
        <v>6037</v>
      </c>
    </row>
    <row r="1330" spans="1:14" ht="60">
      <c r="A1330" s="145">
        <v>45727</v>
      </c>
      <c r="B1330" s="77" t="s">
        <v>27</v>
      </c>
      <c r="C1330" s="77" t="s">
        <v>6018</v>
      </c>
      <c r="D1330" s="77">
        <v>1</v>
      </c>
      <c r="E1330" s="77" t="s">
        <v>5200</v>
      </c>
      <c r="F1330" s="77" t="s">
        <v>6020</v>
      </c>
      <c r="G1330" s="77" t="s">
        <v>6019</v>
      </c>
      <c r="H1330" s="93"/>
      <c r="I1330" s="146"/>
      <c r="J1330" s="79">
        <f t="shared" ref="J1330:J1333" si="177">ROUNDUP((((L1330*13000)+I1330)/1380), 2)</f>
        <v>0</v>
      </c>
      <c r="K1330" s="94"/>
      <c r="L1330" s="78"/>
      <c r="M1330" s="78"/>
      <c r="N1330" s="156" t="s">
        <v>6027</v>
      </c>
    </row>
    <row r="1331" spans="1:14" ht="21" customHeight="1">
      <c r="A1331" s="145">
        <v>45727</v>
      </c>
      <c r="B1331" s="77" t="s">
        <v>27</v>
      </c>
      <c r="C1331" s="77" t="s">
        <v>6021</v>
      </c>
      <c r="D1331" s="77">
        <v>1</v>
      </c>
      <c r="E1331" s="77" t="s">
        <v>5200</v>
      </c>
      <c r="F1331" s="77" t="s">
        <v>6020</v>
      </c>
      <c r="G1331" s="77" t="s">
        <v>6019</v>
      </c>
      <c r="H1331" s="93"/>
      <c r="I1331" s="146"/>
      <c r="J1331" s="79">
        <f t="shared" si="177"/>
        <v>0</v>
      </c>
      <c r="K1331" s="94"/>
      <c r="L1331" s="78"/>
      <c r="M1331" s="78"/>
      <c r="N1331" s="156"/>
    </row>
    <row r="1332" spans="1:14" ht="21" customHeight="1">
      <c r="A1332" s="145">
        <v>45727</v>
      </c>
      <c r="B1332" s="77" t="s">
        <v>6022</v>
      </c>
      <c r="C1332" s="77" t="s">
        <v>6036</v>
      </c>
      <c r="D1332" s="77">
        <v>1</v>
      </c>
      <c r="E1332" s="77" t="s">
        <v>5200</v>
      </c>
      <c r="F1332" s="77" t="s">
        <v>5890</v>
      </c>
      <c r="G1332" s="77" t="s">
        <v>35</v>
      </c>
      <c r="H1332" s="93"/>
      <c r="I1332" s="146"/>
      <c r="J1332" s="79"/>
      <c r="K1332" s="94"/>
      <c r="L1332" s="78"/>
      <c r="M1332" s="78"/>
      <c r="N1332" s="156" t="s">
        <v>6037</v>
      </c>
    </row>
    <row r="1333" spans="1:14" s="318" customFormat="1" ht="21" customHeight="1">
      <c r="A1333" s="173">
        <v>45726</v>
      </c>
      <c r="B1333" s="109" t="s">
        <v>1753</v>
      </c>
      <c r="C1333" s="109" t="s">
        <v>5941</v>
      </c>
      <c r="D1333" s="109">
        <v>100</v>
      </c>
      <c r="E1333" s="109" t="s">
        <v>5119</v>
      </c>
      <c r="F1333" s="109" t="s">
        <v>209</v>
      </c>
      <c r="G1333" s="113" t="s">
        <v>30</v>
      </c>
      <c r="H1333" s="110"/>
      <c r="I1333" s="170">
        <v>52300</v>
      </c>
      <c r="J1333" s="111">
        <f t="shared" si="177"/>
        <v>38.85</v>
      </c>
      <c r="K1333" s="112" t="s">
        <v>6029</v>
      </c>
      <c r="L1333" s="113">
        <v>0.1</v>
      </c>
      <c r="M1333" s="113"/>
      <c r="N1333" s="114"/>
    </row>
    <row r="1334" spans="1:14" ht="28.5" customHeight="1">
      <c r="A1334" s="137">
        <v>45722</v>
      </c>
      <c r="B1334" s="5"/>
      <c r="C1334" s="8" t="s">
        <v>5692</v>
      </c>
      <c r="D1334" s="5">
        <v>500</v>
      </c>
      <c r="E1334" s="5" t="s">
        <v>137</v>
      </c>
      <c r="F1334" s="5"/>
      <c r="G1334" s="5"/>
      <c r="H1334" s="6"/>
      <c r="I1334" s="90">
        <v>20000</v>
      </c>
      <c r="J1334" s="7">
        <f t="shared" ref="J1334" si="178">ROUNDUP((((L1334*13000)+I1334)/1380), 2)</f>
        <v>19.21</v>
      </c>
      <c r="K1334" s="88" t="s">
        <v>6029</v>
      </c>
      <c r="L1334" s="6">
        <v>0.5</v>
      </c>
      <c r="M1334" s="6"/>
      <c r="N1334" s="9" t="s">
        <v>6049</v>
      </c>
    </row>
    <row r="1335" spans="1:14" ht="28.5" customHeight="1">
      <c r="A1335" s="137">
        <v>45722</v>
      </c>
      <c r="B1335" s="5"/>
      <c r="C1335" s="8" t="s">
        <v>6033</v>
      </c>
      <c r="D1335" s="5">
        <v>500</v>
      </c>
      <c r="E1335" s="5" t="s">
        <v>137</v>
      </c>
      <c r="F1335" s="5"/>
      <c r="G1335" s="5"/>
      <c r="H1335" s="6"/>
      <c r="I1335" s="90">
        <v>2000</v>
      </c>
      <c r="J1335" s="7">
        <f t="shared" ref="J1335" si="179">ROUNDUP((((L1335*13000)+I1335)/1380), 2)</f>
        <v>6.16</v>
      </c>
      <c r="K1335" s="88" t="s">
        <v>6029</v>
      </c>
      <c r="L1335" s="6">
        <v>0.5</v>
      </c>
      <c r="M1335" s="6"/>
      <c r="N1335" s="9" t="s">
        <v>6034</v>
      </c>
    </row>
    <row r="1336" spans="1:14" ht="30">
      <c r="A1336" s="137">
        <v>45726</v>
      </c>
      <c r="B1336" s="5" t="s">
        <v>5906</v>
      </c>
      <c r="C1336" s="8" t="s">
        <v>5942</v>
      </c>
      <c r="D1336" s="5">
        <v>250</v>
      </c>
      <c r="E1336" s="5" t="s">
        <v>24</v>
      </c>
      <c r="F1336" s="5"/>
      <c r="G1336" s="5" t="s">
        <v>5905</v>
      </c>
      <c r="H1336" s="6"/>
      <c r="I1336" s="90">
        <v>1740</v>
      </c>
      <c r="J1336" s="7">
        <f>ROUNDUP((((L1336*13000)+I1336)/1380), 2)</f>
        <v>7.8599999999999994</v>
      </c>
      <c r="K1336" s="88" t="s">
        <v>6029</v>
      </c>
      <c r="L1336" s="6">
        <v>0.7</v>
      </c>
      <c r="M1336" s="6"/>
      <c r="N1336" s="9" t="s">
        <v>6035</v>
      </c>
    </row>
    <row r="1337" spans="1:14" ht="28.5" customHeight="1">
      <c r="A1337" s="137">
        <v>45727</v>
      </c>
      <c r="B1337" s="5"/>
      <c r="C1337" s="8" t="s">
        <v>6085</v>
      </c>
      <c r="D1337" s="5">
        <v>1000</v>
      </c>
      <c r="E1337" s="5" t="s">
        <v>6086</v>
      </c>
      <c r="F1337" s="5"/>
      <c r="G1337" s="5"/>
      <c r="H1337" s="6"/>
      <c r="I1337" s="90">
        <v>520000</v>
      </c>
      <c r="J1337" s="7">
        <f t="shared" ref="J1337" si="180">ROUNDUP((((L1337*13000)+I1337)/1380), 2)</f>
        <v>659.43</v>
      </c>
      <c r="K1337" s="88" t="s">
        <v>6030</v>
      </c>
      <c r="L1337" s="6">
        <v>30</v>
      </c>
      <c r="M1337" s="6"/>
      <c r="N1337" s="9" t="s">
        <v>6088</v>
      </c>
    </row>
    <row r="1338" spans="1:14" ht="28.5" customHeight="1">
      <c r="A1338" s="137">
        <v>45727</v>
      </c>
      <c r="B1338" s="5"/>
      <c r="C1338" s="8" t="s">
        <v>6087</v>
      </c>
      <c r="D1338" s="5">
        <v>1000</v>
      </c>
      <c r="E1338" s="5" t="s">
        <v>6086</v>
      </c>
      <c r="F1338" s="5"/>
      <c r="G1338" s="5"/>
      <c r="H1338" s="6"/>
      <c r="I1338" s="90">
        <v>520000</v>
      </c>
      <c r="J1338" s="7">
        <f t="shared" ref="J1338" si="181">ROUNDUP((((L1338*13000)+I1338)/1380), 2)</f>
        <v>659.43</v>
      </c>
      <c r="K1338" s="88" t="s">
        <v>6030</v>
      </c>
      <c r="L1338" s="6">
        <v>30</v>
      </c>
      <c r="M1338" s="6"/>
      <c r="N1338" s="9" t="s">
        <v>6088</v>
      </c>
    </row>
    <row r="1340" spans="1:14" ht="21" customHeight="1">
      <c r="A1340" s="137">
        <v>45728</v>
      </c>
      <c r="B1340" s="5" t="s">
        <v>42</v>
      </c>
      <c r="C1340" s="8" t="s">
        <v>6099</v>
      </c>
      <c r="D1340" s="5">
        <v>8</v>
      </c>
      <c r="E1340" s="5" t="s">
        <v>5200</v>
      </c>
      <c r="F1340" s="5" t="s">
        <v>4827</v>
      </c>
      <c r="G1340" s="5" t="s">
        <v>6096</v>
      </c>
      <c r="H1340" s="6"/>
      <c r="I1340" s="90"/>
      <c r="J1340" s="7">
        <v>0</v>
      </c>
      <c r="K1340" s="88"/>
      <c r="L1340" s="6"/>
      <c r="M1340" s="6"/>
      <c r="N1340" s="10" t="s">
        <v>6207</v>
      </c>
    </row>
    <row r="1341" spans="1:14" ht="21" customHeight="1">
      <c r="A1341" s="137">
        <v>45728</v>
      </c>
      <c r="B1341" s="5" t="s">
        <v>70</v>
      </c>
      <c r="C1341" s="5" t="s">
        <v>6116</v>
      </c>
      <c r="D1341" s="5">
        <v>2</v>
      </c>
      <c r="E1341" s="5" t="s">
        <v>5200</v>
      </c>
      <c r="F1341" s="5" t="s">
        <v>4827</v>
      </c>
      <c r="G1341" s="5" t="s">
        <v>6096</v>
      </c>
      <c r="H1341" s="6"/>
      <c r="I1341" s="90"/>
      <c r="J1341" s="7">
        <v>0</v>
      </c>
      <c r="K1341" s="88"/>
      <c r="L1341" s="6"/>
      <c r="M1341" s="6"/>
      <c r="N1341" s="9" t="s">
        <v>6124</v>
      </c>
    </row>
    <row r="1342" spans="1:14" ht="21" customHeight="1">
      <c r="A1342" s="137">
        <v>45728</v>
      </c>
      <c r="B1342" s="5" t="s">
        <v>70</v>
      </c>
      <c r="C1342" s="5" t="s">
        <v>6117</v>
      </c>
      <c r="D1342" s="5">
        <v>2</v>
      </c>
      <c r="E1342" s="5" t="s">
        <v>5200</v>
      </c>
      <c r="F1342" s="5" t="s">
        <v>4827</v>
      </c>
      <c r="G1342" s="5" t="s">
        <v>6096</v>
      </c>
      <c r="H1342" s="6"/>
      <c r="I1342" s="90"/>
      <c r="J1342" s="7">
        <v>0</v>
      </c>
      <c r="K1342" s="88"/>
      <c r="L1342" s="6"/>
      <c r="M1342" s="6"/>
      <c r="N1342" s="9" t="s">
        <v>6124</v>
      </c>
    </row>
    <row r="1343" spans="1:14" ht="21" customHeight="1">
      <c r="A1343" s="137">
        <v>45728</v>
      </c>
      <c r="B1343" s="5" t="s">
        <v>70</v>
      </c>
      <c r="C1343" s="5" t="s">
        <v>6118</v>
      </c>
      <c r="D1343" s="5">
        <v>2</v>
      </c>
      <c r="E1343" s="5" t="s">
        <v>5200</v>
      </c>
      <c r="F1343" s="5" t="s">
        <v>4827</v>
      </c>
      <c r="G1343" s="5" t="s">
        <v>6096</v>
      </c>
      <c r="H1343" s="6"/>
      <c r="I1343" s="90"/>
      <c r="J1343" s="7">
        <v>0</v>
      </c>
      <c r="K1343" s="88"/>
      <c r="L1343" s="6"/>
      <c r="M1343" s="6"/>
      <c r="N1343" s="9" t="s">
        <v>6124</v>
      </c>
    </row>
    <row r="1344" spans="1:14" ht="21" customHeight="1">
      <c r="A1344" s="137">
        <v>45728</v>
      </c>
      <c r="B1344" s="5" t="s">
        <v>70</v>
      </c>
      <c r="C1344" s="5" t="s">
        <v>6119</v>
      </c>
      <c r="D1344" s="5">
        <v>2</v>
      </c>
      <c r="E1344" s="5" t="s">
        <v>5200</v>
      </c>
      <c r="F1344" s="5" t="s">
        <v>4827</v>
      </c>
      <c r="G1344" s="5" t="s">
        <v>6096</v>
      </c>
      <c r="H1344" s="6"/>
      <c r="I1344" s="90"/>
      <c r="J1344" s="7">
        <v>0</v>
      </c>
      <c r="K1344" s="88"/>
      <c r="L1344" s="6"/>
      <c r="M1344" s="6"/>
      <c r="N1344" s="9" t="s">
        <v>6124</v>
      </c>
    </row>
    <row r="1345" spans="1:14" ht="30">
      <c r="A1345" s="137">
        <v>45728</v>
      </c>
      <c r="B1345" s="5" t="s">
        <v>26</v>
      </c>
      <c r="C1345" s="5" t="s">
        <v>6149</v>
      </c>
      <c r="D1345" s="5">
        <v>10</v>
      </c>
      <c r="E1345" s="5" t="s">
        <v>5200</v>
      </c>
      <c r="F1345" s="5" t="s">
        <v>6100</v>
      </c>
      <c r="G1345" s="5" t="s">
        <v>102</v>
      </c>
      <c r="H1345" s="6"/>
      <c r="I1345" s="90"/>
      <c r="J1345" s="7"/>
      <c r="K1345" s="88"/>
      <c r="L1345" s="6"/>
      <c r="M1345" s="6"/>
      <c r="N1345" s="9" t="s">
        <v>6131</v>
      </c>
    </row>
    <row r="1346" spans="1:14" ht="21" customHeight="1">
      <c r="A1346" s="137">
        <v>45720</v>
      </c>
      <c r="B1346" s="5" t="s">
        <v>26</v>
      </c>
      <c r="C1346" s="5" t="s">
        <v>5323</v>
      </c>
      <c r="D1346" s="5">
        <v>6</v>
      </c>
      <c r="E1346" s="5" t="s">
        <v>2187</v>
      </c>
      <c r="F1346" s="5" t="s">
        <v>247</v>
      </c>
      <c r="G1346" s="5" t="s">
        <v>60</v>
      </c>
      <c r="H1346" s="26"/>
      <c r="I1346" s="90">
        <v>9300</v>
      </c>
      <c r="J1346" s="7">
        <f t="shared" ref="J1346" si="182">ROUNDUP((((L1346*13000)+I1346)/1380), 2)</f>
        <v>8.629999999999999</v>
      </c>
      <c r="K1346" s="88" t="s">
        <v>79</v>
      </c>
      <c r="L1346" s="6">
        <v>0.2</v>
      </c>
      <c r="M1346" s="6"/>
      <c r="N1346" s="10"/>
    </row>
    <row r="1347" spans="1:14" ht="30">
      <c r="A1347" s="173">
        <v>45722</v>
      </c>
      <c r="B1347" s="113" t="s">
        <v>5668</v>
      </c>
      <c r="C1347" s="113" t="s">
        <v>5669</v>
      </c>
      <c r="D1347" s="113">
        <v>5</v>
      </c>
      <c r="E1347" s="113" t="s">
        <v>5119</v>
      </c>
      <c r="F1347" s="113" t="s">
        <v>5670</v>
      </c>
      <c r="G1347" s="113" t="s">
        <v>30</v>
      </c>
      <c r="H1347" s="113"/>
      <c r="I1347" s="170"/>
      <c r="J1347" s="111">
        <f t="shared" ref="J1347:J1351" si="183">ROUNDUP((((L1347*13000)+I1347)/1380), 2)</f>
        <v>0</v>
      </c>
      <c r="K1347" s="112"/>
      <c r="L1347" s="113"/>
      <c r="M1347" s="113"/>
      <c r="N1347" s="311" t="s">
        <v>6137</v>
      </c>
    </row>
    <row r="1348" spans="1:14" ht="45">
      <c r="A1348" s="173">
        <v>45728</v>
      </c>
      <c r="B1348" s="13" t="s">
        <v>22</v>
      </c>
      <c r="C1348" s="13" t="s">
        <v>6125</v>
      </c>
      <c r="D1348" s="13">
        <v>2</v>
      </c>
      <c r="E1348" s="13" t="s">
        <v>5119</v>
      </c>
      <c r="F1348" s="13" t="s">
        <v>36</v>
      </c>
      <c r="G1348" s="113" t="s">
        <v>30</v>
      </c>
      <c r="H1348" s="68"/>
      <c r="I1348" s="142">
        <v>535500</v>
      </c>
      <c r="J1348" s="111">
        <f t="shared" si="183"/>
        <v>449.28</v>
      </c>
      <c r="K1348" s="87" t="s">
        <v>6120</v>
      </c>
      <c r="L1348" s="50">
        <v>6.5</v>
      </c>
      <c r="M1348" s="50"/>
      <c r="N1348" s="23" t="s">
        <v>6126</v>
      </c>
    </row>
    <row r="1349" spans="1:14" ht="30">
      <c r="A1349" s="137">
        <v>45728</v>
      </c>
      <c r="B1349" s="5" t="s">
        <v>143</v>
      </c>
      <c r="C1349" s="5" t="s">
        <v>6102</v>
      </c>
      <c r="D1349" s="5">
        <v>3</v>
      </c>
      <c r="E1349" s="5" t="s">
        <v>2187</v>
      </c>
      <c r="F1349" s="5" t="s">
        <v>3000</v>
      </c>
      <c r="G1349" s="5" t="s">
        <v>2075</v>
      </c>
      <c r="H1349" s="26"/>
      <c r="I1349" s="90"/>
      <c r="J1349" s="7">
        <f t="shared" si="183"/>
        <v>0</v>
      </c>
      <c r="K1349" s="88"/>
      <c r="L1349" s="6"/>
      <c r="M1349" s="6"/>
      <c r="N1349" s="10" t="s">
        <v>6138</v>
      </c>
    </row>
    <row r="1350" spans="1:14" ht="30">
      <c r="A1350" s="137">
        <v>45728</v>
      </c>
      <c r="B1350" s="5" t="s">
        <v>143</v>
      </c>
      <c r="C1350" s="5" t="s">
        <v>6103</v>
      </c>
      <c r="D1350" s="5">
        <v>2</v>
      </c>
      <c r="E1350" s="5" t="s">
        <v>2187</v>
      </c>
      <c r="F1350" s="5" t="s">
        <v>3000</v>
      </c>
      <c r="G1350" s="5" t="s">
        <v>2075</v>
      </c>
      <c r="H1350" s="26"/>
      <c r="I1350" s="90"/>
      <c r="J1350" s="7">
        <f t="shared" si="183"/>
        <v>0</v>
      </c>
      <c r="K1350" s="88"/>
      <c r="L1350" s="6"/>
      <c r="M1350" s="6"/>
      <c r="N1350" s="10" t="s">
        <v>6138</v>
      </c>
    </row>
    <row r="1351" spans="1:14" ht="30">
      <c r="A1351" s="137">
        <v>45728</v>
      </c>
      <c r="B1351" s="5" t="s">
        <v>143</v>
      </c>
      <c r="C1351" s="5" t="s">
        <v>6104</v>
      </c>
      <c r="D1351" s="5">
        <v>2</v>
      </c>
      <c r="E1351" s="5" t="s">
        <v>2187</v>
      </c>
      <c r="F1351" s="5" t="s">
        <v>3000</v>
      </c>
      <c r="G1351" s="5" t="s">
        <v>2075</v>
      </c>
      <c r="H1351" s="26"/>
      <c r="I1351" s="90"/>
      <c r="J1351" s="7">
        <f t="shared" si="183"/>
        <v>0</v>
      </c>
      <c r="K1351" s="88"/>
      <c r="L1351" s="6"/>
      <c r="M1351" s="6"/>
      <c r="N1351" s="10" t="s">
        <v>6138</v>
      </c>
    </row>
    <row r="1352" spans="1:14" ht="21" customHeight="1">
      <c r="A1352" s="137">
        <v>45706</v>
      </c>
      <c r="B1352" s="5" t="s">
        <v>4344</v>
      </c>
      <c r="C1352" s="5" t="s">
        <v>4345</v>
      </c>
      <c r="D1352" s="5">
        <v>6</v>
      </c>
      <c r="E1352" s="5" t="s">
        <v>2187</v>
      </c>
      <c r="F1352" s="5" t="s">
        <v>2657</v>
      </c>
      <c r="G1352" s="5" t="s">
        <v>2075</v>
      </c>
      <c r="H1352" s="26"/>
      <c r="I1352" s="90">
        <v>164400</v>
      </c>
      <c r="J1352" s="7">
        <f t="shared" ref="J1352" si="184">ROUNDUP((((L1352*13000)+I1352)/1380), 2)</f>
        <v>133.26999999999998</v>
      </c>
      <c r="K1352" s="88" t="s">
        <v>1645</v>
      </c>
      <c r="L1352" s="6">
        <v>1.5</v>
      </c>
      <c r="M1352" s="6"/>
      <c r="N1352" s="10" t="s">
        <v>2661</v>
      </c>
    </row>
    <row r="1353" spans="1:14" ht="99.75" customHeight="1">
      <c r="A1353" s="143">
        <v>45712</v>
      </c>
      <c r="B1353" s="19" t="s">
        <v>4698</v>
      </c>
      <c r="C1353" s="19" t="s">
        <v>4699</v>
      </c>
      <c r="D1353" s="19">
        <v>100</v>
      </c>
      <c r="E1353" s="19" t="s">
        <v>2187</v>
      </c>
      <c r="F1353" s="19" t="s">
        <v>3442</v>
      </c>
      <c r="G1353" s="19" t="s">
        <v>32</v>
      </c>
      <c r="H1353" s="69"/>
      <c r="I1353" s="144"/>
      <c r="J1353" s="21"/>
      <c r="K1353" s="97"/>
      <c r="L1353" s="51"/>
      <c r="M1353" s="51"/>
      <c r="N1353" s="24" t="s">
        <v>6123</v>
      </c>
    </row>
    <row r="1354" spans="1:14" ht="75">
      <c r="A1354" s="173">
        <v>45726</v>
      </c>
      <c r="B1354" s="13" t="s">
        <v>5922</v>
      </c>
      <c r="C1354" s="122" t="s">
        <v>5946</v>
      </c>
      <c r="D1354" s="13">
        <v>1</v>
      </c>
      <c r="E1354" s="13" t="s">
        <v>1695</v>
      </c>
      <c r="F1354" s="13"/>
      <c r="G1354" s="13" t="s">
        <v>4650</v>
      </c>
      <c r="H1354" s="68"/>
      <c r="I1354" s="142"/>
      <c r="J1354" s="12"/>
      <c r="K1354" s="87"/>
      <c r="L1354" s="50"/>
      <c r="M1354" s="50"/>
      <c r="N1354" s="114" t="s">
        <v>6115</v>
      </c>
    </row>
    <row r="1355" spans="1:14" ht="21" customHeight="1">
      <c r="A1355" s="173">
        <v>45726</v>
      </c>
      <c r="B1355" s="13" t="s">
        <v>5922</v>
      </c>
      <c r="C1355" s="122" t="s">
        <v>5923</v>
      </c>
      <c r="D1355" s="13">
        <v>1</v>
      </c>
      <c r="E1355" s="13" t="s">
        <v>1695</v>
      </c>
      <c r="F1355" s="13"/>
      <c r="G1355" s="13" t="s">
        <v>4650</v>
      </c>
      <c r="H1355" s="68"/>
      <c r="I1355" s="142"/>
      <c r="J1355" s="12"/>
      <c r="K1355" s="87"/>
      <c r="L1355" s="50"/>
      <c r="M1355" s="50"/>
      <c r="N1355" s="114" t="s">
        <v>5924</v>
      </c>
    </row>
    <row r="1356" spans="1:14" ht="30">
      <c r="A1356" s="173"/>
      <c r="B1356" s="13"/>
      <c r="C1356" s="122" t="s">
        <v>5947</v>
      </c>
      <c r="D1356" s="13"/>
      <c r="E1356" s="13"/>
      <c r="F1356" s="13"/>
      <c r="G1356" s="13"/>
      <c r="H1356" s="68"/>
      <c r="I1356" s="142"/>
      <c r="J1356" s="12"/>
      <c r="K1356" s="87"/>
      <c r="L1356" s="50"/>
      <c r="M1356" s="50"/>
      <c r="N1356" s="114" t="s">
        <v>5948</v>
      </c>
    </row>
    <row r="1357" spans="1:14" ht="21" customHeight="1">
      <c r="A1357" s="173">
        <v>45726</v>
      </c>
      <c r="B1357" s="13" t="s">
        <v>5140</v>
      </c>
      <c r="C1357" s="122" t="s">
        <v>5834</v>
      </c>
      <c r="D1357" s="13">
        <v>15</v>
      </c>
      <c r="E1357" s="13" t="s">
        <v>1695</v>
      </c>
      <c r="F1357" s="13" t="s">
        <v>5141</v>
      </c>
      <c r="G1357" s="13" t="s">
        <v>5142</v>
      </c>
      <c r="H1357" s="68"/>
      <c r="I1357" s="142"/>
      <c r="J1357" s="12">
        <f t="shared" ref="J1357:J1358" si="185">ROUNDUP((((L1357*13000)+I1357)/1380), 2)</f>
        <v>0</v>
      </c>
      <c r="K1357" s="87"/>
      <c r="L1357" s="50"/>
      <c r="M1357" s="50"/>
      <c r="N1357" s="114" t="s">
        <v>5880</v>
      </c>
    </row>
    <row r="1358" spans="1:14" ht="21" customHeight="1">
      <c r="A1358" s="173">
        <v>45726</v>
      </c>
      <c r="B1358" s="13" t="s">
        <v>5140</v>
      </c>
      <c r="C1358" s="122" t="s">
        <v>5835</v>
      </c>
      <c r="D1358" s="13">
        <v>15</v>
      </c>
      <c r="E1358" s="13" t="s">
        <v>1695</v>
      </c>
      <c r="F1358" s="13" t="s">
        <v>5141</v>
      </c>
      <c r="G1358" s="13" t="s">
        <v>5142</v>
      </c>
      <c r="H1358" s="68"/>
      <c r="I1358" s="142"/>
      <c r="J1358" s="12">
        <f t="shared" si="185"/>
        <v>0</v>
      </c>
      <c r="K1358" s="87"/>
      <c r="L1358" s="50"/>
      <c r="M1358" s="50"/>
      <c r="N1358" s="114" t="s">
        <v>5880</v>
      </c>
    </row>
    <row r="1359" spans="1:14" ht="30">
      <c r="A1359" s="173">
        <v>45728</v>
      </c>
      <c r="B1359" s="13"/>
      <c r="C1359" s="122" t="s">
        <v>6110</v>
      </c>
      <c r="D1359" s="13">
        <v>1</v>
      </c>
      <c r="E1359" s="13" t="s">
        <v>1695</v>
      </c>
      <c r="F1359" s="13"/>
      <c r="G1359" s="13" t="s">
        <v>1526</v>
      </c>
      <c r="H1359" s="68"/>
      <c r="I1359" s="142"/>
      <c r="J1359" s="12"/>
      <c r="K1359" s="87"/>
      <c r="L1359" s="50"/>
      <c r="M1359" s="50"/>
      <c r="N1359" s="114" t="s">
        <v>6109</v>
      </c>
    </row>
    <row r="1360" spans="1:14" ht="30.75" customHeight="1">
      <c r="A1360" s="137">
        <v>45726</v>
      </c>
      <c r="B1360" s="5" t="s">
        <v>57</v>
      </c>
      <c r="C1360" s="5" t="s">
        <v>6148</v>
      </c>
      <c r="D1360" s="5">
        <v>3</v>
      </c>
      <c r="E1360" s="5" t="s">
        <v>318</v>
      </c>
      <c r="F1360" s="5" t="s">
        <v>254</v>
      </c>
      <c r="G1360" s="5" t="s">
        <v>33</v>
      </c>
      <c r="H1360" s="5"/>
      <c r="I1360" s="310">
        <v>187000</v>
      </c>
      <c r="J1360" s="7">
        <f t="shared" ref="J1360" si="186">ROUNDUP((((L1360*13000)+I1360)/1380), 2)</f>
        <v>220.29</v>
      </c>
      <c r="K1360" s="5" t="s">
        <v>6146</v>
      </c>
      <c r="L1360" s="5">
        <v>9</v>
      </c>
      <c r="M1360" s="5"/>
      <c r="N1360" s="116" t="s">
        <v>6147</v>
      </c>
    </row>
    <row r="1361" spans="1:14" ht="30">
      <c r="A1361" s="137">
        <v>45720</v>
      </c>
      <c r="B1361" s="5" t="s">
        <v>31</v>
      </c>
      <c r="C1361" s="8" t="s">
        <v>6145</v>
      </c>
      <c r="D1361" s="5">
        <v>4</v>
      </c>
      <c r="E1361" s="5" t="s">
        <v>318</v>
      </c>
      <c r="F1361" s="5" t="s">
        <v>5833</v>
      </c>
      <c r="G1361" s="5" t="s">
        <v>60</v>
      </c>
      <c r="H1361" s="26"/>
      <c r="I1361" s="90">
        <v>10430</v>
      </c>
      <c r="J1361" s="7">
        <f t="shared" ref="J1361:J1368" si="187">ROUNDUP((((L1361*13000)+I1361)/1380), 2)</f>
        <v>21.69</v>
      </c>
      <c r="K1361" s="88" t="s">
        <v>6143</v>
      </c>
      <c r="L1361" s="6">
        <v>1.5</v>
      </c>
      <c r="M1361" s="6"/>
      <c r="N1361" s="10" t="s">
        <v>6144</v>
      </c>
    </row>
    <row r="1362" spans="1:14" ht="21" customHeight="1">
      <c r="A1362" s="137">
        <v>45728</v>
      </c>
      <c r="B1362" s="5" t="s">
        <v>21</v>
      </c>
      <c r="C1362" s="5" t="s">
        <v>6113</v>
      </c>
      <c r="D1362" s="5">
        <v>1</v>
      </c>
      <c r="E1362" s="5" t="s">
        <v>318</v>
      </c>
      <c r="F1362" s="5" t="s">
        <v>332</v>
      </c>
      <c r="G1362" s="5" t="s">
        <v>152</v>
      </c>
      <c r="H1362" s="5"/>
      <c r="I1362" s="90">
        <v>410000</v>
      </c>
      <c r="J1362" s="7">
        <f t="shared" si="187"/>
        <v>302.76</v>
      </c>
      <c r="K1362" s="5" t="s">
        <v>6140</v>
      </c>
      <c r="L1362" s="5">
        <v>0.6</v>
      </c>
      <c r="M1362" s="5"/>
      <c r="N1362" s="5"/>
    </row>
    <row r="1363" spans="1:14" ht="21" customHeight="1">
      <c r="A1363" s="137">
        <v>45728</v>
      </c>
      <c r="B1363" s="5" t="s">
        <v>50</v>
      </c>
      <c r="C1363" s="5" t="s">
        <v>6141</v>
      </c>
      <c r="D1363" s="5">
        <v>125</v>
      </c>
      <c r="E1363" s="5" t="s">
        <v>318</v>
      </c>
      <c r="F1363" s="5" t="s">
        <v>122</v>
      </c>
      <c r="G1363" s="5" t="s">
        <v>28</v>
      </c>
      <c r="H1363" s="5"/>
      <c r="I1363" s="90">
        <v>3510</v>
      </c>
      <c r="J1363" s="7">
        <f t="shared" si="187"/>
        <v>3.4899999999999998</v>
      </c>
      <c r="K1363" s="5" t="s">
        <v>6142</v>
      </c>
      <c r="L1363" s="5">
        <v>0.1</v>
      </c>
      <c r="M1363" s="5"/>
      <c r="N1363" s="5"/>
    </row>
    <row r="1364" spans="1:14" ht="21" customHeight="1">
      <c r="A1364" s="137">
        <v>45728</v>
      </c>
      <c r="B1364" s="5" t="s">
        <v>21</v>
      </c>
      <c r="C1364" s="5" t="s">
        <v>1194</v>
      </c>
      <c r="D1364" s="5">
        <v>4</v>
      </c>
      <c r="E1364" s="5" t="s">
        <v>318</v>
      </c>
      <c r="F1364" s="5" t="s">
        <v>6114</v>
      </c>
      <c r="G1364" s="5" t="s">
        <v>306</v>
      </c>
      <c r="H1364" s="5"/>
      <c r="I1364" s="90">
        <v>540000</v>
      </c>
      <c r="J1364" s="7">
        <f t="shared" si="187"/>
        <v>395.08</v>
      </c>
      <c r="K1364" s="5" t="s">
        <v>6140</v>
      </c>
      <c r="L1364" s="5">
        <v>0.4</v>
      </c>
      <c r="M1364" s="5"/>
      <c r="N1364" s="5"/>
    </row>
    <row r="1365" spans="1:14" ht="30">
      <c r="A1365" s="137">
        <v>45727</v>
      </c>
      <c r="B1365" s="5"/>
      <c r="C1365" s="5" t="s">
        <v>5992</v>
      </c>
      <c r="D1365" s="5">
        <v>1</v>
      </c>
      <c r="E1365" s="5" t="s">
        <v>2187</v>
      </c>
      <c r="F1365" s="5" t="s">
        <v>2997</v>
      </c>
      <c r="G1365" s="5" t="s">
        <v>126</v>
      </c>
      <c r="H1365" s="26"/>
      <c r="I1365" s="90">
        <v>71000</v>
      </c>
      <c r="J1365" s="7">
        <f t="shared" si="187"/>
        <v>60.87</v>
      </c>
      <c r="K1365" s="88" t="s">
        <v>6120</v>
      </c>
      <c r="L1365" s="6">
        <v>1</v>
      </c>
      <c r="M1365" s="6"/>
      <c r="N1365" s="10" t="s">
        <v>6121</v>
      </c>
    </row>
    <row r="1366" spans="1:14" ht="90">
      <c r="A1366" s="137">
        <v>45727</v>
      </c>
      <c r="B1366" s="5"/>
      <c r="C1366" s="5" t="s">
        <v>6042</v>
      </c>
      <c r="D1366" s="319">
        <v>30</v>
      </c>
      <c r="E1366" s="90" t="s">
        <v>318</v>
      </c>
      <c r="F1366" s="5" t="s">
        <v>638</v>
      </c>
      <c r="G1366" s="5" t="s">
        <v>33</v>
      </c>
      <c r="H1366" s="26"/>
      <c r="I1366" s="284">
        <v>550</v>
      </c>
      <c r="J1366" s="7">
        <f t="shared" si="187"/>
        <v>1.35</v>
      </c>
      <c r="K1366" s="6" t="s">
        <v>6120</v>
      </c>
      <c r="L1366" s="6">
        <v>0.1</v>
      </c>
      <c r="M1366" s="6"/>
      <c r="N1366" s="116" t="s">
        <v>6122</v>
      </c>
    </row>
    <row r="1367" spans="1:14" ht="188.25" customHeight="1">
      <c r="A1367" s="137">
        <v>45727</v>
      </c>
      <c r="B1367" s="5"/>
      <c r="C1367" s="5" t="s">
        <v>6134</v>
      </c>
      <c r="D1367" s="5">
        <v>1</v>
      </c>
      <c r="E1367" s="5" t="s">
        <v>2187</v>
      </c>
      <c r="F1367" s="5" t="s">
        <v>264</v>
      </c>
      <c r="G1367" s="5" t="s">
        <v>219</v>
      </c>
      <c r="H1367" s="26"/>
      <c r="I1367" s="90">
        <v>59400</v>
      </c>
      <c r="J1367" s="7">
        <f t="shared" si="187"/>
        <v>212.60999999999999</v>
      </c>
      <c r="K1367" s="88" t="s">
        <v>6136</v>
      </c>
      <c r="L1367" s="6">
        <v>18</v>
      </c>
      <c r="M1367" s="6"/>
      <c r="N1367" s="10" t="s">
        <v>6135</v>
      </c>
    </row>
    <row r="1368" spans="1:14" ht="31.5" customHeight="1">
      <c r="A1368" s="137">
        <v>45728</v>
      </c>
      <c r="B1368" s="5" t="s">
        <v>6127</v>
      </c>
      <c r="C1368" s="5" t="s">
        <v>6128</v>
      </c>
      <c r="D1368" s="5">
        <v>1</v>
      </c>
      <c r="E1368" s="5" t="s">
        <v>6129</v>
      </c>
      <c r="F1368" s="5"/>
      <c r="G1368" s="5"/>
      <c r="H1368" s="26"/>
      <c r="I1368" s="90">
        <v>2150</v>
      </c>
      <c r="J1368" s="7">
        <f t="shared" si="187"/>
        <v>2.98</v>
      </c>
      <c r="K1368" s="88" t="s">
        <v>6120</v>
      </c>
      <c r="L1368" s="6">
        <v>0.15</v>
      </c>
      <c r="M1368" s="6"/>
      <c r="N1368" s="10" t="s">
        <v>6130</v>
      </c>
    </row>
    <row r="1370" spans="1:14" ht="45">
      <c r="A1370" s="173">
        <v>45729</v>
      </c>
      <c r="B1370" s="13" t="s">
        <v>6151</v>
      </c>
      <c r="C1370" s="13" t="s">
        <v>6150</v>
      </c>
      <c r="D1370" s="13">
        <v>2</v>
      </c>
      <c r="E1370" s="13" t="s">
        <v>140</v>
      </c>
      <c r="F1370" s="13"/>
      <c r="G1370" s="13" t="s">
        <v>18</v>
      </c>
      <c r="H1370" s="68"/>
      <c r="I1370" s="142"/>
      <c r="J1370" s="12"/>
      <c r="K1370" s="87"/>
      <c r="L1370" s="50"/>
      <c r="M1370" s="50"/>
      <c r="N1370" s="23" t="s">
        <v>6214</v>
      </c>
    </row>
    <row r="1371" spans="1:14" ht="45">
      <c r="A1371" s="173">
        <v>45729</v>
      </c>
      <c r="B1371" s="13" t="s">
        <v>6151</v>
      </c>
      <c r="C1371" s="122" t="s">
        <v>6152</v>
      </c>
      <c r="D1371" s="13">
        <v>1</v>
      </c>
      <c r="E1371" s="13" t="s">
        <v>140</v>
      </c>
      <c r="F1371" s="13"/>
      <c r="G1371" s="13" t="s">
        <v>18</v>
      </c>
      <c r="H1371" s="68"/>
      <c r="I1371" s="142"/>
      <c r="J1371" s="12"/>
      <c r="K1371" s="87"/>
      <c r="L1371" s="50"/>
      <c r="M1371" s="50"/>
      <c r="N1371" s="23" t="s">
        <v>6214</v>
      </c>
    </row>
    <row r="1372" spans="1:14" ht="21" customHeight="1">
      <c r="A1372" s="173">
        <v>45729</v>
      </c>
      <c r="B1372" s="13"/>
      <c r="C1372" s="122" t="s">
        <v>6170</v>
      </c>
      <c r="D1372" s="13">
        <v>1</v>
      </c>
      <c r="E1372" s="13" t="s">
        <v>140</v>
      </c>
      <c r="F1372" s="13"/>
      <c r="G1372" s="13"/>
      <c r="H1372" s="68"/>
      <c r="I1372" s="142">
        <v>21500</v>
      </c>
      <c r="J1372" s="12">
        <f t="shared" ref="J1372:J1389" si="188">ROUNDUP((((L1372*13000)+I1372)/1380), 2)</f>
        <v>25</v>
      </c>
      <c r="K1372" s="87" t="s">
        <v>79</v>
      </c>
      <c r="L1372" s="50">
        <v>1</v>
      </c>
      <c r="M1372" s="50"/>
      <c r="N1372" s="23"/>
    </row>
    <row r="1373" spans="1:14" ht="21" customHeight="1">
      <c r="A1373" s="173">
        <v>45729</v>
      </c>
      <c r="B1373" s="13"/>
      <c r="C1373" s="122" t="s">
        <v>6171</v>
      </c>
      <c r="D1373" s="13">
        <v>1</v>
      </c>
      <c r="E1373" s="13" t="s">
        <v>140</v>
      </c>
      <c r="F1373" s="13"/>
      <c r="G1373" s="13"/>
      <c r="H1373" s="68"/>
      <c r="I1373" s="142">
        <v>22550</v>
      </c>
      <c r="J1373" s="12">
        <f t="shared" si="188"/>
        <v>44.61</v>
      </c>
      <c r="K1373" s="87" t="s">
        <v>79</v>
      </c>
      <c r="L1373" s="50">
        <v>3</v>
      </c>
      <c r="M1373" s="50"/>
      <c r="N1373" s="23"/>
    </row>
    <row r="1374" spans="1:14" ht="21" customHeight="1">
      <c r="A1374" s="173">
        <v>45729</v>
      </c>
      <c r="B1374" s="13"/>
      <c r="C1374" s="122" t="s">
        <v>6172</v>
      </c>
      <c r="D1374" s="13">
        <v>1</v>
      </c>
      <c r="E1374" s="13" t="s">
        <v>140</v>
      </c>
      <c r="F1374" s="13"/>
      <c r="G1374" s="13"/>
      <c r="H1374" s="68"/>
      <c r="I1374" s="142">
        <v>46450</v>
      </c>
      <c r="J1374" s="12">
        <f t="shared" si="188"/>
        <v>38.369999999999997</v>
      </c>
      <c r="K1374" s="87" t="s">
        <v>79</v>
      </c>
      <c r="L1374" s="50">
        <v>0.5</v>
      </c>
      <c r="M1374" s="50"/>
      <c r="N1374" s="23"/>
    </row>
    <row r="1375" spans="1:14" ht="21" customHeight="1">
      <c r="A1375" s="173">
        <v>45729</v>
      </c>
      <c r="B1375" s="13"/>
      <c r="C1375" s="122" t="s">
        <v>6173</v>
      </c>
      <c r="D1375" s="13">
        <v>1</v>
      </c>
      <c r="E1375" s="13" t="s">
        <v>140</v>
      </c>
      <c r="F1375" s="13"/>
      <c r="G1375" s="13"/>
      <c r="H1375" s="68"/>
      <c r="I1375" s="142">
        <v>60850</v>
      </c>
      <c r="J1375" s="12">
        <f t="shared" si="188"/>
        <v>62.94</v>
      </c>
      <c r="K1375" s="87" t="s">
        <v>79</v>
      </c>
      <c r="L1375" s="50">
        <v>2</v>
      </c>
      <c r="M1375" s="50"/>
      <c r="N1375" s="23"/>
    </row>
    <row r="1376" spans="1:14" ht="21" customHeight="1">
      <c r="A1376" s="173">
        <v>45729</v>
      </c>
      <c r="B1376" s="13"/>
      <c r="C1376" s="122" t="s">
        <v>6174</v>
      </c>
      <c r="D1376" s="13">
        <v>1</v>
      </c>
      <c r="E1376" s="13" t="s">
        <v>140</v>
      </c>
      <c r="F1376" s="13"/>
      <c r="G1376" s="13"/>
      <c r="H1376" s="68"/>
      <c r="I1376" s="142">
        <v>25250</v>
      </c>
      <c r="J1376" s="12">
        <f t="shared" si="188"/>
        <v>25.84</v>
      </c>
      <c r="K1376" s="87" t="s">
        <v>79</v>
      </c>
      <c r="L1376" s="50">
        <v>0.8</v>
      </c>
      <c r="M1376" s="50"/>
      <c r="N1376" s="23"/>
    </row>
    <row r="1377" spans="1:14" ht="21" customHeight="1">
      <c r="A1377" s="173">
        <v>45729</v>
      </c>
      <c r="B1377" s="13"/>
      <c r="C1377" s="122" t="s">
        <v>6175</v>
      </c>
      <c r="D1377" s="13">
        <v>1</v>
      </c>
      <c r="E1377" s="13" t="s">
        <v>140</v>
      </c>
      <c r="F1377" s="13"/>
      <c r="G1377" s="13"/>
      <c r="H1377" s="68"/>
      <c r="I1377" s="142">
        <v>21150</v>
      </c>
      <c r="J1377" s="12">
        <f t="shared" si="188"/>
        <v>18.16</v>
      </c>
      <c r="K1377" s="87" t="s">
        <v>79</v>
      </c>
      <c r="L1377" s="50">
        <v>0.3</v>
      </c>
      <c r="M1377" s="50"/>
      <c r="N1377" s="23"/>
    </row>
    <row r="1378" spans="1:14" ht="21" customHeight="1">
      <c r="A1378" s="173">
        <v>45729</v>
      </c>
      <c r="B1378" s="13"/>
      <c r="C1378" s="122" t="s">
        <v>6176</v>
      </c>
      <c r="D1378" s="13">
        <v>1</v>
      </c>
      <c r="E1378" s="13" t="s">
        <v>140</v>
      </c>
      <c r="F1378" s="13"/>
      <c r="G1378" s="13"/>
      <c r="H1378" s="68"/>
      <c r="I1378" s="142">
        <v>6700</v>
      </c>
      <c r="J1378" s="12">
        <f t="shared" si="188"/>
        <v>7.6899999999999995</v>
      </c>
      <c r="K1378" s="87" t="s">
        <v>79</v>
      </c>
      <c r="L1378" s="50">
        <v>0.3</v>
      </c>
      <c r="M1378" s="50"/>
      <c r="N1378" s="23"/>
    </row>
    <row r="1379" spans="1:14" ht="21" customHeight="1">
      <c r="A1379" s="173">
        <v>45729</v>
      </c>
      <c r="B1379" s="13"/>
      <c r="C1379" s="122" t="s">
        <v>6177</v>
      </c>
      <c r="D1379" s="13">
        <v>1</v>
      </c>
      <c r="E1379" s="13" t="s">
        <v>140</v>
      </c>
      <c r="F1379" s="13"/>
      <c r="G1379" s="13"/>
      <c r="H1379" s="68"/>
      <c r="I1379" s="142">
        <v>18950</v>
      </c>
      <c r="J1379" s="12">
        <f t="shared" si="188"/>
        <v>18.450000000000003</v>
      </c>
      <c r="K1379" s="262" t="s">
        <v>812</v>
      </c>
      <c r="L1379" s="50">
        <v>0.5</v>
      </c>
      <c r="M1379" s="50"/>
      <c r="N1379" s="23"/>
    </row>
    <row r="1380" spans="1:14" ht="21" customHeight="1">
      <c r="A1380" s="173">
        <v>45729</v>
      </c>
      <c r="B1380" s="13"/>
      <c r="C1380" s="122" t="s">
        <v>6178</v>
      </c>
      <c r="D1380" s="13">
        <v>1</v>
      </c>
      <c r="E1380" s="13" t="s">
        <v>140</v>
      </c>
      <c r="F1380" s="13"/>
      <c r="G1380" s="13"/>
      <c r="H1380" s="68"/>
      <c r="I1380" s="142">
        <v>54460</v>
      </c>
      <c r="J1380" s="12">
        <f t="shared" si="188"/>
        <v>42.29</v>
      </c>
      <c r="K1380" s="87" t="s">
        <v>79</v>
      </c>
      <c r="L1380" s="50">
        <v>0.3</v>
      </c>
      <c r="M1380" s="50"/>
      <c r="N1380" s="23"/>
    </row>
    <row r="1381" spans="1:14" ht="21" customHeight="1">
      <c r="A1381" s="173">
        <v>45729</v>
      </c>
      <c r="B1381" s="13"/>
      <c r="C1381" s="122" t="s">
        <v>6179</v>
      </c>
      <c r="D1381" s="13">
        <v>1</v>
      </c>
      <c r="E1381" s="13" t="s">
        <v>140</v>
      </c>
      <c r="F1381" s="13"/>
      <c r="G1381" s="13"/>
      <c r="H1381" s="68"/>
      <c r="I1381" s="142">
        <v>72300</v>
      </c>
      <c r="J1381" s="12">
        <f t="shared" si="188"/>
        <v>58.989999999999995</v>
      </c>
      <c r="K1381" s="87" t="s">
        <v>79</v>
      </c>
      <c r="L1381" s="50">
        <v>0.7</v>
      </c>
      <c r="M1381" s="50"/>
      <c r="N1381" s="23"/>
    </row>
    <row r="1382" spans="1:14" ht="21" customHeight="1">
      <c r="A1382" s="173">
        <v>45729</v>
      </c>
      <c r="B1382" s="13"/>
      <c r="C1382" s="122" t="s">
        <v>6180</v>
      </c>
      <c r="D1382" s="13">
        <v>1</v>
      </c>
      <c r="E1382" s="13" t="s">
        <v>140</v>
      </c>
      <c r="F1382" s="13"/>
      <c r="G1382" s="13"/>
      <c r="H1382" s="68"/>
      <c r="I1382" s="142">
        <v>4700</v>
      </c>
      <c r="J1382" s="12">
        <f t="shared" si="188"/>
        <v>10.95</v>
      </c>
      <c r="K1382" s="87" t="s">
        <v>79</v>
      </c>
      <c r="L1382" s="50">
        <v>0.8</v>
      </c>
      <c r="M1382" s="50"/>
      <c r="N1382" s="114"/>
    </row>
    <row r="1383" spans="1:14" ht="21" customHeight="1">
      <c r="A1383" s="173">
        <v>45729</v>
      </c>
      <c r="B1383" s="13"/>
      <c r="C1383" s="122" t="s">
        <v>6181</v>
      </c>
      <c r="D1383" s="13">
        <v>1</v>
      </c>
      <c r="E1383" s="13" t="s">
        <v>140</v>
      </c>
      <c r="F1383" s="13"/>
      <c r="G1383" s="13"/>
      <c r="H1383" s="68"/>
      <c r="I1383" s="142">
        <v>13500</v>
      </c>
      <c r="J1383" s="12">
        <f t="shared" si="188"/>
        <v>19.21</v>
      </c>
      <c r="K1383" s="87" t="s">
        <v>79</v>
      </c>
      <c r="L1383" s="50">
        <v>1</v>
      </c>
      <c r="M1383" s="50"/>
      <c r="N1383" s="114"/>
    </row>
    <row r="1384" spans="1:14" ht="21" customHeight="1">
      <c r="A1384" s="173">
        <v>45729</v>
      </c>
      <c r="B1384" s="13"/>
      <c r="C1384" s="122" t="s">
        <v>6182</v>
      </c>
      <c r="D1384" s="13">
        <v>1</v>
      </c>
      <c r="E1384" s="13" t="s">
        <v>140</v>
      </c>
      <c r="F1384" s="13"/>
      <c r="G1384" s="13"/>
      <c r="H1384" s="68"/>
      <c r="I1384" s="142">
        <v>30450</v>
      </c>
      <c r="J1384" s="12">
        <f t="shared" si="188"/>
        <v>24.430000000000003</v>
      </c>
      <c r="K1384" s="87" t="s">
        <v>79</v>
      </c>
      <c r="L1384" s="50">
        <v>0.25</v>
      </c>
      <c r="M1384" s="50"/>
      <c r="N1384" s="114"/>
    </row>
    <row r="1385" spans="1:14" ht="21" customHeight="1">
      <c r="A1385" s="173">
        <v>45729</v>
      </c>
      <c r="B1385" s="13"/>
      <c r="C1385" s="122" t="s">
        <v>6235</v>
      </c>
      <c r="D1385" s="13">
        <v>1</v>
      </c>
      <c r="E1385" s="13" t="s">
        <v>140</v>
      </c>
      <c r="F1385" s="13"/>
      <c r="G1385" s="13"/>
      <c r="H1385" s="68"/>
      <c r="I1385" s="142">
        <v>194320</v>
      </c>
      <c r="J1385" s="12">
        <f t="shared" si="188"/>
        <v>150.23999999999998</v>
      </c>
      <c r="K1385" s="87" t="s">
        <v>6237</v>
      </c>
      <c r="L1385" s="50">
        <v>1</v>
      </c>
      <c r="M1385" s="50"/>
      <c r="N1385" s="114"/>
    </row>
    <row r="1386" spans="1:14" ht="21" customHeight="1">
      <c r="A1386" s="173">
        <v>45729</v>
      </c>
      <c r="B1386" s="13"/>
      <c r="C1386" s="122" t="s">
        <v>6183</v>
      </c>
      <c r="D1386" s="13">
        <v>1</v>
      </c>
      <c r="E1386" s="13" t="s">
        <v>140</v>
      </c>
      <c r="F1386" s="13"/>
      <c r="G1386" s="13"/>
      <c r="H1386" s="68"/>
      <c r="I1386" s="142"/>
      <c r="J1386" s="12">
        <f t="shared" si="188"/>
        <v>0</v>
      </c>
      <c r="K1386" s="87"/>
      <c r="L1386" s="50"/>
      <c r="M1386" s="50"/>
      <c r="N1386" s="114" t="s">
        <v>6224</v>
      </c>
    </row>
    <row r="1387" spans="1:14" ht="21" customHeight="1">
      <c r="A1387" s="173">
        <v>45729</v>
      </c>
      <c r="B1387" s="13"/>
      <c r="C1387" s="122" t="s">
        <v>6184</v>
      </c>
      <c r="D1387" s="13">
        <v>1</v>
      </c>
      <c r="E1387" s="13" t="s">
        <v>140</v>
      </c>
      <c r="F1387" s="13"/>
      <c r="G1387" s="13"/>
      <c r="H1387" s="68"/>
      <c r="I1387" s="142"/>
      <c r="J1387" s="12">
        <f t="shared" si="188"/>
        <v>0</v>
      </c>
      <c r="K1387" s="87"/>
      <c r="L1387" s="50"/>
      <c r="M1387" s="50"/>
      <c r="N1387" s="114" t="s">
        <v>6224</v>
      </c>
    </row>
    <row r="1388" spans="1:14" ht="21" customHeight="1">
      <c r="A1388" s="173">
        <v>45729</v>
      </c>
      <c r="B1388" s="13"/>
      <c r="C1388" s="122" t="s">
        <v>6185</v>
      </c>
      <c r="D1388" s="13">
        <v>1</v>
      </c>
      <c r="E1388" s="13" t="s">
        <v>140</v>
      </c>
      <c r="F1388" s="13"/>
      <c r="G1388" s="13"/>
      <c r="H1388" s="68"/>
      <c r="I1388" s="142">
        <v>10150</v>
      </c>
      <c r="J1388" s="12">
        <f t="shared" si="188"/>
        <v>11.129999999999999</v>
      </c>
      <c r="K1388" s="87" t="s">
        <v>79</v>
      </c>
      <c r="L1388" s="50">
        <v>0.4</v>
      </c>
      <c r="M1388" s="50"/>
      <c r="N1388" s="114"/>
    </row>
    <row r="1389" spans="1:14" ht="21" customHeight="1">
      <c r="A1389" s="173">
        <v>45729</v>
      </c>
      <c r="B1389" s="13"/>
      <c r="C1389" s="122" t="s">
        <v>6186</v>
      </c>
      <c r="D1389" s="13">
        <v>1</v>
      </c>
      <c r="E1389" s="13" t="s">
        <v>140</v>
      </c>
      <c r="F1389" s="13"/>
      <c r="G1389" s="13"/>
      <c r="H1389" s="68"/>
      <c r="I1389" s="142">
        <v>32550</v>
      </c>
      <c r="J1389" s="12">
        <f t="shared" si="188"/>
        <v>25.48</v>
      </c>
      <c r="K1389" s="87" t="s">
        <v>79</v>
      </c>
      <c r="L1389" s="50">
        <v>0.2</v>
      </c>
      <c r="M1389" s="50"/>
      <c r="N1389" s="114"/>
    </row>
    <row r="1391" spans="1:14" ht="21" customHeight="1">
      <c r="A1391" s="137">
        <v>45729</v>
      </c>
      <c r="B1391" s="5" t="s">
        <v>59</v>
      </c>
      <c r="C1391" s="8" t="s">
        <v>5126</v>
      </c>
      <c r="D1391" s="5">
        <v>3</v>
      </c>
      <c r="E1391" s="5" t="s">
        <v>140</v>
      </c>
      <c r="F1391" s="5"/>
      <c r="G1391" s="5"/>
      <c r="H1391" s="26"/>
      <c r="I1391" s="90">
        <v>183000</v>
      </c>
      <c r="J1391" s="7">
        <f>ROUNDUP((((L1391*13000)+I1391)/1380), 2)</f>
        <v>139.20999999999998</v>
      </c>
      <c r="K1391" s="88" t="s">
        <v>6206</v>
      </c>
      <c r="L1391" s="6">
        <v>0.7</v>
      </c>
      <c r="M1391" s="6"/>
      <c r="N1391" s="10"/>
    </row>
    <row r="1392" spans="1:14" ht="21" customHeight="1">
      <c r="A1392" s="137">
        <v>45694</v>
      </c>
      <c r="B1392" s="5" t="s">
        <v>59</v>
      </c>
      <c r="C1392" s="8" t="s">
        <v>5126</v>
      </c>
      <c r="D1392" s="5">
        <v>1</v>
      </c>
      <c r="E1392" s="5" t="s">
        <v>318</v>
      </c>
      <c r="F1392" s="5"/>
      <c r="G1392" s="5"/>
      <c r="H1392" s="26"/>
      <c r="I1392" s="90">
        <v>183000</v>
      </c>
      <c r="J1392" s="7">
        <f t="shared" ref="J1392" si="189">ROUNDUP((((L1392*13000)+I1392)/1380), 2)</f>
        <v>139.20999999999998</v>
      </c>
      <c r="K1392" s="88" t="s">
        <v>1645</v>
      </c>
      <c r="L1392" s="6">
        <v>0.7</v>
      </c>
      <c r="M1392" s="6"/>
      <c r="N1392" s="10"/>
    </row>
    <row r="1393" spans="1:14" ht="21" customHeight="1">
      <c r="A1393" s="173">
        <v>45729</v>
      </c>
      <c r="B1393" s="13" t="s">
        <v>31</v>
      </c>
      <c r="C1393" s="122" t="s">
        <v>6213</v>
      </c>
      <c r="D1393" s="13">
        <v>4</v>
      </c>
      <c r="E1393" s="13" t="s">
        <v>140</v>
      </c>
      <c r="F1393" s="13"/>
      <c r="G1393" s="13"/>
      <c r="H1393" s="68"/>
      <c r="I1393" s="142">
        <v>16030</v>
      </c>
      <c r="J1393" s="12">
        <f>ROUNDUP((((L1393*13000)+I1393)/1380), 2)</f>
        <v>14.45</v>
      </c>
      <c r="K1393" s="87" t="s">
        <v>6206</v>
      </c>
      <c r="L1393" s="50">
        <v>0.3</v>
      </c>
      <c r="M1393" s="50"/>
      <c r="N1393" s="114"/>
    </row>
    <row r="1394" spans="1:14" ht="45">
      <c r="A1394" s="173">
        <v>45729</v>
      </c>
      <c r="B1394" s="13" t="s">
        <v>6153</v>
      </c>
      <c r="C1394" s="13" t="s">
        <v>6154</v>
      </c>
      <c r="D1394" s="13">
        <v>1</v>
      </c>
      <c r="E1394" s="13" t="s">
        <v>5119</v>
      </c>
      <c r="F1394" s="326" t="s">
        <v>6155</v>
      </c>
      <c r="G1394" s="13" t="s">
        <v>28</v>
      </c>
      <c r="H1394" s="68"/>
      <c r="I1394" s="142"/>
      <c r="J1394" s="12"/>
      <c r="K1394" s="87"/>
      <c r="L1394" s="50"/>
      <c r="M1394" s="50"/>
      <c r="N1394" s="23" t="s">
        <v>6202</v>
      </c>
    </row>
    <row r="1395" spans="1:14" ht="45">
      <c r="A1395" s="173">
        <v>45729</v>
      </c>
      <c r="B1395" s="13" t="s">
        <v>6156</v>
      </c>
      <c r="C1395" s="13" t="s">
        <v>6157</v>
      </c>
      <c r="D1395" s="13">
        <v>3</v>
      </c>
      <c r="E1395" s="13" t="s">
        <v>5119</v>
      </c>
      <c r="F1395" s="13" t="s">
        <v>6158</v>
      </c>
      <c r="G1395" s="13" t="s">
        <v>40</v>
      </c>
      <c r="H1395" s="68"/>
      <c r="I1395" s="142"/>
      <c r="J1395" s="12">
        <f>ROUNDUP((((L1395*13000)+I1395)/1380), 2)</f>
        <v>0</v>
      </c>
      <c r="K1395" s="87"/>
      <c r="L1395" s="50"/>
      <c r="M1395" s="50"/>
      <c r="N1395" s="23" t="s">
        <v>6219</v>
      </c>
    </row>
    <row r="1396" spans="1:14" ht="20.100000000000001" customHeight="1">
      <c r="A1396" s="173">
        <v>45729</v>
      </c>
      <c r="B1396" s="13" t="s">
        <v>133</v>
      </c>
      <c r="C1396" s="13" t="s">
        <v>6160</v>
      </c>
      <c r="D1396" s="13">
        <v>2</v>
      </c>
      <c r="E1396" s="13" t="s">
        <v>5119</v>
      </c>
      <c r="F1396" s="13" t="s">
        <v>6161</v>
      </c>
      <c r="G1396" s="13" t="s">
        <v>2813</v>
      </c>
      <c r="H1396" s="68"/>
      <c r="I1396" s="142">
        <v>263000</v>
      </c>
      <c r="J1396" s="12">
        <f>ROUNDUP((((L1396*13000)+I1396)/1380), 2)</f>
        <v>198.12</v>
      </c>
      <c r="K1396" s="87" t="s">
        <v>6206</v>
      </c>
      <c r="L1396" s="50">
        <v>0.8</v>
      </c>
      <c r="M1396" s="50"/>
      <c r="N1396" s="23" t="s">
        <v>6159</v>
      </c>
    </row>
    <row r="1397" spans="1:14" ht="50.25" customHeight="1">
      <c r="A1397" s="173">
        <v>45729</v>
      </c>
      <c r="B1397" s="13"/>
      <c r="C1397" s="13" t="s">
        <v>6162</v>
      </c>
      <c r="D1397" s="13">
        <v>30</v>
      </c>
      <c r="E1397" s="13" t="s">
        <v>5119</v>
      </c>
      <c r="F1397" s="13" t="s">
        <v>6163</v>
      </c>
      <c r="G1397" s="13" t="s">
        <v>130</v>
      </c>
      <c r="H1397" s="68"/>
      <c r="I1397" s="142">
        <v>40470</v>
      </c>
      <c r="J1397" s="12">
        <f t="shared" ref="J1397:J1402" si="190">ROUNDUP((((L1397*13000)+I1397)/1380), 2)</f>
        <v>32.159999999999997</v>
      </c>
      <c r="K1397" s="87" t="s">
        <v>79</v>
      </c>
      <c r="L1397" s="50">
        <v>0.3</v>
      </c>
      <c r="M1397" s="50"/>
      <c r="N1397" s="23" t="s">
        <v>6225</v>
      </c>
    </row>
    <row r="1398" spans="1:14" ht="54" customHeight="1">
      <c r="A1398" s="173">
        <v>45729</v>
      </c>
      <c r="B1398" s="13"/>
      <c r="C1398" s="13" t="s">
        <v>6164</v>
      </c>
      <c r="D1398" s="13">
        <v>30</v>
      </c>
      <c r="E1398" s="13" t="s">
        <v>5119</v>
      </c>
      <c r="F1398" s="13" t="s">
        <v>6163</v>
      </c>
      <c r="G1398" s="13" t="s">
        <v>130</v>
      </c>
      <c r="H1398" s="68"/>
      <c r="I1398" s="142">
        <v>41890</v>
      </c>
      <c r="J1398" s="12">
        <f t="shared" si="190"/>
        <v>33.19</v>
      </c>
      <c r="K1398" s="87" t="s">
        <v>79</v>
      </c>
      <c r="L1398" s="50">
        <v>0.3</v>
      </c>
      <c r="M1398" s="50"/>
      <c r="N1398" s="23" t="s">
        <v>6226</v>
      </c>
    </row>
    <row r="1399" spans="1:14" ht="50.25" customHeight="1">
      <c r="A1399" s="173">
        <v>45729</v>
      </c>
      <c r="B1399" s="13"/>
      <c r="C1399" s="13" t="s">
        <v>6165</v>
      </c>
      <c r="D1399" s="13">
        <v>30</v>
      </c>
      <c r="E1399" s="13" t="s">
        <v>5119</v>
      </c>
      <c r="F1399" s="13" t="s">
        <v>6163</v>
      </c>
      <c r="G1399" s="13" t="s">
        <v>130</v>
      </c>
      <c r="H1399" s="68"/>
      <c r="I1399" s="142">
        <v>44730</v>
      </c>
      <c r="J1399" s="12">
        <f t="shared" si="190"/>
        <v>35.239999999999995</v>
      </c>
      <c r="K1399" s="87" t="s">
        <v>79</v>
      </c>
      <c r="L1399" s="50">
        <v>0.3</v>
      </c>
      <c r="M1399" s="50"/>
      <c r="N1399" s="23" t="s">
        <v>6227</v>
      </c>
    </row>
    <row r="1400" spans="1:14" ht="46.5" customHeight="1">
      <c r="A1400" s="173">
        <v>45729</v>
      </c>
      <c r="B1400" s="13"/>
      <c r="C1400" s="13" t="s">
        <v>6166</v>
      </c>
      <c r="D1400" s="13">
        <v>30</v>
      </c>
      <c r="E1400" s="13" t="s">
        <v>5119</v>
      </c>
      <c r="F1400" s="13" t="s">
        <v>6163</v>
      </c>
      <c r="G1400" s="13" t="s">
        <v>130</v>
      </c>
      <c r="H1400" s="68"/>
      <c r="I1400" s="142">
        <v>7290</v>
      </c>
      <c r="J1400" s="12">
        <f t="shared" si="190"/>
        <v>10</v>
      </c>
      <c r="K1400" s="87" t="s">
        <v>79</v>
      </c>
      <c r="L1400" s="50">
        <v>0.5</v>
      </c>
      <c r="M1400" s="50"/>
      <c r="N1400" s="23" t="s">
        <v>6228</v>
      </c>
    </row>
    <row r="1401" spans="1:14" ht="30" customHeight="1">
      <c r="A1401" s="173">
        <v>45729</v>
      </c>
      <c r="B1401" s="13"/>
      <c r="C1401" s="13" t="s">
        <v>6167</v>
      </c>
      <c r="D1401" s="13">
        <v>30</v>
      </c>
      <c r="E1401" s="13" t="s">
        <v>5119</v>
      </c>
      <c r="F1401" s="13" t="s">
        <v>6163</v>
      </c>
      <c r="G1401" s="13" t="s">
        <v>130</v>
      </c>
      <c r="H1401" s="68"/>
      <c r="I1401" s="142">
        <v>9270</v>
      </c>
      <c r="J1401" s="12">
        <f t="shared" si="190"/>
        <v>11.43</v>
      </c>
      <c r="K1401" s="87" t="s">
        <v>79</v>
      </c>
      <c r="L1401" s="50">
        <v>0.5</v>
      </c>
      <c r="M1401" s="50"/>
      <c r="N1401" s="23" t="s">
        <v>6233</v>
      </c>
    </row>
    <row r="1402" spans="1:14" ht="30" customHeight="1">
      <c r="A1402" s="173">
        <v>45729</v>
      </c>
      <c r="B1402" s="13"/>
      <c r="C1402" s="13" t="s">
        <v>6168</v>
      </c>
      <c r="D1402" s="13">
        <v>30</v>
      </c>
      <c r="E1402" s="13" t="s">
        <v>5119</v>
      </c>
      <c r="F1402" s="13" t="s">
        <v>6163</v>
      </c>
      <c r="G1402" s="13" t="s">
        <v>130</v>
      </c>
      <c r="H1402" s="68"/>
      <c r="I1402" s="142">
        <v>12920</v>
      </c>
      <c r="J1402" s="12">
        <f t="shared" si="190"/>
        <v>15.02</v>
      </c>
      <c r="K1402" s="87" t="s">
        <v>79</v>
      </c>
      <c r="L1402" s="50">
        <v>0.6</v>
      </c>
      <c r="M1402" s="50"/>
      <c r="N1402" s="23" t="s">
        <v>6234</v>
      </c>
    </row>
    <row r="1403" spans="1:14" ht="21" customHeight="1">
      <c r="A1403" s="137">
        <v>45728</v>
      </c>
      <c r="B1403" s="5" t="s">
        <v>6111</v>
      </c>
      <c r="C1403" s="5" t="s">
        <v>6112</v>
      </c>
      <c r="D1403" s="5">
        <v>2</v>
      </c>
      <c r="E1403" s="5" t="s">
        <v>318</v>
      </c>
      <c r="F1403" s="5" t="s">
        <v>638</v>
      </c>
      <c r="G1403" s="5" t="s">
        <v>33</v>
      </c>
      <c r="H1403" s="5"/>
      <c r="I1403" s="310">
        <v>40000</v>
      </c>
      <c r="J1403" s="7">
        <f t="shared" ref="J1403:J1409" si="191">ROUNDUP((((L1403*13000)+I1403)/1380), 2)</f>
        <v>38.409999999999997</v>
      </c>
      <c r="K1403" s="5" t="s">
        <v>6205</v>
      </c>
      <c r="L1403" s="5">
        <v>1</v>
      </c>
      <c r="M1403" s="5"/>
      <c r="N1403" s="315"/>
    </row>
    <row r="1404" spans="1:14" ht="60">
      <c r="A1404" s="137">
        <v>45728</v>
      </c>
      <c r="B1404" s="5" t="s">
        <v>6111</v>
      </c>
      <c r="C1404" s="5" t="s">
        <v>6187</v>
      </c>
      <c r="D1404" s="5">
        <v>10</v>
      </c>
      <c r="E1404" s="5" t="s">
        <v>318</v>
      </c>
      <c r="F1404" s="5" t="s">
        <v>638</v>
      </c>
      <c r="G1404" s="5" t="s">
        <v>33</v>
      </c>
      <c r="H1404" s="5"/>
      <c r="I1404" s="310">
        <v>8000</v>
      </c>
      <c r="J1404" s="7">
        <f t="shared" si="191"/>
        <v>7.6899999999999995</v>
      </c>
      <c r="K1404" s="5" t="s">
        <v>6205</v>
      </c>
      <c r="L1404" s="5">
        <v>0.2</v>
      </c>
      <c r="M1404" s="5"/>
      <c r="N1404" s="315" t="s">
        <v>6204</v>
      </c>
    </row>
    <row r="1405" spans="1:14" ht="30">
      <c r="A1405" s="137">
        <v>45729</v>
      </c>
      <c r="B1405" s="5" t="s">
        <v>6189</v>
      </c>
      <c r="C1405" s="5" t="s">
        <v>6232</v>
      </c>
      <c r="D1405" s="5">
        <v>20</v>
      </c>
      <c r="E1405" s="5" t="s">
        <v>5200</v>
      </c>
      <c r="F1405" s="5" t="s">
        <v>6188</v>
      </c>
      <c r="G1405" s="5" t="s">
        <v>201</v>
      </c>
      <c r="H1405" s="5"/>
      <c r="I1405" s="310">
        <v>16170</v>
      </c>
      <c r="J1405" s="7">
        <f t="shared" si="191"/>
        <v>68.240000000000009</v>
      </c>
      <c r="K1405" s="5" t="s">
        <v>6205</v>
      </c>
      <c r="L1405" s="5">
        <v>6</v>
      </c>
      <c r="M1405" s="5"/>
      <c r="N1405" s="315" t="s">
        <v>6241</v>
      </c>
    </row>
    <row r="1406" spans="1:14" ht="30">
      <c r="A1406" s="137">
        <v>45729</v>
      </c>
      <c r="B1406" s="5" t="s">
        <v>6189</v>
      </c>
      <c r="C1406" s="5" t="s">
        <v>6190</v>
      </c>
      <c r="D1406" s="5">
        <v>20</v>
      </c>
      <c r="E1406" s="5" t="s">
        <v>5200</v>
      </c>
      <c r="F1406" s="5" t="s">
        <v>6188</v>
      </c>
      <c r="G1406" s="5" t="s">
        <v>201</v>
      </c>
      <c r="H1406" s="5"/>
      <c r="I1406" s="310">
        <v>31220</v>
      </c>
      <c r="J1406" s="7">
        <f t="shared" si="191"/>
        <v>88.570000000000007</v>
      </c>
      <c r="K1406" s="5" t="s">
        <v>6205</v>
      </c>
      <c r="L1406" s="5">
        <v>7</v>
      </c>
      <c r="M1406" s="5"/>
      <c r="N1406" s="315" t="s">
        <v>6242</v>
      </c>
    </row>
    <row r="1407" spans="1:14" ht="21" customHeight="1">
      <c r="A1407" s="137">
        <v>45729</v>
      </c>
      <c r="B1407" s="5" t="s">
        <v>2458</v>
      </c>
      <c r="C1407" s="5" t="s">
        <v>6191</v>
      </c>
      <c r="D1407" s="5">
        <v>30</v>
      </c>
      <c r="E1407" s="5" t="s">
        <v>5200</v>
      </c>
      <c r="F1407" s="5" t="s">
        <v>6192</v>
      </c>
      <c r="G1407" s="5" t="s">
        <v>201</v>
      </c>
      <c r="H1407" s="5"/>
      <c r="I1407" s="310">
        <v>8160</v>
      </c>
      <c r="J1407" s="7">
        <f t="shared" si="191"/>
        <v>7.8</v>
      </c>
      <c r="K1407" s="5" t="s">
        <v>6205</v>
      </c>
      <c r="L1407" s="5">
        <v>0.2</v>
      </c>
      <c r="M1407" s="5"/>
      <c r="N1407" s="315"/>
    </row>
    <row r="1408" spans="1:14" ht="36.75" customHeight="1">
      <c r="A1408" s="137">
        <v>45729</v>
      </c>
      <c r="B1408" s="5" t="s">
        <v>42</v>
      </c>
      <c r="C1408" s="5" t="s">
        <v>6193</v>
      </c>
      <c r="D1408" s="5">
        <v>2</v>
      </c>
      <c r="E1408" s="5" t="s">
        <v>5200</v>
      </c>
      <c r="F1408" s="5" t="s">
        <v>6194</v>
      </c>
      <c r="G1408" s="5" t="s">
        <v>18</v>
      </c>
      <c r="H1408" s="5"/>
      <c r="I1408" s="310">
        <v>510000</v>
      </c>
      <c r="J1408" s="7">
        <f>ROUNDUP((((L1408*13000)+I1408)/1380), 2)</f>
        <v>557.98</v>
      </c>
      <c r="K1408" s="5" t="s">
        <v>6222</v>
      </c>
      <c r="L1408" s="5">
        <v>20</v>
      </c>
      <c r="M1408" s="5"/>
      <c r="N1408" s="315"/>
    </row>
    <row r="1409" spans="1:14" ht="30">
      <c r="A1409" s="145">
        <v>45726</v>
      </c>
      <c r="B1409" s="77"/>
      <c r="C1409" s="77" t="s">
        <v>5920</v>
      </c>
      <c r="D1409" s="77">
        <v>10</v>
      </c>
      <c r="E1409" s="77" t="s">
        <v>5200</v>
      </c>
      <c r="F1409" s="77" t="s">
        <v>5921</v>
      </c>
      <c r="G1409" s="77" t="s">
        <v>35</v>
      </c>
      <c r="H1409" s="93"/>
      <c r="I1409" s="146"/>
      <c r="J1409" s="79">
        <f t="shared" si="191"/>
        <v>0</v>
      </c>
      <c r="K1409" s="94"/>
      <c r="L1409" s="78"/>
      <c r="M1409" s="78"/>
      <c r="N1409" s="156" t="s">
        <v>6212</v>
      </c>
    </row>
    <row r="1410" spans="1:14" ht="21" customHeight="1">
      <c r="A1410" s="145">
        <v>45729</v>
      </c>
      <c r="B1410" s="77" t="s">
        <v>6229</v>
      </c>
      <c r="C1410" s="77" t="s">
        <v>6223</v>
      </c>
      <c r="D1410" s="77">
        <v>3</v>
      </c>
      <c r="E1410" s="77" t="s">
        <v>5200</v>
      </c>
      <c r="F1410" s="77" t="s">
        <v>2786</v>
      </c>
      <c r="G1410" s="77" t="s">
        <v>6096</v>
      </c>
      <c r="H1410" s="93"/>
      <c r="I1410" s="146"/>
      <c r="J1410" s="79"/>
      <c r="K1410" s="94"/>
      <c r="L1410" s="78"/>
      <c r="M1410" s="78"/>
      <c r="N1410" s="156" t="s">
        <v>6230</v>
      </c>
    </row>
    <row r="1411" spans="1:14" ht="30">
      <c r="A1411" s="137">
        <v>45729</v>
      </c>
      <c r="B1411" s="5"/>
      <c r="C1411" s="5" t="s">
        <v>6195</v>
      </c>
      <c r="D1411" s="5">
        <v>30</v>
      </c>
      <c r="E1411" s="5" t="s">
        <v>2187</v>
      </c>
      <c r="F1411" s="5" t="s">
        <v>159</v>
      </c>
      <c r="G1411" s="5" t="s">
        <v>52</v>
      </c>
      <c r="H1411" s="26"/>
      <c r="I1411" s="90">
        <v>25300</v>
      </c>
      <c r="J1411" s="7">
        <f>ROUNDUP((((L1411*13000)+I1411)/1380), 2)</f>
        <v>74.86</v>
      </c>
      <c r="K1411" s="88" t="s">
        <v>6210</v>
      </c>
      <c r="L1411" s="6">
        <v>6</v>
      </c>
      <c r="M1411" s="6"/>
      <c r="N1411" s="10" t="s">
        <v>6211</v>
      </c>
    </row>
    <row r="1412" spans="1:14" ht="21" customHeight="1">
      <c r="A1412" s="137">
        <v>45729</v>
      </c>
      <c r="B1412" s="5" t="s">
        <v>6197</v>
      </c>
      <c r="C1412" s="5" t="s">
        <v>4327</v>
      </c>
      <c r="D1412" s="5">
        <v>3</v>
      </c>
      <c r="E1412" s="5" t="s">
        <v>2187</v>
      </c>
      <c r="F1412" s="5" t="s">
        <v>6198</v>
      </c>
      <c r="G1412" s="5" t="s">
        <v>2075</v>
      </c>
      <c r="H1412" s="26"/>
      <c r="I1412" s="90">
        <v>2920</v>
      </c>
      <c r="J1412" s="7">
        <f t="shared" ref="J1412:J1416" si="192">ROUNDUP((((L1412*13000)+I1412)/1380), 2)</f>
        <v>4</v>
      </c>
      <c r="K1412" s="88" t="s">
        <v>6206</v>
      </c>
      <c r="L1412" s="6">
        <v>0.2</v>
      </c>
      <c r="M1412" s="6"/>
      <c r="N1412" s="10" t="s">
        <v>3713</v>
      </c>
    </row>
    <row r="1413" spans="1:14" ht="150">
      <c r="A1413" s="137">
        <v>45722</v>
      </c>
      <c r="B1413" s="5" t="s">
        <v>5635</v>
      </c>
      <c r="C1413" s="5" t="s">
        <v>5750</v>
      </c>
      <c r="D1413" s="5">
        <v>1</v>
      </c>
      <c r="E1413" s="5" t="s">
        <v>2187</v>
      </c>
      <c r="F1413" s="5" t="s">
        <v>2657</v>
      </c>
      <c r="G1413" s="5" t="s">
        <v>2075</v>
      </c>
      <c r="H1413" s="26"/>
      <c r="I1413" s="90">
        <v>164400</v>
      </c>
      <c r="J1413" s="7">
        <f t="shared" si="192"/>
        <v>185.07999999999998</v>
      </c>
      <c r="K1413" s="88" t="s">
        <v>110</v>
      </c>
      <c r="L1413" s="6">
        <v>7</v>
      </c>
      <c r="M1413" s="6"/>
      <c r="N1413" s="10" t="s">
        <v>6203</v>
      </c>
    </row>
    <row r="1414" spans="1:14" ht="105">
      <c r="A1414" s="138">
        <v>45728</v>
      </c>
      <c r="B1414" s="98"/>
      <c r="C1414" s="98" t="s">
        <v>6105</v>
      </c>
      <c r="D1414" s="98">
        <v>2</v>
      </c>
      <c r="E1414" s="98" t="s">
        <v>2187</v>
      </c>
      <c r="F1414" s="98" t="s">
        <v>3174</v>
      </c>
      <c r="G1414" s="98" t="s">
        <v>142</v>
      </c>
      <c r="H1414" s="99"/>
      <c r="I1414" s="139"/>
      <c r="J1414" s="105"/>
      <c r="K1414" s="100"/>
      <c r="L1414" s="101"/>
      <c r="M1414" s="101"/>
      <c r="N1414" s="126" t="s">
        <v>6239</v>
      </c>
    </row>
    <row r="1415" spans="1:14" ht="30">
      <c r="A1415" s="137">
        <v>45729</v>
      </c>
      <c r="B1415" s="5" t="s">
        <v>6199</v>
      </c>
      <c r="C1415" s="5" t="s">
        <v>6200</v>
      </c>
      <c r="D1415" s="5">
        <v>2</v>
      </c>
      <c r="E1415" s="5" t="s">
        <v>318</v>
      </c>
      <c r="F1415" s="5" t="s">
        <v>353</v>
      </c>
      <c r="G1415" s="5" t="s">
        <v>33</v>
      </c>
      <c r="H1415" s="5"/>
      <c r="I1415" s="310">
        <v>376000</v>
      </c>
      <c r="J1415" s="7">
        <f t="shared" si="192"/>
        <v>460.87</v>
      </c>
      <c r="K1415" s="5" t="s">
        <v>6218</v>
      </c>
      <c r="L1415" s="5">
        <v>20</v>
      </c>
      <c r="M1415" s="5"/>
      <c r="N1415" s="116" t="s">
        <v>6221</v>
      </c>
    </row>
    <row r="1416" spans="1:14" ht="30">
      <c r="A1416" s="137">
        <v>45729</v>
      </c>
      <c r="B1416" s="5" t="s">
        <v>6199</v>
      </c>
      <c r="C1416" s="5" t="s">
        <v>6201</v>
      </c>
      <c r="D1416" s="5">
        <v>10</v>
      </c>
      <c r="E1416" s="5" t="s">
        <v>318</v>
      </c>
      <c r="F1416" s="5" t="s">
        <v>353</v>
      </c>
      <c r="G1416" s="5" t="s">
        <v>33</v>
      </c>
      <c r="H1416" s="5"/>
      <c r="I1416" s="310">
        <v>8000</v>
      </c>
      <c r="J1416" s="7">
        <f t="shared" si="192"/>
        <v>6.74</v>
      </c>
      <c r="K1416" s="5" t="s">
        <v>6218</v>
      </c>
      <c r="L1416" s="5">
        <v>0.1</v>
      </c>
      <c r="M1416" s="5"/>
      <c r="N1416" s="315" t="s">
        <v>6217</v>
      </c>
    </row>
    <row r="1417" spans="1:14" ht="21" customHeight="1">
      <c r="A1417" s="137">
        <v>45728</v>
      </c>
      <c r="B1417" s="5" t="s">
        <v>42</v>
      </c>
      <c r="C1417" s="8" t="s">
        <v>6209</v>
      </c>
      <c r="D1417" s="5">
        <v>15</v>
      </c>
      <c r="E1417" s="5" t="s">
        <v>5200</v>
      </c>
      <c r="F1417" s="5" t="s">
        <v>4827</v>
      </c>
      <c r="G1417" s="5" t="s">
        <v>6096</v>
      </c>
      <c r="H1417" s="6"/>
      <c r="I1417" s="90">
        <v>23000</v>
      </c>
      <c r="J1417" s="7">
        <v>0</v>
      </c>
      <c r="K1417" s="88" t="s">
        <v>6208</v>
      </c>
      <c r="L1417" s="6">
        <v>0.1</v>
      </c>
      <c r="M1417" s="6"/>
      <c r="N1417" s="9"/>
    </row>
    <row r="1418" spans="1:14" ht="21" customHeight="1">
      <c r="A1418" s="137">
        <v>45728</v>
      </c>
      <c r="B1418" s="5" t="s">
        <v>42</v>
      </c>
      <c r="C1418" s="8" t="s">
        <v>6097</v>
      </c>
      <c r="D1418" s="5">
        <v>7</v>
      </c>
      <c r="E1418" s="5" t="s">
        <v>5200</v>
      </c>
      <c r="F1418" s="5" t="s">
        <v>4827</v>
      </c>
      <c r="G1418" s="5" t="s">
        <v>6096</v>
      </c>
      <c r="H1418" s="6"/>
      <c r="I1418" s="90">
        <v>13000</v>
      </c>
      <c r="J1418" s="7">
        <v>0</v>
      </c>
      <c r="K1418" s="88" t="s">
        <v>6208</v>
      </c>
      <c r="L1418" s="6">
        <v>0.1</v>
      </c>
      <c r="M1418" s="6"/>
      <c r="N1418" s="9"/>
    </row>
    <row r="1419" spans="1:14" ht="21" customHeight="1">
      <c r="A1419" s="137">
        <v>45728</v>
      </c>
      <c r="B1419" s="5" t="s">
        <v>42</v>
      </c>
      <c r="C1419" s="8" t="s">
        <v>6098</v>
      </c>
      <c r="D1419" s="5">
        <v>15</v>
      </c>
      <c r="E1419" s="5" t="s">
        <v>5200</v>
      </c>
      <c r="F1419" s="5" t="s">
        <v>4827</v>
      </c>
      <c r="G1419" s="5" t="s">
        <v>6096</v>
      </c>
      <c r="H1419" s="6"/>
      <c r="I1419" s="90">
        <v>21000</v>
      </c>
      <c r="J1419" s="7">
        <v>0</v>
      </c>
      <c r="K1419" s="88" t="s">
        <v>6208</v>
      </c>
      <c r="L1419" s="6">
        <v>0.1</v>
      </c>
      <c r="M1419" s="6"/>
      <c r="N1419" s="9"/>
    </row>
    <row r="1420" spans="1:14" ht="21" customHeight="1">
      <c r="A1420" s="137">
        <v>45728</v>
      </c>
      <c r="B1420" s="5" t="s">
        <v>6106</v>
      </c>
      <c r="C1420" s="5" t="s">
        <v>6220</v>
      </c>
      <c r="D1420" s="5">
        <v>2</v>
      </c>
      <c r="E1420" s="5" t="s">
        <v>2187</v>
      </c>
      <c r="F1420" s="5" t="s">
        <v>3174</v>
      </c>
      <c r="G1420" s="5" t="s">
        <v>142</v>
      </c>
      <c r="H1420" s="26"/>
      <c r="I1420" s="90">
        <v>3330000</v>
      </c>
      <c r="J1420" s="7">
        <f>ROUNDUP((((L1420*13000)+I1420)/1380), 2)</f>
        <v>2601.4500000000003</v>
      </c>
      <c r="K1420" s="88" t="s">
        <v>6208</v>
      </c>
      <c r="L1420" s="6">
        <v>20</v>
      </c>
      <c r="M1420" s="6"/>
      <c r="N1420" s="10"/>
    </row>
    <row r="1421" spans="1:14" ht="135">
      <c r="A1421" s="173">
        <v>45728</v>
      </c>
      <c r="B1421" s="13"/>
      <c r="C1421" s="122" t="s">
        <v>6110</v>
      </c>
      <c r="D1421" s="13">
        <v>1</v>
      </c>
      <c r="E1421" s="13" t="s">
        <v>1695</v>
      </c>
      <c r="F1421" s="13"/>
      <c r="G1421" s="13" t="s">
        <v>1526</v>
      </c>
      <c r="H1421" s="68"/>
      <c r="I1421" s="142"/>
      <c r="J1421" s="12"/>
      <c r="K1421" s="87"/>
      <c r="L1421" s="50"/>
      <c r="M1421" s="50"/>
      <c r="N1421" s="114" t="s">
        <v>6238</v>
      </c>
    </row>
    <row r="1423" spans="1:14" ht="21" customHeight="1">
      <c r="A1423" s="137">
        <v>45730</v>
      </c>
      <c r="B1423" s="5" t="s">
        <v>26</v>
      </c>
      <c r="C1423" s="5" t="s">
        <v>6243</v>
      </c>
      <c r="D1423" s="5">
        <v>1</v>
      </c>
      <c r="E1423" s="5" t="s">
        <v>5200</v>
      </c>
      <c r="F1423" s="5" t="s">
        <v>197</v>
      </c>
      <c r="G1423" s="5" t="s">
        <v>18</v>
      </c>
      <c r="H1423" s="26"/>
      <c r="I1423" s="90">
        <v>2910</v>
      </c>
      <c r="J1423" s="7">
        <f t="shared" ref="J1423:J1424" si="193">ROUNDUP((((L1423*13000)+I1423)/1380), 2)</f>
        <v>4</v>
      </c>
      <c r="K1423" s="88" t="s">
        <v>6254</v>
      </c>
      <c r="L1423" s="6">
        <v>0.2</v>
      </c>
      <c r="M1423" s="6"/>
      <c r="N1423" s="10"/>
    </row>
    <row r="1424" spans="1:14" ht="21" customHeight="1">
      <c r="A1424" s="137">
        <v>45730</v>
      </c>
      <c r="B1424" s="5" t="s">
        <v>26</v>
      </c>
      <c r="C1424" s="5" t="s">
        <v>6244</v>
      </c>
      <c r="D1424" s="5">
        <v>1</v>
      </c>
      <c r="E1424" s="5" t="s">
        <v>5200</v>
      </c>
      <c r="F1424" s="5" t="s">
        <v>197</v>
      </c>
      <c r="G1424" s="5" t="s">
        <v>18</v>
      </c>
      <c r="H1424" s="26"/>
      <c r="I1424" s="90">
        <v>3010</v>
      </c>
      <c r="J1424" s="7">
        <f t="shared" si="193"/>
        <v>4.0699999999999994</v>
      </c>
      <c r="K1424" s="88" t="s">
        <v>6254</v>
      </c>
      <c r="L1424" s="6">
        <v>0.2</v>
      </c>
      <c r="M1424" s="6"/>
      <c r="N1424" s="10"/>
    </row>
    <row r="1425" spans="1:14" ht="21" customHeight="1">
      <c r="A1425" s="137">
        <v>45730</v>
      </c>
      <c r="B1425" s="5" t="s">
        <v>244</v>
      </c>
      <c r="C1425" s="5" t="s">
        <v>6272</v>
      </c>
      <c r="D1425" s="5">
        <v>15</v>
      </c>
      <c r="E1425" s="5" t="s">
        <v>2187</v>
      </c>
      <c r="F1425" s="5" t="s">
        <v>6248</v>
      </c>
      <c r="G1425" s="5" t="s">
        <v>52</v>
      </c>
      <c r="H1425" s="26"/>
      <c r="I1425" s="90">
        <v>28200</v>
      </c>
      <c r="J1425" s="7">
        <f t="shared" ref="J1425:J1428" si="194">ROUNDUP((((L1425*13000)+I1425)/1380), 2)</f>
        <v>26.560000000000002</v>
      </c>
      <c r="K1425" s="88" t="s">
        <v>6254</v>
      </c>
      <c r="L1425" s="6">
        <v>0.65</v>
      </c>
      <c r="M1425" s="6"/>
      <c r="N1425" s="10" t="s">
        <v>5805</v>
      </c>
    </row>
    <row r="1426" spans="1:14" ht="45">
      <c r="A1426" s="137">
        <v>45729</v>
      </c>
      <c r="B1426" s="5" t="s">
        <v>6196</v>
      </c>
      <c r="C1426" s="5">
        <v>96932394</v>
      </c>
      <c r="D1426" s="5">
        <v>3</v>
      </c>
      <c r="E1426" s="5" t="s">
        <v>2187</v>
      </c>
      <c r="F1426" s="5" t="s">
        <v>3000</v>
      </c>
      <c r="G1426" s="5" t="s">
        <v>2075</v>
      </c>
      <c r="H1426" s="26"/>
      <c r="I1426" s="90">
        <v>234000</v>
      </c>
      <c r="J1426" s="7">
        <f t="shared" si="194"/>
        <v>171.45</v>
      </c>
      <c r="K1426" s="88" t="s">
        <v>706</v>
      </c>
      <c r="L1426" s="6">
        <v>0.2</v>
      </c>
      <c r="M1426" s="6"/>
      <c r="N1426" s="10" t="s">
        <v>6231</v>
      </c>
    </row>
    <row r="1427" spans="1:14" ht="60">
      <c r="A1427" s="137">
        <v>45729</v>
      </c>
      <c r="B1427" s="5" t="s">
        <v>6196</v>
      </c>
      <c r="C1427" s="5">
        <v>96932398</v>
      </c>
      <c r="D1427" s="5">
        <v>3</v>
      </c>
      <c r="E1427" s="5" t="s">
        <v>2187</v>
      </c>
      <c r="F1427" s="5" t="s">
        <v>3000</v>
      </c>
      <c r="G1427" s="5" t="s">
        <v>2075</v>
      </c>
      <c r="H1427" s="26"/>
      <c r="I1427" s="90">
        <v>100000</v>
      </c>
      <c r="J1427" s="7">
        <f t="shared" si="194"/>
        <v>91.31</v>
      </c>
      <c r="K1427" s="88" t="s">
        <v>706</v>
      </c>
      <c r="L1427" s="6">
        <v>2</v>
      </c>
      <c r="M1427" s="6"/>
      <c r="N1427" s="10" t="s">
        <v>6260</v>
      </c>
    </row>
    <row r="1428" spans="1:14" ht="60">
      <c r="A1428" s="137">
        <v>45729</v>
      </c>
      <c r="B1428" s="5" t="s">
        <v>6196</v>
      </c>
      <c r="C1428" s="5">
        <v>96932399</v>
      </c>
      <c r="D1428" s="5">
        <v>3</v>
      </c>
      <c r="E1428" s="5" t="s">
        <v>2187</v>
      </c>
      <c r="F1428" s="5" t="s">
        <v>3000</v>
      </c>
      <c r="G1428" s="5" t="s">
        <v>2075</v>
      </c>
      <c r="H1428" s="26"/>
      <c r="I1428" s="90">
        <v>148000</v>
      </c>
      <c r="J1428" s="7">
        <f t="shared" si="194"/>
        <v>126.09</v>
      </c>
      <c r="K1428" s="88" t="s">
        <v>706</v>
      </c>
      <c r="L1428" s="6">
        <v>2</v>
      </c>
      <c r="M1428" s="6"/>
      <c r="N1428" s="10" t="s">
        <v>6261</v>
      </c>
    </row>
    <row r="1429" spans="1:14" ht="105">
      <c r="A1429" s="137">
        <v>45728</v>
      </c>
      <c r="B1429" s="5" t="s">
        <v>6107</v>
      </c>
      <c r="C1429" s="5" t="s">
        <v>6139</v>
      </c>
      <c r="D1429" s="5">
        <v>2</v>
      </c>
      <c r="E1429" s="5" t="s">
        <v>2187</v>
      </c>
      <c r="F1429" s="5" t="s">
        <v>5994</v>
      </c>
      <c r="G1429" s="5" t="s">
        <v>32</v>
      </c>
      <c r="H1429" s="26"/>
      <c r="I1429" s="90">
        <v>161000</v>
      </c>
      <c r="J1429" s="7">
        <f t="shared" ref="J1429:J1430" si="195">ROUNDUP((((L1429*13000)+I1429)/1380), 2)</f>
        <v>126.09</v>
      </c>
      <c r="K1429" s="88" t="s">
        <v>6277</v>
      </c>
      <c r="L1429" s="6">
        <v>1</v>
      </c>
      <c r="M1429" s="6"/>
      <c r="N1429" s="10" t="s">
        <v>6278</v>
      </c>
    </row>
    <row r="1430" spans="1:14" ht="20.25" customHeight="1">
      <c r="A1430" s="137">
        <v>45726</v>
      </c>
      <c r="B1430" s="5" t="s">
        <v>1829</v>
      </c>
      <c r="C1430" s="5" t="s">
        <v>5974</v>
      </c>
      <c r="D1430" s="5">
        <v>10</v>
      </c>
      <c r="E1430" s="5" t="s">
        <v>2187</v>
      </c>
      <c r="F1430" s="5" t="s">
        <v>1842</v>
      </c>
      <c r="G1430" s="5" t="s">
        <v>32</v>
      </c>
      <c r="H1430" s="26"/>
      <c r="I1430" s="90">
        <v>325400</v>
      </c>
      <c r="J1430" s="7">
        <f t="shared" si="195"/>
        <v>273.48</v>
      </c>
      <c r="K1430" s="88" t="s">
        <v>6257</v>
      </c>
      <c r="L1430" s="6">
        <v>4</v>
      </c>
      <c r="M1430" s="6"/>
      <c r="N1430" s="10" t="s">
        <v>6258</v>
      </c>
    </row>
    <row r="1431" spans="1:14" ht="120" customHeight="1">
      <c r="A1431" s="137">
        <v>45693</v>
      </c>
      <c r="B1431" s="5" t="s">
        <v>3548</v>
      </c>
      <c r="C1431" s="5" t="s">
        <v>6262</v>
      </c>
      <c r="D1431" s="5">
        <v>2</v>
      </c>
      <c r="E1431" s="5" t="s">
        <v>2187</v>
      </c>
      <c r="F1431" s="5" t="s">
        <v>159</v>
      </c>
      <c r="G1431" s="5" t="s">
        <v>52</v>
      </c>
      <c r="H1431" s="26"/>
      <c r="I1431" s="90">
        <v>1480000</v>
      </c>
      <c r="J1431" s="7">
        <v>0</v>
      </c>
      <c r="K1431" s="88" t="s">
        <v>6281</v>
      </c>
      <c r="L1431" s="6">
        <v>4</v>
      </c>
      <c r="M1431" s="6"/>
      <c r="N1431" s="10" t="s">
        <v>6280</v>
      </c>
    </row>
    <row r="1432" spans="1:14" s="239" customFormat="1" ht="27.75" customHeight="1">
      <c r="A1432" s="137">
        <v>45721</v>
      </c>
      <c r="B1432" s="123" t="s">
        <v>5925</v>
      </c>
      <c r="C1432" s="123" t="s">
        <v>5926</v>
      </c>
      <c r="D1432" s="5">
        <v>20</v>
      </c>
      <c r="E1432" s="5" t="s">
        <v>318</v>
      </c>
      <c r="F1432" s="5" t="s">
        <v>363</v>
      </c>
      <c r="G1432" s="5" t="s">
        <v>240</v>
      </c>
      <c r="H1432" s="26"/>
      <c r="I1432" s="90">
        <v>9600</v>
      </c>
      <c r="J1432" s="7">
        <v>0</v>
      </c>
      <c r="K1432" s="88" t="s">
        <v>6254</v>
      </c>
      <c r="L1432" s="6">
        <v>0.3</v>
      </c>
      <c r="M1432" s="6"/>
      <c r="N1432" s="10" t="s">
        <v>6255</v>
      </c>
    </row>
    <row r="1433" spans="1:14" s="239" customFormat="1" ht="21" customHeight="1">
      <c r="A1433" s="137">
        <v>45730</v>
      </c>
      <c r="B1433" s="5" t="s">
        <v>21</v>
      </c>
      <c r="C1433" s="5" t="s">
        <v>6249</v>
      </c>
      <c r="D1433" s="5">
        <v>50</v>
      </c>
      <c r="E1433" s="5" t="s">
        <v>318</v>
      </c>
      <c r="F1433" s="5" t="s">
        <v>281</v>
      </c>
      <c r="G1433" s="5" t="s">
        <v>40</v>
      </c>
      <c r="H1433" s="5"/>
      <c r="I1433" s="90">
        <v>2100</v>
      </c>
      <c r="J1433" s="7">
        <f>ROUNDUP((((L1433*13000)+I1433)/1380), 2)</f>
        <v>2.4699999999999998</v>
      </c>
      <c r="K1433" s="5" t="s">
        <v>6279</v>
      </c>
      <c r="L1433" s="5">
        <v>0.1</v>
      </c>
      <c r="M1433" s="5"/>
      <c r="N1433" s="5"/>
    </row>
    <row r="1434" spans="1:14" ht="30">
      <c r="A1434" s="137">
        <v>45730</v>
      </c>
      <c r="B1434" s="5" t="s">
        <v>6250</v>
      </c>
      <c r="C1434" s="5" t="s">
        <v>6251</v>
      </c>
      <c r="D1434" s="5">
        <v>1</v>
      </c>
      <c r="E1434" s="5" t="s">
        <v>5200</v>
      </c>
      <c r="F1434" s="5" t="s">
        <v>233</v>
      </c>
      <c r="G1434" s="5" t="s">
        <v>6252</v>
      </c>
      <c r="H1434" s="26"/>
      <c r="I1434" s="90"/>
      <c r="J1434" s="7">
        <f>ROUNDUP((((L1434*13000)+I1434)/1380), 2)</f>
        <v>0</v>
      </c>
      <c r="K1434" s="88"/>
      <c r="L1434" s="6"/>
      <c r="M1434" s="6"/>
      <c r="N1434" s="10" t="s">
        <v>6256</v>
      </c>
    </row>
    <row r="1435" spans="1:14" ht="45.75" customHeight="1">
      <c r="A1435" s="173">
        <v>45730</v>
      </c>
      <c r="B1435" s="13"/>
      <c r="C1435" s="13" t="s">
        <v>6263</v>
      </c>
      <c r="D1435" s="13">
        <v>1</v>
      </c>
      <c r="E1435" s="13" t="s">
        <v>5119</v>
      </c>
      <c r="F1435" s="13" t="s">
        <v>5670</v>
      </c>
      <c r="G1435" s="13" t="s">
        <v>30</v>
      </c>
      <c r="H1435" s="68"/>
      <c r="I1435" s="142">
        <v>2000</v>
      </c>
      <c r="J1435" s="12">
        <f t="shared" ref="J1435:J1440" si="196">ROUNDUP((((L1435*13000)+I1435)/1380), 2)</f>
        <v>5.22</v>
      </c>
      <c r="K1435" s="87" t="s">
        <v>6254</v>
      </c>
      <c r="L1435" s="50">
        <v>0.4</v>
      </c>
      <c r="M1435" s="50"/>
      <c r="N1435" s="23" t="s">
        <v>6276</v>
      </c>
    </row>
    <row r="1436" spans="1:14" ht="30">
      <c r="A1436" s="173">
        <v>45726</v>
      </c>
      <c r="B1436" s="13" t="s">
        <v>5140</v>
      </c>
      <c r="C1436" s="122" t="s">
        <v>5834</v>
      </c>
      <c r="D1436" s="13">
        <v>15</v>
      </c>
      <c r="E1436" s="13" t="s">
        <v>1695</v>
      </c>
      <c r="F1436" s="13" t="s">
        <v>5141</v>
      </c>
      <c r="G1436" s="13" t="s">
        <v>5142</v>
      </c>
      <c r="H1436" s="68"/>
      <c r="I1436" s="142">
        <v>399600</v>
      </c>
      <c r="J1436" s="12">
        <f t="shared" si="196"/>
        <v>336.67</v>
      </c>
      <c r="K1436" s="87" t="s">
        <v>6264</v>
      </c>
      <c r="L1436" s="50">
        <v>5</v>
      </c>
      <c r="M1436" s="50"/>
      <c r="N1436" s="114" t="s">
        <v>6265</v>
      </c>
    </row>
    <row r="1437" spans="1:14" ht="30">
      <c r="A1437" s="173">
        <v>45726</v>
      </c>
      <c r="B1437" s="13" t="s">
        <v>5140</v>
      </c>
      <c r="C1437" s="122" t="s">
        <v>5835</v>
      </c>
      <c r="D1437" s="13">
        <v>15</v>
      </c>
      <c r="E1437" s="13" t="s">
        <v>1695</v>
      </c>
      <c r="F1437" s="13" t="s">
        <v>5141</v>
      </c>
      <c r="G1437" s="13" t="s">
        <v>5142</v>
      </c>
      <c r="H1437" s="68"/>
      <c r="I1437" s="142">
        <v>45700</v>
      </c>
      <c r="J1437" s="12">
        <f t="shared" si="196"/>
        <v>51.96</v>
      </c>
      <c r="K1437" s="87" t="s">
        <v>6264</v>
      </c>
      <c r="L1437" s="50">
        <v>2</v>
      </c>
      <c r="M1437" s="50"/>
      <c r="N1437" s="114" t="s">
        <v>6265</v>
      </c>
    </row>
    <row r="1438" spans="1:14" ht="20.100000000000001" customHeight="1">
      <c r="A1438" s="137">
        <v>45733</v>
      </c>
      <c r="B1438" s="5" t="s">
        <v>6266</v>
      </c>
      <c r="C1438" s="8" t="s">
        <v>6267</v>
      </c>
      <c r="D1438" s="5">
        <v>1</v>
      </c>
      <c r="E1438" s="5" t="s">
        <v>1695</v>
      </c>
      <c r="F1438" s="5"/>
      <c r="G1438" s="5"/>
      <c r="H1438" s="26"/>
      <c r="I1438" s="90">
        <v>768000</v>
      </c>
      <c r="J1438" s="7">
        <f t="shared" si="196"/>
        <v>631.89</v>
      </c>
      <c r="K1438" s="88" t="s">
        <v>6277</v>
      </c>
      <c r="L1438" s="6">
        <v>8</v>
      </c>
      <c r="M1438" s="6"/>
      <c r="N1438" s="10" t="s">
        <v>6268</v>
      </c>
    </row>
    <row r="1439" spans="1:14" ht="20.100000000000001" customHeight="1">
      <c r="A1439" s="137">
        <v>45733</v>
      </c>
      <c r="B1439" s="5" t="s">
        <v>6269</v>
      </c>
      <c r="C1439" s="8" t="s">
        <v>6270</v>
      </c>
      <c r="D1439" s="5">
        <v>1</v>
      </c>
      <c r="E1439" s="5" t="s">
        <v>1695</v>
      </c>
      <c r="F1439" s="5"/>
      <c r="G1439" s="5"/>
      <c r="H1439" s="26"/>
      <c r="I1439" s="90">
        <v>24500</v>
      </c>
      <c r="J1439" s="7">
        <f t="shared" si="196"/>
        <v>19.64</v>
      </c>
      <c r="K1439" s="88" t="s">
        <v>6254</v>
      </c>
      <c r="L1439" s="6">
        <v>0.2</v>
      </c>
      <c r="M1439" s="6"/>
      <c r="N1439" s="10" t="s">
        <v>6268</v>
      </c>
    </row>
    <row r="1440" spans="1:14" ht="20.100000000000001" customHeight="1">
      <c r="A1440" s="137">
        <v>45733</v>
      </c>
      <c r="B1440" s="5" t="s">
        <v>6269</v>
      </c>
      <c r="C1440" s="8" t="s">
        <v>6271</v>
      </c>
      <c r="D1440" s="5">
        <v>1</v>
      </c>
      <c r="E1440" s="5" t="s">
        <v>1695</v>
      </c>
      <c r="F1440" s="5"/>
      <c r="G1440" s="5"/>
      <c r="H1440" s="26"/>
      <c r="I1440" s="90">
        <v>19500</v>
      </c>
      <c r="J1440" s="7">
        <f t="shared" si="196"/>
        <v>16.96</v>
      </c>
      <c r="K1440" s="88" t="s">
        <v>6277</v>
      </c>
      <c r="L1440" s="6">
        <v>0.3</v>
      </c>
      <c r="M1440" s="6"/>
      <c r="N1440" s="10" t="s">
        <v>6268</v>
      </c>
    </row>
    <row r="1442" spans="1:14" ht="65.25" customHeight="1">
      <c r="A1442" s="173">
        <v>45722</v>
      </c>
      <c r="B1442" s="13" t="s">
        <v>6052</v>
      </c>
      <c r="C1442" s="13" t="s">
        <v>6051</v>
      </c>
      <c r="D1442" s="13">
        <v>1</v>
      </c>
      <c r="E1442" s="13" t="s">
        <v>2187</v>
      </c>
      <c r="F1442" s="13" t="s">
        <v>2657</v>
      </c>
      <c r="G1442" s="13" t="s">
        <v>2075</v>
      </c>
      <c r="H1442" s="68"/>
      <c r="I1442" s="142">
        <v>59600</v>
      </c>
      <c r="J1442" s="12">
        <f t="shared" ref="J1442" si="197">ROUNDUP((((L1442*13000)+I1442)/1380), 2)</f>
        <v>127.98</v>
      </c>
      <c r="K1442" s="87" t="s">
        <v>6337</v>
      </c>
      <c r="L1442" s="50">
        <v>9</v>
      </c>
      <c r="M1442" s="50"/>
      <c r="N1442" s="23" t="s">
        <v>6367</v>
      </c>
    </row>
    <row r="1443" spans="1:14" ht="21" customHeight="1">
      <c r="A1443" s="173"/>
      <c r="B1443" s="13"/>
      <c r="C1443" s="13"/>
      <c r="D1443" s="13"/>
      <c r="E1443" s="13"/>
      <c r="F1443" s="13"/>
      <c r="G1443" s="13"/>
      <c r="H1443" s="68"/>
      <c r="I1443" s="142"/>
      <c r="J1443" s="12"/>
      <c r="K1443" s="87"/>
      <c r="L1443" s="50"/>
      <c r="M1443" s="50"/>
      <c r="N1443" s="23"/>
    </row>
    <row r="1444" spans="1:14" ht="45" customHeight="1">
      <c r="A1444" s="329">
        <v>45733</v>
      </c>
      <c r="B1444" s="330" t="s">
        <v>39</v>
      </c>
      <c r="C1444" s="330" t="s">
        <v>6287</v>
      </c>
      <c r="D1444" s="330">
        <v>6</v>
      </c>
      <c r="E1444" s="330" t="s">
        <v>5200</v>
      </c>
      <c r="F1444" s="330" t="s">
        <v>6288</v>
      </c>
      <c r="G1444" s="330" t="s">
        <v>18</v>
      </c>
      <c r="H1444" s="331"/>
      <c r="I1444" s="332">
        <v>2960</v>
      </c>
      <c r="J1444" s="333">
        <f t="shared" ref="J1444:J1445" si="198">ROUNDUP((((L1444*13000)+I1444)/1380), 2)</f>
        <v>4.0299999999999994</v>
      </c>
      <c r="K1444" s="334" t="s">
        <v>6408</v>
      </c>
      <c r="L1444" s="335">
        <v>0.2</v>
      </c>
      <c r="M1444" s="335"/>
      <c r="N1444" s="74"/>
    </row>
    <row r="1445" spans="1:14" ht="30.75" customHeight="1">
      <c r="A1445" s="329">
        <v>45733</v>
      </c>
      <c r="B1445" s="330" t="s">
        <v>108</v>
      </c>
      <c r="C1445" s="330" t="s">
        <v>6383</v>
      </c>
      <c r="D1445" s="330">
        <v>5</v>
      </c>
      <c r="E1445" s="330" t="s">
        <v>5200</v>
      </c>
      <c r="F1445" s="330" t="s">
        <v>207</v>
      </c>
      <c r="G1445" s="330" t="s">
        <v>6289</v>
      </c>
      <c r="H1445" s="330"/>
      <c r="I1445" s="332">
        <v>38760</v>
      </c>
      <c r="J1445" s="333">
        <f t="shared" si="198"/>
        <v>42.22</v>
      </c>
      <c r="K1445" s="330" t="s">
        <v>6384</v>
      </c>
      <c r="L1445" s="330">
        <v>1.5</v>
      </c>
      <c r="M1445" s="330"/>
      <c r="N1445" s="336" t="s">
        <v>6386</v>
      </c>
    </row>
    <row r="1446" spans="1:14" ht="96.75" customHeight="1">
      <c r="A1446" s="329">
        <v>45733</v>
      </c>
      <c r="B1446" s="330" t="s">
        <v>6291</v>
      </c>
      <c r="C1446" s="330" t="s">
        <v>6368</v>
      </c>
      <c r="D1446" s="330">
        <v>5</v>
      </c>
      <c r="E1446" s="330" t="s">
        <v>5200</v>
      </c>
      <c r="F1446" s="330" t="s">
        <v>375</v>
      </c>
      <c r="G1446" s="330" t="s">
        <v>35</v>
      </c>
      <c r="H1446" s="331"/>
      <c r="I1446" s="332">
        <v>143540</v>
      </c>
      <c r="J1446" s="333">
        <f t="shared" ref="J1446" si="199">ROUNDUP((((L1446*13000)+I1446)/1380), 2)</f>
        <v>108.73</v>
      </c>
      <c r="K1446" s="334" t="s">
        <v>6369</v>
      </c>
      <c r="L1446" s="335">
        <v>0.5</v>
      </c>
      <c r="M1446" s="335"/>
      <c r="N1446" s="74"/>
    </row>
    <row r="1447" spans="1:14" ht="35.25" customHeight="1">
      <c r="A1447" s="329">
        <v>45733</v>
      </c>
      <c r="B1447" s="330" t="s">
        <v>26</v>
      </c>
      <c r="C1447" s="330" t="s">
        <v>6292</v>
      </c>
      <c r="D1447" s="330">
        <v>50</v>
      </c>
      <c r="E1447" s="330" t="s">
        <v>5200</v>
      </c>
      <c r="F1447" s="330" t="s">
        <v>1810</v>
      </c>
      <c r="G1447" s="330" t="s">
        <v>35</v>
      </c>
      <c r="H1447" s="331"/>
      <c r="I1447" s="332">
        <v>4400</v>
      </c>
      <c r="J1447" s="7">
        <f t="shared" ref="J1447:J1450" si="200">ROUNDUP((((L1447*13000)+I1447)/1380), 2)</f>
        <v>5.08</v>
      </c>
      <c r="K1447" s="334" t="s">
        <v>6369</v>
      </c>
      <c r="L1447" s="335">
        <v>0.2</v>
      </c>
      <c r="M1447" s="335"/>
      <c r="N1447" s="74"/>
    </row>
    <row r="1448" spans="1:14" ht="35.25" customHeight="1">
      <c r="A1448" s="329">
        <v>45733</v>
      </c>
      <c r="B1448" s="330" t="s">
        <v>6293</v>
      </c>
      <c r="C1448" s="330" t="s">
        <v>6294</v>
      </c>
      <c r="D1448" s="330">
        <v>18</v>
      </c>
      <c r="E1448" s="330" t="s">
        <v>5200</v>
      </c>
      <c r="F1448" s="330" t="s">
        <v>1810</v>
      </c>
      <c r="G1448" s="330" t="s">
        <v>35</v>
      </c>
      <c r="H1448" s="331"/>
      <c r="I1448" s="332">
        <v>12700</v>
      </c>
      <c r="J1448" s="7">
        <f t="shared" si="200"/>
        <v>15.799999999999999</v>
      </c>
      <c r="K1448" s="334" t="s">
        <v>6369</v>
      </c>
      <c r="L1448" s="335">
        <v>0.7</v>
      </c>
      <c r="M1448" s="335"/>
      <c r="N1448" s="74" t="s">
        <v>6387</v>
      </c>
    </row>
    <row r="1449" spans="1:14" ht="36" customHeight="1">
      <c r="A1449" s="329">
        <v>45733</v>
      </c>
      <c r="B1449" s="330" t="s">
        <v>31</v>
      </c>
      <c r="C1449" s="330" t="s">
        <v>6407</v>
      </c>
      <c r="D1449" s="330">
        <v>3</v>
      </c>
      <c r="E1449" s="330" t="s">
        <v>5200</v>
      </c>
      <c r="F1449" s="330" t="s">
        <v>209</v>
      </c>
      <c r="G1449" s="330" t="s">
        <v>6295</v>
      </c>
      <c r="H1449" s="331"/>
      <c r="I1449" s="332">
        <v>121210</v>
      </c>
      <c r="J1449" s="7">
        <f t="shared" si="200"/>
        <v>116.10000000000001</v>
      </c>
      <c r="K1449" s="334" t="s">
        <v>6406</v>
      </c>
      <c r="L1449" s="335">
        <v>3</v>
      </c>
      <c r="M1449" s="335"/>
      <c r="N1449" s="74"/>
    </row>
    <row r="1450" spans="1:14" ht="21" customHeight="1">
      <c r="A1450" s="329">
        <v>45733</v>
      </c>
      <c r="B1450" s="330" t="s">
        <v>6296</v>
      </c>
      <c r="C1450" s="330" t="s">
        <v>6297</v>
      </c>
      <c r="D1450" s="330">
        <v>300</v>
      </c>
      <c r="E1450" s="330" t="s">
        <v>5200</v>
      </c>
      <c r="F1450" s="330" t="s">
        <v>6298</v>
      </c>
      <c r="G1450" s="330" t="s">
        <v>63</v>
      </c>
      <c r="H1450" s="331"/>
      <c r="I1450" s="332">
        <v>23800</v>
      </c>
      <c r="J1450" s="333">
        <f t="shared" si="200"/>
        <v>45.51</v>
      </c>
      <c r="K1450" s="334" t="s">
        <v>6408</v>
      </c>
      <c r="L1450" s="335">
        <v>3</v>
      </c>
      <c r="M1450" s="335"/>
      <c r="N1450" s="74" t="s">
        <v>6409</v>
      </c>
    </row>
    <row r="1451" spans="1:14" ht="21" customHeight="1">
      <c r="A1451" s="327">
        <v>45733</v>
      </c>
      <c r="B1451" s="13"/>
      <c r="C1451" s="13" t="s">
        <v>6299</v>
      </c>
      <c r="D1451" s="13">
        <v>5</v>
      </c>
      <c r="E1451" s="13" t="s">
        <v>1695</v>
      </c>
      <c r="F1451" s="13"/>
      <c r="G1451" s="13" t="s">
        <v>18</v>
      </c>
      <c r="H1451" s="68"/>
      <c r="I1451" s="142">
        <v>3720</v>
      </c>
      <c r="J1451" s="12">
        <f t="shared" ref="J1451:J1465" si="201">ROUNDUP((((L1451*13000)+I1451)/1380), 2)</f>
        <v>4.58</v>
      </c>
      <c r="K1451" s="87" t="s">
        <v>6337</v>
      </c>
      <c r="L1451" s="50">
        <v>0.2</v>
      </c>
      <c r="M1451" s="50"/>
      <c r="N1451" s="23" t="s">
        <v>6416</v>
      </c>
    </row>
    <row r="1452" spans="1:14" ht="21" customHeight="1">
      <c r="A1452" s="327">
        <v>45733</v>
      </c>
      <c r="B1452" s="13"/>
      <c r="C1452" s="122" t="s">
        <v>6301</v>
      </c>
      <c r="D1452" s="13">
        <v>2</v>
      </c>
      <c r="E1452" s="13" t="s">
        <v>1695</v>
      </c>
      <c r="F1452" s="13"/>
      <c r="G1452" s="13" t="s">
        <v>23</v>
      </c>
      <c r="H1452" s="68"/>
      <c r="I1452" s="142"/>
      <c r="J1452" s="12">
        <f t="shared" si="201"/>
        <v>0</v>
      </c>
      <c r="K1452" s="87"/>
      <c r="L1452" s="50"/>
      <c r="M1452" s="50"/>
      <c r="N1452" s="114" t="s">
        <v>6365</v>
      </c>
    </row>
    <row r="1453" spans="1:14" ht="21" customHeight="1">
      <c r="A1453" s="327">
        <v>45733</v>
      </c>
      <c r="B1453" s="13"/>
      <c r="C1453" s="122" t="s">
        <v>6300</v>
      </c>
      <c r="D1453" s="13">
        <v>5</v>
      </c>
      <c r="E1453" s="13" t="s">
        <v>1695</v>
      </c>
      <c r="F1453" s="13"/>
      <c r="G1453" s="13" t="s">
        <v>23</v>
      </c>
      <c r="H1453" s="68"/>
      <c r="I1453" s="142"/>
      <c r="J1453" s="12">
        <f t="shared" si="201"/>
        <v>0</v>
      </c>
      <c r="K1453" s="87"/>
      <c r="L1453" s="50"/>
      <c r="M1453" s="50"/>
      <c r="N1453" s="114"/>
    </row>
    <row r="1454" spans="1:14" ht="30">
      <c r="A1454" s="327">
        <v>45733</v>
      </c>
      <c r="B1454" s="13" t="s">
        <v>6302</v>
      </c>
      <c r="C1454" s="122" t="s">
        <v>6347</v>
      </c>
      <c r="D1454" s="13">
        <v>2</v>
      </c>
      <c r="E1454" s="13" t="s">
        <v>1695</v>
      </c>
      <c r="F1454" s="13"/>
      <c r="G1454" s="13" t="s">
        <v>18</v>
      </c>
      <c r="H1454" s="68"/>
      <c r="I1454" s="142">
        <v>93040</v>
      </c>
      <c r="J1454" s="12">
        <f t="shared" si="201"/>
        <v>95.690000000000012</v>
      </c>
      <c r="K1454" s="87" t="s">
        <v>6396</v>
      </c>
      <c r="L1454" s="50">
        <v>3</v>
      </c>
      <c r="M1454" s="50"/>
      <c r="N1454" s="114" t="s">
        <v>6390</v>
      </c>
    </row>
    <row r="1455" spans="1:14" ht="20.100000000000001" customHeight="1">
      <c r="A1455" s="327"/>
      <c r="B1455" s="13"/>
      <c r="C1455" s="122" t="s">
        <v>6393</v>
      </c>
      <c r="D1455" s="13">
        <v>2</v>
      </c>
      <c r="E1455" s="13"/>
      <c r="F1455" s="13"/>
      <c r="G1455" s="13"/>
      <c r="H1455" s="68"/>
      <c r="I1455" s="142">
        <v>16960</v>
      </c>
      <c r="J1455" s="12">
        <f t="shared" si="201"/>
        <v>14.18</v>
      </c>
      <c r="K1455" s="87" t="s">
        <v>6396</v>
      </c>
      <c r="L1455" s="50">
        <v>0.2</v>
      </c>
      <c r="M1455" s="50"/>
      <c r="N1455" s="114" t="s">
        <v>6395</v>
      </c>
    </row>
    <row r="1456" spans="1:14" ht="30">
      <c r="A1456" s="327">
        <v>45733</v>
      </c>
      <c r="B1456" s="13" t="s">
        <v>6302</v>
      </c>
      <c r="C1456" s="122" t="s">
        <v>6303</v>
      </c>
      <c r="D1456" s="13">
        <v>2</v>
      </c>
      <c r="E1456" s="13" t="s">
        <v>1695</v>
      </c>
      <c r="F1456" s="13"/>
      <c r="G1456" s="13" t="s">
        <v>18</v>
      </c>
      <c r="H1456" s="68"/>
      <c r="I1456" s="142">
        <v>158320</v>
      </c>
      <c r="J1456" s="12">
        <f t="shared" si="201"/>
        <v>161.82999999999998</v>
      </c>
      <c r="K1456" s="87" t="s">
        <v>6396</v>
      </c>
      <c r="L1456" s="50">
        <v>5</v>
      </c>
      <c r="M1456" s="50"/>
      <c r="N1456" s="114" t="s">
        <v>6391</v>
      </c>
    </row>
    <row r="1457" spans="1:14" ht="30">
      <c r="A1457" s="327">
        <v>45733</v>
      </c>
      <c r="B1457" s="13" t="s">
        <v>6302</v>
      </c>
      <c r="C1457" s="122" t="s">
        <v>6304</v>
      </c>
      <c r="D1457" s="13">
        <v>2</v>
      </c>
      <c r="E1457" s="13" t="s">
        <v>1695</v>
      </c>
      <c r="F1457" s="13"/>
      <c r="G1457" s="13" t="s">
        <v>18</v>
      </c>
      <c r="H1457" s="68"/>
      <c r="I1457" s="142">
        <v>98480</v>
      </c>
      <c r="J1457" s="12">
        <f t="shared" si="201"/>
        <v>104.34</v>
      </c>
      <c r="K1457" s="87" t="s">
        <v>6396</v>
      </c>
      <c r="L1457" s="50">
        <v>3.5</v>
      </c>
      <c r="M1457" s="50"/>
      <c r="N1457" s="114" t="s">
        <v>6392</v>
      </c>
    </row>
    <row r="1458" spans="1:14" ht="20.100000000000001" customHeight="1">
      <c r="A1458" s="327"/>
      <c r="B1458" s="13"/>
      <c r="C1458" s="122" t="s">
        <v>6394</v>
      </c>
      <c r="D1458" s="13">
        <v>2</v>
      </c>
      <c r="E1458" s="13"/>
      <c r="F1458" s="13"/>
      <c r="G1458" s="13"/>
      <c r="H1458" s="68"/>
      <c r="I1458" s="142">
        <v>16960</v>
      </c>
      <c r="J1458" s="12">
        <f t="shared" si="201"/>
        <v>14.18</v>
      </c>
      <c r="K1458" s="87" t="s">
        <v>6396</v>
      </c>
      <c r="L1458" s="50">
        <v>0.2</v>
      </c>
      <c r="M1458" s="50"/>
      <c r="N1458" s="114" t="s">
        <v>6395</v>
      </c>
    </row>
    <row r="1459" spans="1:14" ht="30">
      <c r="A1459" s="327">
        <v>45733</v>
      </c>
      <c r="B1459" s="13" t="s">
        <v>393</v>
      </c>
      <c r="C1459" s="122" t="s">
        <v>6372</v>
      </c>
      <c r="D1459" s="13">
        <v>1</v>
      </c>
      <c r="E1459" s="13" t="s">
        <v>1695</v>
      </c>
      <c r="F1459" s="13"/>
      <c r="G1459" s="13" t="s">
        <v>18</v>
      </c>
      <c r="H1459" s="68"/>
      <c r="I1459" s="142"/>
      <c r="J1459" s="12">
        <f t="shared" si="201"/>
        <v>0</v>
      </c>
      <c r="K1459" s="87"/>
      <c r="L1459" s="50"/>
      <c r="M1459" s="50"/>
      <c r="N1459" s="114" t="s">
        <v>6413</v>
      </c>
    </row>
    <row r="1460" spans="1:14" ht="30">
      <c r="A1460" s="327">
        <v>45733</v>
      </c>
      <c r="B1460" s="13" t="s">
        <v>6305</v>
      </c>
      <c r="C1460" s="122" t="s">
        <v>6373</v>
      </c>
      <c r="D1460" s="13">
        <v>1</v>
      </c>
      <c r="E1460" s="13" t="s">
        <v>1695</v>
      </c>
      <c r="F1460" s="13"/>
      <c r="G1460" s="13" t="s">
        <v>18</v>
      </c>
      <c r="H1460" s="68"/>
      <c r="I1460" s="142">
        <v>23100</v>
      </c>
      <c r="J1460" s="12">
        <f t="shared" si="201"/>
        <v>23.34</v>
      </c>
      <c r="K1460" s="87" t="s">
        <v>6337</v>
      </c>
      <c r="L1460" s="50">
        <v>0.7</v>
      </c>
      <c r="M1460" s="50"/>
      <c r="N1460" s="114" t="s">
        <v>6401</v>
      </c>
    </row>
    <row r="1461" spans="1:14" ht="21" customHeight="1">
      <c r="A1461" s="327">
        <v>45733</v>
      </c>
      <c r="B1461" s="13" t="s">
        <v>6305</v>
      </c>
      <c r="C1461" s="122" t="s">
        <v>6370</v>
      </c>
      <c r="D1461" s="13">
        <v>4</v>
      </c>
      <c r="E1461" s="13" t="s">
        <v>1695</v>
      </c>
      <c r="F1461" s="13"/>
      <c r="G1461" s="13" t="s">
        <v>18</v>
      </c>
      <c r="H1461" s="68"/>
      <c r="I1461" s="142"/>
      <c r="J1461" s="12">
        <f t="shared" si="201"/>
        <v>0</v>
      </c>
      <c r="K1461" s="87"/>
      <c r="L1461" s="50"/>
      <c r="M1461" s="50"/>
      <c r="N1461" s="114" t="s">
        <v>6414</v>
      </c>
    </row>
    <row r="1462" spans="1:14" ht="21" customHeight="1">
      <c r="A1462" s="327">
        <v>45733</v>
      </c>
      <c r="B1462" s="13" t="s">
        <v>6305</v>
      </c>
      <c r="C1462" s="122" t="s">
        <v>6306</v>
      </c>
      <c r="D1462" s="13">
        <v>4</v>
      </c>
      <c r="E1462" s="13" t="s">
        <v>1695</v>
      </c>
      <c r="F1462" s="13"/>
      <c r="G1462" s="13" t="s">
        <v>18</v>
      </c>
      <c r="H1462" s="68"/>
      <c r="I1462" s="142"/>
      <c r="J1462" s="12"/>
      <c r="K1462" s="87"/>
      <c r="L1462" s="50"/>
      <c r="M1462" s="50"/>
      <c r="N1462" s="114"/>
    </row>
    <row r="1463" spans="1:14" ht="21" customHeight="1">
      <c r="A1463" s="327">
        <v>45733</v>
      </c>
      <c r="B1463" s="13" t="s">
        <v>6305</v>
      </c>
      <c r="C1463" s="122" t="s">
        <v>6307</v>
      </c>
      <c r="D1463" s="13">
        <v>4</v>
      </c>
      <c r="E1463" s="13" t="s">
        <v>1695</v>
      </c>
      <c r="F1463" s="13"/>
      <c r="G1463" s="13" t="s">
        <v>18</v>
      </c>
      <c r="H1463" s="68"/>
      <c r="I1463" s="142">
        <v>7230</v>
      </c>
      <c r="J1463" s="12">
        <f t="shared" si="201"/>
        <v>13.72</v>
      </c>
      <c r="K1463" s="87" t="s">
        <v>6337</v>
      </c>
      <c r="L1463" s="50">
        <v>0.9</v>
      </c>
      <c r="M1463" s="50"/>
      <c r="N1463" s="114" t="s">
        <v>6415</v>
      </c>
    </row>
    <row r="1464" spans="1:14" ht="21" customHeight="1">
      <c r="A1464" s="327">
        <v>45733</v>
      </c>
      <c r="B1464" s="13" t="s">
        <v>6305</v>
      </c>
      <c r="C1464" s="122" t="s">
        <v>6371</v>
      </c>
      <c r="D1464" s="13">
        <v>8</v>
      </c>
      <c r="E1464" s="13" t="s">
        <v>1695</v>
      </c>
      <c r="F1464" s="13"/>
      <c r="G1464" s="13" t="s">
        <v>18</v>
      </c>
      <c r="H1464" s="68"/>
      <c r="I1464" s="142">
        <v>7990</v>
      </c>
      <c r="J1464" s="12">
        <f t="shared" si="201"/>
        <v>19.930000000000003</v>
      </c>
      <c r="K1464" s="87" t="s">
        <v>6337</v>
      </c>
      <c r="L1464" s="50">
        <v>1.5</v>
      </c>
      <c r="M1464" s="50"/>
      <c r="N1464" s="114" t="s">
        <v>6415</v>
      </c>
    </row>
    <row r="1465" spans="1:14" ht="21" customHeight="1">
      <c r="A1465" s="327">
        <v>45733</v>
      </c>
      <c r="B1465" s="13" t="s">
        <v>50</v>
      </c>
      <c r="C1465" s="122" t="s">
        <v>6376</v>
      </c>
      <c r="D1465" s="13">
        <v>8</v>
      </c>
      <c r="E1465" s="13" t="s">
        <v>1695</v>
      </c>
      <c r="F1465" s="13"/>
      <c r="G1465" s="13" t="s">
        <v>18</v>
      </c>
      <c r="H1465" s="68"/>
      <c r="I1465" s="142">
        <v>8560</v>
      </c>
      <c r="J1465" s="12">
        <f t="shared" si="201"/>
        <v>7.1499999999999995</v>
      </c>
      <c r="K1465" s="87" t="s">
        <v>6337</v>
      </c>
      <c r="L1465" s="50">
        <v>0.1</v>
      </c>
      <c r="M1465" s="50"/>
      <c r="N1465" s="114"/>
    </row>
    <row r="1466" spans="1:14" ht="21" customHeight="1">
      <c r="A1466" s="327">
        <v>45733</v>
      </c>
      <c r="B1466" s="13" t="s">
        <v>6375</v>
      </c>
      <c r="C1466" s="122" t="s">
        <v>6374</v>
      </c>
      <c r="D1466" s="13">
        <v>1</v>
      </c>
      <c r="E1466" s="13" t="s">
        <v>1695</v>
      </c>
      <c r="F1466" s="13"/>
      <c r="G1466" s="13" t="s">
        <v>18</v>
      </c>
      <c r="H1466" s="68"/>
      <c r="I1466" s="142">
        <v>346000</v>
      </c>
      <c r="J1466" s="12">
        <f t="shared" ref="J1466:J1468" si="202">ROUNDUP((((L1466*13000)+I1466)/1380), 2)</f>
        <v>278.99</v>
      </c>
      <c r="K1466" s="87" t="s">
        <v>6382</v>
      </c>
      <c r="L1466" s="50">
        <v>3</v>
      </c>
      <c r="M1466" s="50"/>
      <c r="N1466" s="114"/>
    </row>
    <row r="1467" spans="1:14" ht="21" customHeight="1">
      <c r="A1467" s="327">
        <v>45733</v>
      </c>
      <c r="B1467" s="13" t="s">
        <v>6308</v>
      </c>
      <c r="C1467" s="122" t="s">
        <v>6309</v>
      </c>
      <c r="D1467" s="13">
        <v>1</v>
      </c>
      <c r="E1467" s="13" t="s">
        <v>1695</v>
      </c>
      <c r="F1467" s="13"/>
      <c r="G1467" s="13" t="s">
        <v>18</v>
      </c>
      <c r="H1467" s="68"/>
      <c r="I1467" s="142">
        <v>346000</v>
      </c>
      <c r="J1467" s="12">
        <f t="shared" si="202"/>
        <v>278.99</v>
      </c>
      <c r="K1467" s="87" t="s">
        <v>6382</v>
      </c>
      <c r="L1467" s="50">
        <v>3</v>
      </c>
      <c r="M1467" s="50"/>
      <c r="N1467" s="114"/>
    </row>
    <row r="1468" spans="1:14" ht="21" customHeight="1">
      <c r="A1468" s="327">
        <v>45733</v>
      </c>
      <c r="B1468" s="13" t="s">
        <v>6308</v>
      </c>
      <c r="C1468" s="122" t="s">
        <v>6310</v>
      </c>
      <c r="D1468" s="13">
        <v>2</v>
      </c>
      <c r="E1468" s="13" t="s">
        <v>1695</v>
      </c>
      <c r="F1468" s="13"/>
      <c r="G1468" s="13" t="s">
        <v>18</v>
      </c>
      <c r="H1468" s="68"/>
      <c r="I1468" s="142">
        <v>346000</v>
      </c>
      <c r="J1468" s="12">
        <f t="shared" si="202"/>
        <v>278.99</v>
      </c>
      <c r="K1468" s="87" t="s">
        <v>6382</v>
      </c>
      <c r="L1468" s="50">
        <v>3</v>
      </c>
      <c r="M1468" s="50"/>
      <c r="N1468" s="114"/>
    </row>
    <row r="1469" spans="1:14" ht="21" customHeight="1">
      <c r="A1469" s="327">
        <v>45733</v>
      </c>
      <c r="B1469" s="13" t="s">
        <v>4567</v>
      </c>
      <c r="C1469" s="122" t="s">
        <v>6311</v>
      </c>
      <c r="D1469" s="13">
        <v>2</v>
      </c>
      <c r="E1469" s="13" t="s">
        <v>1695</v>
      </c>
      <c r="F1469" s="13"/>
      <c r="G1469" s="13" t="s">
        <v>18</v>
      </c>
      <c r="H1469" s="68"/>
      <c r="I1469" s="142">
        <v>43500</v>
      </c>
      <c r="J1469" s="12">
        <f t="shared" ref="J1469" si="203">ROUNDUP((((L1469*13000)+I1469)/1380), 2)</f>
        <v>36.239999999999995</v>
      </c>
      <c r="K1469" s="87" t="s">
        <v>6337</v>
      </c>
      <c r="L1469" s="50">
        <v>0.5</v>
      </c>
      <c r="M1469" s="50"/>
      <c r="N1469" s="114"/>
    </row>
    <row r="1470" spans="1:14" ht="21" customHeight="1">
      <c r="A1470" s="327">
        <v>45733</v>
      </c>
      <c r="B1470" s="13" t="s">
        <v>4567</v>
      </c>
      <c r="C1470" s="122" t="s">
        <v>6312</v>
      </c>
      <c r="D1470" s="13">
        <v>2</v>
      </c>
      <c r="E1470" s="13" t="s">
        <v>1695</v>
      </c>
      <c r="F1470" s="13"/>
      <c r="G1470" s="13" t="s">
        <v>18</v>
      </c>
      <c r="H1470" s="68"/>
      <c r="I1470" s="142">
        <v>8500</v>
      </c>
      <c r="J1470" s="12">
        <f t="shared" ref="J1470:J1473" si="204">ROUNDUP((((L1470*13000)+I1470)/1380), 2)</f>
        <v>7.1099999999999994</v>
      </c>
      <c r="K1470" s="87" t="s">
        <v>6337</v>
      </c>
      <c r="L1470" s="50">
        <v>0.1</v>
      </c>
      <c r="M1470" s="50"/>
      <c r="N1470" s="114"/>
    </row>
    <row r="1471" spans="1:14" ht="21" customHeight="1">
      <c r="A1471" s="327">
        <v>45733</v>
      </c>
      <c r="B1471" s="13" t="s">
        <v>4567</v>
      </c>
      <c r="C1471" s="122" t="s">
        <v>6312</v>
      </c>
      <c r="D1471" s="13">
        <v>1</v>
      </c>
      <c r="E1471" s="13" t="s">
        <v>1695</v>
      </c>
      <c r="F1471" s="13"/>
      <c r="G1471" s="13" t="s">
        <v>18</v>
      </c>
      <c r="H1471" s="68"/>
      <c r="I1471" s="142">
        <v>8500</v>
      </c>
      <c r="J1471" s="12">
        <f t="shared" ref="J1471:J1472" si="205">ROUNDUP((((L1471*13000)+I1471)/1380), 2)</f>
        <v>7.1099999999999994</v>
      </c>
      <c r="K1471" s="87" t="s">
        <v>6337</v>
      </c>
      <c r="L1471" s="50">
        <v>0.1</v>
      </c>
      <c r="M1471" s="50"/>
      <c r="N1471" s="114"/>
    </row>
    <row r="1472" spans="1:14" ht="21" customHeight="1">
      <c r="A1472" s="327">
        <v>45733</v>
      </c>
      <c r="B1472" s="13" t="s">
        <v>4567</v>
      </c>
      <c r="C1472" s="122" t="s">
        <v>6312</v>
      </c>
      <c r="D1472" s="13">
        <v>4</v>
      </c>
      <c r="E1472" s="13" t="s">
        <v>1695</v>
      </c>
      <c r="F1472" s="13"/>
      <c r="G1472" s="13" t="s">
        <v>18</v>
      </c>
      <c r="H1472" s="68"/>
      <c r="I1472" s="142">
        <v>8500</v>
      </c>
      <c r="J1472" s="12">
        <f t="shared" si="205"/>
        <v>7.1099999999999994</v>
      </c>
      <c r="K1472" s="87" t="s">
        <v>6337</v>
      </c>
      <c r="L1472" s="50">
        <v>0.1</v>
      </c>
      <c r="M1472" s="50"/>
      <c r="N1472" s="114"/>
    </row>
    <row r="1473" spans="1:14" ht="21" customHeight="1">
      <c r="A1473" s="327">
        <v>45733</v>
      </c>
      <c r="B1473" s="13" t="s">
        <v>4567</v>
      </c>
      <c r="C1473" s="122" t="s">
        <v>6313</v>
      </c>
      <c r="D1473" s="13">
        <v>2</v>
      </c>
      <c r="E1473" s="13" t="s">
        <v>1695</v>
      </c>
      <c r="F1473" s="13"/>
      <c r="G1473" s="13" t="s">
        <v>18</v>
      </c>
      <c r="H1473" s="68"/>
      <c r="I1473" s="142">
        <v>43500</v>
      </c>
      <c r="J1473" s="12">
        <f t="shared" si="204"/>
        <v>36.239999999999995</v>
      </c>
      <c r="K1473" s="87" t="s">
        <v>6337</v>
      </c>
      <c r="L1473" s="50">
        <v>0.5</v>
      </c>
      <c r="M1473" s="50"/>
      <c r="N1473" s="114"/>
    </row>
    <row r="1474" spans="1:14" ht="30">
      <c r="A1474" s="327">
        <v>45733</v>
      </c>
      <c r="B1474" s="13" t="s">
        <v>22</v>
      </c>
      <c r="C1474" s="122" t="s">
        <v>6314</v>
      </c>
      <c r="D1474" s="13">
        <v>4</v>
      </c>
      <c r="E1474" s="13" t="s">
        <v>1695</v>
      </c>
      <c r="F1474" s="13"/>
      <c r="G1474" s="13" t="s">
        <v>18</v>
      </c>
      <c r="H1474" s="68"/>
      <c r="I1474" s="142">
        <v>313600</v>
      </c>
      <c r="J1474" s="12">
        <f t="shared" ref="J1474:J1477" si="206">ROUNDUP((((L1474*13000)+I1474)/1380), 2)</f>
        <v>368.56</v>
      </c>
      <c r="K1474" s="87" t="s">
        <v>6396</v>
      </c>
      <c r="L1474" s="50">
        <v>15</v>
      </c>
      <c r="M1474" s="50"/>
      <c r="N1474" s="114" t="s">
        <v>7068</v>
      </c>
    </row>
    <row r="1475" spans="1:14" ht="30">
      <c r="A1475" s="327">
        <v>45733</v>
      </c>
      <c r="B1475" s="13" t="s">
        <v>22</v>
      </c>
      <c r="C1475" s="122" t="s">
        <v>6315</v>
      </c>
      <c r="D1475" s="13">
        <v>4</v>
      </c>
      <c r="E1475" s="13" t="s">
        <v>1695</v>
      </c>
      <c r="F1475" s="13"/>
      <c r="G1475" s="13" t="s">
        <v>18</v>
      </c>
      <c r="H1475" s="68"/>
      <c r="I1475" s="142">
        <v>273370</v>
      </c>
      <c r="J1475" s="12">
        <f t="shared" si="206"/>
        <v>282.88</v>
      </c>
      <c r="K1475" s="87" t="s">
        <v>6396</v>
      </c>
      <c r="L1475" s="50">
        <v>9</v>
      </c>
      <c r="M1475" s="50"/>
      <c r="N1475" s="114" t="s">
        <v>7067</v>
      </c>
    </row>
    <row r="1476" spans="1:14" ht="30">
      <c r="A1476" s="327">
        <v>45733</v>
      </c>
      <c r="B1476" s="13" t="s">
        <v>22</v>
      </c>
      <c r="C1476" s="122" t="s">
        <v>6316</v>
      </c>
      <c r="D1476" s="13">
        <v>6</v>
      </c>
      <c r="E1476" s="13" t="s">
        <v>1695</v>
      </c>
      <c r="F1476" s="13"/>
      <c r="G1476" s="13" t="s">
        <v>18</v>
      </c>
      <c r="H1476" s="68"/>
      <c r="I1476" s="142">
        <v>160670</v>
      </c>
      <c r="J1476" s="12">
        <f t="shared" si="206"/>
        <v>182.37</v>
      </c>
      <c r="K1476" s="87" t="s">
        <v>6396</v>
      </c>
      <c r="L1476" s="50">
        <v>7</v>
      </c>
      <c r="M1476" s="50"/>
      <c r="N1476" s="114" t="s">
        <v>7066</v>
      </c>
    </row>
    <row r="1477" spans="1:14" ht="30">
      <c r="A1477" s="327">
        <v>45733</v>
      </c>
      <c r="B1477" s="13" t="s">
        <v>22</v>
      </c>
      <c r="C1477" s="122" t="s">
        <v>6318</v>
      </c>
      <c r="D1477" s="13">
        <v>4</v>
      </c>
      <c r="E1477" s="13" t="s">
        <v>1695</v>
      </c>
      <c r="F1477" s="13"/>
      <c r="G1477" s="13" t="s">
        <v>18</v>
      </c>
      <c r="H1477" s="68"/>
      <c r="I1477" s="142">
        <v>234070</v>
      </c>
      <c r="J1477" s="12">
        <f t="shared" si="206"/>
        <v>263.82</v>
      </c>
      <c r="K1477" s="87" t="s">
        <v>6396</v>
      </c>
      <c r="L1477" s="50">
        <v>10</v>
      </c>
      <c r="M1477" s="50"/>
      <c r="N1477" s="114" t="s">
        <v>7065</v>
      </c>
    </row>
    <row r="1478" spans="1:14" ht="21" customHeight="1">
      <c r="A1478" s="327">
        <v>45733</v>
      </c>
      <c r="B1478" s="13" t="s">
        <v>6319</v>
      </c>
      <c r="C1478" s="122" t="s">
        <v>6380</v>
      </c>
      <c r="D1478" s="13">
        <v>2</v>
      </c>
      <c r="E1478" s="13" t="s">
        <v>1695</v>
      </c>
      <c r="F1478" s="13"/>
      <c r="G1478" s="13" t="s">
        <v>18</v>
      </c>
      <c r="H1478" s="68"/>
      <c r="I1478" s="142">
        <v>201000</v>
      </c>
      <c r="J1478" s="12">
        <f t="shared" ref="J1478:J1485" si="207">ROUNDUP((((L1478*13000)+I1478)/1380), 2)</f>
        <v>286.95999999999998</v>
      </c>
      <c r="K1478" s="87" t="s">
        <v>6404</v>
      </c>
      <c r="L1478" s="50">
        <v>15</v>
      </c>
      <c r="M1478" s="50"/>
      <c r="N1478" s="114"/>
    </row>
    <row r="1479" spans="1:14" ht="45">
      <c r="A1479" s="327">
        <v>45733</v>
      </c>
      <c r="B1479" s="13" t="s">
        <v>6319</v>
      </c>
      <c r="C1479" s="268" t="s">
        <v>6320</v>
      </c>
      <c r="D1479" s="13">
        <v>4</v>
      </c>
      <c r="E1479" s="13" t="s">
        <v>1695</v>
      </c>
      <c r="F1479" s="13"/>
      <c r="G1479" s="13" t="s">
        <v>18</v>
      </c>
      <c r="H1479" s="68"/>
      <c r="I1479" s="142">
        <v>231000</v>
      </c>
      <c r="J1479" s="12">
        <f t="shared" si="207"/>
        <v>167.39999999999998</v>
      </c>
      <c r="K1479" s="87" t="s">
        <v>6396</v>
      </c>
      <c r="L1479" s="50"/>
      <c r="M1479" s="50"/>
      <c r="N1479" s="114" t="s">
        <v>6405</v>
      </c>
    </row>
    <row r="1480" spans="1:14" ht="21" customHeight="1">
      <c r="A1480" s="327">
        <v>45733</v>
      </c>
      <c r="B1480" s="13" t="s">
        <v>6319</v>
      </c>
      <c r="C1480" s="122" t="s">
        <v>6321</v>
      </c>
      <c r="D1480" s="13">
        <v>1</v>
      </c>
      <c r="E1480" s="13" t="s">
        <v>1695</v>
      </c>
      <c r="F1480" s="13"/>
      <c r="G1480" s="13" t="s">
        <v>18</v>
      </c>
      <c r="H1480" s="68"/>
      <c r="I1480" s="142">
        <v>171000</v>
      </c>
      <c r="J1480" s="12">
        <f t="shared" si="207"/>
        <v>227.54</v>
      </c>
      <c r="K1480" s="87" t="s">
        <v>6404</v>
      </c>
      <c r="L1480" s="50">
        <v>11</v>
      </c>
      <c r="M1480" s="50"/>
      <c r="N1480" s="114"/>
    </row>
    <row r="1481" spans="1:14" ht="45">
      <c r="A1481" s="327">
        <v>45733</v>
      </c>
      <c r="B1481" s="13" t="s">
        <v>6319</v>
      </c>
      <c r="C1481" s="268" t="s">
        <v>6322</v>
      </c>
      <c r="D1481" s="13">
        <v>2</v>
      </c>
      <c r="E1481" s="13" t="s">
        <v>1695</v>
      </c>
      <c r="F1481" s="13"/>
      <c r="G1481" s="13" t="s">
        <v>18</v>
      </c>
      <c r="H1481" s="68"/>
      <c r="I1481" s="142">
        <v>241000</v>
      </c>
      <c r="J1481" s="12">
        <f t="shared" si="207"/>
        <v>174.64</v>
      </c>
      <c r="K1481" s="87" t="s">
        <v>6396</v>
      </c>
      <c r="L1481" s="50"/>
      <c r="M1481" s="50"/>
      <c r="N1481" s="114" t="s">
        <v>6405</v>
      </c>
    </row>
    <row r="1482" spans="1:14" ht="21" customHeight="1">
      <c r="A1482" s="327">
        <v>45733</v>
      </c>
      <c r="B1482" s="13" t="s">
        <v>6319</v>
      </c>
      <c r="C1482" s="122" t="s">
        <v>6323</v>
      </c>
      <c r="D1482" s="13">
        <v>2</v>
      </c>
      <c r="E1482" s="13" t="s">
        <v>1695</v>
      </c>
      <c r="F1482" s="13"/>
      <c r="G1482" s="13" t="s">
        <v>18</v>
      </c>
      <c r="H1482" s="68"/>
      <c r="I1482" s="142">
        <v>211000</v>
      </c>
      <c r="J1482" s="12">
        <f t="shared" si="207"/>
        <v>284.78999999999996</v>
      </c>
      <c r="K1482" s="87" t="s">
        <v>6404</v>
      </c>
      <c r="L1482" s="50">
        <v>14</v>
      </c>
      <c r="M1482" s="50"/>
      <c r="N1482" s="114"/>
    </row>
    <row r="1483" spans="1:14" ht="21" customHeight="1">
      <c r="A1483" s="327">
        <v>45733</v>
      </c>
      <c r="B1483" s="13" t="s">
        <v>6319</v>
      </c>
      <c r="C1483" s="122" t="s">
        <v>6324</v>
      </c>
      <c r="D1483" s="13">
        <v>1</v>
      </c>
      <c r="E1483" s="13" t="s">
        <v>1695</v>
      </c>
      <c r="F1483" s="13"/>
      <c r="G1483" s="13" t="s">
        <v>18</v>
      </c>
      <c r="H1483" s="68"/>
      <c r="I1483" s="142">
        <v>171000</v>
      </c>
      <c r="J1483" s="12">
        <f t="shared" si="207"/>
        <v>199.28</v>
      </c>
      <c r="K1483" s="87" t="s">
        <v>6404</v>
      </c>
      <c r="L1483" s="50">
        <v>8</v>
      </c>
      <c r="M1483" s="50"/>
      <c r="N1483" s="114"/>
    </row>
    <row r="1484" spans="1:14" ht="21" customHeight="1">
      <c r="A1484" s="327">
        <v>45733</v>
      </c>
      <c r="B1484" s="13" t="s">
        <v>2346</v>
      </c>
      <c r="C1484" s="122" t="s">
        <v>6381</v>
      </c>
      <c r="D1484" s="13">
        <v>4</v>
      </c>
      <c r="E1484" s="13" t="s">
        <v>1695</v>
      </c>
      <c r="F1484" s="13"/>
      <c r="G1484" s="13" t="s">
        <v>18</v>
      </c>
      <c r="H1484" s="68"/>
      <c r="I1484" s="142">
        <v>12500</v>
      </c>
      <c r="J1484" s="12">
        <f t="shared" si="207"/>
        <v>12.83</v>
      </c>
      <c r="K1484" s="87" t="s">
        <v>6418</v>
      </c>
      <c r="L1484" s="50">
        <v>0.4</v>
      </c>
      <c r="M1484" s="50"/>
      <c r="N1484" s="114"/>
    </row>
    <row r="1485" spans="1:14" ht="21" customHeight="1">
      <c r="A1485" s="327">
        <v>45733</v>
      </c>
      <c r="B1485" s="13" t="s">
        <v>29</v>
      </c>
      <c r="C1485" s="122" t="s">
        <v>6411</v>
      </c>
      <c r="D1485" s="13">
        <v>2</v>
      </c>
      <c r="E1485" s="13" t="s">
        <v>1695</v>
      </c>
      <c r="F1485" s="13"/>
      <c r="G1485" s="13" t="s">
        <v>78</v>
      </c>
      <c r="H1485" s="68"/>
      <c r="I1485" s="142">
        <v>249730</v>
      </c>
      <c r="J1485" s="12">
        <f t="shared" si="207"/>
        <v>237.48999999999998</v>
      </c>
      <c r="K1485" s="87" t="s">
        <v>6337</v>
      </c>
      <c r="L1485" s="50">
        <v>6</v>
      </c>
      <c r="M1485" s="50"/>
      <c r="N1485" s="114"/>
    </row>
    <row r="1486" spans="1:14" ht="21" customHeight="1">
      <c r="A1486" s="327">
        <v>45733</v>
      </c>
      <c r="B1486" s="13" t="s">
        <v>229</v>
      </c>
      <c r="C1486" s="122">
        <v>1040973</v>
      </c>
      <c r="D1486" s="13">
        <v>15</v>
      </c>
      <c r="E1486" s="13" t="s">
        <v>1695</v>
      </c>
      <c r="F1486" s="13"/>
      <c r="G1486" s="13" t="s">
        <v>78</v>
      </c>
      <c r="H1486" s="68"/>
      <c r="I1486" s="142">
        <v>17000</v>
      </c>
      <c r="J1486" s="12">
        <f t="shared" ref="J1486:J1488" si="208">ROUNDUP((((L1486*13000)+I1486)/1380), 2)</f>
        <v>14.209999999999999</v>
      </c>
      <c r="K1486" s="87" t="s">
        <v>6396</v>
      </c>
      <c r="L1486" s="50">
        <v>0.2</v>
      </c>
      <c r="M1486" s="50"/>
      <c r="N1486" s="114"/>
    </row>
    <row r="1487" spans="1:14" ht="21" customHeight="1">
      <c r="A1487" s="327">
        <v>45733</v>
      </c>
      <c r="B1487" s="13" t="s">
        <v>6331</v>
      </c>
      <c r="C1487" s="122" t="s">
        <v>6330</v>
      </c>
      <c r="D1487" s="13">
        <v>4</v>
      </c>
      <c r="E1487" s="13" t="s">
        <v>1695</v>
      </c>
      <c r="F1487" s="13"/>
      <c r="G1487" s="13" t="s">
        <v>78</v>
      </c>
      <c r="H1487" s="68"/>
      <c r="I1487" s="142"/>
      <c r="J1487" s="12">
        <f t="shared" si="208"/>
        <v>0</v>
      </c>
      <c r="K1487" s="87"/>
      <c r="L1487" s="50"/>
      <c r="M1487" s="50"/>
      <c r="N1487" s="114" t="s">
        <v>6420</v>
      </c>
    </row>
    <row r="1488" spans="1:14" ht="21" customHeight="1">
      <c r="A1488" s="327">
        <v>45733</v>
      </c>
      <c r="B1488" s="13" t="s">
        <v>115</v>
      </c>
      <c r="C1488" s="122" t="s">
        <v>6332</v>
      </c>
      <c r="D1488" s="13" t="s">
        <v>3862</v>
      </c>
      <c r="E1488" s="13" t="s">
        <v>1695</v>
      </c>
      <c r="F1488" s="13"/>
      <c r="G1488" s="13" t="s">
        <v>78</v>
      </c>
      <c r="H1488" s="68"/>
      <c r="I1488" s="314">
        <v>345000</v>
      </c>
      <c r="J1488" s="12">
        <f t="shared" si="208"/>
        <v>513.77</v>
      </c>
      <c r="K1488" s="87" t="s">
        <v>6400</v>
      </c>
      <c r="L1488" s="50">
        <v>28</v>
      </c>
      <c r="M1488" s="50"/>
      <c r="N1488" s="114" t="s">
        <v>6397</v>
      </c>
    </row>
    <row r="1489" spans="1:14" ht="21" customHeight="1">
      <c r="A1489" s="327">
        <v>45733</v>
      </c>
      <c r="B1489" s="13" t="s">
        <v>115</v>
      </c>
      <c r="C1489" s="122" t="s">
        <v>6333</v>
      </c>
      <c r="D1489" s="13" t="s">
        <v>6335</v>
      </c>
      <c r="E1489" s="13" t="s">
        <v>1695</v>
      </c>
      <c r="F1489" s="13"/>
      <c r="G1489" s="13" t="s">
        <v>78</v>
      </c>
      <c r="H1489" s="68"/>
      <c r="I1489" s="314">
        <v>472000</v>
      </c>
      <c r="J1489" s="263">
        <f>ROUNDUP((((L1489*16000)+I1489)/1380), 2)</f>
        <v>805.8</v>
      </c>
      <c r="K1489" s="87" t="s">
        <v>6400</v>
      </c>
      <c r="L1489" s="50">
        <v>40</v>
      </c>
      <c r="M1489" s="50"/>
      <c r="N1489" s="114" t="s">
        <v>6398</v>
      </c>
    </row>
    <row r="1490" spans="1:14" ht="21" customHeight="1">
      <c r="A1490" s="327">
        <v>45733</v>
      </c>
      <c r="B1490" s="13" t="s">
        <v>115</v>
      </c>
      <c r="C1490" s="122" t="s">
        <v>6334</v>
      </c>
      <c r="D1490" s="13" t="s">
        <v>6336</v>
      </c>
      <c r="E1490" s="13" t="s">
        <v>1695</v>
      </c>
      <c r="F1490" s="13"/>
      <c r="G1490" s="13" t="s">
        <v>78</v>
      </c>
      <c r="H1490" s="68"/>
      <c r="I1490" s="314">
        <v>219000</v>
      </c>
      <c r="J1490" s="12">
        <f t="shared" ref="J1490" si="209">ROUNDUP((((L1490*13000)+I1490)/1380), 2)</f>
        <v>365.95</v>
      </c>
      <c r="K1490" s="87" t="s">
        <v>6400</v>
      </c>
      <c r="L1490" s="50">
        <v>22</v>
      </c>
      <c r="M1490" s="50"/>
      <c r="N1490" s="114" t="s">
        <v>6399</v>
      </c>
    </row>
    <row r="1491" spans="1:14" ht="30">
      <c r="A1491" s="173">
        <v>45729</v>
      </c>
      <c r="B1491" s="13" t="s">
        <v>111</v>
      </c>
      <c r="C1491" s="13" t="s">
        <v>6388</v>
      </c>
      <c r="D1491" s="13">
        <v>1</v>
      </c>
      <c r="E1491" s="13" t="s">
        <v>5119</v>
      </c>
      <c r="F1491" s="13" t="s">
        <v>209</v>
      </c>
      <c r="G1491" s="13" t="s">
        <v>30</v>
      </c>
      <c r="H1491" s="68"/>
      <c r="I1491" s="142">
        <v>2990000</v>
      </c>
      <c r="J1491" s="12">
        <f t="shared" ref="J1491:J1500" si="210">ROUNDUP((((L1491*13000)+I1491)/1380), 2)</f>
        <v>2176.09</v>
      </c>
      <c r="K1491" s="87" t="s">
        <v>6389</v>
      </c>
      <c r="L1491" s="50">
        <v>1</v>
      </c>
      <c r="M1491" s="50"/>
      <c r="N1491" s="23"/>
    </row>
    <row r="1492" spans="1:14" ht="21" customHeight="1">
      <c r="A1492" s="137">
        <v>45734</v>
      </c>
      <c r="B1492" s="5" t="s">
        <v>59</v>
      </c>
      <c r="C1492" s="5" t="s">
        <v>6325</v>
      </c>
      <c r="D1492" s="319">
        <v>5</v>
      </c>
      <c r="E1492" s="5" t="s">
        <v>318</v>
      </c>
      <c r="F1492" s="5" t="s">
        <v>281</v>
      </c>
      <c r="G1492" s="5" t="s">
        <v>33</v>
      </c>
      <c r="H1492" s="26"/>
      <c r="I1492" s="284">
        <v>13600</v>
      </c>
      <c r="J1492" s="7">
        <f t="shared" si="210"/>
        <v>16.450000000000003</v>
      </c>
      <c r="K1492" s="6" t="s">
        <v>6337</v>
      </c>
      <c r="L1492" s="6">
        <v>0.7</v>
      </c>
      <c r="M1492" s="6"/>
      <c r="N1492" s="9" t="s">
        <v>6326</v>
      </c>
    </row>
    <row r="1493" spans="1:14" ht="21" customHeight="1">
      <c r="A1493" s="137">
        <v>45734</v>
      </c>
      <c r="B1493" s="5" t="s">
        <v>59</v>
      </c>
      <c r="C1493" s="5" t="s">
        <v>6327</v>
      </c>
      <c r="D1493" s="319">
        <v>2</v>
      </c>
      <c r="E1493" s="5" t="s">
        <v>318</v>
      </c>
      <c r="F1493" s="5" t="s">
        <v>281</v>
      </c>
      <c r="G1493" s="5" t="s">
        <v>33</v>
      </c>
      <c r="H1493" s="26"/>
      <c r="I1493" s="284">
        <v>25900</v>
      </c>
      <c r="J1493" s="7">
        <f t="shared" si="210"/>
        <v>25.37</v>
      </c>
      <c r="K1493" s="6" t="s">
        <v>6337</v>
      </c>
      <c r="L1493" s="6">
        <v>0.7</v>
      </c>
      <c r="M1493" s="6"/>
      <c r="N1493" s="9" t="s">
        <v>6326</v>
      </c>
    </row>
    <row r="1494" spans="1:14" ht="45">
      <c r="A1494" s="173">
        <v>45734</v>
      </c>
      <c r="B1494" s="13" t="s">
        <v>1986</v>
      </c>
      <c r="C1494" s="13" t="s">
        <v>6339</v>
      </c>
      <c r="D1494" s="313">
        <v>1</v>
      </c>
      <c r="E1494" s="13" t="s">
        <v>318</v>
      </c>
      <c r="F1494" s="13" t="s">
        <v>5357</v>
      </c>
      <c r="G1494" s="13" t="s">
        <v>1677</v>
      </c>
      <c r="H1494" s="68"/>
      <c r="I1494" s="314"/>
      <c r="J1494" s="12">
        <f t="shared" si="210"/>
        <v>0</v>
      </c>
      <c r="K1494" s="50"/>
      <c r="L1494" s="50"/>
      <c r="M1494" s="50"/>
      <c r="N1494" s="23" t="s">
        <v>6340</v>
      </c>
    </row>
    <row r="1495" spans="1:14" ht="20.100000000000001" customHeight="1">
      <c r="A1495" s="173"/>
      <c r="B1495" s="13"/>
      <c r="C1495" s="13" t="s">
        <v>6341</v>
      </c>
      <c r="D1495" s="313">
        <v>1</v>
      </c>
      <c r="E1495" s="13"/>
      <c r="F1495" s="13"/>
      <c r="G1495" s="13"/>
      <c r="H1495" s="68"/>
      <c r="I1495" s="314">
        <v>91460</v>
      </c>
      <c r="J1495" s="12">
        <f t="shared" si="210"/>
        <v>273.52999999999997</v>
      </c>
      <c r="K1495" s="87" t="s">
        <v>97</v>
      </c>
      <c r="L1495" s="50">
        <v>22</v>
      </c>
      <c r="M1495" s="50"/>
      <c r="N1495" s="23" t="s">
        <v>6344</v>
      </c>
    </row>
    <row r="1496" spans="1:14" s="239" customFormat="1" ht="20.100000000000001" customHeight="1">
      <c r="A1496" s="137"/>
      <c r="B1496" s="5"/>
      <c r="C1496" s="5" t="s">
        <v>6342</v>
      </c>
      <c r="D1496" s="319">
        <v>1</v>
      </c>
      <c r="E1496" s="5"/>
      <c r="F1496" s="5"/>
      <c r="G1496" s="5"/>
      <c r="H1496" s="26"/>
      <c r="I1496" s="284">
        <v>89460</v>
      </c>
      <c r="J1496" s="7">
        <f t="shared" si="210"/>
        <v>272.08</v>
      </c>
      <c r="K1496" s="88" t="s">
        <v>97</v>
      </c>
      <c r="L1496" s="6">
        <v>22</v>
      </c>
      <c r="M1496" s="6"/>
      <c r="N1496" s="10" t="s">
        <v>6345</v>
      </c>
    </row>
    <row r="1497" spans="1:14" ht="20.100000000000001" customHeight="1">
      <c r="A1497" s="173"/>
      <c r="B1497" s="13"/>
      <c r="C1497" s="13" t="s">
        <v>6343</v>
      </c>
      <c r="D1497" s="313">
        <v>1</v>
      </c>
      <c r="E1497" s="13"/>
      <c r="F1497" s="13"/>
      <c r="G1497" s="13"/>
      <c r="H1497" s="68"/>
      <c r="I1497" s="314">
        <v>87300</v>
      </c>
      <c r="J1497" s="12">
        <f t="shared" si="210"/>
        <v>270.51</v>
      </c>
      <c r="K1497" s="87" t="s">
        <v>97</v>
      </c>
      <c r="L1497" s="50">
        <v>22</v>
      </c>
      <c r="M1497" s="50"/>
      <c r="N1497" s="23" t="s">
        <v>6346</v>
      </c>
    </row>
    <row r="1498" spans="1:14" ht="30">
      <c r="A1498" s="173">
        <v>45734</v>
      </c>
      <c r="B1498" s="13" t="s">
        <v>2076</v>
      </c>
      <c r="C1498" s="13" t="s">
        <v>6328</v>
      </c>
      <c r="D1498" s="313">
        <v>1</v>
      </c>
      <c r="E1498" s="13" t="s">
        <v>318</v>
      </c>
      <c r="F1498" s="13" t="s">
        <v>167</v>
      </c>
      <c r="G1498" s="13" t="s">
        <v>33</v>
      </c>
      <c r="H1498" s="68"/>
      <c r="I1498" s="314">
        <v>396900</v>
      </c>
      <c r="J1498" s="12">
        <f t="shared" si="210"/>
        <v>476.02</v>
      </c>
      <c r="K1498" s="50" t="s">
        <v>6400</v>
      </c>
      <c r="L1498" s="50">
        <v>20</v>
      </c>
      <c r="M1498" s="50"/>
      <c r="N1498" s="27" t="s">
        <v>6402</v>
      </c>
    </row>
    <row r="1499" spans="1:14" ht="30">
      <c r="A1499" s="173">
        <v>45734</v>
      </c>
      <c r="B1499" s="13" t="s">
        <v>2076</v>
      </c>
      <c r="C1499" s="13" t="s">
        <v>6329</v>
      </c>
      <c r="D1499" s="313">
        <v>1</v>
      </c>
      <c r="E1499" s="13" t="s">
        <v>318</v>
      </c>
      <c r="F1499" s="13" t="s">
        <v>167</v>
      </c>
      <c r="G1499" s="13" t="s">
        <v>33</v>
      </c>
      <c r="H1499" s="68"/>
      <c r="I1499" s="314">
        <v>125000</v>
      </c>
      <c r="J1499" s="12">
        <f t="shared" si="210"/>
        <v>137.69</v>
      </c>
      <c r="K1499" s="50" t="s">
        <v>6382</v>
      </c>
      <c r="L1499" s="50">
        <v>5</v>
      </c>
      <c r="M1499" s="50"/>
      <c r="N1499" s="27" t="s">
        <v>6403</v>
      </c>
    </row>
    <row r="1500" spans="1:14" s="239" customFormat="1" ht="21" customHeight="1">
      <c r="A1500" s="137">
        <v>45734</v>
      </c>
      <c r="B1500" s="5" t="s">
        <v>29</v>
      </c>
      <c r="C1500" s="5" t="s">
        <v>6410</v>
      </c>
      <c r="D1500" s="319">
        <v>10</v>
      </c>
      <c r="E1500" s="5" t="s">
        <v>318</v>
      </c>
      <c r="F1500" s="5" t="s">
        <v>332</v>
      </c>
      <c r="G1500" s="5" t="s">
        <v>152</v>
      </c>
      <c r="H1500" s="26"/>
      <c r="I1500" s="284">
        <v>311940</v>
      </c>
      <c r="J1500" s="7">
        <f t="shared" si="210"/>
        <v>254.31</v>
      </c>
      <c r="K1500" s="6" t="s">
        <v>6382</v>
      </c>
      <c r="L1500" s="6">
        <v>3</v>
      </c>
      <c r="M1500" s="6"/>
      <c r="N1500" s="9"/>
    </row>
    <row r="1501" spans="1:14" ht="21" customHeight="1">
      <c r="A1501" s="137">
        <v>45729</v>
      </c>
      <c r="B1501" s="5" t="s">
        <v>59</v>
      </c>
      <c r="C1501" s="8" t="s">
        <v>6240</v>
      </c>
      <c r="D1501" s="5">
        <v>1</v>
      </c>
      <c r="E1501" s="5" t="s">
        <v>140</v>
      </c>
      <c r="F1501" s="5"/>
      <c r="G1501" s="5"/>
      <c r="H1501" s="26"/>
      <c r="I1501" s="90">
        <v>304000</v>
      </c>
      <c r="J1501" s="7">
        <f>ROUNDUP((((L1501*13000)+I1501)/1380), 2)</f>
        <v>229.72</v>
      </c>
      <c r="K1501" s="88" t="s">
        <v>6337</v>
      </c>
      <c r="L1501" s="6">
        <v>1</v>
      </c>
      <c r="M1501" s="6"/>
      <c r="N1501" s="10"/>
    </row>
    <row r="1502" spans="1:14" ht="74.25" customHeight="1">
      <c r="A1502" s="137">
        <v>45727</v>
      </c>
      <c r="B1502" s="5"/>
      <c r="C1502" s="5" t="s">
        <v>6134</v>
      </c>
      <c r="D1502" s="5">
        <v>1</v>
      </c>
      <c r="E1502" s="5" t="s">
        <v>2187</v>
      </c>
      <c r="F1502" s="5" t="s">
        <v>264</v>
      </c>
      <c r="G1502" s="5" t="s">
        <v>219</v>
      </c>
      <c r="H1502" s="26"/>
      <c r="I1502" s="90">
        <v>59400</v>
      </c>
      <c r="J1502" s="7">
        <f t="shared" ref="J1502" si="211">ROUNDUP((((L1502*13000)+I1502)/1380), 2)</f>
        <v>212.60999999999999</v>
      </c>
      <c r="K1502" s="88" t="s">
        <v>97</v>
      </c>
      <c r="L1502" s="6">
        <v>18</v>
      </c>
      <c r="M1502" s="6"/>
      <c r="N1502" s="10" t="s">
        <v>6348</v>
      </c>
    </row>
    <row r="1503" spans="1:14" ht="30">
      <c r="A1503" s="137">
        <v>45727</v>
      </c>
      <c r="B1503" s="5"/>
      <c r="C1503" s="5" t="s">
        <v>6134</v>
      </c>
      <c r="D1503" s="5">
        <v>1</v>
      </c>
      <c r="E1503" s="5" t="s">
        <v>2187</v>
      </c>
      <c r="F1503" s="5" t="s">
        <v>264</v>
      </c>
      <c r="G1503" s="5" t="s">
        <v>219</v>
      </c>
      <c r="H1503" s="26"/>
      <c r="I1503" s="90">
        <v>59400</v>
      </c>
      <c r="J1503" s="234">
        <f>ROUNDUP((((L1503*20000)+I1503)/1380), 2)</f>
        <v>303.92</v>
      </c>
      <c r="K1503" s="88" t="s">
        <v>79</v>
      </c>
      <c r="L1503" s="6">
        <v>18</v>
      </c>
      <c r="M1503" s="6"/>
      <c r="N1503" s="10" t="s">
        <v>6350</v>
      </c>
    </row>
    <row r="1504" spans="1:14" ht="180">
      <c r="A1504" s="173">
        <v>45728</v>
      </c>
      <c r="B1504" s="13"/>
      <c r="C1504" s="122" t="s">
        <v>6110</v>
      </c>
      <c r="D1504" s="13">
        <v>1</v>
      </c>
      <c r="E1504" s="13" t="s">
        <v>1695</v>
      </c>
      <c r="F1504" s="13"/>
      <c r="G1504" s="13" t="s">
        <v>1526</v>
      </c>
      <c r="H1504" s="68"/>
      <c r="I1504" s="142"/>
      <c r="J1504" s="12">
        <v>10</v>
      </c>
      <c r="K1504" s="87"/>
      <c r="L1504" s="50"/>
      <c r="M1504" s="50"/>
      <c r="N1504" s="114" t="s">
        <v>6419</v>
      </c>
    </row>
    <row r="1505" spans="1:14" ht="90">
      <c r="A1505" s="339">
        <v>45733</v>
      </c>
      <c r="B1505" s="340" t="s">
        <v>108</v>
      </c>
      <c r="C1505" s="340" t="s">
        <v>6385</v>
      </c>
      <c r="D1505" s="340">
        <v>5</v>
      </c>
      <c r="E1505" s="340" t="s">
        <v>5200</v>
      </c>
      <c r="F1505" s="340" t="s">
        <v>207</v>
      </c>
      <c r="G1505" s="340" t="s">
        <v>6289</v>
      </c>
      <c r="H1505" s="341"/>
      <c r="I1505" s="342"/>
      <c r="J1505" s="343">
        <f t="shared" ref="J1505" si="212">ROUNDUP((((L1505*13000)+I1505)/1380), 2)</f>
        <v>0</v>
      </c>
      <c r="K1505" s="344"/>
      <c r="L1505" s="345"/>
      <c r="M1505" s="345"/>
      <c r="N1505" s="346" t="s">
        <v>6448</v>
      </c>
    </row>
    <row r="1506" spans="1:14" ht="21" customHeight="1">
      <c r="A1506" s="173">
        <v>45735</v>
      </c>
      <c r="B1506" s="13"/>
      <c r="C1506" s="13" t="s">
        <v>6428</v>
      </c>
      <c r="D1506" s="313">
        <v>20</v>
      </c>
      <c r="E1506" s="13" t="s">
        <v>5119</v>
      </c>
      <c r="F1506" s="13" t="s">
        <v>36</v>
      </c>
      <c r="G1506" s="113" t="s">
        <v>30</v>
      </c>
      <c r="H1506" s="68"/>
      <c r="I1506" s="314">
        <v>2320</v>
      </c>
      <c r="J1506" s="12">
        <f t="shared" ref="J1506:J1517" si="213">ROUNDUP((((L1506*13000)+I1506)/1380), 2)</f>
        <v>2.63</v>
      </c>
      <c r="K1506" s="50" t="s">
        <v>6450</v>
      </c>
      <c r="L1506" s="50">
        <v>0.1</v>
      </c>
      <c r="M1506" s="50"/>
      <c r="N1506" s="27" t="s">
        <v>6429</v>
      </c>
    </row>
    <row r="1507" spans="1:14" ht="21" customHeight="1">
      <c r="A1507" s="173">
        <v>45734</v>
      </c>
      <c r="B1507" s="13" t="s">
        <v>6351</v>
      </c>
      <c r="C1507" s="13" t="s">
        <v>6354</v>
      </c>
      <c r="D1507" s="313">
        <v>1</v>
      </c>
      <c r="E1507" s="13" t="s">
        <v>6086</v>
      </c>
      <c r="F1507" s="13" t="s">
        <v>332</v>
      </c>
      <c r="G1507" s="13" t="s">
        <v>6352</v>
      </c>
      <c r="H1507" s="68"/>
      <c r="I1507" s="314">
        <v>198750</v>
      </c>
      <c r="J1507" s="12">
        <f t="shared" si="213"/>
        <v>167.57999999999998</v>
      </c>
      <c r="K1507" s="50" t="s">
        <v>6440</v>
      </c>
      <c r="L1507" s="50">
        <v>2.5</v>
      </c>
      <c r="M1507" s="50"/>
      <c r="N1507" s="27" t="s">
        <v>6353</v>
      </c>
    </row>
    <row r="1508" spans="1:14" ht="30">
      <c r="A1508" s="173">
        <v>45734</v>
      </c>
      <c r="B1508" s="13" t="s">
        <v>6351</v>
      </c>
      <c r="C1508" s="13" t="s">
        <v>6355</v>
      </c>
      <c r="D1508" s="313">
        <v>1</v>
      </c>
      <c r="E1508" s="13" t="s">
        <v>6086</v>
      </c>
      <c r="F1508" s="13" t="s">
        <v>332</v>
      </c>
      <c r="G1508" s="13" t="s">
        <v>6352</v>
      </c>
      <c r="H1508" s="68"/>
      <c r="I1508" s="314"/>
      <c r="J1508" s="12">
        <f t="shared" si="213"/>
        <v>0</v>
      </c>
      <c r="K1508" s="50"/>
      <c r="L1508" s="50"/>
      <c r="M1508" s="50"/>
      <c r="N1508" s="27" t="s">
        <v>6442</v>
      </c>
    </row>
    <row r="1509" spans="1:14" ht="21" customHeight="1">
      <c r="A1509" s="173">
        <v>45734</v>
      </c>
      <c r="B1509" s="13" t="s">
        <v>6351</v>
      </c>
      <c r="C1509" s="13" t="s">
        <v>6356</v>
      </c>
      <c r="D1509" s="313">
        <v>1</v>
      </c>
      <c r="E1509" s="13" t="s">
        <v>6086</v>
      </c>
      <c r="F1509" s="13" t="s">
        <v>332</v>
      </c>
      <c r="G1509" s="13" t="s">
        <v>6352</v>
      </c>
      <c r="H1509" s="68"/>
      <c r="I1509" s="314">
        <v>374660</v>
      </c>
      <c r="J1509" s="12">
        <f t="shared" si="213"/>
        <v>403.38</v>
      </c>
      <c r="K1509" s="50" t="s">
        <v>6440</v>
      </c>
      <c r="L1509" s="50">
        <v>14</v>
      </c>
      <c r="M1509" s="50"/>
      <c r="N1509" s="27"/>
    </row>
    <row r="1510" spans="1:14" ht="21" customHeight="1">
      <c r="A1510" s="173">
        <v>45734</v>
      </c>
      <c r="B1510" s="13" t="s">
        <v>6351</v>
      </c>
      <c r="C1510" s="13" t="s">
        <v>6357</v>
      </c>
      <c r="D1510" s="313">
        <v>1</v>
      </c>
      <c r="E1510" s="13" t="s">
        <v>6086</v>
      </c>
      <c r="F1510" s="13" t="s">
        <v>332</v>
      </c>
      <c r="G1510" s="13" t="s">
        <v>6352</v>
      </c>
      <c r="H1510" s="68"/>
      <c r="I1510" s="314">
        <v>7500</v>
      </c>
      <c r="J1510" s="12">
        <f t="shared" si="213"/>
        <v>6.38</v>
      </c>
      <c r="K1510" s="50" t="s">
        <v>6440</v>
      </c>
      <c r="L1510" s="50">
        <v>0.1</v>
      </c>
      <c r="M1510" s="50"/>
      <c r="N1510" s="27"/>
    </row>
    <row r="1511" spans="1:14" ht="21" customHeight="1">
      <c r="A1511" s="173">
        <v>45734</v>
      </c>
      <c r="B1511" s="13" t="s">
        <v>6351</v>
      </c>
      <c r="C1511" s="13" t="s">
        <v>6358</v>
      </c>
      <c r="D1511" s="313">
        <v>1</v>
      </c>
      <c r="E1511" s="13" t="s">
        <v>6086</v>
      </c>
      <c r="F1511" s="13" t="s">
        <v>332</v>
      </c>
      <c r="G1511" s="13" t="s">
        <v>6352</v>
      </c>
      <c r="H1511" s="68"/>
      <c r="I1511" s="314">
        <v>59700</v>
      </c>
      <c r="J1511" s="12">
        <f t="shared" si="213"/>
        <v>57.4</v>
      </c>
      <c r="K1511" s="50" t="s">
        <v>6440</v>
      </c>
      <c r="L1511" s="50">
        <v>1.5</v>
      </c>
      <c r="M1511" s="50"/>
      <c r="N1511" s="27"/>
    </row>
    <row r="1512" spans="1:14" ht="21" customHeight="1">
      <c r="A1512" s="173">
        <v>45734</v>
      </c>
      <c r="B1512" s="13" t="s">
        <v>6351</v>
      </c>
      <c r="C1512" s="13" t="s">
        <v>6359</v>
      </c>
      <c r="D1512" s="313">
        <v>1</v>
      </c>
      <c r="E1512" s="13" t="s">
        <v>6086</v>
      </c>
      <c r="F1512" s="13" t="s">
        <v>332</v>
      </c>
      <c r="G1512" s="13" t="s">
        <v>6352</v>
      </c>
      <c r="H1512" s="68"/>
      <c r="I1512" s="314">
        <v>1108070</v>
      </c>
      <c r="J1512" s="12">
        <f t="shared" si="213"/>
        <v>854.77</v>
      </c>
      <c r="K1512" s="50" t="s">
        <v>6441</v>
      </c>
      <c r="L1512" s="50">
        <v>5.5</v>
      </c>
      <c r="M1512" s="50"/>
      <c r="N1512" s="27"/>
    </row>
    <row r="1513" spans="1:14" ht="21" customHeight="1">
      <c r="A1513" s="173">
        <v>45734</v>
      </c>
      <c r="B1513" s="13" t="s">
        <v>6351</v>
      </c>
      <c r="C1513" s="13" t="s">
        <v>6360</v>
      </c>
      <c r="D1513" s="313">
        <v>1</v>
      </c>
      <c r="E1513" s="13" t="s">
        <v>6086</v>
      </c>
      <c r="F1513" s="13" t="s">
        <v>332</v>
      </c>
      <c r="G1513" s="13" t="s">
        <v>6352</v>
      </c>
      <c r="H1513" s="68"/>
      <c r="I1513" s="314">
        <v>51560</v>
      </c>
      <c r="J1513" s="12">
        <f t="shared" si="213"/>
        <v>40.19</v>
      </c>
      <c r="K1513" s="50" t="s">
        <v>6440</v>
      </c>
      <c r="L1513" s="50">
        <v>0.3</v>
      </c>
      <c r="M1513" s="50"/>
      <c r="N1513" s="27"/>
    </row>
    <row r="1514" spans="1:14" ht="30">
      <c r="A1514" s="173">
        <v>45734</v>
      </c>
      <c r="B1514" s="13" t="s">
        <v>6351</v>
      </c>
      <c r="C1514" s="13" t="s">
        <v>6361</v>
      </c>
      <c r="D1514" s="313">
        <v>1</v>
      </c>
      <c r="E1514" s="13" t="s">
        <v>6086</v>
      </c>
      <c r="F1514" s="13" t="s">
        <v>332</v>
      </c>
      <c r="G1514" s="13" t="s">
        <v>6352</v>
      </c>
      <c r="H1514" s="68"/>
      <c r="I1514" s="314"/>
      <c r="J1514" s="12">
        <f t="shared" si="213"/>
        <v>0</v>
      </c>
      <c r="K1514" s="50"/>
      <c r="L1514" s="50"/>
      <c r="M1514" s="50"/>
      <c r="N1514" s="27" t="s">
        <v>6442</v>
      </c>
    </row>
    <row r="1515" spans="1:14" ht="21" customHeight="1">
      <c r="A1515" s="173">
        <v>45734</v>
      </c>
      <c r="B1515" s="13" t="s">
        <v>6351</v>
      </c>
      <c r="C1515" s="13" t="s">
        <v>6362</v>
      </c>
      <c r="D1515" s="313">
        <v>1</v>
      </c>
      <c r="E1515" s="13" t="s">
        <v>6086</v>
      </c>
      <c r="F1515" s="13" t="s">
        <v>332</v>
      </c>
      <c r="G1515" s="13" t="s">
        <v>6352</v>
      </c>
      <c r="H1515" s="68"/>
      <c r="I1515" s="314">
        <v>268410</v>
      </c>
      <c r="J1515" s="12">
        <f t="shared" si="213"/>
        <v>208.64</v>
      </c>
      <c r="K1515" s="50" t="s">
        <v>6440</v>
      </c>
      <c r="L1515" s="50">
        <v>1.5</v>
      </c>
      <c r="M1515" s="50"/>
      <c r="N1515" s="27"/>
    </row>
    <row r="1516" spans="1:14" ht="21" customHeight="1">
      <c r="A1516" s="173">
        <v>45734</v>
      </c>
      <c r="B1516" s="13" t="s">
        <v>6351</v>
      </c>
      <c r="C1516" s="13" t="s">
        <v>6363</v>
      </c>
      <c r="D1516" s="313">
        <v>1</v>
      </c>
      <c r="E1516" s="13" t="s">
        <v>6086</v>
      </c>
      <c r="F1516" s="13" t="s">
        <v>332</v>
      </c>
      <c r="G1516" s="13" t="s">
        <v>6352</v>
      </c>
      <c r="H1516" s="68"/>
      <c r="I1516" s="314">
        <v>66160</v>
      </c>
      <c r="J1516" s="12">
        <f t="shared" si="213"/>
        <v>50.769999999999996</v>
      </c>
      <c r="K1516" s="50" t="s">
        <v>6440</v>
      </c>
      <c r="L1516" s="50">
        <v>0.3</v>
      </c>
      <c r="M1516" s="50"/>
      <c r="N1516" s="27"/>
    </row>
    <row r="1517" spans="1:14" ht="21" customHeight="1">
      <c r="A1517" s="173">
        <v>45734</v>
      </c>
      <c r="B1517" s="13" t="s">
        <v>6351</v>
      </c>
      <c r="C1517" s="13" t="s">
        <v>6364</v>
      </c>
      <c r="D1517" s="313">
        <v>1</v>
      </c>
      <c r="E1517" s="13" t="s">
        <v>6086</v>
      </c>
      <c r="F1517" s="13" t="s">
        <v>332</v>
      </c>
      <c r="G1517" s="13" t="s">
        <v>6352</v>
      </c>
      <c r="H1517" s="68"/>
      <c r="I1517" s="314">
        <v>128300</v>
      </c>
      <c r="J1517" s="12">
        <f t="shared" si="213"/>
        <v>116.53</v>
      </c>
      <c r="K1517" s="50" t="s">
        <v>6440</v>
      </c>
      <c r="L1517" s="50">
        <v>2.5</v>
      </c>
      <c r="M1517" s="50"/>
      <c r="N1517" s="27"/>
    </row>
    <row r="1518" spans="1:14" ht="21" customHeight="1">
      <c r="A1518" s="173">
        <v>45734</v>
      </c>
      <c r="B1518" s="13" t="s">
        <v>58</v>
      </c>
      <c r="C1518" s="13" t="s">
        <v>6458</v>
      </c>
      <c r="D1518" s="13">
        <v>1</v>
      </c>
      <c r="E1518" s="13" t="s">
        <v>6086</v>
      </c>
      <c r="F1518" s="13"/>
      <c r="G1518" s="13" t="s">
        <v>18</v>
      </c>
      <c r="H1518" s="68"/>
      <c r="I1518" s="142"/>
      <c r="J1518" s="328"/>
      <c r="K1518" s="87"/>
      <c r="L1518" s="50"/>
      <c r="M1518" s="50"/>
      <c r="N1518" s="23" t="s">
        <v>6459</v>
      </c>
    </row>
    <row r="1519" spans="1:14" ht="21" customHeight="1">
      <c r="A1519" s="173">
        <v>45734</v>
      </c>
      <c r="B1519" s="13"/>
      <c r="C1519" s="13" t="s">
        <v>6447</v>
      </c>
      <c r="D1519" s="13">
        <v>5</v>
      </c>
      <c r="E1519" s="13" t="s">
        <v>6086</v>
      </c>
      <c r="F1519" s="13"/>
      <c r="G1519" s="13" t="s">
        <v>2341</v>
      </c>
      <c r="H1519" s="68"/>
      <c r="I1519" s="142">
        <v>3500</v>
      </c>
      <c r="J1519" s="12">
        <f t="shared" ref="J1519:J1520" si="214">ROUNDUP((((L1519*13000)+I1519)/1380), 2)</f>
        <v>3.48</v>
      </c>
      <c r="K1519" s="87" t="s">
        <v>6450</v>
      </c>
      <c r="L1519" s="50">
        <v>0.1</v>
      </c>
      <c r="M1519" s="50"/>
      <c r="N1519" s="23" t="s">
        <v>6457</v>
      </c>
    </row>
    <row r="1520" spans="1:14" ht="21" customHeight="1">
      <c r="A1520" s="327">
        <v>45733</v>
      </c>
      <c r="B1520" s="13" t="s">
        <v>22</v>
      </c>
      <c r="C1520" s="122" t="s">
        <v>6317</v>
      </c>
      <c r="D1520" s="13">
        <v>1</v>
      </c>
      <c r="E1520" s="13" t="s">
        <v>1695</v>
      </c>
      <c r="F1520" s="13"/>
      <c r="G1520" s="13" t="s">
        <v>18</v>
      </c>
      <c r="H1520" s="68"/>
      <c r="I1520" s="142"/>
      <c r="J1520" s="12">
        <f t="shared" si="214"/>
        <v>0</v>
      </c>
      <c r="K1520" s="87"/>
      <c r="L1520" s="50"/>
      <c r="M1520" s="50"/>
      <c r="N1520" s="114" t="s">
        <v>6417</v>
      </c>
    </row>
    <row r="1521" spans="1:14" ht="30">
      <c r="A1521" s="327">
        <v>45733</v>
      </c>
      <c r="B1521" s="13" t="s">
        <v>6378</v>
      </c>
      <c r="C1521" s="122" t="s">
        <v>6377</v>
      </c>
      <c r="D1521" s="13">
        <v>4</v>
      </c>
      <c r="E1521" s="13" t="s">
        <v>1695</v>
      </c>
      <c r="F1521" s="13"/>
      <c r="G1521" s="13" t="s">
        <v>18</v>
      </c>
      <c r="H1521" s="68"/>
      <c r="I1521" s="142"/>
      <c r="J1521" s="12"/>
      <c r="K1521" s="87"/>
      <c r="L1521" s="50"/>
      <c r="M1521" s="50"/>
      <c r="N1521" s="114" t="s">
        <v>6379</v>
      </c>
    </row>
    <row r="1522" spans="1:14" ht="30">
      <c r="A1522" s="327">
        <v>45733</v>
      </c>
      <c r="B1522" s="13" t="s">
        <v>6305</v>
      </c>
      <c r="C1522" s="122" t="s">
        <v>6370</v>
      </c>
      <c r="D1522" s="13">
        <v>4</v>
      </c>
      <c r="E1522" s="13" t="s">
        <v>1695</v>
      </c>
      <c r="F1522" s="13"/>
      <c r="G1522" s="13" t="s">
        <v>18</v>
      </c>
      <c r="H1522" s="68"/>
      <c r="I1522" s="142"/>
      <c r="J1522" s="12">
        <f t="shared" ref="J1522" si="215">ROUNDUP((((L1522*13000)+I1522)/1380), 2)</f>
        <v>0</v>
      </c>
      <c r="K1522" s="87"/>
      <c r="L1522" s="50"/>
      <c r="M1522" s="50"/>
      <c r="N1522" s="114" t="s">
        <v>6469</v>
      </c>
    </row>
    <row r="1523" spans="1:14" ht="21" customHeight="1">
      <c r="A1523" s="143">
        <v>45734</v>
      </c>
      <c r="B1523" s="19" t="s">
        <v>50</v>
      </c>
      <c r="C1523" s="19" t="s">
        <v>6460</v>
      </c>
      <c r="D1523" s="19">
        <v>2</v>
      </c>
      <c r="E1523" s="19" t="s">
        <v>2187</v>
      </c>
      <c r="F1523" s="19" t="s">
        <v>257</v>
      </c>
      <c r="G1523" s="19" t="s">
        <v>3773</v>
      </c>
      <c r="H1523" s="69"/>
      <c r="I1523" s="144"/>
      <c r="J1523" s="21"/>
      <c r="K1523" s="97"/>
      <c r="L1523" s="51"/>
      <c r="M1523" s="51"/>
      <c r="N1523" s="24" t="s">
        <v>6465</v>
      </c>
    </row>
    <row r="1524" spans="1:14" ht="21" customHeight="1">
      <c r="A1524" s="143">
        <v>45734</v>
      </c>
      <c r="B1524" s="19" t="s">
        <v>50</v>
      </c>
      <c r="C1524" s="19" t="s">
        <v>6461</v>
      </c>
      <c r="D1524" s="19">
        <v>50</v>
      </c>
      <c r="E1524" s="19" t="s">
        <v>2187</v>
      </c>
      <c r="F1524" s="19" t="s">
        <v>257</v>
      </c>
      <c r="G1524" s="19" t="s">
        <v>3773</v>
      </c>
      <c r="H1524" s="69"/>
      <c r="I1524" s="144"/>
      <c r="J1524" s="21"/>
      <c r="K1524" s="97"/>
      <c r="L1524" s="51"/>
      <c r="M1524" s="51"/>
      <c r="N1524" s="24" t="s">
        <v>6465</v>
      </c>
    </row>
    <row r="1525" spans="1:14" ht="21" customHeight="1">
      <c r="A1525" s="143">
        <v>45734</v>
      </c>
      <c r="B1525" s="19" t="s">
        <v>50</v>
      </c>
      <c r="C1525" s="19" t="s">
        <v>6462</v>
      </c>
      <c r="D1525" s="19">
        <v>50</v>
      </c>
      <c r="E1525" s="19" t="s">
        <v>2187</v>
      </c>
      <c r="F1525" s="19" t="s">
        <v>257</v>
      </c>
      <c r="G1525" s="19" t="s">
        <v>3773</v>
      </c>
      <c r="H1525" s="69"/>
      <c r="I1525" s="144"/>
      <c r="J1525" s="21"/>
      <c r="K1525" s="97"/>
      <c r="L1525" s="51"/>
      <c r="M1525" s="51"/>
      <c r="N1525" s="24" t="s">
        <v>6465</v>
      </c>
    </row>
    <row r="1526" spans="1:14" ht="21" customHeight="1">
      <c r="A1526" s="143">
        <v>45734</v>
      </c>
      <c r="B1526" s="19" t="s">
        <v>50</v>
      </c>
      <c r="C1526" s="19" t="s">
        <v>6463</v>
      </c>
      <c r="D1526" s="19">
        <v>50</v>
      </c>
      <c r="E1526" s="19" t="s">
        <v>2187</v>
      </c>
      <c r="F1526" s="19" t="s">
        <v>257</v>
      </c>
      <c r="G1526" s="19" t="s">
        <v>3773</v>
      </c>
      <c r="H1526" s="69"/>
      <c r="I1526" s="144"/>
      <c r="J1526" s="21"/>
      <c r="K1526" s="97"/>
      <c r="L1526" s="51"/>
      <c r="M1526" s="51"/>
      <c r="N1526" s="24" t="s">
        <v>6465</v>
      </c>
    </row>
    <row r="1527" spans="1:14" ht="21" customHeight="1">
      <c r="A1527" s="137">
        <v>45734</v>
      </c>
      <c r="B1527" s="5" t="s">
        <v>50</v>
      </c>
      <c r="C1527" s="5" t="s">
        <v>6464</v>
      </c>
      <c r="D1527" s="5">
        <v>50</v>
      </c>
      <c r="E1527" s="5" t="s">
        <v>2187</v>
      </c>
      <c r="F1527" s="5" t="s">
        <v>257</v>
      </c>
      <c r="G1527" s="5" t="s">
        <v>3773</v>
      </c>
      <c r="H1527" s="26"/>
      <c r="I1527" s="90">
        <v>5070</v>
      </c>
      <c r="J1527" s="7">
        <f t="shared" ref="J1527:J1530" si="216">ROUNDUP((((L1527*13000)+I1527)/1380), 2)</f>
        <v>4.62</v>
      </c>
      <c r="K1527" s="88" t="s">
        <v>6450</v>
      </c>
      <c r="L1527" s="6">
        <v>0.1</v>
      </c>
      <c r="M1527" s="6"/>
      <c r="N1527" s="10" t="s">
        <v>6430</v>
      </c>
    </row>
    <row r="1528" spans="1:14" ht="45">
      <c r="A1528" s="137">
        <v>45734</v>
      </c>
      <c r="B1528" s="5" t="s">
        <v>25</v>
      </c>
      <c r="C1528" s="5" t="s">
        <v>6445</v>
      </c>
      <c r="D1528" s="5" t="s">
        <v>6432</v>
      </c>
      <c r="E1528" s="5" t="s">
        <v>2187</v>
      </c>
      <c r="F1528" s="5" t="s">
        <v>4207</v>
      </c>
      <c r="G1528" s="5" t="s">
        <v>4208</v>
      </c>
      <c r="H1528" s="26"/>
      <c r="I1528" s="90"/>
      <c r="J1528" s="7">
        <f t="shared" si="216"/>
        <v>0</v>
      </c>
      <c r="K1528" s="88"/>
      <c r="L1528" s="6"/>
      <c r="M1528" s="6"/>
      <c r="N1528" s="10" t="s">
        <v>6446</v>
      </c>
    </row>
    <row r="1530" spans="1:14" ht="30">
      <c r="A1530" s="137">
        <v>45734</v>
      </c>
      <c r="B1530" s="5"/>
      <c r="C1530" s="5" t="s">
        <v>6435</v>
      </c>
      <c r="D1530" s="319">
        <v>8</v>
      </c>
      <c r="E1530" s="5" t="s">
        <v>318</v>
      </c>
      <c r="F1530" s="5" t="s">
        <v>363</v>
      </c>
      <c r="G1530" s="5" t="s">
        <v>240</v>
      </c>
      <c r="H1530" s="26"/>
      <c r="I1530" s="284">
        <v>48100</v>
      </c>
      <c r="J1530" s="7">
        <f t="shared" si="216"/>
        <v>67.83</v>
      </c>
      <c r="K1530" s="6" t="s">
        <v>6466</v>
      </c>
      <c r="L1530" s="6">
        <v>3.5</v>
      </c>
      <c r="M1530" s="6"/>
      <c r="N1530" s="9" t="s">
        <v>6467</v>
      </c>
    </row>
    <row r="1531" spans="1:14" ht="21" customHeight="1">
      <c r="A1531" s="137">
        <v>45734</v>
      </c>
      <c r="B1531" s="5" t="s">
        <v>203</v>
      </c>
      <c r="C1531" s="5" t="s">
        <v>6436</v>
      </c>
      <c r="D1531" s="319">
        <v>2</v>
      </c>
      <c r="E1531" s="5" t="s">
        <v>318</v>
      </c>
      <c r="F1531" s="5" t="s">
        <v>281</v>
      </c>
      <c r="G1531" s="5" t="s">
        <v>40</v>
      </c>
      <c r="H1531" s="26"/>
      <c r="I1531" s="284">
        <v>360000</v>
      </c>
      <c r="J1531" s="7">
        <f>ROUNDUP((((L1531*13000)+I1531)/1380), 2)</f>
        <v>265.58</v>
      </c>
      <c r="K1531" s="6" t="s">
        <v>6456</v>
      </c>
      <c r="L1531" s="6">
        <v>0.5</v>
      </c>
      <c r="M1531" s="6"/>
      <c r="N1531" s="9" t="s">
        <v>6443</v>
      </c>
    </row>
    <row r="1532" spans="1:14" ht="21" customHeight="1">
      <c r="A1532" s="137">
        <v>45734</v>
      </c>
      <c r="B1532" s="5" t="s">
        <v>6437</v>
      </c>
      <c r="C1532" s="5" t="s">
        <v>6468</v>
      </c>
      <c r="D1532" s="319">
        <v>20</v>
      </c>
      <c r="E1532" s="5" t="s">
        <v>318</v>
      </c>
      <c r="F1532" s="5" t="s">
        <v>122</v>
      </c>
      <c r="G1532" s="123" t="s">
        <v>28</v>
      </c>
      <c r="H1532" s="26"/>
      <c r="I1532" s="284">
        <v>146000</v>
      </c>
      <c r="J1532" s="234">
        <f>ROUNDUP((((L1532*13000)+I1532)/1150), 2)</f>
        <v>138.26999999999998</v>
      </c>
      <c r="K1532" s="6" t="s">
        <v>6440</v>
      </c>
      <c r="L1532" s="6">
        <v>1</v>
      </c>
      <c r="M1532" s="6"/>
      <c r="N1532" s="9"/>
    </row>
    <row r="1533" spans="1:14" ht="21" customHeight="1">
      <c r="A1533" s="329">
        <v>45728</v>
      </c>
      <c r="B1533" s="330" t="s">
        <v>4440</v>
      </c>
      <c r="C1533" s="330" t="s">
        <v>6454</v>
      </c>
      <c r="D1533" s="330">
        <v>10</v>
      </c>
      <c r="E1533" s="330" t="s">
        <v>5200</v>
      </c>
      <c r="F1533" s="330" t="s">
        <v>2786</v>
      </c>
      <c r="G1533" s="330" t="s">
        <v>6096</v>
      </c>
      <c r="H1533" s="331"/>
      <c r="I1533" s="332">
        <v>17500</v>
      </c>
      <c r="J1533" s="333">
        <v>0</v>
      </c>
      <c r="K1533" s="334" t="s">
        <v>6455</v>
      </c>
      <c r="L1533" s="335">
        <v>0.2</v>
      </c>
      <c r="M1533" s="335"/>
      <c r="N1533" s="74"/>
    </row>
    <row r="1534" spans="1:14" ht="21" customHeight="1">
      <c r="A1534" s="137">
        <v>45735</v>
      </c>
      <c r="B1534" s="5" t="s">
        <v>6471</v>
      </c>
      <c r="C1534" s="5" t="s">
        <v>6472</v>
      </c>
      <c r="D1534" s="5">
        <v>2</v>
      </c>
      <c r="E1534" s="5" t="s">
        <v>2187</v>
      </c>
      <c r="F1534" s="5" t="s">
        <v>3000</v>
      </c>
      <c r="G1534" s="5" t="s">
        <v>2075</v>
      </c>
      <c r="H1534" s="26"/>
      <c r="I1534" s="90">
        <v>132000</v>
      </c>
      <c r="J1534" s="7">
        <f t="shared" ref="J1534" si="217">ROUNDUP((((L1534*13000)+I1534)/1380), 2)</f>
        <v>152.17999999999998</v>
      </c>
      <c r="K1534" s="88" t="s">
        <v>6645</v>
      </c>
      <c r="L1534" s="6">
        <v>6</v>
      </c>
      <c r="M1534" s="6"/>
      <c r="N1534" s="10" t="s">
        <v>6473</v>
      </c>
    </row>
    <row r="1535" spans="1:14" ht="21" customHeight="1">
      <c r="A1535" s="137">
        <v>45735</v>
      </c>
      <c r="B1535" s="5" t="s">
        <v>6471</v>
      </c>
      <c r="C1535" s="5" t="s">
        <v>6474</v>
      </c>
      <c r="D1535" s="5">
        <v>2</v>
      </c>
      <c r="E1535" s="5" t="s">
        <v>2187</v>
      </c>
      <c r="F1535" s="5" t="s">
        <v>3000</v>
      </c>
      <c r="G1535" s="5" t="s">
        <v>2075</v>
      </c>
      <c r="H1535" s="26"/>
      <c r="I1535" s="90">
        <v>64000</v>
      </c>
      <c r="J1535" s="7">
        <f t="shared" ref="J1535" si="218">ROUNDUP((((L1535*13000)+I1535)/1380), 2)</f>
        <v>65.22</v>
      </c>
      <c r="K1535" s="88" t="s">
        <v>6645</v>
      </c>
      <c r="L1535" s="6">
        <v>2</v>
      </c>
      <c r="M1535" s="6"/>
      <c r="N1535" s="10" t="s">
        <v>6473</v>
      </c>
    </row>
    <row r="1536" spans="1:14" ht="30">
      <c r="A1536" s="137">
        <v>45735</v>
      </c>
      <c r="B1536" s="5" t="s">
        <v>229</v>
      </c>
      <c r="C1536" s="5" t="s">
        <v>6475</v>
      </c>
      <c r="D1536" s="5">
        <v>10</v>
      </c>
      <c r="E1536" s="5" t="s">
        <v>2187</v>
      </c>
      <c r="F1536" s="5" t="s">
        <v>6248</v>
      </c>
      <c r="G1536" s="5" t="s">
        <v>52</v>
      </c>
      <c r="H1536" s="26"/>
      <c r="I1536" s="90">
        <v>174000</v>
      </c>
      <c r="J1536" s="7">
        <f t="shared" ref="J1536:J1555" si="219">ROUNDUP((((L1536*13000)+I1536)/1380), 2)</f>
        <v>127.98</v>
      </c>
      <c r="K1536" s="88" t="s">
        <v>6614</v>
      </c>
      <c r="L1536" s="6">
        <v>0.2</v>
      </c>
      <c r="M1536" s="6"/>
      <c r="N1536" s="10" t="s">
        <v>6615</v>
      </c>
    </row>
    <row r="1537" spans="1:14" ht="61.5">
      <c r="A1537" s="137">
        <v>45727</v>
      </c>
      <c r="B1537" s="5" t="s">
        <v>2222</v>
      </c>
      <c r="C1537" s="5" t="s">
        <v>6007</v>
      </c>
      <c r="D1537" s="319">
        <v>4</v>
      </c>
      <c r="E1537" s="289" t="s">
        <v>318</v>
      </c>
      <c r="F1537" s="5" t="s">
        <v>2928</v>
      </c>
      <c r="G1537" s="5" t="s">
        <v>102</v>
      </c>
      <c r="H1537" s="26"/>
      <c r="I1537" s="284">
        <v>54000</v>
      </c>
      <c r="J1537" s="7">
        <f t="shared" si="219"/>
        <v>53.269999999999996</v>
      </c>
      <c r="K1537" s="6" t="s">
        <v>3178</v>
      </c>
      <c r="L1537" s="6">
        <v>1.5</v>
      </c>
      <c r="M1537" s="6"/>
      <c r="N1537" s="116" t="s">
        <v>6575</v>
      </c>
    </row>
    <row r="1538" spans="1:14" ht="90">
      <c r="A1538" s="137">
        <v>45727</v>
      </c>
      <c r="B1538" s="5" t="s">
        <v>2222</v>
      </c>
      <c r="C1538" s="5" t="s">
        <v>6006</v>
      </c>
      <c r="D1538" s="319">
        <v>4</v>
      </c>
      <c r="E1538" s="289" t="s">
        <v>318</v>
      </c>
      <c r="F1538" s="5" t="s">
        <v>2928</v>
      </c>
      <c r="G1538" s="5" t="s">
        <v>102</v>
      </c>
      <c r="H1538" s="26"/>
      <c r="I1538" s="284"/>
      <c r="J1538" s="7">
        <f t="shared" si="219"/>
        <v>0</v>
      </c>
      <c r="K1538" s="6"/>
      <c r="L1538" s="6"/>
      <c r="M1538" s="6"/>
      <c r="N1538" s="116" t="s">
        <v>6574</v>
      </c>
    </row>
    <row r="1539" spans="1:14" ht="128.25" customHeight="1">
      <c r="A1539" s="137">
        <v>45734</v>
      </c>
      <c r="B1539" s="5" t="s">
        <v>2778</v>
      </c>
      <c r="C1539" s="5" t="s">
        <v>6565</v>
      </c>
      <c r="D1539" s="319">
        <v>1</v>
      </c>
      <c r="E1539" s="5" t="s">
        <v>318</v>
      </c>
      <c r="F1539" s="5" t="s">
        <v>167</v>
      </c>
      <c r="G1539" s="5" t="s">
        <v>33</v>
      </c>
      <c r="H1539" s="26"/>
      <c r="I1539" s="284">
        <v>24750</v>
      </c>
      <c r="J1539" s="7">
        <f t="shared" si="219"/>
        <v>46.199999999999996</v>
      </c>
      <c r="K1539" s="6" t="s">
        <v>6560</v>
      </c>
      <c r="L1539" s="6">
        <v>3</v>
      </c>
      <c r="M1539" s="6"/>
      <c r="N1539" s="9" t="s">
        <v>6631</v>
      </c>
    </row>
    <row r="1540" spans="1:14" ht="15">
      <c r="A1540" s="137"/>
      <c r="B1540" s="5"/>
      <c r="C1540" s="5" t="s">
        <v>6632</v>
      </c>
      <c r="D1540" s="319">
        <v>1</v>
      </c>
      <c r="E1540" s="5"/>
      <c r="F1540" s="5"/>
      <c r="G1540" s="5"/>
      <c r="H1540" s="26"/>
      <c r="I1540" s="284">
        <v>2400</v>
      </c>
      <c r="J1540" s="7">
        <f t="shared" si="219"/>
        <v>2.69</v>
      </c>
      <c r="K1540" s="6" t="s">
        <v>6572</v>
      </c>
      <c r="L1540" s="6">
        <v>0.1</v>
      </c>
      <c r="M1540" s="6"/>
      <c r="N1540" s="9" t="s">
        <v>6633</v>
      </c>
    </row>
    <row r="1541" spans="1:14" ht="62.25">
      <c r="A1541" s="137">
        <v>45734</v>
      </c>
      <c r="B1541" s="5" t="s">
        <v>2778</v>
      </c>
      <c r="C1541" s="5" t="s">
        <v>6566</v>
      </c>
      <c r="D1541" s="319">
        <v>1</v>
      </c>
      <c r="E1541" s="5" t="s">
        <v>318</v>
      </c>
      <c r="F1541" s="5" t="s">
        <v>167</v>
      </c>
      <c r="G1541" s="5" t="s">
        <v>33</v>
      </c>
      <c r="H1541" s="26"/>
      <c r="I1541" s="284">
        <v>27000</v>
      </c>
      <c r="J1541" s="7">
        <f t="shared" si="219"/>
        <v>43.12</v>
      </c>
      <c r="K1541" s="6" t="s">
        <v>6560</v>
      </c>
      <c r="L1541" s="6">
        <v>2.5</v>
      </c>
      <c r="M1541" s="6"/>
      <c r="N1541" s="9" t="s">
        <v>6634</v>
      </c>
    </row>
    <row r="1542" spans="1:14" ht="15">
      <c r="A1542" s="137"/>
      <c r="B1542" s="5"/>
      <c r="C1542" s="5" t="s">
        <v>6635</v>
      </c>
      <c r="D1542" s="319">
        <v>1</v>
      </c>
      <c r="E1542" s="5"/>
      <c r="F1542" s="5"/>
      <c r="G1542" s="5"/>
      <c r="H1542" s="26"/>
      <c r="I1542" s="284">
        <v>2400</v>
      </c>
      <c r="J1542" s="7">
        <f t="shared" si="219"/>
        <v>2.69</v>
      </c>
      <c r="K1542" s="6" t="s">
        <v>6572</v>
      </c>
      <c r="L1542" s="6">
        <v>0.1</v>
      </c>
      <c r="M1542" s="6"/>
      <c r="N1542" s="9" t="s">
        <v>6633</v>
      </c>
    </row>
    <row r="1543" spans="1:14" ht="30">
      <c r="A1543" s="137">
        <v>45735</v>
      </c>
      <c r="B1543" s="5" t="s">
        <v>6476</v>
      </c>
      <c r="C1543" s="5" t="s">
        <v>6616</v>
      </c>
      <c r="D1543" s="5">
        <v>1</v>
      </c>
      <c r="E1543" s="5" t="s">
        <v>318</v>
      </c>
      <c r="F1543" s="5" t="s">
        <v>2928</v>
      </c>
      <c r="G1543" s="5" t="s">
        <v>102</v>
      </c>
      <c r="H1543" s="26"/>
      <c r="I1543" s="284">
        <v>17000</v>
      </c>
      <c r="J1543" s="7">
        <f t="shared" si="219"/>
        <v>31.16</v>
      </c>
      <c r="K1543" s="5" t="s">
        <v>6621</v>
      </c>
      <c r="L1543" s="5">
        <v>2</v>
      </c>
      <c r="M1543" s="5"/>
      <c r="N1543" s="315" t="s">
        <v>6622</v>
      </c>
    </row>
    <row r="1544" spans="1:14" ht="30">
      <c r="A1544" s="137">
        <v>45735</v>
      </c>
      <c r="B1544" s="5" t="s">
        <v>6476</v>
      </c>
      <c r="C1544" s="5" t="s">
        <v>6477</v>
      </c>
      <c r="D1544" s="5">
        <v>1</v>
      </c>
      <c r="E1544" s="5" t="s">
        <v>318</v>
      </c>
      <c r="F1544" s="5"/>
      <c r="G1544" s="5"/>
      <c r="H1544" s="26"/>
      <c r="I1544" s="284">
        <v>19000</v>
      </c>
      <c r="J1544" s="7">
        <f t="shared" si="219"/>
        <v>32.61</v>
      </c>
      <c r="K1544" s="5" t="s">
        <v>6621</v>
      </c>
      <c r="L1544" s="5">
        <v>2</v>
      </c>
      <c r="M1544" s="5"/>
      <c r="N1544" s="315" t="s">
        <v>6623</v>
      </c>
    </row>
    <row r="1545" spans="1:14" ht="30">
      <c r="A1545" s="137">
        <v>45735</v>
      </c>
      <c r="B1545" s="5" t="s">
        <v>6476</v>
      </c>
      <c r="C1545" s="5" t="s">
        <v>6478</v>
      </c>
      <c r="D1545" s="5">
        <v>1</v>
      </c>
      <c r="E1545" s="5" t="s">
        <v>318</v>
      </c>
      <c r="F1545" s="5"/>
      <c r="G1545" s="5"/>
      <c r="H1545" s="26"/>
      <c r="I1545" s="284">
        <v>19000</v>
      </c>
      <c r="J1545" s="7">
        <f t="shared" si="219"/>
        <v>37.32</v>
      </c>
      <c r="K1545" s="5" t="s">
        <v>6621</v>
      </c>
      <c r="L1545" s="5">
        <v>2.5</v>
      </c>
      <c r="M1545" s="5"/>
      <c r="N1545" s="315" t="s">
        <v>6624</v>
      </c>
    </row>
    <row r="1546" spans="1:14" ht="30">
      <c r="A1546" s="137">
        <v>45735</v>
      </c>
      <c r="B1546" s="5" t="s">
        <v>6476</v>
      </c>
      <c r="C1546" s="5" t="s">
        <v>6479</v>
      </c>
      <c r="D1546" s="5">
        <v>1</v>
      </c>
      <c r="E1546" s="5" t="s">
        <v>318</v>
      </c>
      <c r="F1546" s="5"/>
      <c r="G1546" s="5"/>
      <c r="H1546" s="26"/>
      <c r="I1546" s="284">
        <v>22000</v>
      </c>
      <c r="J1546" s="7">
        <f t="shared" si="219"/>
        <v>39.5</v>
      </c>
      <c r="K1546" s="5" t="s">
        <v>6621</v>
      </c>
      <c r="L1546" s="5">
        <v>2.5</v>
      </c>
      <c r="M1546" s="5"/>
      <c r="N1546" s="315" t="s">
        <v>6625</v>
      </c>
    </row>
    <row r="1547" spans="1:14" ht="30">
      <c r="A1547" s="137">
        <v>45735</v>
      </c>
      <c r="B1547" s="5" t="s">
        <v>6476</v>
      </c>
      <c r="C1547" s="5" t="s">
        <v>6480</v>
      </c>
      <c r="D1547" s="5">
        <v>1</v>
      </c>
      <c r="E1547" s="5" t="s">
        <v>318</v>
      </c>
      <c r="F1547" s="5"/>
      <c r="G1547" s="5"/>
      <c r="H1547" s="26"/>
      <c r="I1547" s="284">
        <v>22000</v>
      </c>
      <c r="J1547" s="7">
        <f t="shared" si="219"/>
        <v>44.21</v>
      </c>
      <c r="K1547" s="5" t="s">
        <v>6621</v>
      </c>
      <c r="L1547" s="5">
        <v>3</v>
      </c>
      <c r="M1547" s="5"/>
      <c r="N1547" s="315" t="s">
        <v>6626</v>
      </c>
    </row>
    <row r="1548" spans="1:14" ht="30">
      <c r="A1548" s="137">
        <v>45735</v>
      </c>
      <c r="B1548" s="5" t="s">
        <v>6476</v>
      </c>
      <c r="C1548" s="5" t="s">
        <v>6481</v>
      </c>
      <c r="D1548" s="5">
        <v>1</v>
      </c>
      <c r="E1548" s="5" t="s">
        <v>318</v>
      </c>
      <c r="F1548" s="5"/>
      <c r="G1548" s="5"/>
      <c r="H1548" s="26"/>
      <c r="I1548" s="284">
        <v>25000</v>
      </c>
      <c r="J1548" s="7">
        <f t="shared" si="219"/>
        <v>46.379999999999995</v>
      </c>
      <c r="K1548" s="5" t="s">
        <v>6621</v>
      </c>
      <c r="L1548" s="5">
        <v>3</v>
      </c>
      <c r="M1548" s="5"/>
      <c r="N1548" s="315" t="s">
        <v>6627</v>
      </c>
    </row>
    <row r="1549" spans="1:14" ht="20.100000000000001" customHeight="1">
      <c r="A1549" s="137">
        <v>45735</v>
      </c>
      <c r="B1549" s="5" t="s">
        <v>6476</v>
      </c>
      <c r="C1549" s="5" t="s">
        <v>6617</v>
      </c>
      <c r="D1549" s="5">
        <v>2</v>
      </c>
      <c r="E1549" s="5" t="s">
        <v>318</v>
      </c>
      <c r="F1549" s="5"/>
      <c r="G1549" s="5"/>
      <c r="H1549" s="26"/>
      <c r="I1549" s="284">
        <v>17500</v>
      </c>
      <c r="J1549" s="7">
        <f t="shared" si="219"/>
        <v>31.53</v>
      </c>
      <c r="K1549" s="5" t="s">
        <v>6621</v>
      </c>
      <c r="L1549" s="5">
        <v>2</v>
      </c>
      <c r="M1549" s="5"/>
      <c r="N1549" s="315" t="s">
        <v>6482</v>
      </c>
    </row>
    <row r="1550" spans="1:14" ht="20.100000000000001" customHeight="1">
      <c r="A1550" s="137">
        <v>45735</v>
      </c>
      <c r="B1550" s="5" t="s">
        <v>6476</v>
      </c>
      <c r="C1550" s="5" t="s">
        <v>6483</v>
      </c>
      <c r="D1550" s="5">
        <v>2</v>
      </c>
      <c r="E1550" s="5" t="s">
        <v>318</v>
      </c>
      <c r="F1550" s="5"/>
      <c r="G1550" s="5"/>
      <c r="H1550" s="26"/>
      <c r="I1550" s="284">
        <v>23000</v>
      </c>
      <c r="J1550" s="7">
        <f t="shared" si="219"/>
        <v>40.22</v>
      </c>
      <c r="K1550" s="5" t="s">
        <v>6621</v>
      </c>
      <c r="L1550" s="5">
        <v>2.5</v>
      </c>
      <c r="M1550" s="5"/>
      <c r="N1550" s="315" t="s">
        <v>6484</v>
      </c>
    </row>
    <row r="1551" spans="1:14" ht="20.100000000000001" customHeight="1">
      <c r="A1551" s="137">
        <v>45735</v>
      </c>
      <c r="B1551" s="5" t="s">
        <v>6476</v>
      </c>
      <c r="C1551" s="5" t="s">
        <v>6485</v>
      </c>
      <c r="D1551" s="5">
        <v>2</v>
      </c>
      <c r="E1551" s="5" t="s">
        <v>318</v>
      </c>
      <c r="F1551" s="5"/>
      <c r="G1551" s="5"/>
      <c r="H1551" s="26"/>
      <c r="I1551" s="284">
        <v>27000</v>
      </c>
      <c r="J1551" s="7">
        <f t="shared" si="219"/>
        <v>47.83</v>
      </c>
      <c r="K1551" s="5" t="s">
        <v>6621</v>
      </c>
      <c r="L1551" s="5">
        <v>3</v>
      </c>
      <c r="M1551" s="5"/>
      <c r="N1551" s="315" t="s">
        <v>6486</v>
      </c>
    </row>
    <row r="1552" spans="1:14" ht="20.100000000000001" customHeight="1">
      <c r="A1552" s="137">
        <v>45735</v>
      </c>
      <c r="B1552" s="5" t="s">
        <v>6618</v>
      </c>
      <c r="C1552" s="5" t="s">
        <v>6619</v>
      </c>
      <c r="D1552" s="5">
        <v>1</v>
      </c>
      <c r="E1552" s="5" t="s">
        <v>318</v>
      </c>
      <c r="F1552" s="5"/>
      <c r="G1552" s="5"/>
      <c r="H1552" s="26"/>
      <c r="I1552" s="284">
        <v>15500</v>
      </c>
      <c r="J1552" s="7">
        <f t="shared" si="219"/>
        <v>20.66</v>
      </c>
      <c r="K1552" s="5" t="s">
        <v>6621</v>
      </c>
      <c r="L1552" s="5">
        <v>1</v>
      </c>
      <c r="M1552" s="5"/>
      <c r="N1552" s="315" t="s">
        <v>6487</v>
      </c>
    </row>
    <row r="1553" spans="1:14" ht="20.100000000000001" customHeight="1">
      <c r="A1553" s="137">
        <v>45735</v>
      </c>
      <c r="B1553" s="5" t="s">
        <v>6476</v>
      </c>
      <c r="C1553" s="5" t="s">
        <v>6488</v>
      </c>
      <c r="D1553" s="5">
        <v>1</v>
      </c>
      <c r="E1553" s="5" t="s">
        <v>318</v>
      </c>
      <c r="F1553" s="5"/>
      <c r="G1553" s="5"/>
      <c r="H1553" s="26"/>
      <c r="I1553" s="284">
        <v>16000</v>
      </c>
      <c r="J1553" s="7">
        <f t="shared" si="219"/>
        <v>25.73</v>
      </c>
      <c r="K1553" s="5" t="s">
        <v>6621</v>
      </c>
      <c r="L1553" s="5">
        <v>1.5</v>
      </c>
      <c r="M1553" s="5"/>
      <c r="N1553" s="315" t="s">
        <v>6489</v>
      </c>
    </row>
    <row r="1554" spans="1:14" ht="20.100000000000001" customHeight="1">
      <c r="A1554" s="285">
        <v>45735</v>
      </c>
      <c r="B1554" s="286" t="s">
        <v>6476</v>
      </c>
      <c r="C1554" s="286" t="s">
        <v>6490</v>
      </c>
      <c r="D1554" s="286">
        <v>1</v>
      </c>
      <c r="E1554" s="286" t="s">
        <v>318</v>
      </c>
      <c r="F1554" s="286"/>
      <c r="G1554" s="286"/>
      <c r="H1554" s="26"/>
      <c r="I1554" s="284">
        <v>18500</v>
      </c>
      <c r="J1554" s="7">
        <f t="shared" si="219"/>
        <v>27.540000000000003</v>
      </c>
      <c r="K1554" s="5" t="s">
        <v>6621</v>
      </c>
      <c r="L1554" s="286">
        <v>1.5</v>
      </c>
      <c r="M1554" s="286"/>
      <c r="N1554" s="357" t="s">
        <v>6491</v>
      </c>
    </row>
    <row r="1555" spans="1:14" ht="20.100000000000001" customHeight="1">
      <c r="A1555" s="137">
        <v>45735</v>
      </c>
      <c r="B1555" s="5" t="s">
        <v>29</v>
      </c>
      <c r="C1555" s="5" t="s">
        <v>6620</v>
      </c>
      <c r="D1555" s="5">
        <v>5</v>
      </c>
      <c r="E1555" s="5" t="s">
        <v>318</v>
      </c>
      <c r="F1555" s="5" t="s">
        <v>2928</v>
      </c>
      <c r="G1555" s="5" t="s">
        <v>102</v>
      </c>
      <c r="H1555" s="5"/>
      <c r="I1555" s="284">
        <v>31140</v>
      </c>
      <c r="J1555" s="7">
        <f t="shared" si="219"/>
        <v>31.990000000000002</v>
      </c>
      <c r="K1555" s="5" t="s">
        <v>6621</v>
      </c>
      <c r="L1555" s="5">
        <v>1</v>
      </c>
      <c r="M1555" s="5"/>
      <c r="N1555" s="5"/>
    </row>
    <row r="1556" spans="1:14" ht="60">
      <c r="A1556" s="173">
        <v>45735</v>
      </c>
      <c r="B1556" s="109" t="s">
        <v>6492</v>
      </c>
      <c r="C1556" s="109" t="s">
        <v>7237</v>
      </c>
      <c r="D1556" s="337">
        <v>5</v>
      </c>
      <c r="E1556" s="109" t="s">
        <v>318</v>
      </c>
      <c r="F1556" s="109" t="s">
        <v>6494</v>
      </c>
      <c r="G1556" s="109" t="s">
        <v>40</v>
      </c>
      <c r="H1556" s="110"/>
      <c r="I1556" s="270"/>
      <c r="J1556" s="338"/>
      <c r="K1556" s="113"/>
      <c r="L1556" s="113"/>
      <c r="M1556" s="113"/>
      <c r="N1556" s="115" t="s">
        <v>6495</v>
      </c>
    </row>
    <row r="1557" spans="1:14" ht="45">
      <c r="A1557" s="137">
        <v>45735</v>
      </c>
      <c r="B1557" s="5"/>
      <c r="C1557" s="5" t="s">
        <v>6496</v>
      </c>
      <c r="D1557" s="319">
        <v>1</v>
      </c>
      <c r="E1557" s="5" t="s">
        <v>318</v>
      </c>
      <c r="F1557" s="5" t="s">
        <v>2804</v>
      </c>
      <c r="G1557" s="5" t="s">
        <v>1677</v>
      </c>
      <c r="H1557" s="26"/>
      <c r="I1557" s="284">
        <v>69000</v>
      </c>
      <c r="J1557" s="7">
        <f t="shared" ref="J1557:J1560" si="220">ROUNDUP((((L1557*13000)+I1557)/1380), 2)</f>
        <v>97.11</v>
      </c>
      <c r="K1557" s="6" t="s">
        <v>6563</v>
      </c>
      <c r="L1557" s="6">
        <v>5</v>
      </c>
      <c r="M1557" s="6"/>
      <c r="N1557" s="10" t="s">
        <v>6637</v>
      </c>
    </row>
    <row r="1558" spans="1:14" ht="20.100000000000001" customHeight="1">
      <c r="A1558" s="137">
        <v>45735</v>
      </c>
      <c r="B1558" s="5" t="s">
        <v>44</v>
      </c>
      <c r="C1558" s="5" t="s">
        <v>6497</v>
      </c>
      <c r="D1558" s="319">
        <v>5</v>
      </c>
      <c r="E1558" s="5" t="s">
        <v>318</v>
      </c>
      <c r="F1558" s="5" t="s">
        <v>338</v>
      </c>
      <c r="G1558" s="5" t="s">
        <v>306</v>
      </c>
      <c r="H1558" s="26"/>
      <c r="I1558" s="284">
        <v>15560</v>
      </c>
      <c r="J1558" s="7">
        <f t="shared" si="220"/>
        <v>15.99</v>
      </c>
      <c r="K1558" s="6" t="s">
        <v>6572</v>
      </c>
      <c r="L1558" s="6">
        <v>0.5</v>
      </c>
      <c r="M1558" s="6"/>
      <c r="N1558" s="9"/>
    </row>
    <row r="1559" spans="1:14" ht="144" customHeight="1">
      <c r="A1559" s="173">
        <v>45735</v>
      </c>
      <c r="B1559" s="109" t="s">
        <v>6498</v>
      </c>
      <c r="C1559" s="109" t="s">
        <v>6499</v>
      </c>
      <c r="D1559" s="337">
        <v>2</v>
      </c>
      <c r="E1559" s="109" t="s">
        <v>318</v>
      </c>
      <c r="F1559" s="109" t="s">
        <v>6494</v>
      </c>
      <c r="G1559" s="109" t="s">
        <v>40</v>
      </c>
      <c r="H1559" s="110"/>
      <c r="I1559" s="270"/>
      <c r="J1559" s="338"/>
      <c r="K1559" s="113"/>
      <c r="L1559" s="113"/>
      <c r="M1559" s="113"/>
      <c r="N1559" s="114" t="s">
        <v>6636</v>
      </c>
    </row>
    <row r="1560" spans="1:14" ht="21" customHeight="1">
      <c r="A1560" s="173">
        <v>45735</v>
      </c>
      <c r="B1560" s="109" t="s">
        <v>66</v>
      </c>
      <c r="C1560" s="109" t="s">
        <v>6501</v>
      </c>
      <c r="D1560" s="337">
        <v>2</v>
      </c>
      <c r="E1560" s="109" t="s">
        <v>140</v>
      </c>
      <c r="F1560" s="109" t="s">
        <v>6502</v>
      </c>
      <c r="G1560" s="109" t="s">
        <v>20</v>
      </c>
      <c r="H1560" s="110"/>
      <c r="I1560" s="270">
        <v>390500</v>
      </c>
      <c r="J1560" s="12">
        <f t="shared" si="220"/>
        <v>518.48</v>
      </c>
      <c r="K1560" s="113" t="s">
        <v>6572</v>
      </c>
      <c r="L1560" s="113">
        <v>25</v>
      </c>
      <c r="M1560" s="113"/>
      <c r="N1560" s="115"/>
    </row>
    <row r="1561" spans="1:14" ht="295.5" customHeight="1">
      <c r="A1561" s="137">
        <v>45733</v>
      </c>
      <c r="B1561" s="5"/>
      <c r="C1561" s="5" t="s">
        <v>6366</v>
      </c>
      <c r="D1561" s="5">
        <v>50</v>
      </c>
      <c r="E1561" s="5" t="s">
        <v>24</v>
      </c>
      <c r="F1561" s="5"/>
      <c r="G1561" s="5" t="s">
        <v>54</v>
      </c>
      <c r="H1561" s="26"/>
      <c r="I1561" s="90">
        <v>40000</v>
      </c>
      <c r="J1561" s="333">
        <f t="shared" ref="J1561:J1567" si="221">ROUNDUP((((L1561*13000)+I1561)/1380), 2)</f>
        <v>28.990000000000002</v>
      </c>
      <c r="K1561" s="88" t="s">
        <v>6560</v>
      </c>
      <c r="L1561" s="6"/>
      <c r="M1561" s="6"/>
      <c r="N1561" s="10" t="s">
        <v>6562</v>
      </c>
    </row>
    <row r="1562" spans="1:14" ht="45">
      <c r="A1562" s="137">
        <v>45733</v>
      </c>
      <c r="B1562" s="5"/>
      <c r="C1562" s="5" t="s">
        <v>6282</v>
      </c>
      <c r="D1562" s="5">
        <v>10</v>
      </c>
      <c r="E1562" s="5" t="s">
        <v>24</v>
      </c>
      <c r="F1562" s="5"/>
      <c r="G1562" s="5" t="s">
        <v>54</v>
      </c>
      <c r="H1562" s="26"/>
      <c r="I1562" s="90">
        <v>10000</v>
      </c>
      <c r="J1562" s="333">
        <f t="shared" si="221"/>
        <v>7.25</v>
      </c>
      <c r="K1562" s="88" t="s">
        <v>6560</v>
      </c>
      <c r="L1562" s="6"/>
      <c r="M1562" s="6"/>
      <c r="N1562" s="10" t="s">
        <v>6452</v>
      </c>
    </row>
    <row r="1563" spans="1:14" ht="45">
      <c r="A1563" s="137">
        <v>45733</v>
      </c>
      <c r="B1563" s="5"/>
      <c r="C1563" s="5" t="s">
        <v>6283</v>
      </c>
      <c r="D1563" s="5">
        <v>5</v>
      </c>
      <c r="E1563" s="5" t="s">
        <v>24</v>
      </c>
      <c r="F1563" s="5"/>
      <c r="G1563" s="5" t="s">
        <v>54</v>
      </c>
      <c r="H1563" s="26"/>
      <c r="I1563" s="90">
        <v>10000</v>
      </c>
      <c r="J1563" s="333">
        <f t="shared" si="221"/>
        <v>7.25</v>
      </c>
      <c r="K1563" s="88" t="s">
        <v>6560</v>
      </c>
      <c r="L1563" s="6"/>
      <c r="M1563" s="6"/>
      <c r="N1563" s="10" t="s">
        <v>6453</v>
      </c>
    </row>
    <row r="1564" spans="1:14" ht="20.100000000000001" customHeight="1">
      <c r="A1564" s="137">
        <v>45733</v>
      </c>
      <c r="B1564" s="5"/>
      <c r="C1564" s="5" t="s">
        <v>6284</v>
      </c>
      <c r="D1564" s="5">
        <v>15</v>
      </c>
      <c r="E1564" s="5" t="s">
        <v>24</v>
      </c>
      <c r="F1564" s="5"/>
      <c r="G1564" s="5" t="s">
        <v>54</v>
      </c>
      <c r="H1564" s="26"/>
      <c r="I1564" s="90">
        <v>4000</v>
      </c>
      <c r="J1564" s="333">
        <f t="shared" si="221"/>
        <v>2.9</v>
      </c>
      <c r="K1564" s="88" t="s">
        <v>6560</v>
      </c>
      <c r="L1564" s="6"/>
      <c r="M1564" s="6"/>
      <c r="N1564" s="10" t="s">
        <v>6286</v>
      </c>
    </row>
    <row r="1565" spans="1:14" ht="45">
      <c r="A1565" s="137">
        <v>45733</v>
      </c>
      <c r="B1565" s="5"/>
      <c r="C1565" s="5" t="s">
        <v>6285</v>
      </c>
      <c r="D1565" s="5">
        <v>2</v>
      </c>
      <c r="E1565" s="5" t="s">
        <v>24</v>
      </c>
      <c r="F1565" s="5"/>
      <c r="G1565" s="5" t="s">
        <v>54</v>
      </c>
      <c r="H1565" s="26"/>
      <c r="I1565" s="90">
        <v>12000</v>
      </c>
      <c r="J1565" s="333">
        <f t="shared" si="221"/>
        <v>8.6999999999999993</v>
      </c>
      <c r="K1565" s="88" t="s">
        <v>6560</v>
      </c>
      <c r="L1565" s="6"/>
      <c r="M1565" s="6"/>
      <c r="N1565" s="10" t="s">
        <v>6451</v>
      </c>
    </row>
    <row r="1566" spans="1:14" ht="20.100000000000001" customHeight="1">
      <c r="A1566" s="137"/>
      <c r="B1566" s="5"/>
      <c r="C1566" s="8" t="s">
        <v>6559</v>
      </c>
      <c r="D1566" s="5">
        <v>1</v>
      </c>
      <c r="E1566" s="5" t="s">
        <v>24</v>
      </c>
      <c r="F1566" s="5"/>
      <c r="G1566" s="5"/>
      <c r="H1566" s="26"/>
      <c r="I1566" s="90">
        <v>60000</v>
      </c>
      <c r="J1566" s="333">
        <f t="shared" si="221"/>
        <v>43.48</v>
      </c>
      <c r="K1566" s="88" t="s">
        <v>6560</v>
      </c>
      <c r="L1566" s="6"/>
      <c r="M1566" s="6"/>
      <c r="N1566" s="10" t="s">
        <v>6561</v>
      </c>
    </row>
    <row r="1567" spans="1:14" ht="60.75">
      <c r="A1567" s="137">
        <v>45734</v>
      </c>
      <c r="B1567" s="5" t="s">
        <v>6425</v>
      </c>
      <c r="C1567" s="5" t="s">
        <v>6449</v>
      </c>
      <c r="D1567" s="5">
        <v>100</v>
      </c>
      <c r="E1567" s="5" t="s">
        <v>24</v>
      </c>
      <c r="F1567" s="5"/>
      <c r="G1567" s="5" t="s">
        <v>1628</v>
      </c>
      <c r="H1567" s="26"/>
      <c r="I1567" s="90">
        <v>500000</v>
      </c>
      <c r="J1567" s="7">
        <f t="shared" si="221"/>
        <v>447.11</v>
      </c>
      <c r="K1567" s="88" t="s">
        <v>6567</v>
      </c>
      <c r="L1567" s="6">
        <v>9</v>
      </c>
      <c r="M1567" s="6"/>
      <c r="N1567" s="10" t="s">
        <v>6507</v>
      </c>
    </row>
    <row r="1568" spans="1:14" ht="21" customHeight="1">
      <c r="A1568" s="137">
        <v>45735</v>
      </c>
      <c r="B1568" s="5" t="s">
        <v>6504</v>
      </c>
      <c r="C1568" s="5" t="s">
        <v>6503</v>
      </c>
      <c r="D1568" s="5">
        <v>4</v>
      </c>
      <c r="E1568" s="5" t="s">
        <v>24</v>
      </c>
      <c r="F1568" s="5"/>
      <c r="G1568" s="5" t="s">
        <v>6505</v>
      </c>
      <c r="H1568" s="26"/>
      <c r="I1568" s="90">
        <v>25150</v>
      </c>
      <c r="J1568" s="7">
        <f t="shared" ref="J1568:J1574" si="222">ROUNDUP((((L1568*13000)+I1568)/1380), 2)</f>
        <v>21.060000000000002</v>
      </c>
      <c r="K1568" s="88" t="s">
        <v>6572</v>
      </c>
      <c r="L1568" s="6">
        <v>0.3</v>
      </c>
      <c r="M1568" s="6"/>
      <c r="N1568" s="10"/>
    </row>
    <row r="1569" spans="1:14" ht="21" customHeight="1">
      <c r="A1569" s="137">
        <v>45735</v>
      </c>
      <c r="B1569" s="5" t="s">
        <v>3865</v>
      </c>
      <c r="C1569" s="5" t="s">
        <v>6506</v>
      </c>
      <c r="D1569" s="5">
        <v>3</v>
      </c>
      <c r="E1569" s="5" t="s">
        <v>24</v>
      </c>
      <c r="F1569" s="5"/>
      <c r="G1569" s="5" t="s">
        <v>6505</v>
      </c>
      <c r="H1569" s="26"/>
      <c r="I1569" s="90">
        <v>58700</v>
      </c>
      <c r="J1569" s="7">
        <f t="shared" si="222"/>
        <v>56.669999999999995</v>
      </c>
      <c r="K1569" s="88" t="s">
        <v>6572</v>
      </c>
      <c r="L1569" s="6">
        <v>1.5</v>
      </c>
      <c r="M1569" s="6"/>
      <c r="N1569" s="10"/>
    </row>
    <row r="1570" spans="1:14" ht="30">
      <c r="A1570" s="137">
        <v>45735</v>
      </c>
      <c r="B1570" s="5" t="s">
        <v>44</v>
      </c>
      <c r="C1570" s="5" t="s">
        <v>6508</v>
      </c>
      <c r="D1570" s="319">
        <v>20</v>
      </c>
      <c r="E1570" s="5" t="s">
        <v>5200</v>
      </c>
      <c r="F1570" s="5" t="s">
        <v>1810</v>
      </c>
      <c r="G1570" s="5" t="s">
        <v>35</v>
      </c>
      <c r="H1570" s="26"/>
      <c r="I1570" s="284"/>
      <c r="J1570" s="7">
        <f t="shared" si="222"/>
        <v>0</v>
      </c>
      <c r="K1570" s="6"/>
      <c r="L1570" s="6"/>
      <c r="M1570" s="6"/>
      <c r="N1570" s="10" t="s">
        <v>6601</v>
      </c>
    </row>
    <row r="1571" spans="1:14" ht="21" customHeight="1">
      <c r="A1571" s="137">
        <v>45735</v>
      </c>
      <c r="B1571" s="5" t="s">
        <v>44</v>
      </c>
      <c r="C1571" s="5" t="s">
        <v>6509</v>
      </c>
      <c r="D1571" s="319">
        <v>10</v>
      </c>
      <c r="E1571" s="5" t="s">
        <v>5200</v>
      </c>
      <c r="F1571" s="5" t="s">
        <v>1810</v>
      </c>
      <c r="G1571" s="5" t="s">
        <v>35</v>
      </c>
      <c r="H1571" s="26"/>
      <c r="I1571" s="284">
        <v>27500</v>
      </c>
      <c r="J1571" s="7">
        <f t="shared" si="222"/>
        <v>25.580000000000002</v>
      </c>
      <c r="K1571" s="6" t="s">
        <v>6572</v>
      </c>
      <c r="L1571" s="6">
        <v>0.6</v>
      </c>
      <c r="M1571" s="6"/>
      <c r="N1571" s="10"/>
    </row>
    <row r="1572" spans="1:14" ht="30">
      <c r="A1572" s="145">
        <v>45735</v>
      </c>
      <c r="B1572" s="77" t="s">
        <v>6510</v>
      </c>
      <c r="C1572" s="77" t="s">
        <v>6570</v>
      </c>
      <c r="D1572" s="347">
        <v>2</v>
      </c>
      <c r="E1572" s="77" t="s">
        <v>5200</v>
      </c>
      <c r="F1572" s="77" t="s">
        <v>6511</v>
      </c>
      <c r="G1572" s="77" t="s">
        <v>201</v>
      </c>
      <c r="H1572" s="93"/>
      <c r="I1572" s="348"/>
      <c r="J1572" s="79"/>
      <c r="K1572" s="78"/>
      <c r="L1572" s="78"/>
      <c r="M1572" s="78"/>
      <c r="N1572" s="156" t="s">
        <v>6573</v>
      </c>
    </row>
    <row r="1573" spans="1:14" ht="75">
      <c r="A1573" s="173">
        <v>45735</v>
      </c>
      <c r="B1573" s="13" t="s">
        <v>6512</v>
      </c>
      <c r="C1573" s="13" t="s">
        <v>6513</v>
      </c>
      <c r="D1573" s="313">
        <v>1</v>
      </c>
      <c r="E1573" s="13" t="s">
        <v>5200</v>
      </c>
      <c r="F1573" s="13" t="s">
        <v>6514</v>
      </c>
      <c r="G1573" s="13" t="s">
        <v>6515</v>
      </c>
      <c r="H1573" s="68"/>
      <c r="I1573" s="314">
        <v>36000</v>
      </c>
      <c r="J1573" s="12">
        <f t="shared" si="222"/>
        <v>44.93</v>
      </c>
      <c r="K1573" s="50" t="s">
        <v>6560</v>
      </c>
      <c r="L1573" s="50">
        <v>2</v>
      </c>
      <c r="M1573" s="50"/>
      <c r="N1573" s="23" t="s">
        <v>6628</v>
      </c>
    </row>
    <row r="1574" spans="1:14" ht="21" customHeight="1">
      <c r="A1574" s="173"/>
      <c r="B1574" s="13"/>
      <c r="C1574" s="13" t="s">
        <v>6629</v>
      </c>
      <c r="D1574" s="313">
        <v>1</v>
      </c>
      <c r="E1574" s="13" t="s">
        <v>5200</v>
      </c>
      <c r="F1574" s="13"/>
      <c r="G1574" s="13"/>
      <c r="H1574" s="68"/>
      <c r="I1574" s="314">
        <v>2800</v>
      </c>
      <c r="J1574" s="12">
        <f t="shared" si="222"/>
        <v>2.98</v>
      </c>
      <c r="K1574" s="50" t="s">
        <v>6560</v>
      </c>
      <c r="L1574" s="50">
        <v>0.1</v>
      </c>
      <c r="M1574" s="50"/>
      <c r="N1574" s="23" t="s">
        <v>6630</v>
      </c>
    </row>
    <row r="1575" spans="1:14" ht="67.5" customHeight="1">
      <c r="A1575" s="173">
        <v>45735</v>
      </c>
      <c r="B1575" s="13"/>
      <c r="C1575" s="13" t="s">
        <v>6568</v>
      </c>
      <c r="D1575" s="313" t="s">
        <v>6516</v>
      </c>
      <c r="E1575" s="13" t="s">
        <v>5200</v>
      </c>
      <c r="F1575" s="13" t="s">
        <v>6554</v>
      </c>
      <c r="G1575" s="13" t="s">
        <v>6569</v>
      </c>
      <c r="H1575" s="68"/>
      <c r="I1575" s="314"/>
      <c r="J1575" s="12">
        <f t="shared" ref="J1575:J1588" si="223">ROUNDUP((((L1575*13000)+I1575)/1380), 2)</f>
        <v>0</v>
      </c>
      <c r="K1575" s="50"/>
      <c r="L1575" s="50"/>
      <c r="M1575" s="50"/>
      <c r="N1575" s="23" t="s">
        <v>6639</v>
      </c>
    </row>
    <row r="1576" spans="1:14" ht="36.75" customHeight="1">
      <c r="A1576" s="137">
        <v>45735</v>
      </c>
      <c r="B1576" s="5"/>
      <c r="C1576" s="5" t="s">
        <v>6571</v>
      </c>
      <c r="D1576" s="319">
        <v>10</v>
      </c>
      <c r="E1576" s="5" t="s">
        <v>5200</v>
      </c>
      <c r="F1576" s="5" t="s">
        <v>6517</v>
      </c>
      <c r="G1576" s="5" t="s">
        <v>20</v>
      </c>
      <c r="H1576" s="26"/>
      <c r="I1576" s="284">
        <v>4760</v>
      </c>
      <c r="J1576" s="7">
        <f t="shared" si="223"/>
        <v>8.16</v>
      </c>
      <c r="K1576" s="6" t="s">
        <v>6572</v>
      </c>
      <c r="L1576" s="6">
        <v>0.5</v>
      </c>
      <c r="M1576" s="6"/>
      <c r="N1576" s="10"/>
    </row>
    <row r="1577" spans="1:14" ht="120">
      <c r="A1577" s="137">
        <v>45735</v>
      </c>
      <c r="B1577" s="5" t="s">
        <v>6518</v>
      </c>
      <c r="C1577" s="5" t="s">
        <v>6519</v>
      </c>
      <c r="D1577" s="319">
        <v>400</v>
      </c>
      <c r="E1577" s="5" t="s">
        <v>5200</v>
      </c>
      <c r="F1577" s="5" t="s">
        <v>6517</v>
      </c>
      <c r="G1577" s="5" t="s">
        <v>20</v>
      </c>
      <c r="H1577" s="26"/>
      <c r="I1577" s="284">
        <v>130000</v>
      </c>
      <c r="J1577" s="7">
        <f>ROUNDUP((((L1577*13000)+I1577)/1380), 2)</f>
        <v>188.41</v>
      </c>
      <c r="K1577" s="6" t="s">
        <v>6572</v>
      </c>
      <c r="L1577" s="6">
        <v>10</v>
      </c>
      <c r="M1577" s="6"/>
      <c r="N1577" s="10" t="s">
        <v>6745</v>
      </c>
    </row>
    <row r="1578" spans="1:14" ht="37.5" customHeight="1">
      <c r="A1578" s="137">
        <v>45735</v>
      </c>
      <c r="B1578" s="5" t="s">
        <v>6520</v>
      </c>
      <c r="C1578" s="5" t="s">
        <v>6665</v>
      </c>
      <c r="D1578" s="319">
        <v>1</v>
      </c>
      <c r="E1578" s="5" t="s">
        <v>5200</v>
      </c>
      <c r="F1578" s="5" t="s">
        <v>6517</v>
      </c>
      <c r="G1578" s="5" t="s">
        <v>20</v>
      </c>
      <c r="H1578" s="26"/>
      <c r="I1578" s="284"/>
      <c r="J1578" s="7"/>
      <c r="K1578" s="6"/>
      <c r="L1578" s="6"/>
      <c r="M1578" s="6"/>
      <c r="N1578" s="10" t="s">
        <v>6666</v>
      </c>
    </row>
    <row r="1579" spans="1:14" ht="20.100000000000001" customHeight="1">
      <c r="A1579" s="137">
        <v>45735</v>
      </c>
      <c r="B1579" s="5" t="s">
        <v>6520</v>
      </c>
      <c r="C1579" s="5" t="s">
        <v>6558</v>
      </c>
      <c r="D1579" s="319">
        <v>5</v>
      </c>
      <c r="E1579" s="5" t="s">
        <v>5200</v>
      </c>
      <c r="F1579" s="5" t="s">
        <v>6517</v>
      </c>
      <c r="G1579" s="5" t="s">
        <v>20</v>
      </c>
      <c r="H1579" s="26"/>
      <c r="I1579" s="284">
        <v>39190</v>
      </c>
      <c r="J1579" s="7">
        <f t="shared" si="223"/>
        <v>34.059999999999995</v>
      </c>
      <c r="K1579" s="6" t="s">
        <v>6572</v>
      </c>
      <c r="L1579" s="6">
        <v>0.6</v>
      </c>
      <c r="M1579" s="6"/>
      <c r="N1579" s="10" t="s">
        <v>6599</v>
      </c>
    </row>
    <row r="1580" spans="1:14" ht="20.100000000000001" customHeight="1">
      <c r="A1580" s="137">
        <v>45735</v>
      </c>
      <c r="B1580" s="5" t="s">
        <v>6521</v>
      </c>
      <c r="C1580" s="5" t="s">
        <v>6557</v>
      </c>
      <c r="D1580" s="319">
        <v>1</v>
      </c>
      <c r="E1580" s="5" t="s">
        <v>5200</v>
      </c>
      <c r="F1580" s="5" t="s">
        <v>6517</v>
      </c>
      <c r="G1580" s="5" t="s">
        <v>20</v>
      </c>
      <c r="H1580" s="26"/>
      <c r="I1580" s="284">
        <v>12580</v>
      </c>
      <c r="J1580" s="7">
        <f t="shared" si="223"/>
        <v>13.83</v>
      </c>
      <c r="K1580" s="6" t="s">
        <v>6572</v>
      </c>
      <c r="L1580" s="6">
        <v>0.5</v>
      </c>
      <c r="M1580" s="6"/>
      <c r="N1580" s="10"/>
    </row>
    <row r="1581" spans="1:14" ht="20.100000000000001" customHeight="1">
      <c r="A1581" s="137">
        <v>45735</v>
      </c>
      <c r="B1581" s="5" t="s">
        <v>6521</v>
      </c>
      <c r="C1581" s="5" t="s">
        <v>6556</v>
      </c>
      <c r="D1581" s="319">
        <v>1</v>
      </c>
      <c r="E1581" s="5" t="s">
        <v>5200</v>
      </c>
      <c r="F1581" s="5" t="s">
        <v>6517</v>
      </c>
      <c r="G1581" s="5" t="s">
        <v>20</v>
      </c>
      <c r="H1581" s="26"/>
      <c r="I1581" s="284">
        <v>4410</v>
      </c>
      <c r="J1581" s="7">
        <f t="shared" si="223"/>
        <v>6.0299999999999994</v>
      </c>
      <c r="K1581" s="6" t="s">
        <v>6572</v>
      </c>
      <c r="L1581" s="6">
        <v>0.3</v>
      </c>
      <c r="M1581" s="6"/>
      <c r="N1581" s="10"/>
    </row>
    <row r="1582" spans="1:14" ht="20.100000000000001" customHeight="1">
      <c r="A1582" s="137">
        <v>45735</v>
      </c>
      <c r="B1582" s="5" t="s">
        <v>6522</v>
      </c>
      <c r="C1582" s="5" t="s">
        <v>6555</v>
      </c>
      <c r="D1582" s="319">
        <v>20</v>
      </c>
      <c r="E1582" s="5" t="s">
        <v>5200</v>
      </c>
      <c r="F1582" s="5" t="s">
        <v>6517</v>
      </c>
      <c r="G1582" s="5" t="s">
        <v>20</v>
      </c>
      <c r="H1582" s="26"/>
      <c r="I1582" s="284">
        <v>4680</v>
      </c>
      <c r="J1582" s="7">
        <f t="shared" si="223"/>
        <v>8.11</v>
      </c>
      <c r="K1582" s="6" t="s">
        <v>6572</v>
      </c>
      <c r="L1582" s="6">
        <v>0.5</v>
      </c>
      <c r="M1582" s="6"/>
      <c r="N1582" s="10" t="s">
        <v>6600</v>
      </c>
    </row>
    <row r="1583" spans="1:14" ht="20.100000000000001" customHeight="1">
      <c r="A1583" s="137">
        <v>45735</v>
      </c>
      <c r="B1583" s="5" t="s">
        <v>6522</v>
      </c>
      <c r="C1583" s="5" t="s">
        <v>6746</v>
      </c>
      <c r="D1583" s="319">
        <v>20</v>
      </c>
      <c r="E1583" s="5" t="s">
        <v>5200</v>
      </c>
      <c r="F1583" s="5" t="s">
        <v>6517</v>
      </c>
      <c r="G1583" s="5" t="s">
        <v>20</v>
      </c>
      <c r="H1583" s="26"/>
      <c r="I1583" s="284">
        <v>6240</v>
      </c>
      <c r="J1583" s="7">
        <f t="shared" si="223"/>
        <v>10.18</v>
      </c>
      <c r="K1583" s="6" t="s">
        <v>6572</v>
      </c>
      <c r="L1583" s="6">
        <v>0.6</v>
      </c>
      <c r="M1583" s="6"/>
      <c r="N1583" s="10" t="s">
        <v>6600</v>
      </c>
    </row>
    <row r="1584" spans="1:14" ht="21" customHeight="1">
      <c r="A1584" s="137">
        <v>45735</v>
      </c>
      <c r="B1584" s="5" t="s">
        <v>6522</v>
      </c>
      <c r="C1584" s="5" t="s">
        <v>6523</v>
      </c>
      <c r="D1584" s="319">
        <v>20</v>
      </c>
      <c r="E1584" s="5" t="s">
        <v>5200</v>
      </c>
      <c r="F1584" s="5" t="s">
        <v>6517</v>
      </c>
      <c r="G1584" s="5" t="s">
        <v>20</v>
      </c>
      <c r="H1584" s="26"/>
      <c r="I1584" s="284">
        <v>7080</v>
      </c>
      <c r="J1584" s="7">
        <f t="shared" si="223"/>
        <v>11.73</v>
      </c>
      <c r="K1584" s="6" t="s">
        <v>6572</v>
      </c>
      <c r="L1584" s="6">
        <v>0.7</v>
      </c>
      <c r="M1584" s="6"/>
      <c r="N1584" s="10" t="s">
        <v>6600</v>
      </c>
    </row>
    <row r="1585" spans="1:14" ht="21" customHeight="1">
      <c r="A1585" s="137">
        <v>45735</v>
      </c>
      <c r="B1585" s="5" t="s">
        <v>6522</v>
      </c>
      <c r="C1585" s="5" t="s">
        <v>6524</v>
      </c>
      <c r="D1585" s="319">
        <v>20</v>
      </c>
      <c r="E1585" s="5" t="s">
        <v>5200</v>
      </c>
      <c r="F1585" s="5" t="s">
        <v>6517</v>
      </c>
      <c r="G1585" s="5" t="s">
        <v>20</v>
      </c>
      <c r="H1585" s="26"/>
      <c r="I1585" s="284">
        <v>10460</v>
      </c>
      <c r="J1585" s="7">
        <f t="shared" si="223"/>
        <v>15.12</v>
      </c>
      <c r="K1585" s="6" t="s">
        <v>6572</v>
      </c>
      <c r="L1585" s="6">
        <v>0.8</v>
      </c>
      <c r="M1585" s="6"/>
      <c r="N1585" s="10" t="s">
        <v>6600</v>
      </c>
    </row>
    <row r="1586" spans="1:14" ht="21" customHeight="1">
      <c r="A1586" s="137">
        <v>45735</v>
      </c>
      <c r="B1586" s="5" t="s">
        <v>6522</v>
      </c>
      <c r="C1586" s="5" t="s">
        <v>6525</v>
      </c>
      <c r="D1586" s="319">
        <v>20</v>
      </c>
      <c r="E1586" s="5" t="s">
        <v>5200</v>
      </c>
      <c r="F1586" s="5" t="s">
        <v>6517</v>
      </c>
      <c r="G1586" s="5" t="s">
        <v>20</v>
      </c>
      <c r="H1586" s="26"/>
      <c r="I1586" s="284">
        <v>16250</v>
      </c>
      <c r="J1586" s="7">
        <f t="shared" si="223"/>
        <v>21.200000000000003</v>
      </c>
      <c r="K1586" s="6" t="s">
        <v>6572</v>
      </c>
      <c r="L1586" s="6">
        <v>1</v>
      </c>
      <c r="M1586" s="6"/>
      <c r="N1586" s="10" t="s">
        <v>6600</v>
      </c>
    </row>
    <row r="1587" spans="1:14" ht="21" customHeight="1">
      <c r="A1587" s="137">
        <v>45735</v>
      </c>
      <c r="B1587" s="5" t="s">
        <v>6522</v>
      </c>
      <c r="C1587" s="5" t="s">
        <v>6526</v>
      </c>
      <c r="D1587" s="319">
        <v>10</v>
      </c>
      <c r="E1587" s="5" t="s">
        <v>5200</v>
      </c>
      <c r="F1587" s="5" t="s">
        <v>6517</v>
      </c>
      <c r="G1587" s="5" t="s">
        <v>20</v>
      </c>
      <c r="H1587" s="26"/>
      <c r="I1587" s="284">
        <v>12060</v>
      </c>
      <c r="J1587" s="7">
        <f t="shared" si="223"/>
        <v>13.45</v>
      </c>
      <c r="K1587" s="6" t="s">
        <v>6572</v>
      </c>
      <c r="L1587" s="6">
        <v>0.5</v>
      </c>
      <c r="M1587" s="6"/>
      <c r="N1587" s="10" t="s">
        <v>6583</v>
      </c>
    </row>
    <row r="1588" spans="1:14" ht="21" customHeight="1">
      <c r="A1588" s="137">
        <v>45735</v>
      </c>
      <c r="B1588" s="5" t="s">
        <v>6522</v>
      </c>
      <c r="C1588" s="5" t="s">
        <v>6747</v>
      </c>
      <c r="D1588" s="319">
        <v>10</v>
      </c>
      <c r="E1588" s="5" t="s">
        <v>5200</v>
      </c>
      <c r="F1588" s="5" t="s">
        <v>6517</v>
      </c>
      <c r="G1588" s="5" t="s">
        <v>20</v>
      </c>
      <c r="H1588" s="26"/>
      <c r="I1588" s="284">
        <v>17320</v>
      </c>
      <c r="J1588" s="7">
        <f t="shared" si="223"/>
        <v>20.09</v>
      </c>
      <c r="K1588" s="6" t="s">
        <v>6572</v>
      </c>
      <c r="L1588" s="6">
        <v>0.8</v>
      </c>
      <c r="M1588" s="6"/>
      <c r="N1588" s="10" t="s">
        <v>6583</v>
      </c>
    </row>
    <row r="1589" spans="1:14" ht="21" customHeight="1">
      <c r="A1589" s="137">
        <v>45735</v>
      </c>
      <c r="B1589" s="5" t="s">
        <v>6527</v>
      </c>
      <c r="C1589" s="5" t="s">
        <v>6528</v>
      </c>
      <c r="D1589" s="319">
        <v>20</v>
      </c>
      <c r="E1589" s="5" t="s">
        <v>5200</v>
      </c>
      <c r="F1589" s="5" t="s">
        <v>6517</v>
      </c>
      <c r="G1589" s="5" t="s">
        <v>20</v>
      </c>
      <c r="H1589" s="26"/>
      <c r="I1589" s="284">
        <v>40470</v>
      </c>
      <c r="J1589" s="333">
        <f t="shared" ref="J1589:J1600" si="224">ROUNDUP((((L1589*13000)+I1589)/1380), 2)</f>
        <v>38.75</v>
      </c>
      <c r="K1589" s="6" t="s">
        <v>6572</v>
      </c>
      <c r="L1589" s="6">
        <v>1</v>
      </c>
      <c r="M1589" s="6"/>
      <c r="N1589" s="10" t="s">
        <v>6648</v>
      </c>
    </row>
    <row r="1590" spans="1:14" ht="21" customHeight="1">
      <c r="A1590" s="137">
        <v>45735</v>
      </c>
      <c r="B1590" s="5" t="s">
        <v>6527</v>
      </c>
      <c r="C1590" s="5" t="s">
        <v>6529</v>
      </c>
      <c r="D1590" s="319">
        <v>20</v>
      </c>
      <c r="E1590" s="5" t="s">
        <v>5200</v>
      </c>
      <c r="F1590" s="5" t="s">
        <v>6517</v>
      </c>
      <c r="G1590" s="5" t="s">
        <v>20</v>
      </c>
      <c r="H1590" s="26"/>
      <c r="I1590" s="284">
        <v>39050</v>
      </c>
      <c r="J1590" s="333">
        <f t="shared" si="224"/>
        <v>39.61</v>
      </c>
      <c r="K1590" s="6" t="s">
        <v>6572</v>
      </c>
      <c r="L1590" s="6">
        <v>1.2</v>
      </c>
      <c r="M1590" s="6"/>
      <c r="N1590" s="10" t="s">
        <v>6649</v>
      </c>
    </row>
    <row r="1591" spans="1:14" ht="21" customHeight="1">
      <c r="A1591" s="137">
        <v>45735</v>
      </c>
      <c r="B1591" s="5" t="s">
        <v>6527</v>
      </c>
      <c r="C1591" s="5" t="s">
        <v>6530</v>
      </c>
      <c r="D1591" s="319">
        <v>20</v>
      </c>
      <c r="E1591" s="5" t="s">
        <v>5200</v>
      </c>
      <c r="F1591" s="5" t="s">
        <v>6517</v>
      </c>
      <c r="G1591" s="5" t="s">
        <v>20</v>
      </c>
      <c r="H1591" s="26"/>
      <c r="I1591" s="284">
        <v>39760</v>
      </c>
      <c r="J1591" s="333">
        <f t="shared" si="224"/>
        <v>42.949999999999996</v>
      </c>
      <c r="K1591" s="6" t="s">
        <v>6572</v>
      </c>
      <c r="L1591" s="6">
        <v>1.5</v>
      </c>
      <c r="M1591" s="6"/>
      <c r="N1591" s="10" t="s">
        <v>6650</v>
      </c>
    </row>
    <row r="1592" spans="1:14" ht="21" customHeight="1">
      <c r="A1592" s="137">
        <v>45735</v>
      </c>
      <c r="B1592" s="5" t="s">
        <v>6527</v>
      </c>
      <c r="C1592" s="5" t="s">
        <v>6531</v>
      </c>
      <c r="D1592" s="319">
        <v>20</v>
      </c>
      <c r="E1592" s="5" t="s">
        <v>5200</v>
      </c>
      <c r="F1592" s="5" t="s">
        <v>6517</v>
      </c>
      <c r="G1592" s="5" t="s">
        <v>20</v>
      </c>
      <c r="H1592" s="26"/>
      <c r="I1592" s="284">
        <v>42600</v>
      </c>
      <c r="J1592" s="333">
        <f t="shared" si="224"/>
        <v>46.89</v>
      </c>
      <c r="K1592" s="6" t="s">
        <v>6572</v>
      </c>
      <c r="L1592" s="6">
        <v>1.7</v>
      </c>
      <c r="M1592" s="6"/>
      <c r="N1592" s="10" t="s">
        <v>6651</v>
      </c>
    </row>
    <row r="1593" spans="1:14" ht="21" customHeight="1">
      <c r="A1593" s="137">
        <v>45735</v>
      </c>
      <c r="B1593" s="5" t="s">
        <v>6527</v>
      </c>
      <c r="C1593" s="5" t="s">
        <v>6532</v>
      </c>
      <c r="D1593" s="319">
        <v>20</v>
      </c>
      <c r="E1593" s="5" t="s">
        <v>5200</v>
      </c>
      <c r="F1593" s="5" t="s">
        <v>6517</v>
      </c>
      <c r="G1593" s="5" t="s">
        <v>20</v>
      </c>
      <c r="H1593" s="26"/>
      <c r="I1593" s="284">
        <v>57510</v>
      </c>
      <c r="J1593" s="333">
        <f t="shared" si="224"/>
        <v>60.519999999999996</v>
      </c>
      <c r="K1593" s="6" t="s">
        <v>6572</v>
      </c>
      <c r="L1593" s="6">
        <v>2</v>
      </c>
      <c r="M1593" s="6"/>
      <c r="N1593" s="10" t="s">
        <v>6652</v>
      </c>
    </row>
    <row r="1594" spans="1:14" ht="21" customHeight="1">
      <c r="A1594" s="137">
        <v>45735</v>
      </c>
      <c r="B1594" s="5" t="s">
        <v>6527</v>
      </c>
      <c r="C1594" s="5" t="s">
        <v>6533</v>
      </c>
      <c r="D1594" s="319">
        <v>10</v>
      </c>
      <c r="E1594" s="5" t="s">
        <v>5200</v>
      </c>
      <c r="F1594" s="5" t="s">
        <v>6517</v>
      </c>
      <c r="G1594" s="5" t="s">
        <v>20</v>
      </c>
      <c r="H1594" s="26"/>
      <c r="I1594" s="284">
        <v>7740</v>
      </c>
      <c r="J1594" s="333">
        <f t="shared" si="224"/>
        <v>8.44</v>
      </c>
      <c r="K1594" s="6" t="s">
        <v>6572</v>
      </c>
      <c r="L1594" s="6">
        <v>0.3</v>
      </c>
      <c r="M1594" s="6"/>
      <c r="N1594" s="10" t="s">
        <v>6653</v>
      </c>
    </row>
    <row r="1595" spans="1:14" ht="21" customHeight="1">
      <c r="A1595" s="137">
        <v>45735</v>
      </c>
      <c r="B1595" s="5" t="s">
        <v>6527</v>
      </c>
      <c r="C1595" s="5" t="s">
        <v>6534</v>
      </c>
      <c r="D1595" s="319">
        <v>10</v>
      </c>
      <c r="E1595" s="5" t="s">
        <v>5200</v>
      </c>
      <c r="F1595" s="5" t="s">
        <v>6517</v>
      </c>
      <c r="G1595" s="5" t="s">
        <v>20</v>
      </c>
      <c r="H1595" s="26"/>
      <c r="I1595" s="284">
        <v>10730</v>
      </c>
      <c r="J1595" s="333">
        <f t="shared" si="224"/>
        <v>11.08</v>
      </c>
      <c r="K1595" s="6" t="s">
        <v>6572</v>
      </c>
      <c r="L1595" s="6">
        <v>0.35</v>
      </c>
      <c r="M1595" s="6"/>
      <c r="N1595" s="10" t="s">
        <v>6654</v>
      </c>
    </row>
    <row r="1596" spans="1:14" ht="21" customHeight="1">
      <c r="A1596" s="137">
        <v>45735</v>
      </c>
      <c r="B1596" s="5" t="s">
        <v>6535</v>
      </c>
      <c r="C1596" s="5" t="s">
        <v>6598</v>
      </c>
      <c r="D1596" s="319">
        <v>20</v>
      </c>
      <c r="E1596" s="5" t="s">
        <v>5200</v>
      </c>
      <c r="F1596" s="5" t="s">
        <v>6517</v>
      </c>
      <c r="G1596" s="5" t="s">
        <v>20</v>
      </c>
      <c r="H1596" s="26"/>
      <c r="I1596" s="284">
        <v>5600</v>
      </c>
      <c r="J1596" s="333">
        <f t="shared" si="224"/>
        <v>6.89</v>
      </c>
      <c r="K1596" s="6" t="s">
        <v>6572</v>
      </c>
      <c r="L1596" s="6">
        <v>0.3</v>
      </c>
      <c r="M1596" s="6"/>
      <c r="N1596" s="10"/>
    </row>
    <row r="1597" spans="1:14" ht="21" customHeight="1">
      <c r="A1597" s="137">
        <v>45735</v>
      </c>
      <c r="B1597" s="5" t="s">
        <v>6540</v>
      </c>
      <c r="C1597" s="5" t="s">
        <v>6592</v>
      </c>
      <c r="D1597" s="319">
        <v>4</v>
      </c>
      <c r="E1597" s="5" t="s">
        <v>5200</v>
      </c>
      <c r="F1597" s="5" t="s">
        <v>6517</v>
      </c>
      <c r="G1597" s="5" t="s">
        <v>20</v>
      </c>
      <c r="H1597" s="26"/>
      <c r="I1597" s="284">
        <v>95900</v>
      </c>
      <c r="J1597" s="333">
        <f t="shared" si="224"/>
        <v>182.54</v>
      </c>
      <c r="K1597" s="6" t="s">
        <v>6572</v>
      </c>
      <c r="L1597" s="6">
        <v>12</v>
      </c>
      <c r="M1597" s="6"/>
      <c r="N1597" s="10"/>
    </row>
    <row r="1598" spans="1:14" ht="21" customHeight="1">
      <c r="A1598" s="137">
        <v>45735</v>
      </c>
      <c r="B1598" s="5" t="s">
        <v>6540</v>
      </c>
      <c r="C1598" s="5" t="s">
        <v>6593</v>
      </c>
      <c r="D1598" s="319">
        <v>2</v>
      </c>
      <c r="E1598" s="5" t="s">
        <v>5200</v>
      </c>
      <c r="F1598" s="5" t="s">
        <v>6517</v>
      </c>
      <c r="G1598" s="5" t="s">
        <v>20</v>
      </c>
      <c r="H1598" s="26"/>
      <c r="I1598" s="284">
        <v>158900</v>
      </c>
      <c r="J1598" s="333">
        <f t="shared" si="224"/>
        <v>176.38</v>
      </c>
      <c r="K1598" s="6" t="s">
        <v>6572</v>
      </c>
      <c r="L1598" s="6">
        <v>6.5</v>
      </c>
      <c r="M1598" s="6"/>
      <c r="N1598" s="10"/>
    </row>
    <row r="1599" spans="1:14" ht="21" customHeight="1">
      <c r="A1599" s="137">
        <v>45735</v>
      </c>
      <c r="B1599" s="5" t="s">
        <v>5922</v>
      </c>
      <c r="C1599" s="5" t="s">
        <v>6594</v>
      </c>
      <c r="D1599" s="319">
        <v>6</v>
      </c>
      <c r="E1599" s="5" t="s">
        <v>5200</v>
      </c>
      <c r="F1599" s="5" t="s">
        <v>6517</v>
      </c>
      <c r="G1599" s="5" t="s">
        <v>20</v>
      </c>
      <c r="H1599" s="26"/>
      <c r="I1599" s="284">
        <v>15840</v>
      </c>
      <c r="J1599" s="333">
        <f t="shared" si="224"/>
        <v>58.58</v>
      </c>
      <c r="K1599" s="6" t="s">
        <v>6572</v>
      </c>
      <c r="L1599" s="6">
        <v>5</v>
      </c>
      <c r="M1599" s="6"/>
      <c r="N1599" s="10"/>
    </row>
    <row r="1600" spans="1:14" ht="21" customHeight="1">
      <c r="A1600" s="137">
        <v>45735</v>
      </c>
      <c r="B1600" s="5" t="s">
        <v>6541</v>
      </c>
      <c r="C1600" s="5" t="s">
        <v>6595</v>
      </c>
      <c r="D1600" s="319">
        <v>4</v>
      </c>
      <c r="E1600" s="5" t="s">
        <v>5200</v>
      </c>
      <c r="F1600" s="5" t="s">
        <v>6517</v>
      </c>
      <c r="G1600" s="5" t="s">
        <v>20</v>
      </c>
      <c r="H1600" s="26"/>
      <c r="I1600" s="284">
        <v>2540</v>
      </c>
      <c r="J1600" s="333">
        <f t="shared" si="224"/>
        <v>5.6099999999999994</v>
      </c>
      <c r="K1600" s="6" t="s">
        <v>6572</v>
      </c>
      <c r="L1600" s="6">
        <v>0.4</v>
      </c>
      <c r="M1600" s="6"/>
      <c r="N1600" s="10"/>
    </row>
    <row r="1601" spans="1:14" ht="21" customHeight="1">
      <c r="A1601" s="137">
        <v>45735</v>
      </c>
      <c r="B1601" s="5" t="s">
        <v>6541</v>
      </c>
      <c r="C1601" s="5" t="s">
        <v>6596</v>
      </c>
      <c r="D1601" s="319">
        <v>4</v>
      </c>
      <c r="E1601" s="5" t="s">
        <v>5200</v>
      </c>
      <c r="F1601" s="5" t="s">
        <v>6517</v>
      </c>
      <c r="G1601" s="5" t="s">
        <v>20</v>
      </c>
      <c r="H1601" s="26"/>
      <c r="I1601" s="284">
        <v>3680</v>
      </c>
      <c r="J1601" s="333">
        <f t="shared" ref="J1601:J1602" si="225">ROUNDUP((((L1601*13000)+I1601)/1380), 2)</f>
        <v>10.209999999999999</v>
      </c>
      <c r="K1601" s="6" t="s">
        <v>6572</v>
      </c>
      <c r="L1601" s="6">
        <v>0.8</v>
      </c>
      <c r="M1601" s="6"/>
      <c r="N1601" s="10"/>
    </row>
    <row r="1602" spans="1:14" ht="21" customHeight="1">
      <c r="A1602" s="137">
        <v>45735</v>
      </c>
      <c r="B1602" s="5" t="s">
        <v>6541</v>
      </c>
      <c r="C1602" s="5" t="s">
        <v>6597</v>
      </c>
      <c r="D1602" s="319">
        <v>4</v>
      </c>
      <c r="E1602" s="5" t="s">
        <v>5200</v>
      </c>
      <c r="F1602" s="5" t="s">
        <v>6517</v>
      </c>
      <c r="G1602" s="5" t="s">
        <v>20</v>
      </c>
      <c r="H1602" s="26"/>
      <c r="I1602" s="284">
        <v>5070</v>
      </c>
      <c r="J1602" s="333">
        <f t="shared" si="225"/>
        <v>17.810000000000002</v>
      </c>
      <c r="K1602" s="6" t="s">
        <v>6572</v>
      </c>
      <c r="L1602" s="6">
        <v>1.5</v>
      </c>
      <c r="M1602" s="6"/>
      <c r="N1602" s="10"/>
    </row>
    <row r="1603" spans="1:14" ht="21" customHeight="1">
      <c r="A1603" s="137">
        <v>45735</v>
      </c>
      <c r="B1603" s="5" t="s">
        <v>6541</v>
      </c>
      <c r="C1603" s="5" t="s">
        <v>6578</v>
      </c>
      <c r="D1603" s="319">
        <v>4</v>
      </c>
      <c r="E1603" s="5" t="s">
        <v>5200</v>
      </c>
      <c r="F1603" s="5" t="s">
        <v>6517</v>
      </c>
      <c r="G1603" s="5" t="s">
        <v>20</v>
      </c>
      <c r="H1603" s="26"/>
      <c r="I1603" s="284">
        <v>8820</v>
      </c>
      <c r="J1603" s="333">
        <f t="shared" ref="J1603:J1612" si="226">ROUNDUP((((L1603*13000)+I1603)/1380), 2)</f>
        <v>34.659999999999997</v>
      </c>
      <c r="K1603" s="6" t="s">
        <v>6572</v>
      </c>
      <c r="L1603" s="6">
        <v>3</v>
      </c>
      <c r="M1603" s="6"/>
      <c r="N1603" s="10" t="s">
        <v>6580</v>
      </c>
    </row>
    <row r="1604" spans="1:14" ht="21" customHeight="1">
      <c r="A1604" s="137">
        <v>45735</v>
      </c>
      <c r="B1604" s="5" t="s">
        <v>6541</v>
      </c>
      <c r="C1604" s="5" t="s">
        <v>6579</v>
      </c>
      <c r="D1604" s="319">
        <v>4</v>
      </c>
      <c r="E1604" s="5" t="s">
        <v>5200</v>
      </c>
      <c r="F1604" s="5" t="s">
        <v>6517</v>
      </c>
      <c r="G1604" s="5" t="s">
        <v>20</v>
      </c>
      <c r="H1604" s="26"/>
      <c r="I1604" s="284">
        <v>6720</v>
      </c>
      <c r="J1604" s="333">
        <f t="shared" si="226"/>
        <v>33.14</v>
      </c>
      <c r="K1604" s="6" t="s">
        <v>6572</v>
      </c>
      <c r="L1604" s="6">
        <v>3</v>
      </c>
      <c r="M1604" s="6"/>
      <c r="N1604" s="10" t="s">
        <v>6581</v>
      </c>
    </row>
    <row r="1605" spans="1:14" ht="21" customHeight="1">
      <c r="A1605" s="137">
        <v>45735</v>
      </c>
      <c r="B1605" s="5" t="s">
        <v>6541</v>
      </c>
      <c r="C1605" s="5" t="s">
        <v>6582</v>
      </c>
      <c r="D1605" s="319">
        <v>4</v>
      </c>
      <c r="E1605" s="5" t="s">
        <v>5200</v>
      </c>
      <c r="F1605" s="5" t="s">
        <v>6517</v>
      </c>
      <c r="G1605" s="5" t="s">
        <v>20</v>
      </c>
      <c r="H1605" s="26"/>
      <c r="I1605" s="284">
        <v>3820</v>
      </c>
      <c r="J1605" s="333">
        <f t="shared" si="226"/>
        <v>16.900000000000002</v>
      </c>
      <c r="K1605" s="6" t="s">
        <v>6572</v>
      </c>
      <c r="L1605" s="6">
        <v>1.5</v>
      </c>
      <c r="M1605" s="6"/>
      <c r="N1605" s="10" t="s">
        <v>6583</v>
      </c>
    </row>
    <row r="1606" spans="1:14" ht="21" customHeight="1">
      <c r="A1606" s="137">
        <v>45735</v>
      </c>
      <c r="B1606" s="5" t="s">
        <v>6541</v>
      </c>
      <c r="C1606" s="5" t="s">
        <v>6584</v>
      </c>
      <c r="D1606" s="319">
        <v>4</v>
      </c>
      <c r="E1606" s="5" t="s">
        <v>5200</v>
      </c>
      <c r="F1606" s="5" t="s">
        <v>6517</v>
      </c>
      <c r="G1606" s="5" t="s">
        <v>20</v>
      </c>
      <c r="H1606" s="26"/>
      <c r="I1606" s="284">
        <v>3820</v>
      </c>
      <c r="J1606" s="333">
        <f t="shared" si="226"/>
        <v>21.610000000000003</v>
      </c>
      <c r="K1606" s="6" t="s">
        <v>6572</v>
      </c>
      <c r="L1606" s="6">
        <v>2</v>
      </c>
      <c r="M1606" s="6"/>
      <c r="N1606" s="10" t="s">
        <v>6583</v>
      </c>
    </row>
    <row r="1607" spans="1:14" ht="21" customHeight="1">
      <c r="A1607" s="137">
        <v>45735</v>
      </c>
      <c r="B1607" s="5" t="s">
        <v>6541</v>
      </c>
      <c r="C1607" s="5" t="s">
        <v>6585</v>
      </c>
      <c r="D1607" s="319">
        <v>4</v>
      </c>
      <c r="E1607" s="5" t="s">
        <v>5200</v>
      </c>
      <c r="F1607" s="5" t="s">
        <v>6517</v>
      </c>
      <c r="G1607" s="5" t="s">
        <v>20</v>
      </c>
      <c r="H1607" s="26"/>
      <c r="I1607" s="284">
        <v>5780</v>
      </c>
      <c r="J1607" s="333">
        <f t="shared" si="226"/>
        <v>27.740000000000002</v>
      </c>
      <c r="K1607" s="6" t="s">
        <v>6572</v>
      </c>
      <c r="L1607" s="6">
        <v>2.5</v>
      </c>
      <c r="M1607" s="6"/>
      <c r="N1607" s="10" t="s">
        <v>6583</v>
      </c>
    </row>
    <row r="1608" spans="1:14" ht="21" customHeight="1">
      <c r="A1608" s="137">
        <v>45735</v>
      </c>
      <c r="B1608" s="5" t="s">
        <v>6541</v>
      </c>
      <c r="C1608" s="5" t="s">
        <v>6586</v>
      </c>
      <c r="D1608" s="319">
        <v>4</v>
      </c>
      <c r="E1608" s="5" t="s">
        <v>5200</v>
      </c>
      <c r="F1608" s="5" t="s">
        <v>6517</v>
      </c>
      <c r="G1608" s="5" t="s">
        <v>20</v>
      </c>
      <c r="H1608" s="26"/>
      <c r="I1608" s="284">
        <v>1160</v>
      </c>
      <c r="J1608" s="333">
        <f t="shared" si="226"/>
        <v>4.6099999999999994</v>
      </c>
      <c r="K1608" s="6" t="s">
        <v>6572</v>
      </c>
      <c r="L1608" s="6">
        <v>0.4</v>
      </c>
      <c r="M1608" s="6"/>
      <c r="N1608" s="10"/>
    </row>
    <row r="1609" spans="1:14" ht="21" customHeight="1">
      <c r="A1609" s="137">
        <v>45735</v>
      </c>
      <c r="B1609" s="5" t="s">
        <v>6541</v>
      </c>
      <c r="C1609" s="5" t="s">
        <v>6587</v>
      </c>
      <c r="D1609" s="319">
        <v>2</v>
      </c>
      <c r="E1609" s="5" t="s">
        <v>5200</v>
      </c>
      <c r="F1609" s="5" t="s">
        <v>6517</v>
      </c>
      <c r="G1609" s="5" t="s">
        <v>20</v>
      </c>
      <c r="H1609" s="26"/>
      <c r="I1609" s="284">
        <v>8820</v>
      </c>
      <c r="J1609" s="333">
        <f t="shared" si="226"/>
        <v>34.659999999999997</v>
      </c>
      <c r="K1609" s="6" t="s">
        <v>6572</v>
      </c>
      <c r="L1609" s="6">
        <v>3</v>
      </c>
      <c r="M1609" s="6"/>
      <c r="N1609" s="10" t="s">
        <v>6580</v>
      </c>
    </row>
    <row r="1610" spans="1:14" ht="21" customHeight="1">
      <c r="A1610" s="137">
        <v>45735</v>
      </c>
      <c r="B1610" s="5" t="s">
        <v>6541</v>
      </c>
      <c r="C1610" s="5" t="s">
        <v>6588</v>
      </c>
      <c r="D1610" s="319">
        <v>2</v>
      </c>
      <c r="E1610" s="5" t="s">
        <v>5200</v>
      </c>
      <c r="F1610" s="5" t="s">
        <v>6517</v>
      </c>
      <c r="G1610" s="5" t="s">
        <v>20</v>
      </c>
      <c r="H1610" s="26"/>
      <c r="I1610" s="284">
        <v>6720</v>
      </c>
      <c r="J1610" s="333">
        <f t="shared" si="226"/>
        <v>33.14</v>
      </c>
      <c r="K1610" s="6" t="s">
        <v>6572</v>
      </c>
      <c r="L1610" s="6">
        <v>3</v>
      </c>
      <c r="M1610" s="6"/>
      <c r="N1610" s="10" t="s">
        <v>6581</v>
      </c>
    </row>
    <row r="1611" spans="1:14" ht="21" customHeight="1">
      <c r="A1611" s="137">
        <v>45735</v>
      </c>
      <c r="B1611" s="5" t="s">
        <v>6541</v>
      </c>
      <c r="C1611" s="5" t="s">
        <v>6589</v>
      </c>
      <c r="D1611" s="319">
        <v>2</v>
      </c>
      <c r="E1611" s="5" t="s">
        <v>5200</v>
      </c>
      <c r="F1611" s="5" t="s">
        <v>6517</v>
      </c>
      <c r="G1611" s="5" t="s">
        <v>20</v>
      </c>
      <c r="H1611" s="26"/>
      <c r="I1611" s="284">
        <v>3820</v>
      </c>
      <c r="J1611" s="333">
        <f t="shared" si="226"/>
        <v>21.610000000000003</v>
      </c>
      <c r="K1611" s="6" t="s">
        <v>6572</v>
      </c>
      <c r="L1611" s="6">
        <v>2</v>
      </c>
      <c r="M1611" s="6"/>
      <c r="N1611" s="10" t="s">
        <v>6583</v>
      </c>
    </row>
    <row r="1612" spans="1:14" ht="21" customHeight="1">
      <c r="A1612" s="173">
        <v>45735</v>
      </c>
      <c r="B1612" s="13" t="s">
        <v>6541</v>
      </c>
      <c r="C1612" s="13" t="s">
        <v>6590</v>
      </c>
      <c r="D1612" s="313">
        <v>2</v>
      </c>
      <c r="E1612" s="13" t="s">
        <v>5200</v>
      </c>
      <c r="F1612" s="13" t="s">
        <v>6517</v>
      </c>
      <c r="G1612" s="13" t="s">
        <v>20</v>
      </c>
      <c r="H1612" s="68"/>
      <c r="I1612" s="314">
        <v>1160</v>
      </c>
      <c r="J1612" s="328">
        <f t="shared" si="226"/>
        <v>5.56</v>
      </c>
      <c r="K1612" s="298" t="s">
        <v>6591</v>
      </c>
      <c r="L1612" s="50">
        <v>0.5</v>
      </c>
      <c r="M1612" s="50"/>
      <c r="N1612" s="23"/>
    </row>
    <row r="1613" spans="1:14" ht="21" customHeight="1">
      <c r="A1613" s="173">
        <v>45735</v>
      </c>
      <c r="B1613" s="13" t="s">
        <v>6541</v>
      </c>
      <c r="C1613" s="13" t="s">
        <v>6577</v>
      </c>
      <c r="D1613" s="313">
        <v>2</v>
      </c>
      <c r="E1613" s="13" t="s">
        <v>5200</v>
      </c>
      <c r="F1613" s="13" t="s">
        <v>6517</v>
      </c>
      <c r="G1613" s="13" t="s">
        <v>20</v>
      </c>
      <c r="H1613" s="68"/>
      <c r="I1613" s="314">
        <v>2540</v>
      </c>
      <c r="J1613" s="328">
        <f t="shared" ref="J1613:J1614" si="227">ROUNDUP((((L1613*13000)+I1613)/1380), 2)</f>
        <v>10.32</v>
      </c>
      <c r="K1613" s="50" t="s">
        <v>6572</v>
      </c>
      <c r="L1613" s="50">
        <v>0.9</v>
      </c>
      <c r="M1613" s="50"/>
      <c r="N1613" s="23"/>
    </row>
    <row r="1614" spans="1:14" ht="21" customHeight="1">
      <c r="A1614" s="173">
        <v>45735</v>
      </c>
      <c r="B1614" s="13" t="s">
        <v>6541</v>
      </c>
      <c r="C1614" s="13" t="s">
        <v>6576</v>
      </c>
      <c r="D1614" s="313">
        <v>2</v>
      </c>
      <c r="E1614" s="13" t="s">
        <v>5200</v>
      </c>
      <c r="F1614" s="13" t="s">
        <v>6517</v>
      </c>
      <c r="G1614" s="13" t="s">
        <v>20</v>
      </c>
      <c r="H1614" s="68"/>
      <c r="I1614" s="314">
        <v>2660</v>
      </c>
      <c r="J1614" s="328">
        <f t="shared" si="227"/>
        <v>11.35</v>
      </c>
      <c r="K1614" s="50" t="s">
        <v>6572</v>
      </c>
      <c r="L1614" s="50">
        <v>1</v>
      </c>
      <c r="M1614" s="50"/>
      <c r="N1614" s="23"/>
    </row>
    <row r="1615" spans="1:14" ht="21" customHeight="1">
      <c r="A1615" s="349">
        <v>45735</v>
      </c>
      <c r="B1615" s="350" t="s">
        <v>6542</v>
      </c>
      <c r="C1615" s="350" t="s">
        <v>6662</v>
      </c>
      <c r="D1615" s="351">
        <v>10</v>
      </c>
      <c r="E1615" s="350" t="s">
        <v>5200</v>
      </c>
      <c r="F1615" s="350" t="s">
        <v>6517</v>
      </c>
      <c r="G1615" s="350" t="s">
        <v>20</v>
      </c>
      <c r="H1615" s="352"/>
      <c r="I1615" s="353"/>
      <c r="J1615" s="354"/>
      <c r="K1615" s="355"/>
      <c r="L1615" s="355"/>
      <c r="M1615" s="355"/>
      <c r="N1615" s="356" t="s">
        <v>6573</v>
      </c>
    </row>
    <row r="1616" spans="1:14" ht="30">
      <c r="A1616" s="349">
        <v>45735</v>
      </c>
      <c r="B1616" s="350" t="s">
        <v>6546</v>
      </c>
      <c r="C1616" s="350" t="s">
        <v>6547</v>
      </c>
      <c r="D1616" s="351">
        <v>1</v>
      </c>
      <c r="E1616" s="350" t="s">
        <v>5200</v>
      </c>
      <c r="F1616" s="350" t="s">
        <v>6517</v>
      </c>
      <c r="G1616" s="350" t="s">
        <v>20</v>
      </c>
      <c r="H1616" s="352"/>
      <c r="I1616" s="353"/>
      <c r="J1616" s="354"/>
      <c r="K1616" s="355"/>
      <c r="L1616" s="355"/>
      <c r="M1616" s="355"/>
      <c r="N1616" s="356" t="s">
        <v>6573</v>
      </c>
    </row>
    <row r="1617" spans="1:14" ht="30">
      <c r="A1617" s="349">
        <v>45735</v>
      </c>
      <c r="B1617" s="350" t="s">
        <v>6546</v>
      </c>
      <c r="C1617" s="350" t="s">
        <v>6548</v>
      </c>
      <c r="D1617" s="351">
        <v>1</v>
      </c>
      <c r="E1617" s="350" t="s">
        <v>5200</v>
      </c>
      <c r="F1617" s="350" t="s">
        <v>6517</v>
      </c>
      <c r="G1617" s="350" t="s">
        <v>20</v>
      </c>
      <c r="H1617" s="352"/>
      <c r="I1617" s="353"/>
      <c r="J1617" s="354"/>
      <c r="K1617" s="355"/>
      <c r="L1617" s="355"/>
      <c r="M1617" s="355"/>
      <c r="N1617" s="356" t="s">
        <v>6573</v>
      </c>
    </row>
    <row r="1618" spans="1:14" ht="23.25" customHeight="1">
      <c r="A1618" s="349">
        <v>45735</v>
      </c>
      <c r="B1618" s="350" t="s">
        <v>6549</v>
      </c>
      <c r="C1618" s="350" t="s">
        <v>6550</v>
      </c>
      <c r="D1618" s="351">
        <v>1</v>
      </c>
      <c r="E1618" s="350" t="s">
        <v>5200</v>
      </c>
      <c r="F1618" s="350" t="s">
        <v>6517</v>
      </c>
      <c r="G1618" s="350" t="s">
        <v>20</v>
      </c>
      <c r="H1618" s="352"/>
      <c r="I1618" s="353"/>
      <c r="J1618" s="354"/>
      <c r="K1618" s="355"/>
      <c r="L1618" s="355"/>
      <c r="M1618" s="355"/>
      <c r="N1618" s="356" t="s">
        <v>6573</v>
      </c>
    </row>
    <row r="1619" spans="1:14" ht="30" customHeight="1">
      <c r="A1619" s="349">
        <v>45735</v>
      </c>
      <c r="B1619" s="350" t="s">
        <v>6549</v>
      </c>
      <c r="C1619" s="350" t="s">
        <v>6551</v>
      </c>
      <c r="D1619" s="351">
        <v>1</v>
      </c>
      <c r="E1619" s="350" t="s">
        <v>5200</v>
      </c>
      <c r="F1619" s="350" t="s">
        <v>6517</v>
      </c>
      <c r="G1619" s="350" t="s">
        <v>20</v>
      </c>
      <c r="H1619" s="352"/>
      <c r="I1619" s="353"/>
      <c r="J1619" s="354"/>
      <c r="K1619" s="355"/>
      <c r="L1619" s="355"/>
      <c r="M1619" s="355"/>
      <c r="N1619" s="356" t="s">
        <v>6573</v>
      </c>
    </row>
    <row r="1620" spans="1:14" ht="30" customHeight="1">
      <c r="A1620" s="349">
        <v>45735</v>
      </c>
      <c r="B1620" s="350" t="s">
        <v>6552</v>
      </c>
      <c r="C1620" s="350" t="s">
        <v>6553</v>
      </c>
      <c r="D1620" s="351">
        <v>1</v>
      </c>
      <c r="E1620" s="350" t="s">
        <v>5200</v>
      </c>
      <c r="F1620" s="350" t="s">
        <v>6517</v>
      </c>
      <c r="G1620" s="350" t="s">
        <v>20</v>
      </c>
      <c r="H1620" s="352"/>
      <c r="I1620" s="353"/>
      <c r="J1620" s="354"/>
      <c r="K1620" s="355"/>
      <c r="L1620" s="355"/>
      <c r="M1620" s="355"/>
      <c r="N1620" s="356" t="s">
        <v>6573</v>
      </c>
    </row>
    <row r="1621" spans="1:14" ht="30" customHeight="1">
      <c r="A1621" s="329">
        <v>45734</v>
      </c>
      <c r="B1621" s="330" t="s">
        <v>31</v>
      </c>
      <c r="C1621" s="330" t="s">
        <v>6421</v>
      </c>
      <c r="D1621" s="330">
        <v>3</v>
      </c>
      <c r="E1621" s="330" t="s">
        <v>5200</v>
      </c>
      <c r="F1621" s="330" t="s">
        <v>209</v>
      </c>
      <c r="G1621" s="330" t="s">
        <v>6295</v>
      </c>
      <c r="H1621" s="331"/>
      <c r="I1621" s="332"/>
      <c r="J1621" s="333">
        <f t="shared" ref="J1621:J1626" si="228">ROUNDUP((((L1621*13000)+I1621)/1380), 2)</f>
        <v>0</v>
      </c>
      <c r="K1621" s="334"/>
      <c r="L1621" s="335"/>
      <c r="M1621" s="335"/>
      <c r="N1621" s="74" t="s">
        <v>6642</v>
      </c>
    </row>
    <row r="1622" spans="1:14" ht="30" customHeight="1">
      <c r="A1622" s="329"/>
      <c r="B1622" s="330"/>
      <c r="C1622" s="330" t="s">
        <v>6643</v>
      </c>
      <c r="D1622" s="330"/>
      <c r="E1622" s="330"/>
      <c r="F1622" s="330"/>
      <c r="G1622" s="330"/>
      <c r="H1622" s="331"/>
      <c r="I1622" s="332">
        <v>35110</v>
      </c>
      <c r="J1622" s="333">
        <f t="shared" si="228"/>
        <v>34.869999999999997</v>
      </c>
      <c r="K1622" s="334" t="s">
        <v>6644</v>
      </c>
      <c r="L1622" s="335">
        <v>1</v>
      </c>
      <c r="M1622" s="335"/>
      <c r="N1622" s="74"/>
    </row>
    <row r="1623" spans="1:14" ht="29.25" customHeight="1">
      <c r="A1623" s="329"/>
      <c r="B1623" s="330"/>
      <c r="C1623" s="330" t="s">
        <v>6659</v>
      </c>
      <c r="D1623" s="330"/>
      <c r="E1623" s="330"/>
      <c r="F1623" s="330"/>
      <c r="G1623" s="330"/>
      <c r="H1623" s="331"/>
      <c r="I1623" s="332">
        <v>43890</v>
      </c>
      <c r="J1623" s="333">
        <f t="shared" si="228"/>
        <v>41.23</v>
      </c>
      <c r="K1623" s="334" t="s">
        <v>6644</v>
      </c>
      <c r="L1623" s="335">
        <v>1</v>
      </c>
      <c r="M1623" s="335"/>
      <c r="N1623" s="74"/>
    </row>
    <row r="1624" spans="1:14" ht="33.75" customHeight="1">
      <c r="A1624" s="329">
        <v>45734</v>
      </c>
      <c r="B1624" s="330" t="s">
        <v>191</v>
      </c>
      <c r="C1624" s="330" t="s">
        <v>6422</v>
      </c>
      <c r="D1624" s="330">
        <v>1</v>
      </c>
      <c r="E1624" s="330" t="s">
        <v>5200</v>
      </c>
      <c r="F1624" s="330" t="s">
        <v>6423</v>
      </c>
      <c r="G1624" s="330" t="s">
        <v>35</v>
      </c>
      <c r="H1624" s="331"/>
      <c r="I1624" s="332">
        <v>138780</v>
      </c>
      <c r="J1624" s="333">
        <f t="shared" si="228"/>
        <v>104.34</v>
      </c>
      <c r="K1624" s="334" t="s">
        <v>6655</v>
      </c>
      <c r="L1624" s="335">
        <v>0.4</v>
      </c>
      <c r="M1624" s="335"/>
      <c r="N1624" s="74"/>
    </row>
    <row r="1625" spans="1:14" ht="21" customHeight="1">
      <c r="A1625" s="329">
        <v>45734</v>
      </c>
      <c r="B1625" s="330" t="s">
        <v>42</v>
      </c>
      <c r="C1625" s="330" t="s">
        <v>6658</v>
      </c>
      <c r="D1625" s="330">
        <v>11</v>
      </c>
      <c r="E1625" s="330" t="s">
        <v>5200</v>
      </c>
      <c r="F1625" s="330" t="s">
        <v>6424</v>
      </c>
      <c r="G1625" s="330" t="s">
        <v>18</v>
      </c>
      <c r="H1625" s="331"/>
      <c r="I1625" s="332">
        <v>34700</v>
      </c>
      <c r="J1625" s="333">
        <f t="shared" si="228"/>
        <v>27.03</v>
      </c>
      <c r="K1625" s="334" t="s">
        <v>6656</v>
      </c>
      <c r="L1625" s="335">
        <v>0.2</v>
      </c>
      <c r="M1625" s="335"/>
      <c r="N1625" s="74"/>
    </row>
    <row r="1626" spans="1:14" ht="21" customHeight="1">
      <c r="A1626" s="329">
        <v>45730</v>
      </c>
      <c r="B1626" s="330" t="s">
        <v>6245</v>
      </c>
      <c r="C1626" s="330" t="s">
        <v>6290</v>
      </c>
      <c r="D1626" s="330">
        <v>1</v>
      </c>
      <c r="E1626" s="330" t="s">
        <v>5200</v>
      </c>
      <c r="F1626" s="330" t="s">
        <v>6246</v>
      </c>
      <c r="G1626" s="330" t="s">
        <v>102</v>
      </c>
      <c r="H1626" s="331"/>
      <c r="I1626" s="332">
        <v>10000</v>
      </c>
      <c r="J1626" s="333">
        <f t="shared" si="228"/>
        <v>35.51</v>
      </c>
      <c r="K1626" s="334" t="s">
        <v>6640</v>
      </c>
      <c r="L1626" s="335">
        <v>3</v>
      </c>
      <c r="M1626" s="335"/>
      <c r="N1626" s="74" t="s">
        <v>6641</v>
      </c>
    </row>
    <row r="1627" spans="1:14" ht="45">
      <c r="A1627" s="137">
        <v>45734</v>
      </c>
      <c r="B1627" s="5" t="s">
        <v>6470</v>
      </c>
      <c r="C1627" s="5" t="s">
        <v>6412</v>
      </c>
      <c r="D1627" s="319">
        <v>1</v>
      </c>
      <c r="E1627" s="5" t="s">
        <v>318</v>
      </c>
      <c r="F1627" s="5" t="s">
        <v>3765</v>
      </c>
      <c r="G1627" s="5" t="s">
        <v>33</v>
      </c>
      <c r="H1627" s="26"/>
      <c r="I1627" s="284">
        <v>1400000</v>
      </c>
      <c r="J1627" s="7">
        <f t="shared" ref="J1627:J1637" si="229">ROUNDUP((((L1627*13000)+I1627)/1380), 2)</f>
        <v>1052.18</v>
      </c>
      <c r="K1627" s="6" t="s">
        <v>6563</v>
      </c>
      <c r="L1627" s="6">
        <v>4</v>
      </c>
      <c r="M1627" s="6"/>
      <c r="N1627" s="10" t="s">
        <v>6564</v>
      </c>
    </row>
    <row r="1628" spans="1:14" ht="31.5" customHeight="1">
      <c r="A1628" s="173">
        <v>45735</v>
      </c>
      <c r="B1628" s="13" t="s">
        <v>5712</v>
      </c>
      <c r="C1628" s="13" t="s">
        <v>6602</v>
      </c>
      <c r="D1628" s="313">
        <v>20</v>
      </c>
      <c r="E1628" s="13" t="s">
        <v>6603</v>
      </c>
      <c r="F1628" s="13"/>
      <c r="G1628" s="13"/>
      <c r="H1628" s="68"/>
      <c r="I1628" s="314">
        <v>15400</v>
      </c>
      <c r="J1628" s="12">
        <f t="shared" si="229"/>
        <v>13.049999999999999</v>
      </c>
      <c r="K1628" s="50" t="s">
        <v>6572</v>
      </c>
      <c r="L1628" s="50">
        <v>0.2</v>
      </c>
      <c r="M1628" s="50"/>
      <c r="N1628" s="23" t="s">
        <v>6604</v>
      </c>
    </row>
    <row r="1629" spans="1:14" ht="36" customHeight="1">
      <c r="A1629" s="173">
        <v>45735</v>
      </c>
      <c r="B1629" s="13" t="s">
        <v>5712</v>
      </c>
      <c r="C1629" s="13" t="s">
        <v>6605</v>
      </c>
      <c r="D1629" s="313">
        <v>30</v>
      </c>
      <c r="E1629" s="13" t="s">
        <v>6603</v>
      </c>
      <c r="F1629" s="13"/>
      <c r="G1629" s="13"/>
      <c r="H1629" s="68"/>
      <c r="I1629" s="314"/>
      <c r="J1629" s="12">
        <f t="shared" si="229"/>
        <v>0</v>
      </c>
      <c r="K1629" s="50"/>
      <c r="L1629" s="50"/>
      <c r="M1629" s="50"/>
      <c r="N1629" s="23" t="s">
        <v>6646</v>
      </c>
    </row>
    <row r="1630" spans="1:14" ht="15">
      <c r="A1630" s="173">
        <v>45735</v>
      </c>
      <c r="B1630" s="13" t="s">
        <v>5712</v>
      </c>
      <c r="C1630" s="13" t="s">
        <v>6606</v>
      </c>
      <c r="D1630" s="313">
        <v>20</v>
      </c>
      <c r="E1630" s="13" t="s">
        <v>6603</v>
      </c>
      <c r="F1630" s="13"/>
      <c r="G1630" s="13"/>
      <c r="H1630" s="68"/>
      <c r="I1630" s="314"/>
      <c r="J1630" s="12">
        <f t="shared" si="229"/>
        <v>0</v>
      </c>
      <c r="K1630" s="50"/>
      <c r="L1630" s="50"/>
      <c r="M1630" s="50"/>
      <c r="N1630" s="23" t="s">
        <v>6646</v>
      </c>
    </row>
    <row r="1631" spans="1:14" ht="20.100000000000001" customHeight="1">
      <c r="A1631" s="173">
        <v>45735</v>
      </c>
      <c r="B1631" s="13" t="s">
        <v>5712</v>
      </c>
      <c r="C1631" s="13" t="s">
        <v>6607</v>
      </c>
      <c r="D1631" s="313">
        <v>10</v>
      </c>
      <c r="E1631" s="13" t="s">
        <v>6603</v>
      </c>
      <c r="F1631" s="13"/>
      <c r="G1631" s="13"/>
      <c r="H1631" s="68"/>
      <c r="I1631" s="314">
        <v>11900</v>
      </c>
      <c r="J1631" s="12">
        <f t="shared" si="229"/>
        <v>11.45</v>
      </c>
      <c r="K1631" s="50" t="s">
        <v>6572</v>
      </c>
      <c r="L1631" s="50">
        <v>0.3</v>
      </c>
      <c r="M1631" s="50"/>
      <c r="N1631" s="23" t="s">
        <v>6604</v>
      </c>
    </row>
    <row r="1632" spans="1:14" ht="20.100000000000001" customHeight="1">
      <c r="A1632" s="173">
        <v>45735</v>
      </c>
      <c r="B1632" s="13" t="s">
        <v>5712</v>
      </c>
      <c r="C1632" s="13" t="s">
        <v>6608</v>
      </c>
      <c r="D1632" s="313">
        <v>10</v>
      </c>
      <c r="E1632" s="13" t="s">
        <v>6603</v>
      </c>
      <c r="F1632" s="13"/>
      <c r="G1632" s="13"/>
      <c r="H1632" s="68"/>
      <c r="I1632" s="314">
        <v>13300</v>
      </c>
      <c r="J1632" s="12">
        <f t="shared" si="229"/>
        <v>11.53</v>
      </c>
      <c r="K1632" s="50" t="s">
        <v>6572</v>
      </c>
      <c r="L1632" s="50">
        <v>0.2</v>
      </c>
      <c r="M1632" s="50"/>
      <c r="N1632" s="23" t="s">
        <v>6604</v>
      </c>
    </row>
    <row r="1633" spans="1:14" ht="20.100000000000001" customHeight="1">
      <c r="A1633" s="173">
        <v>45735</v>
      </c>
      <c r="B1633" s="13" t="s">
        <v>5712</v>
      </c>
      <c r="C1633" s="13" t="s">
        <v>6609</v>
      </c>
      <c r="D1633" s="313">
        <v>10</v>
      </c>
      <c r="E1633" s="13" t="s">
        <v>6603</v>
      </c>
      <c r="F1633" s="13"/>
      <c r="G1633" s="13"/>
      <c r="H1633" s="68"/>
      <c r="I1633" s="314">
        <v>12350</v>
      </c>
      <c r="J1633" s="12">
        <f t="shared" si="229"/>
        <v>10.84</v>
      </c>
      <c r="K1633" s="50" t="s">
        <v>6572</v>
      </c>
      <c r="L1633" s="50">
        <v>0.2</v>
      </c>
      <c r="M1633" s="50"/>
      <c r="N1633" s="23" t="s">
        <v>6604</v>
      </c>
    </row>
    <row r="1634" spans="1:14" ht="20.100000000000001" customHeight="1">
      <c r="A1634" s="173">
        <v>45735</v>
      </c>
      <c r="B1634" s="13" t="s">
        <v>5712</v>
      </c>
      <c r="C1634" s="13" t="s">
        <v>6609</v>
      </c>
      <c r="D1634" s="313">
        <v>10</v>
      </c>
      <c r="E1634" s="13" t="s">
        <v>6603</v>
      </c>
      <c r="F1634" s="13"/>
      <c r="G1634" s="13"/>
      <c r="H1634" s="68"/>
      <c r="I1634" s="314"/>
      <c r="J1634" s="12">
        <f t="shared" si="229"/>
        <v>0</v>
      </c>
      <c r="K1634" s="50"/>
      <c r="L1634" s="50"/>
      <c r="M1634" s="50"/>
      <c r="N1634" s="23" t="s">
        <v>6647</v>
      </c>
    </row>
    <row r="1635" spans="1:14" ht="30">
      <c r="A1635" s="173">
        <v>45735</v>
      </c>
      <c r="B1635" s="13"/>
      <c r="C1635" s="13" t="s">
        <v>6610</v>
      </c>
      <c r="D1635" s="313">
        <v>100</v>
      </c>
      <c r="E1635" s="13" t="s">
        <v>6603</v>
      </c>
      <c r="F1635" s="13"/>
      <c r="G1635" s="13"/>
      <c r="H1635" s="68"/>
      <c r="I1635" s="314">
        <v>7480</v>
      </c>
      <c r="J1635" s="12">
        <f t="shared" si="229"/>
        <v>11.08</v>
      </c>
      <c r="K1635" s="50" t="s">
        <v>6572</v>
      </c>
      <c r="L1635" s="50">
        <v>0.6</v>
      </c>
      <c r="M1635" s="50"/>
      <c r="N1635" s="23" t="s">
        <v>6612</v>
      </c>
    </row>
    <row r="1636" spans="1:14" ht="30">
      <c r="A1636" s="173">
        <v>45735</v>
      </c>
      <c r="B1636" s="13"/>
      <c r="C1636" s="13" t="s">
        <v>6611</v>
      </c>
      <c r="D1636" s="313">
        <v>30</v>
      </c>
      <c r="E1636" s="13" t="s">
        <v>6603</v>
      </c>
      <c r="F1636" s="13"/>
      <c r="G1636" s="13"/>
      <c r="H1636" s="68"/>
      <c r="I1636" s="314">
        <v>5470</v>
      </c>
      <c r="J1636" s="12">
        <f t="shared" si="229"/>
        <v>9.6199999999999992</v>
      </c>
      <c r="K1636" s="50" t="s">
        <v>6572</v>
      </c>
      <c r="L1636" s="50">
        <v>0.6</v>
      </c>
      <c r="M1636" s="50"/>
      <c r="N1636" s="23" t="s">
        <v>6613</v>
      </c>
    </row>
    <row r="1637" spans="1:14" ht="30">
      <c r="A1637" s="137">
        <v>45730</v>
      </c>
      <c r="B1637" s="5" t="s">
        <v>6247</v>
      </c>
      <c r="C1637" s="5" t="s">
        <v>6259</v>
      </c>
      <c r="D1637" s="5">
        <v>4</v>
      </c>
      <c r="E1637" s="5" t="s">
        <v>2187</v>
      </c>
      <c r="F1637" s="5" t="s">
        <v>2508</v>
      </c>
      <c r="G1637" s="5" t="s">
        <v>219</v>
      </c>
      <c r="H1637" s="26"/>
      <c r="I1637" s="90">
        <v>20700</v>
      </c>
      <c r="J1637" s="7">
        <f t="shared" si="229"/>
        <v>17.830000000000002</v>
      </c>
      <c r="K1637" s="88" t="s">
        <v>6638</v>
      </c>
      <c r="L1637" s="6">
        <v>0.3</v>
      </c>
      <c r="M1637" s="6"/>
      <c r="N1637" s="10" t="s">
        <v>6657</v>
      </c>
    </row>
    <row r="1638" spans="1:14" ht="30">
      <c r="A1638" s="329">
        <v>45726</v>
      </c>
      <c r="B1638" s="330"/>
      <c r="C1638" s="330" t="s">
        <v>6727</v>
      </c>
      <c r="D1638" s="330" t="s">
        <v>5885</v>
      </c>
      <c r="E1638" s="330" t="s">
        <v>5200</v>
      </c>
      <c r="F1638" s="330" t="s">
        <v>2039</v>
      </c>
      <c r="G1638" s="330" t="s">
        <v>18</v>
      </c>
      <c r="H1638" s="331"/>
      <c r="I1638" s="332"/>
      <c r="J1638" s="333">
        <f t="shared" ref="J1638:J1660" si="230">ROUNDUP((((L1638*13000)+I1638)/1380), 2)</f>
        <v>0</v>
      </c>
      <c r="K1638" s="334"/>
      <c r="L1638" s="335"/>
      <c r="M1638" s="335"/>
      <c r="N1638" s="218" t="s">
        <v>6696</v>
      </c>
    </row>
    <row r="1639" spans="1:14" ht="24.95" customHeight="1">
      <c r="A1639" s="329"/>
      <c r="B1639" s="330"/>
      <c r="C1639" s="330" t="s">
        <v>6726</v>
      </c>
      <c r="D1639" s="330">
        <v>8</v>
      </c>
      <c r="E1639" s="330"/>
      <c r="F1639" s="330"/>
      <c r="G1639" s="330"/>
      <c r="H1639" s="331"/>
      <c r="I1639" s="332">
        <v>16000</v>
      </c>
      <c r="J1639" s="333">
        <f t="shared" si="230"/>
        <v>16.310000000000002</v>
      </c>
      <c r="K1639" s="334" t="s">
        <v>6700</v>
      </c>
      <c r="L1639" s="335">
        <v>0.5</v>
      </c>
      <c r="M1639" s="335"/>
      <c r="N1639" s="74" t="s">
        <v>6697</v>
      </c>
    </row>
    <row r="1640" spans="1:14" ht="24.95" customHeight="1">
      <c r="A1640" s="329"/>
      <c r="B1640" s="330"/>
      <c r="C1640" s="330" t="s">
        <v>6728</v>
      </c>
      <c r="D1640" s="330">
        <v>8</v>
      </c>
      <c r="E1640" s="330"/>
      <c r="F1640" s="330"/>
      <c r="G1640" s="330"/>
      <c r="H1640" s="331"/>
      <c r="I1640" s="332">
        <v>26000</v>
      </c>
      <c r="J1640" s="333">
        <f t="shared" si="230"/>
        <v>23.560000000000002</v>
      </c>
      <c r="K1640" s="334" t="s">
        <v>6700</v>
      </c>
      <c r="L1640" s="335">
        <v>0.5</v>
      </c>
      <c r="M1640" s="335"/>
      <c r="N1640" s="74" t="s">
        <v>6697</v>
      </c>
    </row>
    <row r="1641" spans="1:14" ht="24.95" customHeight="1">
      <c r="A1641" s="329"/>
      <c r="B1641" s="330"/>
      <c r="C1641" s="330" t="s">
        <v>6729</v>
      </c>
      <c r="D1641" s="330">
        <v>8</v>
      </c>
      <c r="E1641" s="330"/>
      <c r="F1641" s="330"/>
      <c r="G1641" s="330"/>
      <c r="H1641" s="331"/>
      <c r="I1641" s="332">
        <v>86000</v>
      </c>
      <c r="J1641" s="333">
        <f t="shared" si="230"/>
        <v>71.740000000000009</v>
      </c>
      <c r="K1641" s="334" t="s">
        <v>6700</v>
      </c>
      <c r="L1641" s="335">
        <v>1</v>
      </c>
      <c r="M1641" s="335"/>
      <c r="N1641" s="74" t="s">
        <v>6698</v>
      </c>
    </row>
    <row r="1642" spans="1:14" ht="24.95" customHeight="1">
      <c r="A1642" s="329"/>
      <c r="B1642" s="330"/>
      <c r="C1642" s="330" t="s">
        <v>6730</v>
      </c>
      <c r="D1642" s="330">
        <v>8</v>
      </c>
      <c r="E1642" s="330"/>
      <c r="F1642" s="330"/>
      <c r="G1642" s="330"/>
      <c r="H1642" s="331"/>
      <c r="I1642" s="332">
        <v>58000</v>
      </c>
      <c r="J1642" s="333">
        <f t="shared" si="230"/>
        <v>46.739999999999995</v>
      </c>
      <c r="K1642" s="334" t="s">
        <v>6700</v>
      </c>
      <c r="L1642" s="335">
        <v>0.5</v>
      </c>
      <c r="M1642" s="335"/>
      <c r="N1642" s="74" t="s">
        <v>6697</v>
      </c>
    </row>
    <row r="1643" spans="1:14" ht="24.95" customHeight="1">
      <c r="A1643" s="329"/>
      <c r="B1643" s="330"/>
      <c r="C1643" s="330" t="s">
        <v>6731</v>
      </c>
      <c r="D1643" s="330">
        <v>8</v>
      </c>
      <c r="E1643" s="330"/>
      <c r="F1643" s="330"/>
      <c r="G1643" s="330"/>
      <c r="H1643" s="331"/>
      <c r="I1643" s="332">
        <v>21000</v>
      </c>
      <c r="J1643" s="333">
        <f t="shared" si="230"/>
        <v>19.930000000000003</v>
      </c>
      <c r="K1643" s="334" t="s">
        <v>6700</v>
      </c>
      <c r="L1643" s="335">
        <v>0.5</v>
      </c>
      <c r="M1643" s="335"/>
      <c r="N1643" s="74" t="s">
        <v>6697</v>
      </c>
    </row>
    <row r="1644" spans="1:14" ht="30">
      <c r="A1644" s="329"/>
      <c r="B1644" s="330"/>
      <c r="C1644" s="330" t="s">
        <v>6732</v>
      </c>
      <c r="D1644" s="330">
        <v>8</v>
      </c>
      <c r="E1644" s="330"/>
      <c r="F1644" s="330"/>
      <c r="G1644" s="330"/>
      <c r="H1644" s="331"/>
      <c r="I1644" s="332">
        <v>43000</v>
      </c>
      <c r="J1644" s="333">
        <f t="shared" si="230"/>
        <v>35.869999999999997</v>
      </c>
      <c r="K1644" s="334" t="s">
        <v>6700</v>
      </c>
      <c r="L1644" s="335">
        <v>0.5</v>
      </c>
      <c r="M1644" s="335"/>
      <c r="N1644" s="74" t="s">
        <v>6699</v>
      </c>
    </row>
    <row r="1645" spans="1:14" ht="30.75" customHeight="1">
      <c r="A1645" s="329">
        <v>45736</v>
      </c>
      <c r="B1645" s="330" t="s">
        <v>6664</v>
      </c>
      <c r="C1645" s="330" t="s">
        <v>6734</v>
      </c>
      <c r="D1645" s="330">
        <v>5</v>
      </c>
      <c r="E1645" s="330" t="s">
        <v>5200</v>
      </c>
      <c r="F1645" s="330" t="s">
        <v>6663</v>
      </c>
      <c r="G1645" s="330" t="s">
        <v>6515</v>
      </c>
      <c r="H1645" s="331"/>
      <c r="I1645" s="332">
        <v>7120</v>
      </c>
      <c r="J1645" s="333">
        <f t="shared" si="230"/>
        <v>6.1099999999999994</v>
      </c>
      <c r="K1645" s="334" t="s">
        <v>6715</v>
      </c>
      <c r="L1645" s="335">
        <v>0.1</v>
      </c>
      <c r="M1645" s="335"/>
      <c r="N1645" s="74" t="s">
        <v>6733</v>
      </c>
    </row>
    <row r="1646" spans="1:14" ht="37.5" customHeight="1">
      <c r="A1646" s="329">
        <v>45736</v>
      </c>
      <c r="B1646" s="330" t="s">
        <v>6664</v>
      </c>
      <c r="C1646" s="330" t="s">
        <v>6667</v>
      </c>
      <c r="D1646" s="330">
        <v>5</v>
      </c>
      <c r="E1646" s="330" t="s">
        <v>5200</v>
      </c>
      <c r="F1646" s="330" t="s">
        <v>6663</v>
      </c>
      <c r="G1646" s="330" t="s">
        <v>6515</v>
      </c>
      <c r="H1646" s="331"/>
      <c r="I1646" s="332">
        <v>6630</v>
      </c>
      <c r="J1646" s="333">
        <f t="shared" si="230"/>
        <v>5.75</v>
      </c>
      <c r="K1646" s="334" t="s">
        <v>6715</v>
      </c>
      <c r="L1646" s="335">
        <v>0.1</v>
      </c>
      <c r="M1646" s="335"/>
      <c r="N1646" s="74" t="s">
        <v>6735</v>
      </c>
    </row>
    <row r="1647" spans="1:14" ht="30">
      <c r="A1647" s="329">
        <v>45736</v>
      </c>
      <c r="B1647" s="330" t="s">
        <v>6664</v>
      </c>
      <c r="C1647" s="330" t="s">
        <v>6668</v>
      </c>
      <c r="D1647" s="330">
        <v>5</v>
      </c>
      <c r="E1647" s="330" t="s">
        <v>5200</v>
      </c>
      <c r="F1647" s="330" t="s">
        <v>6663</v>
      </c>
      <c r="G1647" s="330" t="s">
        <v>6515</v>
      </c>
      <c r="H1647" s="331"/>
      <c r="I1647" s="332">
        <v>430</v>
      </c>
      <c r="J1647" s="333">
        <f t="shared" si="230"/>
        <v>0.79</v>
      </c>
      <c r="K1647" s="334" t="s">
        <v>6715</v>
      </c>
      <c r="L1647" s="335">
        <v>0.05</v>
      </c>
      <c r="M1647" s="335"/>
      <c r="N1647" s="74" t="s">
        <v>6737</v>
      </c>
    </row>
    <row r="1648" spans="1:14" ht="45.75" customHeight="1">
      <c r="A1648" s="329">
        <v>45736</v>
      </c>
      <c r="B1648" s="330" t="s">
        <v>6664</v>
      </c>
      <c r="C1648" s="330" t="s">
        <v>6669</v>
      </c>
      <c r="D1648" s="330">
        <v>5</v>
      </c>
      <c r="E1648" s="330" t="s">
        <v>5200</v>
      </c>
      <c r="F1648" s="330" t="s">
        <v>6663</v>
      </c>
      <c r="G1648" s="330" t="s">
        <v>6515</v>
      </c>
      <c r="H1648" s="331"/>
      <c r="I1648" s="332">
        <v>14100</v>
      </c>
      <c r="J1648" s="333">
        <f t="shared" si="230"/>
        <v>11.16</v>
      </c>
      <c r="K1648" s="334" t="s">
        <v>6715</v>
      </c>
      <c r="L1648" s="335">
        <v>0.1</v>
      </c>
      <c r="M1648" s="335"/>
      <c r="N1648" s="74" t="s">
        <v>6738</v>
      </c>
    </row>
    <row r="1649" spans="1:14" ht="32.25" customHeight="1">
      <c r="A1649" s="329">
        <v>45736</v>
      </c>
      <c r="B1649" s="330" t="s">
        <v>6664</v>
      </c>
      <c r="C1649" s="330" t="s">
        <v>6670</v>
      </c>
      <c r="D1649" s="330">
        <v>10</v>
      </c>
      <c r="E1649" s="330" t="s">
        <v>5200</v>
      </c>
      <c r="F1649" s="330" t="s">
        <v>6663</v>
      </c>
      <c r="G1649" s="330" t="s">
        <v>6515</v>
      </c>
      <c r="H1649" s="331"/>
      <c r="I1649" s="332">
        <v>8540</v>
      </c>
      <c r="J1649" s="333">
        <f t="shared" si="230"/>
        <v>7.14</v>
      </c>
      <c r="K1649" s="334" t="s">
        <v>6716</v>
      </c>
      <c r="L1649" s="335">
        <v>0.1</v>
      </c>
      <c r="M1649" s="335"/>
      <c r="N1649" s="74" t="s">
        <v>6739</v>
      </c>
    </row>
    <row r="1650" spans="1:14" ht="34.5" customHeight="1">
      <c r="A1650" s="329">
        <v>45736</v>
      </c>
      <c r="B1650" s="330" t="s">
        <v>6664</v>
      </c>
      <c r="C1650" s="330" t="s">
        <v>6671</v>
      </c>
      <c r="D1650" s="330">
        <v>10</v>
      </c>
      <c r="E1650" s="330" t="s">
        <v>5200</v>
      </c>
      <c r="F1650" s="330" t="s">
        <v>6663</v>
      </c>
      <c r="G1650" s="330" t="s">
        <v>6515</v>
      </c>
      <c r="H1650" s="331"/>
      <c r="I1650" s="332">
        <v>310</v>
      </c>
      <c r="J1650" s="333">
        <f t="shared" si="230"/>
        <v>0.7</v>
      </c>
      <c r="K1650" s="334" t="s">
        <v>6716</v>
      </c>
      <c r="L1650" s="335">
        <v>0.05</v>
      </c>
      <c r="M1650" s="335"/>
      <c r="N1650" s="74" t="s">
        <v>6740</v>
      </c>
    </row>
    <row r="1651" spans="1:14" ht="37.5" customHeight="1">
      <c r="A1651" s="329">
        <v>45736</v>
      </c>
      <c r="B1651" s="330" t="s">
        <v>6664</v>
      </c>
      <c r="C1651" s="330" t="s">
        <v>6717</v>
      </c>
      <c r="D1651" s="330">
        <v>5</v>
      </c>
      <c r="E1651" s="330" t="s">
        <v>5200</v>
      </c>
      <c r="F1651" s="330" t="s">
        <v>6663</v>
      </c>
      <c r="G1651" s="330" t="s">
        <v>6515</v>
      </c>
      <c r="H1651" s="331"/>
      <c r="I1651" s="332">
        <v>19720</v>
      </c>
      <c r="J1651" s="333">
        <f t="shared" si="230"/>
        <v>15.24</v>
      </c>
      <c r="K1651" s="334" t="s">
        <v>6715</v>
      </c>
      <c r="L1651" s="335">
        <v>0.1</v>
      </c>
      <c r="M1651" s="335"/>
      <c r="N1651" s="74" t="s">
        <v>6741</v>
      </c>
    </row>
    <row r="1652" spans="1:14" ht="36" customHeight="1">
      <c r="A1652" s="329">
        <v>45736</v>
      </c>
      <c r="B1652" s="330" t="s">
        <v>6664</v>
      </c>
      <c r="C1652" s="330" t="s">
        <v>6672</v>
      </c>
      <c r="D1652" s="330">
        <v>10</v>
      </c>
      <c r="E1652" s="330" t="s">
        <v>5200</v>
      </c>
      <c r="F1652" s="330" t="s">
        <v>6663</v>
      </c>
      <c r="G1652" s="330" t="s">
        <v>6515</v>
      </c>
      <c r="H1652" s="331"/>
      <c r="I1652" s="332">
        <v>13000</v>
      </c>
      <c r="J1652" s="333">
        <f t="shared" si="230"/>
        <v>10.37</v>
      </c>
      <c r="K1652" s="334" t="s">
        <v>6715</v>
      </c>
      <c r="L1652" s="335">
        <v>0.1</v>
      </c>
      <c r="M1652" s="335"/>
      <c r="N1652" s="74" t="s">
        <v>6742</v>
      </c>
    </row>
    <row r="1653" spans="1:14" ht="39" customHeight="1">
      <c r="A1653" s="329">
        <v>45736</v>
      </c>
      <c r="B1653" s="330" t="s">
        <v>6664</v>
      </c>
      <c r="C1653" s="330" t="s">
        <v>6673</v>
      </c>
      <c r="D1653" s="330">
        <v>10</v>
      </c>
      <c r="E1653" s="330" t="s">
        <v>5200</v>
      </c>
      <c r="F1653" s="330" t="s">
        <v>6663</v>
      </c>
      <c r="G1653" s="330" t="s">
        <v>6515</v>
      </c>
      <c r="H1653" s="331"/>
      <c r="I1653" s="332">
        <v>6200</v>
      </c>
      <c r="J1653" s="333">
        <f t="shared" si="230"/>
        <v>4.97</v>
      </c>
      <c r="K1653" s="334" t="s">
        <v>6715</v>
      </c>
      <c r="L1653" s="335">
        <v>0.05</v>
      </c>
      <c r="M1653" s="335"/>
      <c r="N1653" s="74" t="s">
        <v>6743</v>
      </c>
    </row>
    <row r="1654" spans="1:14" ht="38.25" customHeight="1">
      <c r="A1654" s="329">
        <v>45736</v>
      </c>
      <c r="B1654" s="330" t="s">
        <v>6664</v>
      </c>
      <c r="C1654" s="330" t="s">
        <v>6679</v>
      </c>
      <c r="D1654" s="330">
        <v>20</v>
      </c>
      <c r="E1654" s="330" t="s">
        <v>5200</v>
      </c>
      <c r="F1654" s="330" t="s">
        <v>6663</v>
      </c>
      <c r="G1654" s="330" t="s">
        <v>6515</v>
      </c>
      <c r="H1654" s="331"/>
      <c r="I1654" s="332">
        <v>2710</v>
      </c>
      <c r="J1654" s="333">
        <f t="shared" si="230"/>
        <v>2.44</v>
      </c>
      <c r="K1654" s="334" t="s">
        <v>6715</v>
      </c>
      <c r="L1654" s="335">
        <v>0.05</v>
      </c>
      <c r="M1654" s="335"/>
      <c r="N1654" s="74" t="s">
        <v>6744</v>
      </c>
    </row>
    <row r="1655" spans="1:14" ht="38.25" customHeight="1">
      <c r="A1655" s="329">
        <v>45736</v>
      </c>
      <c r="B1655" s="330" t="s">
        <v>6664</v>
      </c>
      <c r="C1655" s="330" t="s">
        <v>6678</v>
      </c>
      <c r="D1655" s="330">
        <v>45</v>
      </c>
      <c r="E1655" s="330" t="s">
        <v>5200</v>
      </c>
      <c r="F1655" s="330" t="s">
        <v>6663</v>
      </c>
      <c r="G1655" s="330" t="s">
        <v>6515</v>
      </c>
      <c r="H1655" s="331"/>
      <c r="I1655" s="332">
        <v>1760</v>
      </c>
      <c r="J1655" s="333">
        <f t="shared" si="230"/>
        <v>1.75</v>
      </c>
      <c r="K1655" s="334" t="s">
        <v>6715</v>
      </c>
      <c r="L1655" s="335">
        <v>0.05</v>
      </c>
      <c r="M1655" s="335"/>
      <c r="N1655" s="74" t="s">
        <v>6795</v>
      </c>
    </row>
    <row r="1656" spans="1:14" ht="38.25" customHeight="1">
      <c r="A1656" s="329">
        <v>45736</v>
      </c>
      <c r="B1656" s="330" t="s">
        <v>6664</v>
      </c>
      <c r="C1656" s="330" t="s">
        <v>6677</v>
      </c>
      <c r="D1656" s="330">
        <v>20</v>
      </c>
      <c r="E1656" s="330" t="s">
        <v>5200</v>
      </c>
      <c r="F1656" s="330" t="s">
        <v>6663</v>
      </c>
      <c r="G1656" s="330" t="s">
        <v>6515</v>
      </c>
      <c r="H1656" s="331"/>
      <c r="I1656" s="332">
        <v>4000</v>
      </c>
      <c r="J1656" s="333">
        <f t="shared" si="230"/>
        <v>3.3699999999999997</v>
      </c>
      <c r="K1656" s="334" t="s">
        <v>6715</v>
      </c>
      <c r="L1656" s="335">
        <v>0.05</v>
      </c>
      <c r="M1656" s="335"/>
      <c r="N1656" s="74" t="s">
        <v>6796</v>
      </c>
    </row>
    <row r="1657" spans="1:14" ht="38.25" customHeight="1">
      <c r="A1657" s="329">
        <v>45736</v>
      </c>
      <c r="B1657" s="330" t="s">
        <v>6664</v>
      </c>
      <c r="C1657" s="330" t="s">
        <v>6676</v>
      </c>
      <c r="D1657" s="330">
        <v>10</v>
      </c>
      <c r="E1657" s="330" t="s">
        <v>5200</v>
      </c>
      <c r="F1657" s="330" t="s">
        <v>6663</v>
      </c>
      <c r="G1657" s="330" t="s">
        <v>6515</v>
      </c>
      <c r="H1657" s="331"/>
      <c r="I1657" s="332">
        <v>56240</v>
      </c>
      <c r="J1657" s="333">
        <f t="shared" si="230"/>
        <v>41.699999999999996</v>
      </c>
      <c r="K1657" s="334" t="s">
        <v>6715</v>
      </c>
      <c r="L1657" s="335">
        <v>0.1</v>
      </c>
      <c r="M1657" s="335"/>
      <c r="N1657" s="74" t="s">
        <v>6719</v>
      </c>
    </row>
    <row r="1658" spans="1:14" ht="38.25" customHeight="1">
      <c r="A1658" s="329">
        <v>45736</v>
      </c>
      <c r="B1658" s="330" t="s">
        <v>6664</v>
      </c>
      <c r="C1658" s="330" t="s">
        <v>6675</v>
      </c>
      <c r="D1658" s="330">
        <v>10</v>
      </c>
      <c r="E1658" s="330" t="s">
        <v>5200</v>
      </c>
      <c r="F1658" s="330" t="s">
        <v>6663</v>
      </c>
      <c r="G1658" s="330" t="s">
        <v>6515</v>
      </c>
      <c r="H1658" s="331"/>
      <c r="I1658" s="332">
        <v>19500</v>
      </c>
      <c r="J1658" s="333">
        <f t="shared" si="230"/>
        <v>15.08</v>
      </c>
      <c r="K1658" s="334" t="s">
        <v>6716</v>
      </c>
      <c r="L1658" s="335">
        <v>0.1</v>
      </c>
      <c r="M1658" s="335"/>
      <c r="N1658" s="74" t="s">
        <v>6718</v>
      </c>
    </row>
    <row r="1659" spans="1:14" ht="38.25" customHeight="1">
      <c r="A1659" s="329">
        <v>45736</v>
      </c>
      <c r="B1659" s="330" t="s">
        <v>6664</v>
      </c>
      <c r="C1659" s="330" t="s">
        <v>6674</v>
      </c>
      <c r="D1659" s="330">
        <v>10</v>
      </c>
      <c r="E1659" s="330" t="s">
        <v>5200</v>
      </c>
      <c r="F1659" s="330" t="s">
        <v>6663</v>
      </c>
      <c r="G1659" s="330" t="s">
        <v>6515</v>
      </c>
      <c r="H1659" s="331"/>
      <c r="I1659" s="332">
        <v>15030</v>
      </c>
      <c r="J1659" s="333">
        <f t="shared" si="230"/>
        <v>12.78</v>
      </c>
      <c r="K1659" s="334" t="s">
        <v>6715</v>
      </c>
      <c r="L1659" s="335">
        <v>0.2</v>
      </c>
      <c r="M1659" s="335"/>
      <c r="N1659" s="74" t="s">
        <v>6797</v>
      </c>
    </row>
    <row r="1660" spans="1:14" ht="38.25" customHeight="1">
      <c r="A1660" s="137">
        <v>45735</v>
      </c>
      <c r="B1660" s="5" t="s">
        <v>6520</v>
      </c>
      <c r="C1660" s="5" t="s">
        <v>6665</v>
      </c>
      <c r="D1660" s="319">
        <v>1</v>
      </c>
      <c r="E1660" s="5" t="s">
        <v>5200</v>
      </c>
      <c r="F1660" s="5" t="s">
        <v>6517</v>
      </c>
      <c r="G1660" s="5" t="s">
        <v>20</v>
      </c>
      <c r="H1660" s="26"/>
      <c r="I1660" s="284">
        <v>130200</v>
      </c>
      <c r="J1660" s="333">
        <f t="shared" si="230"/>
        <v>132.03</v>
      </c>
      <c r="K1660" s="6" t="s">
        <v>6703</v>
      </c>
      <c r="L1660" s="6">
        <v>4</v>
      </c>
      <c r="M1660" s="6"/>
      <c r="N1660" s="10" t="s">
        <v>6666</v>
      </c>
    </row>
    <row r="1661" spans="1:14" ht="15"/>
    <row r="1662" spans="1:14" ht="30">
      <c r="A1662" s="137">
        <v>45736</v>
      </c>
      <c r="B1662" s="5" t="s">
        <v>21</v>
      </c>
      <c r="C1662" s="5" t="s">
        <v>6680</v>
      </c>
      <c r="D1662" s="319">
        <v>2</v>
      </c>
      <c r="E1662" s="5" t="s">
        <v>24</v>
      </c>
      <c r="F1662" s="5"/>
      <c r="G1662" s="5" t="s">
        <v>134</v>
      </c>
      <c r="H1662" s="26"/>
      <c r="I1662" s="284">
        <v>82000</v>
      </c>
      <c r="J1662" s="333">
        <f t="shared" ref="J1662" si="231">ROUNDUP((((L1662*13000)+I1662)/1380), 2)</f>
        <v>66.960000000000008</v>
      </c>
      <c r="K1662" s="6" t="s">
        <v>6703</v>
      </c>
      <c r="L1662" s="6">
        <v>0.8</v>
      </c>
      <c r="M1662" s="6"/>
      <c r="N1662" s="10" t="s">
        <v>6749</v>
      </c>
    </row>
    <row r="1663" spans="1:14" ht="30">
      <c r="A1663" s="137">
        <v>45736</v>
      </c>
      <c r="B1663" s="5" t="s">
        <v>21</v>
      </c>
      <c r="C1663" s="5" t="s">
        <v>6681</v>
      </c>
      <c r="D1663" s="319">
        <v>2</v>
      </c>
      <c r="E1663" s="5" t="s">
        <v>24</v>
      </c>
      <c r="F1663" s="5"/>
      <c r="G1663" s="5" t="s">
        <v>134</v>
      </c>
      <c r="H1663" s="26"/>
      <c r="I1663" s="90">
        <v>37000</v>
      </c>
      <c r="J1663" s="333">
        <f t="shared" ref="J1663:J1664" si="232">ROUNDUP((((L1663*13000)+I1663)/1380), 2)</f>
        <v>31.53</v>
      </c>
      <c r="K1663" s="6" t="s">
        <v>6703</v>
      </c>
      <c r="L1663" s="6">
        <v>0.5</v>
      </c>
      <c r="M1663" s="6"/>
      <c r="N1663" s="10" t="s">
        <v>6750</v>
      </c>
    </row>
    <row r="1664" spans="1:14" ht="30">
      <c r="A1664" s="137">
        <v>45736</v>
      </c>
      <c r="B1664" s="5" t="s">
        <v>21</v>
      </c>
      <c r="C1664" s="5" t="s">
        <v>6682</v>
      </c>
      <c r="D1664" s="319">
        <v>1</v>
      </c>
      <c r="E1664" s="5" t="s">
        <v>24</v>
      </c>
      <c r="F1664" s="5"/>
      <c r="G1664" s="5" t="s">
        <v>134</v>
      </c>
      <c r="H1664" s="26"/>
      <c r="I1664" s="90">
        <v>40000</v>
      </c>
      <c r="J1664" s="333">
        <f t="shared" si="232"/>
        <v>34.64</v>
      </c>
      <c r="K1664" s="6" t="s">
        <v>6703</v>
      </c>
      <c r="L1664" s="6">
        <v>0.6</v>
      </c>
      <c r="M1664" s="6"/>
      <c r="N1664" s="10" t="s">
        <v>6751</v>
      </c>
    </row>
    <row r="1665" spans="1:14" ht="26.25" customHeight="1">
      <c r="A1665" s="137">
        <v>45736</v>
      </c>
      <c r="B1665" s="5" t="s">
        <v>49</v>
      </c>
      <c r="C1665" s="5" t="s">
        <v>6748</v>
      </c>
      <c r="D1665" s="319">
        <v>2</v>
      </c>
      <c r="E1665" s="5" t="s">
        <v>24</v>
      </c>
      <c r="F1665" s="5"/>
      <c r="G1665" s="5" t="s">
        <v>134</v>
      </c>
      <c r="H1665" s="26"/>
      <c r="I1665" s="90">
        <v>666000</v>
      </c>
      <c r="J1665" s="333">
        <f t="shared" ref="J1665:J1666" si="233">ROUNDUP((((L1665*13000)+I1665)/1380), 2)</f>
        <v>485.44</v>
      </c>
      <c r="K1665" s="6" t="s">
        <v>6712</v>
      </c>
      <c r="L1665" s="6">
        <v>0.3</v>
      </c>
      <c r="M1665" s="6"/>
      <c r="N1665" s="10"/>
    </row>
    <row r="1666" spans="1:14" ht="26.25" customHeight="1">
      <c r="A1666" s="137">
        <v>45736</v>
      </c>
      <c r="B1666" s="5" t="s">
        <v>49</v>
      </c>
      <c r="C1666" s="5" t="s">
        <v>6008</v>
      </c>
      <c r="D1666" s="319">
        <v>2</v>
      </c>
      <c r="E1666" s="5" t="s">
        <v>24</v>
      </c>
      <c r="F1666" s="5"/>
      <c r="G1666" s="5" t="s">
        <v>134</v>
      </c>
      <c r="H1666" s="26"/>
      <c r="I1666" s="90">
        <v>2379000</v>
      </c>
      <c r="J1666" s="333">
        <f t="shared" si="233"/>
        <v>1733.34</v>
      </c>
      <c r="K1666" s="6" t="s">
        <v>6712</v>
      </c>
      <c r="L1666" s="6">
        <v>1</v>
      </c>
      <c r="M1666" s="6"/>
      <c r="N1666" s="10"/>
    </row>
    <row r="1667" spans="1:14" ht="26.25" customHeight="1">
      <c r="A1667" s="137">
        <v>45736</v>
      </c>
      <c r="B1667" s="5" t="s">
        <v>31</v>
      </c>
      <c r="C1667" s="5" t="s">
        <v>6709</v>
      </c>
      <c r="D1667" s="5">
        <v>2</v>
      </c>
      <c r="E1667" s="5" t="s">
        <v>2187</v>
      </c>
      <c r="F1667" s="5" t="s">
        <v>4641</v>
      </c>
      <c r="G1667" s="5" t="s">
        <v>4642</v>
      </c>
      <c r="H1667" s="26"/>
      <c r="I1667" s="90">
        <v>320230</v>
      </c>
      <c r="J1667" s="333">
        <f t="shared" ref="J1667" si="234">ROUNDUP((((L1667*13000)+I1667)/1380), 2)</f>
        <v>233.94</v>
      </c>
      <c r="K1667" s="88" t="s">
        <v>6703</v>
      </c>
      <c r="L1667" s="6">
        <v>0.2</v>
      </c>
      <c r="M1667" s="6"/>
      <c r="N1667" s="10" t="s">
        <v>6683</v>
      </c>
    </row>
    <row r="1668" spans="1:14" ht="26.25" customHeight="1">
      <c r="A1668" s="137">
        <v>45736</v>
      </c>
      <c r="B1668" s="5" t="s">
        <v>31</v>
      </c>
      <c r="C1668" s="5" t="s">
        <v>6708</v>
      </c>
      <c r="D1668" s="5">
        <v>3</v>
      </c>
      <c r="E1668" s="5" t="s">
        <v>2187</v>
      </c>
      <c r="F1668" s="5" t="s">
        <v>4641</v>
      </c>
      <c r="G1668" s="5" t="s">
        <v>4642</v>
      </c>
      <c r="H1668" s="26"/>
      <c r="I1668" s="90">
        <v>57420</v>
      </c>
      <c r="J1668" s="333">
        <f t="shared" ref="J1668:J1669" si="235">ROUNDUP((((L1668*13000)+I1668)/1380), 2)</f>
        <v>43.5</v>
      </c>
      <c r="K1668" s="88" t="s">
        <v>6703</v>
      </c>
      <c r="L1668" s="6">
        <v>0.2</v>
      </c>
      <c r="M1668" s="6"/>
      <c r="N1668" s="10" t="s">
        <v>6685</v>
      </c>
    </row>
    <row r="1669" spans="1:14" ht="26.25" customHeight="1">
      <c r="A1669" s="137">
        <v>45736</v>
      </c>
      <c r="B1669" s="5" t="s">
        <v>2927</v>
      </c>
      <c r="C1669" s="5" t="s">
        <v>6707</v>
      </c>
      <c r="D1669" s="5">
        <v>2</v>
      </c>
      <c r="E1669" s="5" t="s">
        <v>2187</v>
      </c>
      <c r="F1669" s="5" t="s">
        <v>4641</v>
      </c>
      <c r="G1669" s="5" t="s">
        <v>4642</v>
      </c>
      <c r="H1669" s="26"/>
      <c r="I1669" s="90">
        <v>99000</v>
      </c>
      <c r="J1669" s="333">
        <f t="shared" si="235"/>
        <v>81.160000000000011</v>
      </c>
      <c r="K1669" s="88" t="s">
        <v>6703</v>
      </c>
      <c r="L1669" s="6">
        <v>1</v>
      </c>
      <c r="M1669" s="6"/>
      <c r="N1669" s="10" t="s">
        <v>6684</v>
      </c>
    </row>
    <row r="1670" spans="1:14" ht="30">
      <c r="A1670" s="137">
        <v>45736</v>
      </c>
      <c r="B1670" s="5"/>
      <c r="C1670" s="5" t="s">
        <v>6686</v>
      </c>
      <c r="D1670" s="5">
        <v>300</v>
      </c>
      <c r="E1670" s="5" t="s">
        <v>2187</v>
      </c>
      <c r="F1670" s="5" t="s">
        <v>4207</v>
      </c>
      <c r="G1670" s="5" t="s">
        <v>4208</v>
      </c>
      <c r="H1670" s="26"/>
      <c r="I1670" s="90">
        <v>16000</v>
      </c>
      <c r="J1670" s="333">
        <f t="shared" ref="J1670:J1673" si="236">ROUNDUP((((L1670*13000)+I1670)/1380), 2)</f>
        <v>30.44</v>
      </c>
      <c r="K1670" s="88" t="s">
        <v>6703</v>
      </c>
      <c r="L1670" s="6">
        <v>2</v>
      </c>
      <c r="M1670" s="6"/>
      <c r="N1670" s="10" t="s">
        <v>6710</v>
      </c>
    </row>
    <row r="1671" spans="1:14" ht="30">
      <c r="A1671" s="137">
        <v>45736</v>
      </c>
      <c r="B1671" s="5"/>
      <c r="C1671" s="5" t="s">
        <v>6687</v>
      </c>
      <c r="D1671" s="5">
        <v>300</v>
      </c>
      <c r="E1671" s="5" t="s">
        <v>2187</v>
      </c>
      <c r="F1671" s="5" t="s">
        <v>4207</v>
      </c>
      <c r="G1671" s="5" t="s">
        <v>4208</v>
      </c>
      <c r="H1671" s="26"/>
      <c r="I1671" s="90">
        <v>16000</v>
      </c>
      <c r="J1671" s="333">
        <f t="shared" si="236"/>
        <v>30.44</v>
      </c>
      <c r="K1671" s="88" t="s">
        <v>6703</v>
      </c>
      <c r="L1671" s="6">
        <v>2</v>
      </c>
      <c r="M1671" s="6"/>
      <c r="N1671" s="10" t="s">
        <v>6710</v>
      </c>
    </row>
    <row r="1672" spans="1:14" ht="30">
      <c r="A1672" s="137">
        <v>45736</v>
      </c>
      <c r="B1672" s="5"/>
      <c r="C1672" s="5" t="s">
        <v>6688</v>
      </c>
      <c r="D1672" s="5">
        <v>300</v>
      </c>
      <c r="E1672" s="5" t="s">
        <v>2187</v>
      </c>
      <c r="F1672" s="5" t="s">
        <v>4207</v>
      </c>
      <c r="G1672" s="5" t="s">
        <v>4208</v>
      </c>
      <c r="H1672" s="26"/>
      <c r="I1672" s="90">
        <v>16000</v>
      </c>
      <c r="J1672" s="333">
        <f t="shared" si="236"/>
        <v>30.44</v>
      </c>
      <c r="K1672" s="88" t="s">
        <v>6703</v>
      </c>
      <c r="L1672" s="6">
        <v>2</v>
      </c>
      <c r="M1672" s="6"/>
      <c r="N1672" s="10" t="s">
        <v>6710</v>
      </c>
    </row>
    <row r="1673" spans="1:14" ht="30">
      <c r="A1673" s="137">
        <v>45736</v>
      </c>
      <c r="B1673" s="5"/>
      <c r="C1673" s="5" t="s">
        <v>6689</v>
      </c>
      <c r="D1673" s="5">
        <v>300</v>
      </c>
      <c r="E1673" s="5" t="s">
        <v>2187</v>
      </c>
      <c r="F1673" s="5" t="s">
        <v>4207</v>
      </c>
      <c r="G1673" s="5" t="s">
        <v>4208</v>
      </c>
      <c r="H1673" s="26"/>
      <c r="I1673" s="90">
        <v>16000</v>
      </c>
      <c r="J1673" s="333">
        <f t="shared" si="236"/>
        <v>25.73</v>
      </c>
      <c r="K1673" s="88" t="s">
        <v>6703</v>
      </c>
      <c r="L1673" s="6">
        <v>1.5</v>
      </c>
      <c r="M1673" s="6"/>
      <c r="N1673" s="10" t="s">
        <v>6710</v>
      </c>
    </row>
    <row r="1674" spans="1:14" ht="120">
      <c r="A1674" s="137">
        <v>45699</v>
      </c>
      <c r="B1674" s="5" t="s">
        <v>3903</v>
      </c>
      <c r="C1674" s="5" t="s">
        <v>3904</v>
      </c>
      <c r="D1674" s="5">
        <v>5</v>
      </c>
      <c r="E1674" s="5" t="s">
        <v>2187</v>
      </c>
      <c r="F1674" s="5" t="s">
        <v>3001</v>
      </c>
      <c r="G1674" s="5" t="s">
        <v>2133</v>
      </c>
      <c r="H1674" s="26"/>
      <c r="I1674" s="90">
        <v>106000</v>
      </c>
      <c r="J1674" s="7">
        <f t="shared" ref="J1674" si="237">ROUNDUP((((L1674*13000)+I1674)/1380), 2)</f>
        <v>81.53</v>
      </c>
      <c r="K1674" s="88" t="s">
        <v>6704</v>
      </c>
      <c r="L1674" s="6">
        <v>0.5</v>
      </c>
      <c r="M1674" s="6"/>
      <c r="N1674" s="10" t="s">
        <v>6705</v>
      </c>
    </row>
    <row r="1675" spans="1:14" ht="51.75" customHeight="1">
      <c r="A1675" s="327">
        <v>45733</v>
      </c>
      <c r="B1675" s="13" t="s">
        <v>6378</v>
      </c>
      <c r="C1675" s="122" t="s">
        <v>6377</v>
      </c>
      <c r="D1675" s="13">
        <v>4</v>
      </c>
      <c r="E1675" s="13" t="s">
        <v>1695</v>
      </c>
      <c r="F1675" s="13"/>
      <c r="G1675" s="13" t="s">
        <v>18</v>
      </c>
      <c r="H1675" s="68"/>
      <c r="I1675" s="142"/>
      <c r="J1675" s="12"/>
      <c r="K1675" s="87"/>
      <c r="L1675" s="50"/>
      <c r="M1675" s="50"/>
      <c r="N1675" s="114" t="s">
        <v>6690</v>
      </c>
    </row>
    <row r="1676" spans="1:14" ht="21" customHeight="1">
      <c r="A1676" s="173">
        <v>45736</v>
      </c>
      <c r="B1676" s="13" t="s">
        <v>58</v>
      </c>
      <c r="C1676" s="13" t="s">
        <v>7069</v>
      </c>
      <c r="D1676" s="313">
        <v>1</v>
      </c>
      <c r="E1676" s="13" t="s">
        <v>6086</v>
      </c>
      <c r="F1676" s="13"/>
      <c r="G1676" s="13" t="s">
        <v>18</v>
      </c>
      <c r="H1676" s="68"/>
      <c r="I1676" s="314">
        <v>21100</v>
      </c>
      <c r="J1676" s="12">
        <f t="shared" ref="J1676:J1680" si="238">ROUNDUP((((L1676*13000)+I1676)/1380), 2)</f>
        <v>20</v>
      </c>
      <c r="K1676" s="50" t="s">
        <v>6720</v>
      </c>
      <c r="L1676" s="50">
        <v>0.5</v>
      </c>
      <c r="M1676" s="50"/>
      <c r="N1676" s="23"/>
    </row>
    <row r="1677" spans="1:14" ht="21" customHeight="1">
      <c r="A1677" s="173">
        <v>45736</v>
      </c>
      <c r="B1677" s="13" t="s">
        <v>4931</v>
      </c>
      <c r="C1677" s="13" t="s">
        <v>6722</v>
      </c>
      <c r="D1677" s="313">
        <v>15</v>
      </c>
      <c r="E1677" s="13" t="s">
        <v>6086</v>
      </c>
      <c r="F1677" s="13"/>
      <c r="G1677" s="13" t="s">
        <v>119</v>
      </c>
      <c r="H1677" s="68"/>
      <c r="I1677" s="314">
        <v>42800</v>
      </c>
      <c r="J1677" s="12">
        <f t="shared" si="238"/>
        <v>33.85</v>
      </c>
      <c r="K1677" s="50" t="s">
        <v>6721</v>
      </c>
      <c r="L1677" s="50">
        <v>0.3</v>
      </c>
      <c r="M1677" s="50"/>
      <c r="N1677" s="23"/>
    </row>
    <row r="1678" spans="1:14" ht="21" customHeight="1">
      <c r="A1678" s="327">
        <v>45733</v>
      </c>
      <c r="B1678" s="13" t="s">
        <v>6713</v>
      </c>
      <c r="C1678" s="13" t="s">
        <v>6714</v>
      </c>
      <c r="D1678" s="13">
        <v>1</v>
      </c>
      <c r="E1678" s="13" t="s">
        <v>1695</v>
      </c>
      <c r="F1678" s="13"/>
      <c r="G1678" s="13" t="s">
        <v>20</v>
      </c>
      <c r="H1678" s="68"/>
      <c r="I1678" s="142">
        <v>1346000</v>
      </c>
      <c r="J1678" s="12">
        <f t="shared" si="238"/>
        <v>984.79</v>
      </c>
      <c r="K1678" s="87" t="s">
        <v>6766</v>
      </c>
      <c r="L1678" s="50">
        <v>1</v>
      </c>
      <c r="M1678" s="50"/>
      <c r="N1678" s="23"/>
    </row>
    <row r="1679" spans="1:14" ht="21" customHeight="1">
      <c r="A1679" s="173">
        <v>45736</v>
      </c>
      <c r="B1679" s="13" t="s">
        <v>50</v>
      </c>
      <c r="C1679" s="13" t="s">
        <v>6711</v>
      </c>
      <c r="D1679" s="13">
        <v>10</v>
      </c>
      <c r="E1679" s="13" t="s">
        <v>5119</v>
      </c>
      <c r="F1679" s="13" t="s">
        <v>6693</v>
      </c>
      <c r="G1679" s="13" t="s">
        <v>30</v>
      </c>
      <c r="H1679" s="68"/>
      <c r="I1679" s="142">
        <v>59780</v>
      </c>
      <c r="J1679" s="12">
        <f t="shared" si="238"/>
        <v>52.739999999999995</v>
      </c>
      <c r="K1679" s="87" t="s">
        <v>6712</v>
      </c>
      <c r="L1679" s="50">
        <v>1</v>
      </c>
      <c r="M1679" s="50"/>
      <c r="N1679" s="23"/>
    </row>
    <row r="1680" spans="1:14" ht="60">
      <c r="A1680" s="173">
        <v>45735</v>
      </c>
      <c r="B1680" s="109" t="s">
        <v>6492</v>
      </c>
      <c r="C1680" s="109" t="s">
        <v>6493</v>
      </c>
      <c r="D1680" s="337">
        <v>5</v>
      </c>
      <c r="E1680" s="109" t="s">
        <v>318</v>
      </c>
      <c r="F1680" s="109" t="s">
        <v>6494</v>
      </c>
      <c r="G1680" s="109" t="s">
        <v>40</v>
      </c>
      <c r="H1680" s="110"/>
      <c r="I1680" s="270">
        <v>8000</v>
      </c>
      <c r="J1680" s="12">
        <f t="shared" si="238"/>
        <v>7.6899999999999995</v>
      </c>
      <c r="K1680" s="113" t="s">
        <v>6703</v>
      </c>
      <c r="L1680" s="113">
        <v>0.2</v>
      </c>
      <c r="M1680" s="113"/>
      <c r="N1680" s="115" t="s">
        <v>6495</v>
      </c>
    </row>
    <row r="1681" spans="1:15" ht="60">
      <c r="A1681" s="173">
        <v>45734</v>
      </c>
      <c r="B1681" s="13" t="s">
        <v>6433</v>
      </c>
      <c r="C1681" s="13" t="s">
        <v>6434</v>
      </c>
      <c r="D1681" s="313">
        <v>1</v>
      </c>
      <c r="E1681" s="13" t="s">
        <v>318</v>
      </c>
      <c r="F1681" s="13" t="s">
        <v>638</v>
      </c>
      <c r="G1681" s="13" t="s">
        <v>33</v>
      </c>
      <c r="H1681" s="68"/>
      <c r="I1681" s="314">
        <v>5915000</v>
      </c>
      <c r="J1681" s="263">
        <f>ROUNDUP((((L1681*19000)+I1681)/1380), 2)</f>
        <v>7039.8600000000006</v>
      </c>
      <c r="K1681" s="50" t="s">
        <v>6702</v>
      </c>
      <c r="L1681" s="50">
        <v>200</v>
      </c>
      <c r="M1681" s="50"/>
      <c r="N1681" s="23" t="s">
        <v>6701</v>
      </c>
    </row>
    <row r="1682" spans="1:15" ht="60">
      <c r="A1682" s="173">
        <v>45735</v>
      </c>
      <c r="B1682" s="109" t="s">
        <v>5629</v>
      </c>
      <c r="C1682" s="109" t="s">
        <v>5630</v>
      </c>
      <c r="D1682" s="337">
        <v>1</v>
      </c>
      <c r="E1682" s="109" t="s">
        <v>318</v>
      </c>
      <c r="F1682" s="109" t="s">
        <v>273</v>
      </c>
      <c r="G1682" s="268" t="s">
        <v>28</v>
      </c>
      <c r="H1682" s="110"/>
      <c r="I1682" s="270">
        <v>296000</v>
      </c>
      <c r="J1682" s="263">
        <f>ROUNDUP((((L1682*13000)+I1682)/1150), 2)</f>
        <v>359.14</v>
      </c>
      <c r="K1682" s="113" t="s">
        <v>6725</v>
      </c>
      <c r="L1682" s="113">
        <v>9</v>
      </c>
      <c r="M1682" s="113"/>
      <c r="N1682" s="114" t="s">
        <v>6723</v>
      </c>
    </row>
    <row r="1683" spans="1:15" ht="58.5" customHeight="1">
      <c r="A1683" s="173">
        <v>45735</v>
      </c>
      <c r="B1683" s="109" t="s">
        <v>5629</v>
      </c>
      <c r="C1683" s="109" t="s">
        <v>6500</v>
      </c>
      <c r="D1683" s="337">
        <v>2</v>
      </c>
      <c r="E1683" s="109" t="s">
        <v>318</v>
      </c>
      <c r="F1683" s="109" t="s">
        <v>286</v>
      </c>
      <c r="G1683" s="109" t="s">
        <v>172</v>
      </c>
      <c r="H1683" s="110"/>
      <c r="I1683" s="270">
        <v>484000</v>
      </c>
      <c r="J1683" s="12">
        <f>ROUNDUP((((L1683*13000)+I1683)/1380), 2)</f>
        <v>473.19</v>
      </c>
      <c r="K1683" s="113" t="s">
        <v>6725</v>
      </c>
      <c r="L1683" s="113">
        <v>13</v>
      </c>
      <c r="M1683" s="113"/>
      <c r="N1683" s="114" t="s">
        <v>6724</v>
      </c>
    </row>
    <row r="1684" spans="1:15" ht="60">
      <c r="A1684" s="173">
        <v>45736</v>
      </c>
      <c r="B1684" s="109"/>
      <c r="C1684" s="109" t="s">
        <v>6694</v>
      </c>
      <c r="D1684" s="337">
        <v>20</v>
      </c>
      <c r="E1684" s="109" t="s">
        <v>318</v>
      </c>
      <c r="F1684" s="109" t="s">
        <v>6695</v>
      </c>
      <c r="G1684" s="109" t="s">
        <v>152</v>
      </c>
      <c r="H1684" s="110"/>
      <c r="I1684" s="270">
        <v>5250</v>
      </c>
      <c r="J1684" s="12">
        <f>ROUNDUP((((L1684*13000)+I1684)/1380), 2)</f>
        <v>4.75</v>
      </c>
      <c r="K1684" s="113" t="s">
        <v>6703</v>
      </c>
      <c r="L1684" s="113">
        <v>0.1</v>
      </c>
      <c r="M1684" s="113"/>
      <c r="N1684" s="114" t="s">
        <v>6788</v>
      </c>
    </row>
    <row r="1685" spans="1:15" ht="36" customHeight="1">
      <c r="A1685" s="137">
        <v>45737</v>
      </c>
      <c r="B1685" s="5" t="s">
        <v>6758</v>
      </c>
      <c r="C1685" s="5" t="s">
        <v>6757</v>
      </c>
      <c r="D1685" s="319">
        <v>1</v>
      </c>
      <c r="E1685" s="5" t="s">
        <v>24</v>
      </c>
      <c r="F1685" s="5"/>
      <c r="G1685" s="5" t="s">
        <v>6759</v>
      </c>
      <c r="H1685" s="26"/>
      <c r="I1685" s="284">
        <v>110000</v>
      </c>
      <c r="J1685" s="7">
        <f t="shared" ref="J1685" si="239">ROUNDUP((((L1685*13000)+I1685)/1380), 2)</f>
        <v>84.43</v>
      </c>
      <c r="K1685" s="6" t="s">
        <v>6782</v>
      </c>
      <c r="L1685" s="6">
        <v>0.5</v>
      </c>
      <c r="M1685" s="6"/>
      <c r="N1685" s="10" t="s">
        <v>6783</v>
      </c>
      <c r="O1685" s="171" t="s">
        <v>6777</v>
      </c>
    </row>
    <row r="1686" spans="1:15" ht="108.75" customHeight="1">
      <c r="A1686" s="173">
        <v>45720</v>
      </c>
      <c r="B1686" s="13" t="s">
        <v>25</v>
      </c>
      <c r="C1686" s="122" t="s">
        <v>6761</v>
      </c>
      <c r="D1686" s="13">
        <v>1</v>
      </c>
      <c r="E1686" s="13" t="s">
        <v>318</v>
      </c>
      <c r="F1686" s="13" t="s">
        <v>638</v>
      </c>
      <c r="G1686" s="13" t="s">
        <v>33</v>
      </c>
      <c r="H1686" s="68"/>
      <c r="I1686" s="142"/>
      <c r="J1686" s="12">
        <f>ROUNDUP((((L1686*13000)+I1686)/1380), 2)</f>
        <v>0</v>
      </c>
      <c r="K1686" s="87"/>
      <c r="L1686" s="50"/>
      <c r="M1686" s="50"/>
      <c r="N1686" s="23" t="s">
        <v>6338</v>
      </c>
    </row>
    <row r="1687" spans="1:15" ht="21" customHeight="1">
      <c r="A1687" s="173">
        <v>45737</v>
      </c>
      <c r="B1687" s="109" t="s">
        <v>58</v>
      </c>
      <c r="C1687" s="109" t="s">
        <v>6778</v>
      </c>
      <c r="D1687" s="109">
        <v>4</v>
      </c>
      <c r="E1687" s="109" t="s">
        <v>318</v>
      </c>
      <c r="F1687" s="109" t="s">
        <v>281</v>
      </c>
      <c r="G1687" s="109" t="s">
        <v>40</v>
      </c>
      <c r="H1687" s="109"/>
      <c r="I1687" s="270">
        <v>21100</v>
      </c>
      <c r="J1687" s="12">
        <f>ROUNDUP((((L1687*13000)+I1687)/1380), 2)</f>
        <v>24.720000000000002</v>
      </c>
      <c r="K1687" s="109" t="s">
        <v>6779</v>
      </c>
      <c r="L1687" s="109">
        <v>1</v>
      </c>
      <c r="M1687" s="109"/>
      <c r="N1687" s="109"/>
    </row>
    <row r="1688" spans="1:15" ht="21" customHeight="1">
      <c r="A1688" s="137">
        <v>45737</v>
      </c>
      <c r="B1688" s="5" t="s">
        <v>72</v>
      </c>
      <c r="C1688" s="5" t="s">
        <v>6784</v>
      </c>
      <c r="D1688" s="319" t="s">
        <v>6762</v>
      </c>
      <c r="E1688" s="5" t="s">
        <v>2187</v>
      </c>
      <c r="F1688" s="5"/>
      <c r="G1688" s="5"/>
      <c r="H1688" s="26"/>
      <c r="I1688" s="284">
        <v>5300</v>
      </c>
      <c r="J1688" s="333">
        <f t="shared" ref="J1688" si="240">ROUNDUP((((L1688*13000)+I1688)/1380), 2)</f>
        <v>11.379999999999999</v>
      </c>
      <c r="K1688" s="6" t="s">
        <v>6766</v>
      </c>
      <c r="L1688" s="6">
        <v>0.8</v>
      </c>
      <c r="M1688" s="6"/>
      <c r="N1688" s="10" t="s">
        <v>6763</v>
      </c>
    </row>
    <row r="1689" spans="1:15" ht="242.25" customHeight="1">
      <c r="A1689" s="141">
        <v>45728</v>
      </c>
      <c r="B1689" s="13"/>
      <c r="C1689" s="13" t="s">
        <v>6105</v>
      </c>
      <c r="D1689" s="13">
        <v>2</v>
      </c>
      <c r="E1689" s="13" t="s">
        <v>2187</v>
      </c>
      <c r="F1689" s="13" t="s">
        <v>3174</v>
      </c>
      <c r="G1689" s="13" t="s">
        <v>142</v>
      </c>
      <c r="H1689" s="68"/>
      <c r="I1689" s="142"/>
      <c r="J1689" s="12"/>
      <c r="K1689" s="87"/>
      <c r="L1689" s="50"/>
      <c r="M1689" s="50"/>
      <c r="N1689" s="23" t="s">
        <v>6764</v>
      </c>
    </row>
    <row r="1690" spans="1:15" ht="30">
      <c r="A1690" s="137">
        <v>45734</v>
      </c>
      <c r="B1690" s="5" t="s">
        <v>6774</v>
      </c>
      <c r="C1690" s="5" t="s">
        <v>6444</v>
      </c>
      <c r="D1690" s="5" t="s">
        <v>6431</v>
      </c>
      <c r="E1690" s="5" t="s">
        <v>2187</v>
      </c>
      <c r="F1690" s="5" t="s">
        <v>210</v>
      </c>
      <c r="G1690" s="5" t="s">
        <v>32</v>
      </c>
      <c r="H1690" s="26"/>
      <c r="I1690" s="90">
        <v>1547000</v>
      </c>
      <c r="J1690" s="234">
        <f>ROUNDUP((((L1690*16000)+I1690)/1380), 2)</f>
        <v>1526.82</v>
      </c>
      <c r="K1690" s="88" t="s">
        <v>6775</v>
      </c>
      <c r="L1690" s="6">
        <v>35</v>
      </c>
      <c r="M1690" s="6"/>
      <c r="N1690" s="10" t="s">
        <v>6776</v>
      </c>
    </row>
    <row r="1691" spans="1:15" ht="32.25" customHeight="1">
      <c r="A1691" s="173">
        <v>45735</v>
      </c>
      <c r="B1691" s="13" t="s">
        <v>6543</v>
      </c>
      <c r="C1691" s="13" t="s">
        <v>6544</v>
      </c>
      <c r="D1691" s="313">
        <v>2</v>
      </c>
      <c r="E1691" s="13" t="s">
        <v>5200</v>
      </c>
      <c r="F1691" s="13" t="s">
        <v>6517</v>
      </c>
      <c r="G1691" s="13" t="s">
        <v>20</v>
      </c>
      <c r="H1691" s="68"/>
      <c r="I1691" s="314"/>
      <c r="J1691" s="328">
        <f t="shared" ref="J1691:J1693" si="241">ROUNDUP((((L1691*13000)+I1691)/1380), 2)</f>
        <v>0</v>
      </c>
      <c r="K1691" s="50"/>
      <c r="L1691" s="50"/>
      <c r="M1691" s="50"/>
      <c r="N1691" s="23" t="s">
        <v>6787</v>
      </c>
    </row>
    <row r="1692" spans="1:15" ht="32.25" customHeight="1">
      <c r="A1692" s="173">
        <v>45735</v>
      </c>
      <c r="B1692" s="13" t="s">
        <v>6543</v>
      </c>
      <c r="C1692" s="13" t="s">
        <v>6545</v>
      </c>
      <c r="D1692" s="313">
        <v>2</v>
      </c>
      <c r="E1692" s="13" t="s">
        <v>5200</v>
      </c>
      <c r="F1692" s="13" t="s">
        <v>6517</v>
      </c>
      <c r="G1692" s="13" t="s">
        <v>20</v>
      </c>
      <c r="H1692" s="68"/>
      <c r="I1692" s="314"/>
      <c r="J1692" s="328">
        <f t="shared" si="241"/>
        <v>0</v>
      </c>
      <c r="K1692" s="50"/>
      <c r="L1692" s="50"/>
      <c r="M1692" s="50"/>
      <c r="N1692" s="23" t="s">
        <v>6787</v>
      </c>
    </row>
    <row r="1693" spans="1:15" ht="32.25" customHeight="1">
      <c r="A1693" s="173">
        <v>45735</v>
      </c>
      <c r="B1693" s="13" t="s">
        <v>6543</v>
      </c>
      <c r="C1693" s="16" t="s">
        <v>6785</v>
      </c>
      <c r="D1693" s="313">
        <v>2</v>
      </c>
      <c r="E1693" s="13" t="s">
        <v>5200</v>
      </c>
      <c r="F1693" s="13" t="s">
        <v>6517</v>
      </c>
      <c r="G1693" s="13" t="s">
        <v>20</v>
      </c>
      <c r="H1693" s="68"/>
      <c r="I1693" s="314">
        <v>12000</v>
      </c>
      <c r="J1693" s="328">
        <f t="shared" si="241"/>
        <v>27.540000000000003</v>
      </c>
      <c r="K1693" s="50" t="s">
        <v>6766</v>
      </c>
      <c r="L1693" s="50">
        <v>2</v>
      </c>
      <c r="M1693" s="50"/>
      <c r="N1693" s="23" t="s">
        <v>6786</v>
      </c>
    </row>
    <row r="1694" spans="1:15" ht="49.5" customHeight="1">
      <c r="A1694" s="339">
        <v>45726</v>
      </c>
      <c r="B1694" s="340"/>
      <c r="C1694" s="340" t="s">
        <v>6765</v>
      </c>
      <c r="D1694" s="340" t="s">
        <v>5885</v>
      </c>
      <c r="E1694" s="340" t="s">
        <v>5200</v>
      </c>
      <c r="F1694" s="340" t="s">
        <v>2039</v>
      </c>
      <c r="G1694" s="340" t="s">
        <v>18</v>
      </c>
      <c r="H1694" s="341"/>
      <c r="I1694" s="342"/>
      <c r="J1694" s="343">
        <f t="shared" ref="J1694" si="242">ROUNDUP((((L1694*13000)+I1694)/1380), 2)</f>
        <v>0</v>
      </c>
      <c r="K1694" s="344"/>
      <c r="L1694" s="345"/>
      <c r="M1694" s="345"/>
      <c r="N1694" s="358" t="s">
        <v>6736</v>
      </c>
    </row>
    <row r="1695" spans="1:15" ht="21" customHeight="1">
      <c r="A1695" s="173">
        <v>45736</v>
      </c>
      <c r="B1695" s="13" t="s">
        <v>6691</v>
      </c>
      <c r="C1695" s="13" t="s">
        <v>6780</v>
      </c>
      <c r="D1695" s="13">
        <v>2</v>
      </c>
      <c r="E1695" s="13" t="s">
        <v>5119</v>
      </c>
      <c r="F1695" s="13" t="s">
        <v>6692</v>
      </c>
      <c r="G1695" s="13" t="s">
        <v>30</v>
      </c>
      <c r="H1695" s="68"/>
      <c r="I1695" s="142">
        <v>1355000</v>
      </c>
      <c r="J1695" s="12">
        <f t="shared" ref="J1695" si="243">ROUNDUP((((L1695*13000)+I1695)/1380), 2)</f>
        <v>1094.93</v>
      </c>
      <c r="K1695" s="87" t="s">
        <v>6790</v>
      </c>
      <c r="L1695" s="50">
        <v>12</v>
      </c>
      <c r="M1695" s="50"/>
      <c r="N1695" s="23"/>
    </row>
    <row r="1696" spans="1:15" ht="90">
      <c r="A1696" s="145">
        <v>45726</v>
      </c>
      <c r="B1696" s="77"/>
      <c r="C1696" s="77" t="s">
        <v>5920</v>
      </c>
      <c r="D1696" s="77">
        <v>10</v>
      </c>
      <c r="E1696" s="77" t="s">
        <v>5200</v>
      </c>
      <c r="F1696" s="77" t="s">
        <v>5921</v>
      </c>
      <c r="G1696" s="77" t="s">
        <v>35</v>
      </c>
      <c r="H1696" s="93"/>
      <c r="I1696" s="146">
        <v>30000</v>
      </c>
      <c r="J1696" s="79">
        <f t="shared" ref="J1696" si="244">ROUNDUP((((L1696*13000)+I1696)/1380), 2)</f>
        <v>26.450000000000003</v>
      </c>
      <c r="K1696" s="94" t="s">
        <v>6766</v>
      </c>
      <c r="L1696" s="78">
        <v>0.5</v>
      </c>
      <c r="M1696" s="78"/>
      <c r="N1696" s="156" t="s">
        <v>7977</v>
      </c>
    </row>
    <row r="1697" spans="1:14" ht="21" customHeight="1">
      <c r="A1697" s="137">
        <v>45729</v>
      </c>
      <c r="B1697" s="5" t="s">
        <v>6215</v>
      </c>
      <c r="C1697" s="5" t="s">
        <v>6767</v>
      </c>
      <c r="D1697" s="5">
        <v>20</v>
      </c>
      <c r="E1697" s="5" t="s">
        <v>6216</v>
      </c>
      <c r="F1697" s="5"/>
      <c r="G1697" s="5"/>
      <c r="H1697" s="5"/>
      <c r="I1697" s="310">
        <v>111000</v>
      </c>
      <c r="J1697" s="7">
        <f t="shared" ref="J1697" si="245">ROUNDUP((((L1697*13000)+I1697)/1380), 2)</f>
        <v>82.320000000000007</v>
      </c>
      <c r="K1697" s="5" t="s">
        <v>6768</v>
      </c>
      <c r="L1697" s="5">
        <v>0.2</v>
      </c>
      <c r="M1697" s="5"/>
      <c r="N1697" s="116"/>
    </row>
    <row r="1699" spans="1:14" ht="36" customHeight="1">
      <c r="A1699" s="137">
        <v>45740</v>
      </c>
      <c r="B1699" s="5" t="s">
        <v>38</v>
      </c>
      <c r="C1699" s="8" t="s">
        <v>6791</v>
      </c>
      <c r="D1699" s="5">
        <v>20</v>
      </c>
      <c r="E1699" s="5" t="s">
        <v>5200</v>
      </c>
      <c r="F1699" s="5"/>
      <c r="G1699" s="5"/>
      <c r="H1699" s="26"/>
      <c r="I1699" s="90">
        <v>20300</v>
      </c>
      <c r="J1699" s="333">
        <f t="shared" ref="J1699:J1704" si="246">ROUNDUP((((L1699*13000)+I1699)/1380), 2)</f>
        <v>15.66</v>
      </c>
      <c r="K1699" s="88" t="s">
        <v>6846</v>
      </c>
      <c r="L1699" s="6">
        <v>0.1</v>
      </c>
      <c r="M1699" s="6"/>
      <c r="N1699" s="10"/>
    </row>
    <row r="1700" spans="1:14" ht="32.25" customHeight="1">
      <c r="A1700" s="137">
        <v>45740</v>
      </c>
      <c r="B1700" s="5" t="s">
        <v>38</v>
      </c>
      <c r="C1700" s="8" t="s">
        <v>6792</v>
      </c>
      <c r="D1700" s="5">
        <v>20</v>
      </c>
      <c r="E1700" s="5" t="s">
        <v>5200</v>
      </c>
      <c r="F1700" s="5"/>
      <c r="G1700" s="5"/>
      <c r="H1700" s="26"/>
      <c r="I1700" s="90">
        <v>18200</v>
      </c>
      <c r="J1700" s="333">
        <f t="shared" si="246"/>
        <v>14.14</v>
      </c>
      <c r="K1700" s="88" t="s">
        <v>6867</v>
      </c>
      <c r="L1700" s="6">
        <v>0.1</v>
      </c>
      <c r="M1700" s="6"/>
      <c r="N1700" s="10"/>
    </row>
    <row r="1701" spans="1:14" ht="32.25" customHeight="1">
      <c r="A1701" s="137">
        <v>45740</v>
      </c>
      <c r="B1701" s="5" t="s">
        <v>38</v>
      </c>
      <c r="C1701" s="8" t="s">
        <v>6793</v>
      </c>
      <c r="D1701" s="5">
        <v>20</v>
      </c>
      <c r="E1701" s="5" t="s">
        <v>5200</v>
      </c>
      <c r="F1701" s="5"/>
      <c r="G1701" s="5"/>
      <c r="H1701" s="26"/>
      <c r="I1701" s="90">
        <v>16800</v>
      </c>
      <c r="J1701" s="333">
        <f t="shared" si="246"/>
        <v>14.06</v>
      </c>
      <c r="K1701" s="88" t="s">
        <v>6867</v>
      </c>
      <c r="L1701" s="6">
        <v>0.2</v>
      </c>
      <c r="M1701" s="6"/>
      <c r="N1701" s="10"/>
    </row>
    <row r="1702" spans="1:14" ht="32.25" customHeight="1">
      <c r="A1702" s="137">
        <v>45740</v>
      </c>
      <c r="B1702" s="5" t="s">
        <v>38</v>
      </c>
      <c r="C1702" s="8" t="s">
        <v>6794</v>
      </c>
      <c r="D1702" s="5">
        <v>10</v>
      </c>
      <c r="E1702" s="5" t="s">
        <v>5200</v>
      </c>
      <c r="F1702" s="5"/>
      <c r="G1702" s="5"/>
      <c r="H1702" s="26"/>
      <c r="I1702" s="90">
        <v>18900</v>
      </c>
      <c r="J1702" s="333">
        <f t="shared" si="246"/>
        <v>16.53</v>
      </c>
      <c r="K1702" s="88" t="s">
        <v>6867</v>
      </c>
      <c r="L1702" s="6">
        <v>0.3</v>
      </c>
      <c r="M1702" s="6"/>
      <c r="N1702" s="10"/>
    </row>
    <row r="1703" spans="1:14" ht="20.100000000000001" customHeight="1">
      <c r="A1703" s="137">
        <v>45740</v>
      </c>
      <c r="B1703" s="5" t="s">
        <v>29</v>
      </c>
      <c r="C1703" s="8" t="s">
        <v>6869</v>
      </c>
      <c r="D1703" s="5">
        <v>5</v>
      </c>
      <c r="E1703" s="5" t="s">
        <v>5200</v>
      </c>
      <c r="F1703" s="5"/>
      <c r="G1703" s="5"/>
      <c r="H1703" s="26"/>
      <c r="I1703" s="90">
        <v>184670</v>
      </c>
      <c r="J1703" s="333">
        <f t="shared" si="246"/>
        <v>141.35999999999999</v>
      </c>
      <c r="K1703" s="88" t="s">
        <v>6846</v>
      </c>
      <c r="L1703" s="6">
        <v>0.8</v>
      </c>
      <c r="M1703" s="6"/>
      <c r="N1703" s="10"/>
    </row>
    <row r="1704" spans="1:14" ht="20.100000000000001" customHeight="1">
      <c r="A1704" s="137">
        <v>45740</v>
      </c>
      <c r="B1704" s="5" t="s">
        <v>29</v>
      </c>
      <c r="C1704" s="8" t="s">
        <v>6868</v>
      </c>
      <c r="D1704" s="5">
        <v>5</v>
      </c>
      <c r="E1704" s="5" t="s">
        <v>5200</v>
      </c>
      <c r="F1704" s="5"/>
      <c r="G1704" s="5"/>
      <c r="H1704" s="26"/>
      <c r="I1704" s="90">
        <v>144110</v>
      </c>
      <c r="J1704" s="333">
        <f t="shared" si="246"/>
        <v>109.14</v>
      </c>
      <c r="K1704" s="88" t="s">
        <v>6846</v>
      </c>
      <c r="L1704" s="6">
        <v>0.5</v>
      </c>
      <c r="M1704" s="6"/>
      <c r="N1704" s="10"/>
    </row>
    <row r="1705" spans="1:14" ht="36" customHeight="1">
      <c r="A1705" s="173">
        <v>45740</v>
      </c>
      <c r="B1705" s="13" t="s">
        <v>6798</v>
      </c>
      <c r="C1705" s="16" t="s">
        <v>6799</v>
      </c>
      <c r="D1705" s="13">
        <v>50</v>
      </c>
      <c r="E1705" s="13" t="s">
        <v>5200</v>
      </c>
      <c r="F1705" s="13"/>
      <c r="G1705" s="13"/>
      <c r="H1705" s="68"/>
      <c r="I1705" s="142"/>
      <c r="J1705" s="328"/>
      <c r="K1705" s="87"/>
      <c r="L1705" s="50"/>
      <c r="M1705" s="50"/>
      <c r="N1705" s="23"/>
    </row>
    <row r="1706" spans="1:14" ht="30">
      <c r="A1706" s="173">
        <v>45740</v>
      </c>
      <c r="B1706" s="13" t="s">
        <v>6798</v>
      </c>
      <c r="C1706" s="16" t="s">
        <v>6800</v>
      </c>
      <c r="D1706" s="13">
        <v>100</v>
      </c>
      <c r="E1706" s="13" t="s">
        <v>5200</v>
      </c>
      <c r="F1706" s="13"/>
      <c r="G1706" s="13"/>
      <c r="H1706" s="68"/>
      <c r="I1706" s="142"/>
      <c r="J1706" s="328"/>
      <c r="K1706" s="87"/>
      <c r="L1706" s="50"/>
      <c r="M1706" s="50"/>
      <c r="N1706" s="23"/>
    </row>
    <row r="1707" spans="1:14" ht="42" customHeight="1">
      <c r="A1707" s="137">
        <v>45740</v>
      </c>
      <c r="B1707" s="5" t="s">
        <v>26</v>
      </c>
      <c r="C1707" s="8" t="s">
        <v>6882</v>
      </c>
      <c r="D1707" s="5">
        <v>1</v>
      </c>
      <c r="E1707" s="5" t="s">
        <v>5200</v>
      </c>
      <c r="F1707" s="5"/>
      <c r="G1707" s="5"/>
      <c r="H1707" s="26"/>
      <c r="I1707" s="90">
        <v>2910</v>
      </c>
      <c r="J1707" s="333">
        <f t="shared" ref="J1707" si="247">ROUNDUP((((L1707*13000)+I1707)/1380), 2)</f>
        <v>4</v>
      </c>
      <c r="K1707" s="88" t="s">
        <v>6846</v>
      </c>
      <c r="L1707" s="6">
        <v>0.2</v>
      </c>
      <c r="M1707" s="6"/>
      <c r="N1707" s="10"/>
    </row>
    <row r="1708" spans="1:14" ht="30">
      <c r="A1708" s="339">
        <v>45736</v>
      </c>
      <c r="B1708" s="340" t="s">
        <v>37</v>
      </c>
      <c r="C1708" s="340" t="s">
        <v>6706</v>
      </c>
      <c r="D1708" s="340">
        <v>1</v>
      </c>
      <c r="E1708" s="340" t="s">
        <v>5200</v>
      </c>
      <c r="F1708" s="340" t="s">
        <v>6660</v>
      </c>
      <c r="G1708" s="340" t="s">
        <v>207</v>
      </c>
      <c r="H1708" s="341"/>
      <c r="I1708" s="342"/>
      <c r="J1708" s="343">
        <f t="shared" ref="J1708:J1709" si="248">ROUNDUP((((L1708*13000)+I1708)/1380), 2)</f>
        <v>0</v>
      </c>
      <c r="K1708" s="344"/>
      <c r="L1708" s="345"/>
      <c r="M1708" s="345"/>
      <c r="N1708" s="346" t="s">
        <v>6848</v>
      </c>
    </row>
    <row r="1709" spans="1:14" ht="30">
      <c r="A1709" s="141">
        <v>45740</v>
      </c>
      <c r="B1709" s="13" t="s">
        <v>72</v>
      </c>
      <c r="C1709" s="13" t="s">
        <v>6806</v>
      </c>
      <c r="D1709" s="313">
        <v>5</v>
      </c>
      <c r="E1709" s="313" t="s">
        <v>318</v>
      </c>
      <c r="F1709" s="13" t="s">
        <v>6803</v>
      </c>
      <c r="G1709" s="13" t="s">
        <v>40</v>
      </c>
      <c r="H1709" s="68"/>
      <c r="I1709" s="314">
        <v>9500</v>
      </c>
      <c r="J1709" s="328">
        <f t="shared" si="248"/>
        <v>11.6</v>
      </c>
      <c r="K1709" s="50" t="s">
        <v>6846</v>
      </c>
      <c r="L1709" s="50">
        <v>0.5</v>
      </c>
      <c r="M1709" s="50"/>
      <c r="N1709" s="23" t="s">
        <v>6881</v>
      </c>
    </row>
    <row r="1710" spans="1:14" ht="21" customHeight="1">
      <c r="A1710" s="141">
        <v>45740</v>
      </c>
      <c r="B1710" s="13" t="s">
        <v>21</v>
      </c>
      <c r="C1710" s="13" t="s">
        <v>6807</v>
      </c>
      <c r="D1710" s="313">
        <v>2</v>
      </c>
      <c r="E1710" s="313" t="s">
        <v>318</v>
      </c>
      <c r="F1710" s="13" t="s">
        <v>6803</v>
      </c>
      <c r="G1710" s="13" t="s">
        <v>40</v>
      </c>
      <c r="H1710" s="68"/>
      <c r="I1710" s="314">
        <v>82000</v>
      </c>
      <c r="J1710" s="328">
        <f t="shared" ref="J1710:J1714" si="249">ROUNDUP((((L1710*13000)+I1710)/1380), 2)</f>
        <v>63.19</v>
      </c>
      <c r="K1710" s="50" t="s">
        <v>6865</v>
      </c>
      <c r="L1710" s="50">
        <v>0.4</v>
      </c>
      <c r="M1710" s="50"/>
      <c r="N1710" s="27" t="s">
        <v>6808</v>
      </c>
    </row>
    <row r="1711" spans="1:14" ht="21" customHeight="1">
      <c r="A1711" s="141">
        <v>45740</v>
      </c>
      <c r="B1711" s="13" t="s">
        <v>21</v>
      </c>
      <c r="C1711" s="13" t="s">
        <v>6809</v>
      </c>
      <c r="D1711" s="313">
        <v>2</v>
      </c>
      <c r="E1711" s="313" t="s">
        <v>318</v>
      </c>
      <c r="F1711" s="13" t="s">
        <v>6803</v>
      </c>
      <c r="G1711" s="13" t="s">
        <v>40</v>
      </c>
      <c r="H1711" s="68"/>
      <c r="I1711" s="314">
        <v>82000</v>
      </c>
      <c r="J1711" s="328">
        <f t="shared" si="249"/>
        <v>63.19</v>
      </c>
      <c r="K1711" s="50" t="s">
        <v>6865</v>
      </c>
      <c r="L1711" s="50">
        <v>0.4</v>
      </c>
      <c r="M1711" s="50"/>
      <c r="N1711" s="27" t="s">
        <v>6810</v>
      </c>
    </row>
    <row r="1712" spans="1:14" ht="21" customHeight="1">
      <c r="A1712" s="141">
        <v>45740</v>
      </c>
      <c r="B1712" s="13" t="s">
        <v>3416</v>
      </c>
      <c r="C1712" s="13" t="s">
        <v>6866</v>
      </c>
      <c r="D1712" s="313">
        <v>5</v>
      </c>
      <c r="E1712" s="313" t="s">
        <v>318</v>
      </c>
      <c r="F1712" s="13"/>
      <c r="G1712" s="13"/>
      <c r="H1712" s="68"/>
      <c r="I1712" s="314">
        <v>11900</v>
      </c>
      <c r="J1712" s="328">
        <f t="shared" si="249"/>
        <v>9.57</v>
      </c>
      <c r="K1712" s="50" t="s">
        <v>6846</v>
      </c>
      <c r="L1712" s="50">
        <v>0.1</v>
      </c>
      <c r="M1712" s="50"/>
      <c r="N1712" s="27"/>
    </row>
    <row r="1713" spans="1:14" ht="21" customHeight="1">
      <c r="A1713" s="141">
        <v>45740</v>
      </c>
      <c r="B1713" s="13" t="s">
        <v>3416</v>
      </c>
      <c r="C1713" s="13" t="s">
        <v>6811</v>
      </c>
      <c r="D1713" s="313">
        <v>5</v>
      </c>
      <c r="E1713" s="313" t="s">
        <v>318</v>
      </c>
      <c r="F1713" s="13"/>
      <c r="G1713" s="13"/>
      <c r="H1713" s="68"/>
      <c r="I1713" s="314">
        <v>11900</v>
      </c>
      <c r="J1713" s="328">
        <f t="shared" si="249"/>
        <v>9.57</v>
      </c>
      <c r="K1713" s="50" t="s">
        <v>6846</v>
      </c>
      <c r="L1713" s="50">
        <v>0.1</v>
      </c>
      <c r="M1713" s="50"/>
      <c r="N1713" s="27"/>
    </row>
    <row r="1714" spans="1:14" ht="21" customHeight="1">
      <c r="A1714" s="141">
        <v>45740</v>
      </c>
      <c r="B1714" s="13" t="s">
        <v>3416</v>
      </c>
      <c r="C1714" s="13" t="s">
        <v>6812</v>
      </c>
      <c r="D1714" s="313">
        <v>5</v>
      </c>
      <c r="E1714" s="313" t="s">
        <v>318</v>
      </c>
      <c r="F1714" s="13"/>
      <c r="G1714" s="13"/>
      <c r="H1714" s="68"/>
      <c r="I1714" s="314">
        <v>11900</v>
      </c>
      <c r="J1714" s="328">
        <f t="shared" si="249"/>
        <v>9.57</v>
      </c>
      <c r="K1714" s="50" t="s">
        <v>6846</v>
      </c>
      <c r="L1714" s="50">
        <v>0.1</v>
      </c>
      <c r="M1714" s="50"/>
      <c r="N1714" s="27"/>
    </row>
    <row r="1715" spans="1:14" ht="60">
      <c r="A1715" s="137"/>
      <c r="B1715" s="5"/>
      <c r="C1715" s="5" t="s">
        <v>6813</v>
      </c>
      <c r="D1715" s="319">
        <v>1</v>
      </c>
      <c r="E1715" s="5"/>
      <c r="F1715" s="5"/>
      <c r="G1715" s="5"/>
      <c r="H1715" s="26"/>
      <c r="I1715" s="284">
        <v>89460</v>
      </c>
      <c r="J1715" s="7">
        <f>ROUNDUP((((L1715*13000)+I1715)/1380), 2)</f>
        <v>272.08</v>
      </c>
      <c r="K1715" s="88" t="s">
        <v>3178</v>
      </c>
      <c r="L1715" s="6">
        <v>22</v>
      </c>
      <c r="M1715" s="6"/>
      <c r="N1715" s="10" t="s">
        <v>6850</v>
      </c>
    </row>
    <row r="1716" spans="1:14" ht="47.25">
      <c r="A1716" s="137">
        <v>45737</v>
      </c>
      <c r="B1716" s="5"/>
      <c r="C1716" s="5" t="s">
        <v>6752</v>
      </c>
      <c r="D1716" s="319">
        <v>30</v>
      </c>
      <c r="E1716" s="5" t="s">
        <v>24</v>
      </c>
      <c r="F1716" s="5"/>
      <c r="G1716" s="5" t="s">
        <v>2223</v>
      </c>
      <c r="H1716" s="26"/>
      <c r="I1716" s="284">
        <v>80</v>
      </c>
      <c r="J1716" s="7">
        <f t="shared" ref="J1716:J1723" si="250">ROUNDUP((((L1716*13000)+I1716)/1380), 2)</f>
        <v>0.53</v>
      </c>
      <c r="K1716" s="6" t="s">
        <v>6846</v>
      </c>
      <c r="L1716" s="6">
        <v>0.05</v>
      </c>
      <c r="M1716" s="6"/>
      <c r="N1716" s="10" t="s">
        <v>6855</v>
      </c>
    </row>
    <row r="1717" spans="1:14" ht="20.100000000000001" customHeight="1">
      <c r="A1717" s="137">
        <v>45737</v>
      </c>
      <c r="B1717" s="5"/>
      <c r="C1717" s="5" t="s">
        <v>6753</v>
      </c>
      <c r="D1717" s="319">
        <v>30</v>
      </c>
      <c r="E1717" s="5" t="s">
        <v>24</v>
      </c>
      <c r="F1717" s="5"/>
      <c r="G1717" s="5" t="s">
        <v>2223</v>
      </c>
      <c r="H1717" s="26"/>
      <c r="I1717" s="284">
        <v>120</v>
      </c>
      <c r="J1717" s="7">
        <f t="shared" si="250"/>
        <v>0.56000000000000005</v>
      </c>
      <c r="K1717" s="6" t="s">
        <v>6846</v>
      </c>
      <c r="L1717" s="6">
        <v>0.05</v>
      </c>
      <c r="M1717" s="6"/>
      <c r="N1717" s="10"/>
    </row>
    <row r="1718" spans="1:14" ht="20.100000000000001" customHeight="1">
      <c r="A1718" s="137">
        <v>45737</v>
      </c>
      <c r="B1718" s="5"/>
      <c r="C1718" s="5" t="s">
        <v>6754</v>
      </c>
      <c r="D1718" s="319">
        <v>30</v>
      </c>
      <c r="E1718" s="5" t="s">
        <v>24</v>
      </c>
      <c r="F1718" s="5"/>
      <c r="G1718" s="5" t="s">
        <v>2223</v>
      </c>
      <c r="H1718" s="26"/>
      <c r="I1718" s="284">
        <v>200</v>
      </c>
      <c r="J1718" s="7">
        <f t="shared" si="250"/>
        <v>0.62</v>
      </c>
      <c r="K1718" s="6" t="s">
        <v>6846</v>
      </c>
      <c r="L1718" s="6">
        <v>0.05</v>
      </c>
      <c r="M1718" s="6"/>
      <c r="N1718" s="10"/>
    </row>
    <row r="1719" spans="1:14" ht="20.100000000000001" customHeight="1">
      <c r="A1719" s="137">
        <v>45737</v>
      </c>
      <c r="B1719" s="5"/>
      <c r="C1719" s="5" t="s">
        <v>6755</v>
      </c>
      <c r="D1719" s="319">
        <v>30</v>
      </c>
      <c r="E1719" s="5" t="s">
        <v>24</v>
      </c>
      <c r="F1719" s="5"/>
      <c r="G1719" s="5" t="s">
        <v>2223</v>
      </c>
      <c r="H1719" s="26"/>
      <c r="I1719" s="284">
        <v>320</v>
      </c>
      <c r="J1719" s="7">
        <f t="shared" si="250"/>
        <v>0.71</v>
      </c>
      <c r="K1719" s="6" t="s">
        <v>6846</v>
      </c>
      <c r="L1719" s="6">
        <v>0.05</v>
      </c>
      <c r="M1719" s="6"/>
      <c r="N1719" s="10"/>
    </row>
    <row r="1720" spans="1:14" ht="20.100000000000001" customHeight="1">
      <c r="A1720" s="137">
        <v>45737</v>
      </c>
      <c r="B1720" s="5"/>
      <c r="C1720" s="5" t="s">
        <v>6756</v>
      </c>
      <c r="D1720" s="319">
        <v>30</v>
      </c>
      <c r="E1720" s="5" t="s">
        <v>24</v>
      </c>
      <c r="F1720" s="5"/>
      <c r="G1720" s="5" t="s">
        <v>2223</v>
      </c>
      <c r="H1720" s="26"/>
      <c r="I1720" s="284">
        <v>830</v>
      </c>
      <c r="J1720" s="7">
        <f t="shared" si="250"/>
        <v>1.55</v>
      </c>
      <c r="K1720" s="6" t="s">
        <v>6846</v>
      </c>
      <c r="L1720" s="6">
        <v>0.1</v>
      </c>
      <c r="M1720" s="6"/>
      <c r="N1720" s="10"/>
    </row>
    <row r="1721" spans="1:14" ht="61.5" customHeight="1">
      <c r="A1721" s="137">
        <v>45737</v>
      </c>
      <c r="B1721" s="5" t="s">
        <v>2342</v>
      </c>
      <c r="C1721" s="5" t="s">
        <v>6789</v>
      </c>
      <c r="D1721" s="319">
        <v>20</v>
      </c>
      <c r="E1721" s="5" t="s">
        <v>24</v>
      </c>
      <c r="F1721" s="5"/>
      <c r="G1721" s="5" t="s">
        <v>6760</v>
      </c>
      <c r="H1721" s="26"/>
      <c r="I1721" s="284">
        <v>48000</v>
      </c>
      <c r="J1721" s="7">
        <f t="shared" si="250"/>
        <v>39.5</v>
      </c>
      <c r="K1721" s="6" t="s">
        <v>6883</v>
      </c>
      <c r="L1721" s="6">
        <v>0.5</v>
      </c>
      <c r="M1721" s="6"/>
      <c r="N1721" s="10" t="s">
        <v>6884</v>
      </c>
    </row>
    <row r="1722" spans="1:14" ht="45">
      <c r="A1722" s="137">
        <v>45740</v>
      </c>
      <c r="B1722" s="5"/>
      <c r="C1722" s="5" t="s">
        <v>6814</v>
      </c>
      <c r="D1722" s="319" t="s">
        <v>4313</v>
      </c>
      <c r="E1722" s="5" t="s">
        <v>24</v>
      </c>
      <c r="F1722" s="5"/>
      <c r="G1722" s="5" t="s">
        <v>134</v>
      </c>
      <c r="H1722" s="26"/>
      <c r="I1722" s="284">
        <v>420000</v>
      </c>
      <c r="J1722" s="7">
        <v>393.44</v>
      </c>
      <c r="K1722" s="6" t="s">
        <v>6860</v>
      </c>
      <c r="L1722" s="6">
        <v>4</v>
      </c>
      <c r="M1722" s="6"/>
      <c r="N1722" s="10" t="s">
        <v>6862</v>
      </c>
    </row>
    <row r="1723" spans="1:14" ht="30">
      <c r="A1723" s="137">
        <v>45740</v>
      </c>
      <c r="B1723" s="5"/>
      <c r="C1723" s="5" t="s">
        <v>6815</v>
      </c>
      <c r="D1723" s="319" t="s">
        <v>4314</v>
      </c>
      <c r="E1723" s="5" t="s">
        <v>24</v>
      </c>
      <c r="F1723" s="5"/>
      <c r="G1723" s="5" t="s">
        <v>134</v>
      </c>
      <c r="H1723" s="26"/>
      <c r="I1723" s="284">
        <v>27000</v>
      </c>
      <c r="J1723" s="7">
        <f t="shared" si="250"/>
        <v>23.34</v>
      </c>
      <c r="K1723" s="6" t="s">
        <v>6860</v>
      </c>
      <c r="L1723" s="6">
        <v>0.4</v>
      </c>
      <c r="M1723" s="6"/>
      <c r="N1723" s="10" t="s">
        <v>6861</v>
      </c>
    </row>
    <row r="1724" spans="1:14" s="302" customFormat="1" ht="45">
      <c r="A1724" s="138">
        <v>45740</v>
      </c>
      <c r="B1724" s="98" t="s">
        <v>6816</v>
      </c>
      <c r="C1724" s="106" t="s">
        <v>6817</v>
      </c>
      <c r="D1724" s="98" t="s">
        <v>6818</v>
      </c>
      <c r="E1724" s="98" t="s">
        <v>2187</v>
      </c>
      <c r="F1724" s="98" t="s">
        <v>2786</v>
      </c>
      <c r="G1724" s="98" t="s">
        <v>52</v>
      </c>
      <c r="H1724" s="99"/>
      <c r="I1724" s="139"/>
      <c r="J1724" s="105">
        <f t="shared" ref="J1724:J1731" si="251">ROUNDUP((((L1724*13000)+I1724)/1380), 2)</f>
        <v>0</v>
      </c>
      <c r="K1724" s="100"/>
      <c r="L1724" s="101"/>
      <c r="M1724" s="101"/>
      <c r="N1724" s="126" t="s">
        <v>6852</v>
      </c>
    </row>
    <row r="1725" spans="1:14" ht="21" customHeight="1">
      <c r="A1725" s="137">
        <v>45740</v>
      </c>
      <c r="B1725" s="5" t="s">
        <v>6819</v>
      </c>
      <c r="C1725" s="5" t="s">
        <v>6877</v>
      </c>
      <c r="D1725" s="319">
        <v>2</v>
      </c>
      <c r="E1725" s="5" t="s">
        <v>2187</v>
      </c>
      <c r="F1725" s="5" t="s">
        <v>2786</v>
      </c>
      <c r="G1725" s="5" t="s">
        <v>52</v>
      </c>
      <c r="H1725" s="26"/>
      <c r="I1725" s="284">
        <v>68790</v>
      </c>
      <c r="J1725" s="7">
        <f t="shared" si="251"/>
        <v>63.98</v>
      </c>
      <c r="K1725" s="6" t="s">
        <v>6860</v>
      </c>
      <c r="L1725" s="6">
        <v>1.5</v>
      </c>
      <c r="M1725" s="6"/>
      <c r="N1725" s="10" t="s">
        <v>6820</v>
      </c>
    </row>
    <row r="1727" spans="1:14" s="239" customFormat="1" ht="21" customHeight="1">
      <c r="A1727" s="137">
        <v>45740</v>
      </c>
      <c r="B1727" s="5" t="s">
        <v>5243</v>
      </c>
      <c r="C1727" s="5" t="s">
        <v>1854</v>
      </c>
      <c r="D1727" s="5">
        <v>5</v>
      </c>
      <c r="E1727" s="5" t="s">
        <v>2187</v>
      </c>
      <c r="F1727" s="5" t="s">
        <v>2786</v>
      </c>
      <c r="G1727" s="5" t="s">
        <v>52</v>
      </c>
      <c r="H1727" s="26"/>
      <c r="I1727" s="90">
        <v>123200</v>
      </c>
      <c r="J1727" s="7">
        <f t="shared" si="251"/>
        <v>136.38</v>
      </c>
      <c r="K1727" s="88" t="s">
        <v>6846</v>
      </c>
      <c r="L1727" s="6">
        <v>5</v>
      </c>
      <c r="M1727" s="6"/>
      <c r="N1727" s="10" t="s">
        <v>5805</v>
      </c>
    </row>
    <row r="1728" spans="1:14" ht="30">
      <c r="A1728" s="137">
        <v>45740</v>
      </c>
      <c r="B1728" s="5" t="s">
        <v>22</v>
      </c>
      <c r="C1728" s="5" t="s">
        <v>6821</v>
      </c>
      <c r="D1728" s="319">
        <v>8</v>
      </c>
      <c r="E1728" s="5" t="s">
        <v>2187</v>
      </c>
      <c r="F1728" s="5" t="s">
        <v>3000</v>
      </c>
      <c r="G1728" s="6" t="s">
        <v>2075</v>
      </c>
      <c r="H1728" s="26"/>
      <c r="I1728" s="284">
        <v>12690</v>
      </c>
      <c r="J1728" s="7">
        <f t="shared" si="251"/>
        <v>11.08</v>
      </c>
      <c r="K1728" s="6" t="s">
        <v>6846</v>
      </c>
      <c r="L1728" s="6">
        <v>0.2</v>
      </c>
      <c r="M1728" s="6"/>
      <c r="N1728" s="9" t="s">
        <v>6863</v>
      </c>
    </row>
    <row r="1729" spans="1:14" ht="42" customHeight="1">
      <c r="A1729" s="137">
        <v>45740</v>
      </c>
      <c r="B1729" s="5" t="s">
        <v>22</v>
      </c>
      <c r="C1729" s="5" t="s">
        <v>6822</v>
      </c>
      <c r="D1729" s="5">
        <v>8</v>
      </c>
      <c r="E1729" s="5" t="s">
        <v>2187</v>
      </c>
      <c r="F1729" s="5" t="s">
        <v>3000</v>
      </c>
      <c r="G1729" s="6" t="s">
        <v>2075</v>
      </c>
      <c r="H1729" s="26"/>
      <c r="I1729" s="90">
        <v>3310</v>
      </c>
      <c r="J1729" s="7">
        <f t="shared" si="251"/>
        <v>5.2299999999999995</v>
      </c>
      <c r="K1729" s="88" t="s">
        <v>6846</v>
      </c>
      <c r="L1729" s="6">
        <v>0.3</v>
      </c>
      <c r="M1729" s="6"/>
      <c r="N1729" s="10" t="s">
        <v>6864</v>
      </c>
    </row>
    <row r="1730" spans="1:14" ht="30">
      <c r="A1730" s="137">
        <v>45740</v>
      </c>
      <c r="B1730" s="5" t="s">
        <v>6823</v>
      </c>
      <c r="C1730" s="5" t="s">
        <v>6824</v>
      </c>
      <c r="D1730" s="5">
        <v>2</v>
      </c>
      <c r="E1730" s="5" t="s">
        <v>2187</v>
      </c>
      <c r="F1730" s="5" t="s">
        <v>3000</v>
      </c>
      <c r="G1730" s="6" t="s">
        <v>2075</v>
      </c>
      <c r="H1730" s="26"/>
      <c r="I1730" s="90">
        <v>806000</v>
      </c>
      <c r="J1730" s="7">
        <f t="shared" si="251"/>
        <v>617.03</v>
      </c>
      <c r="K1730" s="88" t="s">
        <v>6846</v>
      </c>
      <c r="L1730" s="6">
        <v>3.5</v>
      </c>
      <c r="M1730" s="6"/>
      <c r="N1730" s="10" t="s">
        <v>6825</v>
      </c>
    </row>
    <row r="1731" spans="1:14" ht="120">
      <c r="A1731" s="173">
        <v>45727</v>
      </c>
      <c r="B1731" s="13"/>
      <c r="C1731" s="13" t="s">
        <v>6091</v>
      </c>
      <c r="D1731" s="13">
        <v>5</v>
      </c>
      <c r="E1731" s="13" t="s">
        <v>2187</v>
      </c>
      <c r="F1731" s="13" t="s">
        <v>5995</v>
      </c>
      <c r="G1731" s="13" t="s">
        <v>32</v>
      </c>
      <c r="H1731" s="68"/>
      <c r="I1731" s="142"/>
      <c r="J1731" s="12">
        <f t="shared" si="251"/>
        <v>0</v>
      </c>
      <c r="K1731" s="87"/>
      <c r="L1731" s="50"/>
      <c r="M1731" s="50"/>
      <c r="N1731" s="23" t="s">
        <v>6853</v>
      </c>
    </row>
    <row r="1732" spans="1:14" ht="21" customHeight="1">
      <c r="A1732" s="173">
        <v>45740</v>
      </c>
      <c r="B1732" s="109" t="s">
        <v>6827</v>
      </c>
      <c r="C1732" s="109" t="s">
        <v>6885</v>
      </c>
      <c r="D1732" s="109">
        <v>1</v>
      </c>
      <c r="E1732" s="109" t="s">
        <v>5119</v>
      </c>
      <c r="F1732" s="109" t="s">
        <v>6828</v>
      </c>
      <c r="G1732" s="13" t="s">
        <v>172</v>
      </c>
      <c r="H1732" s="110"/>
      <c r="I1732" s="170">
        <v>46000</v>
      </c>
      <c r="J1732" s="12">
        <f t="shared" ref="J1732" si="252">ROUNDUP((((L1732*13000)+I1732)/1380), 2)</f>
        <v>38.049999999999997</v>
      </c>
      <c r="K1732" s="360" t="s">
        <v>6858</v>
      </c>
      <c r="L1732" s="113">
        <v>0.5</v>
      </c>
      <c r="M1732" s="113"/>
      <c r="N1732" s="114" t="s">
        <v>6859</v>
      </c>
    </row>
    <row r="1733" spans="1:14" ht="30">
      <c r="A1733" s="173">
        <v>45740</v>
      </c>
      <c r="B1733" s="109" t="s">
        <v>111</v>
      </c>
      <c r="C1733" s="109" t="s">
        <v>6875</v>
      </c>
      <c r="D1733" s="109">
        <v>4</v>
      </c>
      <c r="E1733" s="109" t="s">
        <v>5119</v>
      </c>
      <c r="F1733" s="109" t="s">
        <v>5674</v>
      </c>
      <c r="G1733" s="13" t="s">
        <v>30</v>
      </c>
      <c r="H1733" s="110"/>
      <c r="I1733" s="170">
        <v>220700</v>
      </c>
      <c r="J1733" s="328">
        <v>172.2</v>
      </c>
      <c r="K1733" s="112" t="s">
        <v>6876</v>
      </c>
      <c r="L1733" s="113">
        <v>0.6</v>
      </c>
      <c r="M1733" s="113"/>
      <c r="N1733" s="114" t="s">
        <v>6970</v>
      </c>
    </row>
    <row r="1734" spans="1:14" ht="21" customHeight="1">
      <c r="A1734" s="173">
        <v>45740</v>
      </c>
      <c r="B1734" s="109" t="s">
        <v>111</v>
      </c>
      <c r="C1734" s="109" t="s">
        <v>6829</v>
      </c>
      <c r="D1734" s="109">
        <v>5</v>
      </c>
      <c r="E1734" s="109" t="s">
        <v>5119</v>
      </c>
      <c r="F1734" s="109" t="s">
        <v>6692</v>
      </c>
      <c r="G1734" s="13" t="s">
        <v>30</v>
      </c>
      <c r="H1734" s="110"/>
      <c r="I1734" s="170">
        <v>220700</v>
      </c>
      <c r="J1734" s="328">
        <v>172.2</v>
      </c>
      <c r="K1734" s="112" t="s">
        <v>6876</v>
      </c>
      <c r="L1734" s="113">
        <v>0.6</v>
      </c>
      <c r="M1734" s="113"/>
      <c r="N1734" s="114"/>
    </row>
    <row r="1735" spans="1:14" ht="20.100000000000001" customHeight="1">
      <c r="A1735" s="173">
        <v>45740</v>
      </c>
      <c r="B1735" s="109" t="s">
        <v>91</v>
      </c>
      <c r="C1735" s="109" t="s">
        <v>6879</v>
      </c>
      <c r="D1735" s="109">
        <v>20</v>
      </c>
      <c r="E1735" s="109" t="s">
        <v>5119</v>
      </c>
      <c r="F1735" s="109" t="s">
        <v>6828</v>
      </c>
      <c r="G1735" s="13" t="s">
        <v>172</v>
      </c>
      <c r="H1735" s="110"/>
      <c r="I1735" s="170">
        <v>166000</v>
      </c>
      <c r="J1735" s="328">
        <f t="shared" ref="J1735:J1740" si="253">ROUNDUP((((L1735*13000)+I1735)/1380), 2)</f>
        <v>148.56</v>
      </c>
      <c r="K1735" s="112" t="s">
        <v>6860</v>
      </c>
      <c r="L1735" s="113">
        <v>3</v>
      </c>
      <c r="M1735" s="113"/>
      <c r="N1735" s="114"/>
    </row>
    <row r="1736" spans="1:14" ht="20.100000000000001" customHeight="1">
      <c r="A1736" s="173">
        <v>45740</v>
      </c>
      <c r="B1736" s="109" t="s">
        <v>91</v>
      </c>
      <c r="C1736" s="109" t="s">
        <v>6832</v>
      </c>
      <c r="D1736" s="109">
        <v>4</v>
      </c>
      <c r="E1736" s="109" t="s">
        <v>5119</v>
      </c>
      <c r="F1736" s="109" t="s">
        <v>6828</v>
      </c>
      <c r="G1736" s="13" t="s">
        <v>172</v>
      </c>
      <c r="H1736" s="110"/>
      <c r="I1736" s="170">
        <v>306000</v>
      </c>
      <c r="J1736" s="328">
        <f t="shared" si="253"/>
        <v>228.34</v>
      </c>
      <c r="K1736" s="112" t="s">
        <v>6860</v>
      </c>
      <c r="L1736" s="113">
        <v>0.7</v>
      </c>
      <c r="M1736" s="113"/>
      <c r="N1736" s="114"/>
    </row>
    <row r="1737" spans="1:14" ht="20.100000000000001" customHeight="1">
      <c r="A1737" s="173">
        <v>45740</v>
      </c>
      <c r="B1737" s="109" t="s">
        <v>91</v>
      </c>
      <c r="C1737" s="109" t="s">
        <v>6878</v>
      </c>
      <c r="D1737" s="109">
        <v>4</v>
      </c>
      <c r="E1737" s="109" t="s">
        <v>5119</v>
      </c>
      <c r="F1737" s="109" t="s">
        <v>6828</v>
      </c>
      <c r="G1737" s="13" t="s">
        <v>172</v>
      </c>
      <c r="H1737" s="110"/>
      <c r="I1737" s="170">
        <v>306000</v>
      </c>
      <c r="J1737" s="328">
        <f t="shared" si="253"/>
        <v>228.34</v>
      </c>
      <c r="K1737" s="112" t="s">
        <v>6860</v>
      </c>
      <c r="L1737" s="113">
        <v>0.7</v>
      </c>
      <c r="M1737" s="113"/>
      <c r="N1737" s="114"/>
    </row>
    <row r="1738" spans="1:14" ht="21" customHeight="1">
      <c r="A1738" s="173">
        <v>45740</v>
      </c>
      <c r="B1738" s="109" t="s">
        <v>6830</v>
      </c>
      <c r="C1738" s="109" t="s">
        <v>6831</v>
      </c>
      <c r="D1738" s="109">
        <v>2</v>
      </c>
      <c r="E1738" s="109" t="s">
        <v>5119</v>
      </c>
      <c r="F1738" s="109" t="s">
        <v>6828</v>
      </c>
      <c r="G1738" s="13" t="s">
        <v>172</v>
      </c>
      <c r="H1738" s="110"/>
      <c r="I1738" s="170">
        <v>28000</v>
      </c>
      <c r="J1738" s="328">
        <f t="shared" si="253"/>
        <v>22.180000000000003</v>
      </c>
      <c r="K1738" s="112" t="s">
        <v>6846</v>
      </c>
      <c r="L1738" s="113">
        <v>0.2</v>
      </c>
      <c r="M1738" s="113"/>
      <c r="N1738" s="114"/>
    </row>
    <row r="1739" spans="1:14" ht="75">
      <c r="A1739" s="173" t="s">
        <v>6826</v>
      </c>
      <c r="B1739" s="109"/>
      <c r="C1739" s="109" t="s">
        <v>6833</v>
      </c>
      <c r="D1739" s="109">
        <v>1</v>
      </c>
      <c r="E1739" s="109" t="s">
        <v>5119</v>
      </c>
      <c r="F1739" s="109" t="s">
        <v>6834</v>
      </c>
      <c r="G1739" s="13" t="s">
        <v>30</v>
      </c>
      <c r="H1739" s="110"/>
      <c r="I1739" s="170"/>
      <c r="J1739" s="328">
        <f t="shared" si="253"/>
        <v>0</v>
      </c>
      <c r="K1739" s="112"/>
      <c r="L1739" s="113"/>
      <c r="M1739" s="113"/>
      <c r="N1739" s="114" t="s">
        <v>6873</v>
      </c>
    </row>
    <row r="1740" spans="1:14" ht="21" customHeight="1">
      <c r="A1740" s="137">
        <v>45740</v>
      </c>
      <c r="B1740" s="5" t="s">
        <v>1612</v>
      </c>
      <c r="C1740" s="5" t="s">
        <v>6837</v>
      </c>
      <c r="D1740" s="319">
        <v>1</v>
      </c>
      <c r="E1740" s="5" t="s">
        <v>140</v>
      </c>
      <c r="F1740" s="5"/>
      <c r="G1740" s="5" t="s">
        <v>18</v>
      </c>
      <c r="H1740" s="26"/>
      <c r="I1740" s="284">
        <v>294150</v>
      </c>
      <c r="J1740" s="333">
        <f t="shared" si="253"/>
        <v>241.42</v>
      </c>
      <c r="K1740" s="6" t="s">
        <v>6857</v>
      </c>
      <c r="L1740" s="6">
        <v>3</v>
      </c>
      <c r="M1740" s="6"/>
      <c r="N1740" s="10" t="s">
        <v>6872</v>
      </c>
    </row>
    <row r="1741" spans="1:14" ht="30">
      <c r="A1741" s="137">
        <v>45740</v>
      </c>
      <c r="B1741" s="5"/>
      <c r="C1741" s="5" t="s">
        <v>6838</v>
      </c>
      <c r="D1741" s="319">
        <v>5</v>
      </c>
      <c r="E1741" s="5" t="s">
        <v>140</v>
      </c>
      <c r="F1741" s="5"/>
      <c r="G1741" s="5"/>
      <c r="H1741" s="26"/>
      <c r="I1741" s="284"/>
      <c r="J1741" s="333">
        <f t="shared" ref="J1741" si="254">ROUNDUP((((L1741*13000)+I1741)/1380), 2)</f>
        <v>0</v>
      </c>
      <c r="K1741" s="6"/>
      <c r="L1741" s="6"/>
      <c r="M1741" s="6"/>
      <c r="N1741" s="10" t="s">
        <v>6870</v>
      </c>
    </row>
    <row r="1742" spans="1:14" ht="30">
      <c r="A1742" s="137">
        <v>45740</v>
      </c>
      <c r="B1742" s="5"/>
      <c r="C1742" s="5" t="s">
        <v>6840</v>
      </c>
      <c r="D1742" s="319">
        <v>5</v>
      </c>
      <c r="E1742" s="5" t="s">
        <v>140</v>
      </c>
      <c r="F1742" s="5"/>
      <c r="G1742" s="5"/>
      <c r="H1742" s="26"/>
      <c r="I1742" s="284"/>
      <c r="J1742" s="333">
        <f t="shared" ref="J1742" si="255">ROUNDUP((((L1742*13000)+I1742)/1380), 2)</f>
        <v>0</v>
      </c>
      <c r="K1742" s="6"/>
      <c r="L1742" s="6"/>
      <c r="M1742" s="6"/>
      <c r="N1742" s="10" t="s">
        <v>6870</v>
      </c>
    </row>
    <row r="1743" spans="1:14" ht="21" customHeight="1">
      <c r="A1743" s="137">
        <v>45740</v>
      </c>
      <c r="B1743" s="5"/>
      <c r="C1743" s="5" t="s">
        <v>6841</v>
      </c>
      <c r="D1743" s="319">
        <v>10</v>
      </c>
      <c r="E1743" s="5" t="s">
        <v>140</v>
      </c>
      <c r="F1743" s="5"/>
      <c r="G1743" s="5"/>
      <c r="H1743" s="26"/>
      <c r="I1743" s="284">
        <v>10420</v>
      </c>
      <c r="J1743" s="333">
        <f t="shared" ref="J1743" si="256">ROUNDUP((((L1743*13000)+I1743)/1380), 2)</f>
        <v>9.44</v>
      </c>
      <c r="K1743" s="6" t="s">
        <v>6846</v>
      </c>
      <c r="L1743" s="6">
        <v>0.2</v>
      </c>
      <c r="M1743" s="6"/>
      <c r="N1743" s="10" t="s">
        <v>6839</v>
      </c>
    </row>
    <row r="1744" spans="1:14" ht="21" customHeight="1">
      <c r="A1744" s="137">
        <v>45740</v>
      </c>
      <c r="B1744" s="5"/>
      <c r="C1744" s="5" t="s">
        <v>6842</v>
      </c>
      <c r="D1744" s="319">
        <v>3</v>
      </c>
      <c r="E1744" s="5" t="s">
        <v>140</v>
      </c>
      <c r="F1744" s="5"/>
      <c r="G1744" s="5"/>
      <c r="H1744" s="26"/>
      <c r="I1744" s="284">
        <v>9980</v>
      </c>
      <c r="J1744" s="333">
        <f t="shared" ref="J1744" si="257">ROUNDUP((((L1744*13000)+I1744)/1380), 2)</f>
        <v>9.1199999999999992</v>
      </c>
      <c r="K1744" s="6" t="s">
        <v>6846</v>
      </c>
      <c r="L1744" s="6">
        <v>0.2</v>
      </c>
      <c r="M1744" s="6"/>
      <c r="N1744" s="10" t="s">
        <v>6839</v>
      </c>
    </row>
    <row r="1745" spans="1:15" ht="30">
      <c r="A1745" s="137">
        <v>45740</v>
      </c>
      <c r="B1745" s="5"/>
      <c r="C1745" s="8" t="s">
        <v>6843</v>
      </c>
      <c r="D1745" s="319">
        <v>1</v>
      </c>
      <c r="E1745" s="5" t="s">
        <v>140</v>
      </c>
      <c r="F1745" s="5"/>
      <c r="G1745" s="5"/>
      <c r="H1745" s="26"/>
      <c r="I1745" s="284">
        <v>10000</v>
      </c>
      <c r="J1745" s="333">
        <f t="shared" ref="J1745" si="258">ROUNDUP((((L1745*13000)+I1745)/1380), 2)</f>
        <v>14.79</v>
      </c>
      <c r="K1745" s="6" t="s">
        <v>6846</v>
      </c>
      <c r="L1745" s="6">
        <v>0.8</v>
      </c>
      <c r="M1745" s="6"/>
      <c r="N1745" s="10" t="s">
        <v>6845</v>
      </c>
      <c r="O1745" s="293" t="s">
        <v>6844</v>
      </c>
    </row>
    <row r="1746" spans="1:15" ht="64.5" customHeight="1">
      <c r="A1746" s="173">
        <v>45736</v>
      </c>
      <c r="B1746" s="13"/>
      <c r="C1746" s="13" t="s">
        <v>6781</v>
      </c>
      <c r="D1746" s="13">
        <v>10</v>
      </c>
      <c r="E1746" s="13" t="s">
        <v>5119</v>
      </c>
      <c r="F1746" s="13" t="s">
        <v>6692</v>
      </c>
      <c r="G1746" s="13" t="s">
        <v>30</v>
      </c>
      <c r="H1746" s="68"/>
      <c r="I1746" s="142">
        <v>221500</v>
      </c>
      <c r="J1746" s="12">
        <f>ROUNDUP((((L1746*13000)+I1746)/1380), 2)</f>
        <v>165.22</v>
      </c>
      <c r="K1746" s="87"/>
      <c r="L1746" s="50">
        <v>0.5</v>
      </c>
      <c r="M1746" s="50"/>
      <c r="N1746" s="23" t="s">
        <v>6847</v>
      </c>
    </row>
    <row r="1747" spans="1:15" ht="90">
      <c r="A1747" s="141">
        <v>45720</v>
      </c>
      <c r="B1747" s="13" t="s">
        <v>5335</v>
      </c>
      <c r="C1747" s="13" t="s">
        <v>6856</v>
      </c>
      <c r="D1747" s="13">
        <v>5</v>
      </c>
      <c r="E1747" s="13" t="s">
        <v>5119</v>
      </c>
      <c r="F1747" s="13" t="s">
        <v>5336</v>
      </c>
      <c r="G1747" s="13" t="s">
        <v>5337</v>
      </c>
      <c r="H1747" s="50"/>
      <c r="I1747" s="142"/>
      <c r="J1747" s="12"/>
      <c r="K1747" s="87"/>
      <c r="L1747" s="50"/>
      <c r="M1747" s="50"/>
      <c r="N1747" s="23" t="s">
        <v>6874</v>
      </c>
    </row>
    <row r="1749" spans="1:15" ht="75">
      <c r="A1749" s="143">
        <v>45741</v>
      </c>
      <c r="B1749" s="19" t="s">
        <v>6886</v>
      </c>
      <c r="C1749" s="19" t="s">
        <v>6887</v>
      </c>
      <c r="D1749" s="361">
        <v>1</v>
      </c>
      <c r="E1749" s="19" t="s">
        <v>2187</v>
      </c>
      <c r="F1749" s="19" t="s">
        <v>43</v>
      </c>
      <c r="G1749" s="19" t="s">
        <v>52</v>
      </c>
      <c r="H1749" s="69"/>
      <c r="I1749" s="144"/>
      <c r="J1749" s="21">
        <f t="shared" ref="J1749:J1753" si="259">ROUNDUP((((L1749*13000)+I1749)/1380), 2)</f>
        <v>0</v>
      </c>
      <c r="K1749" s="51"/>
      <c r="L1749" s="51"/>
      <c r="M1749" s="51"/>
      <c r="N1749" s="24" t="s">
        <v>7033</v>
      </c>
    </row>
    <row r="1750" spans="1:15" ht="36.75" customHeight="1">
      <c r="A1750" s="143">
        <v>45741</v>
      </c>
      <c r="B1750" s="19" t="s">
        <v>6886</v>
      </c>
      <c r="C1750" s="19" t="s">
        <v>6889</v>
      </c>
      <c r="D1750" s="361">
        <v>1</v>
      </c>
      <c r="E1750" s="19" t="s">
        <v>2187</v>
      </c>
      <c r="F1750" s="19" t="s">
        <v>43</v>
      </c>
      <c r="G1750" s="19" t="s">
        <v>52</v>
      </c>
      <c r="H1750" s="69"/>
      <c r="I1750" s="144"/>
      <c r="J1750" s="21">
        <f t="shared" si="259"/>
        <v>0</v>
      </c>
      <c r="K1750" s="51"/>
      <c r="L1750" s="51"/>
      <c r="M1750" s="51"/>
      <c r="N1750" s="25" t="s">
        <v>6888</v>
      </c>
    </row>
    <row r="1751" spans="1:15" ht="21.75" customHeight="1">
      <c r="A1751" s="143">
        <v>45741</v>
      </c>
      <c r="B1751" s="19" t="s">
        <v>6886</v>
      </c>
      <c r="C1751" s="19" t="s">
        <v>6890</v>
      </c>
      <c r="D1751" s="361">
        <v>2</v>
      </c>
      <c r="E1751" s="19" t="s">
        <v>2187</v>
      </c>
      <c r="F1751" s="19" t="s">
        <v>43</v>
      </c>
      <c r="G1751" s="19" t="s">
        <v>52</v>
      </c>
      <c r="H1751" s="69"/>
      <c r="I1751" s="144"/>
      <c r="J1751" s="21">
        <f t="shared" si="259"/>
        <v>0</v>
      </c>
      <c r="K1751" s="51"/>
      <c r="L1751" s="51"/>
      <c r="M1751" s="51"/>
      <c r="N1751" s="25" t="s">
        <v>6888</v>
      </c>
    </row>
    <row r="1752" spans="1:15" ht="21" customHeight="1">
      <c r="A1752" s="143">
        <v>45741</v>
      </c>
      <c r="B1752" s="19" t="s">
        <v>6886</v>
      </c>
      <c r="C1752" s="19" t="s">
        <v>6891</v>
      </c>
      <c r="D1752" s="361">
        <v>1</v>
      </c>
      <c r="E1752" s="19" t="s">
        <v>2187</v>
      </c>
      <c r="F1752" s="19" t="s">
        <v>43</v>
      </c>
      <c r="G1752" s="19" t="s">
        <v>52</v>
      </c>
      <c r="H1752" s="69"/>
      <c r="I1752" s="144"/>
      <c r="J1752" s="21">
        <f t="shared" si="259"/>
        <v>0</v>
      </c>
      <c r="K1752" s="51"/>
      <c r="L1752" s="51"/>
      <c r="M1752" s="51"/>
      <c r="N1752" s="25" t="s">
        <v>6888</v>
      </c>
    </row>
    <row r="1753" spans="1:15" ht="21" customHeight="1">
      <c r="A1753" s="143">
        <v>45741</v>
      </c>
      <c r="B1753" s="19" t="s">
        <v>6886</v>
      </c>
      <c r="C1753" s="19" t="s">
        <v>2051</v>
      </c>
      <c r="D1753" s="361">
        <v>1</v>
      </c>
      <c r="E1753" s="19" t="s">
        <v>2187</v>
      </c>
      <c r="F1753" s="19" t="s">
        <v>43</v>
      </c>
      <c r="G1753" s="19" t="s">
        <v>52</v>
      </c>
      <c r="H1753" s="69"/>
      <c r="I1753" s="144"/>
      <c r="J1753" s="21">
        <f t="shared" si="259"/>
        <v>0</v>
      </c>
      <c r="K1753" s="51"/>
      <c r="L1753" s="51"/>
      <c r="M1753" s="51"/>
      <c r="N1753" s="25" t="s">
        <v>6888</v>
      </c>
    </row>
    <row r="1754" spans="1:15" ht="50.25" customHeight="1">
      <c r="A1754" s="137">
        <v>45741</v>
      </c>
      <c r="B1754" s="5" t="s">
        <v>6892</v>
      </c>
      <c r="C1754" s="5" t="s">
        <v>7044</v>
      </c>
      <c r="D1754" s="319">
        <v>1</v>
      </c>
      <c r="E1754" s="5" t="s">
        <v>2187</v>
      </c>
      <c r="F1754" s="5" t="s">
        <v>2997</v>
      </c>
      <c r="G1754" s="5" t="s">
        <v>126</v>
      </c>
      <c r="H1754" s="26"/>
      <c r="I1754" s="284">
        <v>17000</v>
      </c>
      <c r="J1754" s="7">
        <f t="shared" ref="J1754:J1758" si="260">ROUNDUP((((L1754*13000)+I1754)/1380), 2)</f>
        <v>21.740000000000002</v>
      </c>
      <c r="K1754" s="6" t="s">
        <v>6966</v>
      </c>
      <c r="L1754" s="6">
        <v>1</v>
      </c>
      <c r="M1754" s="6"/>
      <c r="N1754" s="10" t="s">
        <v>6971</v>
      </c>
    </row>
    <row r="1755" spans="1:15" ht="21" customHeight="1">
      <c r="A1755" s="137">
        <v>45741</v>
      </c>
      <c r="B1755" s="5" t="s">
        <v>5243</v>
      </c>
      <c r="C1755" s="8" t="s">
        <v>6893</v>
      </c>
      <c r="D1755" s="5">
        <v>4</v>
      </c>
      <c r="E1755" s="5" t="s">
        <v>2187</v>
      </c>
      <c r="F1755" s="5" t="s">
        <v>4827</v>
      </c>
      <c r="G1755" s="5" t="s">
        <v>52</v>
      </c>
      <c r="H1755" s="26"/>
      <c r="I1755" s="90">
        <v>30800</v>
      </c>
      <c r="J1755" s="7">
        <v>25.52</v>
      </c>
      <c r="K1755" s="88" t="s">
        <v>6966</v>
      </c>
      <c r="L1755" s="6">
        <v>0.1</v>
      </c>
      <c r="M1755" s="6"/>
      <c r="N1755" s="10" t="s">
        <v>7056</v>
      </c>
    </row>
    <row r="1756" spans="1:15" ht="21" customHeight="1">
      <c r="A1756" s="137">
        <v>45741</v>
      </c>
      <c r="B1756" s="5" t="s">
        <v>5243</v>
      </c>
      <c r="C1756" s="5" t="s">
        <v>7057</v>
      </c>
      <c r="D1756" s="5">
        <v>4</v>
      </c>
      <c r="E1756" s="5" t="s">
        <v>2187</v>
      </c>
      <c r="F1756" s="5" t="s">
        <v>4827</v>
      </c>
      <c r="G1756" s="5" t="s">
        <v>52</v>
      </c>
      <c r="H1756" s="26"/>
      <c r="I1756" s="284">
        <v>42700</v>
      </c>
      <c r="J1756" s="7">
        <f t="shared" si="260"/>
        <v>32.83</v>
      </c>
      <c r="K1756" s="6" t="s">
        <v>6966</v>
      </c>
      <c r="L1756" s="6">
        <v>0.2</v>
      </c>
      <c r="M1756" s="6"/>
      <c r="N1756" s="10" t="s">
        <v>6894</v>
      </c>
    </row>
    <row r="1757" spans="1:15" ht="21" customHeight="1">
      <c r="A1757" s="137">
        <v>45741</v>
      </c>
      <c r="B1757" s="5" t="s">
        <v>5243</v>
      </c>
      <c r="C1757" s="5" t="s">
        <v>7058</v>
      </c>
      <c r="D1757" s="5">
        <v>4</v>
      </c>
      <c r="E1757" s="5" t="s">
        <v>2187</v>
      </c>
      <c r="F1757" s="5" t="s">
        <v>4827</v>
      </c>
      <c r="G1757" s="5" t="s">
        <v>52</v>
      </c>
      <c r="H1757" s="26"/>
      <c r="I1757" s="284">
        <v>59500</v>
      </c>
      <c r="J1757" s="7">
        <v>49.07</v>
      </c>
      <c r="K1757" s="88" t="s">
        <v>6966</v>
      </c>
      <c r="L1757" s="6">
        <v>0.25</v>
      </c>
      <c r="M1757" s="6"/>
      <c r="N1757" s="10" t="s">
        <v>6895</v>
      </c>
    </row>
    <row r="1758" spans="1:15" ht="21" customHeight="1">
      <c r="A1758" s="137">
        <v>45741</v>
      </c>
      <c r="B1758" s="5" t="s">
        <v>5243</v>
      </c>
      <c r="C1758" s="5" t="s">
        <v>7059</v>
      </c>
      <c r="D1758" s="5">
        <v>4</v>
      </c>
      <c r="E1758" s="5" t="s">
        <v>2187</v>
      </c>
      <c r="F1758" s="5" t="s">
        <v>4827</v>
      </c>
      <c r="G1758" s="5" t="s">
        <v>52</v>
      </c>
      <c r="H1758" s="26"/>
      <c r="I1758" s="90">
        <v>47600</v>
      </c>
      <c r="J1758" s="7">
        <f t="shared" si="260"/>
        <v>36.379999999999995</v>
      </c>
      <c r="K1758" s="88" t="s">
        <v>6966</v>
      </c>
      <c r="L1758" s="6">
        <v>0.2</v>
      </c>
      <c r="M1758" s="6"/>
      <c r="N1758" s="10" t="s">
        <v>6895</v>
      </c>
    </row>
    <row r="1759" spans="1:15" ht="21" customHeight="1">
      <c r="A1759" s="137">
        <v>45741</v>
      </c>
      <c r="B1759" s="5" t="s">
        <v>5243</v>
      </c>
      <c r="C1759" s="5" t="s">
        <v>7060</v>
      </c>
      <c r="D1759" s="319">
        <v>8</v>
      </c>
      <c r="E1759" s="5" t="s">
        <v>2187</v>
      </c>
      <c r="F1759" s="5" t="s">
        <v>4827</v>
      </c>
      <c r="G1759" s="5" t="s">
        <v>52</v>
      </c>
      <c r="H1759" s="26"/>
      <c r="I1759" s="284">
        <v>30800</v>
      </c>
      <c r="J1759" s="7">
        <v>26.22</v>
      </c>
      <c r="K1759" s="6" t="s">
        <v>6966</v>
      </c>
      <c r="L1759" s="6">
        <v>0.25</v>
      </c>
      <c r="M1759" s="6"/>
      <c r="N1759" s="9" t="s">
        <v>6896</v>
      </c>
    </row>
    <row r="1760" spans="1:15" ht="30">
      <c r="A1760" s="137">
        <v>45728</v>
      </c>
      <c r="B1760" s="5" t="s">
        <v>26</v>
      </c>
      <c r="C1760" s="5" t="s">
        <v>7070</v>
      </c>
      <c r="D1760" s="5">
        <v>5</v>
      </c>
      <c r="E1760" s="5" t="s">
        <v>140</v>
      </c>
      <c r="F1760" s="5" t="s">
        <v>2208</v>
      </c>
      <c r="G1760" s="5" t="s">
        <v>78</v>
      </c>
      <c r="H1760" s="26"/>
      <c r="I1760" s="90">
        <v>12100</v>
      </c>
      <c r="J1760" s="7">
        <v>13.95</v>
      </c>
      <c r="K1760" s="88" t="s">
        <v>6966</v>
      </c>
      <c r="L1760" s="6">
        <v>0.2</v>
      </c>
      <c r="M1760" s="6"/>
      <c r="N1760" s="10" t="s">
        <v>6974</v>
      </c>
    </row>
    <row r="1761" spans="1:15" ht="38.25">
      <c r="A1761" s="137">
        <v>45728</v>
      </c>
      <c r="B1761" s="5" t="s">
        <v>6897</v>
      </c>
      <c r="C1761" s="5" t="s">
        <v>7071</v>
      </c>
      <c r="D1761" s="5">
        <v>10</v>
      </c>
      <c r="E1761" s="5" t="s">
        <v>140</v>
      </c>
      <c r="F1761" s="5" t="s">
        <v>6898</v>
      </c>
      <c r="G1761" s="5" t="s">
        <v>18</v>
      </c>
      <c r="H1761" s="26"/>
      <c r="I1761" s="90">
        <v>24000</v>
      </c>
      <c r="J1761" s="333">
        <f t="shared" ref="J1761:J1765" si="261">ROUNDUP((((L1761*13000)+I1761)/1380), 2)</f>
        <v>23.05</v>
      </c>
      <c r="K1761" s="88" t="s">
        <v>6966</v>
      </c>
      <c r="L1761" s="6">
        <v>0.6</v>
      </c>
      <c r="M1761" s="6"/>
      <c r="N1761" s="10" t="s">
        <v>7072</v>
      </c>
      <c r="O1761" s="103" t="s">
        <v>7028</v>
      </c>
    </row>
    <row r="1762" spans="1:15" ht="30">
      <c r="A1762" s="173">
        <v>45728</v>
      </c>
      <c r="B1762" s="13" t="s">
        <v>6900</v>
      </c>
      <c r="C1762" s="13" t="s">
        <v>6899</v>
      </c>
      <c r="D1762" s="13">
        <v>1</v>
      </c>
      <c r="E1762" s="13" t="s">
        <v>140</v>
      </c>
      <c r="F1762" s="13"/>
      <c r="G1762" s="13" t="s">
        <v>18</v>
      </c>
      <c r="H1762" s="68"/>
      <c r="I1762" s="142">
        <v>3450</v>
      </c>
      <c r="J1762" s="328">
        <f t="shared" si="261"/>
        <v>6.27</v>
      </c>
      <c r="K1762" s="87" t="s">
        <v>6966</v>
      </c>
      <c r="L1762" s="50">
        <v>0.4</v>
      </c>
      <c r="M1762" s="50"/>
      <c r="N1762" s="23" t="s">
        <v>7049</v>
      </c>
    </row>
    <row r="1763" spans="1:15" ht="21" customHeight="1">
      <c r="A1763" s="173">
        <v>45728</v>
      </c>
      <c r="B1763" s="13" t="s">
        <v>6901</v>
      </c>
      <c r="C1763" s="13" t="s">
        <v>6983</v>
      </c>
      <c r="D1763" s="13">
        <v>1</v>
      </c>
      <c r="E1763" s="13" t="s">
        <v>140</v>
      </c>
      <c r="F1763" s="13"/>
      <c r="G1763" s="13" t="s">
        <v>18</v>
      </c>
      <c r="H1763" s="68"/>
      <c r="I1763" s="142"/>
      <c r="J1763" s="111"/>
      <c r="K1763" s="87"/>
      <c r="L1763" s="50"/>
      <c r="M1763" s="50"/>
      <c r="N1763" s="23" t="s">
        <v>6984</v>
      </c>
    </row>
    <row r="1764" spans="1:15" ht="21" customHeight="1">
      <c r="A1764" s="137">
        <v>45728</v>
      </c>
      <c r="B1764" s="5"/>
      <c r="C1764" s="5" t="s">
        <v>6980</v>
      </c>
      <c r="D1764" s="5">
        <v>2</v>
      </c>
      <c r="E1764" s="5" t="s">
        <v>140</v>
      </c>
      <c r="F1764" s="5"/>
      <c r="G1764" s="5" t="s">
        <v>6902</v>
      </c>
      <c r="H1764" s="26"/>
      <c r="I1764" s="90">
        <v>18250</v>
      </c>
      <c r="J1764" s="333">
        <f t="shared" si="261"/>
        <v>22.650000000000002</v>
      </c>
      <c r="K1764" s="88" t="s">
        <v>6982</v>
      </c>
      <c r="L1764" s="6">
        <v>1</v>
      </c>
      <c r="M1764" s="6"/>
      <c r="N1764" s="10" t="s">
        <v>6903</v>
      </c>
    </row>
    <row r="1765" spans="1:15" ht="21" customHeight="1">
      <c r="A1765" s="137">
        <v>45728</v>
      </c>
      <c r="B1765" s="5"/>
      <c r="C1765" s="5" t="s">
        <v>6981</v>
      </c>
      <c r="D1765" s="5">
        <v>2</v>
      </c>
      <c r="E1765" s="5" t="s">
        <v>140</v>
      </c>
      <c r="F1765" s="5"/>
      <c r="G1765" s="5" t="s">
        <v>6902</v>
      </c>
      <c r="H1765" s="26"/>
      <c r="I1765" s="90">
        <v>348210</v>
      </c>
      <c r="J1765" s="333">
        <f t="shared" si="261"/>
        <v>299.43</v>
      </c>
      <c r="K1765" s="88" t="s">
        <v>6982</v>
      </c>
      <c r="L1765" s="6">
        <v>5</v>
      </c>
      <c r="M1765" s="6"/>
      <c r="N1765" s="10" t="s">
        <v>6903</v>
      </c>
    </row>
    <row r="1766" spans="1:15" ht="49.5" customHeight="1">
      <c r="A1766" s="137">
        <v>45740</v>
      </c>
      <c r="B1766" s="5" t="s">
        <v>6921</v>
      </c>
      <c r="C1766" s="5" t="s">
        <v>7027</v>
      </c>
      <c r="D1766" s="319">
        <v>1</v>
      </c>
      <c r="E1766" s="5" t="s">
        <v>140</v>
      </c>
      <c r="F1766" s="5"/>
      <c r="G1766" s="5" t="s">
        <v>35</v>
      </c>
      <c r="H1766" s="26"/>
      <c r="I1766" s="284"/>
      <c r="J1766" s="333">
        <f t="shared" ref="J1766" si="262">ROUNDUP((((L1766*13000)+I1766)/1380), 2)</f>
        <v>0</v>
      </c>
      <c r="K1766" s="6"/>
      <c r="L1766" s="6"/>
      <c r="M1766" s="6"/>
      <c r="N1766" s="10" t="s">
        <v>7064</v>
      </c>
    </row>
    <row r="1767" spans="1:15" ht="21" customHeight="1">
      <c r="A1767" s="137">
        <v>45740</v>
      </c>
      <c r="B1767" s="5" t="s">
        <v>6922</v>
      </c>
      <c r="C1767" s="5" t="s">
        <v>7029</v>
      </c>
      <c r="D1767" s="319">
        <v>12</v>
      </c>
      <c r="E1767" s="5" t="s">
        <v>140</v>
      </c>
      <c r="F1767" s="5"/>
      <c r="G1767" s="5" t="s">
        <v>63</v>
      </c>
      <c r="H1767" s="26"/>
      <c r="I1767" s="284">
        <v>38900</v>
      </c>
      <c r="J1767" s="333">
        <v>32.44</v>
      </c>
      <c r="K1767" s="6" t="s">
        <v>6966</v>
      </c>
      <c r="L1767" s="6">
        <v>0.3</v>
      </c>
      <c r="M1767" s="6"/>
      <c r="N1767" s="10"/>
    </row>
    <row r="1768" spans="1:15" ht="45">
      <c r="A1768" s="137">
        <v>45741</v>
      </c>
      <c r="B1768" s="5" t="s">
        <v>31</v>
      </c>
      <c r="C1768" s="5" t="s">
        <v>7074</v>
      </c>
      <c r="D1768" s="319">
        <v>2</v>
      </c>
      <c r="E1768" s="5" t="s">
        <v>140</v>
      </c>
      <c r="F1768" s="5"/>
      <c r="G1768" s="5" t="s">
        <v>2341</v>
      </c>
      <c r="H1768" s="26"/>
      <c r="I1768" s="284">
        <v>322800</v>
      </c>
      <c r="J1768" s="333">
        <v>283.94</v>
      </c>
      <c r="K1768" s="6" t="s">
        <v>6966</v>
      </c>
      <c r="L1768" s="6">
        <v>4</v>
      </c>
      <c r="M1768" s="6"/>
      <c r="N1768" s="10" t="s">
        <v>7073</v>
      </c>
    </row>
    <row r="1769" spans="1:15" ht="30">
      <c r="A1769" s="137">
        <v>45741</v>
      </c>
      <c r="B1769" s="5" t="s">
        <v>25</v>
      </c>
      <c r="C1769" s="5" t="s">
        <v>6953</v>
      </c>
      <c r="D1769" s="319">
        <v>2</v>
      </c>
      <c r="E1769" s="5" t="s">
        <v>140</v>
      </c>
      <c r="F1769" s="5"/>
      <c r="G1769" s="5" t="s">
        <v>2341</v>
      </c>
      <c r="H1769" s="26"/>
      <c r="I1769" s="284"/>
      <c r="J1769" s="333">
        <f t="shared" ref="J1769:J1776" si="263">ROUNDUP((((L1769*13000)+I1769)/1380), 2)</f>
        <v>0</v>
      </c>
      <c r="K1769" s="6"/>
      <c r="L1769" s="6"/>
      <c r="M1769" s="6"/>
      <c r="N1769" s="10" t="s">
        <v>7045</v>
      </c>
    </row>
    <row r="1770" spans="1:15" ht="21" customHeight="1">
      <c r="A1770" s="141">
        <v>45740</v>
      </c>
      <c r="B1770" s="13" t="s">
        <v>6801</v>
      </c>
      <c r="C1770" s="13" t="s">
        <v>6802</v>
      </c>
      <c r="D1770" s="313">
        <v>5</v>
      </c>
      <c r="E1770" s="313" t="s">
        <v>318</v>
      </c>
      <c r="F1770" s="13" t="s">
        <v>5258</v>
      </c>
      <c r="G1770" s="13" t="s">
        <v>30</v>
      </c>
      <c r="H1770" s="68"/>
      <c r="I1770" s="314"/>
      <c r="J1770" s="328">
        <f t="shared" si="263"/>
        <v>0</v>
      </c>
      <c r="K1770" s="50"/>
      <c r="L1770" s="50"/>
      <c r="M1770" s="50"/>
      <c r="N1770" s="27" t="s">
        <v>6904</v>
      </c>
    </row>
    <row r="1771" spans="1:15" ht="20.100000000000001" customHeight="1">
      <c r="A1771" s="141">
        <v>45740</v>
      </c>
      <c r="B1771" s="13" t="s">
        <v>26</v>
      </c>
      <c r="C1771" s="13" t="s">
        <v>6880</v>
      </c>
      <c r="D1771" s="313">
        <v>30</v>
      </c>
      <c r="E1771" s="313" t="s">
        <v>318</v>
      </c>
      <c r="F1771" s="13" t="s">
        <v>6803</v>
      </c>
      <c r="G1771" s="13" t="s">
        <v>40</v>
      </c>
      <c r="H1771" s="68"/>
      <c r="I1771" s="314">
        <v>5510</v>
      </c>
      <c r="J1771" s="328">
        <f t="shared" si="263"/>
        <v>5.88</v>
      </c>
      <c r="K1771" s="50" t="s">
        <v>6966</v>
      </c>
      <c r="L1771" s="50">
        <v>0.2</v>
      </c>
      <c r="M1771" s="50"/>
      <c r="N1771" s="27" t="s">
        <v>7039</v>
      </c>
    </row>
    <row r="1772" spans="1:15" ht="20.100000000000001" customHeight="1">
      <c r="A1772" s="141">
        <v>45740</v>
      </c>
      <c r="B1772" s="13"/>
      <c r="C1772" s="13" t="s">
        <v>629</v>
      </c>
      <c r="D1772" s="313">
        <v>30</v>
      </c>
      <c r="E1772" s="313" t="s">
        <v>318</v>
      </c>
      <c r="F1772" s="13" t="s">
        <v>6803</v>
      </c>
      <c r="G1772" s="13" t="s">
        <v>40</v>
      </c>
      <c r="H1772" s="68"/>
      <c r="I1772" s="314">
        <v>5510</v>
      </c>
      <c r="J1772" s="328">
        <f t="shared" si="263"/>
        <v>5.88</v>
      </c>
      <c r="K1772" s="50" t="s">
        <v>6966</v>
      </c>
      <c r="L1772" s="50">
        <v>0.2</v>
      </c>
      <c r="M1772" s="50"/>
      <c r="N1772" s="27" t="s">
        <v>7038</v>
      </c>
    </row>
    <row r="1773" spans="1:15" ht="20.100000000000001" customHeight="1">
      <c r="A1773" s="141">
        <v>45740</v>
      </c>
      <c r="B1773" s="13"/>
      <c r="C1773" s="13" t="s">
        <v>6804</v>
      </c>
      <c r="D1773" s="313">
        <v>30</v>
      </c>
      <c r="E1773" s="313" t="s">
        <v>318</v>
      </c>
      <c r="F1773" s="13" t="s">
        <v>6803</v>
      </c>
      <c r="G1773" s="13" t="s">
        <v>40</v>
      </c>
      <c r="H1773" s="68"/>
      <c r="I1773" s="314">
        <v>5510</v>
      </c>
      <c r="J1773" s="328">
        <f t="shared" si="263"/>
        <v>5.88</v>
      </c>
      <c r="K1773" s="50" t="s">
        <v>6966</v>
      </c>
      <c r="L1773" s="50">
        <v>0.2</v>
      </c>
      <c r="M1773" s="50"/>
      <c r="N1773" s="27" t="s">
        <v>7037</v>
      </c>
    </row>
    <row r="1774" spans="1:15" ht="30">
      <c r="A1774" s="141">
        <v>45740</v>
      </c>
      <c r="B1774" s="13"/>
      <c r="C1774" s="13" t="s">
        <v>7034</v>
      </c>
      <c r="D1774" s="313">
        <v>10</v>
      </c>
      <c r="E1774" s="313" t="s">
        <v>318</v>
      </c>
      <c r="F1774" s="13" t="s">
        <v>6803</v>
      </c>
      <c r="G1774" s="13" t="s">
        <v>40</v>
      </c>
      <c r="H1774" s="68"/>
      <c r="I1774" s="314">
        <v>4510</v>
      </c>
      <c r="J1774" s="328">
        <f t="shared" si="263"/>
        <v>5.16</v>
      </c>
      <c r="K1774" s="50" t="s">
        <v>6966</v>
      </c>
      <c r="L1774" s="50">
        <v>0.2</v>
      </c>
      <c r="M1774" s="50"/>
      <c r="N1774" s="27" t="s">
        <v>7036</v>
      </c>
    </row>
    <row r="1775" spans="1:15" ht="21" customHeight="1">
      <c r="A1775" s="141">
        <v>45740</v>
      </c>
      <c r="B1775" s="13"/>
      <c r="C1775" s="13" t="s">
        <v>6805</v>
      </c>
      <c r="D1775" s="313">
        <v>20</v>
      </c>
      <c r="E1775" s="313" t="s">
        <v>318</v>
      </c>
      <c r="F1775" s="13" t="s">
        <v>6803</v>
      </c>
      <c r="G1775" s="13" t="s">
        <v>40</v>
      </c>
      <c r="H1775" s="68"/>
      <c r="I1775" s="314">
        <v>4510</v>
      </c>
      <c r="J1775" s="328">
        <f t="shared" si="263"/>
        <v>5.16</v>
      </c>
      <c r="K1775" s="50" t="s">
        <v>6966</v>
      </c>
      <c r="L1775" s="50">
        <v>0.2</v>
      </c>
      <c r="M1775" s="50"/>
      <c r="N1775" s="27"/>
    </row>
    <row r="1776" spans="1:15" ht="21" customHeight="1">
      <c r="A1776" s="141">
        <v>45740</v>
      </c>
      <c r="B1776" s="13"/>
      <c r="C1776" s="13" t="s">
        <v>7035</v>
      </c>
      <c r="D1776" s="313">
        <v>20</v>
      </c>
      <c r="E1776" s="313" t="s">
        <v>318</v>
      </c>
      <c r="F1776" s="13" t="s">
        <v>6803</v>
      </c>
      <c r="G1776" s="13" t="s">
        <v>40</v>
      </c>
      <c r="H1776" s="68"/>
      <c r="I1776" s="314">
        <v>2210</v>
      </c>
      <c r="J1776" s="328">
        <f t="shared" si="263"/>
        <v>3.4899999999999998</v>
      </c>
      <c r="K1776" s="50" t="s">
        <v>6966</v>
      </c>
      <c r="L1776" s="50">
        <v>0.2</v>
      </c>
      <c r="M1776" s="50"/>
      <c r="N1776" s="27"/>
    </row>
    <row r="1777" spans="1:14" ht="30">
      <c r="A1777" s="141">
        <v>45740</v>
      </c>
      <c r="B1777" s="13" t="s">
        <v>6978</v>
      </c>
      <c r="C1777" s="13" t="s">
        <v>6977</v>
      </c>
      <c r="D1777" s="313">
        <v>2</v>
      </c>
      <c r="E1777" s="313" t="s">
        <v>318</v>
      </c>
      <c r="F1777" s="13" t="s">
        <v>167</v>
      </c>
      <c r="G1777" s="13" t="s">
        <v>40</v>
      </c>
      <c r="H1777" s="68"/>
      <c r="I1777" s="314"/>
      <c r="J1777" s="359"/>
      <c r="K1777" s="50"/>
      <c r="L1777" s="50"/>
      <c r="M1777" s="50"/>
      <c r="N1777" s="27" t="s">
        <v>6979</v>
      </c>
    </row>
    <row r="1778" spans="1:14" ht="30">
      <c r="A1778" s="173">
        <v>45741</v>
      </c>
      <c r="B1778" s="13" t="s">
        <v>6905</v>
      </c>
      <c r="C1778" s="13" t="s">
        <v>7023</v>
      </c>
      <c r="D1778" s="313">
        <v>1</v>
      </c>
      <c r="E1778" s="313" t="s">
        <v>318</v>
      </c>
      <c r="F1778" s="13" t="s">
        <v>6906</v>
      </c>
      <c r="G1778" s="13" t="s">
        <v>60</v>
      </c>
      <c r="H1778" s="68"/>
      <c r="I1778" s="314"/>
      <c r="J1778" s="359"/>
      <c r="K1778" s="50"/>
      <c r="L1778" s="50"/>
      <c r="M1778" s="50"/>
      <c r="N1778" s="27" t="s">
        <v>7024</v>
      </c>
    </row>
    <row r="1779" spans="1:14" ht="30">
      <c r="A1779" s="173">
        <v>45741</v>
      </c>
      <c r="B1779" s="13" t="s">
        <v>6907</v>
      </c>
      <c r="C1779" s="13" t="s">
        <v>7025</v>
      </c>
      <c r="D1779" s="313">
        <v>3</v>
      </c>
      <c r="E1779" s="313" t="s">
        <v>318</v>
      </c>
      <c r="F1779" s="13" t="s">
        <v>327</v>
      </c>
      <c r="G1779" s="13" t="s">
        <v>306</v>
      </c>
      <c r="H1779" s="68"/>
      <c r="I1779" s="314"/>
      <c r="J1779" s="359"/>
      <c r="K1779" s="50"/>
      <c r="L1779" s="50"/>
      <c r="M1779" s="50"/>
      <c r="N1779" s="23" t="s">
        <v>7026</v>
      </c>
    </row>
    <row r="1780" spans="1:14" ht="30">
      <c r="A1780" s="173">
        <v>45741</v>
      </c>
      <c r="B1780" s="13"/>
      <c r="C1780" s="13" t="s">
        <v>6976</v>
      </c>
      <c r="D1780" s="313">
        <v>16</v>
      </c>
      <c r="E1780" s="313" t="s">
        <v>318</v>
      </c>
      <c r="F1780" s="13" t="s">
        <v>281</v>
      </c>
      <c r="G1780" s="13" t="s">
        <v>40</v>
      </c>
      <c r="H1780" s="68"/>
      <c r="I1780" s="314">
        <v>3500</v>
      </c>
      <c r="J1780" s="111">
        <f t="shared" ref="J1780:J1786" si="264">ROUNDUP((((L1780*13000)+I1780)/1380), 2)</f>
        <v>5.37</v>
      </c>
      <c r="K1780" s="50" t="s">
        <v>6966</v>
      </c>
      <c r="L1780" s="50">
        <v>0.3</v>
      </c>
      <c r="M1780" s="50"/>
      <c r="N1780" s="23" t="s">
        <v>7004</v>
      </c>
    </row>
    <row r="1781" spans="1:14" ht="21" customHeight="1">
      <c r="A1781" s="137">
        <v>45706</v>
      </c>
      <c r="B1781" s="5" t="s">
        <v>4333</v>
      </c>
      <c r="C1781" s="5" t="s">
        <v>4334</v>
      </c>
      <c r="D1781" s="5">
        <v>12</v>
      </c>
      <c r="E1781" s="5" t="s">
        <v>2187</v>
      </c>
      <c r="F1781" s="5" t="s">
        <v>2657</v>
      </c>
      <c r="G1781" s="5" t="s">
        <v>2075</v>
      </c>
      <c r="H1781" s="26"/>
      <c r="I1781" s="90">
        <v>3500</v>
      </c>
      <c r="J1781" s="7">
        <f t="shared" si="264"/>
        <v>5.37</v>
      </c>
      <c r="K1781" s="88" t="s">
        <v>1645</v>
      </c>
      <c r="L1781" s="6">
        <v>0.3</v>
      </c>
      <c r="M1781" s="6"/>
      <c r="N1781" s="10" t="s">
        <v>4335</v>
      </c>
    </row>
    <row r="1782" spans="1:14" ht="21" customHeight="1">
      <c r="A1782" s="173">
        <v>45741</v>
      </c>
      <c r="B1782" s="13" t="s">
        <v>1612</v>
      </c>
      <c r="C1782" s="13" t="s">
        <v>6908</v>
      </c>
      <c r="D1782" s="313">
        <v>2</v>
      </c>
      <c r="E1782" s="313" t="s">
        <v>318</v>
      </c>
      <c r="F1782" s="13" t="s">
        <v>167</v>
      </c>
      <c r="G1782" s="13" t="s">
        <v>40</v>
      </c>
      <c r="H1782" s="68"/>
      <c r="I1782" s="142">
        <v>181950</v>
      </c>
      <c r="J1782" s="111">
        <f t="shared" si="264"/>
        <v>160.10999999999999</v>
      </c>
      <c r="K1782" s="50" t="s">
        <v>6968</v>
      </c>
      <c r="L1782" s="50">
        <v>3</v>
      </c>
      <c r="M1782" s="50"/>
      <c r="N1782" s="27" t="s">
        <v>7008</v>
      </c>
    </row>
    <row r="1783" spans="1:14" ht="21" customHeight="1">
      <c r="A1783" s="173">
        <v>45741</v>
      </c>
      <c r="B1783" s="13" t="s">
        <v>1612</v>
      </c>
      <c r="C1783" s="13" t="s">
        <v>6909</v>
      </c>
      <c r="D1783" s="313">
        <v>3</v>
      </c>
      <c r="E1783" s="313" t="s">
        <v>318</v>
      </c>
      <c r="F1783" s="13" t="s">
        <v>167</v>
      </c>
      <c r="G1783" s="13" t="s">
        <v>40</v>
      </c>
      <c r="H1783" s="68"/>
      <c r="I1783" s="142">
        <v>273000</v>
      </c>
      <c r="J1783" s="111">
        <f t="shared" si="264"/>
        <v>211.95999999999998</v>
      </c>
      <c r="K1783" s="50" t="s">
        <v>6968</v>
      </c>
      <c r="L1783" s="50">
        <v>1.5</v>
      </c>
      <c r="M1783" s="50"/>
      <c r="N1783" s="27"/>
    </row>
    <row r="1784" spans="1:14" ht="21" customHeight="1">
      <c r="A1784" s="173">
        <v>45741</v>
      </c>
      <c r="B1784" s="13" t="s">
        <v>1612</v>
      </c>
      <c r="C1784" s="13" t="s">
        <v>6910</v>
      </c>
      <c r="D1784" s="313">
        <v>3</v>
      </c>
      <c r="E1784" s="313" t="s">
        <v>318</v>
      </c>
      <c r="F1784" s="13" t="s">
        <v>167</v>
      </c>
      <c r="G1784" s="13" t="s">
        <v>40</v>
      </c>
      <c r="H1784" s="68"/>
      <c r="I1784" s="142">
        <v>273000</v>
      </c>
      <c r="J1784" s="111">
        <f t="shared" si="264"/>
        <v>211.95999999999998</v>
      </c>
      <c r="K1784" s="50" t="s">
        <v>6968</v>
      </c>
      <c r="L1784" s="50">
        <v>1.5</v>
      </c>
      <c r="M1784" s="50"/>
      <c r="N1784" s="27"/>
    </row>
    <row r="1785" spans="1:14" ht="21" customHeight="1">
      <c r="A1785" s="173">
        <v>45741</v>
      </c>
      <c r="B1785" s="13" t="s">
        <v>1612</v>
      </c>
      <c r="C1785" s="13" t="s">
        <v>6911</v>
      </c>
      <c r="D1785" s="313">
        <v>2</v>
      </c>
      <c r="E1785" s="313" t="s">
        <v>318</v>
      </c>
      <c r="F1785" s="13" t="s">
        <v>167</v>
      </c>
      <c r="G1785" s="13" t="s">
        <v>40</v>
      </c>
      <c r="H1785" s="68"/>
      <c r="I1785" s="142">
        <v>641000</v>
      </c>
      <c r="J1785" s="111">
        <f t="shared" si="264"/>
        <v>511.59999999999997</v>
      </c>
      <c r="K1785" s="50" t="s">
        <v>6968</v>
      </c>
      <c r="L1785" s="50">
        <v>5</v>
      </c>
      <c r="M1785" s="50"/>
      <c r="N1785" s="27"/>
    </row>
    <row r="1786" spans="1:14" ht="21" customHeight="1">
      <c r="A1786" s="173">
        <v>45741</v>
      </c>
      <c r="B1786" s="13" t="s">
        <v>1612</v>
      </c>
      <c r="C1786" s="13" t="s">
        <v>6912</v>
      </c>
      <c r="D1786" s="313">
        <v>4</v>
      </c>
      <c r="E1786" s="313" t="s">
        <v>318</v>
      </c>
      <c r="F1786" s="13" t="s">
        <v>167</v>
      </c>
      <c r="G1786" s="13" t="s">
        <v>40</v>
      </c>
      <c r="H1786" s="68"/>
      <c r="I1786" s="142">
        <v>303000</v>
      </c>
      <c r="J1786" s="111">
        <f t="shared" si="264"/>
        <v>227.10999999999999</v>
      </c>
      <c r="K1786" s="50" t="s">
        <v>6968</v>
      </c>
      <c r="L1786" s="50">
        <v>0.8</v>
      </c>
      <c r="M1786" s="50"/>
      <c r="N1786" s="27"/>
    </row>
    <row r="1787" spans="1:14" ht="21" customHeight="1">
      <c r="A1787" s="137">
        <v>45741</v>
      </c>
      <c r="B1787" s="5" t="s">
        <v>3900</v>
      </c>
      <c r="C1787" s="5" t="s">
        <v>6915</v>
      </c>
      <c r="D1787" s="319">
        <v>1</v>
      </c>
      <c r="E1787" s="319" t="s">
        <v>24</v>
      </c>
      <c r="F1787" s="5"/>
      <c r="G1787" s="5" t="s">
        <v>6918</v>
      </c>
      <c r="H1787" s="26"/>
      <c r="I1787" s="90">
        <v>16520</v>
      </c>
      <c r="J1787" s="7">
        <f t="shared" ref="J1787:J1790" si="265">ROUNDUP((((L1787*13000)+I1787)/1380), 2)</f>
        <v>12.92</v>
      </c>
      <c r="K1787" s="6" t="s">
        <v>6966</v>
      </c>
      <c r="L1787" s="6">
        <v>0.1</v>
      </c>
      <c r="M1787" s="6"/>
      <c r="N1787" s="9" t="s">
        <v>7063</v>
      </c>
    </row>
    <row r="1788" spans="1:14" ht="21" customHeight="1">
      <c r="A1788" s="137">
        <v>45741</v>
      </c>
      <c r="B1788" s="5" t="s">
        <v>235</v>
      </c>
      <c r="C1788" s="5" t="s">
        <v>6919</v>
      </c>
      <c r="D1788" s="319">
        <v>1</v>
      </c>
      <c r="E1788" s="319" t="s">
        <v>24</v>
      </c>
      <c r="F1788" s="5"/>
      <c r="G1788" s="5" t="s">
        <v>6918</v>
      </c>
      <c r="H1788" s="26"/>
      <c r="I1788" s="284">
        <v>3890</v>
      </c>
      <c r="J1788" s="7">
        <f t="shared" si="265"/>
        <v>3.2899999999999996</v>
      </c>
      <c r="K1788" s="6" t="s">
        <v>6966</v>
      </c>
      <c r="L1788" s="6">
        <v>0.05</v>
      </c>
      <c r="M1788" s="6"/>
      <c r="N1788" s="9"/>
    </row>
    <row r="1789" spans="1:14" ht="21" customHeight="1">
      <c r="A1789" s="137">
        <v>45741</v>
      </c>
      <c r="B1789" s="5" t="s">
        <v>6920</v>
      </c>
      <c r="C1789" s="5" t="s">
        <v>7010</v>
      </c>
      <c r="D1789" s="319">
        <v>1</v>
      </c>
      <c r="E1789" s="319" t="s">
        <v>24</v>
      </c>
      <c r="F1789" s="5"/>
      <c r="G1789" s="5" t="s">
        <v>6918</v>
      </c>
      <c r="H1789" s="26"/>
      <c r="I1789" s="284">
        <v>286000</v>
      </c>
      <c r="J1789" s="7">
        <f t="shared" si="265"/>
        <v>216.67</v>
      </c>
      <c r="K1789" s="6" t="s">
        <v>7040</v>
      </c>
      <c r="L1789" s="6">
        <v>1</v>
      </c>
      <c r="M1789" s="6"/>
      <c r="N1789" s="9"/>
    </row>
    <row r="1790" spans="1:14" ht="21" customHeight="1">
      <c r="A1790" s="137">
        <v>45741</v>
      </c>
      <c r="B1790" s="5" t="s">
        <v>6920</v>
      </c>
      <c r="C1790" s="5" t="s">
        <v>7041</v>
      </c>
      <c r="D1790" s="319">
        <v>1</v>
      </c>
      <c r="E1790" s="319" t="s">
        <v>24</v>
      </c>
      <c r="F1790" s="5"/>
      <c r="G1790" s="5" t="s">
        <v>6918</v>
      </c>
      <c r="H1790" s="26"/>
      <c r="I1790" s="284">
        <v>776000</v>
      </c>
      <c r="J1790" s="7">
        <f t="shared" si="265"/>
        <v>600</v>
      </c>
      <c r="K1790" s="6" t="s">
        <v>7040</v>
      </c>
      <c r="L1790" s="6">
        <v>4</v>
      </c>
      <c r="M1790" s="6"/>
      <c r="N1790" s="9"/>
    </row>
    <row r="1791" spans="1:14" ht="21" customHeight="1">
      <c r="A1791" s="137">
        <v>45741</v>
      </c>
      <c r="B1791" s="5" t="s">
        <v>31</v>
      </c>
      <c r="C1791" s="8" t="s">
        <v>7055</v>
      </c>
      <c r="D1791" s="5">
        <v>3</v>
      </c>
      <c r="E1791" s="5" t="s">
        <v>5200</v>
      </c>
      <c r="F1791" s="5" t="s">
        <v>6923</v>
      </c>
      <c r="G1791" s="5" t="s">
        <v>6924</v>
      </c>
      <c r="H1791" s="26"/>
      <c r="I1791" s="90">
        <v>434250</v>
      </c>
      <c r="J1791" s="7">
        <f t="shared" ref="J1791:J1792" si="266">ROUNDUP((((L1791*13000)+I1791)/1380), 2)</f>
        <v>316.56</v>
      </c>
      <c r="K1791" s="88" t="s">
        <v>6966</v>
      </c>
      <c r="L1791" s="6">
        <v>0.2</v>
      </c>
      <c r="M1791" s="6"/>
      <c r="N1791" s="10"/>
    </row>
    <row r="1792" spans="1:14" ht="33" customHeight="1">
      <c r="A1792" s="145">
        <v>45741</v>
      </c>
      <c r="B1792" s="77" t="s">
        <v>4824</v>
      </c>
      <c r="C1792" s="76" t="s">
        <v>7009</v>
      </c>
      <c r="D1792" s="77">
        <v>2</v>
      </c>
      <c r="E1792" s="77" t="s">
        <v>5200</v>
      </c>
      <c r="F1792" s="77" t="s">
        <v>6925</v>
      </c>
      <c r="G1792" s="77" t="s">
        <v>6926</v>
      </c>
      <c r="H1792" s="93"/>
      <c r="I1792" s="146"/>
      <c r="J1792" s="79">
        <f t="shared" si="266"/>
        <v>0</v>
      </c>
      <c r="K1792" s="94"/>
      <c r="L1792" s="78"/>
      <c r="M1792" s="78"/>
      <c r="N1792" s="156" t="s">
        <v>7032</v>
      </c>
    </row>
    <row r="1793" spans="1:14" ht="66" customHeight="1">
      <c r="A1793" s="145">
        <v>45741</v>
      </c>
      <c r="B1793" s="77" t="s">
        <v>6927</v>
      </c>
      <c r="C1793" s="76" t="s">
        <v>7012</v>
      </c>
      <c r="D1793" s="77">
        <v>6</v>
      </c>
      <c r="E1793" s="77" t="s">
        <v>5200</v>
      </c>
      <c r="F1793" s="77" t="s">
        <v>6925</v>
      </c>
      <c r="G1793" s="77" t="s">
        <v>6926</v>
      </c>
      <c r="H1793" s="93"/>
      <c r="I1793" s="146"/>
      <c r="J1793" s="343"/>
      <c r="K1793" s="94"/>
      <c r="L1793" s="78"/>
      <c r="M1793" s="78"/>
      <c r="N1793" s="156" t="s">
        <v>7013</v>
      </c>
    </row>
    <row r="1794" spans="1:14" ht="33" customHeight="1">
      <c r="A1794" s="145">
        <v>45741</v>
      </c>
      <c r="B1794" s="77" t="s">
        <v>6928</v>
      </c>
      <c r="C1794" s="76" t="s">
        <v>7011</v>
      </c>
      <c r="D1794" s="77">
        <v>5</v>
      </c>
      <c r="E1794" s="77" t="s">
        <v>5200</v>
      </c>
      <c r="F1794" s="77" t="s">
        <v>6925</v>
      </c>
      <c r="G1794" s="77" t="s">
        <v>6926</v>
      </c>
      <c r="H1794" s="93"/>
      <c r="I1794" s="146"/>
      <c r="J1794" s="343"/>
      <c r="K1794" s="94"/>
      <c r="L1794" s="78"/>
      <c r="M1794" s="78"/>
      <c r="N1794" s="156" t="s">
        <v>7013</v>
      </c>
    </row>
    <row r="1795" spans="1:14" ht="90" customHeight="1">
      <c r="A1795" s="173">
        <v>45741</v>
      </c>
      <c r="B1795" s="13" t="s">
        <v>1731</v>
      </c>
      <c r="C1795" s="16" t="s">
        <v>6929</v>
      </c>
      <c r="D1795" s="13">
        <v>1</v>
      </c>
      <c r="E1795" s="13" t="s">
        <v>5200</v>
      </c>
      <c r="F1795" s="13"/>
      <c r="G1795" s="13" t="s">
        <v>6930</v>
      </c>
      <c r="H1795" s="68"/>
      <c r="I1795" s="142">
        <v>2500</v>
      </c>
      <c r="J1795" s="111">
        <f t="shared" ref="J1795:J1798" si="267">ROUNDUP((((L1795*13000)+I1795)/1380), 2)</f>
        <v>4.6399999999999997</v>
      </c>
      <c r="K1795" s="87" t="s">
        <v>7042</v>
      </c>
      <c r="L1795" s="50">
        <v>0.3</v>
      </c>
      <c r="M1795" s="50"/>
      <c r="N1795" s="23" t="s">
        <v>7043</v>
      </c>
    </row>
    <row r="1796" spans="1:14" ht="47.25" customHeight="1">
      <c r="A1796" s="137">
        <v>45741</v>
      </c>
      <c r="B1796" s="5" t="s">
        <v>6931</v>
      </c>
      <c r="C1796" s="8" t="s">
        <v>6932</v>
      </c>
      <c r="D1796" s="5">
        <v>10</v>
      </c>
      <c r="E1796" s="5" t="s">
        <v>5200</v>
      </c>
      <c r="F1796" s="5" t="s">
        <v>6933</v>
      </c>
      <c r="G1796" s="5" t="s">
        <v>23</v>
      </c>
      <c r="H1796" s="26"/>
      <c r="I1796" s="90">
        <v>7450</v>
      </c>
      <c r="J1796" s="7">
        <f t="shared" si="267"/>
        <v>8.23</v>
      </c>
      <c r="K1796" s="88" t="s">
        <v>6966</v>
      </c>
      <c r="L1796" s="6">
        <v>0.3</v>
      </c>
      <c r="M1796" s="6"/>
      <c r="N1796" s="10" t="s">
        <v>7048</v>
      </c>
    </row>
    <row r="1797" spans="1:14" ht="50.25" customHeight="1">
      <c r="A1797" s="137">
        <v>45741</v>
      </c>
      <c r="B1797" s="5" t="s">
        <v>20</v>
      </c>
      <c r="C1797" s="8" t="s">
        <v>6975</v>
      </c>
      <c r="D1797" s="5">
        <v>1</v>
      </c>
      <c r="E1797" s="5" t="s">
        <v>5200</v>
      </c>
      <c r="F1797" s="5" t="s">
        <v>1849</v>
      </c>
      <c r="G1797" s="5" t="s">
        <v>6937</v>
      </c>
      <c r="H1797" s="26"/>
      <c r="I1797" s="90">
        <v>116000</v>
      </c>
      <c r="J1797" s="7">
        <f t="shared" si="267"/>
        <v>112.32000000000001</v>
      </c>
      <c r="K1797" s="88" t="s">
        <v>6966</v>
      </c>
      <c r="L1797" s="6">
        <v>3</v>
      </c>
      <c r="M1797" s="6"/>
      <c r="N1797" s="10"/>
    </row>
    <row r="1798" spans="1:14" ht="36.75" customHeight="1">
      <c r="A1798" s="137">
        <v>45741</v>
      </c>
      <c r="B1798" s="5" t="s">
        <v>191</v>
      </c>
      <c r="C1798" s="5" t="s">
        <v>6938</v>
      </c>
      <c r="D1798" s="319" t="s">
        <v>5885</v>
      </c>
      <c r="E1798" s="5" t="s">
        <v>5200</v>
      </c>
      <c r="F1798" s="5" t="s">
        <v>375</v>
      </c>
      <c r="G1798" s="5" t="s">
        <v>35</v>
      </c>
      <c r="H1798" s="26"/>
      <c r="I1798" s="284">
        <v>62320</v>
      </c>
      <c r="J1798" s="7">
        <f t="shared" si="267"/>
        <v>54.58</v>
      </c>
      <c r="K1798" s="6" t="s">
        <v>6966</v>
      </c>
      <c r="L1798" s="6">
        <v>1</v>
      </c>
      <c r="M1798" s="6"/>
      <c r="N1798" s="10"/>
    </row>
    <row r="1799" spans="1:14" ht="36.75" customHeight="1">
      <c r="A1799" s="137">
        <v>45741</v>
      </c>
      <c r="B1799" s="5" t="s">
        <v>6972</v>
      </c>
      <c r="C1799" s="5" t="s">
        <v>6939</v>
      </c>
      <c r="D1799" s="319">
        <v>1</v>
      </c>
      <c r="E1799" s="5" t="s">
        <v>5200</v>
      </c>
      <c r="F1799" s="5" t="s">
        <v>5344</v>
      </c>
      <c r="G1799" s="5" t="s">
        <v>6940</v>
      </c>
      <c r="H1799" s="26"/>
      <c r="I1799" s="284"/>
      <c r="J1799" s="333"/>
      <c r="K1799" s="6"/>
      <c r="L1799" s="6"/>
      <c r="M1799" s="6"/>
      <c r="N1799" s="10" t="s">
        <v>6973</v>
      </c>
    </row>
    <row r="1800" spans="1:14" ht="182.25" customHeight="1">
      <c r="A1800" s="141">
        <v>45720</v>
      </c>
      <c r="B1800" s="13" t="s">
        <v>5396</v>
      </c>
      <c r="C1800" s="13" t="s">
        <v>5572</v>
      </c>
      <c r="D1800" s="13">
        <v>2</v>
      </c>
      <c r="E1800" s="13" t="s">
        <v>5119</v>
      </c>
      <c r="F1800" s="13" t="s">
        <v>5344</v>
      </c>
      <c r="G1800" s="13" t="s">
        <v>130</v>
      </c>
      <c r="H1800" s="50"/>
      <c r="I1800" s="142">
        <v>2346000</v>
      </c>
      <c r="J1800" s="111">
        <f t="shared" ref="J1800:J1803" si="268">ROUNDUP((((L1800*13000)+I1800)/1380), 2)</f>
        <v>1728.27</v>
      </c>
      <c r="K1800" s="87" t="s">
        <v>157</v>
      </c>
      <c r="L1800" s="50">
        <v>3</v>
      </c>
      <c r="M1800" s="50"/>
      <c r="N1800" s="27" t="s">
        <v>5573</v>
      </c>
    </row>
    <row r="1801" spans="1:14" ht="36.75" customHeight="1">
      <c r="A1801" s="137">
        <v>45741</v>
      </c>
      <c r="B1801" s="5" t="s">
        <v>5622</v>
      </c>
      <c r="C1801" s="5" t="s">
        <v>7015</v>
      </c>
      <c r="D1801" s="319">
        <v>3</v>
      </c>
      <c r="E1801" s="5" t="s">
        <v>5200</v>
      </c>
      <c r="F1801" s="5" t="s">
        <v>305</v>
      </c>
      <c r="G1801" s="5" t="s">
        <v>35</v>
      </c>
      <c r="H1801" s="26"/>
      <c r="I1801" s="284">
        <v>17770</v>
      </c>
      <c r="J1801" s="7">
        <f t="shared" si="268"/>
        <v>15.709999999999999</v>
      </c>
      <c r="K1801" s="6" t="s">
        <v>6966</v>
      </c>
      <c r="L1801" s="6">
        <v>0.3</v>
      </c>
      <c r="M1801" s="6"/>
      <c r="N1801" s="10"/>
    </row>
    <row r="1802" spans="1:14" ht="36.75" customHeight="1">
      <c r="A1802" s="137">
        <v>45741</v>
      </c>
      <c r="B1802" s="5" t="s">
        <v>5622</v>
      </c>
      <c r="C1802" s="5" t="s">
        <v>6943</v>
      </c>
      <c r="D1802" s="319">
        <v>3</v>
      </c>
      <c r="E1802" s="5" t="s">
        <v>5200</v>
      </c>
      <c r="F1802" s="5" t="s">
        <v>305</v>
      </c>
      <c r="G1802" s="5" t="s">
        <v>35</v>
      </c>
      <c r="H1802" s="26"/>
      <c r="I1802" s="284">
        <v>12820</v>
      </c>
      <c r="J1802" s="7">
        <f t="shared" si="268"/>
        <v>11.65</v>
      </c>
      <c r="K1802" s="6" t="s">
        <v>6966</v>
      </c>
      <c r="L1802" s="6">
        <v>0.25</v>
      </c>
      <c r="M1802" s="6"/>
      <c r="N1802" s="10"/>
    </row>
    <row r="1803" spans="1:14" ht="36.75" customHeight="1">
      <c r="A1803" s="137">
        <v>45741</v>
      </c>
      <c r="B1803" s="5" t="s">
        <v>5622</v>
      </c>
      <c r="C1803" s="5" t="s">
        <v>6944</v>
      </c>
      <c r="D1803" s="319">
        <v>3</v>
      </c>
      <c r="E1803" s="5" t="s">
        <v>5200</v>
      </c>
      <c r="F1803" s="5" t="s">
        <v>305</v>
      </c>
      <c r="G1803" s="5" t="s">
        <v>35</v>
      </c>
      <c r="H1803" s="26"/>
      <c r="I1803" s="284">
        <v>29510</v>
      </c>
      <c r="J1803" s="7">
        <f t="shared" si="268"/>
        <v>25.630000000000003</v>
      </c>
      <c r="K1803" s="6" t="s">
        <v>6966</v>
      </c>
      <c r="L1803" s="6">
        <v>0.45</v>
      </c>
      <c r="M1803" s="6"/>
      <c r="N1803" s="10"/>
    </row>
    <row r="1804" spans="1:14" ht="60">
      <c r="A1804" s="173">
        <v>45741</v>
      </c>
      <c r="B1804" s="13" t="s">
        <v>6945</v>
      </c>
      <c r="C1804" s="13" t="s">
        <v>6997</v>
      </c>
      <c r="D1804" s="313" t="s">
        <v>6946</v>
      </c>
      <c r="E1804" s="13" t="s">
        <v>5200</v>
      </c>
      <c r="F1804" s="13" t="s">
        <v>305</v>
      </c>
      <c r="G1804" s="13" t="s">
        <v>35</v>
      </c>
      <c r="H1804" s="68"/>
      <c r="I1804" s="314"/>
      <c r="J1804" s="328"/>
      <c r="K1804" s="50"/>
      <c r="L1804" s="50"/>
      <c r="M1804" s="50"/>
      <c r="N1804" s="23" t="s">
        <v>6998</v>
      </c>
    </row>
    <row r="1805" spans="1:14" ht="21" customHeight="1">
      <c r="A1805" s="173">
        <v>45741</v>
      </c>
      <c r="B1805" s="13" t="s">
        <v>6945</v>
      </c>
      <c r="C1805" s="13" t="s">
        <v>6948</v>
      </c>
      <c r="D1805" s="313" t="s">
        <v>6946</v>
      </c>
      <c r="E1805" s="13" t="s">
        <v>5200</v>
      </c>
      <c r="F1805" s="13" t="s">
        <v>305</v>
      </c>
      <c r="G1805" s="13" t="s">
        <v>35</v>
      </c>
      <c r="H1805" s="68"/>
      <c r="I1805" s="314"/>
      <c r="J1805" s="328"/>
      <c r="K1805" s="50"/>
      <c r="L1805" s="50"/>
      <c r="M1805" s="50"/>
      <c r="N1805" s="23" t="s">
        <v>6947</v>
      </c>
    </row>
    <row r="1806" spans="1:14" ht="30">
      <c r="A1806" s="173">
        <v>45741</v>
      </c>
      <c r="B1806" s="13" t="s">
        <v>6945</v>
      </c>
      <c r="C1806" s="13" t="s">
        <v>6999</v>
      </c>
      <c r="D1806" s="313" t="s">
        <v>1984</v>
      </c>
      <c r="E1806" s="13" t="s">
        <v>5200</v>
      </c>
      <c r="F1806" s="13" t="s">
        <v>305</v>
      </c>
      <c r="G1806" s="13" t="s">
        <v>35</v>
      </c>
      <c r="H1806" s="68"/>
      <c r="I1806" s="314"/>
      <c r="J1806" s="328"/>
      <c r="K1806" s="50"/>
      <c r="L1806" s="50"/>
      <c r="M1806" s="50"/>
      <c r="N1806" s="23" t="s">
        <v>7000</v>
      </c>
    </row>
    <row r="1807" spans="1:14" ht="45">
      <c r="A1807" s="173">
        <v>45741</v>
      </c>
      <c r="B1807" s="13" t="s">
        <v>6945</v>
      </c>
      <c r="C1807" s="13" t="s">
        <v>7001</v>
      </c>
      <c r="D1807" s="313" t="s">
        <v>1984</v>
      </c>
      <c r="E1807" s="13" t="s">
        <v>5200</v>
      </c>
      <c r="F1807" s="13" t="s">
        <v>305</v>
      </c>
      <c r="G1807" s="13" t="s">
        <v>35</v>
      </c>
      <c r="H1807" s="68"/>
      <c r="I1807" s="314"/>
      <c r="J1807" s="328"/>
      <c r="K1807" s="50"/>
      <c r="L1807" s="50"/>
      <c r="M1807" s="50"/>
      <c r="N1807" s="23" t="s">
        <v>7002</v>
      </c>
    </row>
    <row r="1808" spans="1:14" ht="36.75" customHeight="1">
      <c r="A1808" s="137">
        <v>45741</v>
      </c>
      <c r="B1808" s="5" t="s">
        <v>6945</v>
      </c>
      <c r="C1808" s="5" t="s">
        <v>7003</v>
      </c>
      <c r="D1808" s="319">
        <v>1</v>
      </c>
      <c r="E1808" s="5" t="s">
        <v>5200</v>
      </c>
      <c r="F1808" s="5" t="s">
        <v>305</v>
      </c>
      <c r="G1808" s="5" t="s">
        <v>35</v>
      </c>
      <c r="H1808" s="26"/>
      <c r="I1808" s="284">
        <v>72300</v>
      </c>
      <c r="J1808" s="333">
        <f t="shared" ref="J1808:J1814" si="269">ROUNDUP((((L1808*13000)+I1808)/1380), 2)</f>
        <v>71.240000000000009</v>
      </c>
      <c r="K1808" s="6" t="s">
        <v>6966</v>
      </c>
      <c r="L1808" s="6">
        <v>2</v>
      </c>
      <c r="M1808" s="6"/>
      <c r="N1808" s="10"/>
    </row>
    <row r="1809" spans="1:15" ht="60">
      <c r="A1809" s="173">
        <v>45741</v>
      </c>
      <c r="B1809" s="13" t="s">
        <v>6949</v>
      </c>
      <c r="C1809" s="13" t="s">
        <v>6993</v>
      </c>
      <c r="D1809" s="313" t="s">
        <v>6950</v>
      </c>
      <c r="E1809" s="13" t="s">
        <v>5200</v>
      </c>
      <c r="F1809" s="13" t="s">
        <v>305</v>
      </c>
      <c r="G1809" s="13" t="s">
        <v>35</v>
      </c>
      <c r="H1809" s="68"/>
      <c r="I1809" s="314">
        <v>19710</v>
      </c>
      <c r="J1809" s="328">
        <f t="shared" si="269"/>
        <v>23.71</v>
      </c>
      <c r="K1809" s="50" t="s">
        <v>6966</v>
      </c>
      <c r="L1809" s="50">
        <v>1</v>
      </c>
      <c r="M1809" s="50"/>
      <c r="N1809" s="23" t="s">
        <v>6994</v>
      </c>
    </row>
    <row r="1810" spans="1:15" ht="30">
      <c r="A1810" s="137">
        <v>45741</v>
      </c>
      <c r="B1810" s="5" t="s">
        <v>6949</v>
      </c>
      <c r="C1810" s="5" t="s">
        <v>6995</v>
      </c>
      <c r="D1810" s="319">
        <v>1</v>
      </c>
      <c r="E1810" s="5" t="s">
        <v>5200</v>
      </c>
      <c r="F1810" s="5" t="s">
        <v>305</v>
      </c>
      <c r="G1810" s="5" t="s">
        <v>35</v>
      </c>
      <c r="H1810" s="26"/>
      <c r="I1810" s="284">
        <v>36970</v>
      </c>
      <c r="J1810" s="333">
        <f t="shared" si="269"/>
        <v>55.059999999999995</v>
      </c>
      <c r="K1810" s="6" t="s">
        <v>6966</v>
      </c>
      <c r="L1810" s="6">
        <v>3</v>
      </c>
      <c r="M1810" s="6"/>
      <c r="N1810" s="10"/>
    </row>
    <row r="1811" spans="1:15" ht="30">
      <c r="A1811" s="137">
        <v>45741</v>
      </c>
      <c r="B1811" s="5" t="s">
        <v>6949</v>
      </c>
      <c r="C1811" s="5" t="s">
        <v>6996</v>
      </c>
      <c r="D1811" s="319">
        <v>2</v>
      </c>
      <c r="E1811" s="5" t="s">
        <v>5200</v>
      </c>
      <c r="F1811" s="5" t="s">
        <v>305</v>
      </c>
      <c r="G1811" s="5" t="s">
        <v>35</v>
      </c>
      <c r="H1811" s="26"/>
      <c r="I1811" s="284">
        <v>10950</v>
      </c>
      <c r="J1811" s="333">
        <f t="shared" si="269"/>
        <v>17.360000000000003</v>
      </c>
      <c r="K1811" s="6" t="s">
        <v>6966</v>
      </c>
      <c r="L1811" s="6">
        <v>1</v>
      </c>
      <c r="M1811" s="6"/>
      <c r="N1811" s="10"/>
    </row>
    <row r="1812" spans="1:15" ht="138.75">
      <c r="A1812" s="145">
        <v>45735</v>
      </c>
      <c r="B1812" s="77" t="s">
        <v>6536</v>
      </c>
      <c r="C1812" s="77" t="s">
        <v>6661</v>
      </c>
      <c r="D1812" s="347">
        <v>1</v>
      </c>
      <c r="E1812" s="77" t="s">
        <v>5200</v>
      </c>
      <c r="F1812" s="77" t="s">
        <v>6517</v>
      </c>
      <c r="G1812" s="77" t="s">
        <v>20</v>
      </c>
      <c r="H1812" s="93"/>
      <c r="I1812" s="348"/>
      <c r="J1812" s="343">
        <f t="shared" si="269"/>
        <v>0</v>
      </c>
      <c r="K1812" s="78"/>
      <c r="L1812" s="78"/>
      <c r="M1812" s="78"/>
      <c r="N1812" s="156" t="s">
        <v>6992</v>
      </c>
    </row>
    <row r="1813" spans="1:15" ht="30">
      <c r="A1813" s="145">
        <v>45735</v>
      </c>
      <c r="B1813" s="77" t="s">
        <v>6536</v>
      </c>
      <c r="C1813" s="77" t="s">
        <v>6537</v>
      </c>
      <c r="D1813" s="347">
        <v>1</v>
      </c>
      <c r="E1813" s="77" t="s">
        <v>5200</v>
      </c>
      <c r="F1813" s="77" t="s">
        <v>6517</v>
      </c>
      <c r="G1813" s="77" t="s">
        <v>20</v>
      </c>
      <c r="H1813" s="93"/>
      <c r="I1813" s="348"/>
      <c r="J1813" s="343">
        <f t="shared" si="269"/>
        <v>0</v>
      </c>
      <c r="K1813" s="78"/>
      <c r="L1813" s="78"/>
      <c r="M1813" s="78"/>
      <c r="N1813" s="156" t="s">
        <v>6538</v>
      </c>
    </row>
    <row r="1814" spans="1:15" ht="30">
      <c r="A1814" s="145">
        <v>45735</v>
      </c>
      <c r="B1814" s="77" t="s">
        <v>6536</v>
      </c>
      <c r="C1814" s="77" t="s">
        <v>6539</v>
      </c>
      <c r="D1814" s="347">
        <v>3</v>
      </c>
      <c r="E1814" s="77" t="s">
        <v>5200</v>
      </c>
      <c r="F1814" s="77" t="s">
        <v>6517</v>
      </c>
      <c r="G1814" s="77" t="s">
        <v>20</v>
      </c>
      <c r="H1814" s="93"/>
      <c r="I1814" s="348"/>
      <c r="J1814" s="343">
        <f t="shared" si="269"/>
        <v>0</v>
      </c>
      <c r="K1814" s="78"/>
      <c r="L1814" s="78"/>
      <c r="M1814" s="78"/>
      <c r="N1814" s="156" t="s">
        <v>6538</v>
      </c>
    </row>
    <row r="1815" spans="1:15" ht="77.25">
      <c r="A1815" s="137">
        <v>45740</v>
      </c>
      <c r="B1815" s="5" t="s">
        <v>6835</v>
      </c>
      <c r="C1815" s="5" t="s">
        <v>6849</v>
      </c>
      <c r="D1815" s="319">
        <v>100</v>
      </c>
      <c r="E1815" s="5" t="s">
        <v>5200</v>
      </c>
      <c r="F1815" s="5" t="s">
        <v>6951</v>
      </c>
      <c r="G1815" s="5" t="s">
        <v>6952</v>
      </c>
      <c r="H1815" s="26"/>
      <c r="I1815" s="284"/>
      <c r="J1815" s="333">
        <f t="shared" ref="J1815:J1821" si="270">ROUNDUP((((L1815*13000)+I1815)/1380), 2)</f>
        <v>0</v>
      </c>
      <c r="K1815" s="6"/>
      <c r="L1815" s="6"/>
      <c r="M1815" s="6"/>
      <c r="N1815" s="10" t="s">
        <v>7053</v>
      </c>
    </row>
    <row r="1816" spans="1:15" ht="15">
      <c r="A1816" s="137"/>
      <c r="B1816" s="5"/>
      <c r="C1816" s="5" t="s">
        <v>7051</v>
      </c>
      <c r="D1816" s="319">
        <v>100</v>
      </c>
      <c r="E1816" s="5"/>
      <c r="F1816" s="5"/>
      <c r="G1816" s="5"/>
      <c r="H1816" s="26"/>
      <c r="I1816" s="284">
        <v>2550</v>
      </c>
      <c r="J1816" s="333">
        <f t="shared" si="270"/>
        <v>2.3199999999999998</v>
      </c>
      <c r="K1816" s="6" t="s">
        <v>7042</v>
      </c>
      <c r="L1816" s="6">
        <v>0.05</v>
      </c>
      <c r="M1816" s="6"/>
      <c r="N1816" s="10"/>
    </row>
    <row r="1817" spans="1:15" ht="15">
      <c r="A1817" s="137"/>
      <c r="B1817" s="5"/>
      <c r="C1817" s="5" t="s">
        <v>7052</v>
      </c>
      <c r="D1817" s="319">
        <v>100</v>
      </c>
      <c r="E1817" s="5"/>
      <c r="F1817" s="5"/>
      <c r="G1817" s="5"/>
      <c r="H1817" s="26"/>
      <c r="I1817" s="284">
        <v>2650</v>
      </c>
      <c r="J1817" s="333">
        <f t="shared" si="270"/>
        <v>2.4</v>
      </c>
      <c r="K1817" s="6" t="s">
        <v>6966</v>
      </c>
      <c r="L1817" s="6">
        <v>0.05</v>
      </c>
      <c r="M1817" s="6"/>
      <c r="N1817" s="10"/>
    </row>
    <row r="1818" spans="1:15" ht="61.5">
      <c r="A1818" s="137">
        <v>45740</v>
      </c>
      <c r="B1818" s="5" t="s">
        <v>6835</v>
      </c>
      <c r="C1818" s="5" t="s">
        <v>6836</v>
      </c>
      <c r="D1818" s="319">
        <v>20</v>
      </c>
      <c r="E1818" s="5" t="s">
        <v>5200</v>
      </c>
      <c r="F1818" s="5" t="s">
        <v>6951</v>
      </c>
      <c r="G1818" s="5" t="s">
        <v>6952</v>
      </c>
      <c r="H1818" s="26"/>
      <c r="I1818" s="284">
        <v>215440</v>
      </c>
      <c r="J1818" s="333">
        <f t="shared" si="270"/>
        <v>170.25</v>
      </c>
      <c r="K1818" s="6" t="s">
        <v>6966</v>
      </c>
      <c r="L1818" s="6">
        <v>1.5</v>
      </c>
      <c r="M1818" s="6"/>
      <c r="N1818" s="10" t="s">
        <v>7050</v>
      </c>
    </row>
    <row r="1819" spans="1:15" ht="61.5">
      <c r="A1819" s="137">
        <v>45740</v>
      </c>
      <c r="B1819" s="5" t="s">
        <v>6835</v>
      </c>
      <c r="C1819" s="5" t="s">
        <v>7018</v>
      </c>
      <c r="D1819" s="319">
        <v>80</v>
      </c>
      <c r="E1819" s="5" t="s">
        <v>5200</v>
      </c>
      <c r="F1819" s="5" t="s">
        <v>6951</v>
      </c>
      <c r="G1819" s="5" t="s">
        <v>6952</v>
      </c>
      <c r="H1819" s="26"/>
      <c r="I1819" s="284"/>
      <c r="J1819" s="333">
        <v>178.63</v>
      </c>
      <c r="K1819" s="6" t="s">
        <v>6982</v>
      </c>
      <c r="L1819" s="6"/>
      <c r="M1819" s="6"/>
      <c r="N1819" s="10" t="s">
        <v>7054</v>
      </c>
    </row>
    <row r="1820" spans="1:15" ht="60">
      <c r="A1820" s="173">
        <v>45740</v>
      </c>
      <c r="B1820" s="13" t="s">
        <v>6798</v>
      </c>
      <c r="C1820" s="16" t="s">
        <v>6990</v>
      </c>
      <c r="D1820" s="13">
        <v>50</v>
      </c>
      <c r="E1820" s="13" t="s">
        <v>5200</v>
      </c>
      <c r="F1820" s="13"/>
      <c r="G1820" s="13"/>
      <c r="H1820" s="68"/>
      <c r="I1820" s="142">
        <v>46000</v>
      </c>
      <c r="J1820" s="328">
        <f t="shared" si="270"/>
        <v>52.18</v>
      </c>
      <c r="K1820" s="87"/>
      <c r="L1820" s="50">
        <v>2</v>
      </c>
      <c r="M1820" s="50"/>
      <c r="N1820" s="23" t="s">
        <v>7019</v>
      </c>
      <c r="O1820" s="293" t="s">
        <v>6991</v>
      </c>
    </row>
    <row r="1821" spans="1:15" ht="33" customHeight="1">
      <c r="A1821" s="173">
        <v>45740</v>
      </c>
      <c r="B1821" s="13" t="s">
        <v>6798</v>
      </c>
      <c r="C1821" s="16" t="s">
        <v>7016</v>
      </c>
      <c r="D1821" s="13">
        <v>100</v>
      </c>
      <c r="E1821" s="13" t="s">
        <v>5200</v>
      </c>
      <c r="F1821" s="13"/>
      <c r="G1821" s="13"/>
      <c r="H1821" s="68"/>
      <c r="I1821" s="142"/>
      <c r="J1821" s="328">
        <f t="shared" si="270"/>
        <v>0</v>
      </c>
      <c r="K1821" s="87"/>
      <c r="L1821" s="50"/>
      <c r="M1821" s="50"/>
      <c r="N1821" s="23" t="s">
        <v>7020</v>
      </c>
      <c r="O1821" s="4" t="s">
        <v>7017</v>
      </c>
    </row>
    <row r="1822" spans="1:15" ht="30.75">
      <c r="A1822" s="173">
        <v>45735</v>
      </c>
      <c r="B1822" s="13" t="s">
        <v>6426</v>
      </c>
      <c r="C1822" s="13" t="s">
        <v>6427</v>
      </c>
      <c r="D1822" s="313">
        <v>1</v>
      </c>
      <c r="E1822" s="13" t="s">
        <v>5119</v>
      </c>
      <c r="F1822" s="13" t="s">
        <v>36</v>
      </c>
      <c r="G1822" s="113" t="s">
        <v>30</v>
      </c>
      <c r="H1822" s="68"/>
      <c r="I1822" s="314">
        <v>10888800</v>
      </c>
      <c r="J1822" s="12">
        <f t="shared" ref="J1822:J1831" si="271">ROUNDUP((((L1822*13000)+I1822)/1380), 2)</f>
        <v>7994.06</v>
      </c>
      <c r="K1822" s="50" t="s">
        <v>7046</v>
      </c>
      <c r="L1822" s="50">
        <v>11</v>
      </c>
      <c r="M1822" s="50"/>
      <c r="N1822" s="27" t="s">
        <v>7047</v>
      </c>
    </row>
    <row r="1823" spans="1:15" ht="81" customHeight="1">
      <c r="A1823" s="173" t="s">
        <v>6826</v>
      </c>
      <c r="B1823" s="109"/>
      <c r="C1823" s="109" t="s">
        <v>7031</v>
      </c>
      <c r="D1823" s="109">
        <v>1</v>
      </c>
      <c r="E1823" s="109" t="s">
        <v>5119</v>
      </c>
      <c r="F1823" s="109" t="s">
        <v>6834</v>
      </c>
      <c r="G1823" s="13" t="s">
        <v>30</v>
      </c>
      <c r="H1823" s="110"/>
      <c r="I1823" s="170"/>
      <c r="J1823" s="328">
        <f t="shared" si="271"/>
        <v>0</v>
      </c>
      <c r="K1823" s="112"/>
      <c r="L1823" s="113"/>
      <c r="M1823" s="113"/>
      <c r="N1823" s="114" t="s">
        <v>7062</v>
      </c>
    </row>
    <row r="1824" spans="1:15" ht="20.100000000000001" customHeight="1">
      <c r="A1824" s="173"/>
      <c r="B1824" s="109"/>
      <c r="C1824" s="109" t="s">
        <v>7085</v>
      </c>
      <c r="D1824" s="109">
        <v>1</v>
      </c>
      <c r="E1824" s="109"/>
      <c r="F1824" s="109"/>
      <c r="G1824" s="13"/>
      <c r="H1824" s="110"/>
      <c r="I1824" s="170">
        <v>106700</v>
      </c>
      <c r="J1824" s="328">
        <f t="shared" si="271"/>
        <v>105.58</v>
      </c>
      <c r="K1824" s="112" t="s">
        <v>7061</v>
      </c>
      <c r="L1824" s="113">
        <v>3</v>
      </c>
      <c r="M1824" s="113"/>
      <c r="N1824" s="114"/>
    </row>
    <row r="1825" spans="1:15" ht="20.100000000000001" customHeight="1">
      <c r="A1825" s="173"/>
      <c r="B1825" s="109"/>
      <c r="C1825" s="109" t="s">
        <v>7086</v>
      </c>
      <c r="D1825" s="109">
        <v>1</v>
      </c>
      <c r="E1825" s="109"/>
      <c r="F1825" s="109"/>
      <c r="G1825" s="13"/>
      <c r="H1825" s="110"/>
      <c r="I1825" s="170">
        <v>159800</v>
      </c>
      <c r="J1825" s="328">
        <f t="shared" si="271"/>
        <v>162.89999999999998</v>
      </c>
      <c r="K1825" s="112" t="s">
        <v>7005</v>
      </c>
      <c r="L1825" s="113">
        <v>5</v>
      </c>
      <c r="M1825" s="113"/>
      <c r="N1825" s="114"/>
    </row>
    <row r="1826" spans="1:15" ht="126.75" customHeight="1">
      <c r="A1826" s="141">
        <v>45720</v>
      </c>
      <c r="B1826" s="13" t="s">
        <v>5335</v>
      </c>
      <c r="C1826" s="13" t="s">
        <v>6856</v>
      </c>
      <c r="D1826" s="13">
        <v>5</v>
      </c>
      <c r="E1826" s="13" t="s">
        <v>5119</v>
      </c>
      <c r="F1826" s="13" t="s">
        <v>5336</v>
      </c>
      <c r="G1826" s="13" t="s">
        <v>5337</v>
      </c>
      <c r="H1826" s="50"/>
      <c r="I1826" s="142">
        <v>37200</v>
      </c>
      <c r="J1826" s="328">
        <f t="shared" si="271"/>
        <v>36.379999999999995</v>
      </c>
      <c r="K1826" s="87" t="s">
        <v>6966</v>
      </c>
      <c r="L1826" s="50">
        <v>1</v>
      </c>
      <c r="M1826" s="50"/>
      <c r="N1826" s="23" t="s">
        <v>7030</v>
      </c>
    </row>
    <row r="1827" spans="1:15" ht="21" customHeight="1">
      <c r="A1827" s="141">
        <v>45741</v>
      </c>
      <c r="B1827" s="13" t="s">
        <v>115</v>
      </c>
      <c r="C1827" s="13" t="s">
        <v>7006</v>
      </c>
      <c r="D1827" s="13">
        <v>4</v>
      </c>
      <c r="E1827" s="13" t="s">
        <v>5119</v>
      </c>
      <c r="F1827" s="13" t="s">
        <v>6692</v>
      </c>
      <c r="G1827" s="13" t="s">
        <v>30</v>
      </c>
      <c r="H1827" s="50"/>
      <c r="I1827" s="142">
        <v>33500</v>
      </c>
      <c r="J1827" s="328">
        <f t="shared" si="271"/>
        <v>47.83</v>
      </c>
      <c r="K1827" s="87" t="s">
        <v>6966</v>
      </c>
      <c r="L1827" s="50">
        <v>2.5</v>
      </c>
      <c r="M1827" s="50"/>
      <c r="N1827" s="23" t="s">
        <v>7007</v>
      </c>
    </row>
    <row r="1828" spans="1:15" ht="30">
      <c r="A1828" s="141">
        <v>45741</v>
      </c>
      <c r="B1828" s="13" t="s">
        <v>5320</v>
      </c>
      <c r="C1828" s="13" t="s">
        <v>6988</v>
      </c>
      <c r="D1828" s="13">
        <v>2</v>
      </c>
      <c r="E1828" s="13" t="s">
        <v>5119</v>
      </c>
      <c r="F1828" s="13" t="s">
        <v>36</v>
      </c>
      <c r="G1828" s="13" t="s">
        <v>30</v>
      </c>
      <c r="H1828" s="50"/>
      <c r="I1828" s="142"/>
      <c r="J1828" s="12"/>
      <c r="K1828" s="87"/>
      <c r="L1828" s="50"/>
      <c r="M1828" s="50"/>
      <c r="N1828" s="23" t="s">
        <v>6989</v>
      </c>
    </row>
    <row r="1829" spans="1:15" ht="21" customHeight="1">
      <c r="A1829" s="141">
        <v>45741</v>
      </c>
      <c r="B1829" s="13" t="s">
        <v>322</v>
      </c>
      <c r="C1829" s="13" t="s">
        <v>6986</v>
      </c>
      <c r="D1829" s="13">
        <v>2</v>
      </c>
      <c r="E1829" s="13" t="s">
        <v>5119</v>
      </c>
      <c r="F1829" s="13" t="s">
        <v>36</v>
      </c>
      <c r="G1829" s="13" t="s">
        <v>30</v>
      </c>
      <c r="H1829" s="50"/>
      <c r="I1829" s="142">
        <v>80000</v>
      </c>
      <c r="J1829" s="328">
        <f t="shared" si="271"/>
        <v>60.8</v>
      </c>
      <c r="K1829" s="87" t="s">
        <v>7005</v>
      </c>
      <c r="L1829" s="50">
        <v>0.3</v>
      </c>
      <c r="M1829" s="50"/>
      <c r="N1829" s="23"/>
    </row>
    <row r="1830" spans="1:15" ht="44.25" customHeight="1">
      <c r="A1830" s="141">
        <v>45741</v>
      </c>
      <c r="B1830" s="13" t="s">
        <v>6954</v>
      </c>
      <c r="C1830" s="13" t="s">
        <v>6885</v>
      </c>
      <c r="D1830" s="13">
        <v>100</v>
      </c>
      <c r="E1830" s="13" t="s">
        <v>5119</v>
      </c>
      <c r="F1830" s="13" t="s">
        <v>6955</v>
      </c>
      <c r="G1830" s="13" t="s">
        <v>172</v>
      </c>
      <c r="H1830" s="50"/>
      <c r="I1830" s="142"/>
      <c r="J1830" s="12"/>
      <c r="K1830" s="87"/>
      <c r="L1830" s="50"/>
      <c r="M1830" s="50"/>
      <c r="N1830" s="23" t="s">
        <v>6962</v>
      </c>
    </row>
    <row r="1831" spans="1:15" ht="21" customHeight="1">
      <c r="A1831" s="137">
        <v>45741</v>
      </c>
      <c r="B1831" s="8" t="s">
        <v>6958</v>
      </c>
      <c r="C1831" s="5" t="s">
        <v>6959</v>
      </c>
      <c r="D1831" s="5">
        <v>10</v>
      </c>
      <c r="E1831" s="5" t="s">
        <v>6960</v>
      </c>
      <c r="F1831" s="5"/>
      <c r="G1831" s="5"/>
      <c r="H1831" s="6"/>
      <c r="I1831" s="90">
        <v>2000</v>
      </c>
      <c r="J1831" s="333">
        <f t="shared" si="271"/>
        <v>3.34</v>
      </c>
      <c r="K1831" s="88" t="s">
        <v>6966</v>
      </c>
      <c r="L1831" s="6">
        <v>0.2</v>
      </c>
      <c r="M1831" s="6"/>
      <c r="N1831" s="10" t="s">
        <v>6961</v>
      </c>
    </row>
    <row r="1832" spans="1:15" ht="21" customHeight="1">
      <c r="A1832" s="137">
        <v>45741</v>
      </c>
      <c r="B1832" s="8" t="s">
        <v>6963</v>
      </c>
      <c r="C1832" s="8" t="s">
        <v>7021</v>
      </c>
      <c r="D1832" s="5">
        <v>2</v>
      </c>
      <c r="E1832" s="5" t="s">
        <v>6960</v>
      </c>
      <c r="F1832" s="5"/>
      <c r="G1832" s="5"/>
      <c r="H1832" s="6"/>
      <c r="I1832" s="90">
        <v>40540</v>
      </c>
      <c r="J1832" s="7">
        <f t="shared" ref="J1832:J1833" si="272">ROUNDUP((((L1832*13000)+I1832)/1380), 2)</f>
        <v>48.22</v>
      </c>
      <c r="K1832" s="88" t="s">
        <v>6966</v>
      </c>
      <c r="L1832" s="6">
        <v>2</v>
      </c>
      <c r="M1832" s="6"/>
      <c r="N1832" s="10" t="s">
        <v>7022</v>
      </c>
    </row>
    <row r="1833" spans="1:15" ht="21" customHeight="1">
      <c r="A1833" s="137">
        <v>45741</v>
      </c>
      <c r="B1833" s="8" t="s">
        <v>6965</v>
      </c>
      <c r="C1833" s="5" t="s">
        <v>6964</v>
      </c>
      <c r="D1833" s="5">
        <v>200</v>
      </c>
      <c r="E1833" s="5" t="s">
        <v>6960</v>
      </c>
      <c r="F1833" s="5"/>
      <c r="G1833" s="5"/>
      <c r="H1833" s="6"/>
      <c r="I1833" s="90">
        <v>22000</v>
      </c>
      <c r="J1833" s="7">
        <f t="shared" si="272"/>
        <v>44.21</v>
      </c>
      <c r="K1833" s="88" t="s">
        <v>6966</v>
      </c>
      <c r="L1833" s="6">
        <v>3</v>
      </c>
      <c r="M1833" s="6"/>
      <c r="N1833" s="10" t="s">
        <v>6967</v>
      </c>
    </row>
    <row r="1834" spans="1:15" ht="23.25" customHeight="1">
      <c r="A1834" s="137">
        <v>45740</v>
      </c>
      <c r="B1834" s="5" t="s">
        <v>6854</v>
      </c>
      <c r="C1834" s="5" t="s">
        <v>6851</v>
      </c>
      <c r="D1834" s="319">
        <v>5</v>
      </c>
      <c r="E1834" s="5" t="s">
        <v>2187</v>
      </c>
      <c r="F1834" s="5" t="s">
        <v>2786</v>
      </c>
      <c r="G1834" s="5" t="s">
        <v>52</v>
      </c>
      <c r="H1834" s="26"/>
      <c r="I1834" s="284">
        <v>17700</v>
      </c>
      <c r="J1834" s="7">
        <f>ROUNDUP((((L1834*13000)+I1834)/1380), 2)</f>
        <v>14.72</v>
      </c>
      <c r="K1834" s="6" t="s">
        <v>6968</v>
      </c>
      <c r="L1834" s="6">
        <v>0.2</v>
      </c>
      <c r="M1834" s="6"/>
      <c r="N1834" s="10" t="s">
        <v>6969</v>
      </c>
    </row>
    <row r="1836" spans="1:15" ht="30">
      <c r="A1836" s="173">
        <v>45740</v>
      </c>
      <c r="B1836" s="13" t="s">
        <v>26</v>
      </c>
      <c r="C1836" s="13" t="s">
        <v>6871</v>
      </c>
      <c r="D1836" s="313">
        <v>20</v>
      </c>
      <c r="E1836" s="13" t="s">
        <v>140</v>
      </c>
      <c r="F1836" s="13"/>
      <c r="G1836" s="13" t="s">
        <v>18</v>
      </c>
      <c r="H1836" s="68"/>
      <c r="I1836" s="314">
        <v>2190</v>
      </c>
      <c r="J1836" s="328">
        <f t="shared" ref="J1836" si="273">ROUNDUP((((L1836*13000)+I1836)/1380), 2)</f>
        <v>3.48</v>
      </c>
      <c r="K1836" s="50" t="s">
        <v>7146</v>
      </c>
      <c r="L1836" s="50">
        <v>0.2</v>
      </c>
      <c r="M1836" s="50"/>
      <c r="N1836" s="23" t="s">
        <v>7189</v>
      </c>
    </row>
    <row r="1837" spans="1:15" ht="30">
      <c r="A1837" s="173">
        <v>45740</v>
      </c>
      <c r="B1837" s="13" t="s">
        <v>176</v>
      </c>
      <c r="C1837" s="13" t="s">
        <v>7165</v>
      </c>
      <c r="D1837" s="313">
        <v>10</v>
      </c>
      <c r="E1837" s="13" t="s">
        <v>140</v>
      </c>
      <c r="F1837" s="13" t="s">
        <v>3578</v>
      </c>
      <c r="G1837" s="13" t="s">
        <v>63</v>
      </c>
      <c r="H1837" s="68"/>
      <c r="I1837" s="314"/>
      <c r="J1837" s="328">
        <f t="shared" ref="J1837:J1847" si="274">ROUNDUP((((L1837*13000)+I1837)/1380), 2)</f>
        <v>0</v>
      </c>
      <c r="K1837" s="50"/>
      <c r="L1837" s="50"/>
      <c r="M1837" s="50"/>
      <c r="N1837" s="23" t="s">
        <v>7181</v>
      </c>
    </row>
    <row r="1838" spans="1:15" ht="21" customHeight="1">
      <c r="A1838" s="173">
        <v>45740</v>
      </c>
      <c r="B1838" s="13" t="s">
        <v>239</v>
      </c>
      <c r="C1838" s="13" t="s">
        <v>7076</v>
      </c>
      <c r="D1838" s="313">
        <v>1</v>
      </c>
      <c r="E1838" s="13" t="s">
        <v>140</v>
      </c>
      <c r="F1838" s="13"/>
      <c r="G1838" s="13" t="s">
        <v>7075</v>
      </c>
      <c r="H1838" s="68"/>
      <c r="I1838" s="314"/>
      <c r="J1838" s="328">
        <f t="shared" si="274"/>
        <v>0</v>
      </c>
      <c r="K1838" s="50"/>
      <c r="L1838" s="50"/>
      <c r="M1838" s="50"/>
      <c r="N1838" s="23" t="s">
        <v>7182</v>
      </c>
      <c r="O1838" s="103" t="s">
        <v>7166</v>
      </c>
    </row>
    <row r="1840" spans="1:15" ht="21" customHeight="1">
      <c r="A1840" s="173">
        <v>45741</v>
      </c>
      <c r="B1840" s="13" t="s">
        <v>25</v>
      </c>
      <c r="C1840" s="13" t="s">
        <v>7095</v>
      </c>
      <c r="D1840" s="313">
        <v>3</v>
      </c>
      <c r="E1840" s="13" t="s">
        <v>140</v>
      </c>
      <c r="F1840" s="13"/>
      <c r="G1840" s="13" t="s">
        <v>2341</v>
      </c>
      <c r="H1840" s="68"/>
      <c r="I1840" s="314"/>
      <c r="J1840" s="328">
        <f t="shared" si="274"/>
        <v>0</v>
      </c>
      <c r="K1840" s="50"/>
      <c r="L1840" s="50"/>
      <c r="M1840" s="50"/>
      <c r="N1840" s="23" t="s">
        <v>7163</v>
      </c>
    </row>
    <row r="1841" spans="1:14" ht="21" customHeight="1">
      <c r="A1841" s="173">
        <v>45741</v>
      </c>
      <c r="B1841" s="13" t="s">
        <v>25</v>
      </c>
      <c r="C1841" s="13" t="s">
        <v>7096</v>
      </c>
      <c r="D1841" s="313">
        <v>1</v>
      </c>
      <c r="E1841" s="13" t="s">
        <v>140</v>
      </c>
      <c r="F1841" s="13"/>
      <c r="G1841" s="13" t="s">
        <v>2341</v>
      </c>
      <c r="H1841" s="68"/>
      <c r="I1841" s="314"/>
      <c r="J1841" s="328">
        <f t="shared" si="274"/>
        <v>0</v>
      </c>
      <c r="K1841" s="50"/>
      <c r="L1841" s="50"/>
      <c r="M1841" s="50"/>
      <c r="N1841" s="23" t="s">
        <v>7163</v>
      </c>
    </row>
    <row r="1842" spans="1:14" ht="21" customHeight="1">
      <c r="A1842" s="173">
        <v>45741</v>
      </c>
      <c r="B1842" s="13" t="s">
        <v>25</v>
      </c>
      <c r="C1842" s="13" t="s">
        <v>7097</v>
      </c>
      <c r="D1842" s="313">
        <v>5</v>
      </c>
      <c r="E1842" s="13" t="s">
        <v>140</v>
      </c>
      <c r="F1842" s="13"/>
      <c r="G1842" s="13" t="s">
        <v>2341</v>
      </c>
      <c r="H1842" s="68"/>
      <c r="I1842" s="314"/>
      <c r="J1842" s="328">
        <f t="shared" si="274"/>
        <v>0</v>
      </c>
      <c r="K1842" s="50"/>
      <c r="L1842" s="50"/>
      <c r="M1842" s="50"/>
      <c r="N1842" s="23" t="s">
        <v>7163</v>
      </c>
    </row>
    <row r="1843" spans="1:14" ht="21" customHeight="1">
      <c r="A1843" s="173">
        <v>45741</v>
      </c>
      <c r="B1843" s="13" t="s">
        <v>25</v>
      </c>
      <c r="C1843" s="13" t="s">
        <v>7098</v>
      </c>
      <c r="D1843" s="313">
        <v>1</v>
      </c>
      <c r="E1843" s="13" t="s">
        <v>140</v>
      </c>
      <c r="F1843" s="13"/>
      <c r="G1843" s="13" t="s">
        <v>2341</v>
      </c>
      <c r="H1843" s="68"/>
      <c r="I1843" s="314"/>
      <c r="J1843" s="328">
        <f t="shared" si="274"/>
        <v>0</v>
      </c>
      <c r="K1843" s="50"/>
      <c r="L1843" s="50"/>
      <c r="M1843" s="50"/>
      <c r="N1843" s="23" t="s">
        <v>7163</v>
      </c>
    </row>
    <row r="1844" spans="1:14" ht="30">
      <c r="A1844" s="173">
        <v>45741</v>
      </c>
      <c r="B1844" s="13" t="s">
        <v>25</v>
      </c>
      <c r="C1844" s="13" t="s">
        <v>7099</v>
      </c>
      <c r="D1844" s="313">
        <v>1</v>
      </c>
      <c r="E1844" s="13" t="s">
        <v>140</v>
      </c>
      <c r="F1844" s="13"/>
      <c r="G1844" s="13" t="s">
        <v>2341</v>
      </c>
      <c r="H1844" s="68"/>
      <c r="I1844" s="314"/>
      <c r="J1844" s="328">
        <f t="shared" si="274"/>
        <v>0</v>
      </c>
      <c r="K1844" s="50"/>
      <c r="L1844" s="50"/>
      <c r="M1844" s="50"/>
      <c r="N1844" s="23" t="s">
        <v>7188</v>
      </c>
    </row>
    <row r="1845" spans="1:14" ht="30">
      <c r="A1845" s="137">
        <v>45741</v>
      </c>
      <c r="B1845" s="5" t="s">
        <v>3900</v>
      </c>
      <c r="C1845" s="5" t="s">
        <v>6916</v>
      </c>
      <c r="D1845" s="319">
        <v>1</v>
      </c>
      <c r="E1845" s="319" t="s">
        <v>24</v>
      </c>
      <c r="F1845" s="5"/>
      <c r="G1845" s="5" t="s">
        <v>6918</v>
      </c>
      <c r="H1845" s="26"/>
      <c r="I1845" s="90">
        <v>556000</v>
      </c>
      <c r="J1845" s="7">
        <f t="shared" si="274"/>
        <v>412.32</v>
      </c>
      <c r="K1845" s="6" t="s">
        <v>7153</v>
      </c>
      <c r="L1845" s="6">
        <v>1</v>
      </c>
      <c r="M1845" s="6"/>
      <c r="N1845" s="9" t="s">
        <v>7154</v>
      </c>
    </row>
    <row r="1846" spans="1:14" ht="30">
      <c r="A1846" s="137">
        <v>45741</v>
      </c>
      <c r="B1846" s="5" t="s">
        <v>3900</v>
      </c>
      <c r="C1846" s="5" t="s">
        <v>6917</v>
      </c>
      <c r="D1846" s="319">
        <v>1</v>
      </c>
      <c r="E1846" s="319" t="s">
        <v>24</v>
      </c>
      <c r="F1846" s="5"/>
      <c r="G1846" s="5" t="s">
        <v>6918</v>
      </c>
      <c r="H1846" s="26"/>
      <c r="I1846" s="90">
        <v>106000</v>
      </c>
      <c r="J1846" s="7">
        <f t="shared" si="274"/>
        <v>86.240000000000009</v>
      </c>
      <c r="K1846" s="6" t="s">
        <v>7153</v>
      </c>
      <c r="L1846" s="6">
        <v>1</v>
      </c>
      <c r="M1846" s="6"/>
      <c r="N1846" s="9" t="s">
        <v>7154</v>
      </c>
    </row>
    <row r="1847" spans="1:14" ht="21" customHeight="1">
      <c r="A1847" s="137">
        <v>45742</v>
      </c>
      <c r="B1847" s="5" t="s">
        <v>50</v>
      </c>
      <c r="C1847" s="5" t="s">
        <v>7167</v>
      </c>
      <c r="D1847" s="319">
        <v>20</v>
      </c>
      <c r="E1847" s="319" t="s">
        <v>24</v>
      </c>
      <c r="F1847" s="5"/>
      <c r="G1847" s="5" t="s">
        <v>102</v>
      </c>
      <c r="H1847" s="26"/>
      <c r="I1847" s="90">
        <v>29870</v>
      </c>
      <c r="J1847" s="7">
        <f t="shared" si="274"/>
        <v>22.59</v>
      </c>
      <c r="K1847" s="6" t="s">
        <v>7146</v>
      </c>
      <c r="L1847" s="6">
        <v>0.1</v>
      </c>
      <c r="M1847" s="6"/>
      <c r="N1847" s="9"/>
    </row>
    <row r="1848" spans="1:14" ht="21" customHeight="1">
      <c r="A1848" s="137">
        <v>45742</v>
      </c>
      <c r="B1848" s="5" t="s">
        <v>29</v>
      </c>
      <c r="C1848" s="5" t="s">
        <v>7183</v>
      </c>
      <c r="D1848" s="319">
        <v>2</v>
      </c>
      <c r="E1848" s="319" t="s">
        <v>24</v>
      </c>
      <c r="F1848" s="5"/>
      <c r="G1848" s="5" t="s">
        <v>7081</v>
      </c>
      <c r="H1848" s="26"/>
      <c r="I1848" s="90">
        <v>186230</v>
      </c>
      <c r="J1848" s="333">
        <v>175.39</v>
      </c>
      <c r="K1848" s="6" t="s">
        <v>7146</v>
      </c>
      <c r="L1848" s="6">
        <v>3.5</v>
      </c>
      <c r="M1848" s="6"/>
      <c r="N1848" s="9"/>
    </row>
    <row r="1849" spans="1:14" ht="30">
      <c r="A1849" s="173">
        <v>45742</v>
      </c>
      <c r="B1849" s="13" t="s">
        <v>7083</v>
      </c>
      <c r="C1849" s="13" t="s">
        <v>7156</v>
      </c>
      <c r="D1849" s="313">
        <v>2</v>
      </c>
      <c r="E1849" s="313"/>
      <c r="F1849" s="13"/>
      <c r="G1849" s="13" t="s">
        <v>7084</v>
      </c>
      <c r="H1849" s="50"/>
      <c r="I1849" s="142">
        <v>180000</v>
      </c>
      <c r="J1849" s="328">
        <f t="shared" ref="J1849:J1851" si="275">ROUNDUP((((L1849*13000)+I1849)/1380), 2)</f>
        <v>131.38</v>
      </c>
      <c r="K1849" s="50" t="s">
        <v>7157</v>
      </c>
      <c r="L1849" s="50">
        <v>0.1</v>
      </c>
      <c r="M1849" s="50"/>
      <c r="N1849" s="27" t="s">
        <v>7158</v>
      </c>
    </row>
    <row r="1850" spans="1:14" ht="21" customHeight="1">
      <c r="A1850" s="173">
        <v>45742</v>
      </c>
      <c r="B1850" s="13" t="s">
        <v>7083</v>
      </c>
      <c r="C1850" s="13" t="s">
        <v>7082</v>
      </c>
      <c r="D1850" s="313">
        <v>2</v>
      </c>
      <c r="E1850" s="313"/>
      <c r="F1850" s="13"/>
      <c r="G1850" s="13" t="s">
        <v>7084</v>
      </c>
      <c r="H1850" s="50"/>
      <c r="I1850" s="142">
        <v>240000</v>
      </c>
      <c r="J1850" s="328">
        <f t="shared" si="275"/>
        <v>174.85999999999999</v>
      </c>
      <c r="K1850" s="50" t="s">
        <v>7157</v>
      </c>
      <c r="L1850" s="50">
        <v>0.1</v>
      </c>
      <c r="M1850" s="50"/>
      <c r="N1850" s="27"/>
    </row>
    <row r="1851" spans="1:14" ht="21" customHeight="1">
      <c r="A1851" s="173">
        <v>45742</v>
      </c>
      <c r="B1851" s="13" t="s">
        <v>7083</v>
      </c>
      <c r="C1851" s="13" t="s">
        <v>7332</v>
      </c>
      <c r="D1851" s="313">
        <v>2</v>
      </c>
      <c r="E1851" s="313"/>
      <c r="F1851" s="13"/>
      <c r="G1851" s="13" t="s">
        <v>7084</v>
      </c>
      <c r="H1851" s="50"/>
      <c r="I1851" s="142">
        <v>190000</v>
      </c>
      <c r="J1851" s="328">
        <f t="shared" si="275"/>
        <v>138.63</v>
      </c>
      <c r="K1851" s="50" t="s">
        <v>7157</v>
      </c>
      <c r="L1851" s="50">
        <v>0.1</v>
      </c>
      <c r="M1851" s="50"/>
      <c r="N1851" s="27"/>
    </row>
    <row r="1852" spans="1:14" ht="105.75">
      <c r="A1852" s="141">
        <v>45741</v>
      </c>
      <c r="B1852" s="13" t="s">
        <v>6954</v>
      </c>
      <c r="C1852" s="13" t="s">
        <v>6885</v>
      </c>
      <c r="D1852" s="13">
        <v>100</v>
      </c>
      <c r="E1852" s="13" t="s">
        <v>5119</v>
      </c>
      <c r="F1852" s="13" t="s">
        <v>6955</v>
      </c>
      <c r="G1852" s="13" t="s">
        <v>172</v>
      </c>
      <c r="H1852" s="50"/>
      <c r="I1852" s="142">
        <v>22000</v>
      </c>
      <c r="J1852" s="328">
        <v>21.02</v>
      </c>
      <c r="K1852" s="87" t="s">
        <v>7145</v>
      </c>
      <c r="L1852" s="50">
        <v>0.5</v>
      </c>
      <c r="M1852" s="50"/>
      <c r="N1852" s="23" t="s">
        <v>7152</v>
      </c>
    </row>
    <row r="1853" spans="1:14" ht="45">
      <c r="A1853" s="141">
        <v>45741</v>
      </c>
      <c r="B1853" s="13" t="s">
        <v>37</v>
      </c>
      <c r="C1853" s="13" t="s">
        <v>6987</v>
      </c>
      <c r="D1853" s="13">
        <v>4</v>
      </c>
      <c r="E1853" s="13" t="s">
        <v>5119</v>
      </c>
      <c r="F1853" s="13" t="s">
        <v>6956</v>
      </c>
      <c r="G1853" s="13" t="s">
        <v>6957</v>
      </c>
      <c r="H1853" s="50"/>
      <c r="I1853" s="142"/>
      <c r="J1853" s="328">
        <f t="shared" ref="J1853:J1856" si="276">ROUNDUP((((L1853*13000)+I1853)/1380), 2)</f>
        <v>0</v>
      </c>
      <c r="K1853" s="87"/>
      <c r="L1853" s="50"/>
      <c r="M1853" s="50"/>
      <c r="N1853" s="23" t="s">
        <v>7151</v>
      </c>
    </row>
    <row r="1854" spans="1:14" ht="123.75">
      <c r="A1854" s="141">
        <v>45742</v>
      </c>
      <c r="B1854" s="13" t="s">
        <v>5318</v>
      </c>
      <c r="C1854" s="13" t="s">
        <v>7087</v>
      </c>
      <c r="D1854" s="13" t="s">
        <v>7088</v>
      </c>
      <c r="E1854" s="13" t="s">
        <v>5119</v>
      </c>
      <c r="F1854" s="109" t="s">
        <v>36</v>
      </c>
      <c r="G1854" s="109" t="s">
        <v>30</v>
      </c>
      <c r="H1854" s="50"/>
      <c r="I1854" s="142">
        <v>129000</v>
      </c>
      <c r="J1854" s="328">
        <f t="shared" si="276"/>
        <v>225.37</v>
      </c>
      <c r="K1854" s="87" t="s">
        <v>7173</v>
      </c>
      <c r="L1854" s="50">
        <v>14</v>
      </c>
      <c r="M1854" s="50"/>
      <c r="N1854" s="23" t="s">
        <v>7174</v>
      </c>
    </row>
    <row r="1855" spans="1:14" ht="21" customHeight="1">
      <c r="A1855" s="141">
        <v>45742</v>
      </c>
      <c r="B1855" s="13" t="s">
        <v>7089</v>
      </c>
      <c r="C1855" s="13" t="s">
        <v>7090</v>
      </c>
      <c r="D1855" s="13">
        <v>2</v>
      </c>
      <c r="E1855" s="13" t="s">
        <v>5119</v>
      </c>
      <c r="F1855" s="109" t="s">
        <v>36</v>
      </c>
      <c r="G1855" s="109" t="s">
        <v>30</v>
      </c>
      <c r="H1855" s="50"/>
      <c r="I1855" s="142">
        <v>5106000</v>
      </c>
      <c r="J1855" s="328">
        <f t="shared" si="276"/>
        <v>3718.8500000000004</v>
      </c>
      <c r="K1855" s="87" t="s">
        <v>7175</v>
      </c>
      <c r="L1855" s="50">
        <v>2</v>
      </c>
      <c r="M1855" s="50"/>
      <c r="N1855" s="23"/>
    </row>
    <row r="1856" spans="1:14" ht="90">
      <c r="A1856" s="173">
        <v>45742</v>
      </c>
      <c r="B1856" s="13" t="s">
        <v>311</v>
      </c>
      <c r="C1856" s="13">
        <v>276255</v>
      </c>
      <c r="D1856" s="13">
        <v>2</v>
      </c>
      <c r="E1856" s="13" t="s">
        <v>2187</v>
      </c>
      <c r="F1856" s="13" t="s">
        <v>3750</v>
      </c>
      <c r="G1856" s="13" t="s">
        <v>32</v>
      </c>
      <c r="H1856" s="68"/>
      <c r="I1856" s="142"/>
      <c r="J1856" s="328">
        <f t="shared" si="276"/>
        <v>0</v>
      </c>
      <c r="K1856" s="87"/>
      <c r="L1856" s="50"/>
      <c r="M1856" s="50"/>
      <c r="N1856" s="23" t="s">
        <v>7155</v>
      </c>
    </row>
    <row r="1857" spans="1:14" ht="21" customHeight="1">
      <c r="A1857" s="137">
        <v>45742</v>
      </c>
      <c r="B1857" s="5" t="s">
        <v>38</v>
      </c>
      <c r="C1857" s="5" t="s">
        <v>7160</v>
      </c>
      <c r="D1857" s="5">
        <v>27</v>
      </c>
      <c r="E1857" s="5" t="s">
        <v>2187</v>
      </c>
      <c r="F1857" s="5" t="s">
        <v>2200</v>
      </c>
      <c r="G1857" s="5" t="s">
        <v>2201</v>
      </c>
      <c r="H1857" s="26"/>
      <c r="I1857" s="90">
        <v>14700</v>
      </c>
      <c r="J1857" s="333">
        <v>14.65</v>
      </c>
      <c r="K1857" s="88" t="s">
        <v>7146</v>
      </c>
      <c r="L1857" s="6">
        <v>0.3</v>
      </c>
      <c r="M1857" s="6"/>
      <c r="N1857" s="10"/>
    </row>
    <row r="1858" spans="1:14" ht="21" customHeight="1">
      <c r="A1858" s="137">
        <v>45742</v>
      </c>
      <c r="B1858" s="5" t="s">
        <v>26</v>
      </c>
      <c r="C1858" s="5" t="s">
        <v>7161</v>
      </c>
      <c r="D1858" s="319">
        <v>20</v>
      </c>
      <c r="E1858" s="5" t="s">
        <v>2187</v>
      </c>
      <c r="F1858" s="5" t="s">
        <v>2200</v>
      </c>
      <c r="G1858" s="5" t="s">
        <v>2201</v>
      </c>
      <c r="H1858" s="26"/>
      <c r="I1858" s="284">
        <v>5010</v>
      </c>
      <c r="J1858" s="7">
        <v>5.77</v>
      </c>
      <c r="K1858" s="6" t="s">
        <v>7157</v>
      </c>
      <c r="L1858" s="6">
        <v>0.2</v>
      </c>
      <c r="M1858" s="6"/>
      <c r="N1858" s="9"/>
    </row>
    <row r="1859" spans="1:14" ht="21" customHeight="1">
      <c r="A1859" s="137">
        <v>45742</v>
      </c>
      <c r="B1859" s="5" t="s">
        <v>29</v>
      </c>
      <c r="C1859" s="5" t="s">
        <v>7184</v>
      </c>
      <c r="D1859" s="319">
        <v>2</v>
      </c>
      <c r="E1859" s="5" t="s">
        <v>2187</v>
      </c>
      <c r="F1859" s="5" t="s">
        <v>2200</v>
      </c>
      <c r="G1859" s="5" t="s">
        <v>2201</v>
      </c>
      <c r="H1859" s="26"/>
      <c r="I1859" s="284">
        <v>684970</v>
      </c>
      <c r="J1859" s="7">
        <v>635.80999999999995</v>
      </c>
      <c r="K1859" s="6" t="s">
        <v>7157</v>
      </c>
      <c r="L1859" s="6">
        <v>6</v>
      </c>
      <c r="M1859" s="6"/>
      <c r="N1859" s="10"/>
    </row>
    <row r="1860" spans="1:14" ht="90">
      <c r="A1860" s="137">
        <v>45736</v>
      </c>
      <c r="B1860" s="5" t="s">
        <v>6771</v>
      </c>
      <c r="C1860" s="8" t="s">
        <v>6772</v>
      </c>
      <c r="D1860" s="5">
        <v>1</v>
      </c>
      <c r="E1860" s="5" t="s">
        <v>2187</v>
      </c>
      <c r="F1860" s="5"/>
      <c r="G1860" s="5"/>
      <c r="H1860" s="26"/>
      <c r="I1860" s="90">
        <v>326000</v>
      </c>
      <c r="J1860" s="333">
        <f t="shared" ref="J1860" si="277">ROUNDUP((((L1860*13000)+I1860)/1380), 2)</f>
        <v>264.5</v>
      </c>
      <c r="K1860" s="88" t="s">
        <v>110</v>
      </c>
      <c r="L1860" s="6">
        <v>3</v>
      </c>
      <c r="M1860" s="6"/>
      <c r="N1860" s="10" t="s">
        <v>6773</v>
      </c>
    </row>
    <row r="1861" spans="1:14" ht="30">
      <c r="A1861" s="137">
        <v>45742</v>
      </c>
      <c r="B1861" s="5" t="s">
        <v>7100</v>
      </c>
      <c r="C1861" s="5" t="s">
        <v>7168</v>
      </c>
      <c r="D1861" s="319">
        <v>10</v>
      </c>
      <c r="E1861" s="5" t="s">
        <v>5200</v>
      </c>
      <c r="F1861" s="5" t="s">
        <v>6514</v>
      </c>
      <c r="G1861" s="5" t="s">
        <v>6952</v>
      </c>
      <c r="H1861" s="26"/>
      <c r="I1861" s="284"/>
      <c r="J1861" s="333"/>
      <c r="K1861" s="6"/>
      <c r="L1861" s="6"/>
      <c r="M1861" s="6"/>
      <c r="N1861" s="10" t="s">
        <v>7169</v>
      </c>
    </row>
    <row r="1862" spans="1:14" ht="30">
      <c r="A1862" s="137">
        <v>45742</v>
      </c>
      <c r="B1862" s="5" t="s">
        <v>21</v>
      </c>
      <c r="C1862" s="5" t="s">
        <v>7186</v>
      </c>
      <c r="D1862" s="319">
        <v>4</v>
      </c>
      <c r="E1862" s="5" t="s">
        <v>5200</v>
      </c>
      <c r="F1862" s="5"/>
      <c r="G1862" s="5" t="s">
        <v>7101</v>
      </c>
      <c r="H1862" s="26"/>
      <c r="I1862" s="284"/>
      <c r="J1862" s="7">
        <f t="shared" ref="J1862:J1866" si="278">ROUNDUP((((L1862*13000)+I1862)/1380), 2)</f>
        <v>0</v>
      </c>
      <c r="K1862" s="6"/>
      <c r="L1862" s="6"/>
      <c r="M1862" s="6"/>
      <c r="N1862" s="10" t="s">
        <v>7169</v>
      </c>
    </row>
    <row r="1863" spans="1:14" ht="30">
      <c r="A1863" s="137">
        <v>45742</v>
      </c>
      <c r="B1863" s="5" t="s">
        <v>21</v>
      </c>
      <c r="C1863" s="5" t="s">
        <v>7102</v>
      </c>
      <c r="D1863" s="319">
        <v>4</v>
      </c>
      <c r="E1863" s="5" t="s">
        <v>5200</v>
      </c>
      <c r="F1863" s="5"/>
      <c r="G1863" s="5" t="s">
        <v>6930</v>
      </c>
      <c r="H1863" s="26"/>
      <c r="I1863" s="284"/>
      <c r="J1863" s="7">
        <f t="shared" si="278"/>
        <v>0</v>
      </c>
      <c r="K1863" s="6"/>
      <c r="L1863" s="6"/>
      <c r="M1863" s="6"/>
      <c r="N1863" s="10" t="s">
        <v>7187</v>
      </c>
    </row>
    <row r="1864" spans="1:14" ht="30">
      <c r="A1864" s="137">
        <v>45741</v>
      </c>
      <c r="B1864" s="5" t="s">
        <v>335</v>
      </c>
      <c r="C1864" s="5" t="s">
        <v>7185</v>
      </c>
      <c r="D1864" s="319">
        <v>1</v>
      </c>
      <c r="E1864" s="5" t="s">
        <v>5200</v>
      </c>
      <c r="F1864" s="5" t="s">
        <v>6941</v>
      </c>
      <c r="G1864" s="5" t="s">
        <v>6942</v>
      </c>
      <c r="H1864" s="26"/>
      <c r="I1864" s="284">
        <v>480000</v>
      </c>
      <c r="J1864" s="7">
        <f t="shared" si="278"/>
        <v>555.08000000000004</v>
      </c>
      <c r="K1864" s="6" t="s">
        <v>7176</v>
      </c>
      <c r="L1864" s="6">
        <v>22</v>
      </c>
      <c r="M1864" s="6"/>
      <c r="N1864" s="10"/>
    </row>
    <row r="1865" spans="1:14" ht="20.100000000000001" customHeight="1">
      <c r="A1865" s="137">
        <v>45742</v>
      </c>
      <c r="B1865" s="5" t="s">
        <v>91</v>
      </c>
      <c r="C1865" s="5" t="s">
        <v>7171</v>
      </c>
      <c r="D1865" s="319">
        <v>4</v>
      </c>
      <c r="E1865" s="5" t="s">
        <v>5200</v>
      </c>
      <c r="F1865" s="5" t="s">
        <v>7103</v>
      </c>
      <c r="G1865" s="5" t="s">
        <v>7104</v>
      </c>
      <c r="H1865" s="26"/>
      <c r="I1865" s="284">
        <v>746000</v>
      </c>
      <c r="J1865" s="7">
        <f t="shared" si="278"/>
        <v>597.11</v>
      </c>
      <c r="K1865" s="6" t="s">
        <v>7175</v>
      </c>
      <c r="L1865" s="6">
        <v>6</v>
      </c>
      <c r="M1865" s="6"/>
      <c r="N1865" s="10"/>
    </row>
    <row r="1866" spans="1:14" ht="30">
      <c r="A1866" s="349">
        <v>45742</v>
      </c>
      <c r="B1866" s="350" t="s">
        <v>7105</v>
      </c>
      <c r="C1866" s="350" t="s">
        <v>7178</v>
      </c>
      <c r="D1866" s="351">
        <v>2</v>
      </c>
      <c r="E1866" s="350" t="s">
        <v>5200</v>
      </c>
      <c r="F1866" s="350" t="s">
        <v>7106</v>
      </c>
      <c r="G1866" s="350" t="s">
        <v>2341</v>
      </c>
      <c r="H1866" s="352"/>
      <c r="I1866" s="353"/>
      <c r="J1866" s="354">
        <f t="shared" si="278"/>
        <v>0</v>
      </c>
      <c r="K1866" s="355"/>
      <c r="L1866" s="355"/>
      <c r="M1866" s="355"/>
      <c r="N1866" s="356" t="s">
        <v>7180</v>
      </c>
    </row>
    <row r="1867" spans="1:14" ht="54.75" customHeight="1">
      <c r="A1867" s="349">
        <v>45742</v>
      </c>
      <c r="B1867" s="350" t="s">
        <v>7107</v>
      </c>
      <c r="C1867" s="350" t="s">
        <v>7108</v>
      </c>
      <c r="D1867" s="351">
        <v>4</v>
      </c>
      <c r="E1867" s="350" t="s">
        <v>5200</v>
      </c>
      <c r="F1867" s="350" t="s">
        <v>7109</v>
      </c>
      <c r="G1867" s="350" t="s">
        <v>201</v>
      </c>
      <c r="H1867" s="352"/>
      <c r="I1867" s="353"/>
      <c r="J1867" s="354"/>
      <c r="K1867" s="355"/>
      <c r="L1867" s="355"/>
      <c r="M1867" s="355"/>
      <c r="N1867" s="356" t="s">
        <v>7172</v>
      </c>
    </row>
    <row r="1868" spans="1:14" ht="30">
      <c r="A1868" s="137">
        <v>45742</v>
      </c>
      <c r="B1868" s="5" t="s">
        <v>7110</v>
      </c>
      <c r="C1868" s="5" t="s">
        <v>7170</v>
      </c>
      <c r="D1868" s="319">
        <v>10</v>
      </c>
      <c r="E1868" s="5" t="s">
        <v>5200</v>
      </c>
      <c r="F1868" s="5" t="s">
        <v>7111</v>
      </c>
      <c r="G1868" s="5" t="s">
        <v>18</v>
      </c>
      <c r="H1868" s="26"/>
      <c r="I1868" s="284">
        <v>3300</v>
      </c>
      <c r="J1868" s="7">
        <v>5.44</v>
      </c>
      <c r="K1868" s="6" t="s">
        <v>7146</v>
      </c>
      <c r="L1868" s="6">
        <v>0.2</v>
      </c>
      <c r="M1868" s="6"/>
      <c r="N1868" s="10"/>
    </row>
    <row r="1869" spans="1:14" ht="20.100000000000001" customHeight="1">
      <c r="A1869" s="349">
        <v>45742</v>
      </c>
      <c r="B1869" s="350" t="s">
        <v>7112</v>
      </c>
      <c r="C1869" s="350" t="s">
        <v>7113</v>
      </c>
      <c r="D1869" s="351">
        <v>50</v>
      </c>
      <c r="E1869" s="350" t="s">
        <v>5200</v>
      </c>
      <c r="F1869" s="350" t="s">
        <v>6188</v>
      </c>
      <c r="G1869" s="350" t="s">
        <v>201</v>
      </c>
      <c r="H1869" s="352"/>
      <c r="I1869" s="353"/>
      <c r="J1869" s="354"/>
      <c r="K1869" s="355"/>
      <c r="L1869" s="355"/>
      <c r="M1869" s="355"/>
      <c r="N1869" s="356" t="s">
        <v>7169</v>
      </c>
    </row>
    <row r="1870" spans="1:14" ht="60">
      <c r="A1870" s="137">
        <v>45742</v>
      </c>
      <c r="B1870" s="5" t="s">
        <v>21</v>
      </c>
      <c r="C1870" s="5" t="s">
        <v>7114</v>
      </c>
      <c r="D1870" s="319">
        <v>10</v>
      </c>
      <c r="E1870" s="5" t="s">
        <v>5200</v>
      </c>
      <c r="F1870" s="5" t="s">
        <v>6188</v>
      </c>
      <c r="G1870" s="5" t="s">
        <v>201</v>
      </c>
      <c r="H1870" s="26"/>
      <c r="I1870" s="284">
        <v>12000</v>
      </c>
      <c r="J1870" s="7">
        <f t="shared" ref="J1870" si="279">ROUNDUP((((L1870*13000)+I1870)/1380), 2)</f>
        <v>9.64</v>
      </c>
      <c r="K1870" s="6" t="s">
        <v>7146</v>
      </c>
      <c r="L1870" s="6">
        <v>0.1</v>
      </c>
      <c r="M1870" s="6"/>
      <c r="N1870" s="10"/>
    </row>
    <row r="1871" spans="1:14" ht="30">
      <c r="A1871" s="173">
        <v>45742</v>
      </c>
      <c r="B1871" s="13" t="s">
        <v>2451</v>
      </c>
      <c r="C1871" s="13" t="s">
        <v>7115</v>
      </c>
      <c r="D1871" s="313">
        <v>2</v>
      </c>
      <c r="E1871" s="13" t="s">
        <v>5200</v>
      </c>
      <c r="F1871" s="13" t="s">
        <v>7116</v>
      </c>
      <c r="G1871" s="13" t="s">
        <v>7117</v>
      </c>
      <c r="H1871" s="68"/>
      <c r="I1871" s="314"/>
      <c r="J1871" s="111"/>
      <c r="K1871" s="50"/>
      <c r="L1871" s="50"/>
      <c r="M1871" s="50"/>
      <c r="N1871" s="23" t="s">
        <v>7140</v>
      </c>
    </row>
    <row r="1872" spans="1:14" ht="21" customHeight="1">
      <c r="A1872" s="173">
        <v>45742</v>
      </c>
      <c r="B1872" s="13" t="s">
        <v>2451</v>
      </c>
      <c r="C1872" s="13" t="s">
        <v>7118</v>
      </c>
      <c r="D1872" s="313">
        <v>2</v>
      </c>
      <c r="E1872" s="13" t="s">
        <v>5200</v>
      </c>
      <c r="F1872" s="13" t="s">
        <v>7116</v>
      </c>
      <c r="G1872" s="13" t="s">
        <v>7117</v>
      </c>
      <c r="H1872" s="68"/>
      <c r="I1872" s="314"/>
      <c r="J1872" s="111"/>
      <c r="K1872" s="50"/>
      <c r="L1872" s="50"/>
      <c r="M1872" s="50"/>
      <c r="N1872" s="23"/>
    </row>
    <row r="1873" spans="1:14" ht="21" customHeight="1">
      <c r="A1873" s="173">
        <v>45742</v>
      </c>
      <c r="B1873" s="13" t="s">
        <v>2451</v>
      </c>
      <c r="C1873" s="13" t="s">
        <v>7119</v>
      </c>
      <c r="D1873" s="313">
        <v>1</v>
      </c>
      <c r="E1873" s="13" t="s">
        <v>5200</v>
      </c>
      <c r="F1873" s="13" t="s">
        <v>7116</v>
      </c>
      <c r="G1873" s="13" t="s">
        <v>7117</v>
      </c>
      <c r="H1873" s="68"/>
      <c r="I1873" s="314"/>
      <c r="J1873" s="111"/>
      <c r="K1873" s="50"/>
      <c r="L1873" s="50"/>
      <c r="M1873" s="50"/>
      <c r="N1873" s="23"/>
    </row>
    <row r="1874" spans="1:14" ht="21" customHeight="1">
      <c r="A1874" s="173">
        <v>45742</v>
      </c>
      <c r="B1874" s="13" t="s">
        <v>2451</v>
      </c>
      <c r="C1874" s="13" t="s">
        <v>7120</v>
      </c>
      <c r="D1874" s="313">
        <v>1</v>
      </c>
      <c r="E1874" s="13" t="s">
        <v>5200</v>
      </c>
      <c r="F1874" s="13" t="s">
        <v>7116</v>
      </c>
      <c r="G1874" s="13" t="s">
        <v>7117</v>
      </c>
      <c r="H1874" s="68"/>
      <c r="I1874" s="314"/>
      <c r="J1874" s="111"/>
      <c r="K1874" s="50"/>
      <c r="L1874" s="50"/>
      <c r="M1874" s="50"/>
      <c r="N1874" s="23"/>
    </row>
    <row r="1875" spans="1:14" ht="21" customHeight="1">
      <c r="A1875" s="173">
        <v>45742</v>
      </c>
      <c r="B1875" s="13" t="s">
        <v>2451</v>
      </c>
      <c r="C1875" s="13" t="s">
        <v>7121</v>
      </c>
      <c r="D1875" s="313">
        <v>1</v>
      </c>
      <c r="E1875" s="13" t="s">
        <v>5200</v>
      </c>
      <c r="F1875" s="13" t="s">
        <v>7116</v>
      </c>
      <c r="G1875" s="13" t="s">
        <v>7117</v>
      </c>
      <c r="H1875" s="68"/>
      <c r="I1875" s="314"/>
      <c r="J1875" s="111"/>
      <c r="K1875" s="50"/>
      <c r="L1875" s="50"/>
      <c r="M1875" s="50"/>
      <c r="N1875" s="23"/>
    </row>
    <row r="1876" spans="1:14" ht="21" customHeight="1">
      <c r="A1876" s="173">
        <v>45742</v>
      </c>
      <c r="B1876" s="13" t="s">
        <v>2451</v>
      </c>
      <c r="C1876" s="13" t="s">
        <v>7122</v>
      </c>
      <c r="D1876" s="313">
        <v>1</v>
      </c>
      <c r="E1876" s="13" t="s">
        <v>5200</v>
      </c>
      <c r="F1876" s="13" t="s">
        <v>7116</v>
      </c>
      <c r="G1876" s="13" t="s">
        <v>7117</v>
      </c>
      <c r="H1876" s="68"/>
      <c r="I1876" s="314"/>
      <c r="J1876" s="111"/>
      <c r="K1876" s="50"/>
      <c r="L1876" s="50"/>
      <c r="M1876" s="50"/>
      <c r="N1876" s="23"/>
    </row>
    <row r="1877" spans="1:14" ht="21" customHeight="1">
      <c r="A1877" s="173">
        <v>45742</v>
      </c>
      <c r="B1877" s="13" t="s">
        <v>2451</v>
      </c>
      <c r="C1877" s="13" t="s">
        <v>7123</v>
      </c>
      <c r="D1877" s="313">
        <v>1</v>
      </c>
      <c r="E1877" s="13" t="s">
        <v>5200</v>
      </c>
      <c r="F1877" s="13" t="s">
        <v>7116</v>
      </c>
      <c r="G1877" s="13" t="s">
        <v>7117</v>
      </c>
      <c r="H1877" s="68"/>
      <c r="I1877" s="314"/>
      <c r="J1877" s="111"/>
      <c r="K1877" s="50"/>
      <c r="L1877" s="50"/>
      <c r="M1877" s="50"/>
      <c r="N1877" s="23"/>
    </row>
    <row r="1878" spans="1:14" ht="21" customHeight="1">
      <c r="A1878" s="173">
        <v>45742</v>
      </c>
      <c r="B1878" s="13" t="s">
        <v>2451</v>
      </c>
      <c r="C1878" s="13" t="s">
        <v>7124</v>
      </c>
      <c r="D1878" s="313">
        <v>1</v>
      </c>
      <c r="E1878" s="13" t="s">
        <v>5200</v>
      </c>
      <c r="F1878" s="13" t="s">
        <v>7116</v>
      </c>
      <c r="G1878" s="13" t="s">
        <v>7117</v>
      </c>
      <c r="H1878" s="68"/>
      <c r="I1878" s="314"/>
      <c r="J1878" s="111"/>
      <c r="K1878" s="50"/>
      <c r="L1878" s="50"/>
      <c r="M1878" s="50"/>
      <c r="N1878" s="23"/>
    </row>
    <row r="1879" spans="1:14" ht="21" customHeight="1">
      <c r="A1879" s="173">
        <v>45742</v>
      </c>
      <c r="B1879" s="13" t="s">
        <v>2451</v>
      </c>
      <c r="C1879" s="13" t="s">
        <v>7125</v>
      </c>
      <c r="D1879" s="313">
        <v>1</v>
      </c>
      <c r="E1879" s="13" t="s">
        <v>5200</v>
      </c>
      <c r="F1879" s="13" t="s">
        <v>7116</v>
      </c>
      <c r="G1879" s="13" t="s">
        <v>7117</v>
      </c>
      <c r="H1879" s="68"/>
      <c r="I1879" s="314"/>
      <c r="J1879" s="111"/>
      <c r="K1879" s="50"/>
      <c r="L1879" s="50"/>
      <c r="M1879" s="50"/>
      <c r="N1879" s="23"/>
    </row>
    <row r="1880" spans="1:14" ht="21" customHeight="1">
      <c r="A1880" s="173">
        <v>45742</v>
      </c>
      <c r="B1880" s="13" t="s">
        <v>2451</v>
      </c>
      <c r="C1880" s="13" t="s">
        <v>7126</v>
      </c>
      <c r="D1880" s="313">
        <v>1</v>
      </c>
      <c r="E1880" s="13" t="s">
        <v>5200</v>
      </c>
      <c r="F1880" s="13" t="s">
        <v>7116</v>
      </c>
      <c r="G1880" s="13" t="s">
        <v>7117</v>
      </c>
      <c r="H1880" s="68"/>
      <c r="I1880" s="314"/>
      <c r="J1880" s="111"/>
      <c r="K1880" s="50"/>
      <c r="L1880" s="50"/>
      <c r="M1880" s="50"/>
      <c r="N1880" s="23"/>
    </row>
    <row r="1881" spans="1:14" ht="21" customHeight="1">
      <c r="A1881" s="173">
        <v>45742</v>
      </c>
      <c r="B1881" s="13" t="s">
        <v>2451</v>
      </c>
      <c r="C1881" s="13" t="s">
        <v>7127</v>
      </c>
      <c r="D1881" s="313">
        <v>1</v>
      </c>
      <c r="E1881" s="13" t="s">
        <v>5200</v>
      </c>
      <c r="F1881" s="13" t="s">
        <v>7116</v>
      </c>
      <c r="G1881" s="13" t="s">
        <v>7117</v>
      </c>
      <c r="H1881" s="68"/>
      <c r="I1881" s="314"/>
      <c r="J1881" s="111"/>
      <c r="K1881" s="50"/>
      <c r="L1881" s="50"/>
      <c r="M1881" s="50"/>
      <c r="N1881" s="23"/>
    </row>
    <row r="1882" spans="1:14" ht="21" customHeight="1">
      <c r="A1882" s="173">
        <v>45742</v>
      </c>
      <c r="B1882" s="13" t="s">
        <v>2451</v>
      </c>
      <c r="C1882" s="13" t="s">
        <v>7128</v>
      </c>
      <c r="D1882" s="313">
        <v>1</v>
      </c>
      <c r="E1882" s="13" t="s">
        <v>5200</v>
      </c>
      <c r="F1882" s="13" t="s">
        <v>7116</v>
      </c>
      <c r="G1882" s="13" t="s">
        <v>7117</v>
      </c>
      <c r="H1882" s="68"/>
      <c r="I1882" s="314"/>
      <c r="J1882" s="111"/>
      <c r="K1882" s="50"/>
      <c r="L1882" s="50"/>
      <c r="M1882" s="50"/>
      <c r="N1882" s="23"/>
    </row>
    <row r="1883" spans="1:14" ht="21" customHeight="1">
      <c r="A1883" s="173">
        <v>45742</v>
      </c>
      <c r="B1883" s="13" t="s">
        <v>2451</v>
      </c>
      <c r="C1883" s="13" t="s">
        <v>7129</v>
      </c>
      <c r="D1883" s="313">
        <v>11</v>
      </c>
      <c r="E1883" s="13" t="s">
        <v>5200</v>
      </c>
      <c r="F1883" s="13" t="s">
        <v>7116</v>
      </c>
      <c r="G1883" s="13" t="s">
        <v>7117</v>
      </c>
      <c r="H1883" s="68"/>
      <c r="I1883" s="314"/>
      <c r="J1883" s="111"/>
      <c r="K1883" s="50"/>
      <c r="L1883" s="50"/>
      <c r="M1883" s="50"/>
      <c r="N1883" s="23"/>
    </row>
    <row r="1884" spans="1:14" ht="21" customHeight="1">
      <c r="A1884" s="173">
        <v>45742</v>
      </c>
      <c r="B1884" s="13" t="s">
        <v>2451</v>
      </c>
      <c r="C1884" s="13" t="s">
        <v>7130</v>
      </c>
      <c r="D1884" s="313">
        <v>1</v>
      </c>
      <c r="E1884" s="13" t="s">
        <v>5200</v>
      </c>
      <c r="F1884" s="13" t="s">
        <v>7116</v>
      </c>
      <c r="G1884" s="13" t="s">
        <v>7117</v>
      </c>
      <c r="H1884" s="68"/>
      <c r="I1884" s="314"/>
      <c r="J1884" s="111"/>
      <c r="K1884" s="50"/>
      <c r="L1884" s="50"/>
      <c r="M1884" s="50"/>
      <c r="N1884" s="23"/>
    </row>
    <row r="1885" spans="1:14" ht="21" customHeight="1">
      <c r="A1885" s="173">
        <v>45742</v>
      </c>
      <c r="B1885" s="13" t="s">
        <v>2451</v>
      </c>
      <c r="C1885" s="13" t="s">
        <v>7131</v>
      </c>
      <c r="D1885" s="313">
        <v>1</v>
      </c>
      <c r="E1885" s="13" t="s">
        <v>5200</v>
      </c>
      <c r="F1885" s="13" t="s">
        <v>7116</v>
      </c>
      <c r="G1885" s="13" t="s">
        <v>7117</v>
      </c>
      <c r="H1885" s="68"/>
      <c r="I1885" s="314"/>
      <c r="J1885" s="111"/>
      <c r="K1885" s="50"/>
      <c r="L1885" s="50"/>
      <c r="M1885" s="50"/>
      <c r="N1885" s="23"/>
    </row>
    <row r="1886" spans="1:14" ht="21" customHeight="1">
      <c r="A1886" s="173">
        <v>45742</v>
      </c>
      <c r="B1886" s="13" t="s">
        <v>2451</v>
      </c>
      <c r="C1886" s="13" t="s">
        <v>7132</v>
      </c>
      <c r="D1886" s="313">
        <v>1</v>
      </c>
      <c r="E1886" s="13" t="s">
        <v>5200</v>
      </c>
      <c r="F1886" s="13" t="s">
        <v>7116</v>
      </c>
      <c r="G1886" s="13" t="s">
        <v>7117</v>
      </c>
      <c r="H1886" s="68"/>
      <c r="I1886" s="314"/>
      <c r="J1886" s="111"/>
      <c r="K1886" s="50"/>
      <c r="L1886" s="50"/>
      <c r="M1886" s="50"/>
      <c r="N1886" s="23"/>
    </row>
    <row r="1887" spans="1:14" ht="21" customHeight="1">
      <c r="A1887" s="173">
        <v>45742</v>
      </c>
      <c r="B1887" s="13" t="s">
        <v>2451</v>
      </c>
      <c r="C1887" s="13" t="s">
        <v>7133</v>
      </c>
      <c r="D1887" s="313">
        <v>1</v>
      </c>
      <c r="E1887" s="13" t="s">
        <v>5200</v>
      </c>
      <c r="F1887" s="13" t="s">
        <v>7116</v>
      </c>
      <c r="G1887" s="13" t="s">
        <v>7117</v>
      </c>
      <c r="H1887" s="68"/>
      <c r="I1887" s="314"/>
      <c r="J1887" s="111"/>
      <c r="K1887" s="50"/>
      <c r="L1887" s="50"/>
      <c r="M1887" s="50"/>
      <c r="N1887" s="23"/>
    </row>
    <row r="1888" spans="1:14" ht="21" customHeight="1">
      <c r="A1888" s="173">
        <v>45742</v>
      </c>
      <c r="B1888" s="13" t="s">
        <v>2451</v>
      </c>
      <c r="C1888" s="13" t="s">
        <v>7134</v>
      </c>
      <c r="D1888" s="313">
        <v>1</v>
      </c>
      <c r="E1888" s="13" t="s">
        <v>5200</v>
      </c>
      <c r="F1888" s="13" t="s">
        <v>7116</v>
      </c>
      <c r="G1888" s="13" t="s">
        <v>7117</v>
      </c>
      <c r="H1888" s="68"/>
      <c r="I1888" s="314"/>
      <c r="J1888" s="111"/>
      <c r="K1888" s="50"/>
      <c r="L1888" s="50"/>
      <c r="M1888" s="50"/>
      <c r="N1888" s="23"/>
    </row>
    <row r="1889" spans="1:14" ht="21" customHeight="1">
      <c r="A1889" s="173">
        <v>45742</v>
      </c>
      <c r="B1889" s="13" t="s">
        <v>2451</v>
      </c>
      <c r="C1889" s="13" t="s">
        <v>7135</v>
      </c>
      <c r="D1889" s="313">
        <v>1</v>
      </c>
      <c r="E1889" s="13" t="s">
        <v>5200</v>
      </c>
      <c r="F1889" s="13" t="s">
        <v>7116</v>
      </c>
      <c r="G1889" s="13" t="s">
        <v>7117</v>
      </c>
      <c r="H1889" s="68"/>
      <c r="I1889" s="314"/>
      <c r="J1889" s="111"/>
      <c r="K1889" s="50"/>
      <c r="L1889" s="50"/>
      <c r="M1889" s="50"/>
      <c r="N1889" s="23"/>
    </row>
    <row r="1890" spans="1:14" ht="21" customHeight="1">
      <c r="A1890" s="173">
        <v>45742</v>
      </c>
      <c r="B1890" s="13" t="s">
        <v>2451</v>
      </c>
      <c r="C1890" s="13" t="s">
        <v>7121</v>
      </c>
      <c r="D1890" s="313">
        <v>1</v>
      </c>
      <c r="E1890" s="13" t="s">
        <v>5200</v>
      </c>
      <c r="F1890" s="13" t="s">
        <v>7116</v>
      </c>
      <c r="G1890" s="13" t="s">
        <v>7117</v>
      </c>
      <c r="H1890" s="68"/>
      <c r="I1890" s="314"/>
      <c r="J1890" s="111"/>
      <c r="K1890" s="50"/>
      <c r="L1890" s="50"/>
      <c r="M1890" s="50"/>
      <c r="N1890" s="23"/>
    </row>
    <row r="1891" spans="1:14" ht="21" customHeight="1">
      <c r="A1891" s="173">
        <v>45742</v>
      </c>
      <c r="B1891" s="13" t="s">
        <v>2451</v>
      </c>
      <c r="C1891" s="13" t="s">
        <v>7136</v>
      </c>
      <c r="D1891" s="313">
        <v>6</v>
      </c>
      <c r="E1891" s="13" t="s">
        <v>5200</v>
      </c>
      <c r="F1891" s="13" t="s">
        <v>7116</v>
      </c>
      <c r="G1891" s="13" t="s">
        <v>7117</v>
      </c>
      <c r="H1891" s="68"/>
      <c r="I1891" s="314"/>
      <c r="J1891" s="111"/>
      <c r="K1891" s="50"/>
      <c r="L1891" s="50"/>
      <c r="M1891" s="50"/>
      <c r="N1891" s="23"/>
    </row>
    <row r="1892" spans="1:14" ht="21" customHeight="1">
      <c r="A1892" s="173">
        <v>45742</v>
      </c>
      <c r="B1892" s="13" t="s">
        <v>2451</v>
      </c>
      <c r="C1892" s="13" t="s">
        <v>7137</v>
      </c>
      <c r="D1892" s="313">
        <v>4</v>
      </c>
      <c r="E1892" s="13" t="s">
        <v>5200</v>
      </c>
      <c r="F1892" s="13" t="s">
        <v>7116</v>
      </c>
      <c r="G1892" s="13" t="s">
        <v>7117</v>
      </c>
      <c r="H1892" s="68"/>
      <c r="I1892" s="314"/>
      <c r="J1892" s="111"/>
      <c r="K1892" s="50"/>
      <c r="L1892" s="50"/>
      <c r="M1892" s="50"/>
      <c r="N1892" s="23"/>
    </row>
    <row r="1893" spans="1:14" ht="92.25">
      <c r="A1893" s="137">
        <v>45734</v>
      </c>
      <c r="B1893" s="5" t="s">
        <v>6425</v>
      </c>
      <c r="C1893" s="5" t="s">
        <v>6449</v>
      </c>
      <c r="D1893" s="5">
        <v>100</v>
      </c>
      <c r="E1893" s="5" t="s">
        <v>24</v>
      </c>
      <c r="F1893" s="5"/>
      <c r="G1893" s="5" t="s">
        <v>1628</v>
      </c>
      <c r="H1893" s="26"/>
      <c r="I1893" s="90">
        <v>500000</v>
      </c>
      <c r="J1893" s="7">
        <f t="shared" ref="J1893" si="280">ROUNDUP((((L1893*13000)+I1893)/1380), 2)</f>
        <v>447.11</v>
      </c>
      <c r="K1893" s="88" t="s">
        <v>100</v>
      </c>
      <c r="L1893" s="6">
        <v>9</v>
      </c>
      <c r="M1893" s="6"/>
      <c r="N1893" s="10" t="s">
        <v>7142</v>
      </c>
    </row>
    <row r="1894" spans="1:14" ht="139.5">
      <c r="A1894" s="137">
        <v>45734</v>
      </c>
      <c r="B1894" s="5" t="s">
        <v>6425</v>
      </c>
      <c r="C1894" s="5" t="s">
        <v>6449</v>
      </c>
      <c r="D1894" s="5">
        <v>100</v>
      </c>
      <c r="E1894" s="5" t="s">
        <v>24</v>
      </c>
      <c r="F1894" s="5"/>
      <c r="G1894" s="5" t="s">
        <v>1628</v>
      </c>
      <c r="H1894" s="26"/>
      <c r="I1894" s="90">
        <v>500000</v>
      </c>
      <c r="J1894" s="7">
        <f t="shared" ref="J1894" si="281">ROUNDUP((((L1894*13000)+I1894)/1380), 2)</f>
        <v>365.15</v>
      </c>
      <c r="K1894" s="88" t="s">
        <v>100</v>
      </c>
      <c r="L1894" s="6">
        <v>0.3</v>
      </c>
      <c r="M1894" s="6"/>
      <c r="N1894" s="10" t="s">
        <v>7143</v>
      </c>
    </row>
    <row r="1895" spans="1:14" ht="90.75" customHeight="1">
      <c r="A1895" s="137">
        <v>45740</v>
      </c>
      <c r="B1895" s="5" t="s">
        <v>6921</v>
      </c>
      <c r="C1895" s="5" t="s">
        <v>7027</v>
      </c>
      <c r="D1895" s="319">
        <v>1</v>
      </c>
      <c r="E1895" s="5" t="s">
        <v>140</v>
      </c>
      <c r="F1895" s="5"/>
      <c r="G1895" s="5" t="s">
        <v>35</v>
      </c>
      <c r="H1895" s="26"/>
      <c r="I1895" s="284">
        <v>2877000</v>
      </c>
      <c r="J1895" s="362">
        <f>ROUNDUP((((L1895*19000)+I1895)/1380), 2)</f>
        <v>5664.5</v>
      </c>
      <c r="K1895" s="6" t="s">
        <v>7145</v>
      </c>
      <c r="L1895" s="6">
        <v>260</v>
      </c>
      <c r="M1895" s="6"/>
      <c r="N1895" s="10" t="s">
        <v>7144</v>
      </c>
    </row>
    <row r="1896" spans="1:14" ht="29.25" customHeight="1">
      <c r="A1896" s="137">
        <v>45742</v>
      </c>
      <c r="B1896" s="5" t="s">
        <v>7147</v>
      </c>
      <c r="C1896" s="8" t="s">
        <v>7148</v>
      </c>
      <c r="D1896" s="319">
        <v>3</v>
      </c>
      <c r="E1896" s="319" t="s">
        <v>7149</v>
      </c>
      <c r="F1896" s="5"/>
      <c r="G1896" s="8"/>
      <c r="H1896" s="26"/>
      <c r="I1896" s="284">
        <v>97000</v>
      </c>
      <c r="J1896" s="7">
        <v>83.84</v>
      </c>
      <c r="K1896" s="6" t="s">
        <v>7146</v>
      </c>
      <c r="L1896" s="6">
        <v>0.6</v>
      </c>
      <c r="M1896" s="6"/>
      <c r="N1896" s="9" t="s">
        <v>7150</v>
      </c>
    </row>
    <row r="1898" spans="1:14" ht="46.5" customHeight="1">
      <c r="A1898" s="137">
        <v>45743</v>
      </c>
      <c r="B1898" s="5" t="s">
        <v>7190</v>
      </c>
      <c r="C1898" s="5" t="s">
        <v>7191</v>
      </c>
      <c r="D1898" s="319">
        <v>2</v>
      </c>
      <c r="E1898" s="5" t="s">
        <v>2187</v>
      </c>
      <c r="F1898" s="5" t="s">
        <v>7192</v>
      </c>
      <c r="G1898" s="5" t="s">
        <v>4642</v>
      </c>
      <c r="H1898" s="26"/>
      <c r="I1898" s="284">
        <v>2796000</v>
      </c>
      <c r="J1898" s="234">
        <f>ROUNDUP((((L1898*16000)+I1898)/1380), 2)</f>
        <v>2721.7400000000002</v>
      </c>
      <c r="K1898" s="6" t="s">
        <v>7240</v>
      </c>
      <c r="L1898" s="6">
        <v>60</v>
      </c>
      <c r="M1898" s="6"/>
      <c r="N1898" s="10" t="s">
        <v>7253</v>
      </c>
    </row>
    <row r="1899" spans="1:14" ht="61.5" customHeight="1">
      <c r="A1899" s="137">
        <v>45743</v>
      </c>
      <c r="B1899" s="5" t="s">
        <v>7193</v>
      </c>
      <c r="C1899" s="5" t="s">
        <v>7194</v>
      </c>
      <c r="D1899" s="5">
        <v>4</v>
      </c>
      <c r="E1899" s="5" t="s">
        <v>2187</v>
      </c>
      <c r="F1899" s="5" t="s">
        <v>7192</v>
      </c>
      <c r="G1899" s="5" t="s">
        <v>4642</v>
      </c>
      <c r="H1899" s="26"/>
      <c r="I1899" s="90">
        <v>278000</v>
      </c>
      <c r="J1899" s="7">
        <f t="shared" ref="J1899:J1906" si="282">ROUNDUP((((L1899*13000)+I1899)/1380), 2)</f>
        <v>436.96</v>
      </c>
      <c r="K1899" s="88" t="s">
        <v>7238</v>
      </c>
      <c r="L1899" s="6">
        <v>25</v>
      </c>
      <c r="M1899" s="6"/>
      <c r="N1899" s="10" t="s">
        <v>7276</v>
      </c>
    </row>
    <row r="1900" spans="1:14" ht="45">
      <c r="A1900" s="143">
        <v>45743</v>
      </c>
      <c r="B1900" s="19" t="s">
        <v>176</v>
      </c>
      <c r="C1900" s="19" t="s">
        <v>7281</v>
      </c>
      <c r="D1900" s="361">
        <v>8</v>
      </c>
      <c r="E1900" s="19" t="s">
        <v>2187</v>
      </c>
      <c r="F1900" s="19" t="s">
        <v>193</v>
      </c>
      <c r="G1900" s="19" t="s">
        <v>32</v>
      </c>
      <c r="H1900" s="69"/>
      <c r="I1900" s="366"/>
      <c r="J1900" s="21"/>
      <c r="K1900" s="51"/>
      <c r="L1900" s="51"/>
      <c r="M1900" s="51"/>
      <c r="N1900" s="24" t="s">
        <v>7282</v>
      </c>
    </row>
    <row r="1901" spans="1:14" ht="30">
      <c r="A1901" s="137">
        <v>45743</v>
      </c>
      <c r="B1901" s="5" t="s">
        <v>7195</v>
      </c>
      <c r="C1901" s="5" t="s">
        <v>7277</v>
      </c>
      <c r="D1901" s="5" t="s">
        <v>7196</v>
      </c>
      <c r="E1901" s="5" t="s">
        <v>2187</v>
      </c>
      <c r="F1901" s="5" t="s">
        <v>193</v>
      </c>
      <c r="G1901" s="5" t="s">
        <v>32</v>
      </c>
      <c r="H1901" s="26"/>
      <c r="I1901" s="90">
        <v>38760</v>
      </c>
      <c r="J1901" s="7">
        <f t="shared" si="282"/>
        <v>37.51</v>
      </c>
      <c r="K1901" s="88" t="s">
        <v>7246</v>
      </c>
      <c r="L1901" s="6">
        <v>1</v>
      </c>
      <c r="M1901" s="6"/>
      <c r="N1901" s="10" t="s">
        <v>7278</v>
      </c>
    </row>
    <row r="1902" spans="1:14" ht="30">
      <c r="A1902" s="137">
        <v>45743</v>
      </c>
      <c r="B1902" s="5" t="s">
        <v>7197</v>
      </c>
      <c r="C1902" s="5" t="s">
        <v>7279</v>
      </c>
      <c r="D1902" s="319" t="s">
        <v>7196</v>
      </c>
      <c r="E1902" s="5" t="s">
        <v>2187</v>
      </c>
      <c r="F1902" s="5" t="s">
        <v>193</v>
      </c>
      <c r="G1902" s="5" t="s">
        <v>32</v>
      </c>
      <c r="H1902" s="26"/>
      <c r="I1902" s="284">
        <v>9720</v>
      </c>
      <c r="J1902" s="7">
        <f t="shared" si="282"/>
        <v>8.4599999999999991</v>
      </c>
      <c r="K1902" s="6" t="s">
        <v>7246</v>
      </c>
      <c r="L1902" s="6">
        <v>0.15</v>
      </c>
      <c r="M1902" s="6"/>
      <c r="N1902" s="9" t="s">
        <v>7280</v>
      </c>
    </row>
    <row r="1903" spans="1:14" ht="45">
      <c r="A1903" s="137">
        <v>45743</v>
      </c>
      <c r="B1903" s="5" t="s">
        <v>7198</v>
      </c>
      <c r="C1903" s="5" t="s">
        <v>7199</v>
      </c>
      <c r="D1903" s="5">
        <v>4</v>
      </c>
      <c r="E1903" s="5" t="s">
        <v>2187</v>
      </c>
      <c r="F1903" s="5" t="s">
        <v>193</v>
      </c>
      <c r="G1903" s="5" t="s">
        <v>32</v>
      </c>
      <c r="H1903" s="26"/>
      <c r="I1903" s="90"/>
      <c r="J1903" s="7">
        <f t="shared" si="282"/>
        <v>0</v>
      </c>
      <c r="K1903" s="88"/>
      <c r="L1903" s="6"/>
      <c r="M1903" s="6"/>
      <c r="N1903" s="10" t="s">
        <v>7286</v>
      </c>
    </row>
    <row r="1904" spans="1:14" ht="21" customHeight="1">
      <c r="A1904" s="137"/>
      <c r="B1904" s="5"/>
      <c r="C1904" s="8" t="s">
        <v>7283</v>
      </c>
      <c r="D1904" s="5">
        <v>4</v>
      </c>
      <c r="E1904" s="5"/>
      <c r="F1904" s="5"/>
      <c r="G1904" s="5"/>
      <c r="H1904" s="26"/>
      <c r="I1904" s="90">
        <v>46410</v>
      </c>
      <c r="J1904" s="7">
        <f t="shared" si="282"/>
        <v>35.519999999999996</v>
      </c>
      <c r="K1904" s="88" t="s">
        <v>7246</v>
      </c>
      <c r="L1904" s="6">
        <v>0.2</v>
      </c>
      <c r="M1904" s="6"/>
      <c r="N1904" s="10" t="s">
        <v>7287</v>
      </c>
    </row>
    <row r="1905" spans="1:14" ht="21" customHeight="1">
      <c r="A1905" s="137"/>
      <c r="B1905" s="5"/>
      <c r="C1905" s="5" t="s">
        <v>7284</v>
      </c>
      <c r="D1905" s="5">
        <v>4</v>
      </c>
      <c r="E1905" s="5"/>
      <c r="F1905" s="5"/>
      <c r="G1905" s="5"/>
      <c r="H1905" s="26"/>
      <c r="I1905" s="90">
        <v>46410</v>
      </c>
      <c r="J1905" s="7">
        <f t="shared" si="282"/>
        <v>35.989999999999995</v>
      </c>
      <c r="K1905" s="88" t="s">
        <v>7246</v>
      </c>
      <c r="L1905" s="6">
        <v>0.25</v>
      </c>
      <c r="M1905" s="6"/>
      <c r="N1905" s="10" t="s">
        <v>7288</v>
      </c>
    </row>
    <row r="1906" spans="1:14" ht="21" customHeight="1">
      <c r="A1906" s="137"/>
      <c r="B1906" s="5"/>
      <c r="C1906" s="5" t="s">
        <v>7285</v>
      </c>
      <c r="D1906" s="5">
        <v>4</v>
      </c>
      <c r="E1906" s="5"/>
      <c r="F1906" s="5"/>
      <c r="G1906" s="5"/>
      <c r="H1906" s="26"/>
      <c r="I1906" s="90">
        <v>52500</v>
      </c>
      <c r="J1906" s="7">
        <f t="shared" si="282"/>
        <v>40.869999999999997</v>
      </c>
      <c r="K1906" s="88" t="s">
        <v>7246</v>
      </c>
      <c r="L1906" s="6">
        <v>0.3</v>
      </c>
      <c r="M1906" s="6"/>
      <c r="N1906" s="10" t="s">
        <v>7289</v>
      </c>
    </row>
    <row r="1907" spans="1:14" ht="60">
      <c r="A1907" s="138">
        <v>45743</v>
      </c>
      <c r="B1907" s="98"/>
      <c r="C1907" s="98" t="s">
        <v>7200</v>
      </c>
      <c r="D1907" s="98">
        <v>1</v>
      </c>
      <c r="E1907" s="98" t="s">
        <v>2187</v>
      </c>
      <c r="F1907" s="98" t="s">
        <v>4317</v>
      </c>
      <c r="G1907" s="98" t="s">
        <v>118</v>
      </c>
      <c r="H1907" s="99"/>
      <c r="I1907" s="139"/>
      <c r="J1907" s="105">
        <f t="shared" ref="J1907" si="283">ROUNDUP((((L1907*13000)+I1907)/1380), 2)</f>
        <v>0</v>
      </c>
      <c r="K1907" s="100"/>
      <c r="L1907" s="101"/>
      <c r="M1907" s="101"/>
      <c r="N1907" s="126" t="s">
        <v>7306</v>
      </c>
    </row>
    <row r="1908" spans="1:14" ht="30">
      <c r="A1908" s="137">
        <v>45743</v>
      </c>
      <c r="B1908" s="5" t="s">
        <v>46</v>
      </c>
      <c r="C1908" s="5" t="s">
        <v>7301</v>
      </c>
      <c r="D1908" s="319">
        <v>1</v>
      </c>
      <c r="E1908" s="5" t="s">
        <v>2187</v>
      </c>
      <c r="F1908" s="5" t="s">
        <v>2997</v>
      </c>
      <c r="G1908" s="5" t="s">
        <v>126</v>
      </c>
      <c r="H1908" s="26"/>
      <c r="I1908" s="284">
        <v>83000</v>
      </c>
      <c r="J1908" s="7">
        <f t="shared" ref="J1908:J1912" si="284">ROUNDUP((((L1908*13000)+I1908)/1380), 2)</f>
        <v>88.410000000000011</v>
      </c>
      <c r="K1908" s="6" t="s">
        <v>7246</v>
      </c>
      <c r="L1908" s="6">
        <v>3</v>
      </c>
      <c r="M1908" s="6"/>
      <c r="N1908" s="10" t="s">
        <v>7302</v>
      </c>
    </row>
    <row r="1909" spans="1:14" ht="21" customHeight="1">
      <c r="A1909" s="137">
        <v>45743</v>
      </c>
      <c r="B1909" s="5" t="s">
        <v>46</v>
      </c>
      <c r="C1909" s="5" t="s">
        <v>7201</v>
      </c>
      <c r="D1909" s="319">
        <v>1</v>
      </c>
      <c r="E1909" s="5" t="s">
        <v>2187</v>
      </c>
      <c r="F1909" s="5" t="s">
        <v>2997</v>
      </c>
      <c r="G1909" s="5" t="s">
        <v>126</v>
      </c>
      <c r="H1909" s="26"/>
      <c r="I1909" s="284">
        <v>12000</v>
      </c>
      <c r="J1909" s="7">
        <f t="shared" si="284"/>
        <v>18.12</v>
      </c>
      <c r="K1909" s="6" t="s">
        <v>7246</v>
      </c>
      <c r="L1909" s="6">
        <v>1</v>
      </c>
      <c r="M1909" s="6"/>
      <c r="N1909" s="10"/>
    </row>
    <row r="1910" spans="1:14" ht="60">
      <c r="A1910" s="137">
        <v>45742</v>
      </c>
      <c r="B1910" s="5" t="s">
        <v>7091</v>
      </c>
      <c r="C1910" s="5" t="s">
        <v>7159</v>
      </c>
      <c r="D1910" s="319">
        <v>6</v>
      </c>
      <c r="E1910" s="5" t="s">
        <v>2187</v>
      </c>
      <c r="F1910" s="5" t="s">
        <v>7092</v>
      </c>
      <c r="G1910" s="5" t="s">
        <v>32</v>
      </c>
      <c r="H1910" s="26"/>
      <c r="I1910" s="284">
        <v>6000</v>
      </c>
      <c r="J1910" s="7">
        <f t="shared" si="284"/>
        <v>23.19</v>
      </c>
      <c r="K1910" s="6" t="s">
        <v>79</v>
      </c>
      <c r="L1910" s="6">
        <v>2</v>
      </c>
      <c r="M1910" s="6"/>
      <c r="N1910" s="10" t="s">
        <v>7233</v>
      </c>
    </row>
    <row r="1911" spans="1:14" s="236" customFormat="1" ht="63">
      <c r="A1911" s="231">
        <v>45742</v>
      </c>
      <c r="B1911" s="123" t="s">
        <v>7093</v>
      </c>
      <c r="C1911" s="123" t="s">
        <v>7094</v>
      </c>
      <c r="D1911" s="395">
        <v>4</v>
      </c>
      <c r="E1911" s="123" t="s">
        <v>2187</v>
      </c>
      <c r="F1911" s="123" t="s">
        <v>7092</v>
      </c>
      <c r="G1911" s="123" t="s">
        <v>32</v>
      </c>
      <c r="H1911" s="232"/>
      <c r="I1911" s="396">
        <v>294000</v>
      </c>
      <c r="J1911" s="234">
        <f t="shared" si="284"/>
        <v>241.31</v>
      </c>
      <c r="K1911" s="164" t="s">
        <v>7594</v>
      </c>
      <c r="L1911" s="164">
        <v>3</v>
      </c>
      <c r="M1911" s="164"/>
      <c r="N1911" s="166" t="s">
        <v>8032</v>
      </c>
    </row>
    <row r="1912" spans="1:14" ht="30">
      <c r="A1912" s="137">
        <v>45743</v>
      </c>
      <c r="B1912" s="5" t="s">
        <v>21</v>
      </c>
      <c r="C1912" s="8" t="s">
        <v>7203</v>
      </c>
      <c r="D1912" s="319">
        <v>10</v>
      </c>
      <c r="E1912" s="319" t="s">
        <v>5200</v>
      </c>
      <c r="F1912" s="5" t="s">
        <v>7204</v>
      </c>
      <c r="G1912" s="8" t="s">
        <v>6940</v>
      </c>
      <c r="H1912" s="26"/>
      <c r="I1912" s="284">
        <v>112000</v>
      </c>
      <c r="J1912" s="7">
        <f t="shared" si="284"/>
        <v>83.050000000000011</v>
      </c>
      <c r="K1912" s="6" t="s">
        <v>7307</v>
      </c>
      <c r="L1912" s="6">
        <v>0.2</v>
      </c>
      <c r="M1912" s="6"/>
      <c r="N1912" s="9" t="s">
        <v>5805</v>
      </c>
    </row>
    <row r="1913" spans="1:14" ht="21" customHeight="1">
      <c r="A1913" s="137">
        <v>45743</v>
      </c>
      <c r="B1913" s="5" t="s">
        <v>6293</v>
      </c>
      <c r="C1913" s="8" t="s">
        <v>7272</v>
      </c>
      <c r="D1913" s="319">
        <v>10</v>
      </c>
      <c r="E1913" s="319" t="s">
        <v>5200</v>
      </c>
      <c r="F1913" s="5"/>
      <c r="G1913" s="8"/>
      <c r="H1913" s="26"/>
      <c r="I1913" s="284">
        <v>10300</v>
      </c>
      <c r="J1913" s="7">
        <v>17.329999999999998</v>
      </c>
      <c r="K1913" s="6" t="s">
        <v>7246</v>
      </c>
      <c r="L1913" s="6">
        <v>0.9</v>
      </c>
      <c r="M1913" s="6"/>
      <c r="N1913" s="9"/>
    </row>
    <row r="1914" spans="1:14" ht="48" customHeight="1">
      <c r="A1914" s="141">
        <v>45741</v>
      </c>
      <c r="B1914" s="13" t="s">
        <v>20</v>
      </c>
      <c r="C1914" s="16" t="s">
        <v>7232</v>
      </c>
      <c r="D1914" s="13">
        <v>1</v>
      </c>
      <c r="E1914" s="13" t="s">
        <v>5200</v>
      </c>
      <c r="F1914" s="13" t="s">
        <v>1849</v>
      </c>
      <c r="G1914" s="13" t="s">
        <v>6937</v>
      </c>
      <c r="H1914" s="68"/>
      <c r="I1914" s="142"/>
      <c r="J1914" s="111">
        <f t="shared" ref="J1914:J1927" si="285">ROUNDUP((((L1914*13000)+I1914)/1380), 2)</f>
        <v>0</v>
      </c>
      <c r="K1914" s="87"/>
      <c r="L1914" s="50"/>
      <c r="M1914" s="50"/>
      <c r="N1914" s="23" t="s">
        <v>7234</v>
      </c>
    </row>
    <row r="1915" spans="1:14" ht="48" customHeight="1">
      <c r="A1915" s="141"/>
      <c r="B1915" s="13"/>
      <c r="C1915" s="16" t="s">
        <v>7300</v>
      </c>
      <c r="D1915" s="13">
        <v>1</v>
      </c>
      <c r="E1915" s="13"/>
      <c r="F1915" s="13"/>
      <c r="G1915" s="13"/>
      <c r="H1915" s="68"/>
      <c r="I1915" s="142">
        <v>23000</v>
      </c>
      <c r="J1915" s="111">
        <f t="shared" si="285"/>
        <v>19.5</v>
      </c>
      <c r="K1915" s="87" t="s">
        <v>7246</v>
      </c>
      <c r="L1915" s="50">
        <v>0.3</v>
      </c>
      <c r="M1915" s="50"/>
      <c r="N1915" s="23"/>
    </row>
    <row r="1916" spans="1:14" ht="20.100000000000001" customHeight="1">
      <c r="A1916" s="137">
        <v>45743</v>
      </c>
      <c r="B1916" s="5" t="s">
        <v>166</v>
      </c>
      <c r="C1916" s="5" t="s">
        <v>7293</v>
      </c>
      <c r="D1916" s="319">
        <v>3</v>
      </c>
      <c r="E1916" s="5" t="s">
        <v>5200</v>
      </c>
      <c r="F1916" s="5" t="s">
        <v>305</v>
      </c>
      <c r="G1916" s="5" t="s">
        <v>35</v>
      </c>
      <c r="H1916" s="26"/>
      <c r="I1916" s="284">
        <v>21460</v>
      </c>
      <c r="J1916" s="7">
        <f t="shared" si="285"/>
        <v>18.380000000000003</v>
      </c>
      <c r="K1916" s="6" t="s">
        <v>7246</v>
      </c>
      <c r="L1916" s="6">
        <v>0.3</v>
      </c>
      <c r="M1916" s="6"/>
      <c r="N1916" s="10"/>
    </row>
    <row r="1917" spans="1:14" ht="50.25" customHeight="1">
      <c r="A1917" s="137">
        <v>45743</v>
      </c>
      <c r="B1917" s="5" t="s">
        <v>6945</v>
      </c>
      <c r="C1917" s="5" t="s">
        <v>7294</v>
      </c>
      <c r="D1917" s="319">
        <v>1</v>
      </c>
      <c r="E1917" s="5" t="s">
        <v>5200</v>
      </c>
      <c r="F1917" s="5" t="s">
        <v>305</v>
      </c>
      <c r="G1917" s="5" t="s">
        <v>35</v>
      </c>
      <c r="H1917" s="26"/>
      <c r="I1917" s="284">
        <v>157510</v>
      </c>
      <c r="J1917" s="7">
        <f t="shared" si="285"/>
        <v>161.23999999999998</v>
      </c>
      <c r="K1917" s="6" t="s">
        <v>7240</v>
      </c>
      <c r="L1917" s="6">
        <v>5</v>
      </c>
      <c r="M1917" s="6"/>
      <c r="N1917" s="10"/>
    </row>
    <row r="1919" spans="1:14" ht="21" customHeight="1">
      <c r="A1919" s="173">
        <v>45743</v>
      </c>
      <c r="B1919" s="13" t="s">
        <v>29</v>
      </c>
      <c r="C1919" s="13" t="s">
        <v>7275</v>
      </c>
      <c r="D1919" s="313">
        <v>10</v>
      </c>
      <c r="E1919" s="13" t="s">
        <v>140</v>
      </c>
      <c r="F1919" s="13"/>
      <c r="G1919" s="13" t="s">
        <v>20</v>
      </c>
      <c r="H1919" s="68"/>
      <c r="I1919" s="314">
        <v>20020</v>
      </c>
      <c r="J1919" s="328">
        <f t="shared" si="285"/>
        <v>17.34</v>
      </c>
      <c r="K1919" s="50" t="s">
        <v>7246</v>
      </c>
      <c r="L1919" s="50">
        <v>0.3</v>
      </c>
      <c r="M1919" s="50"/>
      <c r="N1919" s="23"/>
    </row>
    <row r="1920" spans="1:14" ht="15">
      <c r="A1920" s="173">
        <v>45743</v>
      </c>
      <c r="B1920" s="13" t="s">
        <v>4706</v>
      </c>
      <c r="C1920" s="13">
        <v>50122726</v>
      </c>
      <c r="D1920" s="313">
        <v>2</v>
      </c>
      <c r="E1920" s="13" t="s">
        <v>140</v>
      </c>
      <c r="F1920" s="13"/>
      <c r="G1920" s="13" t="s">
        <v>20</v>
      </c>
      <c r="H1920" s="68"/>
      <c r="I1920" s="314">
        <v>95000</v>
      </c>
      <c r="J1920" s="328">
        <f t="shared" si="285"/>
        <v>70.73</v>
      </c>
      <c r="K1920" s="50" t="s">
        <v>7309</v>
      </c>
      <c r="L1920" s="50">
        <v>0.2</v>
      </c>
      <c r="M1920" s="50"/>
      <c r="N1920" s="23" t="s">
        <v>7310</v>
      </c>
    </row>
    <row r="1921" spans="1:14" ht="15">
      <c r="A1921" s="173">
        <v>45743</v>
      </c>
      <c r="B1921" s="13" t="s">
        <v>59</v>
      </c>
      <c r="C1921" s="13" t="s">
        <v>7205</v>
      </c>
      <c r="D1921" s="313">
        <v>4</v>
      </c>
      <c r="E1921" s="13" t="s">
        <v>140</v>
      </c>
      <c r="F1921" s="13"/>
      <c r="G1921" s="13" t="s">
        <v>20</v>
      </c>
      <c r="H1921" s="68"/>
      <c r="I1921" s="314">
        <v>610000</v>
      </c>
      <c r="J1921" s="328">
        <f t="shared" si="285"/>
        <v>447.69</v>
      </c>
      <c r="K1921" s="50" t="s">
        <v>7246</v>
      </c>
      <c r="L1921" s="50">
        <v>0.6</v>
      </c>
      <c r="M1921" s="50"/>
      <c r="N1921" s="23" t="s">
        <v>7206</v>
      </c>
    </row>
    <row r="1922" spans="1:14" ht="30">
      <c r="A1922" s="173">
        <v>45743</v>
      </c>
      <c r="B1922" s="13" t="s">
        <v>7209</v>
      </c>
      <c r="C1922" s="13" t="s">
        <v>7207</v>
      </c>
      <c r="D1922" s="313">
        <v>1</v>
      </c>
      <c r="E1922" s="13" t="s">
        <v>140</v>
      </c>
      <c r="F1922" s="13"/>
      <c r="G1922" s="13" t="s">
        <v>23</v>
      </c>
      <c r="H1922" s="68"/>
      <c r="I1922" s="314"/>
      <c r="J1922" s="328">
        <f t="shared" si="285"/>
        <v>0</v>
      </c>
      <c r="K1922" s="50"/>
      <c r="L1922" s="50"/>
      <c r="M1922" s="50"/>
      <c r="N1922" s="23" t="s">
        <v>7308</v>
      </c>
    </row>
    <row r="1923" spans="1:14" ht="30">
      <c r="A1923" s="173">
        <v>45742</v>
      </c>
      <c r="B1923" s="13" t="s">
        <v>7209</v>
      </c>
      <c r="C1923" s="13" t="s">
        <v>7208</v>
      </c>
      <c r="D1923" s="313">
        <v>1</v>
      </c>
      <c r="E1923" s="13" t="s">
        <v>140</v>
      </c>
      <c r="F1923" s="13"/>
      <c r="G1923" s="13" t="s">
        <v>23</v>
      </c>
      <c r="H1923" s="68"/>
      <c r="I1923" s="314"/>
      <c r="J1923" s="328">
        <f t="shared" si="285"/>
        <v>0</v>
      </c>
      <c r="K1923" s="50"/>
      <c r="L1923" s="50"/>
      <c r="M1923" s="50"/>
      <c r="N1923" s="23" t="s">
        <v>7308</v>
      </c>
    </row>
    <row r="1924" spans="1:14" ht="21" customHeight="1">
      <c r="A1924" s="173">
        <v>45743</v>
      </c>
      <c r="B1924" s="13"/>
      <c r="C1924" s="13" t="s">
        <v>7274</v>
      </c>
      <c r="D1924" s="313">
        <v>2</v>
      </c>
      <c r="E1924" s="13" t="s">
        <v>140</v>
      </c>
      <c r="F1924" s="13"/>
      <c r="G1924" s="13" t="s">
        <v>255</v>
      </c>
      <c r="H1924" s="68"/>
      <c r="I1924" s="314">
        <v>12120</v>
      </c>
      <c r="J1924" s="328">
        <f t="shared" si="285"/>
        <v>55.89</v>
      </c>
      <c r="K1924" s="50" t="s">
        <v>7246</v>
      </c>
      <c r="L1924" s="50">
        <v>5</v>
      </c>
      <c r="M1924" s="50"/>
      <c r="N1924" s="23" t="s">
        <v>7273</v>
      </c>
    </row>
    <row r="1925" spans="1:14" ht="21" customHeight="1">
      <c r="A1925" s="173">
        <v>45743</v>
      </c>
      <c r="B1925" s="13"/>
      <c r="C1925" s="13" t="s">
        <v>7210</v>
      </c>
      <c r="D1925" s="313">
        <v>2</v>
      </c>
      <c r="E1925" s="13" t="s">
        <v>140</v>
      </c>
      <c r="F1925" s="13"/>
      <c r="G1925" s="13" t="s">
        <v>255</v>
      </c>
      <c r="H1925" s="68"/>
      <c r="I1925" s="314">
        <v>12120</v>
      </c>
      <c r="J1925" s="328">
        <f t="shared" si="285"/>
        <v>55.89</v>
      </c>
      <c r="K1925" s="50" t="s">
        <v>7246</v>
      </c>
      <c r="L1925" s="50">
        <v>5</v>
      </c>
      <c r="M1925" s="50"/>
      <c r="N1925" s="23" t="s">
        <v>7273</v>
      </c>
    </row>
    <row r="1926" spans="1:14" ht="21" customHeight="1">
      <c r="A1926" s="173">
        <v>45743</v>
      </c>
      <c r="B1926" s="13"/>
      <c r="C1926" s="13" t="s">
        <v>7211</v>
      </c>
      <c r="D1926" s="313">
        <v>2</v>
      </c>
      <c r="E1926" s="13" t="s">
        <v>140</v>
      </c>
      <c r="F1926" s="13"/>
      <c r="G1926" s="13" t="s">
        <v>255</v>
      </c>
      <c r="H1926" s="68"/>
      <c r="I1926" s="314">
        <v>12120</v>
      </c>
      <c r="J1926" s="328">
        <f t="shared" si="285"/>
        <v>55.89</v>
      </c>
      <c r="K1926" s="50" t="s">
        <v>7246</v>
      </c>
      <c r="L1926" s="50">
        <v>5</v>
      </c>
      <c r="M1926" s="50"/>
      <c r="N1926" s="23" t="s">
        <v>7273</v>
      </c>
    </row>
    <row r="1927" spans="1:14" ht="21" customHeight="1">
      <c r="A1927" s="173">
        <v>45743</v>
      </c>
      <c r="B1927" s="13"/>
      <c r="C1927" s="13" t="s">
        <v>7212</v>
      </c>
      <c r="D1927" s="313">
        <v>2</v>
      </c>
      <c r="E1927" s="13" t="s">
        <v>140</v>
      </c>
      <c r="F1927" s="13"/>
      <c r="G1927" s="13" t="s">
        <v>255</v>
      </c>
      <c r="H1927" s="68"/>
      <c r="I1927" s="314">
        <v>12120</v>
      </c>
      <c r="J1927" s="328">
        <f t="shared" si="285"/>
        <v>55.89</v>
      </c>
      <c r="K1927" s="50" t="s">
        <v>7246</v>
      </c>
      <c r="L1927" s="50">
        <v>5</v>
      </c>
      <c r="M1927" s="50"/>
      <c r="N1927" s="23" t="s">
        <v>7273</v>
      </c>
    </row>
    <row r="1928" spans="1:14" ht="135">
      <c r="A1928" s="173">
        <v>45743</v>
      </c>
      <c r="B1928" s="13" t="s">
        <v>7230</v>
      </c>
      <c r="C1928" s="13" t="s">
        <v>7252</v>
      </c>
      <c r="D1928" s="313">
        <v>1</v>
      </c>
      <c r="E1928" s="13" t="s">
        <v>140</v>
      </c>
      <c r="F1928" s="13"/>
      <c r="G1928" s="13" t="s">
        <v>54</v>
      </c>
      <c r="H1928" s="68"/>
      <c r="I1928" s="314">
        <v>838000</v>
      </c>
      <c r="J1928" s="328">
        <f t="shared" ref="J1928:J1929" si="286">ROUNDUP((((L1928*13000)+I1928)/1380), 2)</f>
        <v>739.14</v>
      </c>
      <c r="K1928" s="50" t="s">
        <v>7266</v>
      </c>
      <c r="L1928" s="50">
        <v>14</v>
      </c>
      <c r="M1928" s="50"/>
      <c r="N1928" s="23" t="s">
        <v>7265</v>
      </c>
    </row>
    <row r="1929" spans="1:14" ht="30">
      <c r="A1929" s="173">
        <v>45743</v>
      </c>
      <c r="B1929" s="13"/>
      <c r="C1929" s="13" t="s">
        <v>7231</v>
      </c>
      <c r="D1929" s="313">
        <v>1</v>
      </c>
      <c r="E1929" s="13" t="s">
        <v>140</v>
      </c>
      <c r="F1929" s="13"/>
      <c r="G1929" s="13" t="s">
        <v>2898</v>
      </c>
      <c r="H1929" s="68"/>
      <c r="I1929" s="314">
        <v>60000</v>
      </c>
      <c r="J1929" s="328">
        <f t="shared" si="286"/>
        <v>278.99</v>
      </c>
      <c r="K1929" s="50" t="s">
        <v>7238</v>
      </c>
      <c r="L1929" s="50">
        <v>25</v>
      </c>
      <c r="M1929" s="50"/>
      <c r="N1929" s="23" t="s">
        <v>7263</v>
      </c>
    </row>
    <row r="1930" spans="1:14" ht="20.100000000000001" customHeight="1">
      <c r="A1930" s="137">
        <v>45741</v>
      </c>
      <c r="B1930" s="5" t="s">
        <v>6913</v>
      </c>
      <c r="C1930" s="5" t="s">
        <v>6914</v>
      </c>
      <c r="D1930" s="319">
        <v>2</v>
      </c>
      <c r="E1930" s="319" t="s">
        <v>318</v>
      </c>
      <c r="F1930" s="5" t="s">
        <v>167</v>
      </c>
      <c r="G1930" s="5" t="s">
        <v>40</v>
      </c>
      <c r="H1930" s="26"/>
      <c r="I1930" s="284">
        <v>501000</v>
      </c>
      <c r="J1930" s="7">
        <f t="shared" ref="J1930:J1934" si="287">ROUNDUP((((L1930*13000)+I1930)/1380), 2)</f>
        <v>428.99</v>
      </c>
      <c r="K1930" s="6" t="s">
        <v>7235</v>
      </c>
      <c r="L1930" s="6">
        <v>7</v>
      </c>
      <c r="M1930" s="6"/>
      <c r="N1930" s="9" t="s">
        <v>7236</v>
      </c>
    </row>
    <row r="1931" spans="1:14" ht="150">
      <c r="A1931" s="137">
        <v>45742</v>
      </c>
      <c r="B1931" s="5" t="s">
        <v>2778</v>
      </c>
      <c r="C1931" s="5" t="s">
        <v>7242</v>
      </c>
      <c r="D1931" s="319" t="s">
        <v>7213</v>
      </c>
      <c r="E1931" s="319" t="s">
        <v>318</v>
      </c>
      <c r="F1931" s="5" t="s">
        <v>167</v>
      </c>
      <c r="G1931" s="5" t="s">
        <v>40</v>
      </c>
      <c r="H1931" s="26"/>
      <c r="I1931" s="284">
        <v>18750</v>
      </c>
      <c r="J1931" s="7">
        <f t="shared" si="287"/>
        <v>41.85</v>
      </c>
      <c r="K1931" s="6" t="s">
        <v>7238</v>
      </c>
      <c r="L1931" s="6">
        <v>3</v>
      </c>
      <c r="M1931" s="6"/>
      <c r="N1931" s="9" t="s">
        <v>7295</v>
      </c>
    </row>
    <row r="1932" spans="1:14" ht="20.100000000000001" customHeight="1">
      <c r="A1932" s="137">
        <v>45742</v>
      </c>
      <c r="B1932" s="5" t="s">
        <v>2778</v>
      </c>
      <c r="C1932" s="5" t="s">
        <v>7243</v>
      </c>
      <c r="D1932" s="319">
        <v>10</v>
      </c>
      <c r="E1932" s="319" t="s">
        <v>318</v>
      </c>
      <c r="F1932" s="5" t="s">
        <v>167</v>
      </c>
      <c r="G1932" s="5" t="s">
        <v>40</v>
      </c>
      <c r="H1932" s="26"/>
      <c r="I1932" s="284">
        <v>2400</v>
      </c>
      <c r="J1932" s="7">
        <f t="shared" si="287"/>
        <v>2.69</v>
      </c>
      <c r="K1932" s="6" t="s">
        <v>7238</v>
      </c>
      <c r="L1932" s="6">
        <v>0.1</v>
      </c>
      <c r="M1932" s="6"/>
      <c r="N1932" s="10"/>
    </row>
    <row r="1933" spans="1:14" ht="20.100000000000001" customHeight="1">
      <c r="A1933" s="137">
        <v>45742</v>
      </c>
      <c r="B1933" s="5" t="s">
        <v>2778</v>
      </c>
      <c r="C1933" s="5" t="s">
        <v>7244</v>
      </c>
      <c r="D1933" s="319" t="s">
        <v>2779</v>
      </c>
      <c r="E1933" s="319" t="s">
        <v>318</v>
      </c>
      <c r="F1933" s="5" t="s">
        <v>167</v>
      </c>
      <c r="G1933" s="5" t="s">
        <v>40</v>
      </c>
      <c r="H1933" s="26"/>
      <c r="I1933" s="284">
        <v>21000</v>
      </c>
      <c r="J1933" s="7">
        <f t="shared" si="287"/>
        <v>34.059999999999995</v>
      </c>
      <c r="K1933" s="6" t="s">
        <v>7238</v>
      </c>
      <c r="L1933" s="6">
        <v>2</v>
      </c>
      <c r="M1933" s="6"/>
      <c r="N1933" s="10" t="s">
        <v>7296</v>
      </c>
    </row>
    <row r="1934" spans="1:14" ht="20.100000000000001" customHeight="1">
      <c r="A1934" s="137">
        <v>45742</v>
      </c>
      <c r="B1934" s="5" t="s">
        <v>2778</v>
      </c>
      <c r="C1934" s="5" t="s">
        <v>7245</v>
      </c>
      <c r="D1934" s="319">
        <v>10</v>
      </c>
      <c r="E1934" s="319" t="s">
        <v>318</v>
      </c>
      <c r="F1934" s="5" t="s">
        <v>167</v>
      </c>
      <c r="G1934" s="5" t="s">
        <v>40</v>
      </c>
      <c r="H1934" s="26"/>
      <c r="I1934" s="284">
        <v>2400</v>
      </c>
      <c r="J1934" s="7">
        <f t="shared" si="287"/>
        <v>2.69</v>
      </c>
      <c r="K1934" s="6" t="s">
        <v>7238</v>
      </c>
      <c r="L1934" s="6">
        <v>0.1</v>
      </c>
      <c r="M1934" s="6"/>
      <c r="N1934" s="9" t="s">
        <v>7139</v>
      </c>
    </row>
    <row r="1935" spans="1:14" ht="82.5" customHeight="1">
      <c r="A1935" s="137">
        <v>45742</v>
      </c>
      <c r="B1935" s="5"/>
      <c r="C1935" s="8" t="s">
        <v>7141</v>
      </c>
      <c r="D1935" s="319">
        <v>1</v>
      </c>
      <c r="E1935" s="319" t="s">
        <v>318</v>
      </c>
      <c r="F1935" s="5"/>
      <c r="G1935" s="8" t="s">
        <v>5404</v>
      </c>
      <c r="H1935" s="26"/>
      <c r="I1935" s="284">
        <v>5000</v>
      </c>
      <c r="J1935" s="7">
        <f t="shared" ref="J1935:J1939" si="288">ROUNDUP((((L1935*13000)+I1935)/1380), 2)</f>
        <v>17.760000000000002</v>
      </c>
      <c r="K1935" s="6" t="s">
        <v>164</v>
      </c>
      <c r="L1935" s="6">
        <v>1.5</v>
      </c>
      <c r="M1935" s="6"/>
      <c r="N1935" s="9" t="s">
        <v>7214</v>
      </c>
    </row>
    <row r="1936" spans="1:14" ht="30">
      <c r="A1936" s="137"/>
      <c r="B1936" s="5"/>
      <c r="C1936" s="8" t="s">
        <v>7141</v>
      </c>
      <c r="D1936" s="319">
        <v>2000</v>
      </c>
      <c r="E1936" s="319"/>
      <c r="F1936" s="5"/>
      <c r="G1936" s="8"/>
      <c r="H1936" s="26"/>
      <c r="I1936" s="284">
        <v>360000</v>
      </c>
      <c r="J1936" s="7">
        <f t="shared" si="288"/>
        <v>543.48</v>
      </c>
      <c r="K1936" s="6" t="s">
        <v>7240</v>
      </c>
      <c r="L1936" s="6">
        <v>30</v>
      </c>
      <c r="M1936" s="6"/>
      <c r="N1936" s="9" t="s">
        <v>7241</v>
      </c>
    </row>
    <row r="1937" spans="1:14" ht="45">
      <c r="A1937" s="137">
        <v>45743</v>
      </c>
      <c r="B1937" s="5" t="s">
        <v>7540</v>
      </c>
      <c r="C1937" s="5" t="s">
        <v>7254</v>
      </c>
      <c r="D1937" s="319">
        <v>3</v>
      </c>
      <c r="E1937" s="319" t="s">
        <v>318</v>
      </c>
      <c r="F1937" s="5" t="s">
        <v>338</v>
      </c>
      <c r="G1937" s="5" t="s">
        <v>306</v>
      </c>
      <c r="H1937" s="26"/>
      <c r="I1937" s="284">
        <v>17858000</v>
      </c>
      <c r="J1937" s="7">
        <f t="shared" si="288"/>
        <v>13072.47</v>
      </c>
      <c r="K1937" s="6" t="s">
        <v>7313</v>
      </c>
      <c r="L1937" s="6">
        <v>14</v>
      </c>
      <c r="M1937" s="6"/>
      <c r="N1937" s="9" t="s">
        <v>7311</v>
      </c>
    </row>
    <row r="1938" spans="1:14" ht="45">
      <c r="A1938" s="137">
        <v>45743</v>
      </c>
      <c r="B1938" s="5" t="s">
        <v>7215</v>
      </c>
      <c r="C1938" s="5" t="s">
        <v>7216</v>
      </c>
      <c r="D1938" s="319">
        <v>3</v>
      </c>
      <c r="E1938" s="319" t="s">
        <v>318</v>
      </c>
      <c r="F1938" s="5" t="s">
        <v>338</v>
      </c>
      <c r="G1938" s="5" t="s">
        <v>306</v>
      </c>
      <c r="H1938" s="26"/>
      <c r="I1938" s="284">
        <v>17364000</v>
      </c>
      <c r="J1938" s="7">
        <f t="shared" si="288"/>
        <v>12714.5</v>
      </c>
      <c r="K1938" s="6" t="s">
        <v>7313</v>
      </c>
      <c r="L1938" s="6">
        <v>14</v>
      </c>
      <c r="M1938" s="6"/>
      <c r="N1938" s="9" t="s">
        <v>7312</v>
      </c>
    </row>
    <row r="1939" spans="1:14" ht="30">
      <c r="A1939" s="137">
        <v>45743</v>
      </c>
      <c r="B1939" s="5" t="s">
        <v>311</v>
      </c>
      <c r="C1939" s="5" t="s">
        <v>7217</v>
      </c>
      <c r="D1939" s="319">
        <v>1</v>
      </c>
      <c r="E1939" s="319" t="s">
        <v>318</v>
      </c>
      <c r="F1939" s="5" t="s">
        <v>338</v>
      </c>
      <c r="G1939" s="5" t="s">
        <v>306</v>
      </c>
      <c r="H1939" s="26"/>
      <c r="I1939" s="284">
        <v>1466000</v>
      </c>
      <c r="J1939" s="7">
        <f t="shared" si="288"/>
        <v>1090.58</v>
      </c>
      <c r="K1939" s="6" t="s">
        <v>7268</v>
      </c>
      <c r="L1939" s="6">
        <v>3</v>
      </c>
      <c r="M1939" s="6"/>
      <c r="N1939" s="9" t="s">
        <v>7267</v>
      </c>
    </row>
    <row r="1940" spans="1:14" ht="21" customHeight="1">
      <c r="A1940" s="137">
        <v>45743</v>
      </c>
      <c r="B1940" s="5" t="s">
        <v>1753</v>
      </c>
      <c r="C1940" s="5" t="s">
        <v>7255</v>
      </c>
      <c r="D1940" s="319">
        <v>1</v>
      </c>
      <c r="E1940" s="319" t="s">
        <v>318</v>
      </c>
      <c r="F1940" s="5" t="s">
        <v>338</v>
      </c>
      <c r="G1940" s="5" t="s">
        <v>306</v>
      </c>
      <c r="H1940" s="26"/>
      <c r="I1940" s="284"/>
      <c r="J1940" s="365"/>
      <c r="K1940" s="6"/>
      <c r="L1940" s="6"/>
      <c r="M1940" s="6"/>
      <c r="N1940" s="9" t="s">
        <v>7256</v>
      </c>
    </row>
    <row r="1941" spans="1:14" ht="20.100000000000001" customHeight="1">
      <c r="A1941" s="137">
        <v>45741</v>
      </c>
      <c r="B1941" s="5" t="s">
        <v>6913</v>
      </c>
      <c r="C1941" s="5" t="s">
        <v>6914</v>
      </c>
      <c r="D1941" s="319">
        <v>2</v>
      </c>
      <c r="E1941" s="319" t="s">
        <v>318</v>
      </c>
      <c r="F1941" s="5" t="s">
        <v>167</v>
      </c>
      <c r="G1941" s="5" t="s">
        <v>40</v>
      </c>
      <c r="H1941" s="26"/>
      <c r="I1941" s="284">
        <v>501000</v>
      </c>
      <c r="J1941" s="7">
        <f t="shared" ref="J1941:J1943" si="289">ROUNDUP((((L1941*13000)+I1941)/1380), 2)</f>
        <v>428.99</v>
      </c>
      <c r="K1941" s="6" t="s">
        <v>7235</v>
      </c>
      <c r="L1941" s="6">
        <v>7</v>
      </c>
      <c r="M1941" s="6"/>
      <c r="N1941" s="9" t="s">
        <v>7236</v>
      </c>
    </row>
    <row r="1942" spans="1:14" ht="30">
      <c r="A1942" s="173">
        <v>45743</v>
      </c>
      <c r="B1942" s="109" t="s">
        <v>124</v>
      </c>
      <c r="C1942" s="109" t="s">
        <v>7257</v>
      </c>
      <c r="D1942" s="337">
        <v>1</v>
      </c>
      <c r="E1942" s="337" t="s">
        <v>318</v>
      </c>
      <c r="F1942" s="109" t="s">
        <v>338</v>
      </c>
      <c r="G1942" s="109" t="s">
        <v>306</v>
      </c>
      <c r="H1942" s="110"/>
      <c r="I1942" s="270"/>
      <c r="J1942" s="111">
        <f t="shared" si="289"/>
        <v>0</v>
      </c>
      <c r="K1942" s="113"/>
      <c r="L1942" s="113"/>
      <c r="M1942" s="113"/>
      <c r="N1942" s="115" t="s">
        <v>7264</v>
      </c>
    </row>
    <row r="1943" spans="1:14" ht="75">
      <c r="A1943" s="137">
        <v>45743</v>
      </c>
      <c r="B1943" s="5"/>
      <c r="C1943" s="5" t="s">
        <v>7221</v>
      </c>
      <c r="D1943" s="319">
        <v>1</v>
      </c>
      <c r="E1943" s="319" t="s">
        <v>318</v>
      </c>
      <c r="F1943" s="5" t="s">
        <v>7222</v>
      </c>
      <c r="G1943" s="5" t="s">
        <v>48</v>
      </c>
      <c r="H1943" s="26"/>
      <c r="I1943" s="284">
        <v>280000</v>
      </c>
      <c r="J1943" s="7">
        <f t="shared" si="289"/>
        <v>297.11</v>
      </c>
      <c r="K1943" s="6" t="s">
        <v>7240</v>
      </c>
      <c r="L1943" s="6">
        <v>10</v>
      </c>
      <c r="M1943" s="6"/>
      <c r="N1943" s="10" t="s">
        <v>7297</v>
      </c>
    </row>
    <row r="1944" spans="1:14" ht="30">
      <c r="A1944" s="173">
        <v>45742</v>
      </c>
      <c r="B1944" s="13" t="s">
        <v>7077</v>
      </c>
      <c r="C1944" s="13" t="s">
        <v>7078</v>
      </c>
      <c r="D1944" s="313">
        <v>1</v>
      </c>
      <c r="E1944" s="313" t="s">
        <v>24</v>
      </c>
      <c r="F1944" s="13"/>
      <c r="G1944" s="13" t="s">
        <v>1628</v>
      </c>
      <c r="H1944" s="68"/>
      <c r="I1944" s="142"/>
      <c r="J1944" s="328">
        <f t="shared" ref="J1944:J1949" si="290">ROUNDUP((((L1944*13000)+I1944)/1380), 2)</f>
        <v>0</v>
      </c>
      <c r="K1944" s="50"/>
      <c r="L1944" s="50"/>
      <c r="M1944" s="50"/>
      <c r="N1944" s="27" t="s">
        <v>7177</v>
      </c>
    </row>
    <row r="1945" spans="1:14" ht="30">
      <c r="A1945" s="173">
        <v>45742</v>
      </c>
      <c r="B1945" s="13" t="s">
        <v>7077</v>
      </c>
      <c r="C1945" s="13" t="s">
        <v>7079</v>
      </c>
      <c r="D1945" s="313">
        <v>1</v>
      </c>
      <c r="E1945" s="313" t="s">
        <v>24</v>
      </c>
      <c r="F1945" s="13"/>
      <c r="G1945" s="13" t="s">
        <v>1628</v>
      </c>
      <c r="H1945" s="68"/>
      <c r="I1945" s="142"/>
      <c r="J1945" s="328">
        <f t="shared" si="290"/>
        <v>0</v>
      </c>
      <c r="K1945" s="50"/>
      <c r="L1945" s="50"/>
      <c r="M1945" s="50"/>
      <c r="N1945" s="27" t="s">
        <v>7177</v>
      </c>
    </row>
    <row r="1946" spans="1:14" ht="30">
      <c r="A1946" s="173">
        <v>45742</v>
      </c>
      <c r="B1946" s="13" t="s">
        <v>7077</v>
      </c>
      <c r="C1946" s="13" t="s">
        <v>7080</v>
      </c>
      <c r="D1946" s="313">
        <v>1</v>
      </c>
      <c r="E1946" s="313" t="s">
        <v>24</v>
      </c>
      <c r="F1946" s="13"/>
      <c r="G1946" s="13" t="s">
        <v>1628</v>
      </c>
      <c r="H1946" s="68"/>
      <c r="I1946" s="142"/>
      <c r="J1946" s="328">
        <f t="shared" si="290"/>
        <v>0</v>
      </c>
      <c r="K1946" s="50"/>
      <c r="L1946" s="50"/>
      <c r="M1946" s="50"/>
      <c r="N1946" s="27" t="s">
        <v>7177</v>
      </c>
    </row>
    <row r="1947" spans="1:14" ht="30">
      <c r="A1947" s="173">
        <v>45742</v>
      </c>
      <c r="B1947" s="13" t="s">
        <v>7077</v>
      </c>
      <c r="C1947" s="13" t="s">
        <v>7162</v>
      </c>
      <c r="D1947" s="313">
        <v>1</v>
      </c>
      <c r="E1947" s="313" t="s">
        <v>24</v>
      </c>
      <c r="F1947" s="13"/>
      <c r="G1947" s="13" t="s">
        <v>1628</v>
      </c>
      <c r="H1947" s="68"/>
      <c r="I1947" s="142"/>
      <c r="J1947" s="328">
        <f t="shared" si="290"/>
        <v>0</v>
      </c>
      <c r="K1947" s="50"/>
      <c r="L1947" s="50"/>
      <c r="M1947" s="50"/>
      <c r="N1947" s="27" t="s">
        <v>7177</v>
      </c>
    </row>
    <row r="1948" spans="1:14" ht="21" customHeight="1">
      <c r="A1948" s="173">
        <v>45743</v>
      </c>
      <c r="B1948" s="13" t="s">
        <v>4831</v>
      </c>
      <c r="C1948" s="13" t="s">
        <v>7220</v>
      </c>
      <c r="D1948" s="313">
        <v>250</v>
      </c>
      <c r="E1948" s="313" t="s">
        <v>24</v>
      </c>
      <c r="F1948" s="13"/>
      <c r="G1948" s="13" t="s">
        <v>102</v>
      </c>
      <c r="H1948" s="50"/>
      <c r="I1948" s="142">
        <v>1350</v>
      </c>
      <c r="J1948" s="328">
        <f t="shared" si="290"/>
        <v>1.93</v>
      </c>
      <c r="K1948" s="363" t="s">
        <v>7305</v>
      </c>
      <c r="L1948" s="50">
        <v>0.1</v>
      </c>
      <c r="M1948" s="50"/>
      <c r="N1948" s="27"/>
    </row>
    <row r="1949" spans="1:14" ht="45">
      <c r="A1949" s="173">
        <v>45743</v>
      </c>
      <c r="B1949" s="13" t="s">
        <v>6111</v>
      </c>
      <c r="C1949" s="13" t="s">
        <v>7258</v>
      </c>
      <c r="D1949" s="313">
        <v>2</v>
      </c>
      <c r="E1949" s="313" t="s">
        <v>24</v>
      </c>
      <c r="F1949" s="13"/>
      <c r="G1949" s="13" t="s">
        <v>7084</v>
      </c>
      <c r="H1949" s="50"/>
      <c r="I1949" s="142"/>
      <c r="J1949" s="328">
        <f t="shared" si="290"/>
        <v>0</v>
      </c>
      <c r="K1949" s="50"/>
      <c r="L1949" s="50"/>
      <c r="M1949" s="50"/>
      <c r="N1949" s="27" t="s">
        <v>7271</v>
      </c>
    </row>
    <row r="1950" spans="1:14" ht="75.75">
      <c r="A1950" s="141">
        <v>45741</v>
      </c>
      <c r="B1950" s="13" t="s">
        <v>37</v>
      </c>
      <c r="C1950" s="13" t="s">
        <v>6987</v>
      </c>
      <c r="D1950" s="13">
        <v>4</v>
      </c>
      <c r="E1950" s="13" t="s">
        <v>5119</v>
      </c>
      <c r="F1950" s="13" t="s">
        <v>6956</v>
      </c>
      <c r="G1950" s="13" t="s">
        <v>6957</v>
      </c>
      <c r="H1950" s="50"/>
      <c r="I1950" s="142">
        <v>179000</v>
      </c>
      <c r="J1950" s="328">
        <f t="shared" ref="J1950" si="291">ROUNDUP((((L1950*13000)+I1950)/1380), 2)</f>
        <v>167.39999999999998</v>
      </c>
      <c r="K1950" s="87" t="s">
        <v>7238</v>
      </c>
      <c r="L1950" s="50">
        <v>4</v>
      </c>
      <c r="M1950" s="50"/>
      <c r="N1950" s="23" t="s">
        <v>7223</v>
      </c>
    </row>
    <row r="1951" spans="1:14" ht="196.5">
      <c r="A1951" s="141">
        <v>45743</v>
      </c>
      <c r="B1951" s="13" t="s">
        <v>7224</v>
      </c>
      <c r="C1951" s="13" t="s">
        <v>7239</v>
      </c>
      <c r="D1951" s="13" t="s">
        <v>7225</v>
      </c>
      <c r="E1951" s="13" t="s">
        <v>5119</v>
      </c>
      <c r="F1951" s="13" t="s">
        <v>6693</v>
      </c>
      <c r="G1951" s="13" t="s">
        <v>30</v>
      </c>
      <c r="H1951" s="50"/>
      <c r="I1951" s="142">
        <v>194980</v>
      </c>
      <c r="J1951" s="328">
        <v>291.19</v>
      </c>
      <c r="K1951" s="87" t="s">
        <v>7261</v>
      </c>
      <c r="L1951" s="50">
        <v>13</v>
      </c>
      <c r="M1951" s="50"/>
      <c r="N1951" s="27" t="s">
        <v>7260</v>
      </c>
    </row>
    <row r="1952" spans="1:14" ht="45.75" customHeight="1">
      <c r="A1952" s="141">
        <v>45743</v>
      </c>
      <c r="B1952" s="13" t="s">
        <v>2671</v>
      </c>
      <c r="C1952" s="13" t="s">
        <v>7262</v>
      </c>
      <c r="D1952" s="13" t="s">
        <v>5885</v>
      </c>
      <c r="E1952" s="13" t="s">
        <v>5119</v>
      </c>
      <c r="F1952" s="13" t="s">
        <v>7226</v>
      </c>
      <c r="G1952" s="13" t="s">
        <v>30</v>
      </c>
      <c r="H1952" s="50"/>
      <c r="I1952" s="142">
        <v>42500</v>
      </c>
      <c r="J1952" s="328">
        <f t="shared" ref="J1952" si="292">ROUNDUP((((L1952*13000)+I1952)/1380), 2)</f>
        <v>37.4</v>
      </c>
      <c r="K1952" s="87" t="s">
        <v>7246</v>
      </c>
      <c r="L1952" s="50">
        <v>0.7</v>
      </c>
      <c r="M1952" s="50"/>
      <c r="N1952" s="27" t="s">
        <v>7303</v>
      </c>
    </row>
    <row r="1953" spans="1:14" ht="30">
      <c r="A1953" s="141">
        <v>45743</v>
      </c>
      <c r="B1953" s="13" t="s">
        <v>7227</v>
      </c>
      <c r="C1953" s="13" t="s">
        <v>7270</v>
      </c>
      <c r="D1953" s="13" t="s">
        <v>7228</v>
      </c>
      <c r="E1953" s="13" t="s">
        <v>5119</v>
      </c>
      <c r="F1953" s="13" t="s">
        <v>7226</v>
      </c>
      <c r="G1953" s="13" t="s">
        <v>30</v>
      </c>
      <c r="H1953" s="50"/>
      <c r="I1953" s="142"/>
      <c r="J1953" s="328"/>
      <c r="K1953" s="87"/>
      <c r="L1953" s="50"/>
      <c r="M1953" s="50"/>
      <c r="N1953" s="27" t="s">
        <v>7298</v>
      </c>
    </row>
    <row r="1954" spans="1:14" ht="21" customHeight="1">
      <c r="A1954" s="141">
        <v>45743</v>
      </c>
      <c r="B1954" s="13" t="s">
        <v>22</v>
      </c>
      <c r="C1954" s="13" t="s">
        <v>7229</v>
      </c>
      <c r="D1954" s="13">
        <v>2</v>
      </c>
      <c r="E1954" s="13" t="s">
        <v>5119</v>
      </c>
      <c r="F1954" s="13" t="s">
        <v>209</v>
      </c>
      <c r="G1954" s="13" t="s">
        <v>30</v>
      </c>
      <c r="H1954" s="50"/>
      <c r="I1954" s="142"/>
      <c r="J1954" s="328">
        <f t="shared" ref="J1954:J1957" si="293">ROUNDUP((((L1954*13000)+I1954)/1380), 2)</f>
        <v>0</v>
      </c>
      <c r="K1954" s="87"/>
      <c r="L1954" s="50"/>
      <c r="M1954" s="50"/>
      <c r="N1954" s="27" t="s">
        <v>7304</v>
      </c>
    </row>
    <row r="1955" spans="1:14" ht="21" customHeight="1">
      <c r="A1955" s="141">
        <v>45743</v>
      </c>
      <c r="B1955" s="13" t="s">
        <v>111</v>
      </c>
      <c r="C1955" s="13" t="s">
        <v>7250</v>
      </c>
      <c r="D1955" s="13">
        <v>10</v>
      </c>
      <c r="E1955" s="13" t="s">
        <v>5119</v>
      </c>
      <c r="F1955" s="13" t="s">
        <v>209</v>
      </c>
      <c r="G1955" s="13" t="s">
        <v>30</v>
      </c>
      <c r="H1955" s="50"/>
      <c r="I1955" s="142">
        <v>89050</v>
      </c>
      <c r="J1955" s="328">
        <f t="shared" si="293"/>
        <v>66.42</v>
      </c>
      <c r="K1955" s="87" t="s">
        <v>7268</v>
      </c>
      <c r="L1955" s="50">
        <v>0.2</v>
      </c>
      <c r="M1955" s="50"/>
      <c r="N1955" s="27" t="s">
        <v>7292</v>
      </c>
    </row>
    <row r="1956" spans="1:14" ht="46.5" customHeight="1">
      <c r="A1956" s="141">
        <v>45743</v>
      </c>
      <c r="B1956" s="13" t="s">
        <v>2458</v>
      </c>
      <c r="C1956" s="13" t="s">
        <v>7251</v>
      </c>
      <c r="D1956" s="13">
        <v>60</v>
      </c>
      <c r="E1956" s="13" t="s">
        <v>5119</v>
      </c>
      <c r="F1956" s="13" t="s">
        <v>7226</v>
      </c>
      <c r="G1956" s="13" t="s">
        <v>30</v>
      </c>
      <c r="H1956" s="50"/>
      <c r="I1956" s="142">
        <v>7210</v>
      </c>
      <c r="J1956" s="328">
        <f t="shared" si="293"/>
        <v>7.1099999999999994</v>
      </c>
      <c r="K1956" s="87"/>
      <c r="L1956" s="50">
        <v>0.2</v>
      </c>
      <c r="M1956" s="50"/>
      <c r="N1956" s="27" t="s">
        <v>7299</v>
      </c>
    </row>
    <row r="1957" spans="1:14" ht="45">
      <c r="A1957" s="137">
        <v>45742</v>
      </c>
      <c r="B1957" s="5" t="s">
        <v>29</v>
      </c>
      <c r="C1957" s="5" t="s">
        <v>7179</v>
      </c>
      <c r="D1957" s="319">
        <v>5</v>
      </c>
      <c r="E1957" s="5" t="s">
        <v>2187</v>
      </c>
      <c r="F1957" s="5" t="s">
        <v>2200</v>
      </c>
      <c r="G1957" s="5" t="s">
        <v>2201</v>
      </c>
      <c r="H1957" s="26"/>
      <c r="I1957" s="284">
        <v>20020</v>
      </c>
      <c r="J1957" s="333">
        <f t="shared" si="293"/>
        <v>15.45</v>
      </c>
      <c r="K1957" s="6" t="s">
        <v>7246</v>
      </c>
      <c r="L1957" s="6">
        <v>0.1</v>
      </c>
      <c r="M1957" s="6"/>
      <c r="N1957" s="10" t="s">
        <v>7259</v>
      </c>
    </row>
    <row r="1958" spans="1:14" ht="20.100000000000001" customHeight="1">
      <c r="A1958" s="173">
        <v>45743</v>
      </c>
      <c r="B1958" s="13"/>
      <c r="C1958" s="13" t="s">
        <v>7248</v>
      </c>
      <c r="D1958" s="313">
        <v>1</v>
      </c>
      <c r="E1958" s="13" t="s">
        <v>7249</v>
      </c>
      <c r="F1958" s="13"/>
      <c r="G1958" s="13"/>
      <c r="H1958" s="68"/>
      <c r="I1958" s="314"/>
      <c r="J1958" s="328">
        <f t="shared" ref="J1958" si="294">ROUNDUP((((L1958*13000)+I1958)/1380), 2)</f>
        <v>0</v>
      </c>
      <c r="K1958" s="50"/>
      <c r="L1958" s="50"/>
      <c r="M1958" s="50"/>
      <c r="N1958" s="23" t="s">
        <v>7247</v>
      </c>
    </row>
    <row r="1959" spans="1:14" ht="21" customHeight="1">
      <c r="A1959" s="137">
        <v>45740</v>
      </c>
      <c r="B1959" s="5" t="s">
        <v>3556</v>
      </c>
      <c r="C1959" s="5" t="s">
        <v>7291</v>
      </c>
      <c r="D1959" s="319">
        <v>1</v>
      </c>
      <c r="E1959" s="5" t="s">
        <v>140</v>
      </c>
      <c r="F1959" s="5"/>
      <c r="G1959" s="5" t="s">
        <v>2341</v>
      </c>
      <c r="H1959" s="26"/>
      <c r="I1959" s="284">
        <v>490000</v>
      </c>
      <c r="J1959" s="333">
        <f>ROUNDUP((((L1959*13000)+I1959)/1380), 2)</f>
        <v>383.34</v>
      </c>
      <c r="K1959" s="6" t="s">
        <v>7268</v>
      </c>
      <c r="L1959" s="6">
        <v>3</v>
      </c>
      <c r="M1959" s="6"/>
      <c r="N1959" s="10" t="s">
        <v>7290</v>
      </c>
    </row>
    <row r="1961" spans="1:14" ht="30">
      <c r="A1961" s="173">
        <v>45743</v>
      </c>
      <c r="B1961" s="13" t="s">
        <v>7209</v>
      </c>
      <c r="C1961" s="13" t="s">
        <v>7207</v>
      </c>
      <c r="D1961" s="313">
        <v>1</v>
      </c>
      <c r="E1961" s="13" t="s">
        <v>140</v>
      </c>
      <c r="F1961" s="13"/>
      <c r="G1961" s="13" t="s">
        <v>23</v>
      </c>
      <c r="H1961" s="68"/>
      <c r="I1961" s="314"/>
      <c r="J1961" s="328">
        <f t="shared" ref="J1961:J1962" si="295">ROUNDUP((((L1961*13000)+I1961)/1380), 2)</f>
        <v>0</v>
      </c>
      <c r="K1961" s="50"/>
      <c r="L1961" s="50"/>
      <c r="M1961" s="50"/>
      <c r="N1961" s="23" t="s">
        <v>7308</v>
      </c>
    </row>
    <row r="1962" spans="1:14" ht="30">
      <c r="A1962" s="173">
        <v>45744</v>
      </c>
      <c r="B1962" s="13" t="s">
        <v>7209</v>
      </c>
      <c r="C1962" s="13" t="s">
        <v>7208</v>
      </c>
      <c r="D1962" s="313">
        <v>1</v>
      </c>
      <c r="E1962" s="13" t="s">
        <v>140</v>
      </c>
      <c r="F1962" s="13"/>
      <c r="G1962" s="13" t="s">
        <v>23</v>
      </c>
      <c r="H1962" s="68"/>
      <c r="I1962" s="314"/>
      <c r="J1962" s="328">
        <f t="shared" si="295"/>
        <v>0</v>
      </c>
      <c r="K1962" s="50"/>
      <c r="L1962" s="50"/>
      <c r="M1962" s="50"/>
      <c r="N1962" s="23" t="s">
        <v>7308</v>
      </c>
    </row>
    <row r="1963" spans="1:14" ht="60">
      <c r="A1963" s="173">
        <v>45744</v>
      </c>
      <c r="B1963" s="13" t="s">
        <v>7353</v>
      </c>
      <c r="C1963" s="13" t="s">
        <v>7352</v>
      </c>
      <c r="D1963" s="313">
        <v>3</v>
      </c>
      <c r="E1963" s="13" t="s">
        <v>140</v>
      </c>
      <c r="F1963" s="13"/>
      <c r="G1963" s="13" t="s">
        <v>2341</v>
      </c>
      <c r="H1963" s="68"/>
      <c r="I1963" s="314"/>
      <c r="J1963" s="328"/>
      <c r="K1963" s="50"/>
      <c r="L1963" s="50"/>
      <c r="M1963" s="50"/>
      <c r="N1963" s="23" t="s">
        <v>7354</v>
      </c>
    </row>
    <row r="1964" spans="1:14" ht="21" customHeight="1">
      <c r="A1964" s="141">
        <v>45740</v>
      </c>
      <c r="B1964" s="13" t="s">
        <v>6801</v>
      </c>
      <c r="C1964" s="13" t="s">
        <v>6802</v>
      </c>
      <c r="D1964" s="313">
        <v>5</v>
      </c>
      <c r="E1964" s="313" t="s">
        <v>318</v>
      </c>
      <c r="F1964" s="13" t="s">
        <v>5258</v>
      </c>
      <c r="G1964" s="13" t="s">
        <v>30</v>
      </c>
      <c r="H1964" s="68"/>
      <c r="I1964" s="314"/>
      <c r="J1964" s="328">
        <f>ROUNDUP((((L1964*13000)+I1964)/1380), 2)</f>
        <v>0</v>
      </c>
      <c r="K1964" s="50"/>
      <c r="L1964" s="50"/>
      <c r="M1964" s="50"/>
      <c r="N1964" s="27" t="s">
        <v>6904</v>
      </c>
    </row>
    <row r="1965" spans="1:14" ht="60">
      <c r="A1965" s="141">
        <v>45742</v>
      </c>
      <c r="B1965" s="13"/>
      <c r="C1965" s="13" t="s">
        <v>7138</v>
      </c>
      <c r="D1965" s="313">
        <v>5</v>
      </c>
      <c r="E1965" s="313" t="s">
        <v>318</v>
      </c>
      <c r="F1965" s="13" t="s">
        <v>6803</v>
      </c>
      <c r="G1965" s="13" t="s">
        <v>40</v>
      </c>
      <c r="H1965" s="68"/>
      <c r="I1965" s="314">
        <v>4900</v>
      </c>
      <c r="J1965" s="111">
        <f>ROUNDUP((((L1965*13000)+I1965)/1380), 2)</f>
        <v>6.38</v>
      </c>
      <c r="K1965" s="50" t="s">
        <v>7322</v>
      </c>
      <c r="L1965" s="50">
        <v>0.3</v>
      </c>
      <c r="M1965" s="50"/>
      <c r="N1965" s="23" t="s">
        <v>7349</v>
      </c>
    </row>
    <row r="1966" spans="1:14" s="364" customFormat="1" ht="45">
      <c r="A1966" s="141">
        <v>45743</v>
      </c>
      <c r="B1966" s="13" t="s">
        <v>7350</v>
      </c>
      <c r="C1966" s="264" t="s">
        <v>7351</v>
      </c>
      <c r="D1966" s="313">
        <v>1</v>
      </c>
      <c r="E1966" s="313" t="s">
        <v>318</v>
      </c>
      <c r="F1966" s="13" t="s">
        <v>338</v>
      </c>
      <c r="G1966" s="13" t="s">
        <v>306</v>
      </c>
      <c r="H1966" s="68"/>
      <c r="I1966" s="314">
        <v>2800</v>
      </c>
      <c r="J1966" s="328">
        <f t="shared" ref="J1966:J1969" si="296">ROUNDUP((((L1966*13000)+I1966)/1380), 2)</f>
        <v>2.98</v>
      </c>
      <c r="K1966" s="50" t="s">
        <v>7322</v>
      </c>
      <c r="L1966" s="50">
        <v>0.1</v>
      </c>
      <c r="M1966" s="50"/>
      <c r="N1966" s="27" t="s">
        <v>7357</v>
      </c>
    </row>
    <row r="1967" spans="1:14" ht="21" customHeight="1">
      <c r="A1967" s="173">
        <v>45742</v>
      </c>
      <c r="B1967" s="13" t="s">
        <v>7083</v>
      </c>
      <c r="C1967" s="13" t="s">
        <v>7334</v>
      </c>
      <c r="D1967" s="313">
        <v>2</v>
      </c>
      <c r="E1967" s="313" t="s">
        <v>24</v>
      </c>
      <c r="F1967" s="13"/>
      <c r="G1967" s="13" t="s">
        <v>7084</v>
      </c>
      <c r="H1967" s="50"/>
      <c r="I1967" s="142"/>
      <c r="J1967" s="328">
        <f t="shared" si="296"/>
        <v>0</v>
      </c>
      <c r="K1967" s="50"/>
      <c r="L1967" s="50"/>
      <c r="M1967" s="50"/>
      <c r="N1967" s="27" t="s">
        <v>7355</v>
      </c>
    </row>
    <row r="1968" spans="1:14" ht="21" customHeight="1">
      <c r="A1968" s="173">
        <v>45742</v>
      </c>
      <c r="B1968" s="13" t="s">
        <v>7083</v>
      </c>
      <c r="C1968" s="13" t="s">
        <v>7333</v>
      </c>
      <c r="D1968" s="313">
        <v>2</v>
      </c>
      <c r="E1968" s="313" t="s">
        <v>24</v>
      </c>
      <c r="F1968" s="13"/>
      <c r="G1968" s="13" t="s">
        <v>7084</v>
      </c>
      <c r="H1968" s="50"/>
      <c r="I1968" s="142"/>
      <c r="J1968" s="328">
        <f t="shared" si="296"/>
        <v>0</v>
      </c>
      <c r="K1968" s="50"/>
      <c r="L1968" s="50"/>
      <c r="M1968" s="50"/>
      <c r="N1968" s="27" t="s">
        <v>7355</v>
      </c>
    </row>
    <row r="1969" spans="1:14" ht="21" customHeight="1">
      <c r="A1969" s="173">
        <v>45742</v>
      </c>
      <c r="B1969" s="16" t="s">
        <v>7331</v>
      </c>
      <c r="C1969" s="13" t="s">
        <v>7332</v>
      </c>
      <c r="D1969" s="313">
        <v>2</v>
      </c>
      <c r="E1969" s="313" t="s">
        <v>24</v>
      </c>
      <c r="F1969" s="13"/>
      <c r="G1969" s="13" t="s">
        <v>7084</v>
      </c>
      <c r="H1969" s="50"/>
      <c r="I1969" s="142"/>
      <c r="J1969" s="328">
        <f t="shared" si="296"/>
        <v>0</v>
      </c>
      <c r="K1969" s="50"/>
      <c r="L1969" s="50"/>
      <c r="M1969" s="50"/>
      <c r="N1969" s="27" t="s">
        <v>7355</v>
      </c>
    </row>
    <row r="1970" spans="1:14" ht="32.25" customHeight="1">
      <c r="A1970" s="141">
        <v>45743</v>
      </c>
      <c r="B1970" s="13" t="s">
        <v>6521</v>
      </c>
      <c r="C1970" s="13" t="s">
        <v>7269</v>
      </c>
      <c r="D1970" s="13">
        <v>2</v>
      </c>
      <c r="E1970" s="13" t="s">
        <v>5119</v>
      </c>
      <c r="F1970" s="13" t="s">
        <v>7226</v>
      </c>
      <c r="G1970" s="13" t="s">
        <v>30</v>
      </c>
      <c r="H1970" s="50"/>
      <c r="I1970" s="142"/>
      <c r="J1970" s="328"/>
      <c r="K1970" s="87"/>
      <c r="L1970" s="50"/>
      <c r="M1970" s="50"/>
      <c r="N1970" s="27" t="s">
        <v>7314</v>
      </c>
    </row>
    <row r="1971" spans="1:14" ht="30">
      <c r="A1971" s="141">
        <v>45743</v>
      </c>
      <c r="B1971" s="13" t="s">
        <v>111</v>
      </c>
      <c r="C1971" s="13" t="s">
        <v>7356</v>
      </c>
      <c r="D1971" s="13">
        <v>10</v>
      </c>
      <c r="E1971" s="13" t="s">
        <v>5119</v>
      </c>
      <c r="F1971" s="13" t="s">
        <v>209</v>
      </c>
      <c r="G1971" s="13" t="s">
        <v>30</v>
      </c>
      <c r="H1971" s="50"/>
      <c r="I1971" s="142"/>
      <c r="J1971" s="111">
        <f t="shared" ref="J1971:J1980" si="297">ROUNDUP((((L1971*13000)+I1971)/1380), 2)</f>
        <v>0</v>
      </c>
      <c r="K1971" s="87"/>
      <c r="L1971" s="50"/>
      <c r="M1971" s="50"/>
      <c r="N1971" s="27" t="s">
        <v>7358</v>
      </c>
    </row>
    <row r="1972" spans="1:14" ht="21" customHeight="1">
      <c r="A1972" s="141">
        <v>45743</v>
      </c>
      <c r="B1972" s="13" t="s">
        <v>111</v>
      </c>
      <c r="C1972" s="13" t="s">
        <v>7250</v>
      </c>
      <c r="D1972" s="13">
        <v>10</v>
      </c>
      <c r="E1972" s="13" t="s">
        <v>5119</v>
      </c>
      <c r="F1972" s="13" t="s">
        <v>209</v>
      </c>
      <c r="G1972" s="13" t="s">
        <v>30</v>
      </c>
      <c r="H1972" s="50"/>
      <c r="I1972" s="142">
        <v>89050</v>
      </c>
      <c r="J1972" s="328">
        <f t="shared" si="297"/>
        <v>66.42</v>
      </c>
      <c r="K1972" s="87" t="s">
        <v>588</v>
      </c>
      <c r="L1972" s="50">
        <v>0.2</v>
      </c>
      <c r="M1972" s="50"/>
      <c r="N1972" s="27" t="s">
        <v>7292</v>
      </c>
    </row>
    <row r="1973" spans="1:14" ht="21" customHeight="1">
      <c r="A1973" s="173">
        <v>45741</v>
      </c>
      <c r="B1973" s="13" t="s">
        <v>6934</v>
      </c>
      <c r="C1973" s="16" t="s">
        <v>7014</v>
      </c>
      <c r="D1973" s="13">
        <v>2</v>
      </c>
      <c r="E1973" s="13" t="s">
        <v>5200</v>
      </c>
      <c r="F1973" s="13" t="s">
        <v>6935</v>
      </c>
      <c r="G1973" s="13" t="s">
        <v>6936</v>
      </c>
      <c r="H1973" s="68"/>
      <c r="I1973" s="142">
        <v>35000</v>
      </c>
      <c r="J1973" s="111">
        <f t="shared" si="297"/>
        <v>30.080000000000002</v>
      </c>
      <c r="K1973" s="87" t="s">
        <v>7359</v>
      </c>
      <c r="L1973" s="50">
        <v>0.5</v>
      </c>
      <c r="M1973" s="50"/>
      <c r="N1973" s="23" t="s">
        <v>7360</v>
      </c>
    </row>
    <row r="1974" spans="1:14" ht="29.25" customHeight="1">
      <c r="A1974" s="173">
        <v>45742</v>
      </c>
      <c r="B1974" s="13" t="s">
        <v>6945</v>
      </c>
      <c r="C1974" s="13" t="s">
        <v>7327</v>
      </c>
      <c r="D1974" s="313">
        <v>1</v>
      </c>
      <c r="E1974" s="13" t="s">
        <v>5200</v>
      </c>
      <c r="F1974" s="13" t="s">
        <v>305</v>
      </c>
      <c r="G1974" s="13" t="s">
        <v>35</v>
      </c>
      <c r="H1974" s="68"/>
      <c r="I1974" s="314">
        <v>47000</v>
      </c>
      <c r="J1974" s="111">
        <f t="shared" si="297"/>
        <v>38.769999999999996</v>
      </c>
      <c r="K1974" s="50" t="s">
        <v>7322</v>
      </c>
      <c r="L1974" s="50">
        <v>0.5</v>
      </c>
      <c r="M1974" s="50"/>
      <c r="N1974" s="23"/>
    </row>
    <row r="1975" spans="1:14" ht="29.25" customHeight="1">
      <c r="A1975" s="173">
        <v>45743</v>
      </c>
      <c r="B1975" s="13" t="s">
        <v>166</v>
      </c>
      <c r="C1975" s="13" t="s">
        <v>7335</v>
      </c>
      <c r="D1975" s="313">
        <v>2</v>
      </c>
      <c r="E1975" s="13" t="s">
        <v>5200</v>
      </c>
      <c r="F1975" s="13" t="s">
        <v>305</v>
      </c>
      <c r="G1975" s="13" t="s">
        <v>35</v>
      </c>
      <c r="H1975" s="68"/>
      <c r="I1975" s="314">
        <v>35030</v>
      </c>
      <c r="J1975" s="111">
        <f t="shared" si="297"/>
        <v>28.220000000000002</v>
      </c>
      <c r="K1975" s="50" t="s">
        <v>7322</v>
      </c>
      <c r="L1975" s="50">
        <v>0.3</v>
      </c>
      <c r="M1975" s="50"/>
      <c r="N1975" s="23"/>
    </row>
    <row r="1976" spans="1:14" ht="29.25" customHeight="1">
      <c r="A1976" s="173">
        <v>45743</v>
      </c>
      <c r="B1976" s="13" t="s">
        <v>6945</v>
      </c>
      <c r="C1976" s="13" t="s">
        <v>7336</v>
      </c>
      <c r="D1976" s="313">
        <v>1</v>
      </c>
      <c r="E1976" s="13" t="s">
        <v>5200</v>
      </c>
      <c r="F1976" s="13" t="s">
        <v>305</v>
      </c>
      <c r="G1976" s="13" t="s">
        <v>35</v>
      </c>
      <c r="H1976" s="68"/>
      <c r="I1976" s="314">
        <v>95330</v>
      </c>
      <c r="J1976" s="111">
        <f t="shared" si="297"/>
        <v>73.790000000000006</v>
      </c>
      <c r="K1976" s="50" t="s">
        <v>7322</v>
      </c>
      <c r="L1976" s="50">
        <v>0.5</v>
      </c>
      <c r="M1976" s="50"/>
      <c r="N1976" s="23"/>
    </row>
    <row r="1977" spans="1:14" ht="29.25" customHeight="1">
      <c r="A1977" s="173">
        <v>45743</v>
      </c>
      <c r="B1977" s="13" t="s">
        <v>7315</v>
      </c>
      <c r="C1977" s="13" t="s">
        <v>7338</v>
      </c>
      <c r="D1977" s="313">
        <v>5</v>
      </c>
      <c r="E1977" s="13" t="s">
        <v>5200</v>
      </c>
      <c r="F1977" s="13" t="s">
        <v>305</v>
      </c>
      <c r="G1977" s="13" t="s">
        <v>35</v>
      </c>
      <c r="H1977" s="68"/>
      <c r="I1977" s="314">
        <v>5610</v>
      </c>
      <c r="J1977" s="111">
        <f t="shared" si="297"/>
        <v>5.95</v>
      </c>
      <c r="K1977" s="50" t="s">
        <v>7339</v>
      </c>
      <c r="L1977" s="50">
        <v>0.2</v>
      </c>
      <c r="M1977" s="50"/>
      <c r="N1977" s="23"/>
    </row>
    <row r="1978" spans="1:14" ht="29.25" customHeight="1">
      <c r="A1978" s="173">
        <v>45743</v>
      </c>
      <c r="B1978" s="13" t="s">
        <v>6945</v>
      </c>
      <c r="C1978" s="13" t="s">
        <v>7337</v>
      </c>
      <c r="D1978" s="313">
        <v>1</v>
      </c>
      <c r="E1978" s="13" t="s">
        <v>5200</v>
      </c>
      <c r="F1978" s="13" t="s">
        <v>305</v>
      </c>
      <c r="G1978" s="13" t="s">
        <v>35</v>
      </c>
      <c r="H1978" s="68"/>
      <c r="I1978" s="314">
        <v>42030</v>
      </c>
      <c r="J1978" s="111">
        <f t="shared" si="297"/>
        <v>33.29</v>
      </c>
      <c r="K1978" s="50" t="s">
        <v>7322</v>
      </c>
      <c r="L1978" s="50">
        <v>0.3</v>
      </c>
      <c r="M1978" s="50"/>
      <c r="N1978" s="23"/>
    </row>
    <row r="1979" spans="1:14" ht="29.25" customHeight="1">
      <c r="A1979" s="173">
        <v>45743</v>
      </c>
      <c r="B1979" s="13" t="s">
        <v>6945</v>
      </c>
      <c r="C1979" s="13" t="s">
        <v>7340</v>
      </c>
      <c r="D1979" s="313">
        <v>2</v>
      </c>
      <c r="E1979" s="13" t="s">
        <v>5200</v>
      </c>
      <c r="F1979" s="13" t="s">
        <v>305</v>
      </c>
      <c r="G1979" s="13" t="s">
        <v>35</v>
      </c>
      <c r="H1979" s="68"/>
      <c r="I1979" s="314">
        <v>49130</v>
      </c>
      <c r="J1979" s="111">
        <f t="shared" si="297"/>
        <v>45.03</v>
      </c>
      <c r="K1979" s="50" t="s">
        <v>7339</v>
      </c>
      <c r="L1979" s="50">
        <v>1</v>
      </c>
      <c r="M1979" s="50"/>
      <c r="N1979" s="23" t="s">
        <v>7341</v>
      </c>
    </row>
    <row r="1980" spans="1:14" ht="29.25" customHeight="1">
      <c r="A1980" s="173">
        <v>45743</v>
      </c>
      <c r="B1980" s="13" t="s">
        <v>6945</v>
      </c>
      <c r="C1980" s="13" t="s">
        <v>7342</v>
      </c>
      <c r="D1980" s="313">
        <v>2</v>
      </c>
      <c r="E1980" s="13" t="s">
        <v>5200</v>
      </c>
      <c r="F1980" s="13" t="s">
        <v>305</v>
      </c>
      <c r="G1980" s="13" t="s">
        <v>35</v>
      </c>
      <c r="H1980" s="68"/>
      <c r="I1980" s="314">
        <v>37150</v>
      </c>
      <c r="J1980" s="111">
        <f t="shared" si="297"/>
        <v>36.35</v>
      </c>
      <c r="K1980" s="50" t="s">
        <v>7322</v>
      </c>
      <c r="L1980" s="50">
        <v>1</v>
      </c>
      <c r="M1980" s="50"/>
      <c r="N1980" s="23" t="s">
        <v>7343</v>
      </c>
    </row>
    <row r="1981" spans="1:14" ht="29.25" customHeight="1">
      <c r="A1981" s="173">
        <v>45743</v>
      </c>
      <c r="B1981" s="13"/>
      <c r="C1981" s="16" t="s">
        <v>7344</v>
      </c>
      <c r="D1981" s="313">
        <v>2</v>
      </c>
      <c r="E1981" s="13" t="s">
        <v>5200</v>
      </c>
      <c r="F1981" s="13" t="s">
        <v>305</v>
      </c>
      <c r="G1981" s="13" t="s">
        <v>35</v>
      </c>
      <c r="H1981" s="68"/>
      <c r="I1981" s="314"/>
      <c r="J1981" s="111"/>
      <c r="K1981" s="50"/>
      <c r="L1981" s="50"/>
      <c r="M1981" s="50"/>
      <c r="N1981" s="23" t="s">
        <v>7345</v>
      </c>
    </row>
    <row r="1982" spans="1:14" ht="29.25" customHeight="1">
      <c r="A1982" s="173">
        <v>45743</v>
      </c>
      <c r="B1982" s="13"/>
      <c r="C1982" s="13" t="s">
        <v>7316</v>
      </c>
      <c r="D1982" s="313">
        <v>2</v>
      </c>
      <c r="E1982" s="13" t="s">
        <v>5200</v>
      </c>
      <c r="F1982" s="13" t="s">
        <v>305</v>
      </c>
      <c r="G1982" s="13" t="s">
        <v>35</v>
      </c>
      <c r="H1982" s="68"/>
      <c r="I1982" s="314"/>
      <c r="J1982" s="111"/>
      <c r="K1982" s="50"/>
      <c r="L1982" s="50"/>
      <c r="M1982" s="50"/>
      <c r="N1982" s="23" t="s">
        <v>7345</v>
      </c>
    </row>
    <row r="1983" spans="1:14" ht="29.25" customHeight="1">
      <c r="A1983" s="173">
        <v>45743</v>
      </c>
      <c r="B1983" s="13" t="s">
        <v>6945</v>
      </c>
      <c r="C1983" s="13" t="s">
        <v>7317</v>
      </c>
      <c r="D1983" s="313">
        <v>1</v>
      </c>
      <c r="E1983" s="13" t="s">
        <v>5200</v>
      </c>
      <c r="F1983" s="13" t="s">
        <v>305</v>
      </c>
      <c r="G1983" s="13" t="s">
        <v>35</v>
      </c>
      <c r="H1983" s="68"/>
      <c r="I1983" s="314"/>
      <c r="J1983" s="111"/>
      <c r="K1983" s="50"/>
      <c r="L1983" s="50"/>
      <c r="M1983" s="50"/>
      <c r="N1983" s="23" t="s">
        <v>7345</v>
      </c>
    </row>
    <row r="1984" spans="1:14" ht="29.25" customHeight="1">
      <c r="A1984" s="173">
        <v>45743</v>
      </c>
      <c r="B1984" s="13" t="s">
        <v>6945</v>
      </c>
      <c r="C1984" s="13" t="s">
        <v>7318</v>
      </c>
      <c r="D1984" s="313">
        <v>1</v>
      </c>
      <c r="E1984" s="13" t="s">
        <v>5200</v>
      </c>
      <c r="F1984" s="13" t="s">
        <v>305</v>
      </c>
      <c r="G1984" s="13" t="s">
        <v>35</v>
      </c>
      <c r="H1984" s="68"/>
      <c r="I1984" s="314">
        <v>33800</v>
      </c>
      <c r="J1984" s="111">
        <f t="shared" ref="J1984:J1988" si="298">ROUNDUP((((L1984*13000)+I1984)/1380), 2)</f>
        <v>29.21</v>
      </c>
      <c r="K1984" s="50" t="s">
        <v>7322</v>
      </c>
      <c r="L1984" s="50">
        <v>0.5</v>
      </c>
      <c r="M1984" s="50"/>
      <c r="N1984" s="23"/>
    </row>
    <row r="1985" spans="1:14" ht="29.25" customHeight="1">
      <c r="A1985" s="173">
        <v>45743</v>
      </c>
      <c r="B1985" s="13" t="s">
        <v>6949</v>
      </c>
      <c r="C1985" s="13" t="s">
        <v>7319</v>
      </c>
      <c r="D1985" s="313">
        <v>2</v>
      </c>
      <c r="E1985" s="13" t="s">
        <v>5200</v>
      </c>
      <c r="F1985" s="13" t="s">
        <v>305</v>
      </c>
      <c r="G1985" s="13" t="s">
        <v>35</v>
      </c>
      <c r="H1985" s="68"/>
      <c r="I1985" s="314">
        <v>1220</v>
      </c>
      <c r="J1985" s="111">
        <f t="shared" si="298"/>
        <v>1.83</v>
      </c>
      <c r="K1985" s="50" t="s">
        <v>7322</v>
      </c>
      <c r="L1985" s="50">
        <v>0.1</v>
      </c>
      <c r="M1985" s="50"/>
      <c r="N1985" s="23"/>
    </row>
    <row r="1986" spans="1:14" ht="60">
      <c r="A1986" s="173">
        <v>45743</v>
      </c>
      <c r="B1986" s="13"/>
      <c r="C1986" s="13" t="s">
        <v>7346</v>
      </c>
      <c r="D1986" s="313">
        <v>1</v>
      </c>
      <c r="E1986" s="13" t="s">
        <v>5200</v>
      </c>
      <c r="F1986" s="13" t="s">
        <v>305</v>
      </c>
      <c r="G1986" s="13" t="s">
        <v>35</v>
      </c>
      <c r="H1986" s="68"/>
      <c r="I1986" s="314"/>
      <c r="J1986" s="111"/>
      <c r="K1986" s="50"/>
      <c r="L1986" s="50"/>
      <c r="M1986" s="50"/>
      <c r="N1986" s="23" t="s">
        <v>7361</v>
      </c>
    </row>
    <row r="1987" spans="1:14" ht="30">
      <c r="A1987" s="173"/>
      <c r="B1987" s="13"/>
      <c r="C1987" s="13" t="s">
        <v>7347</v>
      </c>
      <c r="D1987" s="313"/>
      <c r="E1987" s="13"/>
      <c r="F1987" s="13"/>
      <c r="G1987" s="13"/>
      <c r="H1987" s="68"/>
      <c r="I1987" s="314">
        <v>19710</v>
      </c>
      <c r="J1987" s="111">
        <f t="shared" si="298"/>
        <v>17.110000000000003</v>
      </c>
      <c r="K1987" s="50" t="s">
        <v>7322</v>
      </c>
      <c r="L1987" s="50">
        <v>0.3</v>
      </c>
      <c r="M1987" s="50"/>
      <c r="N1987" s="23"/>
    </row>
    <row r="1988" spans="1:14" ht="30">
      <c r="A1988" s="173"/>
      <c r="B1988" s="13"/>
      <c r="C1988" s="13" t="s">
        <v>7348</v>
      </c>
      <c r="D1988" s="313"/>
      <c r="E1988" s="13"/>
      <c r="F1988" s="13"/>
      <c r="G1988" s="13"/>
      <c r="H1988" s="68"/>
      <c r="I1988" s="314">
        <v>20930</v>
      </c>
      <c r="J1988" s="111">
        <f t="shared" si="298"/>
        <v>18</v>
      </c>
      <c r="K1988" s="50" t="s">
        <v>7322</v>
      </c>
      <c r="L1988" s="50">
        <v>0.3</v>
      </c>
      <c r="M1988" s="50"/>
      <c r="N1988" s="23"/>
    </row>
    <row r="1989" spans="1:14" ht="60">
      <c r="A1989" s="173">
        <v>45743</v>
      </c>
      <c r="B1989" s="13" t="s">
        <v>7320</v>
      </c>
      <c r="C1989" s="13" t="s">
        <v>7324</v>
      </c>
      <c r="D1989" s="313">
        <v>50</v>
      </c>
      <c r="E1989" s="13" t="s">
        <v>5200</v>
      </c>
      <c r="F1989" s="13" t="s">
        <v>305</v>
      </c>
      <c r="G1989" s="13" t="s">
        <v>35</v>
      </c>
      <c r="H1989" s="68"/>
      <c r="I1989" s="314"/>
      <c r="J1989" s="111"/>
      <c r="K1989" s="50"/>
      <c r="L1989" s="50"/>
      <c r="M1989" s="50"/>
      <c r="N1989" s="23" t="s">
        <v>7325</v>
      </c>
    </row>
    <row r="1990" spans="1:14" ht="30">
      <c r="A1990" s="173">
        <v>45743</v>
      </c>
      <c r="B1990" s="13" t="s">
        <v>7320</v>
      </c>
      <c r="C1990" s="13" t="s">
        <v>7321</v>
      </c>
      <c r="D1990" s="313">
        <v>6</v>
      </c>
      <c r="E1990" s="13" t="s">
        <v>5200</v>
      </c>
      <c r="F1990" s="13" t="s">
        <v>305</v>
      </c>
      <c r="G1990" s="13" t="s">
        <v>35</v>
      </c>
      <c r="H1990" s="68"/>
      <c r="I1990" s="314"/>
      <c r="J1990" s="111"/>
      <c r="K1990" s="50"/>
      <c r="L1990" s="50"/>
      <c r="M1990" s="50"/>
      <c r="N1990" s="23" t="s">
        <v>7326</v>
      </c>
    </row>
    <row r="1991" spans="1:14" ht="21" customHeight="1">
      <c r="A1991" s="173">
        <v>45740</v>
      </c>
      <c r="B1991" s="13" t="s">
        <v>5666</v>
      </c>
      <c r="C1991" s="13" t="s">
        <v>7164</v>
      </c>
      <c r="D1991" s="313">
        <v>1</v>
      </c>
      <c r="E1991" s="13" t="s">
        <v>140</v>
      </c>
      <c r="F1991" s="13" t="s">
        <v>231</v>
      </c>
      <c r="G1991" s="13" t="s">
        <v>23</v>
      </c>
      <c r="H1991" s="68"/>
      <c r="I1991" s="314">
        <v>47200</v>
      </c>
      <c r="J1991" s="328">
        <f>ROUNDUP((((L1991*13000)+I1991)/1380), 2)</f>
        <v>53.05</v>
      </c>
      <c r="K1991" s="50" t="s">
        <v>7322</v>
      </c>
      <c r="L1991" s="50">
        <v>2</v>
      </c>
      <c r="M1991" s="50"/>
      <c r="N1991" s="23" t="s">
        <v>7323</v>
      </c>
    </row>
    <row r="1992" spans="1:14" ht="21" customHeight="1">
      <c r="A1992" s="173">
        <v>45743</v>
      </c>
      <c r="B1992" s="13" t="s">
        <v>29</v>
      </c>
      <c r="C1992" s="13" t="s">
        <v>7275</v>
      </c>
      <c r="D1992" s="313">
        <v>10</v>
      </c>
      <c r="E1992" s="13" t="s">
        <v>140</v>
      </c>
      <c r="F1992" s="13"/>
      <c r="G1992" s="13" t="s">
        <v>20</v>
      </c>
      <c r="H1992" s="68"/>
      <c r="I1992" s="314">
        <v>20020</v>
      </c>
      <c r="J1992" s="328">
        <f t="shared" ref="J1992:J1994" si="299">ROUNDUP((((L1992*13000)+I1992)/1380), 2)</f>
        <v>17.34</v>
      </c>
      <c r="K1992" s="50" t="s">
        <v>79</v>
      </c>
      <c r="L1992" s="50">
        <v>0.3</v>
      </c>
      <c r="M1992" s="50"/>
      <c r="N1992" s="23" t="s">
        <v>7328</v>
      </c>
    </row>
    <row r="1993" spans="1:14" ht="30">
      <c r="A1993" s="173">
        <v>45743</v>
      </c>
      <c r="B1993" s="13" t="s">
        <v>4706</v>
      </c>
      <c r="C1993" s="13">
        <v>50122726</v>
      </c>
      <c r="D1993" s="313">
        <v>2</v>
      </c>
      <c r="E1993" s="13" t="s">
        <v>140</v>
      </c>
      <c r="F1993" s="13"/>
      <c r="G1993" s="13" t="s">
        <v>20</v>
      </c>
      <c r="H1993" s="68"/>
      <c r="I1993" s="314">
        <v>95000</v>
      </c>
      <c r="J1993" s="328">
        <f t="shared" si="299"/>
        <v>70.73</v>
      </c>
      <c r="K1993" s="50" t="s">
        <v>695</v>
      </c>
      <c r="L1993" s="50">
        <v>0.2</v>
      </c>
      <c r="M1993" s="50"/>
      <c r="N1993" s="23" t="s">
        <v>7329</v>
      </c>
    </row>
    <row r="1994" spans="1:14" ht="30">
      <c r="A1994" s="173">
        <v>45743</v>
      </c>
      <c r="B1994" s="13" t="s">
        <v>59</v>
      </c>
      <c r="C1994" s="13" t="s">
        <v>7205</v>
      </c>
      <c r="D1994" s="313">
        <v>4</v>
      </c>
      <c r="E1994" s="13" t="s">
        <v>140</v>
      </c>
      <c r="F1994" s="13"/>
      <c r="G1994" s="13" t="s">
        <v>20</v>
      </c>
      <c r="H1994" s="68"/>
      <c r="I1994" s="314">
        <v>610000</v>
      </c>
      <c r="J1994" s="328">
        <f t="shared" si="299"/>
        <v>447.69</v>
      </c>
      <c r="K1994" s="50" t="s">
        <v>79</v>
      </c>
      <c r="L1994" s="50">
        <v>0.6</v>
      </c>
      <c r="M1994" s="50"/>
      <c r="N1994" s="23" t="s">
        <v>7330</v>
      </c>
    </row>
    <row r="1995" spans="1:14" ht="15">
      <c r="A1995" s="173">
        <v>45744</v>
      </c>
      <c r="B1995" s="13"/>
      <c r="C1995" s="16" t="s">
        <v>7362</v>
      </c>
      <c r="D1995" s="313">
        <v>250</v>
      </c>
      <c r="E1995" s="13" t="s">
        <v>7363</v>
      </c>
      <c r="F1995" s="13"/>
      <c r="G1995" s="13"/>
      <c r="H1995" s="68"/>
      <c r="I1995" s="314">
        <v>760</v>
      </c>
      <c r="J1995" s="328">
        <f t="shared" ref="J1995" si="300">ROUNDUP((((L1995*13000)+I1995)/1380), 2)</f>
        <v>1.03</v>
      </c>
      <c r="K1995" s="50" t="s">
        <v>7322</v>
      </c>
      <c r="L1995" s="50">
        <v>0.05</v>
      </c>
      <c r="M1995" s="50"/>
      <c r="N1995" s="23" t="s">
        <v>7364</v>
      </c>
    </row>
    <row r="1996" spans="1:14" ht="15">
      <c r="A1996" s="173">
        <v>45744</v>
      </c>
      <c r="B1996" s="13"/>
      <c r="C1996" s="16" t="s">
        <v>7365</v>
      </c>
      <c r="D1996" s="313">
        <v>250</v>
      </c>
      <c r="E1996" s="13" t="s">
        <v>7363</v>
      </c>
      <c r="F1996" s="13"/>
      <c r="G1996" s="13"/>
      <c r="H1996" s="68"/>
      <c r="I1996" s="314">
        <v>1180</v>
      </c>
      <c r="J1996" s="328">
        <f t="shared" ref="J1996" si="301">ROUNDUP((((L1996*13000)+I1996)/1380), 2)</f>
        <v>1.8</v>
      </c>
      <c r="K1996" s="50" t="s">
        <v>7322</v>
      </c>
      <c r="L1996" s="50">
        <v>0.1</v>
      </c>
      <c r="M1996" s="50"/>
      <c r="N1996" s="23" t="s">
        <v>7364</v>
      </c>
    </row>
    <row r="1997" spans="1:14" ht="39" customHeight="1">
      <c r="A1997" s="173">
        <v>45744</v>
      </c>
      <c r="B1997" s="13"/>
      <c r="C1997" s="16" t="s">
        <v>7366</v>
      </c>
      <c r="D1997" s="313">
        <v>500</v>
      </c>
      <c r="E1997" s="13" t="s">
        <v>7363</v>
      </c>
      <c r="F1997" s="13"/>
      <c r="G1997" s="13"/>
      <c r="H1997" s="68"/>
      <c r="I1997" s="314">
        <v>20000</v>
      </c>
      <c r="J1997" s="328">
        <f t="shared" ref="J1997" si="302">ROUNDUP((((L1997*13000)+I1997)/1380), 2)</f>
        <v>80.440000000000012</v>
      </c>
      <c r="K1997" s="50" t="s">
        <v>7322</v>
      </c>
      <c r="L1997" s="50">
        <v>7</v>
      </c>
      <c r="M1997" s="50"/>
      <c r="N1997" s="23" t="s">
        <v>7367</v>
      </c>
    </row>
    <row r="1999" spans="1:14" ht="21" customHeight="1">
      <c r="A1999" s="173">
        <v>45743</v>
      </c>
      <c r="B1999" s="13" t="s">
        <v>2346</v>
      </c>
      <c r="C1999" s="13" t="s">
        <v>7218</v>
      </c>
      <c r="D1999" s="313">
        <v>250</v>
      </c>
      <c r="E1999" s="313" t="s">
        <v>24</v>
      </c>
      <c r="F1999" s="13"/>
      <c r="G1999" s="13" t="s">
        <v>102</v>
      </c>
      <c r="H1999" s="50"/>
      <c r="I1999" s="142">
        <v>59900</v>
      </c>
      <c r="J1999" s="328">
        <f t="shared" ref="J1999:J2013" si="303">ROUNDUP((((L1999*13000)+I1999)/1380), 2)</f>
        <v>50</v>
      </c>
      <c r="K1999" s="50" t="s">
        <v>7439</v>
      </c>
      <c r="L1999" s="50">
        <v>0.7</v>
      </c>
      <c r="M1999" s="50"/>
      <c r="N1999" s="27" t="s">
        <v>7441</v>
      </c>
    </row>
    <row r="2000" spans="1:14" ht="21" customHeight="1">
      <c r="A2000" s="173">
        <v>45743</v>
      </c>
      <c r="B2000" s="13" t="s">
        <v>2346</v>
      </c>
      <c r="C2000" s="13" t="s">
        <v>7219</v>
      </c>
      <c r="D2000" s="313">
        <v>250</v>
      </c>
      <c r="E2000" s="313" t="s">
        <v>24</v>
      </c>
      <c r="F2000" s="13"/>
      <c r="G2000" s="13" t="s">
        <v>102</v>
      </c>
      <c r="H2000" s="50"/>
      <c r="I2000" s="142">
        <v>71600</v>
      </c>
      <c r="J2000" s="328">
        <f t="shared" si="303"/>
        <v>58.48</v>
      </c>
      <c r="K2000" s="50" t="s">
        <v>7439</v>
      </c>
      <c r="L2000" s="50">
        <v>0.7</v>
      </c>
      <c r="M2000" s="50"/>
      <c r="N2000" s="27" t="s">
        <v>7440</v>
      </c>
    </row>
    <row r="2001" spans="1:14" ht="21" customHeight="1">
      <c r="A2001" s="173">
        <v>45747</v>
      </c>
      <c r="B2001" s="13" t="s">
        <v>22</v>
      </c>
      <c r="C2001" s="13" t="s">
        <v>7368</v>
      </c>
      <c r="D2001" s="313">
        <v>6</v>
      </c>
      <c r="E2001" s="313" t="s">
        <v>24</v>
      </c>
      <c r="F2001" s="13"/>
      <c r="G2001" s="13" t="s">
        <v>134</v>
      </c>
      <c r="H2001" s="50"/>
      <c r="I2001" s="142">
        <v>2470</v>
      </c>
      <c r="J2001" s="12">
        <f t="shared" si="303"/>
        <v>2.7399999999999998</v>
      </c>
      <c r="K2001" s="50" t="s">
        <v>7425</v>
      </c>
      <c r="L2001" s="50">
        <v>0.1</v>
      </c>
      <c r="M2001" s="50"/>
      <c r="N2001" s="27" t="s">
        <v>7465</v>
      </c>
    </row>
    <row r="2002" spans="1:14" ht="21" customHeight="1">
      <c r="A2002" s="173">
        <v>45747</v>
      </c>
      <c r="B2002" s="13" t="s">
        <v>22</v>
      </c>
      <c r="C2002" s="13" t="s">
        <v>7369</v>
      </c>
      <c r="D2002" s="313">
        <v>10</v>
      </c>
      <c r="E2002" s="313" t="s">
        <v>24</v>
      </c>
      <c r="F2002" s="13"/>
      <c r="G2002" s="13" t="s">
        <v>134</v>
      </c>
      <c r="H2002" s="50"/>
      <c r="I2002" s="142">
        <v>11980</v>
      </c>
      <c r="J2002" s="12">
        <f t="shared" si="303"/>
        <v>9.629999999999999</v>
      </c>
      <c r="K2002" s="50" t="s">
        <v>7425</v>
      </c>
      <c r="L2002" s="50">
        <v>0.1</v>
      </c>
      <c r="M2002" s="50"/>
      <c r="N2002" s="27"/>
    </row>
    <row r="2003" spans="1:14" ht="21" customHeight="1">
      <c r="A2003" s="173">
        <v>45747</v>
      </c>
      <c r="B2003" s="13" t="s">
        <v>22</v>
      </c>
      <c r="C2003" s="13" t="s">
        <v>7370</v>
      </c>
      <c r="D2003" s="313">
        <v>5</v>
      </c>
      <c r="E2003" s="313" t="s">
        <v>24</v>
      </c>
      <c r="F2003" s="13"/>
      <c r="G2003" s="13" t="s">
        <v>134</v>
      </c>
      <c r="H2003" s="50"/>
      <c r="I2003" s="142">
        <v>5730</v>
      </c>
      <c r="J2003" s="12">
        <f t="shared" si="303"/>
        <v>6.04</v>
      </c>
      <c r="K2003" s="50" t="s">
        <v>7425</v>
      </c>
      <c r="L2003" s="50">
        <v>0.2</v>
      </c>
      <c r="M2003" s="50"/>
      <c r="N2003" s="27"/>
    </row>
    <row r="2004" spans="1:14" ht="21" customHeight="1">
      <c r="A2004" s="173">
        <v>45747</v>
      </c>
      <c r="B2004" s="13" t="s">
        <v>22</v>
      </c>
      <c r="C2004" s="13" t="s">
        <v>7371</v>
      </c>
      <c r="D2004" s="313">
        <v>8</v>
      </c>
      <c r="E2004" s="313" t="s">
        <v>24</v>
      </c>
      <c r="F2004" s="13"/>
      <c r="G2004" s="13" t="s">
        <v>134</v>
      </c>
      <c r="H2004" s="50"/>
      <c r="I2004" s="142">
        <v>12450</v>
      </c>
      <c r="J2004" s="12">
        <f t="shared" si="303"/>
        <v>10.91</v>
      </c>
      <c r="K2004" s="50" t="s">
        <v>7425</v>
      </c>
      <c r="L2004" s="50">
        <v>0.2</v>
      </c>
      <c r="M2004" s="50"/>
      <c r="N2004" s="27"/>
    </row>
    <row r="2005" spans="1:14" ht="21" customHeight="1">
      <c r="A2005" s="173">
        <v>45747</v>
      </c>
      <c r="B2005" s="13" t="s">
        <v>22</v>
      </c>
      <c r="C2005" s="13" t="s">
        <v>2704</v>
      </c>
      <c r="D2005" s="313">
        <v>5</v>
      </c>
      <c r="E2005" s="313" t="s">
        <v>24</v>
      </c>
      <c r="F2005" s="13"/>
      <c r="G2005" s="13" t="s">
        <v>134</v>
      </c>
      <c r="H2005" s="50"/>
      <c r="I2005" s="142">
        <v>5970</v>
      </c>
      <c r="J2005" s="12">
        <f t="shared" si="303"/>
        <v>6.22</v>
      </c>
      <c r="K2005" s="50" t="s">
        <v>7425</v>
      </c>
      <c r="L2005" s="50">
        <v>0.2</v>
      </c>
      <c r="M2005" s="50"/>
      <c r="N2005" s="27"/>
    </row>
    <row r="2006" spans="1:14" ht="21" customHeight="1">
      <c r="A2006" s="173">
        <v>45747</v>
      </c>
      <c r="B2006" s="13" t="s">
        <v>22</v>
      </c>
      <c r="C2006" s="13" t="s">
        <v>7372</v>
      </c>
      <c r="D2006" s="313">
        <v>8</v>
      </c>
      <c r="E2006" s="313" t="s">
        <v>24</v>
      </c>
      <c r="F2006" s="13"/>
      <c r="G2006" s="13" t="s">
        <v>134</v>
      </c>
      <c r="H2006" s="50"/>
      <c r="I2006" s="142">
        <v>14160</v>
      </c>
      <c r="J2006" s="12">
        <f t="shared" si="303"/>
        <v>13.09</v>
      </c>
      <c r="K2006" s="50" t="s">
        <v>7425</v>
      </c>
      <c r="L2006" s="50">
        <v>0.3</v>
      </c>
      <c r="M2006" s="50"/>
      <c r="N2006" s="27"/>
    </row>
    <row r="2007" spans="1:14" ht="21" customHeight="1">
      <c r="A2007" s="173">
        <v>45747</v>
      </c>
      <c r="B2007" s="13" t="s">
        <v>22</v>
      </c>
      <c r="C2007" s="13" t="s">
        <v>7373</v>
      </c>
      <c r="D2007" s="313">
        <v>6</v>
      </c>
      <c r="E2007" s="313" t="s">
        <v>24</v>
      </c>
      <c r="F2007" s="13"/>
      <c r="G2007" s="13" t="s">
        <v>134</v>
      </c>
      <c r="H2007" s="50"/>
      <c r="I2007" s="142">
        <v>6820</v>
      </c>
      <c r="J2007" s="12">
        <f t="shared" si="303"/>
        <v>6.83</v>
      </c>
      <c r="K2007" s="50" t="s">
        <v>7425</v>
      </c>
      <c r="L2007" s="50">
        <v>0.2</v>
      </c>
      <c r="M2007" s="50"/>
      <c r="N2007" s="27"/>
    </row>
    <row r="2008" spans="1:14" ht="21" customHeight="1">
      <c r="A2008" s="173">
        <v>45747</v>
      </c>
      <c r="B2008" s="13" t="s">
        <v>22</v>
      </c>
      <c r="C2008" s="13" t="s">
        <v>7374</v>
      </c>
      <c r="D2008" s="313">
        <v>10</v>
      </c>
      <c r="E2008" s="313" t="s">
        <v>24</v>
      </c>
      <c r="F2008" s="13"/>
      <c r="G2008" s="13" t="s">
        <v>134</v>
      </c>
      <c r="H2008" s="50"/>
      <c r="I2008" s="142">
        <v>17150</v>
      </c>
      <c r="J2008" s="12">
        <f t="shared" si="303"/>
        <v>16.200000000000003</v>
      </c>
      <c r="K2008" s="50" t="s">
        <v>7425</v>
      </c>
      <c r="L2008" s="50">
        <v>0.4</v>
      </c>
      <c r="M2008" s="50"/>
      <c r="N2008" s="27"/>
    </row>
    <row r="2009" spans="1:14" ht="21" customHeight="1">
      <c r="A2009" s="173">
        <v>45747</v>
      </c>
      <c r="B2009" s="13" t="s">
        <v>22</v>
      </c>
      <c r="C2009" s="13" t="s">
        <v>7375</v>
      </c>
      <c r="D2009" s="313">
        <v>8</v>
      </c>
      <c r="E2009" s="313" t="s">
        <v>24</v>
      </c>
      <c r="F2009" s="13"/>
      <c r="G2009" s="13" t="s">
        <v>134</v>
      </c>
      <c r="H2009" s="50"/>
      <c r="I2009" s="142">
        <v>12220</v>
      </c>
      <c r="J2009" s="12">
        <f t="shared" si="303"/>
        <v>9.7999999999999989</v>
      </c>
      <c r="K2009" s="50" t="s">
        <v>7425</v>
      </c>
      <c r="L2009" s="50">
        <v>0.1</v>
      </c>
      <c r="M2009" s="50"/>
      <c r="N2009" s="27"/>
    </row>
    <row r="2010" spans="1:14" ht="21" customHeight="1">
      <c r="A2010" s="173">
        <v>45747</v>
      </c>
      <c r="B2010" s="13" t="s">
        <v>22</v>
      </c>
      <c r="C2010" s="13" t="s">
        <v>7376</v>
      </c>
      <c r="D2010" s="313">
        <v>8</v>
      </c>
      <c r="E2010" s="313" t="s">
        <v>24</v>
      </c>
      <c r="F2010" s="13"/>
      <c r="G2010" s="13" t="s">
        <v>134</v>
      </c>
      <c r="H2010" s="50"/>
      <c r="I2010" s="142">
        <v>5840</v>
      </c>
      <c r="J2010" s="12">
        <f t="shared" si="303"/>
        <v>5.18</v>
      </c>
      <c r="K2010" s="50" t="s">
        <v>7425</v>
      </c>
      <c r="L2010" s="50">
        <v>0.1</v>
      </c>
      <c r="M2010" s="50"/>
      <c r="N2010" s="27"/>
    </row>
    <row r="2011" spans="1:14" ht="21" customHeight="1">
      <c r="A2011" s="173">
        <v>45747</v>
      </c>
      <c r="B2011" s="13" t="s">
        <v>22</v>
      </c>
      <c r="C2011" s="13" t="s">
        <v>7377</v>
      </c>
      <c r="D2011" s="313">
        <v>8</v>
      </c>
      <c r="E2011" s="313" t="s">
        <v>24</v>
      </c>
      <c r="F2011" s="13"/>
      <c r="G2011" s="13" t="s">
        <v>134</v>
      </c>
      <c r="H2011" s="50"/>
      <c r="I2011" s="142">
        <v>12220</v>
      </c>
      <c r="J2011" s="12">
        <f t="shared" si="303"/>
        <v>10.74</v>
      </c>
      <c r="K2011" s="50" t="s">
        <v>7425</v>
      </c>
      <c r="L2011" s="50">
        <v>0.2</v>
      </c>
      <c r="M2011" s="50"/>
      <c r="N2011" s="27"/>
    </row>
    <row r="2012" spans="1:14" ht="21" customHeight="1">
      <c r="A2012" s="173">
        <v>45747</v>
      </c>
      <c r="B2012" s="13" t="s">
        <v>22</v>
      </c>
      <c r="C2012" s="13" t="s">
        <v>7378</v>
      </c>
      <c r="D2012" s="313">
        <v>4</v>
      </c>
      <c r="E2012" s="313" t="s">
        <v>24</v>
      </c>
      <c r="F2012" s="13"/>
      <c r="G2012" s="13" t="s">
        <v>134</v>
      </c>
      <c r="H2012" s="50"/>
      <c r="I2012" s="142">
        <v>10490</v>
      </c>
      <c r="J2012" s="12">
        <f t="shared" si="303"/>
        <v>12.32</v>
      </c>
      <c r="K2012" s="50" t="s">
        <v>7425</v>
      </c>
      <c r="L2012" s="50">
        <v>0.5</v>
      </c>
      <c r="M2012" s="50"/>
      <c r="N2012" s="27"/>
    </row>
    <row r="2013" spans="1:14" ht="21" customHeight="1">
      <c r="A2013" s="173">
        <v>45747</v>
      </c>
      <c r="B2013" s="13" t="s">
        <v>22</v>
      </c>
      <c r="C2013" s="13" t="s">
        <v>7379</v>
      </c>
      <c r="D2013" s="313">
        <v>6</v>
      </c>
      <c r="E2013" s="313" t="s">
        <v>24</v>
      </c>
      <c r="F2013" s="13"/>
      <c r="G2013" s="13" t="s">
        <v>134</v>
      </c>
      <c r="H2013" s="50"/>
      <c r="I2013" s="142">
        <v>17620</v>
      </c>
      <c r="J2013" s="12">
        <f t="shared" si="303"/>
        <v>22.19</v>
      </c>
      <c r="K2013" s="50" t="s">
        <v>7425</v>
      </c>
      <c r="L2013" s="50">
        <v>1</v>
      </c>
      <c r="M2013" s="50"/>
      <c r="N2013" s="27"/>
    </row>
    <row r="2014" spans="1:14" ht="30">
      <c r="A2014" s="173">
        <v>45747</v>
      </c>
      <c r="B2014" s="13" t="s">
        <v>7380</v>
      </c>
      <c r="C2014" s="13" t="s">
        <v>7443</v>
      </c>
      <c r="D2014" s="313">
        <v>3</v>
      </c>
      <c r="E2014" s="13" t="s">
        <v>2187</v>
      </c>
      <c r="F2014" s="13" t="s">
        <v>7381</v>
      </c>
      <c r="G2014" s="13" t="s">
        <v>32</v>
      </c>
      <c r="H2014" s="68"/>
      <c r="I2014" s="314"/>
      <c r="J2014" s="12">
        <f t="shared" ref="J2014:J2023" si="304">ROUNDUP((((L2014*13000)+I2014)/1380), 2)</f>
        <v>0</v>
      </c>
      <c r="K2014" s="50"/>
      <c r="L2014" s="50"/>
      <c r="M2014" s="50"/>
      <c r="N2014" s="23" t="s">
        <v>7476</v>
      </c>
    </row>
    <row r="2015" spans="1:14" ht="30">
      <c r="A2015" s="173">
        <v>45747</v>
      </c>
      <c r="B2015" s="13" t="s">
        <v>7380</v>
      </c>
      <c r="C2015" s="13" t="s">
        <v>7382</v>
      </c>
      <c r="D2015" s="313">
        <v>4</v>
      </c>
      <c r="E2015" s="13" t="s">
        <v>2187</v>
      </c>
      <c r="F2015" s="13" t="s">
        <v>7381</v>
      </c>
      <c r="G2015" s="13" t="s">
        <v>32</v>
      </c>
      <c r="H2015" s="68"/>
      <c r="I2015" s="314"/>
      <c r="J2015" s="12">
        <f t="shared" si="304"/>
        <v>0</v>
      </c>
      <c r="K2015" s="50"/>
      <c r="L2015" s="50"/>
      <c r="M2015" s="50"/>
      <c r="N2015" s="23" t="s">
        <v>7477</v>
      </c>
    </row>
    <row r="2016" spans="1:14" ht="30">
      <c r="A2016" s="173">
        <v>45747</v>
      </c>
      <c r="B2016" s="13" t="s">
        <v>7383</v>
      </c>
      <c r="C2016" s="13" t="s">
        <v>7384</v>
      </c>
      <c r="D2016" s="13">
        <v>1</v>
      </c>
      <c r="E2016" s="13" t="s">
        <v>2187</v>
      </c>
      <c r="F2016" s="13"/>
      <c r="G2016" s="13" t="s">
        <v>7385</v>
      </c>
      <c r="H2016" s="68"/>
      <c r="I2016" s="142"/>
      <c r="J2016" s="12">
        <f t="shared" si="304"/>
        <v>0</v>
      </c>
      <c r="K2016" s="87"/>
      <c r="L2016" s="50"/>
      <c r="M2016" s="50"/>
      <c r="N2016" s="23" t="s">
        <v>7478</v>
      </c>
    </row>
    <row r="2017" spans="1:14" ht="120">
      <c r="A2017" s="173">
        <v>45728</v>
      </c>
      <c r="B2017" s="13" t="s">
        <v>6133</v>
      </c>
      <c r="C2017" s="13" t="s">
        <v>6132</v>
      </c>
      <c r="D2017" s="13">
        <v>1</v>
      </c>
      <c r="E2017" s="13" t="s">
        <v>2187</v>
      </c>
      <c r="F2017" s="13" t="s">
        <v>5994</v>
      </c>
      <c r="G2017" s="13" t="s">
        <v>32</v>
      </c>
      <c r="H2017" s="68"/>
      <c r="I2017" s="142"/>
      <c r="J2017" s="111">
        <f t="shared" si="304"/>
        <v>0</v>
      </c>
      <c r="K2017" s="87"/>
      <c r="L2017" s="50"/>
      <c r="M2017" s="50"/>
      <c r="N2017" s="23" t="s">
        <v>6985</v>
      </c>
    </row>
    <row r="2018" spans="1:14" ht="30">
      <c r="A2018" s="173">
        <v>45737</v>
      </c>
      <c r="B2018" s="109"/>
      <c r="C2018" s="109" t="s">
        <v>7202</v>
      </c>
      <c r="D2018" s="337">
        <v>40</v>
      </c>
      <c r="E2018" s="13" t="s">
        <v>2187</v>
      </c>
      <c r="F2018" s="109" t="s">
        <v>148</v>
      </c>
      <c r="G2018" s="109" t="s">
        <v>32</v>
      </c>
      <c r="H2018" s="110"/>
      <c r="I2018" s="270">
        <v>129700</v>
      </c>
      <c r="J2018" s="111">
        <f t="shared" si="304"/>
        <v>122.25</v>
      </c>
      <c r="K2018" s="113" t="s">
        <v>7439</v>
      </c>
      <c r="L2018" s="113">
        <v>3</v>
      </c>
      <c r="M2018" s="113"/>
      <c r="N2018" s="114" t="s">
        <v>7442</v>
      </c>
    </row>
    <row r="2019" spans="1:14" ht="30">
      <c r="A2019" s="173">
        <v>45747</v>
      </c>
      <c r="B2019" s="13" t="s">
        <v>27</v>
      </c>
      <c r="C2019" s="13" t="s">
        <v>7386</v>
      </c>
      <c r="D2019" s="313">
        <v>2</v>
      </c>
      <c r="E2019" s="13" t="s">
        <v>2187</v>
      </c>
      <c r="F2019" s="13" t="s">
        <v>210</v>
      </c>
      <c r="G2019" s="113" t="s">
        <v>32</v>
      </c>
      <c r="H2019" s="68"/>
      <c r="I2019" s="314">
        <v>2642000</v>
      </c>
      <c r="J2019" s="12">
        <f t="shared" si="304"/>
        <v>1999.28</v>
      </c>
      <c r="K2019" s="50" t="s">
        <v>7445</v>
      </c>
      <c r="L2019" s="50">
        <v>9</v>
      </c>
      <c r="M2019" s="50"/>
      <c r="N2019" s="27" t="s">
        <v>7387</v>
      </c>
    </row>
    <row r="2020" spans="1:14" ht="30">
      <c r="A2020" s="141">
        <v>45747</v>
      </c>
      <c r="B2020" s="109" t="s">
        <v>7388</v>
      </c>
      <c r="C2020" s="109" t="s">
        <v>7432</v>
      </c>
      <c r="D2020" s="337">
        <v>2</v>
      </c>
      <c r="E2020" s="337" t="s">
        <v>318</v>
      </c>
      <c r="F2020" s="109"/>
      <c r="G2020" s="109"/>
      <c r="H2020" s="110"/>
      <c r="I2020" s="270">
        <v>94000</v>
      </c>
      <c r="J2020" s="12">
        <v>97.28</v>
      </c>
      <c r="K2020" s="113" t="s">
        <v>7436</v>
      </c>
      <c r="L2020" s="113">
        <v>0.8</v>
      </c>
      <c r="M2020" s="113"/>
      <c r="N2020" s="115" t="s">
        <v>7389</v>
      </c>
    </row>
    <row r="2021" spans="1:14" ht="21" customHeight="1">
      <c r="A2021" s="141">
        <v>45747</v>
      </c>
      <c r="B2021" s="109" t="s">
        <v>7388</v>
      </c>
      <c r="C2021" s="109" t="s">
        <v>7433</v>
      </c>
      <c r="D2021" s="337">
        <v>5</v>
      </c>
      <c r="E2021" s="337" t="s">
        <v>318</v>
      </c>
      <c r="F2021" s="109"/>
      <c r="G2021" s="109"/>
      <c r="H2021" s="110"/>
      <c r="I2021" s="314">
        <v>177000</v>
      </c>
      <c r="J2021" s="12">
        <f t="shared" ref="J2021" si="305">ROUNDUP((((L2021*13000)+I2021)/1380), 2)</f>
        <v>156.53</v>
      </c>
      <c r="K2021" s="50" t="s">
        <v>7436</v>
      </c>
      <c r="L2021" s="50">
        <v>3</v>
      </c>
      <c r="M2021" s="113"/>
      <c r="N2021" s="115"/>
    </row>
    <row r="2022" spans="1:14" ht="21" customHeight="1">
      <c r="A2022" s="141">
        <v>45747</v>
      </c>
      <c r="B2022" s="13" t="s">
        <v>21</v>
      </c>
      <c r="C2022" s="13" t="s">
        <v>7435</v>
      </c>
      <c r="D2022" s="313">
        <v>10</v>
      </c>
      <c r="E2022" s="313" t="s">
        <v>318</v>
      </c>
      <c r="F2022" s="13" t="s">
        <v>167</v>
      </c>
      <c r="G2022" s="13" t="s">
        <v>40</v>
      </c>
      <c r="H2022" s="68"/>
      <c r="I2022" s="314">
        <v>75000</v>
      </c>
      <c r="J2022" s="12">
        <v>58.79</v>
      </c>
      <c r="K2022" s="50" t="s">
        <v>7458</v>
      </c>
      <c r="L2022" s="50">
        <v>0.2</v>
      </c>
      <c r="M2022" s="50"/>
      <c r="N2022" s="27"/>
    </row>
    <row r="2023" spans="1:14" ht="21" customHeight="1">
      <c r="A2023" s="141">
        <v>45747</v>
      </c>
      <c r="B2023" s="13" t="s">
        <v>26</v>
      </c>
      <c r="C2023" s="13" t="s">
        <v>7437</v>
      </c>
      <c r="D2023" s="313">
        <v>20</v>
      </c>
      <c r="E2023" s="313" t="s">
        <v>318</v>
      </c>
      <c r="F2023" s="13" t="s">
        <v>220</v>
      </c>
      <c r="G2023" s="13" t="s">
        <v>221</v>
      </c>
      <c r="H2023" s="68"/>
      <c r="I2023" s="314">
        <v>2600</v>
      </c>
      <c r="J2023" s="12">
        <f t="shared" si="304"/>
        <v>3.7699999999999996</v>
      </c>
      <c r="K2023" s="50" t="s">
        <v>7425</v>
      </c>
      <c r="L2023" s="50">
        <v>0.2</v>
      </c>
      <c r="M2023" s="50"/>
      <c r="N2023" s="27" t="s">
        <v>7444</v>
      </c>
    </row>
    <row r="2024" spans="1:14" ht="21" customHeight="1">
      <c r="A2024" s="141">
        <v>45747</v>
      </c>
      <c r="B2024" s="109" t="s">
        <v>7390</v>
      </c>
      <c r="C2024" s="109" t="s">
        <v>7391</v>
      </c>
      <c r="D2024" s="337">
        <v>10</v>
      </c>
      <c r="E2024" s="337" t="s">
        <v>318</v>
      </c>
      <c r="F2024" s="109" t="s">
        <v>344</v>
      </c>
      <c r="G2024" s="109" t="s">
        <v>130</v>
      </c>
      <c r="H2024" s="110"/>
      <c r="I2024" s="270"/>
      <c r="J2024" s="338"/>
      <c r="K2024" s="113"/>
      <c r="L2024" s="113"/>
      <c r="M2024" s="113"/>
      <c r="N2024" s="115" t="s">
        <v>7392</v>
      </c>
    </row>
    <row r="2025" spans="1:14" ht="21" customHeight="1">
      <c r="A2025" s="141">
        <v>45747</v>
      </c>
      <c r="B2025" s="109" t="s">
        <v>7390</v>
      </c>
      <c r="C2025" s="109">
        <v>36890539900</v>
      </c>
      <c r="D2025" s="337">
        <v>10</v>
      </c>
      <c r="E2025" s="337" t="s">
        <v>318</v>
      </c>
      <c r="F2025" s="109" t="s">
        <v>344</v>
      </c>
      <c r="G2025" s="109" t="s">
        <v>130</v>
      </c>
      <c r="H2025" s="110"/>
      <c r="I2025" s="270"/>
      <c r="J2025" s="338"/>
      <c r="K2025" s="113"/>
      <c r="L2025" s="113"/>
      <c r="M2025" s="113"/>
      <c r="N2025" s="115"/>
    </row>
    <row r="2026" spans="1:14" ht="30">
      <c r="A2026" s="141">
        <v>45747</v>
      </c>
      <c r="B2026" s="109" t="s">
        <v>7446</v>
      </c>
      <c r="C2026" s="109" t="s">
        <v>7401</v>
      </c>
      <c r="D2026" s="337">
        <v>1</v>
      </c>
      <c r="E2026" s="337" t="s">
        <v>318</v>
      </c>
      <c r="F2026" s="109" t="s">
        <v>344</v>
      </c>
      <c r="G2026" s="109" t="s">
        <v>130</v>
      </c>
      <c r="H2026" s="110"/>
      <c r="I2026" s="270"/>
      <c r="J2026" s="12">
        <f t="shared" ref="J2026:J2028" si="306">ROUNDUP((((L2026*13000)+I2026)/1380), 2)</f>
        <v>0</v>
      </c>
      <c r="K2026" s="113"/>
      <c r="L2026" s="113"/>
      <c r="M2026" s="113"/>
      <c r="N2026" s="114" t="s">
        <v>7466</v>
      </c>
    </row>
    <row r="2027" spans="1:14" ht="23.25" customHeight="1">
      <c r="A2027" s="141">
        <v>45747</v>
      </c>
      <c r="B2027" s="13" t="s">
        <v>111</v>
      </c>
      <c r="C2027" s="13" t="s">
        <v>7429</v>
      </c>
      <c r="D2027" s="13">
        <v>10</v>
      </c>
      <c r="E2027" s="13" t="s">
        <v>5119</v>
      </c>
      <c r="F2027" s="13" t="s">
        <v>209</v>
      </c>
      <c r="G2027" s="13" t="s">
        <v>30</v>
      </c>
      <c r="H2027" s="50"/>
      <c r="I2027" s="142">
        <v>43780</v>
      </c>
      <c r="J2027" s="12">
        <v>36.07</v>
      </c>
      <c r="K2027" s="87" t="s">
        <v>7448</v>
      </c>
      <c r="L2027" s="50">
        <v>0.1</v>
      </c>
      <c r="M2027" s="50"/>
      <c r="N2027" s="27" t="s">
        <v>7430</v>
      </c>
    </row>
    <row r="2028" spans="1:14" ht="39.75" customHeight="1">
      <c r="A2028" s="141">
        <v>45747</v>
      </c>
      <c r="B2028" s="13" t="s">
        <v>22</v>
      </c>
      <c r="C2028" s="13" t="s">
        <v>7393</v>
      </c>
      <c r="D2028" s="13">
        <v>10</v>
      </c>
      <c r="E2028" s="13" t="s">
        <v>5119</v>
      </c>
      <c r="F2028" s="13" t="s">
        <v>209</v>
      </c>
      <c r="G2028" s="13" t="s">
        <v>30</v>
      </c>
      <c r="H2028" s="50"/>
      <c r="I2028" s="142">
        <v>2600</v>
      </c>
      <c r="J2028" s="12">
        <f t="shared" si="306"/>
        <v>2.8299999999999996</v>
      </c>
      <c r="K2028" s="87" t="s">
        <v>7425</v>
      </c>
      <c r="L2028" s="50">
        <v>0.1</v>
      </c>
      <c r="M2028" s="50"/>
      <c r="N2028" s="27" t="s">
        <v>7465</v>
      </c>
    </row>
    <row r="2029" spans="1:14" ht="21" customHeight="1">
      <c r="A2029" s="141">
        <v>45747</v>
      </c>
      <c r="B2029" s="13" t="s">
        <v>25</v>
      </c>
      <c r="C2029" s="13" t="s">
        <v>7394</v>
      </c>
      <c r="D2029" s="13">
        <v>2</v>
      </c>
      <c r="E2029" s="13" t="s">
        <v>5119</v>
      </c>
      <c r="F2029" s="13" t="s">
        <v>36</v>
      </c>
      <c r="G2029" s="13" t="s">
        <v>30</v>
      </c>
      <c r="H2029" s="50"/>
      <c r="I2029" s="142"/>
      <c r="J2029" s="12">
        <f t="shared" ref="J2029:J2033" si="307">ROUNDUP((((L2029*13000)+I2029)/1380), 2)</f>
        <v>0</v>
      </c>
      <c r="K2029" s="87"/>
      <c r="L2029" s="50"/>
      <c r="M2029" s="50"/>
      <c r="N2029" s="27" t="s">
        <v>7468</v>
      </c>
    </row>
    <row r="2030" spans="1:14" ht="21" customHeight="1">
      <c r="A2030" s="141">
        <v>45747</v>
      </c>
      <c r="B2030" s="13" t="s">
        <v>133</v>
      </c>
      <c r="C2030" s="13" t="s">
        <v>7395</v>
      </c>
      <c r="D2030" s="13">
        <v>2</v>
      </c>
      <c r="E2030" s="13" t="s">
        <v>5119</v>
      </c>
      <c r="F2030" s="13" t="s">
        <v>209</v>
      </c>
      <c r="G2030" s="13" t="s">
        <v>30</v>
      </c>
      <c r="H2030" s="50"/>
      <c r="I2030" s="142">
        <v>756000</v>
      </c>
      <c r="J2030" s="12">
        <f t="shared" si="307"/>
        <v>604.35</v>
      </c>
      <c r="K2030" s="87" t="s">
        <v>7453</v>
      </c>
      <c r="L2030" s="50">
        <v>6</v>
      </c>
      <c r="M2030" s="50"/>
      <c r="N2030" s="27"/>
    </row>
    <row r="2031" spans="1:14" ht="30">
      <c r="A2031" s="141">
        <v>45747</v>
      </c>
      <c r="B2031" s="13" t="s">
        <v>133</v>
      </c>
      <c r="C2031" s="13" t="s">
        <v>1168</v>
      </c>
      <c r="D2031" s="13">
        <v>2</v>
      </c>
      <c r="E2031" s="13" t="s">
        <v>5119</v>
      </c>
      <c r="F2031" s="13" t="s">
        <v>209</v>
      </c>
      <c r="G2031" s="13" t="s">
        <v>30</v>
      </c>
      <c r="H2031" s="50"/>
      <c r="I2031" s="142">
        <v>665000</v>
      </c>
      <c r="J2031" s="12">
        <f t="shared" si="307"/>
        <v>510.15</v>
      </c>
      <c r="K2031" s="87" t="s">
        <v>7425</v>
      </c>
      <c r="L2031" s="50">
        <v>3</v>
      </c>
      <c r="M2031" s="50"/>
      <c r="N2031" s="27" t="s">
        <v>7460</v>
      </c>
    </row>
    <row r="2032" spans="1:14" ht="21" customHeight="1">
      <c r="A2032" s="141">
        <v>45747</v>
      </c>
      <c r="B2032" s="13" t="s">
        <v>133</v>
      </c>
      <c r="C2032" s="13" t="s">
        <v>1668</v>
      </c>
      <c r="D2032" s="13">
        <v>2</v>
      </c>
      <c r="E2032" s="13" t="s">
        <v>5119</v>
      </c>
      <c r="F2032" s="13" t="s">
        <v>209</v>
      </c>
      <c r="G2032" s="13" t="s">
        <v>30</v>
      </c>
      <c r="H2032" s="50"/>
      <c r="I2032" s="142">
        <v>461000</v>
      </c>
      <c r="J2032" s="12">
        <f t="shared" si="307"/>
        <v>352.9</v>
      </c>
      <c r="K2032" s="87" t="s">
        <v>7425</v>
      </c>
      <c r="L2032" s="50">
        <v>2</v>
      </c>
      <c r="M2032" s="50"/>
      <c r="N2032" s="27"/>
    </row>
    <row r="2033" spans="1:15" ht="21" customHeight="1">
      <c r="A2033" s="141">
        <v>45747</v>
      </c>
      <c r="B2033" s="13" t="s">
        <v>37</v>
      </c>
      <c r="C2033" s="13" t="s">
        <v>7434</v>
      </c>
      <c r="D2033" s="13">
        <v>2</v>
      </c>
      <c r="E2033" s="13" t="s">
        <v>140</v>
      </c>
      <c r="F2033" s="13" t="s">
        <v>82</v>
      </c>
      <c r="G2033" s="13" t="s">
        <v>23</v>
      </c>
      <c r="H2033" s="50"/>
      <c r="I2033" s="142"/>
      <c r="J2033" s="12">
        <f t="shared" si="307"/>
        <v>0</v>
      </c>
      <c r="K2033" s="87"/>
      <c r="L2033" s="50"/>
      <c r="M2033" s="50"/>
      <c r="N2033" s="27" t="s">
        <v>7469</v>
      </c>
    </row>
    <row r="2034" spans="1:15" ht="21" customHeight="1">
      <c r="A2034" s="141">
        <v>45747</v>
      </c>
      <c r="B2034" s="13" t="s">
        <v>37</v>
      </c>
      <c r="C2034" s="13" t="s">
        <v>7396</v>
      </c>
      <c r="D2034" s="13">
        <v>2</v>
      </c>
      <c r="E2034" s="13" t="s">
        <v>140</v>
      </c>
      <c r="F2034" s="13" t="s">
        <v>82</v>
      </c>
      <c r="G2034" s="13" t="s">
        <v>23</v>
      </c>
      <c r="H2034" s="50"/>
      <c r="I2034" s="142"/>
      <c r="J2034" s="111"/>
      <c r="K2034" s="87"/>
      <c r="L2034" s="50"/>
      <c r="M2034" s="50"/>
      <c r="N2034" s="27"/>
    </row>
    <row r="2035" spans="1:15" ht="63.75">
      <c r="A2035" s="141">
        <v>45747</v>
      </c>
      <c r="B2035" s="13" t="s">
        <v>7397</v>
      </c>
      <c r="C2035" s="13" t="s">
        <v>7398</v>
      </c>
      <c r="D2035" s="13" t="s">
        <v>7399</v>
      </c>
      <c r="E2035" s="13" t="s">
        <v>140</v>
      </c>
      <c r="F2035" s="13"/>
      <c r="G2035" s="13" t="s">
        <v>2781</v>
      </c>
      <c r="H2035" s="50"/>
      <c r="I2035" s="142"/>
      <c r="J2035" s="328">
        <f t="shared" ref="J2035:J2044" si="308">ROUNDUP((((L2035*13000)+I2035)/1380), 2)</f>
        <v>0</v>
      </c>
      <c r="K2035" s="87"/>
      <c r="L2035" s="50"/>
      <c r="M2035" s="50"/>
      <c r="N2035" s="27" t="s">
        <v>7464</v>
      </c>
      <c r="O2035" s="103" t="s">
        <v>7456</v>
      </c>
    </row>
    <row r="2036" spans="1:15" ht="20.100000000000001" customHeight="1">
      <c r="A2036" s="141">
        <v>45747</v>
      </c>
      <c r="B2036" s="13"/>
      <c r="C2036" s="16" t="s">
        <v>7457</v>
      </c>
      <c r="D2036" s="13">
        <v>20</v>
      </c>
      <c r="E2036" s="13" t="s">
        <v>140</v>
      </c>
      <c r="F2036" s="13"/>
      <c r="G2036" s="13" t="s">
        <v>2781</v>
      </c>
      <c r="H2036" s="50"/>
      <c r="I2036" s="142"/>
      <c r="J2036" s="328">
        <f t="shared" si="308"/>
        <v>0</v>
      </c>
      <c r="K2036" s="87"/>
      <c r="L2036" s="50"/>
      <c r="M2036" s="50"/>
      <c r="N2036" s="27" t="s">
        <v>7431</v>
      </c>
    </row>
    <row r="2037" spans="1:15" ht="60">
      <c r="A2037" s="141">
        <v>45747</v>
      </c>
      <c r="B2037" s="13"/>
      <c r="C2037" s="13" t="s">
        <v>7400</v>
      </c>
      <c r="D2037" s="13" t="s">
        <v>7399</v>
      </c>
      <c r="E2037" s="13" t="s">
        <v>140</v>
      </c>
      <c r="F2037" s="13"/>
      <c r="G2037" s="13" t="s">
        <v>2781</v>
      </c>
      <c r="H2037" s="50"/>
      <c r="I2037" s="142">
        <v>84500</v>
      </c>
      <c r="J2037" s="328">
        <f t="shared" si="308"/>
        <v>193.12</v>
      </c>
      <c r="K2037" s="87" t="s">
        <v>7453</v>
      </c>
      <c r="L2037" s="50">
        <v>14</v>
      </c>
      <c r="M2037" s="50"/>
      <c r="N2037" s="27" t="s">
        <v>7454</v>
      </c>
    </row>
    <row r="2038" spans="1:15" ht="60">
      <c r="A2038" s="141">
        <v>45747</v>
      </c>
      <c r="B2038" s="13"/>
      <c r="C2038" s="13" t="s">
        <v>7400</v>
      </c>
      <c r="D2038" s="13" t="s">
        <v>7399</v>
      </c>
      <c r="E2038" s="13" t="s">
        <v>140</v>
      </c>
      <c r="F2038" s="13"/>
      <c r="G2038" s="13" t="s">
        <v>2781</v>
      </c>
      <c r="H2038" s="50"/>
      <c r="I2038" s="142">
        <v>138000</v>
      </c>
      <c r="J2038" s="328">
        <f t="shared" si="308"/>
        <v>269.57</v>
      </c>
      <c r="K2038" s="87" t="s">
        <v>7453</v>
      </c>
      <c r="L2038" s="50">
        <v>18</v>
      </c>
      <c r="M2038" s="50"/>
      <c r="N2038" s="27" t="s">
        <v>7455</v>
      </c>
    </row>
    <row r="2039" spans="1:15" ht="30">
      <c r="A2039" s="173">
        <v>45743</v>
      </c>
      <c r="B2039" s="13" t="s">
        <v>7209</v>
      </c>
      <c r="C2039" s="13" t="s">
        <v>7207</v>
      </c>
      <c r="D2039" s="313">
        <v>1</v>
      </c>
      <c r="E2039" s="13" t="s">
        <v>140</v>
      </c>
      <c r="F2039" s="13"/>
      <c r="G2039" s="13" t="s">
        <v>23</v>
      </c>
      <c r="H2039" s="68"/>
      <c r="I2039" s="314">
        <v>2860000</v>
      </c>
      <c r="J2039" s="367">
        <f>ROUNDUP((((L2039*19000)+I2039)/1380), 2)</f>
        <v>6891.31</v>
      </c>
      <c r="K2039" s="50" t="s">
        <v>7461</v>
      </c>
      <c r="L2039" s="50">
        <v>350</v>
      </c>
      <c r="M2039" s="50"/>
      <c r="N2039" s="23" t="s">
        <v>7462</v>
      </c>
    </row>
    <row r="2040" spans="1:15" ht="30">
      <c r="A2040" s="173">
        <v>45744</v>
      </c>
      <c r="B2040" s="13" t="s">
        <v>7209</v>
      </c>
      <c r="C2040" s="13" t="s">
        <v>7208</v>
      </c>
      <c r="D2040" s="313">
        <v>1</v>
      </c>
      <c r="E2040" s="13" t="s">
        <v>140</v>
      </c>
      <c r="F2040" s="13"/>
      <c r="G2040" s="13" t="s">
        <v>23</v>
      </c>
      <c r="H2040" s="68"/>
      <c r="I2040" s="314">
        <v>1800000</v>
      </c>
      <c r="J2040" s="367">
        <f>ROUNDUP((((L2040*19000)+I2040)/1380), 2)</f>
        <v>4057.98</v>
      </c>
      <c r="K2040" s="50" t="s">
        <v>7461</v>
      </c>
      <c r="L2040" s="50">
        <v>200</v>
      </c>
      <c r="M2040" s="50"/>
      <c r="N2040" s="23" t="s">
        <v>7463</v>
      </c>
    </row>
    <row r="2041" spans="1:15" ht="120">
      <c r="A2041" s="173">
        <v>45744</v>
      </c>
      <c r="B2041" s="13" t="s">
        <v>7353</v>
      </c>
      <c r="C2041" s="13" t="s">
        <v>7352</v>
      </c>
      <c r="D2041" s="313">
        <v>3</v>
      </c>
      <c r="E2041" s="13" t="s">
        <v>140</v>
      </c>
      <c r="F2041" s="13"/>
      <c r="G2041" s="13" t="s">
        <v>2341</v>
      </c>
      <c r="H2041" s="68"/>
      <c r="I2041" s="314"/>
      <c r="J2041" s="328"/>
      <c r="K2041" s="50"/>
      <c r="L2041" s="50"/>
      <c r="M2041" s="50"/>
      <c r="N2041" s="23" t="s">
        <v>7427</v>
      </c>
    </row>
    <row r="2042" spans="1:15" ht="30" customHeight="1">
      <c r="A2042" s="173">
        <v>45747</v>
      </c>
      <c r="B2042" s="13" t="s">
        <v>6905</v>
      </c>
      <c r="C2042" s="16" t="s">
        <v>7402</v>
      </c>
      <c r="D2042" s="313">
        <v>4</v>
      </c>
      <c r="E2042" s="13" t="s">
        <v>5200</v>
      </c>
      <c r="F2042" s="13" t="s">
        <v>6514</v>
      </c>
      <c r="G2042" s="13" t="s">
        <v>7117</v>
      </c>
      <c r="H2042" s="68"/>
      <c r="I2042" s="314"/>
      <c r="J2042" s="328">
        <f t="shared" si="308"/>
        <v>0</v>
      </c>
      <c r="K2042" s="50"/>
      <c r="L2042" s="50"/>
      <c r="M2042" s="50"/>
      <c r="N2042" s="23" t="s">
        <v>7474</v>
      </c>
    </row>
    <row r="2043" spans="1:15" ht="30" customHeight="1">
      <c r="A2043" s="173">
        <v>45747</v>
      </c>
      <c r="B2043" s="13" t="s">
        <v>6905</v>
      </c>
      <c r="C2043" s="16" t="s">
        <v>7403</v>
      </c>
      <c r="D2043" s="313">
        <v>4</v>
      </c>
      <c r="E2043" s="13" t="s">
        <v>5200</v>
      </c>
      <c r="F2043" s="13" t="s">
        <v>6514</v>
      </c>
      <c r="G2043" s="13" t="s">
        <v>7117</v>
      </c>
      <c r="H2043" s="68"/>
      <c r="I2043" s="314"/>
      <c r="J2043" s="328">
        <f t="shared" si="308"/>
        <v>0</v>
      </c>
      <c r="K2043" s="50"/>
      <c r="L2043" s="50"/>
      <c r="M2043" s="50"/>
      <c r="N2043" s="23" t="s">
        <v>7475</v>
      </c>
    </row>
    <row r="2044" spans="1:15" ht="30" customHeight="1">
      <c r="A2044" s="173">
        <v>45747</v>
      </c>
      <c r="B2044" s="13" t="s">
        <v>2212</v>
      </c>
      <c r="C2044" s="16" t="s">
        <v>7404</v>
      </c>
      <c r="D2044" s="313">
        <v>5</v>
      </c>
      <c r="E2044" s="13" t="s">
        <v>5200</v>
      </c>
      <c r="F2044" s="13" t="s">
        <v>7405</v>
      </c>
      <c r="G2044" s="13" t="s">
        <v>4685</v>
      </c>
      <c r="H2044" s="68"/>
      <c r="I2044" s="314">
        <v>86000</v>
      </c>
      <c r="J2044" s="328">
        <f t="shared" si="308"/>
        <v>65.150000000000006</v>
      </c>
      <c r="K2044" s="50" t="s">
        <v>7459</v>
      </c>
      <c r="L2044" s="50">
        <v>0.3</v>
      </c>
      <c r="M2044" s="50"/>
      <c r="N2044" s="23"/>
    </row>
    <row r="2045" spans="1:15" ht="33" customHeight="1">
      <c r="A2045" s="173">
        <v>45747</v>
      </c>
      <c r="B2045" s="13" t="s">
        <v>7406</v>
      </c>
      <c r="C2045" s="16" t="s">
        <v>7407</v>
      </c>
      <c r="D2045" s="313">
        <v>2</v>
      </c>
      <c r="E2045" s="13" t="s">
        <v>5200</v>
      </c>
      <c r="F2045" s="13" t="s">
        <v>7405</v>
      </c>
      <c r="G2045" s="13" t="s">
        <v>4685</v>
      </c>
      <c r="H2045" s="68"/>
      <c r="I2045" s="314"/>
      <c r="J2045" s="328"/>
      <c r="K2045" s="50"/>
      <c r="L2045" s="50"/>
      <c r="M2045" s="50"/>
      <c r="N2045" s="23" t="s">
        <v>7428</v>
      </c>
    </row>
    <row r="2046" spans="1:15" ht="43.5" customHeight="1">
      <c r="A2046" s="173">
        <v>45747</v>
      </c>
      <c r="B2046" s="13" t="s">
        <v>7408</v>
      </c>
      <c r="C2046" s="13" t="s">
        <v>7409</v>
      </c>
      <c r="D2046" s="313">
        <v>3</v>
      </c>
      <c r="E2046" s="13" t="s">
        <v>5200</v>
      </c>
      <c r="F2046" s="13" t="s">
        <v>7405</v>
      </c>
      <c r="G2046" s="13" t="s">
        <v>4685</v>
      </c>
      <c r="H2046" s="68"/>
      <c r="I2046" s="314">
        <v>85000</v>
      </c>
      <c r="J2046" s="328">
        <f t="shared" ref="J2046:J2048" si="309">ROUNDUP((((L2046*13000)+I2046)/1380), 2)</f>
        <v>68.190000000000012</v>
      </c>
      <c r="K2046" s="50" t="s">
        <v>7448</v>
      </c>
      <c r="L2046" s="50">
        <v>0.7</v>
      </c>
      <c r="M2046" s="50"/>
      <c r="N2046" s="23"/>
    </row>
    <row r="2047" spans="1:15" ht="43.5" customHeight="1">
      <c r="A2047" s="173">
        <v>45747</v>
      </c>
      <c r="B2047" s="13" t="s">
        <v>7408</v>
      </c>
      <c r="C2047" s="13" t="s">
        <v>7410</v>
      </c>
      <c r="D2047" s="313">
        <v>3</v>
      </c>
      <c r="E2047" s="13" t="s">
        <v>5200</v>
      </c>
      <c r="F2047" s="13" t="s">
        <v>7405</v>
      </c>
      <c r="G2047" s="13" t="s">
        <v>4685</v>
      </c>
      <c r="H2047" s="68"/>
      <c r="I2047" s="314">
        <v>193000</v>
      </c>
      <c r="J2047" s="328">
        <f t="shared" si="309"/>
        <v>146.44999999999999</v>
      </c>
      <c r="K2047" s="50" t="s">
        <v>7448</v>
      </c>
      <c r="L2047" s="50">
        <v>0.7</v>
      </c>
      <c r="M2047" s="50"/>
      <c r="N2047" s="23" t="s">
        <v>7447</v>
      </c>
    </row>
    <row r="2048" spans="1:15" ht="30">
      <c r="A2048" s="173">
        <v>45747</v>
      </c>
      <c r="B2048" s="13" t="s">
        <v>229</v>
      </c>
      <c r="C2048" s="16" t="s">
        <v>7411</v>
      </c>
      <c r="D2048" s="313">
        <v>2</v>
      </c>
      <c r="E2048" s="13" t="s">
        <v>5200</v>
      </c>
      <c r="F2048" s="13" t="s">
        <v>2774</v>
      </c>
      <c r="G2048" s="13" t="s">
        <v>4685</v>
      </c>
      <c r="H2048" s="68"/>
      <c r="I2048" s="314"/>
      <c r="J2048" s="328">
        <f t="shared" si="309"/>
        <v>0</v>
      </c>
      <c r="K2048" s="50"/>
      <c r="L2048" s="50"/>
      <c r="M2048" s="50"/>
      <c r="N2048" s="23" t="s">
        <v>7438</v>
      </c>
    </row>
    <row r="2049" spans="1:14" ht="33" customHeight="1">
      <c r="A2049" s="173">
        <v>45747</v>
      </c>
      <c r="B2049" s="13" t="s">
        <v>229</v>
      </c>
      <c r="C2049" s="16" t="s">
        <v>7412</v>
      </c>
      <c r="D2049" s="313">
        <v>2</v>
      </c>
      <c r="E2049" s="13" t="s">
        <v>5200</v>
      </c>
      <c r="F2049" s="13" t="s">
        <v>2774</v>
      </c>
      <c r="G2049" s="13" t="s">
        <v>4685</v>
      </c>
      <c r="H2049" s="68"/>
      <c r="I2049" s="314"/>
      <c r="J2049" s="328">
        <f t="shared" ref="J2049:J2050" si="310">ROUNDUP((((L2049*13000)+I2049)/1380), 2)</f>
        <v>0</v>
      </c>
      <c r="K2049" s="50"/>
      <c r="L2049" s="50"/>
      <c r="M2049" s="50"/>
      <c r="N2049" s="23" t="s">
        <v>7438</v>
      </c>
    </row>
    <row r="2050" spans="1:14" ht="33" customHeight="1">
      <c r="A2050" s="173">
        <v>45747</v>
      </c>
      <c r="B2050" s="13" t="s">
        <v>25</v>
      </c>
      <c r="C2050" s="16" t="s">
        <v>7413</v>
      </c>
      <c r="D2050" s="313">
        <v>1</v>
      </c>
      <c r="E2050" s="13" t="s">
        <v>5200</v>
      </c>
      <c r="F2050" s="13" t="s">
        <v>2774</v>
      </c>
      <c r="G2050" s="13" t="s">
        <v>4685</v>
      </c>
      <c r="H2050" s="68"/>
      <c r="I2050" s="314"/>
      <c r="J2050" s="328">
        <f t="shared" si="310"/>
        <v>0</v>
      </c>
      <c r="K2050" s="50"/>
      <c r="L2050" s="50"/>
      <c r="M2050" s="50"/>
      <c r="N2050" s="23" t="s">
        <v>7467</v>
      </c>
    </row>
    <row r="2051" spans="1:14" ht="135">
      <c r="A2051" s="173">
        <v>45743</v>
      </c>
      <c r="B2051" s="13" t="s">
        <v>6945</v>
      </c>
      <c r="C2051" s="16" t="s">
        <v>7414</v>
      </c>
      <c r="D2051" s="313">
        <v>2</v>
      </c>
      <c r="E2051" s="13" t="s">
        <v>5200</v>
      </c>
      <c r="F2051" s="13" t="s">
        <v>305</v>
      </c>
      <c r="G2051" s="13" t="s">
        <v>35</v>
      </c>
      <c r="H2051" s="68"/>
      <c r="I2051" s="314"/>
      <c r="J2051" s="111"/>
      <c r="K2051" s="50"/>
      <c r="L2051" s="50"/>
      <c r="M2051" s="50"/>
      <c r="N2051" s="23" t="s">
        <v>7450</v>
      </c>
    </row>
    <row r="2052" spans="1:14" ht="60">
      <c r="A2052" s="173">
        <v>45743</v>
      </c>
      <c r="B2052" s="13" t="s">
        <v>6945</v>
      </c>
      <c r="C2052" s="13" t="s">
        <v>7316</v>
      </c>
      <c r="D2052" s="313">
        <v>2</v>
      </c>
      <c r="E2052" s="13" t="s">
        <v>5200</v>
      </c>
      <c r="F2052" s="13" t="s">
        <v>305</v>
      </c>
      <c r="G2052" s="13" t="s">
        <v>35</v>
      </c>
      <c r="H2052" s="68"/>
      <c r="I2052" s="314"/>
      <c r="J2052" s="111"/>
      <c r="K2052" s="50"/>
      <c r="L2052" s="50"/>
      <c r="M2052" s="50"/>
      <c r="N2052" s="23" t="s">
        <v>7416</v>
      </c>
    </row>
    <row r="2053" spans="1:14" ht="60">
      <c r="A2053" s="173">
        <v>45743</v>
      </c>
      <c r="B2053" s="13" t="s">
        <v>6945</v>
      </c>
      <c r="C2053" s="13" t="s">
        <v>7317</v>
      </c>
      <c r="D2053" s="313">
        <v>1</v>
      </c>
      <c r="E2053" s="13" t="s">
        <v>5200</v>
      </c>
      <c r="F2053" s="13" t="s">
        <v>305</v>
      </c>
      <c r="G2053" s="13" t="s">
        <v>35</v>
      </c>
      <c r="H2053" s="68"/>
      <c r="I2053" s="314"/>
      <c r="J2053" s="111"/>
      <c r="K2053" s="50"/>
      <c r="L2053" s="50"/>
      <c r="M2053" s="50"/>
      <c r="N2053" s="23" t="s">
        <v>7415</v>
      </c>
    </row>
    <row r="2054" spans="1:14" ht="150">
      <c r="A2054" s="173">
        <v>45743</v>
      </c>
      <c r="B2054" s="13" t="s">
        <v>6949</v>
      </c>
      <c r="C2054" s="13" t="s">
        <v>7417</v>
      </c>
      <c r="D2054" s="313">
        <v>1</v>
      </c>
      <c r="E2054" s="13" t="s">
        <v>5200</v>
      </c>
      <c r="F2054" s="13" t="s">
        <v>305</v>
      </c>
      <c r="G2054" s="13" t="s">
        <v>35</v>
      </c>
      <c r="H2054" s="68"/>
      <c r="I2054" s="314"/>
      <c r="J2054" s="111"/>
      <c r="K2054" s="50"/>
      <c r="L2054" s="50"/>
      <c r="M2054" s="50"/>
      <c r="N2054" s="23" t="s">
        <v>7451</v>
      </c>
    </row>
    <row r="2055" spans="1:14" ht="48.75" customHeight="1">
      <c r="A2055" s="173">
        <v>45747</v>
      </c>
      <c r="B2055" s="13" t="s">
        <v>6945</v>
      </c>
      <c r="C2055" s="13" t="s">
        <v>7418</v>
      </c>
      <c r="D2055" s="313">
        <v>1</v>
      </c>
      <c r="E2055" s="13" t="s">
        <v>5200</v>
      </c>
      <c r="F2055" s="13" t="s">
        <v>305</v>
      </c>
      <c r="G2055" s="13" t="s">
        <v>35</v>
      </c>
      <c r="H2055" s="68"/>
      <c r="I2055" s="314"/>
      <c r="J2055" s="111"/>
      <c r="K2055" s="50"/>
      <c r="L2055" s="50"/>
      <c r="M2055" s="50"/>
      <c r="N2055" s="23" t="s">
        <v>7419</v>
      </c>
    </row>
    <row r="2056" spans="1:14" ht="165">
      <c r="A2056" s="173">
        <v>45747</v>
      </c>
      <c r="B2056" s="13"/>
      <c r="C2056" s="13" t="s">
        <v>7420</v>
      </c>
      <c r="D2056" s="313">
        <v>1</v>
      </c>
      <c r="E2056" s="13" t="s">
        <v>5200</v>
      </c>
      <c r="F2056" s="13" t="s">
        <v>7421</v>
      </c>
      <c r="G2056" s="13" t="s">
        <v>7422</v>
      </c>
      <c r="H2056" s="68"/>
      <c r="I2056" s="314"/>
      <c r="J2056" s="111"/>
      <c r="K2056" s="50"/>
      <c r="L2056" s="50"/>
      <c r="M2056" s="50"/>
      <c r="N2056" s="23" t="s">
        <v>7452</v>
      </c>
    </row>
    <row r="2057" spans="1:14" ht="20.100000000000001" customHeight="1">
      <c r="A2057" s="173">
        <v>45747</v>
      </c>
      <c r="B2057" s="13"/>
      <c r="C2057" s="16" t="s">
        <v>7423</v>
      </c>
      <c r="D2057" s="313">
        <v>100</v>
      </c>
      <c r="E2057" s="13" t="s">
        <v>7424</v>
      </c>
      <c r="F2057" s="13"/>
      <c r="G2057" s="13"/>
      <c r="H2057" s="68"/>
      <c r="I2057" s="314">
        <v>3500</v>
      </c>
      <c r="J2057" s="328">
        <f t="shared" ref="J2057" si="311">ROUNDUP((((L2057*13000)+I2057)/1380), 2)</f>
        <v>16.670000000000002</v>
      </c>
      <c r="K2057" s="50" t="s">
        <v>7425</v>
      </c>
      <c r="L2057" s="50">
        <v>1.5</v>
      </c>
      <c r="M2057" s="50"/>
      <c r="N2057" s="23" t="s">
        <v>7426</v>
      </c>
    </row>
    <row r="2058" spans="1:14" ht="255">
      <c r="A2058" s="141">
        <v>45743</v>
      </c>
      <c r="B2058" s="13" t="s">
        <v>7224</v>
      </c>
      <c r="C2058" s="13" t="s">
        <v>7239</v>
      </c>
      <c r="D2058" s="13" t="s">
        <v>7225</v>
      </c>
      <c r="E2058" s="13" t="s">
        <v>5119</v>
      </c>
      <c r="F2058" s="13" t="s">
        <v>6693</v>
      </c>
      <c r="G2058" s="13" t="s">
        <v>30</v>
      </c>
      <c r="H2058" s="50"/>
      <c r="I2058" s="142">
        <v>194980</v>
      </c>
      <c r="J2058" s="328">
        <v>291.19</v>
      </c>
      <c r="K2058" s="87" t="s">
        <v>180</v>
      </c>
      <c r="L2058" s="50">
        <v>13</v>
      </c>
      <c r="M2058" s="50"/>
      <c r="N2058" s="27" t="s">
        <v>7449</v>
      </c>
    </row>
    <row r="2059" spans="1:14" ht="20.100000000000001" customHeight="1">
      <c r="A2059" s="173">
        <v>45747</v>
      </c>
      <c r="B2059" s="16" t="s">
        <v>7470</v>
      </c>
      <c r="C2059" s="16" t="s">
        <v>7471</v>
      </c>
      <c r="D2059" s="313">
        <v>1</v>
      </c>
      <c r="E2059" s="13" t="s">
        <v>7472</v>
      </c>
      <c r="F2059" s="13"/>
      <c r="G2059" s="13"/>
      <c r="H2059" s="68"/>
      <c r="I2059" s="314">
        <v>922000</v>
      </c>
      <c r="J2059" s="328">
        <f t="shared" ref="J2059" si="312">ROUNDUP((((L2059*13000)+I2059)/1380), 2)</f>
        <v>790.58</v>
      </c>
      <c r="K2059" s="50" t="s">
        <v>7436</v>
      </c>
      <c r="L2059" s="50">
        <v>13</v>
      </c>
      <c r="M2059" s="50"/>
      <c r="N2059" s="23" t="s">
        <v>7473</v>
      </c>
    </row>
  </sheetData>
  <mergeCells count="6">
    <mergeCell ref="A8:I8"/>
    <mergeCell ref="A3:I3"/>
    <mergeCell ref="A4:I4"/>
    <mergeCell ref="A5:I5"/>
    <mergeCell ref="A6:I6"/>
    <mergeCell ref="A7:I7"/>
  </mergeCells>
  <phoneticPr fontId="26" type="noConversion"/>
  <hyperlinks>
    <hyperlink ref="O117" r:id="rId1" xr:uid="{00000000-0004-0000-0100-000000000000}"/>
    <hyperlink ref="O118" r:id="rId2" xr:uid="{00000000-0004-0000-0100-000001000000}"/>
    <hyperlink ref="O252" r:id="rId3" xr:uid="{00000000-0004-0000-0100-000002000000}"/>
    <hyperlink ref="O352" r:id="rId4" xr:uid="{00000000-0004-0000-0100-000003000000}"/>
    <hyperlink ref="O351" r:id="rId5" xr:uid="{00000000-0004-0000-0100-000004000000}"/>
    <hyperlink ref="K530" r:id="rId6" display="1~@주" xr:uid="{00000000-0004-0000-0100-000005000000}"/>
    <hyperlink ref="N1037" r:id="rId7" display="https://www.skfa.co.kr/mall/view/1844" xr:uid="{00000000-0004-0000-0100-000006000000}"/>
    <hyperlink ref="N1038" r:id="rId8" display="https://www.skfa.co.kr/mall/view/1844" xr:uid="{00000000-0004-0000-0100-000007000000}"/>
    <hyperlink ref="O1038" r:id="rId9" xr:uid="{00000000-0004-0000-0100-000008000000}"/>
    <hyperlink ref="O1148" r:id="rId10" xr:uid="{00000000-0004-0000-0100-000009000000}"/>
    <hyperlink ref="O1215" r:id="rId11" xr:uid="{00000000-0004-0000-0100-00000A000000}"/>
    <hyperlink ref="O1301" r:id="rId12" xr:uid="{00000000-0004-0000-0100-00000B000000}"/>
    <hyperlink ref="O1037" r:id="rId13" xr:uid="{00000000-0004-0000-0100-00000C000000}"/>
    <hyperlink ref="O1685" r:id="rId14" xr:uid="{00000000-0004-0000-0100-00000D000000}"/>
    <hyperlink ref="O1745" r:id="rId15" xr:uid="{00000000-0004-0000-0100-00000E000000}"/>
    <hyperlink ref="O1761" r:id="rId16" xr:uid="{00000000-0004-0000-0100-00000F000000}"/>
    <hyperlink ref="O1820" r:id="rId17" xr:uid="{00000000-0004-0000-0100-000010000000}"/>
    <hyperlink ref="O1838" r:id="rId18" xr:uid="{00000000-0004-0000-0100-000011000000}"/>
    <hyperlink ref="O2035" r:id="rId19" xr:uid="{00000000-0004-0000-0100-000012000000}"/>
  </hyperlinks>
  <pageMargins left="0.7" right="0.7" top="0.75" bottom="0.75" header="0.3" footer="0.3"/>
  <pageSetup paperSize="9" orientation="portrait" r:id="rId2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154"/>
  <sheetViews>
    <sheetView topLeftCell="A325" zoomScale="85" zoomScaleNormal="85" workbookViewId="0">
      <selection activeCell="E340" sqref="E340"/>
    </sheetView>
  </sheetViews>
  <sheetFormatPr defaultColWidth="9.28515625" defaultRowHeight="21" customHeight="1"/>
  <cols>
    <col min="1" max="1" width="13.7109375" style="4" customWidth="1"/>
    <col min="2" max="2" width="29.7109375" style="11" customWidth="1"/>
    <col min="3" max="3" width="44.7109375" style="11" customWidth="1"/>
    <col min="4" max="4" width="14" style="15" customWidth="1"/>
    <col min="5" max="5" width="9.28515625" style="15" customWidth="1"/>
    <col min="6" max="6" width="28.85546875" style="11" customWidth="1"/>
    <col min="7" max="7" width="28.42578125" style="11" customWidth="1"/>
    <col min="8" max="8" width="9.5703125" style="40" customWidth="1"/>
    <col min="9" max="9" width="16" style="41" customWidth="1"/>
    <col min="10" max="10" width="16" style="42" customWidth="1"/>
    <col min="11" max="11" width="13.42578125" style="44" customWidth="1"/>
    <col min="12" max="12" width="12.28515625" style="44" customWidth="1"/>
    <col min="13" max="13" width="13.140625" style="44" customWidth="1"/>
    <col min="14" max="14" width="62" style="35" customWidth="1"/>
    <col min="15" max="15" width="20.28515625" style="4" bestFit="1" customWidth="1"/>
    <col min="16" max="16" width="10" style="4" bestFit="1" customWidth="1"/>
    <col min="17" max="16384" width="9.28515625" style="4"/>
  </cols>
  <sheetData>
    <row r="1" spans="1:14" ht="21" customHeight="1">
      <c r="B1" s="17" t="s">
        <v>47</v>
      </c>
      <c r="C1" s="17"/>
      <c r="K1" s="43"/>
      <c r="L1" s="43"/>
      <c r="N1" s="28"/>
    </row>
    <row r="2" spans="1:14" ht="21" customHeight="1">
      <c r="A2" s="1" t="s">
        <v>45</v>
      </c>
      <c r="B2" s="70" t="s">
        <v>17</v>
      </c>
      <c r="C2" s="70" t="s">
        <v>14</v>
      </c>
      <c r="D2" s="71" t="s">
        <v>1</v>
      </c>
      <c r="E2" s="71" t="s">
        <v>2</v>
      </c>
      <c r="F2" s="70" t="s">
        <v>3</v>
      </c>
      <c r="G2" s="70" t="s">
        <v>4</v>
      </c>
      <c r="H2" s="299" t="s">
        <v>5</v>
      </c>
      <c r="I2" s="36" t="s">
        <v>15</v>
      </c>
      <c r="J2" s="37" t="s">
        <v>77</v>
      </c>
      <c r="K2" s="75" t="s">
        <v>19</v>
      </c>
      <c r="L2" s="300" t="s">
        <v>4187</v>
      </c>
      <c r="M2" s="38" t="s">
        <v>6</v>
      </c>
      <c r="N2" s="29" t="s">
        <v>0</v>
      </c>
    </row>
    <row r="3" spans="1:14" s="14" customFormat="1" ht="30">
      <c r="A3" s="463" t="s">
        <v>80</v>
      </c>
      <c r="B3" s="464"/>
      <c r="C3" s="464"/>
      <c r="D3" s="464"/>
      <c r="E3" s="464"/>
      <c r="F3" s="464"/>
      <c r="G3" s="464"/>
      <c r="H3" s="464"/>
      <c r="I3" s="465"/>
      <c r="J3" s="53"/>
      <c r="K3" s="54"/>
      <c r="L3" s="54"/>
      <c r="M3" s="54" t="s">
        <v>7</v>
      </c>
      <c r="N3" s="30" t="s">
        <v>16</v>
      </c>
    </row>
    <row r="4" spans="1:14" s="14" customFormat="1" ht="15">
      <c r="A4" s="466" t="s">
        <v>88</v>
      </c>
      <c r="B4" s="467"/>
      <c r="C4" s="467"/>
      <c r="D4" s="467"/>
      <c r="E4" s="467"/>
      <c r="F4" s="467"/>
      <c r="G4" s="467"/>
      <c r="H4" s="467"/>
      <c r="I4" s="468"/>
      <c r="J4" s="55"/>
      <c r="K4" s="56"/>
      <c r="L4" s="56"/>
      <c r="M4" s="56" t="s">
        <v>8</v>
      </c>
      <c r="N4" s="31"/>
    </row>
    <row r="5" spans="1:14" s="14" customFormat="1" ht="15">
      <c r="A5" s="469" t="s">
        <v>9</v>
      </c>
      <c r="B5" s="469"/>
      <c r="C5" s="469"/>
      <c r="D5" s="469"/>
      <c r="E5" s="469"/>
      <c r="F5" s="469"/>
      <c r="G5" s="469"/>
      <c r="H5" s="469"/>
      <c r="I5" s="470"/>
      <c r="J5" s="57"/>
      <c r="K5" s="58"/>
      <c r="L5" s="58"/>
      <c r="M5" s="58" t="s">
        <v>9</v>
      </c>
      <c r="N5" s="31"/>
    </row>
    <row r="6" spans="1:14" s="14" customFormat="1" ht="30">
      <c r="A6" s="471" t="s">
        <v>10</v>
      </c>
      <c r="B6" s="472"/>
      <c r="C6" s="472"/>
      <c r="D6" s="472"/>
      <c r="E6" s="472"/>
      <c r="F6" s="472"/>
      <c r="G6" s="472"/>
      <c r="H6" s="472"/>
      <c r="I6" s="473"/>
      <c r="J6" s="59"/>
      <c r="K6" s="60"/>
      <c r="L6" s="60"/>
      <c r="M6" s="60" t="s">
        <v>10</v>
      </c>
      <c r="N6" s="32"/>
    </row>
    <row r="7" spans="1:14" s="14" customFormat="1" ht="15">
      <c r="A7" s="474" t="s">
        <v>11</v>
      </c>
      <c r="B7" s="475"/>
      <c r="C7" s="475"/>
      <c r="D7" s="475"/>
      <c r="E7" s="475"/>
      <c r="F7" s="475"/>
      <c r="G7" s="475"/>
      <c r="H7" s="475"/>
      <c r="I7" s="476"/>
      <c r="J7" s="61"/>
      <c r="K7" s="62"/>
      <c r="L7" s="62"/>
      <c r="M7" s="62" t="s">
        <v>11</v>
      </c>
      <c r="N7" s="32"/>
    </row>
    <row r="8" spans="1:14" s="14" customFormat="1" ht="15">
      <c r="A8" s="460" t="s">
        <v>12</v>
      </c>
      <c r="B8" s="461"/>
      <c r="C8" s="461"/>
      <c r="D8" s="461"/>
      <c r="E8" s="461"/>
      <c r="F8" s="461"/>
      <c r="G8" s="461"/>
      <c r="H8" s="461"/>
      <c r="I8" s="462"/>
      <c r="J8" s="63"/>
      <c r="K8" s="64"/>
      <c r="L8" s="65"/>
      <c r="M8" s="66" t="s">
        <v>12</v>
      </c>
      <c r="N8" s="33"/>
    </row>
    <row r="9" spans="1:14" s="3" customFormat="1" ht="15">
      <c r="A9" s="67"/>
      <c r="B9" s="72"/>
      <c r="C9" s="72"/>
      <c r="D9" s="72"/>
      <c r="E9" s="72"/>
      <c r="F9" s="72"/>
      <c r="G9" s="73"/>
      <c r="H9" s="45"/>
      <c r="I9" s="46"/>
      <c r="J9" s="47"/>
      <c r="K9" s="48"/>
      <c r="L9" s="48"/>
      <c r="M9" s="49"/>
      <c r="N9" s="34"/>
    </row>
    <row r="11" spans="1:14" ht="30">
      <c r="A11" s="138">
        <v>45681</v>
      </c>
      <c r="B11" s="98" t="s">
        <v>3359</v>
      </c>
      <c r="C11" s="106" t="s">
        <v>3358</v>
      </c>
      <c r="D11" s="98">
        <v>3</v>
      </c>
      <c r="E11" s="98" t="s">
        <v>318</v>
      </c>
      <c r="F11" s="98" t="s">
        <v>273</v>
      </c>
      <c r="G11" s="98" t="s">
        <v>28</v>
      </c>
      <c r="H11" s="99"/>
      <c r="I11" s="139"/>
      <c r="J11" s="105"/>
      <c r="K11" s="100"/>
      <c r="L11" s="101"/>
      <c r="M11" s="101"/>
      <c r="N11" s="126" t="s">
        <v>3360</v>
      </c>
    </row>
    <row r="12" spans="1:14" ht="21" customHeight="1">
      <c r="A12" s="137">
        <v>45681</v>
      </c>
      <c r="B12" s="5" t="s">
        <v>41</v>
      </c>
      <c r="C12" s="8" t="s">
        <v>2853</v>
      </c>
      <c r="D12" s="5">
        <v>2</v>
      </c>
      <c r="E12" s="5" t="s">
        <v>318</v>
      </c>
      <c r="F12" s="5" t="s">
        <v>281</v>
      </c>
      <c r="G12" s="5" t="s">
        <v>40</v>
      </c>
      <c r="H12" s="26"/>
      <c r="I12" s="90">
        <v>1336000</v>
      </c>
      <c r="J12" s="7">
        <f t="shared" ref="J12:J13" si="0">ROUNDUP((((L12*13000)+I12)/1380), 2)</f>
        <v>982.25</v>
      </c>
      <c r="K12" s="88" t="s">
        <v>3349</v>
      </c>
      <c r="L12" s="6">
        <v>1.5</v>
      </c>
      <c r="M12" s="6"/>
      <c r="N12" s="10"/>
    </row>
    <row r="13" spans="1:14" ht="21" customHeight="1">
      <c r="A13" s="137">
        <v>45681</v>
      </c>
      <c r="B13" s="5" t="s">
        <v>2854</v>
      </c>
      <c r="C13" s="8" t="s">
        <v>3367</v>
      </c>
      <c r="D13" s="5">
        <v>10</v>
      </c>
      <c r="E13" s="5" t="s">
        <v>318</v>
      </c>
      <c r="F13" s="5" t="s">
        <v>2847</v>
      </c>
      <c r="G13" s="5" t="s">
        <v>30</v>
      </c>
      <c r="H13" s="26"/>
      <c r="I13" s="90">
        <v>16730</v>
      </c>
      <c r="J13" s="7">
        <f t="shared" si="0"/>
        <v>14.95</v>
      </c>
      <c r="K13" s="88" t="s">
        <v>3349</v>
      </c>
      <c r="L13" s="6">
        <v>0.3</v>
      </c>
      <c r="M13" s="6"/>
      <c r="N13" s="10"/>
    </row>
    <row r="14" spans="1:14" ht="21" customHeight="1">
      <c r="A14" s="137">
        <v>45681</v>
      </c>
      <c r="B14" s="5" t="s">
        <v>21</v>
      </c>
      <c r="C14" s="8" t="s">
        <v>1004</v>
      </c>
      <c r="D14" s="5">
        <v>3</v>
      </c>
      <c r="E14" s="5" t="s">
        <v>318</v>
      </c>
      <c r="F14" s="5" t="s">
        <v>295</v>
      </c>
      <c r="G14" s="5" t="s">
        <v>130</v>
      </c>
      <c r="H14" s="26"/>
      <c r="I14" s="90">
        <v>196000</v>
      </c>
      <c r="J14" s="7">
        <f>ROUNDUP((((L14*13000)+I14)/1380), 2)</f>
        <v>143.91999999999999</v>
      </c>
      <c r="K14" s="88" t="s">
        <v>3357</v>
      </c>
      <c r="L14" s="6">
        <v>0.2</v>
      </c>
      <c r="M14" s="6"/>
      <c r="N14" s="10"/>
    </row>
    <row r="15" spans="1:14" ht="21" customHeight="1">
      <c r="A15" s="137">
        <v>45687</v>
      </c>
      <c r="B15" s="5" t="s">
        <v>133</v>
      </c>
      <c r="C15" s="8" t="s">
        <v>2884</v>
      </c>
      <c r="D15" s="5">
        <v>3</v>
      </c>
      <c r="E15" s="5" t="s">
        <v>318</v>
      </c>
      <c r="F15" s="5" t="s">
        <v>295</v>
      </c>
      <c r="G15" s="5" t="s">
        <v>130</v>
      </c>
      <c r="H15" s="26"/>
      <c r="I15" s="90">
        <v>447000</v>
      </c>
      <c r="J15" s="7">
        <f>ROUNDUP((((L15*13000)+I15)/1380), 2)</f>
        <v>356.89</v>
      </c>
      <c r="K15" s="88" t="s">
        <v>3348</v>
      </c>
      <c r="L15" s="6">
        <v>3.5</v>
      </c>
      <c r="M15" s="6"/>
      <c r="N15" s="10" t="s">
        <v>2118</v>
      </c>
    </row>
    <row r="16" spans="1:14" ht="75">
      <c r="A16" s="137">
        <v>45687</v>
      </c>
      <c r="B16" s="5" t="s">
        <v>133</v>
      </c>
      <c r="C16" s="8" t="s">
        <v>2912</v>
      </c>
      <c r="D16" s="5">
        <v>10</v>
      </c>
      <c r="E16" s="5" t="s">
        <v>318</v>
      </c>
      <c r="F16" s="5" t="s">
        <v>2869</v>
      </c>
      <c r="G16" s="5" t="s">
        <v>30</v>
      </c>
      <c r="H16" s="26"/>
      <c r="I16" s="90">
        <v>46000</v>
      </c>
      <c r="J16" s="7">
        <f t="shared" ref="J16" si="1">ROUNDUP((((L16*13000)+I16)/1380), 2)</f>
        <v>47.47</v>
      </c>
      <c r="K16" s="88" t="s">
        <v>3349</v>
      </c>
      <c r="L16" s="6">
        <v>1.5</v>
      </c>
      <c r="M16" s="6"/>
      <c r="N16" s="10" t="s">
        <v>3351</v>
      </c>
    </row>
    <row r="17" spans="1:14" ht="15.75">
      <c r="A17" s="137">
        <v>45691</v>
      </c>
      <c r="B17" s="5" t="s">
        <v>3194</v>
      </c>
      <c r="C17" s="8" t="s">
        <v>3400</v>
      </c>
      <c r="D17" s="5">
        <v>2</v>
      </c>
      <c r="E17" s="5" t="s">
        <v>318</v>
      </c>
      <c r="F17" s="5" t="s">
        <v>638</v>
      </c>
      <c r="G17" s="5" t="s">
        <v>33</v>
      </c>
      <c r="H17" s="26"/>
      <c r="I17" s="90">
        <v>1100000</v>
      </c>
      <c r="J17" s="234">
        <f>ROUNDUP((((L17*16000)+I17)/1380), 2)</f>
        <v>1260.8699999999999</v>
      </c>
      <c r="K17" s="88" t="s">
        <v>3401</v>
      </c>
      <c r="L17" s="6">
        <v>40</v>
      </c>
      <c r="M17" s="6"/>
      <c r="N17" s="10" t="s">
        <v>3513</v>
      </c>
    </row>
    <row r="18" spans="1:14" ht="21" customHeight="1">
      <c r="A18" s="285">
        <v>45691</v>
      </c>
      <c r="B18" s="286" t="s">
        <v>3197</v>
      </c>
      <c r="C18" s="287" t="s">
        <v>3198</v>
      </c>
      <c r="D18" s="286">
        <v>40</v>
      </c>
      <c r="E18" s="286" t="s">
        <v>318</v>
      </c>
      <c r="F18" s="286" t="s">
        <v>281</v>
      </c>
      <c r="G18" s="286" t="s">
        <v>40</v>
      </c>
      <c r="H18" s="288"/>
      <c r="I18" s="289">
        <v>2000</v>
      </c>
      <c r="J18" s="7">
        <f t="shared" ref="J18:J34" si="2">ROUNDUP((((L18*13000)+I18)/1380), 2)</f>
        <v>2.4</v>
      </c>
      <c r="K18" s="290" t="s">
        <v>3349</v>
      </c>
      <c r="L18" s="291">
        <v>0.1</v>
      </c>
      <c r="M18" s="291"/>
      <c r="N18" s="194" t="s">
        <v>3366</v>
      </c>
    </row>
    <row r="19" spans="1:14" ht="21" customHeight="1">
      <c r="A19" s="137">
        <v>45691</v>
      </c>
      <c r="B19" s="5" t="s">
        <v>49</v>
      </c>
      <c r="C19" s="283" t="s">
        <v>3380</v>
      </c>
      <c r="D19" s="5">
        <v>1</v>
      </c>
      <c r="E19" s="5" t="s">
        <v>318</v>
      </c>
      <c r="F19" s="5"/>
      <c r="G19" s="5"/>
      <c r="H19" s="26"/>
      <c r="I19" s="284">
        <v>1805000</v>
      </c>
      <c r="J19" s="7">
        <f t="shared" si="2"/>
        <v>1311.74</v>
      </c>
      <c r="K19" s="6" t="s">
        <v>3345</v>
      </c>
      <c r="L19" s="6">
        <v>0.4</v>
      </c>
      <c r="M19" s="6"/>
      <c r="N19" s="10"/>
    </row>
    <row r="20" spans="1:14" ht="21" customHeight="1">
      <c r="A20" s="137">
        <v>45691</v>
      </c>
      <c r="B20" s="5" t="s">
        <v>49</v>
      </c>
      <c r="C20" s="283" t="s">
        <v>3381</v>
      </c>
      <c r="D20" s="5">
        <v>1</v>
      </c>
      <c r="E20" s="5" t="s">
        <v>318</v>
      </c>
      <c r="F20" s="5"/>
      <c r="G20" s="5"/>
      <c r="H20" s="26"/>
      <c r="I20" s="284">
        <v>256000</v>
      </c>
      <c r="J20" s="7">
        <f t="shared" si="2"/>
        <v>191.16</v>
      </c>
      <c r="K20" s="6" t="s">
        <v>3345</v>
      </c>
      <c r="L20" s="6">
        <v>0.6</v>
      </c>
      <c r="M20" s="6"/>
      <c r="N20" s="10"/>
    </row>
    <row r="21" spans="1:14" ht="21" customHeight="1">
      <c r="A21" s="137">
        <v>45691</v>
      </c>
      <c r="B21" s="5" t="s">
        <v>49</v>
      </c>
      <c r="C21" s="283" t="s">
        <v>3382</v>
      </c>
      <c r="D21" s="5">
        <v>1</v>
      </c>
      <c r="E21" s="5" t="s">
        <v>318</v>
      </c>
      <c r="F21" s="5"/>
      <c r="G21" s="5"/>
      <c r="H21" s="26"/>
      <c r="I21" s="284">
        <v>389000</v>
      </c>
      <c r="J21" s="7">
        <f t="shared" si="2"/>
        <v>287.53999999999996</v>
      </c>
      <c r="K21" s="6" t="s">
        <v>3345</v>
      </c>
      <c r="L21" s="6">
        <v>0.6</v>
      </c>
      <c r="M21" s="6"/>
      <c r="N21" s="10"/>
    </row>
    <row r="22" spans="1:14" ht="21" customHeight="1">
      <c r="A22" s="137">
        <v>45691</v>
      </c>
      <c r="B22" s="5" t="s">
        <v>49</v>
      </c>
      <c r="C22" s="283" t="s">
        <v>3383</v>
      </c>
      <c r="D22" s="5">
        <v>1</v>
      </c>
      <c r="E22" s="5" t="s">
        <v>318</v>
      </c>
      <c r="F22" s="5"/>
      <c r="G22" s="5"/>
      <c r="H22" s="26"/>
      <c r="I22" s="284">
        <v>478000</v>
      </c>
      <c r="J22" s="7">
        <f t="shared" si="2"/>
        <v>352.03</v>
      </c>
      <c r="K22" s="6" t="s">
        <v>3345</v>
      </c>
      <c r="L22" s="6">
        <v>0.6</v>
      </c>
      <c r="M22" s="6"/>
      <c r="N22" s="10"/>
    </row>
    <row r="23" spans="1:14" ht="21" customHeight="1">
      <c r="A23" s="137">
        <v>45691</v>
      </c>
      <c r="B23" s="5" t="s">
        <v>49</v>
      </c>
      <c r="C23" s="283" t="s">
        <v>3395</v>
      </c>
      <c r="D23" s="5">
        <v>1</v>
      </c>
      <c r="E23" s="5" t="s">
        <v>318</v>
      </c>
      <c r="F23" s="5"/>
      <c r="G23" s="5"/>
      <c r="H23" s="26"/>
      <c r="I23" s="284">
        <v>450000</v>
      </c>
      <c r="J23" s="7">
        <f t="shared" si="2"/>
        <v>330.8</v>
      </c>
      <c r="K23" s="6" t="s">
        <v>3347</v>
      </c>
      <c r="L23" s="6">
        <v>0.5</v>
      </c>
      <c r="M23" s="6"/>
      <c r="N23" s="10"/>
    </row>
    <row r="24" spans="1:14" ht="21" customHeight="1">
      <c r="A24" s="137">
        <v>45691</v>
      </c>
      <c r="B24" s="5" t="s">
        <v>49</v>
      </c>
      <c r="C24" s="283" t="s">
        <v>3396</v>
      </c>
      <c r="D24" s="5">
        <v>1</v>
      </c>
      <c r="E24" s="5" t="s">
        <v>318</v>
      </c>
      <c r="F24" s="5"/>
      <c r="G24" s="5"/>
      <c r="H24" s="26"/>
      <c r="I24" s="284">
        <v>37000</v>
      </c>
      <c r="J24" s="7">
        <f t="shared" si="2"/>
        <v>29.64</v>
      </c>
      <c r="K24" s="6" t="s">
        <v>3347</v>
      </c>
      <c r="L24" s="6">
        <v>0.3</v>
      </c>
      <c r="M24" s="6"/>
      <c r="N24" s="10"/>
    </row>
    <row r="25" spans="1:14" ht="21" customHeight="1">
      <c r="A25" s="137">
        <v>45691</v>
      </c>
      <c r="B25" s="5" t="s">
        <v>49</v>
      </c>
      <c r="C25" s="283" t="s">
        <v>3397</v>
      </c>
      <c r="D25" s="5">
        <v>1</v>
      </c>
      <c r="E25" s="5" t="s">
        <v>318</v>
      </c>
      <c r="F25" s="5"/>
      <c r="G25" s="5"/>
      <c r="H25" s="26"/>
      <c r="I25" s="284">
        <v>372000</v>
      </c>
      <c r="J25" s="7">
        <f t="shared" si="2"/>
        <v>274.27999999999997</v>
      </c>
      <c r="K25" s="6" t="s">
        <v>3347</v>
      </c>
      <c r="L25" s="6">
        <v>0.5</v>
      </c>
      <c r="M25" s="6"/>
      <c r="N25" s="10"/>
    </row>
    <row r="26" spans="1:14" ht="21" customHeight="1">
      <c r="A26" s="137">
        <v>45691</v>
      </c>
      <c r="B26" s="5" t="s">
        <v>49</v>
      </c>
      <c r="C26" s="283" t="s">
        <v>3398</v>
      </c>
      <c r="D26" s="5">
        <v>1</v>
      </c>
      <c r="E26" s="5" t="s">
        <v>318</v>
      </c>
      <c r="F26" s="5"/>
      <c r="G26" s="5"/>
      <c r="H26" s="26"/>
      <c r="I26" s="284">
        <v>806000</v>
      </c>
      <c r="J26" s="7">
        <f t="shared" si="2"/>
        <v>598.18999999999994</v>
      </c>
      <c r="K26" s="6" t="s">
        <v>3347</v>
      </c>
      <c r="L26" s="6">
        <v>1.5</v>
      </c>
      <c r="M26" s="6"/>
      <c r="N26" s="10"/>
    </row>
    <row r="27" spans="1:14" ht="21" customHeight="1">
      <c r="A27" s="137">
        <v>45691</v>
      </c>
      <c r="B27" s="5" t="s">
        <v>49</v>
      </c>
      <c r="C27" s="283" t="s">
        <v>3399</v>
      </c>
      <c r="D27" s="5">
        <v>1</v>
      </c>
      <c r="E27" s="5" t="s">
        <v>318</v>
      </c>
      <c r="F27" s="5"/>
      <c r="G27" s="5"/>
      <c r="H27" s="26"/>
      <c r="I27" s="284">
        <v>208000</v>
      </c>
      <c r="J27" s="7">
        <f t="shared" si="2"/>
        <v>154.5</v>
      </c>
      <c r="K27" s="6" t="s">
        <v>3347</v>
      </c>
      <c r="L27" s="6">
        <v>0.4</v>
      </c>
      <c r="M27" s="6"/>
      <c r="N27" s="10"/>
    </row>
    <row r="28" spans="1:14" ht="21" customHeight="1">
      <c r="A28" s="137">
        <v>45691</v>
      </c>
      <c r="B28" s="5" t="s">
        <v>90</v>
      </c>
      <c r="C28" s="283" t="s">
        <v>3203</v>
      </c>
      <c r="D28" s="5">
        <v>1</v>
      </c>
      <c r="E28" s="5" t="s">
        <v>318</v>
      </c>
      <c r="F28" s="5"/>
      <c r="G28" s="5"/>
      <c r="H28" s="26"/>
      <c r="I28" s="284">
        <v>540000</v>
      </c>
      <c r="J28" s="7">
        <f t="shared" si="2"/>
        <v>393.65999999999997</v>
      </c>
      <c r="K28" s="6" t="s">
        <v>3347</v>
      </c>
      <c r="L28" s="6">
        <v>0.25</v>
      </c>
      <c r="M28" s="6"/>
      <c r="N28" s="10"/>
    </row>
    <row r="29" spans="1:14" ht="21" customHeight="1">
      <c r="A29" s="137">
        <v>45691</v>
      </c>
      <c r="B29" s="5" t="s">
        <v>90</v>
      </c>
      <c r="C29" s="283" t="s">
        <v>3204</v>
      </c>
      <c r="D29" s="5">
        <v>1</v>
      </c>
      <c r="E29" s="5" t="s">
        <v>318</v>
      </c>
      <c r="F29" s="5"/>
      <c r="G29" s="5"/>
      <c r="H29" s="26"/>
      <c r="I29" s="284">
        <v>118000</v>
      </c>
      <c r="J29" s="7">
        <f t="shared" si="2"/>
        <v>86.45</v>
      </c>
      <c r="K29" s="6" t="s">
        <v>3347</v>
      </c>
      <c r="L29" s="6">
        <v>0.1</v>
      </c>
      <c r="M29" s="6"/>
      <c r="N29" s="10"/>
    </row>
    <row r="30" spans="1:14" ht="21" customHeight="1">
      <c r="A30" s="137">
        <v>45691</v>
      </c>
      <c r="B30" s="5" t="s">
        <v>90</v>
      </c>
      <c r="C30" s="283" t="s">
        <v>3205</v>
      </c>
      <c r="D30" s="5">
        <v>1</v>
      </c>
      <c r="E30" s="5" t="s">
        <v>318</v>
      </c>
      <c r="F30" s="5"/>
      <c r="G30" s="5"/>
      <c r="H30" s="26"/>
      <c r="I30" s="284">
        <v>133000</v>
      </c>
      <c r="J30" s="7">
        <f t="shared" si="2"/>
        <v>97.320000000000007</v>
      </c>
      <c r="K30" s="6" t="s">
        <v>3347</v>
      </c>
      <c r="L30" s="6">
        <v>0.1</v>
      </c>
      <c r="M30" s="6"/>
      <c r="N30" s="10"/>
    </row>
    <row r="31" spans="1:14" ht="21" customHeight="1">
      <c r="A31" s="137">
        <v>45691</v>
      </c>
      <c r="B31" s="5" t="s">
        <v>90</v>
      </c>
      <c r="C31" s="283" t="s">
        <v>3206</v>
      </c>
      <c r="D31" s="5">
        <v>1</v>
      </c>
      <c r="E31" s="5" t="s">
        <v>318</v>
      </c>
      <c r="F31" s="5"/>
      <c r="G31" s="5"/>
      <c r="H31" s="26"/>
      <c r="I31" s="284">
        <v>386000</v>
      </c>
      <c r="J31" s="7">
        <f t="shared" si="2"/>
        <v>280.65999999999997</v>
      </c>
      <c r="K31" s="6" t="s">
        <v>3347</v>
      </c>
      <c r="L31" s="6">
        <v>0.1</v>
      </c>
      <c r="M31" s="6"/>
      <c r="N31" s="10"/>
    </row>
    <row r="32" spans="1:14" ht="21" customHeight="1">
      <c r="A32" s="137">
        <v>45691</v>
      </c>
      <c r="B32" s="5" t="s">
        <v>90</v>
      </c>
      <c r="C32" s="283" t="s">
        <v>3205</v>
      </c>
      <c r="D32" s="5">
        <v>1</v>
      </c>
      <c r="E32" s="5" t="s">
        <v>318</v>
      </c>
      <c r="F32" s="5"/>
      <c r="G32" s="5"/>
      <c r="H32" s="26"/>
      <c r="I32" s="284">
        <v>133000</v>
      </c>
      <c r="J32" s="7">
        <f t="shared" si="2"/>
        <v>97.320000000000007</v>
      </c>
      <c r="K32" s="6" t="s">
        <v>3347</v>
      </c>
      <c r="L32" s="6">
        <v>0.1</v>
      </c>
      <c r="M32" s="6"/>
      <c r="N32" s="10"/>
    </row>
    <row r="33" spans="1:14" ht="21" customHeight="1">
      <c r="A33" s="137">
        <v>45691</v>
      </c>
      <c r="B33" s="5" t="s">
        <v>90</v>
      </c>
      <c r="C33" s="283" t="s">
        <v>3207</v>
      </c>
      <c r="D33" s="5">
        <v>1</v>
      </c>
      <c r="E33" s="5" t="s">
        <v>318</v>
      </c>
      <c r="F33" s="5"/>
      <c r="G33" s="5"/>
      <c r="H33" s="26"/>
      <c r="I33" s="284">
        <v>412000</v>
      </c>
      <c r="J33" s="7">
        <f t="shared" si="2"/>
        <v>299.5</v>
      </c>
      <c r="K33" s="6" t="s">
        <v>3347</v>
      </c>
      <c r="L33" s="6">
        <v>0.1</v>
      </c>
      <c r="M33" s="6"/>
      <c r="N33" s="10"/>
    </row>
    <row r="34" spans="1:14" ht="21" customHeight="1">
      <c r="A34" s="137">
        <v>45691</v>
      </c>
      <c r="B34" s="5" t="s">
        <v>90</v>
      </c>
      <c r="C34" s="283" t="s">
        <v>3208</v>
      </c>
      <c r="D34" s="5">
        <v>1</v>
      </c>
      <c r="E34" s="5" t="s">
        <v>318</v>
      </c>
      <c r="F34" s="5"/>
      <c r="G34" s="5"/>
      <c r="H34" s="26"/>
      <c r="I34" s="284">
        <v>110500</v>
      </c>
      <c r="J34" s="7">
        <f t="shared" si="2"/>
        <v>81.02000000000001</v>
      </c>
      <c r="K34" s="6" t="s">
        <v>3347</v>
      </c>
      <c r="L34" s="6">
        <v>0.1</v>
      </c>
      <c r="M34" s="6"/>
      <c r="N34" s="10"/>
    </row>
    <row r="35" spans="1:14" ht="21" customHeight="1">
      <c r="A35" s="137">
        <v>45692</v>
      </c>
      <c r="B35" s="5" t="s">
        <v>21</v>
      </c>
      <c r="C35" s="283" t="s">
        <v>3387</v>
      </c>
      <c r="D35" s="5">
        <v>20</v>
      </c>
      <c r="E35" s="5" t="s">
        <v>318</v>
      </c>
      <c r="F35" s="5" t="s">
        <v>2847</v>
      </c>
      <c r="G35" s="5" t="s">
        <v>30</v>
      </c>
      <c r="H35" s="26"/>
      <c r="I35" s="284">
        <v>3300</v>
      </c>
      <c r="J35" s="7">
        <f t="shared" ref="J35:J37" si="3">ROUNDUP((((L35*13000)+I35)/1380), 2)</f>
        <v>3.34</v>
      </c>
      <c r="K35" s="6" t="s">
        <v>3349</v>
      </c>
      <c r="L35" s="6">
        <v>0.1</v>
      </c>
      <c r="M35" s="6"/>
      <c r="N35" s="9" t="s">
        <v>1812</v>
      </c>
    </row>
    <row r="36" spans="1:14" ht="21" customHeight="1">
      <c r="A36" s="137">
        <v>45692</v>
      </c>
      <c r="B36" s="5" t="s">
        <v>59</v>
      </c>
      <c r="C36" s="283" t="s">
        <v>3287</v>
      </c>
      <c r="D36" s="5">
        <v>1</v>
      </c>
      <c r="E36" s="5" t="s">
        <v>318</v>
      </c>
      <c r="F36" s="5" t="s">
        <v>2847</v>
      </c>
      <c r="G36" s="5" t="s">
        <v>30</v>
      </c>
      <c r="H36" s="26"/>
      <c r="I36" s="284">
        <v>580000</v>
      </c>
      <c r="J36" s="7">
        <f t="shared" si="3"/>
        <v>457.98</v>
      </c>
      <c r="K36" s="6" t="s">
        <v>3349</v>
      </c>
      <c r="L36" s="6">
        <v>4</v>
      </c>
      <c r="M36" s="6"/>
      <c r="N36" s="9" t="s">
        <v>3288</v>
      </c>
    </row>
    <row r="37" spans="1:14" ht="21" customHeight="1">
      <c r="A37" s="137">
        <v>45692</v>
      </c>
      <c r="B37" s="5" t="s">
        <v>67</v>
      </c>
      <c r="C37" s="283" t="s">
        <v>3386</v>
      </c>
      <c r="D37" s="5">
        <v>4</v>
      </c>
      <c r="E37" s="5" t="s">
        <v>318</v>
      </c>
      <c r="F37" s="5" t="s">
        <v>286</v>
      </c>
      <c r="G37" s="5" t="s">
        <v>172</v>
      </c>
      <c r="H37" s="26"/>
      <c r="I37" s="284">
        <v>31700</v>
      </c>
      <c r="J37" s="7">
        <f t="shared" si="3"/>
        <v>25.8</v>
      </c>
      <c r="K37" s="6" t="s">
        <v>3349</v>
      </c>
      <c r="L37" s="6">
        <v>0.3</v>
      </c>
      <c r="M37" s="6"/>
      <c r="N37" s="9" t="s">
        <v>3293</v>
      </c>
    </row>
    <row r="38" spans="1:14" ht="21" customHeight="1">
      <c r="A38" s="137">
        <v>45692</v>
      </c>
      <c r="B38" s="5" t="s">
        <v>3297</v>
      </c>
      <c r="C38" s="283" t="s">
        <v>3388</v>
      </c>
      <c r="D38" s="5">
        <v>5</v>
      </c>
      <c r="E38" s="5" t="s">
        <v>318</v>
      </c>
      <c r="F38" s="5" t="s">
        <v>370</v>
      </c>
      <c r="G38" s="5" t="s">
        <v>48</v>
      </c>
      <c r="H38" s="26"/>
      <c r="I38" s="284">
        <v>6200</v>
      </c>
      <c r="J38" s="7">
        <f t="shared" ref="J38:J41" si="4">ROUNDUP((((L38*13000)+I38)/1380), 2)</f>
        <v>6.38</v>
      </c>
      <c r="K38" s="6" t="s">
        <v>3345</v>
      </c>
      <c r="L38" s="6">
        <v>0.2</v>
      </c>
      <c r="M38" s="6"/>
      <c r="N38" s="9"/>
    </row>
    <row r="39" spans="1:14" ht="21" customHeight="1">
      <c r="A39" s="137">
        <v>45692</v>
      </c>
      <c r="B39" s="5" t="s">
        <v>3297</v>
      </c>
      <c r="C39" s="283" t="s">
        <v>3342</v>
      </c>
      <c r="D39" s="5">
        <v>5</v>
      </c>
      <c r="E39" s="5" t="s">
        <v>318</v>
      </c>
      <c r="F39" s="5" t="s">
        <v>370</v>
      </c>
      <c r="G39" s="5" t="s">
        <v>48</v>
      </c>
      <c r="H39" s="26"/>
      <c r="I39" s="284">
        <v>8100</v>
      </c>
      <c r="J39" s="7">
        <f t="shared" si="4"/>
        <v>7.76</v>
      </c>
      <c r="K39" s="6" t="s">
        <v>3345</v>
      </c>
      <c r="L39" s="6">
        <v>0.2</v>
      </c>
      <c r="M39" s="6"/>
      <c r="N39" s="9"/>
    </row>
    <row r="40" spans="1:14" ht="21" customHeight="1">
      <c r="A40" s="137">
        <v>45692</v>
      </c>
      <c r="B40" s="5" t="s">
        <v>3297</v>
      </c>
      <c r="C40" s="283" t="s">
        <v>3298</v>
      </c>
      <c r="D40" s="5">
        <v>5</v>
      </c>
      <c r="E40" s="5" t="s">
        <v>318</v>
      </c>
      <c r="F40" s="5" t="s">
        <v>370</v>
      </c>
      <c r="G40" s="5" t="s">
        <v>48</v>
      </c>
      <c r="H40" s="26"/>
      <c r="I40" s="284">
        <v>7000</v>
      </c>
      <c r="J40" s="7">
        <f t="shared" si="4"/>
        <v>6.96</v>
      </c>
      <c r="K40" s="6" t="s">
        <v>3345</v>
      </c>
      <c r="L40" s="6">
        <v>0.2</v>
      </c>
      <c r="M40" s="6"/>
      <c r="N40" s="9"/>
    </row>
    <row r="41" spans="1:14" ht="21" customHeight="1">
      <c r="A41" s="137">
        <v>45692</v>
      </c>
      <c r="B41" s="5" t="s">
        <v>21</v>
      </c>
      <c r="C41" s="283" t="s">
        <v>3299</v>
      </c>
      <c r="D41" s="5">
        <v>10</v>
      </c>
      <c r="E41" s="5" t="s">
        <v>318</v>
      </c>
      <c r="F41" s="5" t="s">
        <v>3300</v>
      </c>
      <c r="G41" s="5" t="s">
        <v>102</v>
      </c>
      <c r="H41" s="26"/>
      <c r="I41" s="284">
        <v>3300</v>
      </c>
      <c r="J41" s="7">
        <f t="shared" si="4"/>
        <v>3.34</v>
      </c>
      <c r="K41" s="6" t="s">
        <v>3349</v>
      </c>
      <c r="L41" s="6">
        <v>0.1</v>
      </c>
      <c r="M41" s="6"/>
      <c r="N41" s="9"/>
    </row>
    <row r="42" spans="1:14" ht="83.25" customHeight="1">
      <c r="A42" s="137">
        <v>45688</v>
      </c>
      <c r="B42" s="5" t="s">
        <v>1885</v>
      </c>
      <c r="C42" s="5">
        <v>773100</v>
      </c>
      <c r="D42" s="5">
        <v>3</v>
      </c>
      <c r="E42" s="5" t="s">
        <v>24</v>
      </c>
      <c r="F42" s="5"/>
      <c r="G42" s="5" t="s">
        <v>13</v>
      </c>
      <c r="H42" s="26"/>
      <c r="I42" s="90"/>
      <c r="J42" s="7"/>
      <c r="K42" s="88"/>
      <c r="L42" s="6"/>
      <c r="M42" s="6"/>
      <c r="N42" s="10" t="s">
        <v>3350</v>
      </c>
    </row>
    <row r="43" spans="1:14" ht="31.5">
      <c r="A43" s="137">
        <v>45688</v>
      </c>
      <c r="B43" s="5"/>
      <c r="C43" s="8" t="s">
        <v>3257</v>
      </c>
      <c r="D43" s="5">
        <v>5</v>
      </c>
      <c r="E43" s="5" t="s">
        <v>24</v>
      </c>
      <c r="F43" s="5" t="s">
        <v>3009</v>
      </c>
      <c r="G43" s="5" t="s">
        <v>118</v>
      </c>
      <c r="H43" s="26"/>
      <c r="I43" s="90">
        <v>2830</v>
      </c>
      <c r="J43" s="7">
        <f t="shared" ref="J43:J45" si="5">ROUNDUP((((L43*13000)+I43)/1380), 2)</f>
        <v>20.900000000000002</v>
      </c>
      <c r="K43" s="88" t="s">
        <v>3349</v>
      </c>
      <c r="L43" s="6">
        <v>2</v>
      </c>
      <c r="M43" s="6"/>
      <c r="N43" s="253" t="s">
        <v>3344</v>
      </c>
    </row>
    <row r="44" spans="1:14" ht="21" customHeight="1">
      <c r="A44" s="137">
        <v>45688</v>
      </c>
      <c r="B44" s="5" t="s">
        <v>133</v>
      </c>
      <c r="C44" s="5" t="s">
        <v>3012</v>
      </c>
      <c r="D44" s="5">
        <v>2</v>
      </c>
      <c r="E44" s="5" t="s">
        <v>24</v>
      </c>
      <c r="F44" s="5"/>
      <c r="G44" s="5" t="s">
        <v>51</v>
      </c>
      <c r="H44" s="26"/>
      <c r="I44" s="90">
        <v>464000</v>
      </c>
      <c r="J44" s="7">
        <f t="shared" si="5"/>
        <v>373.92</v>
      </c>
      <c r="K44" s="88" t="s">
        <v>3348</v>
      </c>
      <c r="L44" s="6">
        <v>4</v>
      </c>
      <c r="M44" s="6"/>
      <c r="N44" s="10"/>
    </row>
    <row r="45" spans="1:14" ht="45">
      <c r="A45" s="137">
        <v>45688</v>
      </c>
      <c r="B45" s="5" t="s">
        <v>3013</v>
      </c>
      <c r="C45" s="5" t="s">
        <v>3083</v>
      </c>
      <c r="D45" s="5">
        <v>3</v>
      </c>
      <c r="E45" s="5" t="s">
        <v>24</v>
      </c>
      <c r="F45" s="5"/>
      <c r="G45" s="5" t="s">
        <v>13</v>
      </c>
      <c r="H45" s="26"/>
      <c r="I45" s="90"/>
      <c r="J45" s="7">
        <f t="shared" si="5"/>
        <v>0</v>
      </c>
      <c r="K45" s="88"/>
      <c r="L45" s="6"/>
      <c r="M45" s="6"/>
      <c r="N45" s="10" t="s">
        <v>3384</v>
      </c>
    </row>
    <row r="46" spans="1:14" ht="30">
      <c r="A46" s="137">
        <v>45688</v>
      </c>
      <c r="B46" s="5"/>
      <c r="C46" s="5" t="s">
        <v>3389</v>
      </c>
      <c r="D46" s="5">
        <v>10</v>
      </c>
      <c r="E46" s="5" t="s">
        <v>24</v>
      </c>
      <c r="F46" s="5"/>
      <c r="G46" s="5" t="s">
        <v>3158</v>
      </c>
      <c r="H46" s="26"/>
      <c r="I46" s="90">
        <v>16000</v>
      </c>
      <c r="J46" s="7">
        <f t="shared" ref="J46:J47" si="6">ROUNDUP((((L46*13000)+I46)/1380), 2)</f>
        <v>14.43</v>
      </c>
      <c r="K46" s="88" t="s">
        <v>3349</v>
      </c>
      <c r="L46" s="6">
        <v>0.3</v>
      </c>
      <c r="M46" s="6"/>
      <c r="N46" s="10" t="s">
        <v>3391</v>
      </c>
    </row>
    <row r="47" spans="1:14" ht="30">
      <c r="A47" s="137">
        <v>45688</v>
      </c>
      <c r="B47" s="5"/>
      <c r="C47" s="5" t="s">
        <v>3160</v>
      </c>
      <c r="D47" s="5">
        <v>20</v>
      </c>
      <c r="E47" s="5" t="s">
        <v>24</v>
      </c>
      <c r="F47" s="5"/>
      <c r="G47" s="5" t="s">
        <v>3158</v>
      </c>
      <c r="H47" s="26"/>
      <c r="I47" s="90">
        <v>16000</v>
      </c>
      <c r="J47" s="7">
        <f t="shared" si="6"/>
        <v>14.43</v>
      </c>
      <c r="K47" s="88" t="s">
        <v>3349</v>
      </c>
      <c r="L47" s="6">
        <v>0.3</v>
      </c>
      <c r="M47" s="6"/>
      <c r="N47" s="10" t="s">
        <v>3392</v>
      </c>
    </row>
    <row r="48" spans="1:14" ht="21" customHeight="1">
      <c r="A48" s="137">
        <v>45688</v>
      </c>
      <c r="B48" s="5" t="s">
        <v>184</v>
      </c>
      <c r="C48" s="5" t="s">
        <v>3161</v>
      </c>
      <c r="D48" s="5">
        <v>2</v>
      </c>
      <c r="E48" s="5" t="s">
        <v>24</v>
      </c>
      <c r="F48" s="5"/>
      <c r="G48" s="5" t="s">
        <v>121</v>
      </c>
      <c r="H48" s="26"/>
      <c r="I48" s="90">
        <v>156000</v>
      </c>
      <c r="J48" s="7">
        <f t="shared" ref="J48:J50" si="7">ROUNDUP((((L48*13000)+I48)/1380), 2)</f>
        <v>114.93</v>
      </c>
      <c r="K48" s="88" t="s">
        <v>3345</v>
      </c>
      <c r="L48" s="6">
        <v>0.2</v>
      </c>
      <c r="M48" s="6"/>
      <c r="N48" s="10"/>
    </row>
    <row r="49" spans="1:14" ht="21" customHeight="1">
      <c r="A49" s="137">
        <v>45692</v>
      </c>
      <c r="B49" s="5"/>
      <c r="C49" s="5" t="s">
        <v>3363</v>
      </c>
      <c r="D49" s="5">
        <v>6</v>
      </c>
      <c r="E49" s="5" t="s">
        <v>24</v>
      </c>
      <c r="F49" s="5"/>
      <c r="G49" s="5" t="s">
        <v>54</v>
      </c>
      <c r="H49" s="26"/>
      <c r="I49" s="90">
        <v>47030</v>
      </c>
      <c r="J49" s="7">
        <f t="shared" si="7"/>
        <v>36.909999999999997</v>
      </c>
      <c r="K49" s="88" t="s">
        <v>3349</v>
      </c>
      <c r="L49" s="6">
        <v>0.3</v>
      </c>
      <c r="M49" s="6"/>
      <c r="N49" s="10"/>
    </row>
    <row r="50" spans="1:14" ht="21" customHeight="1">
      <c r="A50" s="137">
        <v>45692</v>
      </c>
      <c r="B50" s="5" t="s">
        <v>3284</v>
      </c>
      <c r="C50" s="5" t="s">
        <v>3283</v>
      </c>
      <c r="D50" s="5">
        <v>1</v>
      </c>
      <c r="E50" s="5" t="s">
        <v>24</v>
      </c>
      <c r="F50" s="5"/>
      <c r="G50" s="5" t="s">
        <v>51</v>
      </c>
      <c r="H50" s="26"/>
      <c r="I50" s="90">
        <v>20600</v>
      </c>
      <c r="J50" s="7">
        <f t="shared" si="7"/>
        <v>17.760000000000002</v>
      </c>
      <c r="K50" s="88" t="s">
        <v>3349</v>
      </c>
      <c r="L50" s="6">
        <v>0.3</v>
      </c>
      <c r="M50" s="6"/>
      <c r="N50" s="10"/>
    </row>
    <row r="51" spans="1:14" ht="25.5" customHeight="1">
      <c r="A51" s="137">
        <v>45680</v>
      </c>
      <c r="B51" s="5" t="s">
        <v>2788</v>
      </c>
      <c r="C51" s="5" t="s">
        <v>2957</v>
      </c>
      <c r="D51" s="5">
        <v>2</v>
      </c>
      <c r="E51" s="5" t="s">
        <v>2187</v>
      </c>
      <c r="F51" s="5" t="s">
        <v>94</v>
      </c>
      <c r="G51" s="5" t="s">
        <v>102</v>
      </c>
      <c r="H51" s="26"/>
      <c r="I51" s="90">
        <v>187400</v>
      </c>
      <c r="J51" s="7">
        <f t="shared" ref="J51:J52" si="8">ROUNDUP((((L51*13000)+I51)/1380), 2)</f>
        <v>182.89999999999998</v>
      </c>
      <c r="K51" s="88" t="s">
        <v>3345</v>
      </c>
      <c r="L51" s="6">
        <v>5</v>
      </c>
      <c r="M51" s="6"/>
      <c r="N51" s="10" t="s">
        <v>3346</v>
      </c>
    </row>
    <row r="52" spans="1:14" ht="45">
      <c r="A52" s="137">
        <v>45688</v>
      </c>
      <c r="B52" s="5"/>
      <c r="C52" s="5" t="s">
        <v>2983</v>
      </c>
      <c r="D52" s="5">
        <v>50</v>
      </c>
      <c r="E52" s="5" t="s">
        <v>2187</v>
      </c>
      <c r="F52" s="5" t="s">
        <v>297</v>
      </c>
      <c r="G52" s="5" t="s">
        <v>190</v>
      </c>
      <c r="H52" s="26"/>
      <c r="I52" s="90">
        <v>400</v>
      </c>
      <c r="J52" s="7">
        <f t="shared" si="8"/>
        <v>1.24</v>
      </c>
      <c r="K52" s="88" t="s">
        <v>3349</v>
      </c>
      <c r="L52" s="6">
        <v>0.1</v>
      </c>
      <c r="M52" s="6"/>
      <c r="N52" s="10" t="s">
        <v>3393</v>
      </c>
    </row>
    <row r="53" spans="1:14" ht="21" customHeight="1">
      <c r="A53" s="137">
        <v>45688</v>
      </c>
      <c r="B53" s="5" t="s">
        <v>2988</v>
      </c>
      <c r="C53" s="5" t="s">
        <v>3058</v>
      </c>
      <c r="D53" s="5">
        <v>10</v>
      </c>
      <c r="E53" s="5" t="s">
        <v>2187</v>
      </c>
      <c r="F53" s="5" t="s">
        <v>297</v>
      </c>
      <c r="G53" s="5" t="s">
        <v>190</v>
      </c>
      <c r="H53" s="26"/>
      <c r="I53" s="90">
        <v>28800</v>
      </c>
      <c r="J53" s="7">
        <f t="shared" ref="J53:J54" si="9">ROUNDUP((((L53*13000)+I53)/1380), 2)</f>
        <v>30.290000000000003</v>
      </c>
      <c r="K53" s="88" t="s">
        <v>164</v>
      </c>
      <c r="L53" s="6">
        <v>1</v>
      </c>
      <c r="M53" s="6"/>
      <c r="N53" s="10" t="s">
        <v>2990</v>
      </c>
    </row>
    <row r="54" spans="1:14" ht="21" customHeight="1">
      <c r="A54" s="137">
        <v>45688</v>
      </c>
      <c r="B54" s="5" t="s">
        <v>2988</v>
      </c>
      <c r="C54" s="5" t="s">
        <v>2989</v>
      </c>
      <c r="D54" s="5">
        <v>5</v>
      </c>
      <c r="E54" s="5" t="s">
        <v>2187</v>
      </c>
      <c r="F54" s="5" t="s">
        <v>297</v>
      </c>
      <c r="G54" s="5" t="s">
        <v>190</v>
      </c>
      <c r="H54" s="26"/>
      <c r="I54" s="90">
        <v>28800</v>
      </c>
      <c r="J54" s="7">
        <f t="shared" si="9"/>
        <v>30.290000000000003</v>
      </c>
      <c r="K54" s="88" t="s">
        <v>164</v>
      </c>
      <c r="L54" s="6">
        <v>1</v>
      </c>
      <c r="M54" s="6"/>
      <c r="N54" s="10" t="s">
        <v>2991</v>
      </c>
    </row>
    <row r="55" spans="1:14" ht="70.5" customHeight="1">
      <c r="A55" s="137">
        <v>45688</v>
      </c>
      <c r="B55" s="5" t="s">
        <v>31</v>
      </c>
      <c r="C55" s="5" t="s">
        <v>3051</v>
      </c>
      <c r="D55" s="5">
        <v>50</v>
      </c>
      <c r="E55" s="5" t="s">
        <v>2187</v>
      </c>
      <c r="F55" s="5" t="s">
        <v>297</v>
      </c>
      <c r="G55" s="5" t="s">
        <v>190</v>
      </c>
      <c r="H55" s="26"/>
      <c r="I55" s="90">
        <v>10000</v>
      </c>
      <c r="J55" s="7">
        <f t="shared" ref="J55:J62" si="10">ROUNDUP((((L55*13000)+I55)/1380), 2)</f>
        <v>11.959999999999999</v>
      </c>
      <c r="K55" s="88" t="s">
        <v>164</v>
      </c>
      <c r="L55" s="6">
        <v>0.5</v>
      </c>
      <c r="M55" s="6"/>
      <c r="N55" s="10" t="s">
        <v>3269</v>
      </c>
    </row>
    <row r="56" spans="1:14" ht="21" customHeight="1">
      <c r="A56" s="137">
        <v>45688</v>
      </c>
      <c r="B56" s="5" t="s">
        <v>3390</v>
      </c>
      <c r="C56" s="5" t="s">
        <v>2993</v>
      </c>
      <c r="D56" s="5">
        <v>3</v>
      </c>
      <c r="E56" s="5" t="s">
        <v>2187</v>
      </c>
      <c r="F56" s="5" t="s">
        <v>612</v>
      </c>
      <c r="G56" s="5" t="s">
        <v>126</v>
      </c>
      <c r="H56" s="26"/>
      <c r="I56" s="90">
        <v>426000</v>
      </c>
      <c r="J56" s="7">
        <f t="shared" si="10"/>
        <v>421.74</v>
      </c>
      <c r="K56" s="88" t="s">
        <v>3348</v>
      </c>
      <c r="L56" s="6">
        <v>12</v>
      </c>
      <c r="M56" s="6"/>
      <c r="N56" s="10" t="s">
        <v>3301</v>
      </c>
    </row>
    <row r="57" spans="1:14" ht="21" customHeight="1">
      <c r="A57" s="137">
        <v>45688</v>
      </c>
      <c r="B57" s="5" t="s">
        <v>2992</v>
      </c>
      <c r="C57" s="5" t="s">
        <v>3302</v>
      </c>
      <c r="D57" s="5">
        <v>24</v>
      </c>
      <c r="E57" s="5" t="s">
        <v>2187</v>
      </c>
      <c r="F57" s="5" t="s">
        <v>612</v>
      </c>
      <c r="G57" s="5" t="s">
        <v>126</v>
      </c>
      <c r="H57" s="26"/>
      <c r="I57" s="90">
        <v>71000</v>
      </c>
      <c r="J57" s="7">
        <f t="shared" si="10"/>
        <v>126.82000000000001</v>
      </c>
      <c r="K57" s="88" t="s">
        <v>3348</v>
      </c>
      <c r="L57" s="6">
        <v>8</v>
      </c>
      <c r="M57" s="6"/>
      <c r="N57" s="10" t="s">
        <v>3303</v>
      </c>
    </row>
    <row r="58" spans="1:14" s="272" customFormat="1" ht="30">
      <c r="A58" s="137">
        <v>45688</v>
      </c>
      <c r="B58" s="5"/>
      <c r="C58" s="5" t="s">
        <v>3053</v>
      </c>
      <c r="D58" s="5">
        <v>2</v>
      </c>
      <c r="E58" s="5" t="s">
        <v>2187</v>
      </c>
      <c r="F58" s="5" t="s">
        <v>3001</v>
      </c>
      <c r="G58" s="5" t="s">
        <v>2133</v>
      </c>
      <c r="H58" s="26"/>
      <c r="I58" s="90">
        <v>356000</v>
      </c>
      <c r="J58" s="7">
        <f t="shared" si="10"/>
        <v>264.57</v>
      </c>
      <c r="K58" s="88" t="s">
        <v>205</v>
      </c>
      <c r="L58" s="6">
        <v>0.7</v>
      </c>
      <c r="M58" s="6"/>
      <c r="N58" s="10" t="s">
        <v>3223</v>
      </c>
    </row>
    <row r="59" spans="1:14" ht="30">
      <c r="A59" s="137">
        <v>45688</v>
      </c>
      <c r="B59" s="5"/>
      <c r="C59" s="5" t="s">
        <v>3002</v>
      </c>
      <c r="D59" s="5">
        <v>2</v>
      </c>
      <c r="E59" s="5" t="s">
        <v>2187</v>
      </c>
      <c r="F59" s="5" t="s">
        <v>3001</v>
      </c>
      <c r="G59" s="5" t="s">
        <v>2133</v>
      </c>
      <c r="H59" s="26"/>
      <c r="I59" s="90">
        <v>5536000</v>
      </c>
      <c r="J59" s="7">
        <f t="shared" si="10"/>
        <v>4025.73</v>
      </c>
      <c r="K59" s="88" t="s">
        <v>205</v>
      </c>
      <c r="L59" s="6">
        <v>1.5</v>
      </c>
      <c r="M59" s="6"/>
      <c r="N59" s="10" t="s">
        <v>3223</v>
      </c>
    </row>
    <row r="60" spans="1:14" ht="30">
      <c r="A60" s="137">
        <v>45688</v>
      </c>
      <c r="B60" s="5"/>
      <c r="C60" s="5" t="s">
        <v>3003</v>
      </c>
      <c r="D60" s="5">
        <v>2</v>
      </c>
      <c r="E60" s="5" t="s">
        <v>2187</v>
      </c>
      <c r="F60" s="5" t="s">
        <v>3001</v>
      </c>
      <c r="G60" s="5" t="s">
        <v>2133</v>
      </c>
      <c r="H60" s="26"/>
      <c r="I60" s="90">
        <v>356000</v>
      </c>
      <c r="J60" s="7">
        <f t="shared" si="10"/>
        <v>264.57</v>
      </c>
      <c r="K60" s="88" t="s">
        <v>205</v>
      </c>
      <c r="L60" s="6">
        <v>0.7</v>
      </c>
      <c r="M60" s="6"/>
      <c r="N60" s="10" t="s">
        <v>3223</v>
      </c>
    </row>
    <row r="61" spans="1:14" ht="30">
      <c r="A61" s="137">
        <v>45688</v>
      </c>
      <c r="B61" s="5"/>
      <c r="C61" s="5" t="s">
        <v>3004</v>
      </c>
      <c r="D61" s="5">
        <v>3</v>
      </c>
      <c r="E61" s="5" t="s">
        <v>2187</v>
      </c>
      <c r="F61" s="5" t="s">
        <v>3001</v>
      </c>
      <c r="G61" s="5" t="s">
        <v>2133</v>
      </c>
      <c r="H61" s="26"/>
      <c r="I61" s="90">
        <v>536000</v>
      </c>
      <c r="J61" s="7">
        <f t="shared" si="10"/>
        <v>402.53999999999996</v>
      </c>
      <c r="K61" s="88" t="s">
        <v>205</v>
      </c>
      <c r="L61" s="6">
        <v>1.5</v>
      </c>
      <c r="M61" s="6"/>
      <c r="N61" s="10" t="s">
        <v>3223</v>
      </c>
    </row>
    <row r="62" spans="1:14" ht="45">
      <c r="A62" s="137">
        <v>45688</v>
      </c>
      <c r="B62" s="5" t="s">
        <v>21</v>
      </c>
      <c r="C62" s="5" t="s">
        <v>3006</v>
      </c>
      <c r="D62" s="5">
        <v>4</v>
      </c>
      <c r="E62" s="5" t="s">
        <v>2187</v>
      </c>
      <c r="F62" s="5" t="s">
        <v>2508</v>
      </c>
      <c r="G62" s="5" t="s">
        <v>219</v>
      </c>
      <c r="H62" s="26"/>
      <c r="I62" s="90">
        <v>55000</v>
      </c>
      <c r="J62" s="7">
        <f t="shared" si="10"/>
        <v>41.739999999999995</v>
      </c>
      <c r="K62" s="88" t="s">
        <v>3345</v>
      </c>
      <c r="L62" s="6">
        <v>0.2</v>
      </c>
      <c r="M62" s="6"/>
      <c r="N62" s="10" t="s">
        <v>3362</v>
      </c>
    </row>
    <row r="63" spans="1:14" ht="195">
      <c r="A63" s="137">
        <v>45680</v>
      </c>
      <c r="B63" s="5" t="s">
        <v>22</v>
      </c>
      <c r="C63" s="5" t="s">
        <v>2784</v>
      </c>
      <c r="D63" s="5">
        <v>4</v>
      </c>
      <c r="E63" s="5" t="s">
        <v>2187</v>
      </c>
      <c r="F63" s="5" t="s">
        <v>2785</v>
      </c>
      <c r="G63" s="5" t="s">
        <v>32</v>
      </c>
      <c r="H63" s="26"/>
      <c r="I63" s="90">
        <v>120500</v>
      </c>
      <c r="J63" s="7">
        <f t="shared" ref="J63" si="11">ROUNDUP((((L63*13000)+I63)/1380), 2)</f>
        <v>96.740000000000009</v>
      </c>
      <c r="K63" s="88" t="s">
        <v>2069</v>
      </c>
      <c r="L63" s="6">
        <v>1</v>
      </c>
      <c r="M63" s="6"/>
      <c r="N63" s="10" t="s">
        <v>3305</v>
      </c>
    </row>
    <row r="64" spans="1:14" ht="30">
      <c r="A64" s="137">
        <v>45680</v>
      </c>
      <c r="B64" s="5" t="s">
        <v>22</v>
      </c>
      <c r="C64" s="5" t="s">
        <v>3306</v>
      </c>
      <c r="D64" s="5">
        <v>10</v>
      </c>
      <c r="E64" s="5" t="s">
        <v>2187</v>
      </c>
      <c r="F64" s="5" t="s">
        <v>2785</v>
      </c>
      <c r="G64" s="5" t="s">
        <v>32</v>
      </c>
      <c r="H64" s="26"/>
      <c r="I64" s="90">
        <v>45000</v>
      </c>
      <c r="J64" s="7">
        <f t="shared" ref="J64:J67" si="12">ROUNDUP((((L64*13000)+I64)/1380), 2)</f>
        <v>33.559999999999995</v>
      </c>
      <c r="K64" s="88" t="s">
        <v>3345</v>
      </c>
      <c r="L64" s="6">
        <v>0.1</v>
      </c>
      <c r="M64" s="6"/>
      <c r="N64" s="10" t="s">
        <v>3307</v>
      </c>
    </row>
    <row r="65" spans="1:14" ht="21" customHeight="1">
      <c r="A65" s="173">
        <v>45691</v>
      </c>
      <c r="B65" s="13" t="s">
        <v>3162</v>
      </c>
      <c r="C65" s="13" t="s">
        <v>3163</v>
      </c>
      <c r="D65" s="13">
        <v>2</v>
      </c>
      <c r="E65" s="13" t="s">
        <v>2187</v>
      </c>
      <c r="F65" s="13" t="s">
        <v>3000</v>
      </c>
      <c r="G65" s="13" t="s">
        <v>2075</v>
      </c>
      <c r="H65" s="68"/>
      <c r="I65" s="142">
        <v>607000</v>
      </c>
      <c r="J65" s="12">
        <f t="shared" si="12"/>
        <v>510.51</v>
      </c>
      <c r="K65" s="87" t="s">
        <v>3349</v>
      </c>
      <c r="L65" s="50">
        <v>7.5</v>
      </c>
      <c r="M65" s="50"/>
      <c r="N65" s="23" t="s">
        <v>3164</v>
      </c>
    </row>
    <row r="66" spans="1:14" ht="28.5" customHeight="1">
      <c r="A66" s="137">
        <v>45691</v>
      </c>
      <c r="B66" s="5"/>
      <c r="C66" s="5" t="s">
        <v>3364</v>
      </c>
      <c r="D66" s="5">
        <v>2</v>
      </c>
      <c r="E66" s="5" t="s">
        <v>2187</v>
      </c>
      <c r="F66" s="5" t="s">
        <v>2508</v>
      </c>
      <c r="G66" s="5" t="s">
        <v>219</v>
      </c>
      <c r="H66" s="26"/>
      <c r="I66" s="90">
        <v>26780</v>
      </c>
      <c r="J66" s="7">
        <f t="shared" si="12"/>
        <v>28.830000000000002</v>
      </c>
      <c r="K66" s="88" t="s">
        <v>3349</v>
      </c>
      <c r="L66" s="6">
        <v>1</v>
      </c>
      <c r="M66" s="6"/>
      <c r="N66" s="10" t="s">
        <v>3170</v>
      </c>
    </row>
    <row r="67" spans="1:14" ht="30">
      <c r="A67" s="137">
        <v>45691</v>
      </c>
      <c r="B67" s="5"/>
      <c r="C67" s="5" t="s">
        <v>3353</v>
      </c>
      <c r="D67" s="5">
        <v>5</v>
      </c>
      <c r="E67" s="5" t="s">
        <v>2187</v>
      </c>
      <c r="F67" s="5" t="s">
        <v>277</v>
      </c>
      <c r="G67" s="5" t="s">
        <v>142</v>
      </c>
      <c r="H67" s="26"/>
      <c r="I67" s="90">
        <v>20020</v>
      </c>
      <c r="J67" s="7">
        <f t="shared" si="12"/>
        <v>19.220000000000002</v>
      </c>
      <c r="K67" s="88" t="s">
        <v>3349</v>
      </c>
      <c r="L67" s="6">
        <v>0.5</v>
      </c>
      <c r="M67" s="6"/>
      <c r="N67" s="9" t="s">
        <v>3365</v>
      </c>
    </row>
    <row r="68" spans="1:14" ht="30">
      <c r="A68" s="138">
        <v>45691</v>
      </c>
      <c r="B68" s="98"/>
      <c r="C68" s="98" t="s">
        <v>3371</v>
      </c>
      <c r="D68" s="98">
        <v>6</v>
      </c>
      <c r="E68" s="98" t="s">
        <v>2187</v>
      </c>
      <c r="F68" s="98" t="s">
        <v>3000</v>
      </c>
      <c r="G68" s="98" t="s">
        <v>2075</v>
      </c>
      <c r="H68" s="99"/>
      <c r="I68" s="139"/>
      <c r="J68" s="105"/>
      <c r="K68" s="100"/>
      <c r="L68" s="101"/>
      <c r="M68" s="101"/>
      <c r="N68" s="126" t="s">
        <v>3372</v>
      </c>
    </row>
    <row r="69" spans="1:14" ht="30">
      <c r="A69" s="138">
        <v>45691</v>
      </c>
      <c r="B69" s="98"/>
      <c r="C69" s="98" t="s">
        <v>3373</v>
      </c>
      <c r="D69" s="98">
        <v>6</v>
      </c>
      <c r="E69" s="98" t="s">
        <v>2187</v>
      </c>
      <c r="F69" s="98" t="s">
        <v>3000</v>
      </c>
      <c r="G69" s="98" t="s">
        <v>2075</v>
      </c>
      <c r="H69" s="99"/>
      <c r="I69" s="139"/>
      <c r="J69" s="105"/>
      <c r="K69" s="100"/>
      <c r="L69" s="101"/>
      <c r="M69" s="101"/>
      <c r="N69" s="126" t="s">
        <v>3372</v>
      </c>
    </row>
    <row r="70" spans="1:14" ht="21" customHeight="1">
      <c r="A70" s="137">
        <v>45691</v>
      </c>
      <c r="B70" s="5" t="s">
        <v>29</v>
      </c>
      <c r="C70" s="5" t="s">
        <v>3708</v>
      </c>
      <c r="D70" s="5">
        <v>2</v>
      </c>
      <c r="E70" s="5" t="s">
        <v>140</v>
      </c>
      <c r="F70" s="5" t="s">
        <v>1730</v>
      </c>
      <c r="G70" s="5" t="s">
        <v>355</v>
      </c>
      <c r="H70" s="26"/>
      <c r="I70" s="90">
        <v>23940</v>
      </c>
      <c r="J70" s="7">
        <f t="shared" ref="J70:J71" si="13">ROUNDUP((((L70*13000)+I70)/1380), 2)</f>
        <v>20.180000000000003</v>
      </c>
      <c r="K70" s="88" t="s">
        <v>3349</v>
      </c>
      <c r="L70" s="6">
        <v>0.3</v>
      </c>
      <c r="M70" s="6"/>
      <c r="N70" s="10"/>
    </row>
    <row r="71" spans="1:14" ht="21" customHeight="1">
      <c r="A71" s="137">
        <v>45691</v>
      </c>
      <c r="B71" s="5" t="s">
        <v>29</v>
      </c>
      <c r="C71" s="5" t="s">
        <v>3394</v>
      </c>
      <c r="D71" s="5">
        <v>2</v>
      </c>
      <c r="E71" s="5" t="s">
        <v>140</v>
      </c>
      <c r="F71" s="5" t="s">
        <v>1730</v>
      </c>
      <c r="G71" s="5" t="s">
        <v>355</v>
      </c>
      <c r="H71" s="26"/>
      <c r="I71" s="90">
        <v>23940</v>
      </c>
      <c r="J71" s="7">
        <f t="shared" si="13"/>
        <v>20.180000000000003</v>
      </c>
      <c r="K71" s="88" t="s">
        <v>3349</v>
      </c>
      <c r="L71" s="6">
        <v>0.3</v>
      </c>
      <c r="M71" s="6"/>
      <c r="N71" s="10"/>
    </row>
    <row r="72" spans="1:14" ht="21" customHeight="1">
      <c r="A72" s="137">
        <v>45691</v>
      </c>
      <c r="B72" s="5" t="s">
        <v>66</v>
      </c>
      <c r="C72" s="5" t="s">
        <v>1081</v>
      </c>
      <c r="D72" s="5">
        <v>1</v>
      </c>
      <c r="E72" s="5" t="s">
        <v>140</v>
      </c>
      <c r="F72" s="5"/>
      <c r="G72" s="5" t="s">
        <v>18</v>
      </c>
      <c r="H72" s="26"/>
      <c r="I72" s="90">
        <v>2400</v>
      </c>
      <c r="J72" s="7">
        <f t="shared" ref="J72" si="14">ROUNDUP((((L72*13000)+I72)/1380), 2)</f>
        <v>2.2199999999999998</v>
      </c>
      <c r="K72" s="88" t="s">
        <v>3349</v>
      </c>
      <c r="L72" s="6">
        <v>0.05</v>
      </c>
      <c r="M72" s="6"/>
      <c r="N72" s="10" t="s">
        <v>3369</v>
      </c>
    </row>
    <row r="73" spans="1:14" ht="21" customHeight="1">
      <c r="A73" s="173">
        <v>45691</v>
      </c>
      <c r="B73" s="13" t="s">
        <v>1587</v>
      </c>
      <c r="C73" s="13" t="s">
        <v>3355</v>
      </c>
      <c r="D73" s="13">
        <v>4</v>
      </c>
      <c r="E73" s="13" t="s">
        <v>140</v>
      </c>
      <c r="F73" s="13" t="s">
        <v>375</v>
      </c>
      <c r="G73" s="13" t="s">
        <v>35</v>
      </c>
      <c r="H73" s="68"/>
      <c r="I73" s="142">
        <v>14550</v>
      </c>
      <c r="J73" s="12">
        <f t="shared" ref="J73:J76" si="15">ROUNDUP((((L73*13000)+I73)/1380), 2)</f>
        <v>17.14</v>
      </c>
      <c r="K73" s="87" t="s">
        <v>3349</v>
      </c>
      <c r="L73" s="50">
        <v>0.7</v>
      </c>
      <c r="M73" s="50"/>
      <c r="N73" s="23"/>
    </row>
    <row r="74" spans="1:14" ht="21" customHeight="1">
      <c r="A74" s="173">
        <v>45691</v>
      </c>
      <c r="B74" s="13" t="s">
        <v>1587</v>
      </c>
      <c r="C74" s="13" t="s">
        <v>3354</v>
      </c>
      <c r="D74" s="13">
        <v>4</v>
      </c>
      <c r="E74" s="13" t="s">
        <v>140</v>
      </c>
      <c r="F74" s="13" t="s">
        <v>375</v>
      </c>
      <c r="G74" s="13" t="s">
        <v>35</v>
      </c>
      <c r="H74" s="68"/>
      <c r="I74" s="142"/>
      <c r="J74" s="12">
        <f t="shared" si="15"/>
        <v>0</v>
      </c>
      <c r="K74" s="87"/>
      <c r="L74" s="50"/>
      <c r="M74" s="50"/>
      <c r="N74" s="23" t="s">
        <v>3356</v>
      </c>
    </row>
    <row r="75" spans="1:14" ht="21" customHeight="1">
      <c r="A75" s="137">
        <v>45691</v>
      </c>
      <c r="B75" s="5" t="s">
        <v>30</v>
      </c>
      <c r="C75" s="5" t="s">
        <v>3403</v>
      </c>
      <c r="D75" s="5">
        <v>1</v>
      </c>
      <c r="E75" s="5" t="s">
        <v>140</v>
      </c>
      <c r="F75" s="5" t="s">
        <v>303</v>
      </c>
      <c r="G75" s="5" t="s">
        <v>63</v>
      </c>
      <c r="H75" s="26"/>
      <c r="I75" s="90">
        <v>69500</v>
      </c>
      <c r="J75" s="7">
        <f t="shared" si="15"/>
        <v>64.5</v>
      </c>
      <c r="K75" s="88" t="s">
        <v>3349</v>
      </c>
      <c r="L75" s="6">
        <v>1.5</v>
      </c>
      <c r="M75" s="6"/>
      <c r="N75" s="10"/>
    </row>
    <row r="76" spans="1:14" ht="21" customHeight="1">
      <c r="A76" s="137">
        <v>45691</v>
      </c>
      <c r="B76" s="5"/>
      <c r="C76" s="5" t="s">
        <v>3404</v>
      </c>
      <c r="D76" s="5">
        <v>1</v>
      </c>
      <c r="E76" s="5" t="s">
        <v>140</v>
      </c>
      <c r="F76" s="5" t="s">
        <v>303</v>
      </c>
      <c r="G76" s="5" t="s">
        <v>63</v>
      </c>
      <c r="H76" s="26"/>
      <c r="I76" s="90">
        <v>15910</v>
      </c>
      <c r="J76" s="7">
        <f t="shared" si="15"/>
        <v>12.48</v>
      </c>
      <c r="K76" s="88" t="s">
        <v>3349</v>
      </c>
      <c r="L76" s="6">
        <v>0.1</v>
      </c>
      <c r="M76" s="6"/>
      <c r="N76" s="10"/>
    </row>
    <row r="77" spans="1:14" ht="60">
      <c r="A77" s="173">
        <v>45691</v>
      </c>
      <c r="B77" s="13" t="s">
        <v>29</v>
      </c>
      <c r="C77" s="13" t="s">
        <v>3376</v>
      </c>
      <c r="D77" s="13">
        <v>2</v>
      </c>
      <c r="E77" s="13" t="s">
        <v>140</v>
      </c>
      <c r="F77" s="13"/>
      <c r="G77" s="13" t="s">
        <v>92</v>
      </c>
      <c r="H77" s="68"/>
      <c r="I77" s="142"/>
      <c r="J77" s="12"/>
      <c r="K77" s="87"/>
      <c r="L77" s="50"/>
      <c r="M77" s="50"/>
      <c r="N77" s="23" t="s">
        <v>3377</v>
      </c>
    </row>
    <row r="78" spans="1:14" ht="30">
      <c r="A78" s="137">
        <v>45691</v>
      </c>
      <c r="B78" s="5" t="s">
        <v>21</v>
      </c>
      <c r="C78" s="5" t="s">
        <v>3334</v>
      </c>
      <c r="D78" s="5">
        <v>2</v>
      </c>
      <c r="E78" s="5" t="s">
        <v>140</v>
      </c>
      <c r="F78" s="5" t="s">
        <v>1943</v>
      </c>
      <c r="G78" s="5" t="s">
        <v>18</v>
      </c>
      <c r="H78" s="26"/>
      <c r="I78" s="90"/>
      <c r="J78" s="7">
        <f t="shared" ref="J78" si="16">ROUNDUP((((L78*13000)+I78)/1380), 2)</f>
        <v>0</v>
      </c>
      <c r="K78" s="88"/>
      <c r="L78" s="6"/>
      <c r="M78" s="6"/>
      <c r="N78" s="10" t="s">
        <v>3402</v>
      </c>
    </row>
    <row r="79" spans="1:14" ht="21" customHeight="1">
      <c r="A79" s="137">
        <v>45692</v>
      </c>
      <c r="B79" s="5" t="s">
        <v>44</v>
      </c>
      <c r="C79" s="5" t="s">
        <v>3335</v>
      </c>
      <c r="D79" s="5">
        <v>80</v>
      </c>
      <c r="E79" s="5" t="s">
        <v>140</v>
      </c>
      <c r="F79" s="5" t="s">
        <v>3336</v>
      </c>
      <c r="G79" s="5" t="s">
        <v>18</v>
      </c>
      <c r="H79" s="26"/>
      <c r="I79" s="90">
        <v>16700</v>
      </c>
      <c r="J79" s="7">
        <f t="shared" ref="J79" si="17">ROUNDUP((((L79*13000)+I79)/1380), 2)</f>
        <v>17.760000000000002</v>
      </c>
      <c r="K79" s="88" t="s">
        <v>3349</v>
      </c>
      <c r="L79" s="6">
        <v>0.6</v>
      </c>
      <c r="M79" s="6"/>
      <c r="N79" s="10"/>
    </row>
    <row r="80" spans="1:14" ht="30">
      <c r="A80" s="173">
        <v>45692</v>
      </c>
      <c r="B80" s="13"/>
      <c r="C80" s="13" t="s">
        <v>3339</v>
      </c>
      <c r="D80" s="13">
        <v>10</v>
      </c>
      <c r="E80" s="13" t="s">
        <v>140</v>
      </c>
      <c r="F80" s="13"/>
      <c r="G80" s="13" t="s">
        <v>2341</v>
      </c>
      <c r="H80" s="68"/>
      <c r="I80" s="142"/>
      <c r="J80" s="12">
        <f t="shared" ref="J80" si="18">ROUNDUP((((L80*13000)+I80)/1380), 2)</f>
        <v>0</v>
      </c>
      <c r="K80" s="87"/>
      <c r="L80" s="50"/>
      <c r="M80" s="50"/>
      <c r="N80" s="23" t="s">
        <v>3361</v>
      </c>
    </row>
    <row r="81" spans="1:14" ht="30">
      <c r="A81" s="138">
        <v>45692</v>
      </c>
      <c r="B81" s="98" t="s">
        <v>1829</v>
      </c>
      <c r="C81" s="98" t="s">
        <v>3374</v>
      </c>
      <c r="D81" s="98">
        <v>1</v>
      </c>
      <c r="E81" s="98" t="s">
        <v>2187</v>
      </c>
      <c r="F81" s="98" t="s">
        <v>2508</v>
      </c>
      <c r="G81" s="98" t="s">
        <v>219</v>
      </c>
      <c r="H81" s="99"/>
      <c r="I81" s="139"/>
      <c r="J81" s="105"/>
      <c r="K81" s="100"/>
      <c r="L81" s="101"/>
      <c r="M81" s="101"/>
      <c r="N81" s="126" t="s">
        <v>3375</v>
      </c>
    </row>
    <row r="83" spans="1:14" ht="21" customHeight="1">
      <c r="A83" s="173">
        <v>45691</v>
      </c>
      <c r="B83" s="13" t="s">
        <v>2898</v>
      </c>
      <c r="C83" s="13" t="s">
        <v>2894</v>
      </c>
      <c r="D83" s="13">
        <v>10</v>
      </c>
      <c r="E83" s="13" t="s">
        <v>140</v>
      </c>
      <c r="F83" s="13" t="s">
        <v>2343</v>
      </c>
      <c r="G83" s="13" t="s">
        <v>2341</v>
      </c>
      <c r="H83" s="68"/>
      <c r="I83" s="142">
        <v>390000</v>
      </c>
      <c r="J83" s="12">
        <f t="shared" ref="J83" si="19">ROUNDUP((((L83*13000)+I83)/1380), 2)</f>
        <v>290.14999999999998</v>
      </c>
      <c r="K83" s="87" t="s">
        <v>4234</v>
      </c>
      <c r="L83" s="50">
        <v>0.8</v>
      </c>
      <c r="M83" s="50"/>
      <c r="N83" s="23"/>
    </row>
    <row r="84" spans="1:14" ht="21" customHeight="1">
      <c r="A84" s="173">
        <v>45691</v>
      </c>
      <c r="B84" s="13" t="s">
        <v>2899</v>
      </c>
      <c r="C84" s="13" t="s">
        <v>4235</v>
      </c>
      <c r="D84" s="13">
        <v>4</v>
      </c>
      <c r="E84" s="13" t="s">
        <v>140</v>
      </c>
      <c r="F84" s="13" t="s">
        <v>2343</v>
      </c>
      <c r="G84" s="13" t="s">
        <v>2341</v>
      </c>
      <c r="H84" s="68"/>
      <c r="I84" s="142"/>
      <c r="J84" s="12"/>
      <c r="K84" s="87"/>
      <c r="L84" s="50"/>
      <c r="M84" s="50"/>
      <c r="N84" s="23"/>
    </row>
    <row r="85" spans="1:14" ht="21" customHeight="1">
      <c r="A85" s="173">
        <v>45691</v>
      </c>
      <c r="B85" s="13"/>
      <c r="C85" s="13" t="s">
        <v>2897</v>
      </c>
      <c r="D85" s="13">
        <v>4</v>
      </c>
      <c r="E85" s="13" t="s">
        <v>140</v>
      </c>
      <c r="F85" s="13" t="s">
        <v>2343</v>
      </c>
      <c r="G85" s="13" t="s">
        <v>2341</v>
      </c>
      <c r="H85" s="68"/>
      <c r="I85" s="142"/>
      <c r="J85" s="12"/>
      <c r="K85" s="87"/>
      <c r="L85" s="50"/>
      <c r="M85" s="50"/>
      <c r="N85" s="23" t="s">
        <v>1736</v>
      </c>
    </row>
    <row r="86" spans="1:14" ht="21" customHeight="1">
      <c r="A86" s="173">
        <v>45691</v>
      </c>
      <c r="B86" s="13" t="s">
        <v>2905</v>
      </c>
      <c r="C86" s="13" t="s">
        <v>2904</v>
      </c>
      <c r="D86" s="13">
        <v>2</v>
      </c>
      <c r="E86" s="13" t="s">
        <v>140</v>
      </c>
      <c r="F86" s="13" t="s">
        <v>2906</v>
      </c>
      <c r="G86" s="13" t="s">
        <v>18</v>
      </c>
      <c r="H86" s="68"/>
      <c r="I86" s="142"/>
      <c r="J86" s="12">
        <f t="shared" ref="J86" si="20">ROUNDUP((((L86*13000)+I86)/1380), 2)</f>
        <v>0</v>
      </c>
      <c r="K86" s="87"/>
      <c r="L86" s="50"/>
      <c r="M86" s="50"/>
      <c r="N86" s="23" t="s">
        <v>3152</v>
      </c>
    </row>
    <row r="87" spans="1:14" ht="135">
      <c r="A87" s="173">
        <v>45691</v>
      </c>
      <c r="B87" s="13"/>
      <c r="C87" s="13" t="s">
        <v>2907</v>
      </c>
      <c r="D87" s="13" t="s">
        <v>2908</v>
      </c>
      <c r="E87" s="13" t="s">
        <v>140</v>
      </c>
      <c r="F87" s="13" t="s">
        <v>2909</v>
      </c>
      <c r="G87" s="13" t="s">
        <v>63</v>
      </c>
      <c r="H87" s="68"/>
      <c r="I87" s="142"/>
      <c r="J87" s="12"/>
      <c r="K87" s="87"/>
      <c r="L87" s="50"/>
      <c r="M87" s="50"/>
      <c r="N87" s="23" t="s">
        <v>3517</v>
      </c>
    </row>
    <row r="88" spans="1:14" ht="21" customHeight="1">
      <c r="A88" s="173">
        <v>45691</v>
      </c>
      <c r="B88" s="13" t="s">
        <v>2946</v>
      </c>
      <c r="C88" s="13" t="s">
        <v>6438</v>
      </c>
      <c r="D88" s="13">
        <v>1</v>
      </c>
      <c r="E88" s="13" t="s">
        <v>140</v>
      </c>
      <c r="F88" s="13" t="s">
        <v>2774</v>
      </c>
      <c r="G88" s="13" t="s">
        <v>2773</v>
      </c>
      <c r="H88" s="68"/>
      <c r="I88" s="142"/>
      <c r="J88" s="12"/>
      <c r="K88" s="87"/>
      <c r="L88" s="50"/>
      <c r="M88" s="50"/>
      <c r="N88" s="23" t="s">
        <v>2947</v>
      </c>
    </row>
    <row r="89" spans="1:14" ht="45">
      <c r="A89" s="173">
        <v>45691</v>
      </c>
      <c r="B89" s="13" t="s">
        <v>115</v>
      </c>
      <c r="C89" s="13" t="s">
        <v>2949</v>
      </c>
      <c r="D89" s="13" t="s">
        <v>2951</v>
      </c>
      <c r="E89" s="13" t="s">
        <v>140</v>
      </c>
      <c r="F89" s="13" t="s">
        <v>2774</v>
      </c>
      <c r="G89" s="13" t="s">
        <v>2773</v>
      </c>
      <c r="H89" s="68"/>
      <c r="I89" s="142">
        <v>54500</v>
      </c>
      <c r="J89" s="12">
        <f t="shared" ref="J89" si="21">ROUNDUP((((L89*13000)+I89)/1380), 2)</f>
        <v>91.31</v>
      </c>
      <c r="K89" s="87" t="s">
        <v>3447</v>
      </c>
      <c r="L89" s="50">
        <v>5.5</v>
      </c>
      <c r="M89" s="50"/>
      <c r="N89" s="23" t="s">
        <v>3736</v>
      </c>
    </row>
    <row r="90" spans="1:14" ht="19.5" customHeight="1">
      <c r="A90" s="173">
        <v>45691</v>
      </c>
      <c r="B90" s="13" t="s">
        <v>3329</v>
      </c>
      <c r="C90" s="13" t="s">
        <v>3330</v>
      </c>
      <c r="D90" s="13">
        <v>2</v>
      </c>
      <c r="E90" s="13" t="s">
        <v>140</v>
      </c>
      <c r="F90" s="13"/>
      <c r="G90" s="13" t="s">
        <v>217</v>
      </c>
      <c r="H90" s="68"/>
      <c r="I90" s="142"/>
      <c r="J90" s="12"/>
      <c r="K90" s="87"/>
      <c r="L90" s="50"/>
      <c r="M90" s="50"/>
      <c r="N90" s="23" t="s">
        <v>3331</v>
      </c>
    </row>
    <row r="91" spans="1:14" ht="21" customHeight="1">
      <c r="A91" s="137">
        <v>45691</v>
      </c>
      <c r="B91" s="5" t="s">
        <v>49</v>
      </c>
      <c r="C91" s="5" t="s">
        <v>3157</v>
      </c>
      <c r="D91" s="5">
        <v>2</v>
      </c>
      <c r="E91" s="5" t="s">
        <v>140</v>
      </c>
      <c r="F91" s="5" t="s">
        <v>3333</v>
      </c>
      <c r="G91" s="5" t="s">
        <v>35</v>
      </c>
      <c r="H91" s="26"/>
      <c r="I91" s="90">
        <v>49000</v>
      </c>
      <c r="J91" s="7">
        <f t="shared" ref="J91:J93" si="22">ROUNDUP((((L91*13000)+I91)/1380), 2)</f>
        <v>40.22</v>
      </c>
      <c r="K91" s="88" t="s">
        <v>3492</v>
      </c>
      <c r="L91" s="6">
        <v>0.5</v>
      </c>
      <c r="M91" s="6"/>
      <c r="N91" s="10"/>
    </row>
    <row r="92" spans="1:14" ht="21" customHeight="1">
      <c r="A92" s="137">
        <v>45691</v>
      </c>
      <c r="B92" s="5" t="s">
        <v>3332</v>
      </c>
      <c r="C92" s="5" t="s">
        <v>3516</v>
      </c>
      <c r="D92" s="5">
        <v>50</v>
      </c>
      <c r="E92" s="5" t="s">
        <v>140</v>
      </c>
      <c r="F92" s="5" t="s">
        <v>73</v>
      </c>
      <c r="G92" s="5" t="s">
        <v>23</v>
      </c>
      <c r="H92" s="26"/>
      <c r="I92" s="90"/>
      <c r="J92" s="7">
        <f t="shared" si="22"/>
        <v>0</v>
      </c>
      <c r="K92" s="88"/>
      <c r="L92" s="6"/>
      <c r="M92" s="6"/>
      <c r="N92" s="10" t="s">
        <v>3468</v>
      </c>
    </row>
    <row r="93" spans="1:14" ht="21" customHeight="1">
      <c r="A93" s="137">
        <v>45691</v>
      </c>
      <c r="B93" s="5"/>
      <c r="C93" s="5" t="s">
        <v>3522</v>
      </c>
      <c r="D93" s="5">
        <v>6</v>
      </c>
      <c r="E93" s="5" t="s">
        <v>140</v>
      </c>
      <c r="F93" s="5" t="s">
        <v>303</v>
      </c>
      <c r="G93" s="5" t="s">
        <v>63</v>
      </c>
      <c r="H93" s="26"/>
      <c r="I93" s="90">
        <v>174000</v>
      </c>
      <c r="J93" s="7">
        <f t="shared" si="22"/>
        <v>154.35</v>
      </c>
      <c r="K93" s="88" t="s">
        <v>3502</v>
      </c>
      <c r="L93" s="6">
        <v>3</v>
      </c>
      <c r="M93" s="6"/>
      <c r="N93" s="10"/>
    </row>
    <row r="94" spans="1:14" ht="75">
      <c r="A94" s="137">
        <v>45691</v>
      </c>
      <c r="B94" s="5"/>
      <c r="C94" s="5" t="s">
        <v>3519</v>
      </c>
      <c r="D94" s="5">
        <v>6</v>
      </c>
      <c r="E94" s="5" t="s">
        <v>140</v>
      </c>
      <c r="F94" s="5" t="s">
        <v>303</v>
      </c>
      <c r="G94" s="5" t="s">
        <v>63</v>
      </c>
      <c r="H94" s="26"/>
      <c r="I94" s="90"/>
      <c r="J94" s="7"/>
      <c r="K94" s="88"/>
      <c r="L94" s="6"/>
      <c r="M94" s="6"/>
      <c r="N94" s="10" t="s">
        <v>3460</v>
      </c>
    </row>
    <row r="95" spans="1:14" ht="30">
      <c r="A95" s="137">
        <v>45691</v>
      </c>
      <c r="B95" s="5"/>
      <c r="C95" s="5" t="s">
        <v>3458</v>
      </c>
      <c r="D95" s="5">
        <v>6</v>
      </c>
      <c r="E95" s="5" t="s">
        <v>140</v>
      </c>
      <c r="F95" s="5" t="s">
        <v>303</v>
      </c>
      <c r="G95" s="5" t="s">
        <v>63</v>
      </c>
      <c r="H95" s="26"/>
      <c r="I95" s="90"/>
      <c r="J95" s="7"/>
      <c r="K95" s="88"/>
      <c r="L95" s="6"/>
      <c r="M95" s="6"/>
      <c r="N95" s="10" t="s">
        <v>3459</v>
      </c>
    </row>
    <row r="96" spans="1:14" ht="60">
      <c r="A96" s="173">
        <v>45691</v>
      </c>
      <c r="B96" s="13" t="s">
        <v>29</v>
      </c>
      <c r="C96" s="13" t="s">
        <v>3376</v>
      </c>
      <c r="D96" s="13">
        <v>2</v>
      </c>
      <c r="E96" s="13" t="s">
        <v>140</v>
      </c>
      <c r="F96" s="13"/>
      <c r="G96" s="13" t="s">
        <v>92</v>
      </c>
      <c r="H96" s="68"/>
      <c r="I96" s="142"/>
      <c r="J96" s="12"/>
      <c r="K96" s="87"/>
      <c r="L96" s="50"/>
      <c r="M96" s="50"/>
      <c r="N96" s="23" t="s">
        <v>3405</v>
      </c>
    </row>
    <row r="97" spans="1:14" ht="30">
      <c r="A97" s="137">
        <v>45691</v>
      </c>
      <c r="B97" s="5" t="s">
        <v>21</v>
      </c>
      <c r="C97" s="5" t="s">
        <v>3334</v>
      </c>
      <c r="D97" s="5">
        <v>2</v>
      </c>
      <c r="E97" s="5" t="s">
        <v>140</v>
      </c>
      <c r="F97" s="5" t="s">
        <v>1943</v>
      </c>
      <c r="G97" s="5" t="s">
        <v>18</v>
      </c>
      <c r="H97" s="26"/>
      <c r="I97" s="90"/>
      <c r="J97" s="7">
        <f t="shared" ref="J97" si="23">ROUNDUP((((L97*13000)+I97)/1380), 2)</f>
        <v>0</v>
      </c>
      <c r="K97" s="88"/>
      <c r="L97" s="6"/>
      <c r="M97" s="6"/>
      <c r="N97" s="10" t="s">
        <v>3402</v>
      </c>
    </row>
    <row r="98" spans="1:14" ht="21" customHeight="1">
      <c r="A98" s="137">
        <v>45691</v>
      </c>
      <c r="B98" s="5" t="s">
        <v>3308</v>
      </c>
      <c r="C98" s="5" t="s">
        <v>3309</v>
      </c>
      <c r="D98" s="5">
        <v>6</v>
      </c>
      <c r="E98" s="5" t="s">
        <v>140</v>
      </c>
      <c r="F98" s="5" t="s">
        <v>1943</v>
      </c>
      <c r="G98" s="5" t="s">
        <v>288</v>
      </c>
      <c r="H98" s="26"/>
      <c r="I98" s="90"/>
      <c r="J98" s="7"/>
      <c r="K98" s="88"/>
      <c r="L98" s="6"/>
      <c r="M98" s="6"/>
      <c r="N98" s="10"/>
    </row>
    <row r="99" spans="1:14" ht="21" customHeight="1">
      <c r="A99" s="137">
        <v>45692</v>
      </c>
      <c r="B99" s="5" t="s">
        <v>145</v>
      </c>
      <c r="C99" s="5" t="s">
        <v>3337</v>
      </c>
      <c r="D99" s="5">
        <v>30</v>
      </c>
      <c r="E99" s="5" t="s">
        <v>140</v>
      </c>
      <c r="F99" s="5" t="s">
        <v>3336</v>
      </c>
      <c r="G99" s="5" t="s">
        <v>18</v>
      </c>
      <c r="H99" s="26"/>
      <c r="I99" s="90">
        <v>65000</v>
      </c>
      <c r="J99" s="7">
        <f t="shared" ref="J99:J101" si="24">ROUNDUP((((L99*13000)+I99)/1380), 2)</f>
        <v>48.989999999999995</v>
      </c>
      <c r="K99" s="88" t="s">
        <v>3444</v>
      </c>
      <c r="L99" s="6">
        <v>0.2</v>
      </c>
      <c r="M99" s="6"/>
      <c r="N99" s="10"/>
    </row>
    <row r="100" spans="1:14" ht="30">
      <c r="A100" s="173">
        <v>45692</v>
      </c>
      <c r="B100" s="13" t="s">
        <v>31</v>
      </c>
      <c r="C100" s="13" t="s">
        <v>3466</v>
      </c>
      <c r="D100" s="13">
        <v>2</v>
      </c>
      <c r="E100" s="13" t="s">
        <v>140</v>
      </c>
      <c r="F100" s="13" t="s">
        <v>87</v>
      </c>
      <c r="G100" s="13" t="s">
        <v>92</v>
      </c>
      <c r="H100" s="68"/>
      <c r="I100" s="142">
        <v>96760</v>
      </c>
      <c r="J100" s="12">
        <f t="shared" si="24"/>
        <v>84.25</v>
      </c>
      <c r="K100" s="87" t="s">
        <v>3454</v>
      </c>
      <c r="L100" s="50">
        <v>1.5</v>
      </c>
      <c r="M100" s="50"/>
      <c r="N100" s="23" t="s">
        <v>3461</v>
      </c>
    </row>
    <row r="101" spans="1:14" ht="15">
      <c r="A101" s="173"/>
      <c r="B101" s="13"/>
      <c r="C101" s="13"/>
      <c r="D101" s="13"/>
      <c r="E101" s="13"/>
      <c r="F101" s="13"/>
      <c r="G101" s="13"/>
      <c r="H101" s="68"/>
      <c r="I101" s="142">
        <v>196760</v>
      </c>
      <c r="J101" s="12">
        <f t="shared" si="24"/>
        <v>156.72</v>
      </c>
      <c r="K101" s="87"/>
      <c r="L101" s="50">
        <v>1.5</v>
      </c>
      <c r="M101" s="50"/>
      <c r="N101" s="23"/>
    </row>
    <row r="102" spans="1:14" s="128" customFormat="1" ht="30">
      <c r="A102" s="137">
        <v>45469</v>
      </c>
      <c r="B102" s="5"/>
      <c r="C102" s="52" t="s">
        <v>3494</v>
      </c>
      <c r="D102" s="5">
        <v>1</v>
      </c>
      <c r="E102" s="5" t="s">
        <v>140</v>
      </c>
      <c r="F102" s="5" t="s">
        <v>3495</v>
      </c>
      <c r="G102" s="5" t="s">
        <v>3496</v>
      </c>
      <c r="H102" s="26"/>
      <c r="I102" s="90">
        <v>356400</v>
      </c>
      <c r="J102" s="7">
        <f t="shared" ref="J102:J104" si="25">ROUNDUP((((L102*11000)+I102)/1320), 2)</f>
        <v>276.67</v>
      </c>
      <c r="K102" s="88" t="s">
        <v>1660</v>
      </c>
      <c r="L102" s="6">
        <v>0.8</v>
      </c>
      <c r="M102" s="6"/>
      <c r="N102" s="9" t="s">
        <v>3497</v>
      </c>
    </row>
    <row r="103" spans="1:14" s="128" customFormat="1" ht="21" customHeight="1">
      <c r="A103" s="137">
        <v>45469</v>
      </c>
      <c r="B103" s="5"/>
      <c r="C103" s="6" t="s">
        <v>3498</v>
      </c>
      <c r="D103" s="5">
        <v>1</v>
      </c>
      <c r="E103" s="5" t="s">
        <v>140</v>
      </c>
      <c r="F103" s="5" t="s">
        <v>3495</v>
      </c>
      <c r="G103" s="5" t="s">
        <v>3496</v>
      </c>
      <c r="H103" s="26"/>
      <c r="I103" s="90">
        <v>280800</v>
      </c>
      <c r="J103" s="7">
        <f t="shared" si="25"/>
        <v>221.07</v>
      </c>
      <c r="K103" s="88" t="s">
        <v>1660</v>
      </c>
      <c r="L103" s="6">
        <v>1</v>
      </c>
      <c r="M103" s="6"/>
      <c r="N103" s="9"/>
    </row>
    <row r="104" spans="1:14" s="128" customFormat="1" ht="21" customHeight="1">
      <c r="A104" s="137">
        <v>45469</v>
      </c>
      <c r="B104" s="5"/>
      <c r="C104" s="6" t="s">
        <v>3499</v>
      </c>
      <c r="D104" s="5">
        <v>1</v>
      </c>
      <c r="E104" s="5" t="s">
        <v>140</v>
      </c>
      <c r="F104" s="5" t="s">
        <v>3495</v>
      </c>
      <c r="G104" s="5" t="s">
        <v>3496</v>
      </c>
      <c r="H104" s="26"/>
      <c r="I104" s="90">
        <v>270000</v>
      </c>
      <c r="J104" s="7">
        <f t="shared" si="25"/>
        <v>217.04999999999998</v>
      </c>
      <c r="K104" s="88" t="s">
        <v>1660</v>
      </c>
      <c r="L104" s="6">
        <v>1.5</v>
      </c>
      <c r="M104" s="6"/>
      <c r="N104" s="9" t="s">
        <v>3500</v>
      </c>
    </row>
    <row r="105" spans="1:14" ht="21" customHeight="1">
      <c r="A105" s="137">
        <v>45692</v>
      </c>
      <c r="B105" s="5"/>
      <c r="C105" s="5" t="s">
        <v>4033</v>
      </c>
      <c r="D105" s="5">
        <v>2</v>
      </c>
      <c r="E105" s="5" t="s">
        <v>140</v>
      </c>
      <c r="F105" s="5"/>
      <c r="G105" s="5" t="s">
        <v>255</v>
      </c>
      <c r="H105" s="26"/>
      <c r="I105" s="90">
        <v>13280</v>
      </c>
      <c r="J105" s="7">
        <f t="shared" ref="J105:J106" si="26">ROUNDUP((((L105*13000)+I105)/1380), 2)</f>
        <v>12.45</v>
      </c>
      <c r="K105" s="88" t="s">
        <v>3454</v>
      </c>
      <c r="L105" s="6">
        <v>0.3</v>
      </c>
      <c r="M105" s="6"/>
      <c r="N105" s="10"/>
    </row>
    <row r="106" spans="1:14" ht="21" customHeight="1">
      <c r="A106" s="137">
        <v>45692</v>
      </c>
      <c r="B106" s="5"/>
      <c r="C106" s="5" t="s">
        <v>4034</v>
      </c>
      <c r="D106" s="5">
        <v>2</v>
      </c>
      <c r="E106" s="5" t="s">
        <v>140</v>
      </c>
      <c r="F106" s="5"/>
      <c r="G106" s="5" t="s">
        <v>255</v>
      </c>
      <c r="H106" s="26"/>
      <c r="I106" s="90">
        <v>13280</v>
      </c>
      <c r="J106" s="7">
        <f t="shared" si="26"/>
        <v>12.45</v>
      </c>
      <c r="K106" s="88" t="s">
        <v>3454</v>
      </c>
      <c r="L106" s="6">
        <v>0.3</v>
      </c>
      <c r="M106" s="6"/>
      <c r="N106" s="10"/>
    </row>
    <row r="107" spans="1:14" ht="21" customHeight="1">
      <c r="A107" s="137">
        <v>45692</v>
      </c>
      <c r="B107" s="5" t="s">
        <v>31</v>
      </c>
      <c r="C107" s="5" t="s">
        <v>3518</v>
      </c>
      <c r="D107" s="5">
        <v>1</v>
      </c>
      <c r="E107" s="5" t="s">
        <v>140</v>
      </c>
      <c r="F107" s="5"/>
      <c r="G107" s="5" t="s">
        <v>3411</v>
      </c>
      <c r="H107" s="26"/>
      <c r="I107" s="90">
        <v>241430</v>
      </c>
      <c r="J107" s="7">
        <f t="shared" ref="J107" si="27">ROUNDUP((((L107*13000)+I107)/1380), 2)</f>
        <v>184.37</v>
      </c>
      <c r="K107" s="88" t="s">
        <v>3454</v>
      </c>
      <c r="L107" s="6">
        <v>1</v>
      </c>
      <c r="M107" s="6"/>
      <c r="N107" s="10"/>
    </row>
    <row r="108" spans="1:14" ht="21" customHeight="1">
      <c r="A108" s="173">
        <v>45692</v>
      </c>
      <c r="B108" s="13" t="s">
        <v>3412</v>
      </c>
      <c r="C108" s="13" t="s">
        <v>3413</v>
      </c>
      <c r="D108" s="13">
        <v>1</v>
      </c>
      <c r="E108" s="13" t="s">
        <v>140</v>
      </c>
      <c r="F108" s="13"/>
      <c r="G108" s="13" t="s">
        <v>18</v>
      </c>
      <c r="H108" s="68"/>
      <c r="I108" s="142"/>
      <c r="J108" s="12"/>
      <c r="K108" s="87"/>
      <c r="L108" s="50"/>
      <c r="M108" s="50"/>
      <c r="N108" s="23"/>
    </row>
    <row r="109" spans="1:14" ht="21" customHeight="1">
      <c r="A109" s="137">
        <v>45692</v>
      </c>
      <c r="B109" s="5" t="s">
        <v>31</v>
      </c>
      <c r="C109" s="5" t="s">
        <v>3414</v>
      </c>
      <c r="D109" s="5">
        <v>10</v>
      </c>
      <c r="E109" s="5" t="s">
        <v>140</v>
      </c>
      <c r="F109" s="5" t="s">
        <v>315</v>
      </c>
      <c r="G109" s="5" t="s">
        <v>2773</v>
      </c>
      <c r="H109" s="26"/>
      <c r="I109" s="90">
        <v>22780</v>
      </c>
      <c r="J109" s="7">
        <f t="shared" ref="J109:J110" si="28">ROUNDUP((((L109*13000)+I109)/1380), 2)</f>
        <v>16.510000000000002</v>
      </c>
      <c r="K109" s="88" t="s">
        <v>3485</v>
      </c>
      <c r="L109" s="6"/>
      <c r="M109" s="6"/>
      <c r="N109" s="10"/>
    </row>
    <row r="110" spans="1:14" ht="21" customHeight="1">
      <c r="A110" s="137">
        <v>45692</v>
      </c>
      <c r="B110" s="5" t="s">
        <v>31</v>
      </c>
      <c r="C110" s="5" t="s">
        <v>3415</v>
      </c>
      <c r="D110" s="5">
        <v>5</v>
      </c>
      <c r="E110" s="5" t="s">
        <v>140</v>
      </c>
      <c r="F110" s="5" t="s">
        <v>315</v>
      </c>
      <c r="G110" s="5" t="s">
        <v>2773</v>
      </c>
      <c r="H110" s="26"/>
      <c r="I110" s="90">
        <v>56890</v>
      </c>
      <c r="J110" s="7">
        <f t="shared" si="28"/>
        <v>41.23</v>
      </c>
      <c r="K110" s="88" t="s">
        <v>3454</v>
      </c>
      <c r="L110" s="6"/>
      <c r="M110" s="6"/>
      <c r="N110" s="10"/>
    </row>
    <row r="111" spans="1:14" ht="45">
      <c r="A111" s="173">
        <v>45681</v>
      </c>
      <c r="B111" s="13"/>
      <c r="C111" s="122" t="s">
        <v>2845</v>
      </c>
      <c r="D111" s="13">
        <v>30</v>
      </c>
      <c r="E111" s="13" t="s">
        <v>318</v>
      </c>
      <c r="F111" s="13" t="s">
        <v>2615</v>
      </c>
      <c r="G111" s="13" t="s">
        <v>2616</v>
      </c>
      <c r="H111" s="68"/>
      <c r="I111" s="142"/>
      <c r="J111" s="12">
        <f>ROUNDUP((((L111*13000)+I111)/1380), 2)</f>
        <v>0</v>
      </c>
      <c r="K111" s="87"/>
      <c r="L111" s="50"/>
      <c r="M111" s="50"/>
      <c r="N111" s="23" t="s">
        <v>3511</v>
      </c>
    </row>
    <row r="112" spans="1:14" ht="15">
      <c r="A112" s="173"/>
      <c r="B112" s="13"/>
      <c r="C112" s="122" t="s">
        <v>3510</v>
      </c>
      <c r="D112" s="13">
        <v>30</v>
      </c>
      <c r="E112" s="13"/>
      <c r="F112" s="13"/>
      <c r="G112" s="13"/>
      <c r="H112" s="68"/>
      <c r="I112" s="142">
        <v>510</v>
      </c>
      <c r="J112" s="12">
        <f>ROUNDUP((((L112*13000)+I112)/1380), 2)</f>
        <v>0.85</v>
      </c>
      <c r="K112" s="87" t="s">
        <v>3454</v>
      </c>
      <c r="L112" s="50">
        <v>0.05</v>
      </c>
      <c r="M112" s="50"/>
      <c r="N112" s="23"/>
    </row>
    <row r="113" spans="1:14" ht="15">
      <c r="A113" s="173"/>
      <c r="B113" s="13"/>
      <c r="C113" s="122" t="s">
        <v>3509</v>
      </c>
      <c r="D113" s="13">
        <v>30</v>
      </c>
      <c r="E113" s="13"/>
      <c r="F113" s="13"/>
      <c r="G113" s="13"/>
      <c r="H113" s="68"/>
      <c r="I113" s="142">
        <v>760</v>
      </c>
      <c r="J113" s="12">
        <f>ROUNDUP((((L113*13000)+I113)/1380), 2)</f>
        <v>1.03</v>
      </c>
      <c r="K113" s="87" t="s">
        <v>3454</v>
      </c>
      <c r="L113" s="50">
        <v>0.05</v>
      </c>
      <c r="M113" s="50"/>
      <c r="N113" s="23"/>
    </row>
    <row r="114" spans="1:14" ht="15">
      <c r="A114" s="173"/>
      <c r="B114" s="13"/>
      <c r="C114" s="122"/>
      <c r="D114" s="13"/>
      <c r="E114" s="13"/>
      <c r="F114" s="13"/>
      <c r="G114" s="13"/>
      <c r="H114" s="68"/>
      <c r="I114" s="142">
        <v>940</v>
      </c>
      <c r="J114" s="12">
        <f>ROUNDUP((((L114*13000)+I114)/1380), 2)</f>
        <v>1.6300000000000001</v>
      </c>
      <c r="K114" s="87"/>
      <c r="L114" s="50">
        <v>0.1</v>
      </c>
      <c r="M114" s="50"/>
      <c r="N114" s="23"/>
    </row>
    <row r="115" spans="1:14" ht="60">
      <c r="A115" s="137">
        <v>45688</v>
      </c>
      <c r="B115" s="5" t="s">
        <v>3021</v>
      </c>
      <c r="C115" s="8" t="s">
        <v>3022</v>
      </c>
      <c r="D115" s="5">
        <v>1</v>
      </c>
      <c r="E115" s="5" t="s">
        <v>318</v>
      </c>
      <c r="F115" s="5" t="s">
        <v>1977</v>
      </c>
      <c r="G115" s="5" t="s">
        <v>48</v>
      </c>
      <c r="H115" s="26"/>
      <c r="I115" s="90">
        <v>2456000</v>
      </c>
      <c r="J115" s="7">
        <f t="shared" ref="J115" si="29">ROUNDUP((((L115*13000)+I115)/1380), 2)</f>
        <v>1892.76</v>
      </c>
      <c r="K115" s="88" t="s">
        <v>3507</v>
      </c>
      <c r="L115" s="6">
        <v>12</v>
      </c>
      <c r="M115" s="6"/>
      <c r="N115" s="10" t="s">
        <v>3508</v>
      </c>
    </row>
    <row r="116" spans="1:14" ht="105">
      <c r="A116" s="137">
        <v>45692</v>
      </c>
      <c r="B116" s="5" t="s">
        <v>2458</v>
      </c>
      <c r="C116" s="283" t="s">
        <v>3285</v>
      </c>
      <c r="D116" s="5">
        <v>20</v>
      </c>
      <c r="E116" s="5" t="s">
        <v>318</v>
      </c>
      <c r="F116" s="5" t="s">
        <v>3286</v>
      </c>
      <c r="G116" s="5" t="s">
        <v>30</v>
      </c>
      <c r="H116" s="26"/>
      <c r="I116" s="284">
        <v>61000</v>
      </c>
      <c r="J116" s="7">
        <f>ROUNDUP((((L116*13000)+I116)/1380), 2)</f>
        <v>47.03</v>
      </c>
      <c r="K116" s="6" t="s">
        <v>3485</v>
      </c>
      <c r="L116" s="6">
        <v>0.3</v>
      </c>
      <c r="M116" s="6"/>
      <c r="N116" s="10" t="s">
        <v>3486</v>
      </c>
    </row>
    <row r="117" spans="1:14" ht="48" customHeight="1">
      <c r="A117" s="138">
        <v>45692</v>
      </c>
      <c r="B117" s="98" t="s">
        <v>3295</v>
      </c>
      <c r="C117" s="273" t="s">
        <v>3296</v>
      </c>
      <c r="D117" s="98">
        <v>25</v>
      </c>
      <c r="E117" s="98" t="s">
        <v>318</v>
      </c>
      <c r="F117" s="98" t="s">
        <v>220</v>
      </c>
      <c r="G117" s="98" t="s">
        <v>221</v>
      </c>
      <c r="H117" s="99"/>
      <c r="I117" s="274"/>
      <c r="J117" s="105">
        <f t="shared" ref="J117:J118" si="30">ROUNDUP((((L117*13000)+I117)/1380), 2)</f>
        <v>0</v>
      </c>
      <c r="K117" s="101"/>
      <c r="L117" s="101"/>
      <c r="M117" s="101"/>
      <c r="N117" s="102" t="s">
        <v>3449</v>
      </c>
    </row>
    <row r="118" spans="1:14" ht="21" customHeight="1">
      <c r="A118" s="137">
        <v>45692</v>
      </c>
      <c r="B118" s="5" t="s">
        <v>85</v>
      </c>
      <c r="C118" s="283" t="s">
        <v>3448</v>
      </c>
      <c r="D118" s="5">
        <v>10</v>
      </c>
      <c r="E118" s="5" t="s">
        <v>318</v>
      </c>
      <c r="F118" s="5" t="s">
        <v>2847</v>
      </c>
      <c r="G118" s="5" t="s">
        <v>30</v>
      </c>
      <c r="H118" s="26"/>
      <c r="I118" s="284">
        <v>101200</v>
      </c>
      <c r="J118" s="7">
        <f t="shared" si="30"/>
        <v>78.050000000000011</v>
      </c>
      <c r="K118" s="6" t="s">
        <v>3447</v>
      </c>
      <c r="L118" s="6">
        <v>0.5</v>
      </c>
      <c r="M118" s="6"/>
      <c r="N118" s="9"/>
    </row>
    <row r="119" spans="1:14" ht="60">
      <c r="A119" s="137">
        <v>45693</v>
      </c>
      <c r="B119" s="5" t="s">
        <v>70</v>
      </c>
      <c r="C119" s="8" t="s">
        <v>3476</v>
      </c>
      <c r="D119" s="5">
        <v>2</v>
      </c>
      <c r="E119" s="5" t="s">
        <v>318</v>
      </c>
      <c r="F119" s="5" t="s">
        <v>370</v>
      </c>
      <c r="G119" s="5" t="s">
        <v>48</v>
      </c>
      <c r="H119" s="26"/>
      <c r="I119" s="90">
        <v>700000</v>
      </c>
      <c r="J119" s="7">
        <f t="shared" ref="J119" si="31">ROUNDUP((((L119*13000)+I119)/1380), 2)</f>
        <v>554.35</v>
      </c>
      <c r="K119" s="88" t="s">
        <v>3484</v>
      </c>
      <c r="L119" s="6">
        <v>5</v>
      </c>
      <c r="M119" s="6"/>
      <c r="N119" s="10" t="s">
        <v>3483</v>
      </c>
    </row>
    <row r="120" spans="1:14" ht="30">
      <c r="A120" s="137">
        <v>45693</v>
      </c>
      <c r="B120" s="5" t="s">
        <v>38</v>
      </c>
      <c r="C120" s="8" t="s">
        <v>3488</v>
      </c>
      <c r="D120" s="5">
        <v>3</v>
      </c>
      <c r="E120" s="5" t="s">
        <v>318</v>
      </c>
      <c r="F120" s="5"/>
      <c r="G120" s="5"/>
      <c r="H120" s="26"/>
      <c r="I120" s="90"/>
      <c r="J120" s="7"/>
      <c r="K120" s="88"/>
      <c r="L120" s="6"/>
      <c r="M120" s="6"/>
      <c r="N120" s="10" t="s">
        <v>3489</v>
      </c>
    </row>
    <row r="121" spans="1:14" ht="60">
      <c r="A121" s="137">
        <v>45693</v>
      </c>
      <c r="B121" s="5" t="s">
        <v>3426</v>
      </c>
      <c r="C121" s="8" t="s">
        <v>3427</v>
      </c>
      <c r="D121" s="5">
        <v>3</v>
      </c>
      <c r="E121" s="5" t="s">
        <v>318</v>
      </c>
      <c r="F121" s="5" t="s">
        <v>1977</v>
      </c>
      <c r="G121" s="5" t="s">
        <v>48</v>
      </c>
      <c r="H121" s="26"/>
      <c r="I121" s="90"/>
      <c r="J121" s="7"/>
      <c r="K121" s="88"/>
      <c r="L121" s="6"/>
      <c r="M121" s="6"/>
      <c r="N121" s="10" t="s">
        <v>3487</v>
      </c>
    </row>
    <row r="122" spans="1:14" ht="60">
      <c r="A122" s="137">
        <v>45693</v>
      </c>
      <c r="B122" s="5" t="s">
        <v>59</v>
      </c>
      <c r="C122" s="8" t="s">
        <v>3428</v>
      </c>
      <c r="D122" s="5">
        <v>1</v>
      </c>
      <c r="E122" s="5" t="s">
        <v>318</v>
      </c>
      <c r="F122" s="5" t="s">
        <v>638</v>
      </c>
      <c r="G122" s="5" t="s">
        <v>33</v>
      </c>
      <c r="H122" s="26"/>
      <c r="I122" s="90">
        <v>900000</v>
      </c>
      <c r="J122" s="7">
        <f t="shared" ref="J122:J124" si="32">ROUNDUP((((L122*13000)+I122)/1380), 2)</f>
        <v>655.95</v>
      </c>
      <c r="K122" s="88" t="s">
        <v>3454</v>
      </c>
      <c r="L122" s="6">
        <v>0.4</v>
      </c>
      <c r="M122" s="6"/>
      <c r="N122" s="10" t="s">
        <v>3474</v>
      </c>
    </row>
    <row r="123" spans="1:14" ht="30">
      <c r="A123" s="137">
        <v>45693</v>
      </c>
      <c r="B123" s="5" t="s">
        <v>59</v>
      </c>
      <c r="C123" s="8" t="s">
        <v>3429</v>
      </c>
      <c r="D123" s="5">
        <v>1</v>
      </c>
      <c r="E123" s="5" t="s">
        <v>318</v>
      </c>
      <c r="F123" s="5"/>
      <c r="G123" s="5"/>
      <c r="H123" s="26"/>
      <c r="I123" s="90">
        <v>82000</v>
      </c>
      <c r="J123" s="7">
        <f t="shared" si="32"/>
        <v>63.19</v>
      </c>
      <c r="K123" s="88" t="s">
        <v>3454</v>
      </c>
      <c r="L123" s="6">
        <v>0.4</v>
      </c>
      <c r="M123" s="6"/>
      <c r="N123" s="10" t="s">
        <v>3475</v>
      </c>
    </row>
    <row r="124" spans="1:14" ht="21" customHeight="1">
      <c r="A124" s="137">
        <v>45693</v>
      </c>
      <c r="B124" s="5" t="s">
        <v>21</v>
      </c>
      <c r="C124" s="8" t="s">
        <v>3430</v>
      </c>
      <c r="D124" s="5">
        <v>1</v>
      </c>
      <c r="E124" s="5" t="s">
        <v>318</v>
      </c>
      <c r="F124" s="5"/>
      <c r="G124" s="5"/>
      <c r="H124" s="26"/>
      <c r="I124" s="90">
        <v>138000</v>
      </c>
      <c r="J124" s="7">
        <f t="shared" si="32"/>
        <v>101.89</v>
      </c>
      <c r="K124" s="88" t="s">
        <v>3454</v>
      </c>
      <c r="L124" s="6">
        <v>0.2</v>
      </c>
      <c r="M124" s="6"/>
      <c r="N124" s="10"/>
    </row>
    <row r="125" spans="1:14" ht="21" customHeight="1">
      <c r="A125" s="137">
        <v>45693</v>
      </c>
      <c r="B125" s="5" t="s">
        <v>59</v>
      </c>
      <c r="C125" s="8" t="s">
        <v>3202</v>
      </c>
      <c r="D125" s="5">
        <v>1</v>
      </c>
      <c r="E125" s="5" t="s">
        <v>318</v>
      </c>
      <c r="F125" s="5"/>
      <c r="G125" s="5"/>
      <c r="H125" s="26"/>
      <c r="I125" s="90">
        <v>323000</v>
      </c>
      <c r="J125" s="7">
        <f t="shared" ref="J125:J126" si="33">ROUNDUP((((L125*13000)+I125)/1380), 2)</f>
        <v>243.48</v>
      </c>
      <c r="K125" s="88" t="s">
        <v>3454</v>
      </c>
      <c r="L125" s="6">
        <v>1</v>
      </c>
      <c r="M125" s="6"/>
      <c r="N125" s="10"/>
    </row>
    <row r="126" spans="1:14" ht="21" customHeight="1">
      <c r="A126" s="137">
        <v>45693</v>
      </c>
      <c r="B126" s="5" t="s">
        <v>59</v>
      </c>
      <c r="C126" s="8" t="s">
        <v>2892</v>
      </c>
      <c r="D126" s="5">
        <v>1</v>
      </c>
      <c r="E126" s="5" t="s">
        <v>318</v>
      </c>
      <c r="F126" s="5"/>
      <c r="G126" s="5"/>
      <c r="H126" s="26"/>
      <c r="I126" s="90">
        <v>785000</v>
      </c>
      <c r="J126" s="7">
        <f t="shared" si="33"/>
        <v>592.4</v>
      </c>
      <c r="K126" s="88" t="s">
        <v>3454</v>
      </c>
      <c r="L126" s="6">
        <v>2.5</v>
      </c>
      <c r="M126" s="6"/>
      <c r="N126" s="10"/>
    </row>
    <row r="127" spans="1:14" ht="21" customHeight="1">
      <c r="A127" s="137">
        <v>45693</v>
      </c>
      <c r="B127" s="5"/>
      <c r="C127" s="5" t="s">
        <v>3433</v>
      </c>
      <c r="D127" s="5">
        <v>10</v>
      </c>
      <c r="E127" s="5" t="s">
        <v>2187</v>
      </c>
      <c r="F127" s="5" t="s">
        <v>297</v>
      </c>
      <c r="G127" s="5" t="s">
        <v>190</v>
      </c>
      <c r="H127" s="26"/>
      <c r="I127" s="90">
        <v>28000</v>
      </c>
      <c r="J127" s="7">
        <f t="shared" ref="J127:J130" si="34">ROUNDUP((((L127*13000)+I127)/1380), 2)</f>
        <v>29.720000000000002</v>
      </c>
      <c r="K127" s="88" t="s">
        <v>3502</v>
      </c>
      <c r="L127" s="6">
        <v>1</v>
      </c>
      <c r="M127" s="6"/>
      <c r="N127" s="9" t="s">
        <v>3471</v>
      </c>
    </row>
    <row r="128" spans="1:14" ht="21" customHeight="1">
      <c r="A128" s="137">
        <v>45693</v>
      </c>
      <c r="B128" s="5"/>
      <c r="C128" s="5" t="s">
        <v>3434</v>
      </c>
      <c r="D128" s="5">
        <v>10</v>
      </c>
      <c r="E128" s="5" t="s">
        <v>2187</v>
      </c>
      <c r="F128" s="5" t="s">
        <v>297</v>
      </c>
      <c r="G128" s="5" t="s">
        <v>190</v>
      </c>
      <c r="H128" s="26"/>
      <c r="I128" s="90">
        <v>31000</v>
      </c>
      <c r="J128" s="7">
        <f t="shared" si="34"/>
        <v>36.6</v>
      </c>
      <c r="K128" s="88" t="s">
        <v>3502</v>
      </c>
      <c r="L128" s="6">
        <v>1.5</v>
      </c>
      <c r="M128" s="6"/>
      <c r="N128" s="9" t="s">
        <v>3443</v>
      </c>
    </row>
    <row r="129" spans="1:14" ht="21" customHeight="1">
      <c r="A129" s="137">
        <v>45693</v>
      </c>
      <c r="B129" s="5"/>
      <c r="C129" s="5" t="s">
        <v>3435</v>
      </c>
      <c r="D129" s="5">
        <v>10</v>
      </c>
      <c r="E129" s="5" t="s">
        <v>2187</v>
      </c>
      <c r="F129" s="5" t="s">
        <v>297</v>
      </c>
      <c r="G129" s="5" t="s">
        <v>190</v>
      </c>
      <c r="H129" s="26"/>
      <c r="I129" s="90">
        <v>36000</v>
      </c>
      <c r="J129" s="7">
        <f t="shared" si="34"/>
        <v>44.93</v>
      </c>
      <c r="K129" s="88" t="s">
        <v>3502</v>
      </c>
      <c r="L129" s="6">
        <v>2</v>
      </c>
      <c r="M129" s="6"/>
      <c r="N129" s="9" t="s">
        <v>3472</v>
      </c>
    </row>
    <row r="130" spans="1:14" ht="21" customHeight="1">
      <c r="A130" s="137">
        <v>45693</v>
      </c>
      <c r="B130" s="5"/>
      <c r="C130" s="5" t="s">
        <v>3436</v>
      </c>
      <c r="D130" s="5">
        <v>20</v>
      </c>
      <c r="E130" s="5" t="s">
        <v>2187</v>
      </c>
      <c r="F130" s="5" t="s">
        <v>297</v>
      </c>
      <c r="G130" s="5" t="s">
        <v>190</v>
      </c>
      <c r="H130" s="26"/>
      <c r="I130" s="90">
        <v>44000</v>
      </c>
      <c r="J130" s="7">
        <f t="shared" si="34"/>
        <v>55.44</v>
      </c>
      <c r="K130" s="88" t="s">
        <v>3502</v>
      </c>
      <c r="L130" s="6">
        <v>2.5</v>
      </c>
      <c r="M130" s="6"/>
      <c r="N130" s="9" t="s">
        <v>3473</v>
      </c>
    </row>
    <row r="131" spans="1:14" ht="45">
      <c r="A131" s="145">
        <v>45693</v>
      </c>
      <c r="B131" s="77" t="s">
        <v>3439</v>
      </c>
      <c r="C131" s="77" t="s">
        <v>3503</v>
      </c>
      <c r="D131" s="77">
        <v>5</v>
      </c>
      <c r="E131" s="77" t="s">
        <v>2187</v>
      </c>
      <c r="F131" s="77" t="s">
        <v>2508</v>
      </c>
      <c r="G131" s="77" t="s">
        <v>219</v>
      </c>
      <c r="H131" s="93"/>
      <c r="I131" s="146"/>
      <c r="J131" s="79">
        <f t="shared" ref="J131" si="35">ROUNDUP((((L131*13000)+I131)/1380), 2)</f>
        <v>0</v>
      </c>
      <c r="K131" s="94"/>
      <c r="L131" s="78"/>
      <c r="M131" s="78"/>
      <c r="N131" s="156" t="s">
        <v>3504</v>
      </c>
    </row>
    <row r="132" spans="1:14" ht="21" customHeight="1">
      <c r="A132" s="137">
        <v>45688</v>
      </c>
      <c r="B132" s="5" t="s">
        <v>2985</v>
      </c>
      <c r="C132" s="5" t="s">
        <v>3477</v>
      </c>
      <c r="D132" s="5">
        <v>5</v>
      </c>
      <c r="E132" s="5" t="s">
        <v>2187</v>
      </c>
      <c r="F132" s="5" t="s">
        <v>297</v>
      </c>
      <c r="G132" s="5" t="s">
        <v>190</v>
      </c>
      <c r="H132" s="26"/>
      <c r="I132" s="90">
        <v>362500</v>
      </c>
      <c r="J132" s="7">
        <v>0</v>
      </c>
      <c r="K132" s="88" t="s">
        <v>3506</v>
      </c>
      <c r="L132" s="6">
        <v>6</v>
      </c>
      <c r="M132" s="6"/>
      <c r="N132" s="10" t="s">
        <v>2987</v>
      </c>
    </row>
    <row r="133" spans="1:14" ht="30">
      <c r="A133" s="137">
        <v>45688</v>
      </c>
      <c r="B133" s="5"/>
      <c r="C133" s="5" t="s">
        <v>3469</v>
      </c>
      <c r="D133" s="5">
        <v>2</v>
      </c>
      <c r="E133" s="5" t="s">
        <v>2187</v>
      </c>
      <c r="F133" s="5" t="s">
        <v>277</v>
      </c>
      <c r="G133" s="5" t="s">
        <v>142</v>
      </c>
      <c r="H133" s="26"/>
      <c r="I133" s="90">
        <v>286000</v>
      </c>
      <c r="J133" s="7">
        <f t="shared" ref="J133:J135" si="36">ROUNDUP((((L133*13000)+I133)/1380), 2)</f>
        <v>226.09</v>
      </c>
      <c r="K133" s="88" t="s">
        <v>3454</v>
      </c>
      <c r="L133" s="6">
        <v>2</v>
      </c>
      <c r="M133" s="6"/>
      <c r="N133" s="10" t="s">
        <v>3470</v>
      </c>
    </row>
    <row r="134" spans="1:14" s="239" customFormat="1" ht="21" customHeight="1">
      <c r="A134" s="137">
        <v>45688</v>
      </c>
      <c r="B134" s="5" t="s">
        <v>2959</v>
      </c>
      <c r="C134" s="5" t="s">
        <v>3467</v>
      </c>
      <c r="D134" s="5">
        <v>2</v>
      </c>
      <c r="E134" s="5" t="s">
        <v>2187</v>
      </c>
      <c r="F134" s="5" t="s">
        <v>2200</v>
      </c>
      <c r="G134" s="5" t="s">
        <v>2201</v>
      </c>
      <c r="H134" s="26"/>
      <c r="I134" s="90">
        <v>215400</v>
      </c>
      <c r="J134" s="7">
        <f t="shared" si="36"/>
        <v>174.92999999999998</v>
      </c>
      <c r="K134" s="88" t="s">
        <v>3454</v>
      </c>
      <c r="L134" s="6">
        <v>2</v>
      </c>
      <c r="M134" s="6"/>
      <c r="N134" s="10"/>
    </row>
    <row r="135" spans="1:14" ht="30">
      <c r="A135" s="137">
        <v>45688</v>
      </c>
      <c r="B135" s="5"/>
      <c r="C135" s="5" t="s">
        <v>3478</v>
      </c>
      <c r="D135" s="5">
        <v>5</v>
      </c>
      <c r="E135" s="5" t="s">
        <v>2187</v>
      </c>
      <c r="F135" s="5" t="s">
        <v>277</v>
      </c>
      <c r="G135" s="5" t="s">
        <v>142</v>
      </c>
      <c r="H135" s="26"/>
      <c r="I135" s="90">
        <v>13000</v>
      </c>
      <c r="J135" s="7">
        <f t="shared" si="36"/>
        <v>10.37</v>
      </c>
      <c r="K135" s="88" t="s">
        <v>3490</v>
      </c>
      <c r="L135" s="6">
        <v>0.1</v>
      </c>
      <c r="M135" s="6"/>
      <c r="N135" s="10" t="s">
        <v>3491</v>
      </c>
    </row>
    <row r="136" spans="1:14" ht="30">
      <c r="A136" s="137">
        <v>45691</v>
      </c>
      <c r="B136" s="5" t="s">
        <v>3166</v>
      </c>
      <c r="C136" s="5" t="s">
        <v>3457</v>
      </c>
      <c r="D136" s="5">
        <v>2</v>
      </c>
      <c r="E136" s="5" t="s">
        <v>2187</v>
      </c>
      <c r="F136" s="5" t="s">
        <v>2508</v>
      </c>
      <c r="G136" s="5" t="s">
        <v>219</v>
      </c>
      <c r="H136" s="26"/>
      <c r="I136" s="90">
        <v>131000</v>
      </c>
      <c r="J136" s="7">
        <f t="shared" ref="J136" si="37">ROUNDUP((((L136*13000)+I136)/1380), 2)</f>
        <v>99.64</v>
      </c>
      <c r="K136" s="88" t="s">
        <v>3455</v>
      </c>
      <c r="L136" s="6">
        <v>0.5</v>
      </c>
      <c r="M136" s="6"/>
      <c r="N136" s="10" t="s">
        <v>3456</v>
      </c>
    </row>
    <row r="137" spans="1:14" ht="21" customHeight="1">
      <c r="A137" s="137">
        <v>45691</v>
      </c>
      <c r="B137" s="5" t="s">
        <v>3308</v>
      </c>
      <c r="C137" s="5" t="s">
        <v>3309</v>
      </c>
      <c r="D137" s="5">
        <v>6</v>
      </c>
      <c r="E137" s="5" t="s">
        <v>2187</v>
      </c>
      <c r="F137" s="5" t="s">
        <v>304</v>
      </c>
      <c r="G137" s="5" t="s">
        <v>288</v>
      </c>
      <c r="H137" s="26"/>
      <c r="I137" s="90"/>
      <c r="J137" s="7"/>
      <c r="K137" s="88"/>
      <c r="L137" s="6"/>
      <c r="M137" s="6"/>
      <c r="N137" s="10" t="s">
        <v>3310</v>
      </c>
    </row>
    <row r="138" spans="1:14" ht="60">
      <c r="A138" s="137">
        <v>45691</v>
      </c>
      <c r="B138" s="5" t="s">
        <v>1740</v>
      </c>
      <c r="C138" s="5" t="s">
        <v>3479</v>
      </c>
      <c r="D138" s="5">
        <v>1</v>
      </c>
      <c r="E138" s="5" t="s">
        <v>2187</v>
      </c>
      <c r="F138" s="5" t="s">
        <v>304</v>
      </c>
      <c r="G138" s="5" t="s">
        <v>288</v>
      </c>
      <c r="H138" s="26"/>
      <c r="I138" s="90"/>
      <c r="J138" s="7"/>
      <c r="K138" s="88"/>
      <c r="L138" s="6"/>
      <c r="M138" s="6"/>
      <c r="N138" s="10" t="s">
        <v>3480</v>
      </c>
    </row>
    <row r="139" spans="1:14" ht="21" customHeight="1">
      <c r="A139" s="137">
        <v>45691</v>
      </c>
      <c r="B139" s="5" t="s">
        <v>2346</v>
      </c>
      <c r="C139" s="5" t="s">
        <v>3311</v>
      </c>
      <c r="D139" s="5">
        <v>10</v>
      </c>
      <c r="E139" s="5" t="s">
        <v>2187</v>
      </c>
      <c r="F139" s="5" t="s">
        <v>2786</v>
      </c>
      <c r="G139" s="5" t="s">
        <v>52</v>
      </c>
      <c r="H139" s="26"/>
      <c r="I139" s="90">
        <v>2700</v>
      </c>
      <c r="J139" s="7">
        <f>ROUNDUP((((L139*13000)+I139)/1380), 2)</f>
        <v>2.4299999999999997</v>
      </c>
      <c r="K139" s="88" t="s">
        <v>1645</v>
      </c>
      <c r="L139" s="6">
        <v>0.05</v>
      </c>
      <c r="M139" s="6"/>
      <c r="N139" s="10" t="s">
        <v>3368</v>
      </c>
    </row>
    <row r="140" spans="1:14" ht="75.75" customHeight="1">
      <c r="A140" s="137">
        <v>45691</v>
      </c>
      <c r="B140" s="5" t="s">
        <v>3312</v>
      </c>
      <c r="C140" s="5" t="s">
        <v>3481</v>
      </c>
      <c r="D140" s="5">
        <v>3</v>
      </c>
      <c r="E140" s="5" t="s">
        <v>2187</v>
      </c>
      <c r="F140" s="5" t="s">
        <v>612</v>
      </c>
      <c r="G140" s="5" t="s">
        <v>126</v>
      </c>
      <c r="H140" s="26"/>
      <c r="I140" s="90">
        <v>13050</v>
      </c>
      <c r="J140" s="7">
        <f>ROUNDUP((((L140*13000)+I140)/1380), 2)</f>
        <v>37.72</v>
      </c>
      <c r="K140" s="88" t="s">
        <v>3454</v>
      </c>
      <c r="L140" s="6">
        <v>3</v>
      </c>
      <c r="M140" s="6"/>
      <c r="N140" s="9" t="s">
        <v>3512</v>
      </c>
    </row>
    <row r="141" spans="1:14" ht="21" customHeight="1">
      <c r="A141" s="137">
        <v>45691</v>
      </c>
      <c r="B141" s="5" t="s">
        <v>3320</v>
      </c>
      <c r="C141" s="5" t="s">
        <v>3501</v>
      </c>
      <c r="D141" s="5">
        <v>3</v>
      </c>
      <c r="E141" s="5" t="s">
        <v>2187</v>
      </c>
      <c r="F141" s="5" t="s">
        <v>2508</v>
      </c>
      <c r="G141" s="5" t="s">
        <v>219</v>
      </c>
      <c r="H141" s="26"/>
      <c r="I141" s="90">
        <v>112000</v>
      </c>
      <c r="J141" s="7">
        <f t="shared" ref="J141" si="38">ROUNDUP((((L141*13000)+I141)/1380), 2)</f>
        <v>85.87</v>
      </c>
      <c r="K141" s="88" t="s">
        <v>3492</v>
      </c>
      <c r="L141" s="6">
        <v>0.5</v>
      </c>
      <c r="M141" s="6"/>
      <c r="N141" s="10" t="s">
        <v>3321</v>
      </c>
    </row>
    <row r="142" spans="1:14" ht="30">
      <c r="A142" s="137">
        <v>45691</v>
      </c>
      <c r="B142" s="5" t="s">
        <v>3322</v>
      </c>
      <c r="C142" s="5" t="s">
        <v>3323</v>
      </c>
      <c r="D142" s="5">
        <v>50</v>
      </c>
      <c r="E142" s="5" t="s">
        <v>2187</v>
      </c>
      <c r="F142" s="5" t="s">
        <v>3324</v>
      </c>
      <c r="G142" s="5" t="s">
        <v>102</v>
      </c>
      <c r="H142" s="26"/>
      <c r="I142" s="90">
        <v>126000</v>
      </c>
      <c r="J142" s="7">
        <f t="shared" ref="J142" si="39">ROUNDUP((((L142*13000)+I142)/1380), 2)</f>
        <v>93.190000000000012</v>
      </c>
      <c r="K142" s="88" t="s">
        <v>3379</v>
      </c>
      <c r="L142" s="6">
        <v>0.2</v>
      </c>
      <c r="M142" s="6"/>
      <c r="N142" s="10" t="s">
        <v>3378</v>
      </c>
    </row>
    <row r="143" spans="1:14" ht="35.1" customHeight="1">
      <c r="A143" s="137">
        <v>45691</v>
      </c>
      <c r="B143" s="5" t="s">
        <v>166</v>
      </c>
      <c r="C143" s="5" t="s">
        <v>3450</v>
      </c>
      <c r="D143" s="5">
        <v>20</v>
      </c>
      <c r="E143" s="5" t="s">
        <v>2187</v>
      </c>
      <c r="F143" s="5" t="s">
        <v>297</v>
      </c>
      <c r="G143" s="5" t="s">
        <v>190</v>
      </c>
      <c r="H143" s="26"/>
      <c r="I143" s="90">
        <v>17980</v>
      </c>
      <c r="J143" s="7">
        <f t="shared" ref="J143:J146" si="40">ROUNDUP((((L143*13000)+I143)/1380), 2)</f>
        <v>27.16</v>
      </c>
      <c r="K143" s="88" t="s">
        <v>3454</v>
      </c>
      <c r="L143" s="6">
        <v>1.5</v>
      </c>
      <c r="M143" s="6"/>
      <c r="N143" s="10" t="s">
        <v>3325</v>
      </c>
    </row>
    <row r="144" spans="1:14" ht="35.1" customHeight="1">
      <c r="A144" s="137">
        <v>45691</v>
      </c>
      <c r="B144" s="5" t="s">
        <v>166</v>
      </c>
      <c r="C144" s="5" t="s">
        <v>3451</v>
      </c>
      <c r="D144" s="5">
        <v>20</v>
      </c>
      <c r="E144" s="5" t="s">
        <v>2187</v>
      </c>
      <c r="F144" s="5" t="s">
        <v>297</v>
      </c>
      <c r="G144" s="5" t="s">
        <v>190</v>
      </c>
      <c r="H144" s="26"/>
      <c r="I144" s="90">
        <v>19840</v>
      </c>
      <c r="J144" s="7">
        <f t="shared" si="40"/>
        <v>28.51</v>
      </c>
      <c r="K144" s="88" t="s">
        <v>3447</v>
      </c>
      <c r="L144" s="6">
        <v>1.5</v>
      </c>
      <c r="M144" s="6"/>
      <c r="N144" s="10" t="s">
        <v>3326</v>
      </c>
    </row>
    <row r="145" spans="1:15" ht="35.1" customHeight="1">
      <c r="A145" s="137">
        <v>45691</v>
      </c>
      <c r="B145" s="5" t="s">
        <v>166</v>
      </c>
      <c r="C145" s="5" t="s">
        <v>3452</v>
      </c>
      <c r="D145" s="5">
        <v>20</v>
      </c>
      <c r="E145" s="5" t="s">
        <v>2187</v>
      </c>
      <c r="F145" s="5" t="s">
        <v>297</v>
      </c>
      <c r="G145" s="5" t="s">
        <v>190</v>
      </c>
      <c r="H145" s="26"/>
      <c r="I145" s="90">
        <v>19840</v>
      </c>
      <c r="J145" s="7">
        <f t="shared" si="40"/>
        <v>33.22</v>
      </c>
      <c r="K145" s="88" t="s">
        <v>3454</v>
      </c>
      <c r="L145" s="6">
        <v>2</v>
      </c>
      <c r="M145" s="6"/>
      <c r="N145" s="10" t="s">
        <v>3327</v>
      </c>
    </row>
    <row r="146" spans="1:15" ht="35.1" customHeight="1">
      <c r="A146" s="137">
        <v>45691</v>
      </c>
      <c r="B146" s="5" t="s">
        <v>166</v>
      </c>
      <c r="C146" s="5" t="s">
        <v>3453</v>
      </c>
      <c r="D146" s="5">
        <v>20</v>
      </c>
      <c r="E146" s="5" t="s">
        <v>2187</v>
      </c>
      <c r="F146" s="5" t="s">
        <v>297</v>
      </c>
      <c r="G146" s="5" t="s">
        <v>190</v>
      </c>
      <c r="H146" s="26"/>
      <c r="I146" s="90">
        <v>24800</v>
      </c>
      <c r="J146" s="7">
        <f t="shared" si="40"/>
        <v>41.53</v>
      </c>
      <c r="K146" s="88" t="s">
        <v>3454</v>
      </c>
      <c r="L146" s="6">
        <v>2.5</v>
      </c>
      <c r="M146" s="6"/>
      <c r="N146" s="10" t="s">
        <v>3328</v>
      </c>
    </row>
    <row r="148" spans="1:15" ht="45">
      <c r="A148" s="173">
        <v>45688</v>
      </c>
      <c r="B148" s="13" t="s">
        <v>3385</v>
      </c>
      <c r="C148" s="13" t="s">
        <v>3130</v>
      </c>
      <c r="D148" s="13">
        <v>1</v>
      </c>
      <c r="E148" s="13" t="s">
        <v>24</v>
      </c>
      <c r="F148" s="13"/>
      <c r="G148" s="13" t="s">
        <v>18</v>
      </c>
      <c r="H148" s="68"/>
      <c r="I148" s="142"/>
      <c r="J148" s="12"/>
      <c r="K148" s="87"/>
      <c r="L148" s="50"/>
      <c r="M148" s="50"/>
      <c r="N148" s="23" t="s">
        <v>3465</v>
      </c>
    </row>
    <row r="149" spans="1:15" ht="30">
      <c r="A149" s="137">
        <v>45694</v>
      </c>
      <c r="B149" s="5" t="s">
        <v>57</v>
      </c>
      <c r="C149" s="5" t="s">
        <v>3608</v>
      </c>
      <c r="D149" s="5">
        <v>1</v>
      </c>
      <c r="E149" s="5" t="s">
        <v>24</v>
      </c>
      <c r="F149" s="5"/>
      <c r="G149" s="5" t="s">
        <v>51</v>
      </c>
      <c r="H149" s="26"/>
      <c r="I149" s="90">
        <v>84000</v>
      </c>
      <c r="J149" s="7">
        <f t="shared" ref="J149:J151" si="41">ROUNDUP((((L149*13000)+I149)/1380), 2)</f>
        <v>98.56</v>
      </c>
      <c r="K149" s="88" t="s">
        <v>3569</v>
      </c>
      <c r="L149" s="6">
        <v>4</v>
      </c>
      <c r="M149" s="6"/>
      <c r="N149" s="10" t="s">
        <v>3605</v>
      </c>
    </row>
    <row r="150" spans="1:15" ht="30">
      <c r="A150" s="137">
        <v>45694</v>
      </c>
      <c r="B150" s="5" t="s">
        <v>57</v>
      </c>
      <c r="C150" s="5" t="s">
        <v>3609</v>
      </c>
      <c r="D150" s="5">
        <v>1</v>
      </c>
      <c r="E150" s="5" t="s">
        <v>24</v>
      </c>
      <c r="F150" s="5"/>
      <c r="G150" s="5" t="s">
        <v>51</v>
      </c>
      <c r="H150" s="26"/>
      <c r="I150" s="90">
        <v>10000</v>
      </c>
      <c r="J150" s="7">
        <f t="shared" si="41"/>
        <v>26.09</v>
      </c>
      <c r="K150" s="88" t="s">
        <v>3569</v>
      </c>
      <c r="L150" s="6">
        <v>2</v>
      </c>
      <c r="M150" s="6"/>
      <c r="N150" s="10" t="s">
        <v>3606</v>
      </c>
    </row>
    <row r="151" spans="1:15" ht="150">
      <c r="A151" s="137">
        <v>45694</v>
      </c>
      <c r="B151" s="5" t="s">
        <v>128</v>
      </c>
      <c r="C151" s="5" t="s">
        <v>3520</v>
      </c>
      <c r="D151" s="5">
        <v>1</v>
      </c>
      <c r="E151" s="5" t="s">
        <v>24</v>
      </c>
      <c r="F151" s="5"/>
      <c r="G151" s="5" t="s">
        <v>51</v>
      </c>
      <c r="H151" s="26"/>
      <c r="I151" s="90">
        <v>917000</v>
      </c>
      <c r="J151" s="7">
        <f t="shared" si="41"/>
        <v>721.02</v>
      </c>
      <c r="K151" s="88" t="s">
        <v>3569</v>
      </c>
      <c r="L151" s="6">
        <v>6</v>
      </c>
      <c r="M151" s="6"/>
      <c r="N151" s="10" t="s">
        <v>3604</v>
      </c>
    </row>
    <row r="152" spans="1:15" ht="90">
      <c r="A152" s="137">
        <v>45692</v>
      </c>
      <c r="B152" s="5"/>
      <c r="C152" s="8" t="s">
        <v>3493</v>
      </c>
      <c r="D152" s="5">
        <v>3</v>
      </c>
      <c r="E152" s="5" t="s">
        <v>140</v>
      </c>
      <c r="F152" s="5"/>
      <c r="G152" s="5" t="s">
        <v>255</v>
      </c>
      <c r="H152" s="26"/>
      <c r="I152" s="90">
        <v>464400</v>
      </c>
      <c r="J152" s="7">
        <f t="shared" ref="J152:J160" si="42">ROUNDUP((((L152*13000)+I152)/1380), 2)</f>
        <v>342.18</v>
      </c>
      <c r="K152" s="88" t="s">
        <v>1660</v>
      </c>
      <c r="L152" s="6">
        <v>0.6</v>
      </c>
      <c r="M152" s="6"/>
      <c r="N152" s="10" t="s">
        <v>3521</v>
      </c>
      <c r="O152" s="103" t="s">
        <v>3463</v>
      </c>
    </row>
    <row r="153" spans="1:15" ht="21" customHeight="1">
      <c r="A153" s="137">
        <v>45692</v>
      </c>
      <c r="B153" s="5"/>
      <c r="C153" s="5" t="s">
        <v>3408</v>
      </c>
      <c r="D153" s="5">
        <v>3</v>
      </c>
      <c r="E153" s="5" t="s">
        <v>140</v>
      </c>
      <c r="F153" s="5"/>
      <c r="G153" s="5" t="s">
        <v>255</v>
      </c>
      <c r="H153" s="26"/>
      <c r="I153" s="90">
        <v>356400</v>
      </c>
      <c r="J153" s="7">
        <f t="shared" si="42"/>
        <v>265.8</v>
      </c>
      <c r="K153" s="88" t="s">
        <v>1660</v>
      </c>
      <c r="L153" s="6">
        <v>0.8</v>
      </c>
      <c r="M153" s="6"/>
      <c r="N153" s="10" t="s">
        <v>3370</v>
      </c>
      <c r="O153" s="103" t="s">
        <v>3409</v>
      </c>
    </row>
    <row r="154" spans="1:15" ht="21" customHeight="1">
      <c r="A154" s="137">
        <v>45692</v>
      </c>
      <c r="B154" s="5"/>
      <c r="C154" s="8" t="s">
        <v>3462</v>
      </c>
      <c r="D154" s="5">
        <v>3</v>
      </c>
      <c r="E154" s="5" t="s">
        <v>140</v>
      </c>
      <c r="F154" s="5"/>
      <c r="G154" s="5" t="s">
        <v>255</v>
      </c>
      <c r="H154" s="26"/>
      <c r="I154" s="90">
        <v>313200</v>
      </c>
      <c r="J154" s="7">
        <f t="shared" si="42"/>
        <v>234.5</v>
      </c>
      <c r="K154" s="88" t="s">
        <v>1660</v>
      </c>
      <c r="L154" s="6">
        <v>0.8</v>
      </c>
      <c r="M154" s="6"/>
      <c r="N154" s="10" t="s">
        <v>3370</v>
      </c>
      <c r="O154" s="103" t="s">
        <v>3409</v>
      </c>
    </row>
    <row r="155" spans="1:15" ht="21" customHeight="1">
      <c r="A155" s="137">
        <v>45692</v>
      </c>
      <c r="B155" s="5"/>
      <c r="C155" s="5" t="s">
        <v>3407</v>
      </c>
      <c r="D155" s="5">
        <v>3</v>
      </c>
      <c r="E155" s="5" t="s">
        <v>140</v>
      </c>
      <c r="F155" s="5"/>
      <c r="G155" s="5" t="s">
        <v>255</v>
      </c>
      <c r="H155" s="26"/>
      <c r="I155" s="90">
        <v>280800</v>
      </c>
      <c r="J155" s="7">
        <f t="shared" si="42"/>
        <v>212.89999999999998</v>
      </c>
      <c r="K155" s="88" t="s">
        <v>1660</v>
      </c>
      <c r="L155" s="6">
        <v>1</v>
      </c>
      <c r="M155" s="6"/>
      <c r="N155" s="10" t="s">
        <v>3370</v>
      </c>
      <c r="O155" s="103" t="s">
        <v>3409</v>
      </c>
    </row>
    <row r="156" spans="1:15" ht="21" customHeight="1">
      <c r="A156" s="137"/>
      <c r="B156" s="5"/>
      <c r="C156" s="261" t="s">
        <v>3588</v>
      </c>
      <c r="D156" s="5">
        <v>3</v>
      </c>
      <c r="E156" s="5" t="s">
        <v>140</v>
      </c>
      <c r="F156" s="5"/>
      <c r="G156" s="5"/>
      <c r="H156" s="26"/>
      <c r="I156" s="90">
        <v>22500</v>
      </c>
      <c r="J156" s="7">
        <f t="shared" si="42"/>
        <v>19.14</v>
      </c>
      <c r="K156" s="88" t="s">
        <v>3590</v>
      </c>
      <c r="L156" s="6">
        <v>0.3</v>
      </c>
      <c r="M156" s="6"/>
      <c r="N156" s="10" t="s">
        <v>3591</v>
      </c>
      <c r="O156" s="103" t="s">
        <v>3463</v>
      </c>
    </row>
    <row r="157" spans="1:15" ht="21" customHeight="1">
      <c r="A157" s="137"/>
      <c r="B157" s="5"/>
      <c r="C157" s="123" t="s">
        <v>3408</v>
      </c>
      <c r="D157" s="5">
        <v>3</v>
      </c>
      <c r="E157" s="5" t="s">
        <v>140</v>
      </c>
      <c r="F157" s="5"/>
      <c r="G157" s="5"/>
      <c r="H157" s="26"/>
      <c r="I157" s="90">
        <v>22500</v>
      </c>
      <c r="J157" s="7">
        <f t="shared" si="42"/>
        <v>19.14</v>
      </c>
      <c r="K157" s="88" t="s">
        <v>3590</v>
      </c>
      <c r="L157" s="6">
        <v>0.3</v>
      </c>
      <c r="M157" s="6"/>
      <c r="N157" s="10"/>
      <c r="O157" s="254"/>
    </row>
    <row r="158" spans="1:15" ht="21" customHeight="1">
      <c r="A158" s="137"/>
      <c r="B158" s="5"/>
      <c r="C158" s="261" t="s">
        <v>3589</v>
      </c>
      <c r="D158" s="5">
        <v>3</v>
      </c>
      <c r="E158" s="5" t="s">
        <v>140</v>
      </c>
      <c r="F158" s="5"/>
      <c r="G158" s="5"/>
      <c r="H158" s="26"/>
      <c r="I158" s="90">
        <v>22500</v>
      </c>
      <c r="J158" s="7">
        <f t="shared" si="42"/>
        <v>19.14</v>
      </c>
      <c r="K158" s="88" t="s">
        <v>3590</v>
      </c>
      <c r="L158" s="6">
        <v>0.3</v>
      </c>
      <c r="M158" s="6"/>
      <c r="N158" s="10"/>
      <c r="O158" s="254"/>
    </row>
    <row r="159" spans="1:15" ht="21" customHeight="1">
      <c r="A159" s="137"/>
      <c r="B159" s="5"/>
      <c r="C159" s="123" t="s">
        <v>3407</v>
      </c>
      <c r="D159" s="5">
        <v>3</v>
      </c>
      <c r="E159" s="5" t="s">
        <v>140</v>
      </c>
      <c r="F159" s="5"/>
      <c r="G159" s="5"/>
      <c r="H159" s="26"/>
      <c r="I159" s="90">
        <v>24700</v>
      </c>
      <c r="J159" s="7">
        <f t="shared" si="42"/>
        <v>20.73</v>
      </c>
      <c r="K159" s="88" t="s">
        <v>3590</v>
      </c>
      <c r="L159" s="6">
        <v>0.3</v>
      </c>
      <c r="M159" s="6"/>
      <c r="N159" s="10"/>
      <c r="O159" s="254"/>
    </row>
    <row r="160" spans="1:15" ht="45">
      <c r="A160" s="137">
        <v>45691</v>
      </c>
      <c r="B160" s="5" t="s">
        <v>1587</v>
      </c>
      <c r="C160" s="5" t="s">
        <v>3734</v>
      </c>
      <c r="D160" s="5">
        <v>4</v>
      </c>
      <c r="E160" s="5" t="s">
        <v>140</v>
      </c>
      <c r="F160" s="5" t="s">
        <v>375</v>
      </c>
      <c r="G160" s="5" t="s">
        <v>35</v>
      </c>
      <c r="H160" s="26"/>
      <c r="I160" s="90">
        <v>10000</v>
      </c>
      <c r="J160" s="7">
        <f t="shared" si="42"/>
        <v>30.8</v>
      </c>
      <c r="K160" s="88" t="s">
        <v>3569</v>
      </c>
      <c r="L160" s="6">
        <v>2.5</v>
      </c>
      <c r="M160" s="6"/>
      <c r="N160" s="10" t="s">
        <v>3735</v>
      </c>
    </row>
    <row r="161" spans="1:14" ht="21" customHeight="1">
      <c r="A161" s="137">
        <v>45692</v>
      </c>
      <c r="B161" s="5" t="s">
        <v>3416</v>
      </c>
      <c r="C161" s="5" t="s">
        <v>3733</v>
      </c>
      <c r="D161" s="5">
        <v>50</v>
      </c>
      <c r="E161" s="5" t="s">
        <v>140</v>
      </c>
      <c r="F161" s="5" t="s">
        <v>315</v>
      </c>
      <c r="G161" s="5" t="s">
        <v>2773</v>
      </c>
      <c r="H161" s="26"/>
      <c r="I161" s="90">
        <v>6400</v>
      </c>
      <c r="J161" s="7">
        <f t="shared" ref="J161:J174" si="43">ROUNDUP((((L161*13000)+I161)/1380), 2)</f>
        <v>12.18</v>
      </c>
      <c r="K161" s="88" t="s">
        <v>3569</v>
      </c>
      <c r="L161" s="6">
        <v>0.8</v>
      </c>
      <c r="M161" s="6"/>
      <c r="N161" s="10"/>
    </row>
    <row r="162" spans="1:14" ht="21" customHeight="1">
      <c r="A162" s="137">
        <v>45692</v>
      </c>
      <c r="B162" s="5" t="s">
        <v>3416</v>
      </c>
      <c r="C162" s="5" t="s">
        <v>3618</v>
      </c>
      <c r="D162" s="5">
        <v>50</v>
      </c>
      <c r="E162" s="5" t="s">
        <v>140</v>
      </c>
      <c r="F162" s="5" t="s">
        <v>315</v>
      </c>
      <c r="G162" s="5" t="s">
        <v>2773</v>
      </c>
      <c r="H162" s="26"/>
      <c r="I162" s="90">
        <v>6400</v>
      </c>
      <c r="J162" s="7">
        <f t="shared" si="43"/>
        <v>12.18</v>
      </c>
      <c r="K162" s="88" t="s">
        <v>3569</v>
      </c>
      <c r="L162" s="6">
        <v>0.8</v>
      </c>
      <c r="M162" s="6"/>
      <c r="N162" s="10"/>
    </row>
    <row r="163" spans="1:14" s="236" customFormat="1" ht="21" customHeight="1">
      <c r="A163" s="399">
        <v>45692</v>
      </c>
      <c r="B163" s="264" t="s">
        <v>3416</v>
      </c>
      <c r="C163" s="264" t="s">
        <v>8086</v>
      </c>
      <c r="D163" s="264">
        <v>5</v>
      </c>
      <c r="E163" s="264" t="s">
        <v>140</v>
      </c>
      <c r="F163" s="264" t="s">
        <v>3419</v>
      </c>
      <c r="G163" s="264" t="s">
        <v>18</v>
      </c>
      <c r="H163" s="400"/>
      <c r="I163" s="382">
        <v>254000</v>
      </c>
      <c r="J163" s="263">
        <f t="shared" si="43"/>
        <v>186.89</v>
      </c>
      <c r="K163" s="383" t="s">
        <v>1893</v>
      </c>
      <c r="L163" s="298">
        <v>0.3</v>
      </c>
      <c r="M163" s="298"/>
      <c r="N163" s="384"/>
    </row>
    <row r="164" spans="1:14" s="236" customFormat="1" ht="21" customHeight="1">
      <c r="A164" s="399"/>
      <c r="B164" s="264"/>
      <c r="C164" s="264"/>
      <c r="D164" s="264"/>
      <c r="E164" s="264"/>
      <c r="F164" s="264"/>
      <c r="G164" s="264"/>
      <c r="H164" s="400"/>
      <c r="I164" s="382">
        <v>306000</v>
      </c>
      <c r="J164" s="263">
        <f t="shared" si="43"/>
        <v>224.57</v>
      </c>
      <c r="K164" s="383"/>
      <c r="L164" s="298">
        <v>0.3</v>
      </c>
      <c r="M164" s="298"/>
      <c r="N164" s="384"/>
    </row>
    <row r="165" spans="1:14" ht="21" customHeight="1">
      <c r="A165" s="173">
        <v>45692</v>
      </c>
      <c r="B165" s="13" t="s">
        <v>3416</v>
      </c>
      <c r="C165" s="13" t="s">
        <v>3619</v>
      </c>
      <c r="D165" s="13">
        <v>5</v>
      </c>
      <c r="E165" s="13" t="s">
        <v>140</v>
      </c>
      <c r="F165" s="13" t="s">
        <v>3419</v>
      </c>
      <c r="G165" s="13" t="s">
        <v>18</v>
      </c>
      <c r="H165" s="68"/>
      <c r="I165" s="142">
        <v>15950</v>
      </c>
      <c r="J165" s="12">
        <f t="shared" si="43"/>
        <v>13.45</v>
      </c>
      <c r="K165" s="87" t="s">
        <v>3569</v>
      </c>
      <c r="L165" s="50">
        <v>0.2</v>
      </c>
      <c r="M165" s="50"/>
      <c r="N165" s="23"/>
    </row>
    <row r="166" spans="1:14" ht="30">
      <c r="A166" s="173">
        <v>45692</v>
      </c>
      <c r="B166" s="13" t="s">
        <v>3416</v>
      </c>
      <c r="C166" s="13" t="s">
        <v>3620</v>
      </c>
      <c r="D166" s="13">
        <v>5</v>
      </c>
      <c r="E166" s="13" t="s">
        <v>140</v>
      </c>
      <c r="F166" s="13" t="s">
        <v>3419</v>
      </c>
      <c r="G166" s="13" t="s">
        <v>18</v>
      </c>
      <c r="H166" s="68"/>
      <c r="I166" s="142"/>
      <c r="J166" s="12">
        <f t="shared" si="43"/>
        <v>0</v>
      </c>
      <c r="K166" s="87"/>
      <c r="L166" s="50"/>
      <c r="M166" s="50"/>
      <c r="N166" s="23" t="s">
        <v>3631</v>
      </c>
    </row>
    <row r="167" spans="1:14" s="236" customFormat="1" ht="63">
      <c r="A167" s="399">
        <v>45692</v>
      </c>
      <c r="B167" s="264" t="s">
        <v>3416</v>
      </c>
      <c r="C167" s="264" t="s">
        <v>3632</v>
      </c>
      <c r="D167" s="264">
        <v>5</v>
      </c>
      <c r="E167" s="264" t="s">
        <v>140</v>
      </c>
      <c r="F167" s="264" t="s">
        <v>3419</v>
      </c>
      <c r="G167" s="264" t="s">
        <v>18</v>
      </c>
      <c r="H167" s="400"/>
      <c r="I167" s="382">
        <v>15950</v>
      </c>
      <c r="J167" s="263">
        <f t="shared" si="43"/>
        <v>13.45</v>
      </c>
      <c r="K167" s="383" t="s">
        <v>1893</v>
      </c>
      <c r="L167" s="298">
        <v>0.2</v>
      </c>
      <c r="M167" s="298"/>
      <c r="N167" s="384" t="s">
        <v>8087</v>
      </c>
    </row>
    <row r="168" spans="1:14" s="236" customFormat="1" ht="15.75">
      <c r="A168" s="399"/>
      <c r="B168" s="264"/>
      <c r="C168" s="264"/>
      <c r="D168" s="264"/>
      <c r="E168" s="264"/>
      <c r="F168" s="264"/>
      <c r="G168" s="264"/>
      <c r="H168" s="400"/>
      <c r="I168" s="382">
        <v>21100</v>
      </c>
      <c r="J168" s="263">
        <f t="shared" ref="J168" si="44">ROUNDUP((((L168*13000)+I168)/1380), 2)</f>
        <v>15.29</v>
      </c>
      <c r="K168" s="383"/>
      <c r="L168" s="298"/>
      <c r="M168" s="298"/>
      <c r="N168" s="384"/>
    </row>
    <row r="169" spans="1:14" ht="21" customHeight="1">
      <c r="A169" s="173">
        <v>45692</v>
      </c>
      <c r="B169" s="13" t="s">
        <v>3416</v>
      </c>
      <c r="C169" s="13" t="s">
        <v>3621</v>
      </c>
      <c r="D169" s="13">
        <v>5</v>
      </c>
      <c r="E169" s="13" t="s">
        <v>140</v>
      </c>
      <c r="F169" s="13" t="s">
        <v>3419</v>
      </c>
      <c r="G169" s="13" t="s">
        <v>18</v>
      </c>
      <c r="H169" s="68"/>
      <c r="I169" s="142">
        <v>19200</v>
      </c>
      <c r="J169" s="12">
        <f t="shared" si="43"/>
        <v>15.799999999999999</v>
      </c>
      <c r="K169" s="87" t="s">
        <v>3569</v>
      </c>
      <c r="L169" s="50">
        <v>0.2</v>
      </c>
      <c r="M169" s="50"/>
      <c r="N169" s="23"/>
    </row>
    <row r="170" spans="1:14" ht="30">
      <c r="A170" s="173">
        <v>45692</v>
      </c>
      <c r="B170" s="13" t="s">
        <v>3416</v>
      </c>
      <c r="C170" s="13" t="s">
        <v>3417</v>
      </c>
      <c r="D170" s="13">
        <v>5</v>
      </c>
      <c r="E170" s="13" t="s">
        <v>140</v>
      </c>
      <c r="F170" s="13" t="s">
        <v>3419</v>
      </c>
      <c r="G170" s="13" t="s">
        <v>18</v>
      </c>
      <c r="H170" s="68"/>
      <c r="I170" s="142"/>
      <c r="J170" s="12">
        <f t="shared" si="43"/>
        <v>0</v>
      </c>
      <c r="K170" s="87"/>
      <c r="L170" s="50"/>
      <c r="M170" s="50"/>
      <c r="N170" s="23" t="s">
        <v>3631</v>
      </c>
    </row>
    <row r="171" spans="1:14" ht="21" customHeight="1">
      <c r="A171" s="173">
        <v>45692</v>
      </c>
      <c r="B171" s="13" t="s">
        <v>3416</v>
      </c>
      <c r="C171" s="13" t="s">
        <v>3418</v>
      </c>
      <c r="D171" s="13">
        <v>5</v>
      </c>
      <c r="E171" s="13" t="s">
        <v>140</v>
      </c>
      <c r="F171" s="13" t="s">
        <v>3419</v>
      </c>
      <c r="G171" s="13" t="s">
        <v>18</v>
      </c>
      <c r="H171" s="68"/>
      <c r="I171" s="142"/>
      <c r="J171" s="12">
        <f t="shared" si="43"/>
        <v>0</v>
      </c>
      <c r="K171" s="87"/>
      <c r="L171" s="50"/>
      <c r="M171" s="50"/>
      <c r="N171" s="23" t="s">
        <v>3633</v>
      </c>
    </row>
    <row r="172" spans="1:14" ht="21" customHeight="1">
      <c r="A172" s="173">
        <v>45692</v>
      </c>
      <c r="B172" s="13" t="s">
        <v>3416</v>
      </c>
      <c r="C172" s="13" t="s">
        <v>3622</v>
      </c>
      <c r="D172" s="13">
        <v>5</v>
      </c>
      <c r="E172" s="13" t="s">
        <v>140</v>
      </c>
      <c r="F172" s="13" t="s">
        <v>3419</v>
      </c>
      <c r="G172" s="13" t="s">
        <v>18</v>
      </c>
      <c r="H172" s="68"/>
      <c r="I172" s="142">
        <v>10300</v>
      </c>
      <c r="J172" s="12">
        <f t="shared" si="43"/>
        <v>8.41</v>
      </c>
      <c r="K172" s="87" t="s">
        <v>3569</v>
      </c>
      <c r="L172" s="50">
        <v>0.1</v>
      </c>
      <c r="M172" s="50"/>
      <c r="N172" s="23"/>
    </row>
    <row r="173" spans="1:14" ht="21" customHeight="1">
      <c r="A173" s="137">
        <v>45692</v>
      </c>
      <c r="B173" s="5" t="s">
        <v>2439</v>
      </c>
      <c r="C173" s="5" t="s">
        <v>3600</v>
      </c>
      <c r="D173" s="5">
        <v>100</v>
      </c>
      <c r="E173" s="5" t="s">
        <v>140</v>
      </c>
      <c r="F173" s="5"/>
      <c r="G173" s="5" t="s">
        <v>1615</v>
      </c>
      <c r="H173" s="26"/>
      <c r="I173" s="90">
        <v>133000</v>
      </c>
      <c r="J173" s="7">
        <f t="shared" si="43"/>
        <v>105.80000000000001</v>
      </c>
      <c r="K173" s="88" t="s">
        <v>3616</v>
      </c>
      <c r="L173" s="6">
        <v>1</v>
      </c>
      <c r="M173" s="6"/>
      <c r="N173" s="10"/>
    </row>
    <row r="174" spans="1:14" ht="21" customHeight="1">
      <c r="A174" s="137">
        <v>45692</v>
      </c>
      <c r="B174" s="5" t="s">
        <v>2439</v>
      </c>
      <c r="C174" s="5" t="s">
        <v>3617</v>
      </c>
      <c r="D174" s="5">
        <v>100</v>
      </c>
      <c r="E174" s="5" t="s">
        <v>140</v>
      </c>
      <c r="F174" s="5"/>
      <c r="G174" s="5" t="s">
        <v>1615</v>
      </c>
      <c r="H174" s="26"/>
      <c r="I174" s="90">
        <v>655000</v>
      </c>
      <c r="J174" s="7">
        <f t="shared" si="43"/>
        <v>481.24</v>
      </c>
      <c r="K174" s="88" t="s">
        <v>3616</v>
      </c>
      <c r="L174" s="6">
        <v>0.7</v>
      </c>
      <c r="M174" s="6"/>
      <c r="N174" s="10"/>
    </row>
    <row r="175" spans="1:14" ht="30">
      <c r="A175" s="137">
        <v>45692</v>
      </c>
      <c r="B175" s="5"/>
      <c r="C175" s="5" t="s">
        <v>3410</v>
      </c>
      <c r="D175" s="5">
        <v>1</v>
      </c>
      <c r="E175" s="5" t="s">
        <v>140</v>
      </c>
      <c r="F175" s="5"/>
      <c r="G175" s="5" t="s">
        <v>2341</v>
      </c>
      <c r="H175" s="26"/>
      <c r="I175" s="90">
        <v>1920</v>
      </c>
      <c r="J175" s="7">
        <f t="shared" ref="J175" si="45">ROUNDUP((((L175*13000)+I175)/1380), 2)</f>
        <v>2.8099999999999996</v>
      </c>
      <c r="K175" s="88" t="s">
        <v>3569</v>
      </c>
      <c r="L175" s="6">
        <v>0.15</v>
      </c>
      <c r="M175" s="6"/>
      <c r="N175" s="10" t="s">
        <v>3464</v>
      </c>
    </row>
    <row r="176" spans="1:14" ht="30">
      <c r="A176" s="137">
        <v>45692</v>
      </c>
      <c r="B176" s="5"/>
      <c r="C176" s="5" t="s">
        <v>3598</v>
      </c>
      <c r="D176" s="5">
        <v>1</v>
      </c>
      <c r="E176" s="5" t="s">
        <v>140</v>
      </c>
      <c r="F176" s="5"/>
      <c r="G176" s="5" t="s">
        <v>2341</v>
      </c>
      <c r="H176" s="26"/>
      <c r="I176" s="90"/>
      <c r="J176" s="7"/>
      <c r="K176" s="88"/>
      <c r="L176" s="6"/>
      <c r="M176" s="6"/>
      <c r="N176" s="10" t="s">
        <v>3599</v>
      </c>
    </row>
    <row r="177" spans="1:14" ht="45">
      <c r="A177" s="137">
        <v>45692</v>
      </c>
      <c r="B177" s="5"/>
      <c r="C177" s="5" t="s">
        <v>3523</v>
      </c>
      <c r="D177" s="5">
        <v>500</v>
      </c>
      <c r="E177" s="5" t="s">
        <v>140</v>
      </c>
      <c r="F177" s="5"/>
      <c r="G177" s="5" t="s">
        <v>63</v>
      </c>
      <c r="H177" s="26"/>
      <c r="I177" s="90"/>
      <c r="J177" s="7"/>
      <c r="K177" s="88"/>
      <c r="L177" s="6"/>
      <c r="M177" s="6"/>
      <c r="N177" s="10" t="s">
        <v>3583</v>
      </c>
    </row>
    <row r="178" spans="1:14" ht="21" customHeight="1">
      <c r="A178" s="137">
        <v>45692</v>
      </c>
      <c r="B178" s="5"/>
      <c r="C178" s="5" t="s">
        <v>3524</v>
      </c>
      <c r="D178" s="5">
        <v>500</v>
      </c>
      <c r="E178" s="5" t="s">
        <v>140</v>
      </c>
      <c r="F178" s="5"/>
      <c r="G178" s="5" t="s">
        <v>63</v>
      </c>
      <c r="H178" s="26"/>
      <c r="I178" s="90"/>
      <c r="J178" s="7"/>
      <c r="K178" s="88"/>
      <c r="L178" s="6"/>
      <c r="M178" s="6"/>
      <c r="N178" s="10"/>
    </row>
    <row r="179" spans="1:14" ht="21" customHeight="1">
      <c r="A179" s="137">
        <v>45692</v>
      </c>
      <c r="B179" s="5"/>
      <c r="C179" s="5" t="s">
        <v>3525</v>
      </c>
      <c r="D179" s="5">
        <v>2000</v>
      </c>
      <c r="E179" s="5" t="s">
        <v>140</v>
      </c>
      <c r="F179" s="5"/>
      <c r="G179" s="5" t="s">
        <v>63</v>
      </c>
      <c r="H179" s="26"/>
      <c r="I179" s="90"/>
      <c r="J179" s="7"/>
      <c r="K179" s="88"/>
      <c r="L179" s="6"/>
      <c r="M179" s="6"/>
      <c r="N179" s="10"/>
    </row>
    <row r="180" spans="1:14" ht="21" customHeight="1">
      <c r="A180" s="137">
        <v>45692</v>
      </c>
      <c r="B180" s="5"/>
      <c r="C180" s="5" t="s">
        <v>3526</v>
      </c>
      <c r="D180" s="5">
        <v>2000</v>
      </c>
      <c r="E180" s="5" t="s">
        <v>140</v>
      </c>
      <c r="F180" s="5"/>
      <c r="G180" s="5" t="s">
        <v>63</v>
      </c>
      <c r="H180" s="26"/>
      <c r="I180" s="90"/>
      <c r="J180" s="7"/>
      <c r="K180" s="88"/>
      <c r="L180" s="6"/>
      <c r="M180" s="6"/>
      <c r="N180" s="10"/>
    </row>
    <row r="181" spans="1:14" ht="30" customHeight="1">
      <c r="A181" s="137">
        <v>45692</v>
      </c>
      <c r="B181" s="5"/>
      <c r="C181" s="5" t="s">
        <v>3527</v>
      </c>
      <c r="D181" s="5">
        <v>500</v>
      </c>
      <c r="E181" s="5" t="s">
        <v>140</v>
      </c>
      <c r="F181" s="5"/>
      <c r="G181" s="5" t="s">
        <v>63</v>
      </c>
      <c r="H181" s="26"/>
      <c r="I181" s="90">
        <v>290000</v>
      </c>
      <c r="J181" s="7">
        <f t="shared" ref="J181:J187" si="46">ROUNDUP((((L181*13000)+I181)/1380), 2)</f>
        <v>351.45</v>
      </c>
      <c r="K181" s="88" t="s">
        <v>3590</v>
      </c>
      <c r="L181" s="6">
        <v>15</v>
      </c>
      <c r="M181" s="6"/>
      <c r="N181" s="10" t="s">
        <v>4259</v>
      </c>
    </row>
    <row r="182" spans="1:14" ht="30" customHeight="1">
      <c r="A182" s="137">
        <v>45692</v>
      </c>
      <c r="B182" s="5"/>
      <c r="C182" s="5" t="s">
        <v>3528</v>
      </c>
      <c r="D182" s="5">
        <v>500</v>
      </c>
      <c r="E182" s="5" t="s">
        <v>140</v>
      </c>
      <c r="F182" s="5"/>
      <c r="G182" s="5" t="s">
        <v>63</v>
      </c>
      <c r="H182" s="26"/>
      <c r="I182" s="90">
        <v>40000</v>
      </c>
      <c r="J182" s="7">
        <f t="shared" si="46"/>
        <v>66.67</v>
      </c>
      <c r="K182" s="96" t="s">
        <v>3601</v>
      </c>
      <c r="L182" s="6">
        <v>4</v>
      </c>
      <c r="M182" s="6"/>
      <c r="N182" s="10" t="s">
        <v>3586</v>
      </c>
    </row>
    <row r="183" spans="1:14" ht="28.5" customHeight="1">
      <c r="A183" s="137">
        <v>45688</v>
      </c>
      <c r="B183" s="5"/>
      <c r="C183" s="5" t="s">
        <v>3732</v>
      </c>
      <c r="D183" s="5">
        <v>500</v>
      </c>
      <c r="E183" s="5" t="s">
        <v>140</v>
      </c>
      <c r="F183" s="5" t="s">
        <v>3578</v>
      </c>
      <c r="G183" s="5" t="s">
        <v>63</v>
      </c>
      <c r="H183" s="26"/>
      <c r="I183" s="90">
        <v>5700</v>
      </c>
      <c r="J183" s="7">
        <f t="shared" si="46"/>
        <v>18.270000000000003</v>
      </c>
      <c r="K183" s="88" t="s">
        <v>1660</v>
      </c>
      <c r="L183" s="6">
        <v>1.5</v>
      </c>
      <c r="M183" s="6"/>
      <c r="N183" s="10" t="s">
        <v>3579</v>
      </c>
    </row>
    <row r="184" spans="1:14" ht="23.25" customHeight="1">
      <c r="A184" s="137">
        <v>45688</v>
      </c>
      <c r="B184" s="5"/>
      <c r="C184" s="5" t="s">
        <v>3524</v>
      </c>
      <c r="D184" s="5">
        <v>500</v>
      </c>
      <c r="E184" s="5" t="s">
        <v>140</v>
      </c>
      <c r="F184" s="5" t="s">
        <v>3578</v>
      </c>
      <c r="G184" s="5" t="s">
        <v>63</v>
      </c>
      <c r="H184" s="26"/>
      <c r="I184" s="90">
        <v>14300</v>
      </c>
      <c r="J184" s="7">
        <f t="shared" si="46"/>
        <v>33.919999999999995</v>
      </c>
      <c r="K184" s="88" t="s">
        <v>1660</v>
      </c>
      <c r="L184" s="6">
        <v>2.5</v>
      </c>
      <c r="M184" s="6"/>
      <c r="N184" s="10" t="s">
        <v>3580</v>
      </c>
    </row>
    <row r="185" spans="1:14" ht="21" customHeight="1">
      <c r="A185" s="137">
        <v>45688</v>
      </c>
      <c r="B185" s="5"/>
      <c r="C185" s="5" t="s">
        <v>3525</v>
      </c>
      <c r="D185" s="5">
        <v>2000</v>
      </c>
      <c r="E185" s="5" t="s">
        <v>140</v>
      </c>
      <c r="F185" s="5" t="s">
        <v>3578</v>
      </c>
      <c r="G185" s="5" t="s">
        <v>63</v>
      </c>
      <c r="H185" s="26"/>
      <c r="I185" s="90">
        <v>13000</v>
      </c>
      <c r="J185" s="7">
        <f t="shared" si="46"/>
        <v>28.270000000000003</v>
      </c>
      <c r="K185" s="88" t="s">
        <v>1660</v>
      </c>
      <c r="L185" s="6">
        <v>2</v>
      </c>
      <c r="M185" s="6"/>
      <c r="N185" s="10" t="s">
        <v>3581</v>
      </c>
    </row>
    <row r="186" spans="1:14" ht="30">
      <c r="A186" s="137">
        <v>45688</v>
      </c>
      <c r="B186" s="5"/>
      <c r="C186" s="5" t="s">
        <v>3526</v>
      </c>
      <c r="D186" s="5">
        <v>2000</v>
      </c>
      <c r="E186" s="5" t="s">
        <v>140</v>
      </c>
      <c r="F186" s="5" t="s">
        <v>3578</v>
      </c>
      <c r="G186" s="5" t="s">
        <v>63</v>
      </c>
      <c r="H186" s="26"/>
      <c r="I186" s="90">
        <v>4000</v>
      </c>
      <c r="J186" s="7">
        <f t="shared" si="46"/>
        <v>17.03</v>
      </c>
      <c r="K186" s="88" t="s">
        <v>1660</v>
      </c>
      <c r="L186" s="6">
        <v>1.5</v>
      </c>
      <c r="M186" s="6"/>
      <c r="N186" s="10" t="s">
        <v>3582</v>
      </c>
    </row>
    <row r="187" spans="1:14" ht="21" customHeight="1">
      <c r="A187" s="137">
        <v>45692</v>
      </c>
      <c r="B187" s="5" t="s">
        <v>91</v>
      </c>
      <c r="C187" s="5" t="s">
        <v>3638</v>
      </c>
      <c r="D187" s="5">
        <v>1</v>
      </c>
      <c r="E187" s="5" t="s">
        <v>140</v>
      </c>
      <c r="F187" s="5"/>
      <c r="G187" s="5" t="s">
        <v>3529</v>
      </c>
      <c r="H187" s="26"/>
      <c r="I187" s="90">
        <v>26710</v>
      </c>
      <c r="J187" s="7">
        <f t="shared" si="46"/>
        <v>24.07</v>
      </c>
      <c r="K187" s="88" t="s">
        <v>3569</v>
      </c>
      <c r="L187" s="6">
        <v>0.5</v>
      </c>
      <c r="M187" s="6"/>
      <c r="N187" s="10"/>
    </row>
    <row r="188" spans="1:14" ht="45">
      <c r="A188" s="137">
        <v>45692</v>
      </c>
      <c r="B188" s="5" t="s">
        <v>3530</v>
      </c>
      <c r="C188" s="5" t="s">
        <v>3531</v>
      </c>
      <c r="D188" s="5">
        <v>1</v>
      </c>
      <c r="E188" s="5" t="s">
        <v>140</v>
      </c>
      <c r="F188" s="5"/>
      <c r="G188" s="5" t="s">
        <v>3529</v>
      </c>
      <c r="H188" s="26"/>
      <c r="I188" s="90">
        <v>1300000</v>
      </c>
      <c r="J188" s="7">
        <f>ROUNDUP((((L188*16000)+I188)/1380), 2)</f>
        <v>1637.69</v>
      </c>
      <c r="K188" s="88" t="s">
        <v>3614</v>
      </c>
      <c r="L188" s="6">
        <v>60</v>
      </c>
      <c r="M188" s="6"/>
      <c r="N188" s="10" t="s">
        <v>3615</v>
      </c>
    </row>
    <row r="189" spans="1:14" ht="30">
      <c r="A189" s="137">
        <v>45693</v>
      </c>
      <c r="B189" s="5" t="s">
        <v>3539</v>
      </c>
      <c r="C189" s="5" t="s">
        <v>3595</v>
      </c>
      <c r="D189" s="5">
        <v>1</v>
      </c>
      <c r="E189" s="5" t="s">
        <v>2187</v>
      </c>
      <c r="F189" s="5" t="s">
        <v>2657</v>
      </c>
      <c r="G189" s="5" t="s">
        <v>2075</v>
      </c>
      <c r="H189" s="26"/>
      <c r="I189" s="90"/>
      <c r="J189" s="7"/>
      <c r="K189" s="88"/>
      <c r="L189" s="6"/>
      <c r="M189" s="6"/>
      <c r="N189" s="10" t="s">
        <v>3596</v>
      </c>
    </row>
    <row r="190" spans="1:14" ht="30">
      <c r="A190" s="137">
        <v>45693</v>
      </c>
      <c r="B190" s="5" t="s">
        <v>3540</v>
      </c>
      <c r="C190" s="5" t="s">
        <v>3541</v>
      </c>
      <c r="D190" s="5">
        <v>2</v>
      </c>
      <c r="E190" s="5" t="s">
        <v>2187</v>
      </c>
      <c r="F190" s="5" t="s">
        <v>2657</v>
      </c>
      <c r="G190" s="5" t="s">
        <v>2075</v>
      </c>
      <c r="H190" s="26"/>
      <c r="I190" s="90"/>
      <c r="J190" s="7"/>
      <c r="K190" s="88"/>
      <c r="L190" s="6"/>
      <c r="M190" s="6"/>
      <c r="N190" s="10" t="s">
        <v>3597</v>
      </c>
    </row>
    <row r="191" spans="1:14" ht="30">
      <c r="A191" s="138">
        <v>45693</v>
      </c>
      <c r="B191" s="98" t="s">
        <v>1609</v>
      </c>
      <c r="C191" s="98" t="s">
        <v>3438</v>
      </c>
      <c r="D191" s="98">
        <v>1</v>
      </c>
      <c r="E191" s="98" t="s">
        <v>2187</v>
      </c>
      <c r="F191" s="98" t="s">
        <v>2508</v>
      </c>
      <c r="G191" s="98" t="s">
        <v>219</v>
      </c>
      <c r="H191" s="99"/>
      <c r="I191" s="139"/>
      <c r="J191" s="105"/>
      <c r="K191" s="100"/>
      <c r="L191" s="101"/>
      <c r="M191" s="101"/>
      <c r="N191" s="126" t="s">
        <v>3625</v>
      </c>
    </row>
    <row r="192" spans="1:14" ht="60">
      <c r="A192" s="138">
        <v>45673</v>
      </c>
      <c r="B192" s="98" t="s">
        <v>1829</v>
      </c>
      <c r="C192" s="98" t="s">
        <v>2955</v>
      </c>
      <c r="D192" s="98">
        <v>1</v>
      </c>
      <c r="E192" s="98" t="s">
        <v>2187</v>
      </c>
      <c r="F192" s="98" t="s">
        <v>2508</v>
      </c>
      <c r="G192" s="98" t="s">
        <v>219</v>
      </c>
      <c r="H192" s="99"/>
      <c r="I192" s="139"/>
      <c r="J192" s="105"/>
      <c r="K192" s="100"/>
      <c r="L192" s="101"/>
      <c r="M192" s="101"/>
      <c r="N192" s="126" t="s">
        <v>3637</v>
      </c>
    </row>
    <row r="193" spans="1:14" ht="75.75" customHeight="1">
      <c r="A193" s="137">
        <v>45691</v>
      </c>
      <c r="B193" s="5" t="s">
        <v>3312</v>
      </c>
      <c r="C193" s="5" t="s">
        <v>3481</v>
      </c>
      <c r="D193" s="5">
        <v>3</v>
      </c>
      <c r="E193" s="5" t="s">
        <v>2187</v>
      </c>
      <c r="F193" s="5" t="s">
        <v>612</v>
      </c>
      <c r="G193" s="5" t="s">
        <v>126</v>
      </c>
      <c r="H193" s="26"/>
      <c r="I193" s="90">
        <v>13050</v>
      </c>
      <c r="J193" s="7">
        <f>ROUNDUP((((L193*13000)+I193)/1380), 2)</f>
        <v>37.72</v>
      </c>
      <c r="K193" s="88" t="s">
        <v>1645</v>
      </c>
      <c r="L193" s="6">
        <v>3</v>
      </c>
      <c r="M193" s="6"/>
      <c r="N193" s="9" t="s">
        <v>3512</v>
      </c>
    </row>
    <row r="194" spans="1:14" ht="45">
      <c r="A194" s="137">
        <v>45691</v>
      </c>
      <c r="B194" s="5" t="s">
        <v>3584</v>
      </c>
      <c r="C194" s="5" t="s">
        <v>3482</v>
      </c>
      <c r="D194" s="5">
        <v>3</v>
      </c>
      <c r="E194" s="5" t="s">
        <v>2187</v>
      </c>
      <c r="F194" s="5" t="s">
        <v>612</v>
      </c>
      <c r="G194" s="5" t="s">
        <v>126</v>
      </c>
      <c r="H194" s="26"/>
      <c r="I194" s="90"/>
      <c r="J194" s="7">
        <f>ROUNDUP((((L194*13000)+I194)/1380), 2)</f>
        <v>0</v>
      </c>
      <c r="K194" s="96" t="s">
        <v>2732</v>
      </c>
      <c r="L194" s="6"/>
      <c r="M194" s="6"/>
      <c r="N194" s="9" t="s">
        <v>3585</v>
      </c>
    </row>
    <row r="195" spans="1:14" ht="21" customHeight="1">
      <c r="A195" s="173"/>
      <c r="B195" s="13"/>
      <c r="C195" s="122" t="s">
        <v>3509</v>
      </c>
      <c r="D195" s="13">
        <v>30</v>
      </c>
      <c r="E195" s="13"/>
      <c r="F195" s="13"/>
      <c r="G195" s="13"/>
      <c r="H195" s="68"/>
      <c r="I195" s="142">
        <v>760</v>
      </c>
      <c r="J195" s="12">
        <f>ROUNDUP((((L195*13000)+I195)/1380), 2)</f>
        <v>1.03</v>
      </c>
      <c r="K195" s="87" t="s">
        <v>164</v>
      </c>
      <c r="L195" s="50">
        <v>0.05</v>
      </c>
      <c r="M195" s="50"/>
      <c r="N195" s="23"/>
    </row>
    <row r="196" spans="1:14" ht="21" customHeight="1">
      <c r="A196" s="137">
        <v>45681</v>
      </c>
      <c r="B196" s="5" t="s">
        <v>111</v>
      </c>
      <c r="C196" s="8" t="s">
        <v>3626</v>
      </c>
      <c r="D196" s="5">
        <v>5</v>
      </c>
      <c r="E196" s="5" t="s">
        <v>318</v>
      </c>
      <c r="F196" s="5" t="s">
        <v>370</v>
      </c>
      <c r="G196" s="5" t="s">
        <v>48</v>
      </c>
      <c r="H196" s="26"/>
      <c r="I196" s="90">
        <v>116520</v>
      </c>
      <c r="J196" s="7">
        <f>ROUNDUP((((L196*13000)+I196)/1380), 2)</f>
        <v>87.27000000000001</v>
      </c>
      <c r="K196" s="88" t="s">
        <v>3573</v>
      </c>
      <c r="L196" s="6">
        <v>0.3</v>
      </c>
      <c r="M196" s="6"/>
      <c r="N196" s="10"/>
    </row>
    <row r="197" spans="1:14" ht="21" customHeight="1">
      <c r="A197" s="275">
        <v>45681</v>
      </c>
      <c r="B197" s="276" t="s">
        <v>111</v>
      </c>
      <c r="C197" s="276" t="s">
        <v>3627</v>
      </c>
      <c r="D197" s="276">
        <v>3</v>
      </c>
      <c r="E197" s="276" t="s">
        <v>318</v>
      </c>
      <c r="F197" s="276" t="s">
        <v>370</v>
      </c>
      <c r="G197" s="276" t="s">
        <v>48</v>
      </c>
      <c r="H197" s="277"/>
      <c r="I197" s="278"/>
      <c r="J197" s="279">
        <f t="shared" ref="J197:J198" si="47">ROUNDUP((((L197*13000)+I197)/1380), 2)</f>
        <v>0</v>
      </c>
      <c r="K197" s="280"/>
      <c r="L197" s="276"/>
      <c r="M197" s="276"/>
      <c r="N197" s="281" t="s">
        <v>3629</v>
      </c>
    </row>
    <row r="198" spans="1:14" ht="21" customHeight="1">
      <c r="A198" s="137">
        <v>45681</v>
      </c>
      <c r="B198" s="5" t="s">
        <v>111</v>
      </c>
      <c r="C198" s="8" t="s">
        <v>3628</v>
      </c>
      <c r="D198" s="5">
        <v>3</v>
      </c>
      <c r="E198" s="5" t="s">
        <v>318</v>
      </c>
      <c r="F198" s="5" t="s">
        <v>370</v>
      </c>
      <c r="G198" s="5" t="s">
        <v>48</v>
      </c>
      <c r="H198" s="26"/>
      <c r="I198" s="90">
        <v>13950</v>
      </c>
      <c r="J198" s="7">
        <f t="shared" si="47"/>
        <v>11.06</v>
      </c>
      <c r="K198" s="88" t="s">
        <v>3569</v>
      </c>
      <c r="L198" s="6">
        <v>0.1</v>
      </c>
      <c r="M198" s="6"/>
      <c r="N198" s="10"/>
    </row>
    <row r="199" spans="1:14" ht="30">
      <c r="A199" s="137">
        <v>45686</v>
      </c>
      <c r="B199" s="5" t="s">
        <v>1741</v>
      </c>
      <c r="C199" s="8" t="s">
        <v>2911</v>
      </c>
      <c r="D199" s="5">
        <v>2</v>
      </c>
      <c r="E199" s="5" t="s">
        <v>318</v>
      </c>
      <c r="F199" s="5" t="s">
        <v>370</v>
      </c>
      <c r="G199" s="5" t="s">
        <v>48</v>
      </c>
      <c r="H199" s="26"/>
      <c r="I199" s="90"/>
      <c r="J199" s="7">
        <f>ROUNDUP((((L199*13000)+I199)/1380), 2)</f>
        <v>0</v>
      </c>
      <c r="K199" s="88"/>
      <c r="L199" s="6"/>
      <c r="M199" s="6"/>
      <c r="N199" s="10" t="s">
        <v>3577</v>
      </c>
    </row>
    <row r="200" spans="1:14" ht="30">
      <c r="A200" s="137">
        <v>45687</v>
      </c>
      <c r="B200" s="5" t="s">
        <v>111</v>
      </c>
      <c r="C200" s="8" t="s">
        <v>3571</v>
      </c>
      <c r="D200" s="5">
        <v>3</v>
      </c>
      <c r="E200" s="5" t="s">
        <v>318</v>
      </c>
      <c r="F200" s="5" t="s">
        <v>209</v>
      </c>
      <c r="G200" s="5" t="s">
        <v>30</v>
      </c>
      <c r="H200" s="26"/>
      <c r="I200" s="90">
        <v>157710</v>
      </c>
      <c r="J200" s="7">
        <f t="shared" ref="J200:J202" si="48">ROUNDUP((((L200*13000)+I200)/1380), 2)</f>
        <v>119</v>
      </c>
      <c r="K200" s="88" t="s">
        <v>3573</v>
      </c>
      <c r="L200" s="6">
        <v>0.5</v>
      </c>
      <c r="M200" s="6"/>
      <c r="N200" s="10" t="s">
        <v>3572</v>
      </c>
    </row>
    <row r="201" spans="1:14" ht="105">
      <c r="A201" s="137">
        <v>45687</v>
      </c>
      <c r="B201" s="123" t="s">
        <v>3446</v>
      </c>
      <c r="C201" s="123" t="s">
        <v>3445</v>
      </c>
      <c r="D201" s="5">
        <v>3</v>
      </c>
      <c r="E201" s="5" t="s">
        <v>318</v>
      </c>
      <c r="F201" s="5" t="s">
        <v>2928</v>
      </c>
      <c r="G201" s="5" t="s">
        <v>3630</v>
      </c>
      <c r="H201" s="26"/>
      <c r="I201" s="90">
        <v>4156000</v>
      </c>
      <c r="J201" s="7">
        <f t="shared" si="48"/>
        <v>3086.96</v>
      </c>
      <c r="K201" s="88" t="s">
        <v>3635</v>
      </c>
      <c r="L201" s="6">
        <v>8</v>
      </c>
      <c r="M201" s="6"/>
      <c r="N201" s="10" t="s">
        <v>3634</v>
      </c>
    </row>
    <row r="202" spans="1:14" ht="15.75">
      <c r="A202" s="137"/>
      <c r="B202" s="123"/>
      <c r="C202" s="123" t="s">
        <v>3636</v>
      </c>
      <c r="D202" s="5">
        <v>3</v>
      </c>
      <c r="E202" s="5"/>
      <c r="F202" s="5"/>
      <c r="G202" s="5"/>
      <c r="H202" s="26"/>
      <c r="I202" s="90">
        <v>256000</v>
      </c>
      <c r="J202" s="7">
        <f t="shared" si="48"/>
        <v>194.92999999999998</v>
      </c>
      <c r="K202" s="88" t="s">
        <v>3635</v>
      </c>
      <c r="L202" s="6">
        <v>1</v>
      </c>
      <c r="M202" s="6"/>
      <c r="N202" s="10"/>
    </row>
    <row r="203" spans="1:14" ht="15">
      <c r="A203" s="137">
        <v>45692</v>
      </c>
      <c r="B203" s="5" t="s">
        <v>2342</v>
      </c>
      <c r="C203" s="283" t="s">
        <v>3289</v>
      </c>
      <c r="D203" s="5">
        <v>3</v>
      </c>
      <c r="E203" s="5" t="s">
        <v>318</v>
      </c>
      <c r="F203" s="5" t="s">
        <v>295</v>
      </c>
      <c r="G203" s="5" t="s">
        <v>130</v>
      </c>
      <c r="H203" s="26"/>
      <c r="I203" s="284">
        <v>67800</v>
      </c>
      <c r="J203" s="7">
        <f t="shared" ref="J203:J206" si="49">ROUNDUP((((L203*13000)+I203)/1380), 2)</f>
        <v>77.400000000000006</v>
      </c>
      <c r="K203" s="6" t="s">
        <v>3569</v>
      </c>
      <c r="L203" s="6">
        <v>3</v>
      </c>
      <c r="M203" s="6"/>
      <c r="N203" s="10" t="s">
        <v>3603</v>
      </c>
    </row>
    <row r="204" spans="1:14" ht="15">
      <c r="A204" s="137">
        <v>45692</v>
      </c>
      <c r="B204" s="5" t="s">
        <v>2342</v>
      </c>
      <c r="C204" s="283" t="s">
        <v>3290</v>
      </c>
      <c r="D204" s="5">
        <v>3</v>
      </c>
      <c r="E204" s="5" t="s">
        <v>318</v>
      </c>
      <c r="F204" s="5" t="s">
        <v>295</v>
      </c>
      <c r="G204" s="5" t="s">
        <v>130</v>
      </c>
      <c r="H204" s="26"/>
      <c r="I204" s="284">
        <v>37500</v>
      </c>
      <c r="J204" s="7">
        <f t="shared" si="49"/>
        <v>41.309999999999995</v>
      </c>
      <c r="K204" s="6" t="s">
        <v>3569</v>
      </c>
      <c r="L204" s="6">
        <v>1.5</v>
      </c>
      <c r="M204" s="6"/>
      <c r="N204" s="10" t="s">
        <v>3602</v>
      </c>
    </row>
    <row r="205" spans="1:14" ht="15">
      <c r="A205" s="137">
        <v>45692</v>
      </c>
      <c r="B205" s="5" t="s">
        <v>2342</v>
      </c>
      <c r="C205" s="283" t="s">
        <v>3291</v>
      </c>
      <c r="D205" s="5">
        <v>3</v>
      </c>
      <c r="E205" s="5" t="s">
        <v>318</v>
      </c>
      <c r="F205" s="5" t="s">
        <v>295</v>
      </c>
      <c r="G205" s="5" t="s">
        <v>130</v>
      </c>
      <c r="H205" s="26"/>
      <c r="I205" s="284">
        <v>30500</v>
      </c>
      <c r="J205" s="7">
        <f t="shared" si="49"/>
        <v>31.53</v>
      </c>
      <c r="K205" s="6" t="s">
        <v>3569</v>
      </c>
      <c r="L205" s="6">
        <v>1</v>
      </c>
      <c r="M205" s="6"/>
      <c r="N205" s="10" t="s">
        <v>3602</v>
      </c>
    </row>
    <row r="206" spans="1:14" ht="30">
      <c r="A206" s="173">
        <v>45692</v>
      </c>
      <c r="B206" s="109" t="s">
        <v>2529</v>
      </c>
      <c r="C206" s="269" t="s">
        <v>3292</v>
      </c>
      <c r="D206" s="109">
        <v>2</v>
      </c>
      <c r="E206" s="109" t="s">
        <v>318</v>
      </c>
      <c r="F206" s="109" t="s">
        <v>286</v>
      </c>
      <c r="G206" s="109" t="s">
        <v>172</v>
      </c>
      <c r="H206" s="110"/>
      <c r="I206" s="270">
        <v>36000</v>
      </c>
      <c r="J206" s="12">
        <f t="shared" si="49"/>
        <v>63.769999999999996</v>
      </c>
      <c r="K206" s="113" t="s">
        <v>3569</v>
      </c>
      <c r="L206" s="113">
        <v>4</v>
      </c>
      <c r="M206" s="113"/>
      <c r="N206" s="115" t="s">
        <v>3570</v>
      </c>
    </row>
    <row r="207" spans="1:14" ht="120">
      <c r="A207" s="173">
        <v>45692</v>
      </c>
      <c r="B207" s="109" t="s">
        <v>2529</v>
      </c>
      <c r="C207" s="269" t="s">
        <v>3294</v>
      </c>
      <c r="D207" s="109">
        <v>2</v>
      </c>
      <c r="E207" s="109" t="s">
        <v>318</v>
      </c>
      <c r="F207" s="109" t="s">
        <v>122</v>
      </c>
      <c r="G207" s="268" t="s">
        <v>28</v>
      </c>
      <c r="H207" s="110"/>
      <c r="I207" s="270">
        <v>36000</v>
      </c>
      <c r="J207" s="263">
        <f>ROUNDUP((((L207*13000)+I207)/1150), 2)</f>
        <v>76.53</v>
      </c>
      <c r="K207" s="113" t="s">
        <v>3569</v>
      </c>
      <c r="L207" s="113">
        <v>4</v>
      </c>
      <c r="M207" s="113"/>
      <c r="N207" s="115" t="s">
        <v>3343</v>
      </c>
    </row>
    <row r="208" spans="1:14" ht="30">
      <c r="A208" s="137">
        <v>45693</v>
      </c>
      <c r="B208" s="5" t="s">
        <v>133</v>
      </c>
      <c r="C208" s="8" t="s">
        <v>3420</v>
      </c>
      <c r="D208" s="5">
        <v>3</v>
      </c>
      <c r="E208" s="5" t="s">
        <v>318</v>
      </c>
      <c r="F208" s="5" t="s">
        <v>209</v>
      </c>
      <c r="G208" s="5" t="s">
        <v>30</v>
      </c>
      <c r="H208" s="26"/>
      <c r="I208" s="90">
        <v>649000</v>
      </c>
      <c r="J208" s="7">
        <f t="shared" ref="J208" si="50">ROUNDUP((((L208*13000)+I208)/1380), 2)</f>
        <v>573.91999999999996</v>
      </c>
      <c r="K208" s="88" t="s">
        <v>3590</v>
      </c>
      <c r="L208" s="6">
        <v>11</v>
      </c>
      <c r="M208" s="6"/>
      <c r="N208" s="10" t="s">
        <v>3592</v>
      </c>
    </row>
    <row r="209" spans="1:14" ht="30">
      <c r="A209" s="173">
        <v>45693</v>
      </c>
      <c r="B209" s="109" t="s">
        <v>38</v>
      </c>
      <c r="C209" s="122" t="s">
        <v>3488</v>
      </c>
      <c r="D209" s="109">
        <v>3</v>
      </c>
      <c r="E209" s="109" t="s">
        <v>318</v>
      </c>
      <c r="F209" s="109"/>
      <c r="G209" s="109"/>
      <c r="H209" s="110"/>
      <c r="I209" s="170"/>
      <c r="J209" s="111"/>
      <c r="K209" s="112"/>
      <c r="L209" s="113"/>
      <c r="M209" s="113"/>
      <c r="N209" s="114" t="s">
        <v>3489</v>
      </c>
    </row>
    <row r="210" spans="1:14" ht="21" customHeight="1">
      <c r="A210" s="137">
        <v>45693</v>
      </c>
      <c r="B210" s="5"/>
      <c r="C210" s="8" t="s">
        <v>3425</v>
      </c>
      <c r="D210" s="5">
        <v>1</v>
      </c>
      <c r="E210" s="5" t="s">
        <v>318</v>
      </c>
      <c r="F210" s="5" t="s">
        <v>338</v>
      </c>
      <c r="G210" s="5" t="s">
        <v>306</v>
      </c>
      <c r="H210" s="26"/>
      <c r="I210" s="90">
        <v>10100</v>
      </c>
      <c r="J210" s="7">
        <f t="shared" ref="J210:J212" si="51">ROUNDUP((((L210*13000)+I210)/1380), 2)</f>
        <v>10.15</v>
      </c>
      <c r="K210" s="88" t="s">
        <v>3569</v>
      </c>
      <c r="L210" s="6">
        <v>0.3</v>
      </c>
      <c r="M210" s="6"/>
      <c r="N210" s="10"/>
    </row>
    <row r="211" spans="1:14" ht="60">
      <c r="A211" s="173">
        <v>45693</v>
      </c>
      <c r="B211" s="109" t="s">
        <v>3426</v>
      </c>
      <c r="C211" s="122" t="s">
        <v>3427</v>
      </c>
      <c r="D211" s="109">
        <v>3</v>
      </c>
      <c r="E211" s="109" t="s">
        <v>318</v>
      </c>
      <c r="F211" s="109" t="s">
        <v>1977</v>
      </c>
      <c r="G211" s="109" t="s">
        <v>48</v>
      </c>
      <c r="H211" s="110"/>
      <c r="I211" s="170"/>
      <c r="J211" s="111"/>
      <c r="K211" s="112"/>
      <c r="L211" s="113"/>
      <c r="M211" s="113"/>
      <c r="N211" s="114" t="s">
        <v>3487</v>
      </c>
    </row>
    <row r="212" spans="1:14" ht="21" customHeight="1">
      <c r="A212" s="137">
        <v>45693</v>
      </c>
      <c r="B212" s="5" t="s">
        <v>513</v>
      </c>
      <c r="C212" s="8" t="s">
        <v>3574</v>
      </c>
      <c r="D212" s="5">
        <v>1</v>
      </c>
      <c r="E212" s="5" t="s">
        <v>318</v>
      </c>
      <c r="F212" s="5" t="s">
        <v>514</v>
      </c>
      <c r="G212" s="5" t="s">
        <v>33</v>
      </c>
      <c r="H212" s="26"/>
      <c r="I212" s="90">
        <v>230000</v>
      </c>
      <c r="J212" s="7">
        <f t="shared" si="51"/>
        <v>213.76999999999998</v>
      </c>
      <c r="K212" s="88" t="s">
        <v>3569</v>
      </c>
      <c r="L212" s="6">
        <v>5</v>
      </c>
      <c r="M212" s="6"/>
      <c r="N212" s="10" t="s">
        <v>3575</v>
      </c>
    </row>
    <row r="213" spans="1:14" ht="30">
      <c r="A213" s="137">
        <v>45680</v>
      </c>
      <c r="B213" s="5" t="s">
        <v>2445</v>
      </c>
      <c r="C213" s="8" t="s">
        <v>2807</v>
      </c>
      <c r="D213" s="5">
        <v>20</v>
      </c>
      <c r="E213" s="5" t="s">
        <v>318</v>
      </c>
      <c r="F213" s="5" t="s">
        <v>1977</v>
      </c>
      <c r="G213" s="5" t="s">
        <v>48</v>
      </c>
      <c r="H213" s="26"/>
      <c r="I213" s="90">
        <v>86000</v>
      </c>
      <c r="J213" s="7">
        <f>ROUNDUP((((L213*13000)+I213)/1380), 2)</f>
        <v>100</v>
      </c>
      <c r="K213" s="88" t="s">
        <v>3569</v>
      </c>
      <c r="L213" s="6">
        <v>4</v>
      </c>
      <c r="M213" s="6"/>
      <c r="N213" s="10" t="s">
        <v>3593</v>
      </c>
    </row>
    <row r="214" spans="1:14" ht="21" customHeight="1">
      <c r="A214" s="137">
        <v>45694</v>
      </c>
      <c r="B214" s="5" t="s">
        <v>59</v>
      </c>
      <c r="C214" s="8" t="s">
        <v>3610</v>
      </c>
      <c r="D214" s="5">
        <v>1</v>
      </c>
      <c r="E214" s="5" t="s">
        <v>318</v>
      </c>
      <c r="F214" s="5" t="s">
        <v>638</v>
      </c>
      <c r="G214" s="5" t="s">
        <v>33</v>
      </c>
      <c r="H214" s="26"/>
      <c r="I214" s="90">
        <v>873000</v>
      </c>
      <c r="J214" s="7">
        <f t="shared" ref="J214:J219" si="52">ROUNDUP((((L214*13000)+I214)/1380), 2)</f>
        <v>811.6</v>
      </c>
      <c r="K214" s="88" t="s">
        <v>3569</v>
      </c>
      <c r="L214" s="6">
        <v>19</v>
      </c>
      <c r="M214" s="6"/>
      <c r="N214" s="10"/>
    </row>
    <row r="215" spans="1:14" ht="21" customHeight="1">
      <c r="A215" s="137">
        <v>45694</v>
      </c>
      <c r="B215" s="5" t="s">
        <v>59</v>
      </c>
      <c r="C215" s="8" t="s">
        <v>3611</v>
      </c>
      <c r="D215" s="5">
        <v>1</v>
      </c>
      <c r="E215" s="5" t="s">
        <v>318</v>
      </c>
      <c r="F215" s="5"/>
      <c r="G215" s="5"/>
      <c r="H215" s="26"/>
      <c r="I215" s="90">
        <v>227000</v>
      </c>
      <c r="J215" s="7">
        <f t="shared" si="52"/>
        <v>178.63</v>
      </c>
      <c r="K215" s="88" t="s">
        <v>3569</v>
      </c>
      <c r="L215" s="6">
        <v>1.5</v>
      </c>
      <c r="M215" s="6"/>
      <c r="N215" s="10"/>
    </row>
    <row r="216" spans="1:14" ht="21" customHeight="1">
      <c r="A216" s="137">
        <v>45694</v>
      </c>
      <c r="B216" s="5" t="s">
        <v>59</v>
      </c>
      <c r="C216" s="8" t="s">
        <v>3612</v>
      </c>
      <c r="D216" s="5">
        <v>1</v>
      </c>
      <c r="E216" s="5" t="s">
        <v>318</v>
      </c>
      <c r="F216" s="5"/>
      <c r="G216" s="5"/>
      <c r="H216" s="26"/>
      <c r="I216" s="90">
        <v>369000</v>
      </c>
      <c r="J216" s="7">
        <f t="shared" si="52"/>
        <v>286.24</v>
      </c>
      <c r="K216" s="88" t="s">
        <v>3569</v>
      </c>
      <c r="L216" s="6">
        <v>2</v>
      </c>
      <c r="M216" s="6"/>
      <c r="N216" s="10"/>
    </row>
    <row r="217" spans="1:14" ht="21" customHeight="1">
      <c r="A217" s="137">
        <v>45694</v>
      </c>
      <c r="B217" s="5" t="s">
        <v>59</v>
      </c>
      <c r="C217" s="8" t="s">
        <v>3613</v>
      </c>
      <c r="D217" s="5">
        <v>1</v>
      </c>
      <c r="E217" s="5" t="s">
        <v>318</v>
      </c>
      <c r="F217" s="5"/>
      <c r="G217" s="5"/>
      <c r="H217" s="26"/>
      <c r="I217" s="90">
        <v>183000</v>
      </c>
      <c r="J217" s="7">
        <f t="shared" si="52"/>
        <v>139.20999999999998</v>
      </c>
      <c r="K217" s="88" t="s">
        <v>3569</v>
      </c>
      <c r="L217" s="6">
        <v>0.7</v>
      </c>
      <c r="M217" s="6"/>
      <c r="N217" s="10"/>
    </row>
    <row r="218" spans="1:14" ht="30">
      <c r="A218" s="173">
        <v>45694</v>
      </c>
      <c r="B218" s="13"/>
      <c r="C218" s="122" t="s">
        <v>3565</v>
      </c>
      <c r="D218" s="13" t="s">
        <v>3567</v>
      </c>
      <c r="E218" s="13" t="s">
        <v>318</v>
      </c>
      <c r="F218" s="13"/>
      <c r="G218" s="13"/>
      <c r="H218" s="68"/>
      <c r="I218" s="142"/>
      <c r="J218" s="12">
        <f t="shared" si="52"/>
        <v>0</v>
      </c>
      <c r="K218" s="87"/>
      <c r="L218" s="50"/>
      <c r="M218" s="50"/>
      <c r="N218" s="23" t="s">
        <v>3623</v>
      </c>
    </row>
    <row r="219" spans="1:14" ht="21" customHeight="1">
      <c r="A219" s="137">
        <v>45694</v>
      </c>
      <c r="B219" s="5" t="s">
        <v>38</v>
      </c>
      <c r="C219" s="8" t="s">
        <v>3566</v>
      </c>
      <c r="D219" s="5">
        <v>2</v>
      </c>
      <c r="E219" s="5" t="s">
        <v>318</v>
      </c>
      <c r="F219" s="5" t="s">
        <v>2847</v>
      </c>
      <c r="G219" s="5" t="s">
        <v>30</v>
      </c>
      <c r="H219" s="26"/>
      <c r="I219" s="90">
        <v>50400</v>
      </c>
      <c r="J219" s="7">
        <f t="shared" si="52"/>
        <v>40.29</v>
      </c>
      <c r="K219" s="88" t="s">
        <v>3569</v>
      </c>
      <c r="L219" s="6">
        <v>0.4</v>
      </c>
      <c r="M219" s="6"/>
      <c r="N219" s="10" t="s">
        <v>3568</v>
      </c>
    </row>
    <row r="220" spans="1:14" ht="21" customHeight="1">
      <c r="A220" s="137">
        <v>45694</v>
      </c>
      <c r="B220" s="5" t="s">
        <v>31</v>
      </c>
      <c r="C220" s="8" t="s">
        <v>3607</v>
      </c>
      <c r="D220" s="5">
        <v>2</v>
      </c>
      <c r="E220" s="5" t="s">
        <v>318</v>
      </c>
      <c r="F220" s="5"/>
      <c r="G220" s="5"/>
      <c r="H220" s="26"/>
      <c r="I220" s="90">
        <v>27740</v>
      </c>
      <c r="J220" s="7">
        <f>ROUNDUP((((L220*13000)+I220)/1380), 2)</f>
        <v>34.239999999999995</v>
      </c>
      <c r="K220" s="88" t="s">
        <v>3569</v>
      </c>
      <c r="L220" s="6">
        <v>1.5</v>
      </c>
      <c r="M220" s="6"/>
      <c r="N220" s="10"/>
    </row>
    <row r="221" spans="1:14" ht="36.75" customHeight="1">
      <c r="A221" s="138">
        <v>45694</v>
      </c>
      <c r="B221" s="98"/>
      <c r="C221" s="106" t="s">
        <v>3705</v>
      </c>
      <c r="D221" s="98">
        <v>10</v>
      </c>
      <c r="E221" s="98" t="s">
        <v>318</v>
      </c>
      <c r="F221" s="98" t="s">
        <v>2928</v>
      </c>
      <c r="G221" s="98" t="s">
        <v>102</v>
      </c>
      <c r="H221" s="99"/>
      <c r="I221" s="139"/>
      <c r="J221" s="105"/>
      <c r="K221" s="100"/>
      <c r="L221" s="101"/>
      <c r="M221" s="101"/>
      <c r="N221" s="126" t="s">
        <v>3706</v>
      </c>
    </row>
    <row r="222" spans="1:14" ht="60">
      <c r="A222" s="138">
        <v>45694</v>
      </c>
      <c r="B222" s="98"/>
      <c r="C222" s="106" t="s">
        <v>3594</v>
      </c>
      <c r="D222" s="98">
        <v>15</v>
      </c>
      <c r="E222" s="98" t="s">
        <v>318</v>
      </c>
      <c r="F222" s="98" t="s">
        <v>332</v>
      </c>
      <c r="G222" s="98" t="s">
        <v>152</v>
      </c>
      <c r="H222" s="99"/>
      <c r="I222" s="139"/>
      <c r="J222" s="105">
        <f>ROUNDUP((((L222*13000)+I222)/1380), 2)</f>
        <v>0</v>
      </c>
      <c r="K222" s="100"/>
      <c r="L222" s="101"/>
      <c r="M222" s="101"/>
      <c r="N222" s="126" t="s">
        <v>3624</v>
      </c>
    </row>
    <row r="223" spans="1:14" ht="45">
      <c r="A223" s="137">
        <v>45693</v>
      </c>
      <c r="B223" s="5"/>
      <c r="C223" s="5" t="s">
        <v>3505</v>
      </c>
      <c r="D223" s="5" t="s">
        <v>3431</v>
      </c>
      <c r="E223" s="5" t="s">
        <v>2187</v>
      </c>
      <c r="F223" s="5" t="s">
        <v>297</v>
      </c>
      <c r="G223" s="5" t="s">
        <v>190</v>
      </c>
      <c r="H223" s="26"/>
      <c r="I223" s="90">
        <v>22000</v>
      </c>
      <c r="J223" s="7">
        <f>ROUNDUP((((L223*13000)+I223)/1380), 2)</f>
        <v>30.080000000000002</v>
      </c>
      <c r="K223" s="88" t="s">
        <v>3569</v>
      </c>
      <c r="L223" s="6">
        <v>1.5</v>
      </c>
      <c r="M223" s="6"/>
      <c r="N223" s="9" t="s">
        <v>3514</v>
      </c>
    </row>
    <row r="224" spans="1:14" ht="60">
      <c r="A224" s="137">
        <v>45693</v>
      </c>
      <c r="B224" s="5"/>
      <c r="C224" s="5" t="s">
        <v>3432</v>
      </c>
      <c r="D224" s="5" t="s">
        <v>3431</v>
      </c>
      <c r="E224" s="5" t="s">
        <v>2187</v>
      </c>
      <c r="F224" s="5" t="s">
        <v>297</v>
      </c>
      <c r="G224" s="5" t="s">
        <v>190</v>
      </c>
      <c r="H224" s="26"/>
      <c r="I224" s="90">
        <v>22000</v>
      </c>
      <c r="J224" s="7">
        <f>ROUNDUP((((L224*13000)+I224)/1380), 2)</f>
        <v>30.080000000000002</v>
      </c>
      <c r="K224" s="88" t="s">
        <v>3569</v>
      </c>
      <c r="L224" s="6">
        <v>1.5</v>
      </c>
      <c r="M224" s="6"/>
      <c r="N224" s="9" t="s">
        <v>3515</v>
      </c>
    </row>
    <row r="226" spans="1:14" ht="21" customHeight="1">
      <c r="A226" s="137">
        <v>45687</v>
      </c>
      <c r="B226" s="5" t="s">
        <v>2445</v>
      </c>
      <c r="C226" s="8" t="s">
        <v>3070</v>
      </c>
      <c r="D226" s="5">
        <v>2</v>
      </c>
      <c r="E226" s="5" t="s">
        <v>318</v>
      </c>
      <c r="F226" s="5" t="s">
        <v>1977</v>
      </c>
      <c r="G226" s="5" t="s">
        <v>48</v>
      </c>
      <c r="H226" s="26"/>
      <c r="I226" s="90">
        <v>14000</v>
      </c>
      <c r="J226" s="7">
        <f t="shared" ref="J226" si="53">ROUNDUP((((L226*13000)+I226)/1380), 2)</f>
        <v>19.57</v>
      </c>
      <c r="K226" s="88" t="s">
        <v>3667</v>
      </c>
      <c r="L226" s="6">
        <v>1</v>
      </c>
      <c r="M226" s="6"/>
      <c r="N226" s="10"/>
    </row>
    <row r="227" spans="1:14" ht="108.75">
      <c r="A227" s="145">
        <v>45687</v>
      </c>
      <c r="B227" s="77" t="s">
        <v>66</v>
      </c>
      <c r="C227" s="282" t="s">
        <v>3639</v>
      </c>
      <c r="D227" s="77">
        <v>1</v>
      </c>
      <c r="E227" s="77" t="s">
        <v>318</v>
      </c>
      <c r="F227" s="77"/>
      <c r="G227" s="77"/>
      <c r="H227" s="93"/>
      <c r="I227" s="146"/>
      <c r="J227" s="79">
        <f t="shared" ref="J227:J229" si="54">ROUNDUP((((L227*13000)+I227)/1380), 2)</f>
        <v>0</v>
      </c>
      <c r="K227" s="94"/>
      <c r="L227" s="78"/>
      <c r="M227" s="78"/>
      <c r="N227" s="156" t="s">
        <v>3696</v>
      </c>
    </row>
    <row r="228" spans="1:14" ht="108.75">
      <c r="A228" s="145">
        <v>45687</v>
      </c>
      <c r="B228" s="77" t="s">
        <v>66</v>
      </c>
      <c r="C228" s="282" t="s">
        <v>3640</v>
      </c>
      <c r="D228" s="77">
        <v>1</v>
      </c>
      <c r="E228" s="77" t="s">
        <v>318</v>
      </c>
      <c r="F228" s="77"/>
      <c r="G228" s="77"/>
      <c r="H228" s="93"/>
      <c r="I228" s="146"/>
      <c r="J228" s="79">
        <f t="shared" si="54"/>
        <v>0</v>
      </c>
      <c r="K228" s="94"/>
      <c r="L228" s="78"/>
      <c r="M228" s="78"/>
      <c r="N228" s="156" t="s">
        <v>3696</v>
      </c>
    </row>
    <row r="229" spans="1:14" ht="108.75">
      <c r="A229" s="145">
        <v>45687</v>
      </c>
      <c r="B229" s="77" t="s">
        <v>66</v>
      </c>
      <c r="C229" s="282" t="s">
        <v>3641</v>
      </c>
      <c r="D229" s="77">
        <v>1</v>
      </c>
      <c r="E229" s="77" t="s">
        <v>318</v>
      </c>
      <c r="F229" s="77"/>
      <c r="G229" s="77"/>
      <c r="H229" s="93"/>
      <c r="I229" s="146"/>
      <c r="J229" s="79">
        <f t="shared" si="54"/>
        <v>0</v>
      </c>
      <c r="K229" s="94"/>
      <c r="L229" s="78"/>
      <c r="M229" s="78"/>
      <c r="N229" s="156" t="s">
        <v>3696</v>
      </c>
    </row>
    <row r="230" spans="1:14" ht="30">
      <c r="A230" s="137">
        <v>45695</v>
      </c>
      <c r="B230" s="5"/>
      <c r="C230" s="8" t="s">
        <v>3645</v>
      </c>
      <c r="D230" s="5">
        <v>16</v>
      </c>
      <c r="E230" s="5" t="s">
        <v>318</v>
      </c>
      <c r="F230" s="5" t="s">
        <v>363</v>
      </c>
      <c r="G230" s="5" t="s">
        <v>240</v>
      </c>
      <c r="H230" s="26"/>
      <c r="I230" s="90">
        <v>4620</v>
      </c>
      <c r="J230" s="7">
        <f t="shared" ref="J230:J232" si="55">ROUNDUP((((L230*13000)+I230)/1380), 2)</f>
        <v>4.29</v>
      </c>
      <c r="K230" s="88" t="s">
        <v>3667</v>
      </c>
      <c r="L230" s="6">
        <v>0.1</v>
      </c>
      <c r="M230" s="6"/>
      <c r="N230" s="10" t="s">
        <v>3694</v>
      </c>
    </row>
    <row r="231" spans="1:14" ht="120">
      <c r="A231" s="137">
        <v>45688</v>
      </c>
      <c r="B231" s="5" t="s">
        <v>3021</v>
      </c>
      <c r="C231" s="8" t="s">
        <v>3022</v>
      </c>
      <c r="D231" s="5">
        <v>1</v>
      </c>
      <c r="E231" s="5" t="s">
        <v>318</v>
      </c>
      <c r="F231" s="5" t="s">
        <v>1977</v>
      </c>
      <c r="G231" s="5" t="s">
        <v>48</v>
      </c>
      <c r="H231" s="26"/>
      <c r="I231" s="90">
        <v>2456000</v>
      </c>
      <c r="J231" s="7">
        <f t="shared" si="55"/>
        <v>1892.76</v>
      </c>
      <c r="K231" s="88" t="s">
        <v>3507</v>
      </c>
      <c r="L231" s="6">
        <v>12</v>
      </c>
      <c r="M231" s="6"/>
      <c r="N231" s="10" t="s">
        <v>3686</v>
      </c>
    </row>
    <row r="232" spans="1:14" ht="30">
      <c r="A232" s="137">
        <v>45695</v>
      </c>
      <c r="B232" s="5" t="s">
        <v>31</v>
      </c>
      <c r="C232" s="8" t="s">
        <v>3661</v>
      </c>
      <c r="D232" s="5">
        <v>1</v>
      </c>
      <c r="E232" s="5" t="s">
        <v>318</v>
      </c>
      <c r="F232" s="5" t="s">
        <v>332</v>
      </c>
      <c r="G232" s="5" t="s">
        <v>152</v>
      </c>
      <c r="H232" s="26"/>
      <c r="I232" s="90">
        <v>201000</v>
      </c>
      <c r="J232" s="7">
        <f t="shared" si="55"/>
        <v>164.5</v>
      </c>
      <c r="K232" s="88" t="s">
        <v>3685</v>
      </c>
      <c r="L232" s="6">
        <v>2</v>
      </c>
      <c r="M232" s="6"/>
      <c r="N232" s="10" t="s">
        <v>4476</v>
      </c>
    </row>
    <row r="233" spans="1:14" ht="21" customHeight="1">
      <c r="A233" s="137">
        <v>45695</v>
      </c>
      <c r="B233" s="5" t="s">
        <v>41</v>
      </c>
      <c r="C233" s="8" t="s">
        <v>3663</v>
      </c>
      <c r="D233" s="5">
        <v>2</v>
      </c>
      <c r="E233" s="5" t="s">
        <v>318</v>
      </c>
      <c r="F233" s="5" t="s">
        <v>167</v>
      </c>
      <c r="G233" s="5" t="s">
        <v>40</v>
      </c>
      <c r="H233" s="26"/>
      <c r="I233" s="90">
        <v>2246700</v>
      </c>
      <c r="J233" s="7">
        <f t="shared" ref="J233:J236" si="56">ROUNDUP((((L233*13000)+I233)/1380), 2)</f>
        <v>1693.99</v>
      </c>
      <c r="K233" s="88" t="s">
        <v>3704</v>
      </c>
      <c r="L233" s="6">
        <v>7</v>
      </c>
      <c r="M233" s="6"/>
      <c r="N233" s="10"/>
    </row>
    <row r="234" spans="1:14" ht="21" customHeight="1">
      <c r="A234" s="137">
        <v>45695</v>
      </c>
      <c r="B234" s="5" t="s">
        <v>21</v>
      </c>
      <c r="C234" s="8" t="s">
        <v>3664</v>
      </c>
      <c r="D234" s="5">
        <v>10</v>
      </c>
      <c r="E234" s="5" t="s">
        <v>318</v>
      </c>
      <c r="F234" s="5" t="s">
        <v>3666</v>
      </c>
      <c r="G234" s="5" t="s">
        <v>2813</v>
      </c>
      <c r="H234" s="26"/>
      <c r="I234" s="90">
        <v>36000</v>
      </c>
      <c r="J234" s="7">
        <f t="shared" si="56"/>
        <v>27.03</v>
      </c>
      <c r="K234" s="88" t="s">
        <v>3698</v>
      </c>
      <c r="L234" s="6">
        <v>0.1</v>
      </c>
      <c r="M234" s="6"/>
      <c r="N234" s="10"/>
    </row>
    <row r="235" spans="1:14" ht="21" customHeight="1">
      <c r="A235" s="137">
        <v>45695</v>
      </c>
      <c r="B235" s="5" t="s">
        <v>21</v>
      </c>
      <c r="C235" s="8" t="s">
        <v>3665</v>
      </c>
      <c r="D235" s="5">
        <v>10</v>
      </c>
      <c r="E235" s="5" t="s">
        <v>318</v>
      </c>
      <c r="F235" s="5"/>
      <c r="G235" s="5"/>
      <c r="H235" s="26"/>
      <c r="I235" s="90">
        <v>30000</v>
      </c>
      <c r="J235" s="7">
        <f t="shared" si="56"/>
        <v>22.69</v>
      </c>
      <c r="K235" s="88" t="s">
        <v>3698</v>
      </c>
      <c r="L235" s="6">
        <v>0.1</v>
      </c>
      <c r="M235" s="6"/>
      <c r="N235" s="10"/>
    </row>
    <row r="236" spans="1:14" ht="21" customHeight="1">
      <c r="A236" s="137"/>
      <c r="B236" s="5" t="s">
        <v>21</v>
      </c>
      <c r="C236" s="8" t="s">
        <v>3700</v>
      </c>
      <c r="D236" s="5">
        <v>10</v>
      </c>
      <c r="E236" s="5" t="s">
        <v>318</v>
      </c>
      <c r="F236" s="5"/>
      <c r="G236" s="5" t="s">
        <v>2813</v>
      </c>
      <c r="H236" s="26"/>
      <c r="I236" s="90">
        <v>63000</v>
      </c>
      <c r="J236" s="7">
        <f t="shared" si="56"/>
        <v>46.6</v>
      </c>
      <c r="K236" s="88" t="s">
        <v>3699</v>
      </c>
      <c r="L236" s="6">
        <v>0.1</v>
      </c>
      <c r="M236" s="6"/>
      <c r="N236" s="10" t="s">
        <v>3701</v>
      </c>
    </row>
    <row r="237" spans="1:14" ht="93.75">
      <c r="A237" s="137">
        <v>45674</v>
      </c>
      <c r="B237" s="5" t="s">
        <v>2613</v>
      </c>
      <c r="C237" s="8" t="s">
        <v>2614</v>
      </c>
      <c r="D237" s="5">
        <v>3</v>
      </c>
      <c r="E237" s="5" t="s">
        <v>318</v>
      </c>
      <c r="F237" s="5" t="s">
        <v>2611</v>
      </c>
      <c r="G237" s="5" t="s">
        <v>30</v>
      </c>
      <c r="H237" s="26"/>
      <c r="I237" s="90">
        <v>391000</v>
      </c>
      <c r="J237" s="7">
        <f t="shared" ref="J237:J240" si="57">ROUNDUP((((L237*13000)+I237)/1380), 2)</f>
        <v>349.28</v>
      </c>
      <c r="K237" s="88" t="s">
        <v>3667</v>
      </c>
      <c r="L237" s="6">
        <v>7</v>
      </c>
      <c r="M237" s="6"/>
      <c r="N237" s="10" t="s">
        <v>3689</v>
      </c>
    </row>
    <row r="238" spans="1:14" ht="21" customHeight="1">
      <c r="A238" s="137">
        <v>45695</v>
      </c>
      <c r="B238" s="5" t="s">
        <v>26</v>
      </c>
      <c r="C238" s="5" t="s">
        <v>3646</v>
      </c>
      <c r="D238" s="5">
        <v>50</v>
      </c>
      <c r="E238" s="5" t="s">
        <v>2187</v>
      </c>
      <c r="F238" s="5" t="s">
        <v>2200</v>
      </c>
      <c r="G238" s="5" t="s">
        <v>2201</v>
      </c>
      <c r="H238" s="26"/>
      <c r="I238" s="90">
        <v>3210</v>
      </c>
      <c r="J238" s="7">
        <f t="shared" si="57"/>
        <v>4.22</v>
      </c>
      <c r="K238" s="88" t="s">
        <v>3667</v>
      </c>
      <c r="L238" s="6">
        <v>0.2</v>
      </c>
      <c r="M238" s="6"/>
      <c r="N238" s="10"/>
    </row>
    <row r="239" spans="1:14" ht="21" customHeight="1">
      <c r="A239" s="137">
        <v>45695</v>
      </c>
      <c r="B239" s="5" t="s">
        <v>26</v>
      </c>
      <c r="C239" s="5" t="s">
        <v>3647</v>
      </c>
      <c r="D239" s="5">
        <v>30</v>
      </c>
      <c r="E239" s="5" t="s">
        <v>2187</v>
      </c>
      <c r="F239" s="5" t="s">
        <v>2200</v>
      </c>
      <c r="G239" s="5" t="s">
        <v>2201</v>
      </c>
      <c r="H239" s="26"/>
      <c r="I239" s="90">
        <v>3210</v>
      </c>
      <c r="J239" s="7">
        <f t="shared" si="57"/>
        <v>4.22</v>
      </c>
      <c r="K239" s="88" t="s">
        <v>3667</v>
      </c>
      <c r="L239" s="6">
        <v>0.2</v>
      </c>
      <c r="M239" s="6"/>
      <c r="N239" s="10"/>
    </row>
    <row r="240" spans="1:14" ht="21" customHeight="1">
      <c r="A240" s="137">
        <v>45695</v>
      </c>
      <c r="B240" s="5" t="s">
        <v>3648</v>
      </c>
      <c r="C240" s="5" t="s">
        <v>3649</v>
      </c>
      <c r="D240" s="5">
        <v>4</v>
      </c>
      <c r="E240" s="5" t="s">
        <v>2187</v>
      </c>
      <c r="F240" s="5" t="s">
        <v>2508</v>
      </c>
      <c r="G240" s="5" t="s">
        <v>219</v>
      </c>
      <c r="H240" s="26"/>
      <c r="I240" s="90">
        <v>2940</v>
      </c>
      <c r="J240" s="7">
        <f t="shared" si="57"/>
        <v>4.0199999999999996</v>
      </c>
      <c r="K240" s="88" t="s">
        <v>3667</v>
      </c>
      <c r="L240" s="6">
        <v>0.2</v>
      </c>
      <c r="M240" s="6"/>
      <c r="N240" s="10"/>
    </row>
    <row r="241" spans="1:14" ht="28.5" customHeight="1">
      <c r="A241" s="137">
        <v>45693</v>
      </c>
      <c r="B241" s="5" t="s">
        <v>38</v>
      </c>
      <c r="C241" s="5" t="s">
        <v>3534</v>
      </c>
      <c r="D241" s="5">
        <v>2</v>
      </c>
      <c r="E241" s="5" t="s">
        <v>2187</v>
      </c>
      <c r="F241" s="5" t="s">
        <v>2657</v>
      </c>
      <c r="G241" s="5" t="s">
        <v>2075</v>
      </c>
      <c r="H241" s="26"/>
      <c r="I241" s="90">
        <v>9100</v>
      </c>
      <c r="J241" s="7">
        <v>10.37</v>
      </c>
      <c r="K241" s="88" t="s">
        <v>164</v>
      </c>
      <c r="L241" s="6">
        <v>0.4</v>
      </c>
      <c r="M241" s="6"/>
      <c r="N241" s="10" t="s">
        <v>3535</v>
      </c>
    </row>
    <row r="242" spans="1:14" ht="21" customHeight="1">
      <c r="A242" s="137">
        <v>45693</v>
      </c>
      <c r="B242" s="5" t="s">
        <v>29</v>
      </c>
      <c r="C242" s="5" t="s">
        <v>3650</v>
      </c>
      <c r="D242" s="5">
        <v>2</v>
      </c>
      <c r="E242" s="5" t="s">
        <v>2187</v>
      </c>
      <c r="F242" s="5" t="s">
        <v>2657</v>
      </c>
      <c r="G242" s="5" t="s">
        <v>2075</v>
      </c>
      <c r="H242" s="26"/>
      <c r="I242" s="90">
        <v>153340</v>
      </c>
      <c r="J242" s="7">
        <v>177.06</v>
      </c>
      <c r="K242" s="88" t="s">
        <v>164</v>
      </c>
      <c r="L242" s="6">
        <v>7</v>
      </c>
      <c r="M242" s="6"/>
      <c r="N242" s="10" t="s">
        <v>3536</v>
      </c>
    </row>
    <row r="243" spans="1:14" ht="30">
      <c r="A243" s="137">
        <v>45693</v>
      </c>
      <c r="B243" s="5" t="s">
        <v>37</v>
      </c>
      <c r="C243" s="5" t="s">
        <v>3537</v>
      </c>
      <c r="D243" s="5">
        <v>17</v>
      </c>
      <c r="E243" s="5" t="s">
        <v>2187</v>
      </c>
      <c r="F243" s="5" t="s">
        <v>2657</v>
      </c>
      <c r="G243" s="5" t="s">
        <v>2075</v>
      </c>
      <c r="H243" s="26"/>
      <c r="I243" s="90">
        <v>4600</v>
      </c>
      <c r="J243" s="7">
        <v>5.22</v>
      </c>
      <c r="K243" s="88" t="s">
        <v>3651</v>
      </c>
      <c r="L243" s="6">
        <v>0.2</v>
      </c>
      <c r="M243" s="6"/>
      <c r="N243" s="10" t="s">
        <v>3652</v>
      </c>
    </row>
    <row r="244" spans="1:14" ht="30">
      <c r="A244" s="137">
        <v>45693</v>
      </c>
      <c r="B244" s="5" t="s">
        <v>37</v>
      </c>
      <c r="C244" s="5" t="s">
        <v>3538</v>
      </c>
      <c r="D244" s="5">
        <v>6</v>
      </c>
      <c r="E244" s="5" t="s">
        <v>2187</v>
      </c>
      <c r="F244" s="5" t="s">
        <v>2657</v>
      </c>
      <c r="G244" s="5" t="s">
        <v>2075</v>
      </c>
      <c r="H244" s="26"/>
      <c r="I244" s="90">
        <v>19200</v>
      </c>
      <c r="J244" s="7">
        <v>32.76</v>
      </c>
      <c r="K244" s="88" t="s">
        <v>164</v>
      </c>
      <c r="L244" s="6">
        <v>2</v>
      </c>
      <c r="M244" s="6"/>
      <c r="N244" s="10" t="s">
        <v>3653</v>
      </c>
    </row>
    <row r="245" spans="1:14" ht="165">
      <c r="A245" s="137">
        <v>45693</v>
      </c>
      <c r="B245" s="5" t="s">
        <v>44</v>
      </c>
      <c r="C245" s="5" t="s">
        <v>3654</v>
      </c>
      <c r="D245" s="5">
        <v>2</v>
      </c>
      <c r="E245" s="5" t="s">
        <v>2187</v>
      </c>
      <c r="F245" s="5" t="s">
        <v>2657</v>
      </c>
      <c r="G245" s="5" t="s">
        <v>2075</v>
      </c>
      <c r="H245" s="26"/>
      <c r="I245" s="90">
        <v>41650</v>
      </c>
      <c r="J245" s="7">
        <v>0</v>
      </c>
      <c r="K245" s="88" t="s">
        <v>3667</v>
      </c>
      <c r="L245" s="6">
        <v>0.6</v>
      </c>
      <c r="M245" s="6"/>
      <c r="N245" s="10" t="s">
        <v>3703</v>
      </c>
    </row>
    <row r="246" spans="1:14" ht="21" customHeight="1">
      <c r="A246" s="137">
        <v>45693</v>
      </c>
      <c r="B246" s="5" t="s">
        <v>1855</v>
      </c>
      <c r="C246" s="5" t="s">
        <v>3547</v>
      </c>
      <c r="D246" s="5">
        <v>1</v>
      </c>
      <c r="E246" s="5" t="s">
        <v>2187</v>
      </c>
      <c r="F246" s="5" t="s">
        <v>2786</v>
      </c>
      <c r="G246" s="5" t="s">
        <v>52</v>
      </c>
      <c r="H246" s="26"/>
      <c r="I246" s="90">
        <v>16600</v>
      </c>
      <c r="J246" s="7">
        <v>16.740000000000002</v>
      </c>
      <c r="K246" s="88" t="s">
        <v>164</v>
      </c>
      <c r="L246" s="6">
        <v>0.5</v>
      </c>
      <c r="M246" s="6"/>
      <c r="N246" s="10" t="s">
        <v>3546</v>
      </c>
    </row>
    <row r="247" spans="1:14" ht="21" customHeight="1">
      <c r="A247" s="137">
        <v>45692</v>
      </c>
      <c r="B247" s="5" t="s">
        <v>29</v>
      </c>
      <c r="C247" s="5" t="s">
        <v>4021</v>
      </c>
      <c r="D247" s="5">
        <v>2</v>
      </c>
      <c r="E247" s="5" t="s">
        <v>140</v>
      </c>
      <c r="F247" s="5" t="s">
        <v>179</v>
      </c>
      <c r="G247" s="5" t="s">
        <v>18</v>
      </c>
      <c r="H247" s="26"/>
      <c r="I247" s="90">
        <v>653120</v>
      </c>
      <c r="J247" s="7">
        <f t="shared" ref="J247" si="58">ROUNDUP((((L247*13000)+I247)/1380), 2)</f>
        <v>548.64</v>
      </c>
      <c r="K247" s="88" t="s">
        <v>3690</v>
      </c>
      <c r="L247" s="6">
        <v>8</v>
      </c>
      <c r="M247" s="6"/>
      <c r="N247" s="10"/>
    </row>
    <row r="248" spans="1:14" ht="30">
      <c r="A248" s="137">
        <v>45692</v>
      </c>
      <c r="B248" s="5" t="s">
        <v>29</v>
      </c>
      <c r="C248" s="5" t="s">
        <v>3688</v>
      </c>
      <c r="D248" s="5">
        <v>5</v>
      </c>
      <c r="E248" s="5" t="s">
        <v>140</v>
      </c>
      <c r="F248" s="5" t="s">
        <v>179</v>
      </c>
      <c r="G248" s="5" t="s">
        <v>18</v>
      </c>
      <c r="H248" s="26"/>
      <c r="I248" s="90"/>
      <c r="J248" s="7"/>
      <c r="K248" s="88"/>
      <c r="L248" s="6"/>
      <c r="M248" s="6"/>
      <c r="N248" s="10" t="s">
        <v>3691</v>
      </c>
    </row>
    <row r="249" spans="1:14" ht="30" customHeight="1">
      <c r="A249" s="173">
        <v>45692</v>
      </c>
      <c r="B249" s="13" t="s">
        <v>29</v>
      </c>
      <c r="C249" s="13" t="s">
        <v>3692</v>
      </c>
      <c r="D249" s="13">
        <v>6</v>
      </c>
      <c r="E249" s="13" t="s">
        <v>140</v>
      </c>
      <c r="F249" s="13" t="s">
        <v>179</v>
      </c>
      <c r="G249" s="13" t="s">
        <v>18</v>
      </c>
      <c r="H249" s="68"/>
      <c r="I249" s="142"/>
      <c r="J249" s="12"/>
      <c r="K249" s="87"/>
      <c r="L249" s="50"/>
      <c r="M249" s="50"/>
      <c r="N249" s="23" t="s">
        <v>3693</v>
      </c>
    </row>
    <row r="250" spans="1:14" ht="120">
      <c r="A250" s="137">
        <v>45688</v>
      </c>
      <c r="B250" s="5" t="s">
        <v>39</v>
      </c>
      <c r="C250" s="5" t="s">
        <v>3731</v>
      </c>
      <c r="D250" s="5">
        <v>4</v>
      </c>
      <c r="E250" s="5" t="s">
        <v>140</v>
      </c>
      <c r="F250" s="5" t="s">
        <v>3713</v>
      </c>
      <c r="G250" s="5" t="s">
        <v>18</v>
      </c>
      <c r="H250" s="26"/>
      <c r="I250" s="90">
        <v>1500</v>
      </c>
      <c r="J250" s="7">
        <f t="shared" ref="J250:J265" si="59">ROUNDUP((((L250*13000)+I250)/1380), 2)</f>
        <v>1.56</v>
      </c>
      <c r="K250" s="88" t="s">
        <v>3667</v>
      </c>
      <c r="L250" s="6">
        <v>0.05</v>
      </c>
      <c r="M250" s="6"/>
      <c r="N250" s="10" t="s">
        <v>3712</v>
      </c>
    </row>
    <row r="251" spans="1:14" ht="30">
      <c r="A251" s="137">
        <v>45688</v>
      </c>
      <c r="B251" s="5" t="s">
        <v>39</v>
      </c>
      <c r="C251" s="5" t="s">
        <v>3668</v>
      </c>
      <c r="D251" s="5">
        <v>4</v>
      </c>
      <c r="E251" s="5" t="s">
        <v>140</v>
      </c>
      <c r="F251" s="5" t="s">
        <v>238</v>
      </c>
      <c r="G251" s="5" t="s">
        <v>18</v>
      </c>
      <c r="H251" s="26"/>
      <c r="I251" s="90">
        <v>7000</v>
      </c>
      <c r="J251" s="7">
        <f t="shared" si="59"/>
        <v>6.02</v>
      </c>
      <c r="K251" s="88" t="s">
        <v>3667</v>
      </c>
      <c r="L251" s="6">
        <v>0.1</v>
      </c>
      <c r="M251" s="6"/>
      <c r="N251" s="10" t="s">
        <v>3709</v>
      </c>
    </row>
    <row r="252" spans="1:14" ht="30">
      <c r="A252" s="137">
        <v>45688</v>
      </c>
      <c r="B252" s="5" t="s">
        <v>39</v>
      </c>
      <c r="C252" s="5" t="s">
        <v>3669</v>
      </c>
      <c r="D252" s="5">
        <v>4</v>
      </c>
      <c r="E252" s="5" t="s">
        <v>140</v>
      </c>
      <c r="F252" s="5" t="s">
        <v>3714</v>
      </c>
      <c r="G252" s="5" t="s">
        <v>18</v>
      </c>
      <c r="H252" s="26"/>
      <c r="I252" s="90">
        <v>99000</v>
      </c>
      <c r="J252" s="7">
        <f t="shared" si="59"/>
        <v>81.160000000000011</v>
      </c>
      <c r="K252" s="88" t="s">
        <v>3667</v>
      </c>
      <c r="L252" s="6">
        <v>1</v>
      </c>
      <c r="M252" s="6"/>
      <c r="N252" s="10" t="s">
        <v>4298</v>
      </c>
    </row>
    <row r="253" spans="1:14" ht="21" customHeight="1">
      <c r="A253" s="137">
        <v>45688</v>
      </c>
      <c r="B253" s="5" t="s">
        <v>39</v>
      </c>
      <c r="C253" s="5" t="s">
        <v>3670</v>
      </c>
      <c r="D253" s="5">
        <v>4</v>
      </c>
      <c r="E253" s="5" t="s">
        <v>140</v>
      </c>
      <c r="F253" s="5" t="s">
        <v>3715</v>
      </c>
      <c r="G253" s="5" t="s">
        <v>18</v>
      </c>
      <c r="H253" s="26"/>
      <c r="I253" s="90">
        <v>170</v>
      </c>
      <c r="J253" s="7">
        <f t="shared" si="59"/>
        <v>0.6</v>
      </c>
      <c r="K253" s="88" t="s">
        <v>3667</v>
      </c>
      <c r="L253" s="6">
        <v>0.05</v>
      </c>
      <c r="M253" s="6"/>
      <c r="N253" s="10" t="s">
        <v>3710</v>
      </c>
    </row>
    <row r="254" spans="1:14" ht="21" customHeight="1">
      <c r="A254" s="137">
        <v>45688</v>
      </c>
      <c r="B254" s="5" t="s">
        <v>39</v>
      </c>
      <c r="C254" s="5" t="s">
        <v>3671</v>
      </c>
      <c r="D254" s="5">
        <v>2</v>
      </c>
      <c r="E254" s="5" t="s">
        <v>140</v>
      </c>
      <c r="F254" s="5" t="s">
        <v>3713</v>
      </c>
      <c r="G254" s="5" t="s">
        <v>18</v>
      </c>
      <c r="H254" s="26"/>
      <c r="I254" s="90">
        <v>135600</v>
      </c>
      <c r="J254" s="7">
        <f t="shared" si="59"/>
        <v>117.11</v>
      </c>
      <c r="K254" s="88" t="s">
        <v>3667</v>
      </c>
      <c r="L254" s="6">
        <v>2</v>
      </c>
      <c r="M254" s="6"/>
      <c r="N254" s="10" t="s">
        <v>3711</v>
      </c>
    </row>
    <row r="255" spans="1:14" ht="21" customHeight="1">
      <c r="A255" s="137">
        <v>45688</v>
      </c>
      <c r="B255" s="5" t="s">
        <v>22</v>
      </c>
      <c r="C255" s="5" t="s">
        <v>3672</v>
      </c>
      <c r="D255" s="5">
        <v>4</v>
      </c>
      <c r="E255" s="5" t="s">
        <v>140</v>
      </c>
      <c r="F255" s="5" t="s">
        <v>3716</v>
      </c>
      <c r="G255" s="5" t="s">
        <v>18</v>
      </c>
      <c r="H255" s="26"/>
      <c r="I255" s="90">
        <v>174900</v>
      </c>
      <c r="J255" s="7">
        <f t="shared" si="59"/>
        <v>129.57</v>
      </c>
      <c r="K255" s="88" t="s">
        <v>3667</v>
      </c>
      <c r="L255" s="6">
        <v>0.3</v>
      </c>
      <c r="M255" s="6"/>
      <c r="N255" s="10"/>
    </row>
    <row r="256" spans="1:14" ht="21" customHeight="1">
      <c r="A256" s="137">
        <v>45688</v>
      </c>
      <c r="B256" s="5" t="s">
        <v>39</v>
      </c>
      <c r="C256" s="5" t="s">
        <v>3673</v>
      </c>
      <c r="D256" s="5">
        <v>4</v>
      </c>
      <c r="E256" s="5" t="s">
        <v>140</v>
      </c>
      <c r="F256" s="5" t="s">
        <v>3717</v>
      </c>
      <c r="G256" s="5" t="s">
        <v>18</v>
      </c>
      <c r="H256" s="26"/>
      <c r="I256" s="90">
        <v>2400</v>
      </c>
      <c r="J256" s="7">
        <f t="shared" si="59"/>
        <v>2.2199999999999998</v>
      </c>
      <c r="K256" s="88" t="s">
        <v>3667</v>
      </c>
      <c r="L256" s="6">
        <v>0.05</v>
      </c>
      <c r="M256" s="6"/>
      <c r="N256" s="10" t="s">
        <v>3721</v>
      </c>
    </row>
    <row r="257" spans="1:14" ht="21" customHeight="1">
      <c r="A257" s="137">
        <v>45688</v>
      </c>
      <c r="B257" s="5" t="s">
        <v>39</v>
      </c>
      <c r="C257" s="5" t="s">
        <v>3674</v>
      </c>
      <c r="D257" s="5">
        <v>4</v>
      </c>
      <c r="E257" s="5" t="s">
        <v>140</v>
      </c>
      <c r="F257" s="5" t="s">
        <v>3717</v>
      </c>
      <c r="G257" s="5" t="s">
        <v>18</v>
      </c>
      <c r="H257" s="26"/>
      <c r="I257" s="90">
        <v>1400</v>
      </c>
      <c r="J257" s="7">
        <f t="shared" si="59"/>
        <v>1.49</v>
      </c>
      <c r="K257" s="88" t="s">
        <v>3667</v>
      </c>
      <c r="L257" s="6">
        <v>0.05</v>
      </c>
      <c r="M257" s="6"/>
      <c r="N257" s="10" t="s">
        <v>3722</v>
      </c>
    </row>
    <row r="258" spans="1:14" ht="21" customHeight="1">
      <c r="A258" s="137">
        <v>45688</v>
      </c>
      <c r="B258" s="5" t="s">
        <v>39</v>
      </c>
      <c r="C258" s="5" t="s">
        <v>3675</v>
      </c>
      <c r="D258" s="5">
        <v>4</v>
      </c>
      <c r="E258" s="5" t="s">
        <v>140</v>
      </c>
      <c r="F258" s="5" t="s">
        <v>3718</v>
      </c>
      <c r="G258" s="5" t="s">
        <v>18</v>
      </c>
      <c r="H258" s="26"/>
      <c r="I258" s="90">
        <v>850</v>
      </c>
      <c r="J258" s="7">
        <f t="shared" si="59"/>
        <v>1.0900000000000001</v>
      </c>
      <c r="K258" s="88" t="s">
        <v>3667</v>
      </c>
      <c r="L258" s="6">
        <v>0.05</v>
      </c>
      <c r="M258" s="6"/>
      <c r="N258" s="10" t="s">
        <v>3723</v>
      </c>
    </row>
    <row r="259" spans="1:14" ht="21" customHeight="1">
      <c r="A259" s="137">
        <v>45688</v>
      </c>
      <c r="B259" s="5" t="s">
        <v>39</v>
      </c>
      <c r="C259" s="5" t="s">
        <v>3676</v>
      </c>
      <c r="D259" s="5">
        <v>4</v>
      </c>
      <c r="E259" s="5" t="s">
        <v>140</v>
      </c>
      <c r="F259" s="5" t="s">
        <v>3719</v>
      </c>
      <c r="G259" s="5" t="s">
        <v>18</v>
      </c>
      <c r="H259" s="26"/>
      <c r="I259" s="90">
        <v>2230</v>
      </c>
      <c r="J259" s="7">
        <f t="shared" si="59"/>
        <v>2.09</v>
      </c>
      <c r="K259" s="88" t="s">
        <v>3667</v>
      </c>
      <c r="L259" s="6">
        <v>0.05</v>
      </c>
      <c r="M259" s="6"/>
      <c r="N259" s="10" t="s">
        <v>3724</v>
      </c>
    </row>
    <row r="260" spans="1:14" ht="21" customHeight="1">
      <c r="A260" s="137">
        <v>45688</v>
      </c>
      <c r="B260" s="5" t="s">
        <v>39</v>
      </c>
      <c r="C260" s="5" t="s">
        <v>3677</v>
      </c>
      <c r="D260" s="5">
        <v>4</v>
      </c>
      <c r="E260" s="5" t="s">
        <v>140</v>
      </c>
      <c r="F260" s="5" t="s">
        <v>3720</v>
      </c>
      <c r="G260" s="5" t="s">
        <v>18</v>
      </c>
      <c r="H260" s="26"/>
      <c r="I260" s="90">
        <v>2230</v>
      </c>
      <c r="J260" s="7">
        <f t="shared" si="59"/>
        <v>2.09</v>
      </c>
      <c r="K260" s="88" t="s">
        <v>3667</v>
      </c>
      <c r="L260" s="6">
        <v>0.05</v>
      </c>
      <c r="M260" s="6"/>
      <c r="N260" s="10" t="s">
        <v>3725</v>
      </c>
    </row>
    <row r="261" spans="1:14" ht="21" customHeight="1">
      <c r="A261" s="137">
        <v>45688</v>
      </c>
      <c r="B261" s="5" t="s">
        <v>39</v>
      </c>
      <c r="C261" s="5" t="s">
        <v>3678</v>
      </c>
      <c r="D261" s="5">
        <v>4</v>
      </c>
      <c r="E261" s="5" t="s">
        <v>140</v>
      </c>
      <c r="F261" s="5" t="s">
        <v>3715</v>
      </c>
      <c r="G261" s="5" t="s">
        <v>18</v>
      </c>
      <c r="H261" s="26"/>
      <c r="I261" s="90">
        <v>1200</v>
      </c>
      <c r="J261" s="7">
        <f t="shared" si="59"/>
        <v>1.35</v>
      </c>
      <c r="K261" s="88" t="s">
        <v>3667</v>
      </c>
      <c r="L261" s="6">
        <v>0.05</v>
      </c>
      <c r="M261" s="6"/>
      <c r="N261" s="10" t="s">
        <v>3726</v>
      </c>
    </row>
    <row r="262" spans="1:14" ht="21" customHeight="1">
      <c r="A262" s="137">
        <v>45688</v>
      </c>
      <c r="B262" s="5" t="s">
        <v>39</v>
      </c>
      <c r="C262" s="5" t="s">
        <v>3679</v>
      </c>
      <c r="D262" s="5">
        <v>4</v>
      </c>
      <c r="E262" s="5" t="s">
        <v>140</v>
      </c>
      <c r="F262" s="5" t="s">
        <v>3715</v>
      </c>
      <c r="G262" s="5" t="s">
        <v>18</v>
      </c>
      <c r="H262" s="26"/>
      <c r="I262" s="90">
        <v>170</v>
      </c>
      <c r="J262" s="7">
        <f t="shared" si="59"/>
        <v>0.6</v>
      </c>
      <c r="K262" s="88" t="s">
        <v>1645</v>
      </c>
      <c r="L262" s="6">
        <v>0.05</v>
      </c>
      <c r="M262" s="6"/>
      <c r="N262" s="10" t="s">
        <v>3727</v>
      </c>
    </row>
    <row r="263" spans="1:14" ht="21" customHeight="1">
      <c r="A263" s="137">
        <v>45688</v>
      </c>
      <c r="B263" s="5" t="s">
        <v>39</v>
      </c>
      <c r="C263" s="5" t="s">
        <v>3680</v>
      </c>
      <c r="D263" s="5">
        <v>4</v>
      </c>
      <c r="E263" s="5" t="s">
        <v>140</v>
      </c>
      <c r="F263" s="5" t="s">
        <v>3715</v>
      </c>
      <c r="G263" s="5" t="s">
        <v>18</v>
      </c>
      <c r="H263" s="26"/>
      <c r="I263" s="90">
        <v>350</v>
      </c>
      <c r="J263" s="7">
        <f t="shared" si="59"/>
        <v>0.73</v>
      </c>
      <c r="K263" s="88" t="s">
        <v>1645</v>
      </c>
      <c r="L263" s="6">
        <v>0.05</v>
      </c>
      <c r="M263" s="6"/>
      <c r="N263" s="10" t="s">
        <v>3728</v>
      </c>
    </row>
    <row r="264" spans="1:14" ht="21" customHeight="1">
      <c r="A264" s="137">
        <v>45688</v>
      </c>
      <c r="B264" s="5" t="s">
        <v>39</v>
      </c>
      <c r="C264" s="5" t="s">
        <v>3681</v>
      </c>
      <c r="D264" s="5">
        <v>4</v>
      </c>
      <c r="E264" s="5" t="s">
        <v>140</v>
      </c>
      <c r="F264" s="5"/>
      <c r="G264" s="5" t="s">
        <v>18</v>
      </c>
      <c r="H264" s="26"/>
      <c r="I264" s="90">
        <v>150</v>
      </c>
      <c r="J264" s="7">
        <f t="shared" si="59"/>
        <v>0.57999999999999996</v>
      </c>
      <c r="K264" s="88" t="s">
        <v>1645</v>
      </c>
      <c r="L264" s="6">
        <v>0.05</v>
      </c>
      <c r="M264" s="6"/>
      <c r="N264" s="10" t="s">
        <v>3729</v>
      </c>
    </row>
    <row r="265" spans="1:14" ht="45">
      <c r="A265" s="137">
        <v>45688</v>
      </c>
      <c r="B265" s="5" t="s">
        <v>22</v>
      </c>
      <c r="C265" s="5" t="s">
        <v>3682</v>
      </c>
      <c r="D265" s="5">
        <v>2</v>
      </c>
      <c r="E265" s="5" t="s">
        <v>140</v>
      </c>
      <c r="F265" s="5"/>
      <c r="G265" s="5" t="s">
        <v>18</v>
      </c>
      <c r="H265" s="26"/>
      <c r="I265" s="90">
        <v>311500</v>
      </c>
      <c r="J265" s="7">
        <f t="shared" si="59"/>
        <v>263.40999999999997</v>
      </c>
      <c r="K265" s="88" t="s">
        <v>1645</v>
      </c>
      <c r="L265" s="6">
        <v>4</v>
      </c>
      <c r="M265" s="6"/>
      <c r="N265" s="10" t="s">
        <v>3730</v>
      </c>
    </row>
    <row r="266" spans="1:14" s="239" customFormat="1" ht="21" customHeight="1">
      <c r="A266" s="137">
        <v>45681</v>
      </c>
      <c r="B266" s="5" t="s">
        <v>2451</v>
      </c>
      <c r="C266" s="8" t="s">
        <v>2865</v>
      </c>
      <c r="D266" s="5">
        <v>1</v>
      </c>
      <c r="E266" s="5" t="s">
        <v>318</v>
      </c>
      <c r="F266" s="5" t="s">
        <v>338</v>
      </c>
      <c r="G266" s="5" t="s">
        <v>306</v>
      </c>
      <c r="H266" s="26"/>
      <c r="I266" s="90">
        <v>49900</v>
      </c>
      <c r="J266" s="7">
        <f>ROUNDUP((((L266*13000)+I266)/1380), 2)</f>
        <v>73.850000000000009</v>
      </c>
      <c r="K266" s="88" t="s">
        <v>3687</v>
      </c>
      <c r="L266" s="6">
        <v>4</v>
      </c>
      <c r="M266" s="6"/>
      <c r="N266" s="10"/>
    </row>
    <row r="268" spans="1:14" ht="21" customHeight="1">
      <c r="A268" s="137">
        <v>45688</v>
      </c>
      <c r="B268" s="5" t="s">
        <v>31</v>
      </c>
      <c r="C268" s="5" t="s">
        <v>3858</v>
      </c>
      <c r="D268" s="5">
        <v>3</v>
      </c>
      <c r="E268" s="5" t="s">
        <v>140</v>
      </c>
      <c r="F268" s="5"/>
      <c r="G268" s="5" t="s">
        <v>20</v>
      </c>
      <c r="H268" s="26"/>
      <c r="I268" s="90">
        <v>250800</v>
      </c>
      <c r="J268" s="7">
        <f t="shared" ref="J268" si="60">ROUNDUP((((L268*13000)+I268)/1380), 2)</f>
        <v>200.57999999999998</v>
      </c>
      <c r="K268" s="88" t="s">
        <v>3779</v>
      </c>
      <c r="L268" s="6">
        <v>2</v>
      </c>
      <c r="M268" s="6"/>
      <c r="N268" s="10" t="s">
        <v>1736</v>
      </c>
    </row>
    <row r="269" spans="1:14" ht="21" customHeight="1">
      <c r="A269" s="137">
        <v>45688</v>
      </c>
      <c r="B269" s="5" t="s">
        <v>21</v>
      </c>
      <c r="C269" s="5" t="s">
        <v>3738</v>
      </c>
      <c r="D269" s="5">
        <v>30</v>
      </c>
      <c r="E269" s="5" t="s">
        <v>140</v>
      </c>
      <c r="F269" s="5" t="s">
        <v>185</v>
      </c>
      <c r="G269" s="5" t="s">
        <v>92</v>
      </c>
      <c r="H269" s="26"/>
      <c r="I269" s="90">
        <v>5800</v>
      </c>
      <c r="J269" s="7">
        <f t="shared" ref="J269:J270" si="61">ROUNDUP((((L269*13000)+I269)/1380), 2)</f>
        <v>4.68</v>
      </c>
      <c r="K269" s="88" t="s">
        <v>3779</v>
      </c>
      <c r="L269" s="6">
        <v>0.05</v>
      </c>
      <c r="M269" s="6"/>
      <c r="N269" s="10"/>
    </row>
    <row r="270" spans="1:14" ht="21" customHeight="1">
      <c r="A270" s="137">
        <v>45688</v>
      </c>
      <c r="B270" s="5" t="s">
        <v>31</v>
      </c>
      <c r="C270" s="5" t="s">
        <v>3824</v>
      </c>
      <c r="D270" s="5">
        <v>1</v>
      </c>
      <c r="E270" s="5" t="s">
        <v>140</v>
      </c>
      <c r="F270" s="5" t="s">
        <v>185</v>
      </c>
      <c r="G270" s="5" t="s">
        <v>92</v>
      </c>
      <c r="H270" s="26"/>
      <c r="I270" s="90">
        <v>1466300</v>
      </c>
      <c r="J270" s="7">
        <f t="shared" si="61"/>
        <v>1119.06</v>
      </c>
      <c r="K270" s="88" t="s">
        <v>3823</v>
      </c>
      <c r="L270" s="6">
        <v>6</v>
      </c>
      <c r="M270" s="6"/>
      <c r="N270" s="10"/>
    </row>
    <row r="271" spans="1:14" ht="60">
      <c r="A271" s="143">
        <v>45693</v>
      </c>
      <c r="B271" s="19" t="s">
        <v>3548</v>
      </c>
      <c r="C271" s="19" t="s">
        <v>427</v>
      </c>
      <c r="D271" s="19">
        <v>1</v>
      </c>
      <c r="E271" s="19" t="s">
        <v>2187</v>
      </c>
      <c r="F271" s="19" t="s">
        <v>159</v>
      </c>
      <c r="G271" s="19" t="s">
        <v>52</v>
      </c>
      <c r="H271" s="69"/>
      <c r="I271" s="144"/>
      <c r="J271" s="21">
        <v>0</v>
      </c>
      <c r="K271" s="97"/>
      <c r="L271" s="51"/>
      <c r="M271" s="51"/>
      <c r="N271" s="24" t="s">
        <v>3740</v>
      </c>
    </row>
    <row r="272" spans="1:14" ht="21" customHeight="1">
      <c r="A272" s="137">
        <v>45693</v>
      </c>
      <c r="B272" s="5" t="s">
        <v>3440</v>
      </c>
      <c r="C272" s="5" t="s">
        <v>3441</v>
      </c>
      <c r="D272" s="5">
        <v>1</v>
      </c>
      <c r="E272" s="5" t="s">
        <v>2187</v>
      </c>
      <c r="F272" s="5" t="s">
        <v>3442</v>
      </c>
      <c r="G272" s="5" t="s">
        <v>32</v>
      </c>
      <c r="H272" s="26"/>
      <c r="I272" s="90">
        <v>3550000</v>
      </c>
      <c r="J272" s="7">
        <f t="shared" ref="J272" si="62">ROUNDUP((((L272*13000)+I272)/1380), 2)</f>
        <v>2742.03</v>
      </c>
      <c r="K272" s="88" t="s">
        <v>3793</v>
      </c>
      <c r="L272" s="6">
        <v>18</v>
      </c>
      <c r="M272" s="6"/>
      <c r="N272" s="10" t="s">
        <v>3807</v>
      </c>
    </row>
    <row r="273" spans="1:14" ht="30">
      <c r="A273" s="137">
        <v>45693</v>
      </c>
      <c r="B273" s="5"/>
      <c r="C273" s="5" t="s">
        <v>3657</v>
      </c>
      <c r="D273" s="5">
        <v>1</v>
      </c>
      <c r="E273" s="5" t="s">
        <v>2187</v>
      </c>
      <c r="F273" s="5" t="s">
        <v>3442</v>
      </c>
      <c r="G273" s="5" t="s">
        <v>32</v>
      </c>
      <c r="H273" s="26"/>
      <c r="I273" s="90">
        <v>626000</v>
      </c>
      <c r="J273" s="7">
        <f t="shared" ref="J273" si="63">ROUNDUP((((L273*13000)+I273)/1380), 2)</f>
        <v>481.89</v>
      </c>
      <c r="K273" s="88" t="s">
        <v>3793</v>
      </c>
      <c r="L273" s="6">
        <v>3</v>
      </c>
      <c r="M273" s="6"/>
      <c r="N273" s="10" t="s">
        <v>3806</v>
      </c>
    </row>
    <row r="274" spans="1:14" ht="60">
      <c r="A274" s="138">
        <v>45692</v>
      </c>
      <c r="B274" s="98"/>
      <c r="C274" s="98" t="s">
        <v>3796</v>
      </c>
      <c r="D274" s="98">
        <v>30</v>
      </c>
      <c r="E274" s="98" t="s">
        <v>2187</v>
      </c>
      <c r="F274" s="98" t="s">
        <v>277</v>
      </c>
      <c r="G274" s="98" t="s">
        <v>142</v>
      </c>
      <c r="H274" s="99"/>
      <c r="I274" s="139"/>
      <c r="J274" s="105"/>
      <c r="K274" s="100"/>
      <c r="L274" s="101"/>
      <c r="M274" s="101"/>
      <c r="N274" s="126" t="s">
        <v>3805</v>
      </c>
    </row>
    <row r="275" spans="1:14" ht="21" customHeight="1">
      <c r="A275" s="138">
        <v>45692</v>
      </c>
      <c r="B275" s="98"/>
      <c r="C275" s="98" t="s">
        <v>3340</v>
      </c>
      <c r="D275" s="98">
        <v>30</v>
      </c>
      <c r="E275" s="98" t="s">
        <v>2187</v>
      </c>
      <c r="F275" s="98" t="s">
        <v>277</v>
      </c>
      <c r="G275" s="98" t="s">
        <v>142</v>
      </c>
      <c r="H275" s="99"/>
      <c r="I275" s="139"/>
      <c r="J275" s="105"/>
      <c r="K275" s="100"/>
      <c r="L275" s="101"/>
      <c r="M275" s="101"/>
      <c r="N275" s="126" t="s">
        <v>3802</v>
      </c>
    </row>
    <row r="276" spans="1:14" ht="21" customHeight="1">
      <c r="A276" s="138">
        <v>45692</v>
      </c>
      <c r="B276" s="98"/>
      <c r="C276" s="98" t="s">
        <v>3340</v>
      </c>
      <c r="D276" s="98">
        <v>30</v>
      </c>
      <c r="E276" s="98" t="s">
        <v>2187</v>
      </c>
      <c r="F276" s="98" t="s">
        <v>277</v>
      </c>
      <c r="G276" s="98" t="s">
        <v>142</v>
      </c>
      <c r="H276" s="99"/>
      <c r="I276" s="139"/>
      <c r="J276" s="105"/>
      <c r="K276" s="100"/>
      <c r="L276" s="101"/>
      <c r="M276" s="101"/>
      <c r="N276" s="126" t="s">
        <v>3803</v>
      </c>
    </row>
    <row r="277" spans="1:14" ht="21" customHeight="1">
      <c r="A277" s="138">
        <v>45692</v>
      </c>
      <c r="B277" s="98"/>
      <c r="C277" s="98" t="s">
        <v>3340</v>
      </c>
      <c r="D277" s="98">
        <v>30</v>
      </c>
      <c r="E277" s="98" t="s">
        <v>2187</v>
      </c>
      <c r="F277" s="98" t="s">
        <v>277</v>
      </c>
      <c r="G277" s="98" t="s">
        <v>142</v>
      </c>
      <c r="H277" s="99"/>
      <c r="I277" s="139"/>
      <c r="J277" s="105"/>
      <c r="K277" s="100"/>
      <c r="L277" s="101"/>
      <c r="M277" s="101"/>
      <c r="N277" s="126" t="s">
        <v>3804</v>
      </c>
    </row>
    <row r="278" spans="1:14" ht="21" customHeight="1">
      <c r="A278" s="138">
        <v>45692</v>
      </c>
      <c r="B278" s="98"/>
      <c r="C278" s="98" t="s">
        <v>3340</v>
      </c>
      <c r="D278" s="98">
        <v>30</v>
      </c>
      <c r="E278" s="98" t="s">
        <v>2187</v>
      </c>
      <c r="F278" s="98" t="s">
        <v>277</v>
      </c>
      <c r="G278" s="98" t="s">
        <v>142</v>
      </c>
      <c r="H278" s="99"/>
      <c r="I278" s="139"/>
      <c r="J278" s="105"/>
      <c r="K278" s="100"/>
      <c r="L278" s="101"/>
      <c r="M278" s="101"/>
      <c r="N278" s="126" t="s">
        <v>3341</v>
      </c>
    </row>
    <row r="279" spans="1:14" ht="60">
      <c r="A279" s="143">
        <v>45688</v>
      </c>
      <c r="B279" s="19" t="s">
        <v>505</v>
      </c>
      <c r="C279" s="19" t="s">
        <v>3743</v>
      </c>
      <c r="D279" s="19">
        <v>1</v>
      </c>
      <c r="E279" s="19" t="s">
        <v>2187</v>
      </c>
      <c r="F279" s="19" t="s">
        <v>2966</v>
      </c>
      <c r="G279" s="19" t="s">
        <v>126</v>
      </c>
      <c r="H279" s="69"/>
      <c r="I279" s="144"/>
      <c r="J279" s="21"/>
      <c r="K279" s="97"/>
      <c r="L279" s="51"/>
      <c r="M279" s="51"/>
      <c r="N279" s="24" t="s">
        <v>3744</v>
      </c>
    </row>
    <row r="280" spans="1:14" ht="60">
      <c r="A280" s="143">
        <v>45688</v>
      </c>
      <c r="B280" s="19" t="s">
        <v>505</v>
      </c>
      <c r="C280" s="19" t="s">
        <v>2971</v>
      </c>
      <c r="D280" s="19">
        <v>1</v>
      </c>
      <c r="E280" s="19" t="s">
        <v>2187</v>
      </c>
      <c r="F280" s="19" t="s">
        <v>2966</v>
      </c>
      <c r="G280" s="19" t="s">
        <v>126</v>
      </c>
      <c r="H280" s="69"/>
      <c r="I280" s="144"/>
      <c r="J280" s="21"/>
      <c r="K280" s="97"/>
      <c r="L280" s="51"/>
      <c r="M280" s="51"/>
      <c r="N280" s="24" t="s">
        <v>3745</v>
      </c>
    </row>
    <row r="281" spans="1:14" ht="21" customHeight="1">
      <c r="A281" s="173">
        <v>45688</v>
      </c>
      <c r="B281" s="13" t="s">
        <v>1855</v>
      </c>
      <c r="C281" s="13" t="s">
        <v>1856</v>
      </c>
      <c r="D281" s="13">
        <v>1</v>
      </c>
      <c r="E281" s="13" t="s">
        <v>2187</v>
      </c>
      <c r="F281" s="13" t="s">
        <v>43</v>
      </c>
      <c r="G281" s="13" t="s">
        <v>52</v>
      </c>
      <c r="H281" s="68"/>
      <c r="I281" s="142"/>
      <c r="J281" s="111">
        <f t="shared" ref="J281" si="64">ROUNDUP((((L281*13000)+I281)/1380), 2)</f>
        <v>0</v>
      </c>
      <c r="K281" s="87"/>
      <c r="L281" s="50"/>
      <c r="M281" s="50"/>
      <c r="N281" s="23" t="s">
        <v>3304</v>
      </c>
    </row>
    <row r="282" spans="1:14" ht="30">
      <c r="A282" s="173">
        <v>45691</v>
      </c>
      <c r="B282" s="13"/>
      <c r="C282" s="13" t="s">
        <v>3165</v>
      </c>
      <c r="D282" s="13">
        <v>1</v>
      </c>
      <c r="E282" s="13" t="s">
        <v>2187</v>
      </c>
      <c r="F282" s="13" t="s">
        <v>2997</v>
      </c>
      <c r="G282" s="13" t="s">
        <v>126</v>
      </c>
      <c r="H282" s="68"/>
      <c r="I282" s="142"/>
      <c r="J282" s="111">
        <f t="shared" ref="J282" si="65">ROUNDUP((((L282*13000)+I282)/1380), 2)</f>
        <v>0</v>
      </c>
      <c r="K282" s="87"/>
      <c r="L282" s="50"/>
      <c r="M282" s="50"/>
      <c r="N282" s="23" t="s">
        <v>3658</v>
      </c>
    </row>
    <row r="283" spans="1:14" ht="21" customHeight="1">
      <c r="A283" s="137">
        <v>45691</v>
      </c>
      <c r="B283" s="5"/>
      <c r="C283" s="5" t="s">
        <v>3842</v>
      </c>
      <c r="D283" s="5">
        <v>3</v>
      </c>
      <c r="E283" s="5" t="s">
        <v>2187</v>
      </c>
      <c r="F283" s="5" t="s">
        <v>3315</v>
      </c>
      <c r="G283" s="5" t="s">
        <v>2201</v>
      </c>
      <c r="H283" s="26"/>
      <c r="I283" s="90">
        <v>274040</v>
      </c>
      <c r="J283" s="7">
        <f t="shared" ref="J283:J284" si="66">ROUNDUP((((L283*13000)+I283)/1380), 2)</f>
        <v>264.52999999999997</v>
      </c>
      <c r="K283" s="88" t="s">
        <v>3779</v>
      </c>
      <c r="L283" s="6">
        <v>7</v>
      </c>
      <c r="M283" s="6"/>
      <c r="N283" s="10"/>
    </row>
    <row r="284" spans="1:14" ht="30">
      <c r="A284" s="137">
        <v>45691</v>
      </c>
      <c r="B284" s="5"/>
      <c r="C284" s="5" t="s">
        <v>3316</v>
      </c>
      <c r="D284" s="5">
        <v>10</v>
      </c>
      <c r="E284" s="5" t="s">
        <v>2187</v>
      </c>
      <c r="F284" s="5" t="s">
        <v>3317</v>
      </c>
      <c r="G284" s="5" t="s">
        <v>32</v>
      </c>
      <c r="H284" s="26"/>
      <c r="I284" s="90">
        <v>4400</v>
      </c>
      <c r="J284" s="7">
        <f t="shared" si="66"/>
        <v>4.1399999999999997</v>
      </c>
      <c r="K284" s="88" t="s">
        <v>164</v>
      </c>
      <c r="L284" s="6">
        <v>0.1</v>
      </c>
      <c r="M284" s="6"/>
      <c r="N284" s="10" t="s">
        <v>3659</v>
      </c>
    </row>
    <row r="285" spans="1:14" ht="45">
      <c r="A285" s="143">
        <v>45691</v>
      </c>
      <c r="B285" s="19"/>
      <c r="C285" s="19" t="s">
        <v>3318</v>
      </c>
      <c r="D285" s="19">
        <v>4</v>
      </c>
      <c r="E285" s="19" t="s">
        <v>2187</v>
      </c>
      <c r="F285" s="19" t="s">
        <v>3317</v>
      </c>
      <c r="G285" s="19" t="s">
        <v>32</v>
      </c>
      <c r="H285" s="69"/>
      <c r="I285" s="144"/>
      <c r="J285" s="21"/>
      <c r="K285" s="97"/>
      <c r="L285" s="51"/>
      <c r="M285" s="51"/>
      <c r="N285" s="24" t="s">
        <v>3746</v>
      </c>
    </row>
    <row r="286" spans="1:14" ht="21" customHeight="1">
      <c r="A286" s="138">
        <v>45691</v>
      </c>
      <c r="B286" s="98"/>
      <c r="C286" s="98" t="s">
        <v>3850</v>
      </c>
      <c r="D286" s="98">
        <v>1</v>
      </c>
      <c r="E286" s="98" t="s">
        <v>2187</v>
      </c>
      <c r="F286" s="98" t="s">
        <v>2786</v>
      </c>
      <c r="G286" s="98" t="s">
        <v>52</v>
      </c>
      <c r="H286" s="99"/>
      <c r="I286" s="139"/>
      <c r="J286" s="105"/>
      <c r="K286" s="100"/>
      <c r="L286" s="101"/>
      <c r="M286" s="101"/>
      <c r="N286" s="126" t="s">
        <v>3319</v>
      </c>
    </row>
    <row r="287" spans="1:14" ht="21" customHeight="1">
      <c r="A287" s="137">
        <v>45698</v>
      </c>
      <c r="B287" s="5" t="s">
        <v>1587</v>
      </c>
      <c r="C287" s="5" t="s">
        <v>3747</v>
      </c>
      <c r="D287" s="5">
        <v>1</v>
      </c>
      <c r="E287" s="5" t="s">
        <v>2187</v>
      </c>
      <c r="F287" s="5" t="s">
        <v>2786</v>
      </c>
      <c r="G287" s="5" t="s">
        <v>52</v>
      </c>
      <c r="H287" s="26"/>
      <c r="I287" s="90">
        <v>26600</v>
      </c>
      <c r="J287" s="7">
        <f t="shared" ref="J287:J289" si="67">ROUNDUP((((L287*13000)+I287)/1380), 2)</f>
        <v>26.82</v>
      </c>
      <c r="K287" s="88" t="s">
        <v>3779</v>
      </c>
      <c r="L287" s="6">
        <v>0.8</v>
      </c>
      <c r="M287" s="6"/>
      <c r="N287" s="10" t="s">
        <v>3546</v>
      </c>
    </row>
    <row r="288" spans="1:14" ht="21" customHeight="1">
      <c r="A288" s="173">
        <v>45698</v>
      </c>
      <c r="B288" s="13" t="s">
        <v>131</v>
      </c>
      <c r="C288" s="13" t="s">
        <v>3751</v>
      </c>
      <c r="D288" s="13">
        <v>1</v>
      </c>
      <c r="E288" s="13" t="s">
        <v>2187</v>
      </c>
      <c r="F288" s="13" t="s">
        <v>3752</v>
      </c>
      <c r="G288" s="13" t="s">
        <v>126</v>
      </c>
      <c r="H288" s="68"/>
      <c r="I288" s="142">
        <v>18290</v>
      </c>
      <c r="J288" s="111">
        <f t="shared" si="67"/>
        <v>16.080000000000002</v>
      </c>
      <c r="K288" s="87" t="s">
        <v>3779</v>
      </c>
      <c r="L288" s="50">
        <v>0.3</v>
      </c>
      <c r="M288" s="50"/>
      <c r="N288" s="23"/>
    </row>
    <row r="289" spans="1:14" ht="30">
      <c r="A289" s="137">
        <v>45698</v>
      </c>
      <c r="B289" s="5"/>
      <c r="C289" s="5" t="s">
        <v>3753</v>
      </c>
      <c r="D289" s="5">
        <v>5</v>
      </c>
      <c r="E289" s="5" t="s">
        <v>2187</v>
      </c>
      <c r="F289" s="5" t="s">
        <v>3317</v>
      </c>
      <c r="G289" s="5" t="s">
        <v>32</v>
      </c>
      <c r="H289" s="26"/>
      <c r="I289" s="90">
        <v>63720</v>
      </c>
      <c r="J289" s="7">
        <f t="shared" si="67"/>
        <v>49</v>
      </c>
      <c r="K289" s="88" t="s">
        <v>3779</v>
      </c>
      <c r="L289" s="6">
        <v>0.3</v>
      </c>
      <c r="M289" s="6"/>
      <c r="N289" s="10" t="s">
        <v>3815</v>
      </c>
    </row>
    <row r="290" spans="1:14" ht="30">
      <c r="A290" s="138">
        <v>45698</v>
      </c>
      <c r="B290" s="98" t="s">
        <v>3795</v>
      </c>
      <c r="C290" s="98" t="s">
        <v>3754</v>
      </c>
      <c r="D290" s="98">
        <v>2</v>
      </c>
      <c r="E290" s="98" t="s">
        <v>2187</v>
      </c>
      <c r="F290" s="98" t="s">
        <v>159</v>
      </c>
      <c r="G290" s="98" t="s">
        <v>52</v>
      </c>
      <c r="H290" s="99"/>
      <c r="I290" s="139"/>
      <c r="J290" s="105"/>
      <c r="K290" s="100"/>
      <c r="L290" s="101"/>
      <c r="M290" s="101"/>
      <c r="N290" s="126" t="s">
        <v>3794</v>
      </c>
    </row>
    <row r="291" spans="1:14" ht="30">
      <c r="A291" s="138">
        <v>45698</v>
      </c>
      <c r="B291" s="98" t="s">
        <v>3755</v>
      </c>
      <c r="C291" s="98" t="s">
        <v>3756</v>
      </c>
      <c r="D291" s="98">
        <v>2</v>
      </c>
      <c r="E291" s="98" t="s">
        <v>2187</v>
      </c>
      <c r="F291" s="98" t="s">
        <v>159</v>
      </c>
      <c r="G291" s="98" t="s">
        <v>52</v>
      </c>
      <c r="H291" s="99"/>
      <c r="I291" s="139"/>
      <c r="J291" s="105"/>
      <c r="K291" s="100"/>
      <c r="L291" s="101"/>
      <c r="M291" s="101"/>
      <c r="N291" s="126" t="s">
        <v>3794</v>
      </c>
    </row>
    <row r="292" spans="1:14" ht="20.100000000000001" customHeight="1">
      <c r="A292" s="173">
        <v>45698</v>
      </c>
      <c r="B292" s="13"/>
      <c r="C292" s="13" t="s">
        <v>3792</v>
      </c>
      <c r="D292" s="13">
        <v>30</v>
      </c>
      <c r="E292" s="13" t="s">
        <v>2187</v>
      </c>
      <c r="F292" s="13" t="s">
        <v>3757</v>
      </c>
      <c r="G292" s="13" t="s">
        <v>3758</v>
      </c>
      <c r="H292" s="68"/>
      <c r="I292" s="142">
        <v>940</v>
      </c>
      <c r="J292" s="111">
        <f t="shared" ref="J292:J298" si="68">ROUNDUP((((L292*13000)+I292)/1380), 2)</f>
        <v>1.6300000000000001</v>
      </c>
      <c r="K292" s="87" t="s">
        <v>3793</v>
      </c>
      <c r="L292" s="50">
        <v>0.1</v>
      </c>
      <c r="M292" s="50"/>
      <c r="N292" s="23" t="s">
        <v>3759</v>
      </c>
    </row>
    <row r="293" spans="1:14" ht="45">
      <c r="A293" s="173">
        <v>45698</v>
      </c>
      <c r="B293" s="13" t="s">
        <v>2674</v>
      </c>
      <c r="C293" s="13" t="s">
        <v>3845</v>
      </c>
      <c r="D293" s="13">
        <v>14</v>
      </c>
      <c r="E293" s="13" t="s">
        <v>2187</v>
      </c>
      <c r="F293" s="13" t="s">
        <v>3757</v>
      </c>
      <c r="G293" s="13" t="s">
        <v>3758</v>
      </c>
      <c r="H293" s="68"/>
      <c r="I293" s="142"/>
      <c r="J293" s="111">
        <f t="shared" si="68"/>
        <v>0</v>
      </c>
      <c r="K293" s="87"/>
      <c r="L293" s="50"/>
      <c r="M293" s="50"/>
      <c r="N293" s="23" t="s">
        <v>3837</v>
      </c>
    </row>
    <row r="294" spans="1:14" ht="20.100000000000001" customHeight="1">
      <c r="A294" s="173"/>
      <c r="B294" s="13"/>
      <c r="C294" s="13" t="s">
        <v>3833</v>
      </c>
      <c r="D294" s="13"/>
      <c r="E294" s="13"/>
      <c r="F294" s="13"/>
      <c r="G294" s="13"/>
      <c r="H294" s="68"/>
      <c r="I294" s="142">
        <v>38700</v>
      </c>
      <c r="J294" s="111">
        <f t="shared" si="68"/>
        <v>42.18</v>
      </c>
      <c r="K294" s="87" t="s">
        <v>3779</v>
      </c>
      <c r="L294" s="50">
        <v>1.5</v>
      </c>
      <c r="M294" s="50"/>
      <c r="N294" s="23" t="s">
        <v>3839</v>
      </c>
    </row>
    <row r="295" spans="1:14" ht="20.100000000000001" customHeight="1">
      <c r="A295" s="173"/>
      <c r="B295" s="13"/>
      <c r="C295" s="13" t="s">
        <v>3834</v>
      </c>
      <c r="D295" s="13"/>
      <c r="E295" s="13"/>
      <c r="F295" s="13"/>
      <c r="G295" s="13"/>
      <c r="H295" s="68"/>
      <c r="I295" s="142">
        <v>79500</v>
      </c>
      <c r="J295" s="111">
        <f t="shared" si="68"/>
        <v>71.740000000000009</v>
      </c>
      <c r="K295" s="87" t="s">
        <v>3823</v>
      </c>
      <c r="L295" s="50">
        <v>1.5</v>
      </c>
      <c r="M295" s="50"/>
      <c r="N295" s="23" t="s">
        <v>3839</v>
      </c>
    </row>
    <row r="296" spans="1:14" ht="20.100000000000001" customHeight="1">
      <c r="A296" s="173">
        <v>45698</v>
      </c>
      <c r="B296" s="13" t="s">
        <v>2674</v>
      </c>
      <c r="C296" s="13" t="s">
        <v>3760</v>
      </c>
      <c r="D296" s="13">
        <v>40</v>
      </c>
      <c r="E296" s="13" t="s">
        <v>2187</v>
      </c>
      <c r="F296" s="13" t="s">
        <v>3757</v>
      </c>
      <c r="G296" s="13" t="s">
        <v>3758</v>
      </c>
      <c r="H296" s="68"/>
      <c r="I296" s="142"/>
      <c r="J296" s="111">
        <f t="shared" si="68"/>
        <v>0</v>
      </c>
      <c r="K296" s="87"/>
      <c r="L296" s="50"/>
      <c r="M296" s="50"/>
      <c r="N296" s="23"/>
    </row>
    <row r="297" spans="1:14" ht="20.100000000000001" customHeight="1">
      <c r="A297" s="173"/>
      <c r="B297" s="13"/>
      <c r="C297" s="13" t="s">
        <v>3835</v>
      </c>
      <c r="D297" s="13"/>
      <c r="E297" s="13"/>
      <c r="F297" s="13"/>
      <c r="G297" s="13"/>
      <c r="H297" s="68"/>
      <c r="I297" s="142">
        <v>39200</v>
      </c>
      <c r="J297" s="111">
        <f t="shared" si="68"/>
        <v>42.54</v>
      </c>
      <c r="K297" s="87" t="s">
        <v>3823</v>
      </c>
      <c r="L297" s="50">
        <v>1.5</v>
      </c>
      <c r="M297" s="50"/>
      <c r="N297" s="23" t="s">
        <v>3838</v>
      </c>
    </row>
    <row r="298" spans="1:14" ht="20.100000000000001" customHeight="1">
      <c r="A298" s="173"/>
      <c r="B298" s="13"/>
      <c r="C298" s="13" t="s">
        <v>3836</v>
      </c>
      <c r="D298" s="13"/>
      <c r="E298" s="13"/>
      <c r="F298" s="13"/>
      <c r="G298" s="13"/>
      <c r="H298" s="68"/>
      <c r="I298" s="142">
        <v>61400</v>
      </c>
      <c r="J298" s="111">
        <f t="shared" si="68"/>
        <v>58.629999999999995</v>
      </c>
      <c r="K298" s="87" t="s">
        <v>3823</v>
      </c>
      <c r="L298" s="50">
        <v>1.5</v>
      </c>
      <c r="M298" s="50"/>
      <c r="N298" s="23" t="s">
        <v>3838</v>
      </c>
    </row>
    <row r="299" spans="1:14" ht="30">
      <c r="A299" s="173">
        <v>45698</v>
      </c>
      <c r="B299" s="13" t="s">
        <v>3771</v>
      </c>
      <c r="C299" s="13" t="s">
        <v>3774</v>
      </c>
      <c r="D299" s="13">
        <v>1</v>
      </c>
      <c r="E299" s="13" t="s">
        <v>2187</v>
      </c>
      <c r="F299" s="13" t="s">
        <v>3772</v>
      </c>
      <c r="G299" s="13" t="s">
        <v>3773</v>
      </c>
      <c r="H299" s="68"/>
      <c r="I299" s="142">
        <v>1512000</v>
      </c>
      <c r="J299" s="267">
        <f>ROUNDUP((((L299*19000)+I299)/1380), 2)</f>
        <v>2610.15</v>
      </c>
      <c r="K299" s="87" t="s">
        <v>3798</v>
      </c>
      <c r="L299" s="50">
        <v>110</v>
      </c>
      <c r="M299" s="50"/>
      <c r="N299" s="23" t="s">
        <v>3799</v>
      </c>
    </row>
    <row r="300" spans="1:14" ht="45">
      <c r="A300" s="173">
        <v>45681</v>
      </c>
      <c r="B300" s="13" t="s">
        <v>213</v>
      </c>
      <c r="C300" s="122" t="s">
        <v>3885</v>
      </c>
      <c r="D300" s="13">
        <v>1</v>
      </c>
      <c r="E300" s="13" t="s">
        <v>318</v>
      </c>
      <c r="F300" s="13" t="s">
        <v>338</v>
      </c>
      <c r="G300" s="13" t="s">
        <v>306</v>
      </c>
      <c r="H300" s="68"/>
      <c r="I300" s="142">
        <v>86400</v>
      </c>
      <c r="J300" s="111">
        <f>ROUNDUP((((L300*13000)+I300)/1380), 2)</f>
        <v>72.03</v>
      </c>
      <c r="K300" s="87" t="s">
        <v>3793</v>
      </c>
      <c r="L300" s="50">
        <v>1</v>
      </c>
      <c r="M300" s="50"/>
      <c r="N300" s="23" t="s">
        <v>3843</v>
      </c>
    </row>
    <row r="301" spans="1:14" s="294" customFormat="1" ht="231.75">
      <c r="A301" s="145">
        <v>45680</v>
      </c>
      <c r="B301" s="77" t="s">
        <v>83</v>
      </c>
      <c r="C301" s="76" t="s">
        <v>3352</v>
      </c>
      <c r="D301" s="77">
        <v>5</v>
      </c>
      <c r="E301" s="77" t="s">
        <v>318</v>
      </c>
      <c r="F301" s="77" t="s">
        <v>2804</v>
      </c>
      <c r="G301" s="77" t="s">
        <v>1677</v>
      </c>
      <c r="H301" s="93"/>
      <c r="I301" s="146"/>
      <c r="J301" s="79">
        <f>ROUNDUP((((L301*13000)+I301)/1380), 2)</f>
        <v>0</v>
      </c>
      <c r="K301" s="94"/>
      <c r="L301" s="78"/>
      <c r="M301" s="78"/>
      <c r="N301" s="156" t="s">
        <v>3775</v>
      </c>
    </row>
    <row r="302" spans="1:14" ht="30" customHeight="1">
      <c r="A302" s="137">
        <v>45687</v>
      </c>
      <c r="B302" s="5" t="s">
        <v>113</v>
      </c>
      <c r="C302" s="8" t="s">
        <v>3884</v>
      </c>
      <c r="D302" s="5">
        <v>1</v>
      </c>
      <c r="E302" s="5" t="s">
        <v>318</v>
      </c>
      <c r="F302" s="5" t="s">
        <v>2887</v>
      </c>
      <c r="G302" s="5" t="s">
        <v>2888</v>
      </c>
      <c r="H302" s="26"/>
      <c r="I302" s="90">
        <v>52800</v>
      </c>
      <c r="J302" s="7">
        <f>ROUNDUP((((L302*13000)+I302)/1380), 2)</f>
        <v>75.95</v>
      </c>
      <c r="K302" s="88" t="s">
        <v>3793</v>
      </c>
      <c r="L302" s="6">
        <v>4</v>
      </c>
      <c r="M302" s="6"/>
      <c r="N302" s="10"/>
    </row>
    <row r="303" spans="1:14" ht="30">
      <c r="A303" s="173">
        <v>45687</v>
      </c>
      <c r="B303" s="109" t="s">
        <v>46</v>
      </c>
      <c r="C303" s="122" t="s">
        <v>2934</v>
      </c>
      <c r="D303" s="109">
        <v>2</v>
      </c>
      <c r="E303" s="109" t="s">
        <v>318</v>
      </c>
      <c r="F303" s="109"/>
      <c r="G303" s="109"/>
      <c r="H303" s="110"/>
      <c r="I303" s="170"/>
      <c r="J303" s="111">
        <f t="shared" ref="J303:J306" si="69">ROUNDUP((((L303*13000)+I303)/1380), 2)</f>
        <v>0</v>
      </c>
      <c r="K303" s="112"/>
      <c r="L303" s="113"/>
      <c r="M303" s="113"/>
      <c r="N303" s="114" t="s">
        <v>3857</v>
      </c>
    </row>
    <row r="304" spans="1:14" ht="20.100000000000001" customHeight="1">
      <c r="A304" s="173"/>
      <c r="B304" s="109"/>
      <c r="C304" s="122" t="s">
        <v>3854</v>
      </c>
      <c r="D304" s="109">
        <v>2</v>
      </c>
      <c r="E304" s="109"/>
      <c r="F304" s="109"/>
      <c r="G304" s="109"/>
      <c r="H304" s="110"/>
      <c r="I304" s="170">
        <v>506000</v>
      </c>
      <c r="J304" s="111">
        <f t="shared" si="69"/>
        <v>427.9</v>
      </c>
      <c r="K304" s="112" t="s">
        <v>3793</v>
      </c>
      <c r="L304" s="113">
        <v>6.5</v>
      </c>
      <c r="M304" s="113"/>
      <c r="N304" s="114"/>
    </row>
    <row r="305" spans="1:14" ht="20.100000000000001" customHeight="1">
      <c r="A305" s="173"/>
      <c r="B305" s="109"/>
      <c r="C305" s="122" t="s">
        <v>3855</v>
      </c>
      <c r="D305" s="109">
        <v>2</v>
      </c>
      <c r="E305" s="109"/>
      <c r="F305" s="109"/>
      <c r="G305" s="109"/>
      <c r="H305" s="110"/>
      <c r="I305" s="170">
        <v>506000</v>
      </c>
      <c r="J305" s="111">
        <f t="shared" si="69"/>
        <v>427.9</v>
      </c>
      <c r="K305" s="112" t="s">
        <v>3793</v>
      </c>
      <c r="L305" s="113">
        <v>6.5</v>
      </c>
      <c r="M305" s="113"/>
      <c r="N305" s="114"/>
    </row>
    <row r="306" spans="1:14" ht="20.100000000000001" customHeight="1">
      <c r="A306" s="173"/>
      <c r="B306" s="109"/>
      <c r="C306" s="122" t="s">
        <v>3856</v>
      </c>
      <c r="D306" s="109">
        <v>2</v>
      </c>
      <c r="E306" s="109"/>
      <c r="F306" s="109"/>
      <c r="G306" s="109"/>
      <c r="H306" s="110"/>
      <c r="I306" s="170">
        <v>39000</v>
      </c>
      <c r="J306" s="111">
        <f t="shared" si="69"/>
        <v>37.69</v>
      </c>
      <c r="K306" s="112" t="s">
        <v>3793</v>
      </c>
      <c r="L306" s="113">
        <v>1</v>
      </c>
      <c r="M306" s="113"/>
      <c r="N306" s="114"/>
    </row>
    <row r="307" spans="1:14" ht="20.100000000000001" customHeight="1">
      <c r="A307" s="173">
        <v>45687</v>
      </c>
      <c r="B307" s="109"/>
      <c r="C307" s="122" t="s">
        <v>3270</v>
      </c>
      <c r="D307" s="109">
        <v>200</v>
      </c>
      <c r="E307" s="109" t="s">
        <v>318</v>
      </c>
      <c r="F307" s="109" t="s">
        <v>122</v>
      </c>
      <c r="G307" s="109" t="s">
        <v>28</v>
      </c>
      <c r="H307" s="110"/>
      <c r="I307" s="170"/>
      <c r="J307" s="111"/>
      <c r="K307" s="112"/>
      <c r="L307" s="113"/>
      <c r="M307" s="113"/>
      <c r="N307" s="114" t="s">
        <v>3271</v>
      </c>
    </row>
    <row r="308" spans="1:14" ht="150">
      <c r="A308" s="173">
        <v>45687</v>
      </c>
      <c r="B308" s="109"/>
      <c r="C308" s="122" t="s">
        <v>2936</v>
      </c>
      <c r="D308" s="109">
        <v>1000</v>
      </c>
      <c r="E308" s="109" t="s">
        <v>318</v>
      </c>
      <c r="F308" s="109" t="s">
        <v>2937</v>
      </c>
      <c r="G308" s="109" t="s">
        <v>48</v>
      </c>
      <c r="H308" s="110"/>
      <c r="I308" s="170"/>
      <c r="J308" s="111">
        <f t="shared" ref="J308:J310" si="70">ROUNDUP((((L308*13000)+I308)/1380), 2)</f>
        <v>0</v>
      </c>
      <c r="K308" s="112"/>
      <c r="L308" s="113"/>
      <c r="M308" s="113"/>
      <c r="N308" s="114" t="s">
        <v>3777</v>
      </c>
    </row>
    <row r="309" spans="1:14" ht="60">
      <c r="A309" s="173">
        <v>45691</v>
      </c>
      <c r="B309" s="109" t="s">
        <v>3190</v>
      </c>
      <c r="C309" s="122" t="s">
        <v>3840</v>
      </c>
      <c r="D309" s="109">
        <v>1</v>
      </c>
      <c r="E309" s="109" t="s">
        <v>318</v>
      </c>
      <c r="F309" s="109" t="s">
        <v>344</v>
      </c>
      <c r="G309" s="109" t="s">
        <v>130</v>
      </c>
      <c r="H309" s="110"/>
      <c r="I309" s="170">
        <v>870000</v>
      </c>
      <c r="J309" s="111">
        <f t="shared" si="70"/>
        <v>696.38</v>
      </c>
      <c r="K309" s="112" t="s">
        <v>3823</v>
      </c>
      <c r="L309" s="113">
        <v>7</v>
      </c>
      <c r="M309" s="113"/>
      <c r="N309" s="114" t="s">
        <v>3841</v>
      </c>
    </row>
    <row r="310" spans="1:14" ht="75">
      <c r="A310" s="173">
        <v>45691</v>
      </c>
      <c r="B310" s="109" t="s">
        <v>3190</v>
      </c>
      <c r="C310" s="122" t="s">
        <v>3883</v>
      </c>
      <c r="D310" s="109">
        <v>1</v>
      </c>
      <c r="E310" s="109" t="s">
        <v>318</v>
      </c>
      <c r="F310" s="109" t="s">
        <v>344</v>
      </c>
      <c r="G310" s="109" t="s">
        <v>130</v>
      </c>
      <c r="H310" s="110"/>
      <c r="I310" s="170"/>
      <c r="J310" s="111">
        <f t="shared" si="70"/>
        <v>0</v>
      </c>
      <c r="K310" s="112"/>
      <c r="L310" s="113"/>
      <c r="M310" s="113"/>
      <c r="N310" s="114" t="s">
        <v>3825</v>
      </c>
    </row>
    <row r="311" spans="1:14" s="294" customFormat="1" ht="80.25" customHeight="1">
      <c r="A311" s="145">
        <v>45693</v>
      </c>
      <c r="B311" s="77"/>
      <c r="C311" s="76" t="s">
        <v>3776</v>
      </c>
      <c r="D311" s="77">
        <v>1</v>
      </c>
      <c r="E311" s="77" t="s">
        <v>318</v>
      </c>
      <c r="F311" s="77"/>
      <c r="G311" s="77"/>
      <c r="H311" s="93"/>
      <c r="I311" s="146"/>
      <c r="J311" s="79"/>
      <c r="K311" s="94"/>
      <c r="L311" s="78"/>
      <c r="M311" s="78"/>
      <c r="N311" s="156" t="s">
        <v>3684</v>
      </c>
    </row>
    <row r="312" spans="1:14" ht="30" customHeight="1">
      <c r="A312" s="173">
        <v>45693</v>
      </c>
      <c r="B312" s="109"/>
      <c r="C312" s="122" t="s">
        <v>4046</v>
      </c>
      <c r="D312" s="109">
        <v>2</v>
      </c>
      <c r="E312" s="109" t="s">
        <v>318</v>
      </c>
      <c r="F312" s="109"/>
      <c r="G312" s="109"/>
      <c r="H312" s="110"/>
      <c r="I312" s="170">
        <v>117000</v>
      </c>
      <c r="J312" s="111">
        <f>ROUNDUP((((L312*13000)+I312)/1380), 2)</f>
        <v>113.05000000000001</v>
      </c>
      <c r="K312" s="112" t="s">
        <v>3779</v>
      </c>
      <c r="L312" s="113">
        <v>3</v>
      </c>
      <c r="M312" s="113"/>
      <c r="N312" s="114" t="s">
        <v>4045</v>
      </c>
    </row>
    <row r="313" spans="1:14" ht="90">
      <c r="A313" s="173">
        <v>45693</v>
      </c>
      <c r="B313" s="109"/>
      <c r="C313" s="122" t="s">
        <v>3801</v>
      </c>
      <c r="D313" s="109">
        <v>5</v>
      </c>
      <c r="E313" s="109" t="s">
        <v>318</v>
      </c>
      <c r="F313" s="109" t="s">
        <v>2459</v>
      </c>
      <c r="G313" s="109" t="s">
        <v>30</v>
      </c>
      <c r="H313" s="110"/>
      <c r="I313" s="170"/>
      <c r="J313" s="111">
        <f>ROUNDUP((((L313*13000)+I313)/1380), 2)</f>
        <v>0</v>
      </c>
      <c r="K313" s="112"/>
      <c r="L313" s="113"/>
      <c r="M313" s="113"/>
      <c r="N313" s="114" t="s">
        <v>3813</v>
      </c>
    </row>
    <row r="314" spans="1:14" ht="60">
      <c r="A314" s="173">
        <v>45680</v>
      </c>
      <c r="B314" s="13"/>
      <c r="C314" s="122" t="s">
        <v>3642</v>
      </c>
      <c r="D314" s="13" t="s">
        <v>3643</v>
      </c>
      <c r="E314" s="13" t="s">
        <v>318</v>
      </c>
      <c r="F314" s="13" t="s">
        <v>3644</v>
      </c>
      <c r="G314" s="13" t="s">
        <v>30</v>
      </c>
      <c r="H314" s="68"/>
      <c r="I314" s="142"/>
      <c r="J314" s="12"/>
      <c r="K314" s="87"/>
      <c r="L314" s="50"/>
      <c r="M314" s="50"/>
      <c r="N314" s="23" t="s">
        <v>3695</v>
      </c>
    </row>
    <row r="315" spans="1:14" ht="75">
      <c r="A315" s="137">
        <v>45673</v>
      </c>
      <c r="B315" s="5" t="s">
        <v>2516</v>
      </c>
      <c r="C315" s="8" t="s">
        <v>2517</v>
      </c>
      <c r="D315" s="5">
        <v>2</v>
      </c>
      <c r="E315" s="5" t="s">
        <v>318</v>
      </c>
      <c r="F315" s="5" t="s">
        <v>2521</v>
      </c>
      <c r="G315" s="5" t="s">
        <v>130</v>
      </c>
      <c r="H315" s="26"/>
      <c r="I315" s="90">
        <v>77000</v>
      </c>
      <c r="J315" s="7">
        <f t="shared" ref="J315:J319" si="71">ROUNDUP((((L315*13000)+I315)/1380), 2)</f>
        <v>79.350000000000009</v>
      </c>
      <c r="K315" s="88" t="s">
        <v>3779</v>
      </c>
      <c r="L315" s="6">
        <v>2.5</v>
      </c>
      <c r="M315" s="6"/>
      <c r="N315" s="10" t="s">
        <v>3702</v>
      </c>
    </row>
    <row r="316" spans="1:14" ht="30">
      <c r="A316" s="137">
        <v>45673</v>
      </c>
      <c r="B316" s="5" t="s">
        <v>2516</v>
      </c>
      <c r="C316" s="8" t="s">
        <v>3683</v>
      </c>
      <c r="D316" s="5">
        <v>2</v>
      </c>
      <c r="E316" s="5" t="s">
        <v>318</v>
      </c>
      <c r="F316" s="5" t="s">
        <v>2521</v>
      </c>
      <c r="G316" s="5" t="s">
        <v>130</v>
      </c>
      <c r="H316" s="26"/>
      <c r="I316" s="90">
        <v>55000</v>
      </c>
      <c r="J316" s="7">
        <f t="shared" si="71"/>
        <v>53.989999999999995</v>
      </c>
      <c r="K316" s="88" t="s">
        <v>3779</v>
      </c>
      <c r="L316" s="6">
        <v>1.5</v>
      </c>
      <c r="M316" s="6"/>
      <c r="N316" s="10" t="s">
        <v>3662</v>
      </c>
    </row>
    <row r="317" spans="1:14" ht="30">
      <c r="A317" s="137">
        <v>45673</v>
      </c>
      <c r="B317" s="5" t="s">
        <v>2516</v>
      </c>
      <c r="C317" s="8" t="s">
        <v>2519</v>
      </c>
      <c r="D317" s="5">
        <v>2</v>
      </c>
      <c r="E317" s="5" t="s">
        <v>318</v>
      </c>
      <c r="F317" s="5" t="s">
        <v>2521</v>
      </c>
      <c r="G317" s="5" t="s">
        <v>130</v>
      </c>
      <c r="H317" s="26"/>
      <c r="I317" s="90">
        <v>55000</v>
      </c>
      <c r="J317" s="7">
        <f t="shared" si="71"/>
        <v>49.28</v>
      </c>
      <c r="K317" s="88" t="s">
        <v>3779</v>
      </c>
      <c r="L317" s="6">
        <v>1</v>
      </c>
      <c r="M317" s="6"/>
      <c r="N317" s="10" t="s">
        <v>3662</v>
      </c>
    </row>
    <row r="318" spans="1:14" ht="30">
      <c r="A318" s="137">
        <v>45673</v>
      </c>
      <c r="B318" s="5" t="s">
        <v>2516</v>
      </c>
      <c r="C318" s="8" t="s">
        <v>2520</v>
      </c>
      <c r="D318" s="5">
        <v>2</v>
      </c>
      <c r="E318" s="5" t="s">
        <v>318</v>
      </c>
      <c r="F318" s="5" t="s">
        <v>2521</v>
      </c>
      <c r="G318" s="5" t="s">
        <v>130</v>
      </c>
      <c r="H318" s="26"/>
      <c r="I318" s="90">
        <v>63000</v>
      </c>
      <c r="J318" s="7">
        <f t="shared" si="71"/>
        <v>64.5</v>
      </c>
      <c r="K318" s="88" t="s">
        <v>3779</v>
      </c>
      <c r="L318" s="6">
        <v>2</v>
      </c>
      <c r="M318" s="6"/>
      <c r="N318" s="10" t="s">
        <v>3662</v>
      </c>
    </row>
    <row r="319" spans="1:14" ht="210.75">
      <c r="A319" s="173">
        <v>45693</v>
      </c>
      <c r="B319" s="109" t="s">
        <v>3426</v>
      </c>
      <c r="C319" s="122" t="s">
        <v>3427</v>
      </c>
      <c r="D319" s="109">
        <v>3</v>
      </c>
      <c r="E319" s="109" t="s">
        <v>318</v>
      </c>
      <c r="F319" s="109" t="s">
        <v>1977</v>
      </c>
      <c r="G319" s="109" t="s">
        <v>48</v>
      </c>
      <c r="H319" s="110"/>
      <c r="I319" s="170"/>
      <c r="J319" s="111">
        <f t="shared" si="71"/>
        <v>0</v>
      </c>
      <c r="K319" s="112"/>
      <c r="L319" s="113"/>
      <c r="M319" s="113"/>
      <c r="N319" s="114" t="s">
        <v>3844</v>
      </c>
    </row>
    <row r="320" spans="1:14" ht="20.25" customHeight="1">
      <c r="A320" s="137">
        <v>45698</v>
      </c>
      <c r="B320" s="5" t="s">
        <v>49</v>
      </c>
      <c r="C320" s="8" t="s">
        <v>3811</v>
      </c>
      <c r="D320" s="5">
        <v>2</v>
      </c>
      <c r="E320" s="5" t="s">
        <v>318</v>
      </c>
      <c r="F320" s="5" t="s">
        <v>3761</v>
      </c>
      <c r="G320" s="5" t="s">
        <v>30</v>
      </c>
      <c r="H320" s="26"/>
      <c r="I320" s="90">
        <v>307000</v>
      </c>
      <c r="J320" s="7">
        <f t="shared" ref="J320:J321" si="72">ROUNDUP((((L320*13000)+I320)/1380), 2)</f>
        <v>230</v>
      </c>
      <c r="K320" s="88" t="s">
        <v>3810</v>
      </c>
      <c r="L320" s="6">
        <v>0.8</v>
      </c>
      <c r="M320" s="6"/>
      <c r="N320" s="10"/>
    </row>
    <row r="321" spans="1:14" ht="20.100000000000001" customHeight="1">
      <c r="A321" s="137">
        <v>45698</v>
      </c>
      <c r="B321" s="5" t="s">
        <v>1741</v>
      </c>
      <c r="C321" s="8" t="s">
        <v>3787</v>
      </c>
      <c r="D321" s="5">
        <v>4</v>
      </c>
      <c r="E321" s="5" t="s">
        <v>318</v>
      </c>
      <c r="F321" s="5" t="s">
        <v>167</v>
      </c>
      <c r="G321" s="5" t="s">
        <v>40</v>
      </c>
      <c r="H321" s="26"/>
      <c r="I321" s="90">
        <v>154200</v>
      </c>
      <c r="J321" s="7">
        <f t="shared" si="72"/>
        <v>119.28</v>
      </c>
      <c r="K321" s="88" t="s">
        <v>3788</v>
      </c>
      <c r="L321" s="6">
        <v>0.8</v>
      </c>
      <c r="M321" s="6"/>
      <c r="N321" s="10" t="s">
        <v>3783</v>
      </c>
    </row>
    <row r="322" spans="1:14" ht="20.100000000000001" customHeight="1">
      <c r="A322" s="137">
        <v>45698</v>
      </c>
      <c r="B322" s="5" t="s">
        <v>1741</v>
      </c>
      <c r="C322" s="8">
        <v>95738</v>
      </c>
      <c r="D322" s="5">
        <v>20</v>
      </c>
      <c r="E322" s="5" t="s">
        <v>318</v>
      </c>
      <c r="F322" s="5" t="s">
        <v>167</v>
      </c>
      <c r="G322" s="5" t="s">
        <v>40</v>
      </c>
      <c r="H322" s="26"/>
      <c r="I322" s="90">
        <v>16900</v>
      </c>
      <c r="J322" s="7">
        <f t="shared" ref="J322:J326" si="73">ROUNDUP((((L322*13000)+I322)/1380), 2)</f>
        <v>13.19</v>
      </c>
      <c r="K322" s="88" t="s">
        <v>3788</v>
      </c>
      <c r="L322" s="6">
        <v>0.1</v>
      </c>
      <c r="M322" s="6"/>
      <c r="N322" s="10" t="s">
        <v>3782</v>
      </c>
    </row>
    <row r="323" spans="1:14" ht="135">
      <c r="A323" s="137">
        <v>45692</v>
      </c>
      <c r="B323" s="5" t="s">
        <v>70</v>
      </c>
      <c r="C323" s="5" t="s">
        <v>2896</v>
      </c>
      <c r="D323" s="5">
        <v>6</v>
      </c>
      <c r="E323" s="5" t="s">
        <v>140</v>
      </c>
      <c r="F323" s="5" t="s">
        <v>2343</v>
      </c>
      <c r="G323" s="5" t="s">
        <v>2341</v>
      </c>
      <c r="H323" s="26"/>
      <c r="I323" s="90">
        <v>210000</v>
      </c>
      <c r="J323" s="7">
        <f t="shared" ref="J323" si="74">ROUNDUP((((L323*13000)+I323)/1380), 2)</f>
        <v>189.85999999999999</v>
      </c>
      <c r="K323" s="88" t="s">
        <v>3793</v>
      </c>
      <c r="L323" s="6">
        <v>4</v>
      </c>
      <c r="M323" s="6"/>
      <c r="N323" s="10" t="s">
        <v>3800</v>
      </c>
    </row>
    <row r="324" spans="1:14" ht="28.5" customHeight="1">
      <c r="A324" s="137">
        <v>45698</v>
      </c>
      <c r="B324" s="5" t="s">
        <v>67</v>
      </c>
      <c r="C324" s="8" t="s">
        <v>3786</v>
      </c>
      <c r="D324" s="5">
        <v>10</v>
      </c>
      <c r="E324" s="5" t="s">
        <v>318</v>
      </c>
      <c r="F324" s="5" t="s">
        <v>1977</v>
      </c>
      <c r="G324" s="5" t="s">
        <v>48</v>
      </c>
      <c r="H324" s="26"/>
      <c r="I324" s="90">
        <v>11000</v>
      </c>
      <c r="J324" s="7">
        <f t="shared" si="73"/>
        <v>10.799999999999999</v>
      </c>
      <c r="K324" s="88" t="s">
        <v>3779</v>
      </c>
      <c r="L324" s="6">
        <v>0.3</v>
      </c>
      <c r="M324" s="6"/>
      <c r="N324" s="10"/>
    </row>
    <row r="325" spans="1:14" ht="20.100000000000001" customHeight="1">
      <c r="A325" s="173">
        <v>45698</v>
      </c>
      <c r="B325" s="109" t="s">
        <v>21</v>
      </c>
      <c r="C325" s="122" t="s">
        <v>3763</v>
      </c>
      <c r="D325" s="109">
        <v>1</v>
      </c>
      <c r="E325" s="109" t="s">
        <v>318</v>
      </c>
      <c r="F325" s="109" t="s">
        <v>332</v>
      </c>
      <c r="G325" s="109" t="s">
        <v>152</v>
      </c>
      <c r="H325" s="110"/>
      <c r="I325" s="170"/>
      <c r="J325" s="111">
        <f t="shared" si="73"/>
        <v>0</v>
      </c>
      <c r="K325" s="112"/>
      <c r="L325" s="113"/>
      <c r="M325" s="113"/>
      <c r="N325" s="114" t="s">
        <v>3851</v>
      </c>
    </row>
    <row r="326" spans="1:14" ht="20.100000000000001" customHeight="1">
      <c r="A326" s="173">
        <v>45698</v>
      </c>
      <c r="B326" s="109" t="s">
        <v>21</v>
      </c>
      <c r="C326" s="122" t="s">
        <v>3764</v>
      </c>
      <c r="D326" s="109">
        <v>1</v>
      </c>
      <c r="E326" s="109" t="s">
        <v>318</v>
      </c>
      <c r="F326" s="109" t="s">
        <v>332</v>
      </c>
      <c r="G326" s="109" t="s">
        <v>152</v>
      </c>
      <c r="H326" s="110"/>
      <c r="I326" s="170"/>
      <c r="J326" s="111">
        <f t="shared" si="73"/>
        <v>0</v>
      </c>
      <c r="K326" s="112"/>
      <c r="L326" s="113"/>
      <c r="M326" s="113"/>
      <c r="N326" s="114"/>
    </row>
    <row r="327" spans="1:14" s="128" customFormat="1" ht="21" customHeight="1">
      <c r="A327" s="145">
        <v>45573</v>
      </c>
      <c r="B327" s="77" t="s">
        <v>21</v>
      </c>
      <c r="C327" s="77" t="s">
        <v>3852</v>
      </c>
      <c r="D327" s="77">
        <v>1</v>
      </c>
      <c r="E327" s="77" t="s">
        <v>318</v>
      </c>
      <c r="F327" s="77" t="s">
        <v>278</v>
      </c>
      <c r="G327" s="77" t="s">
        <v>48</v>
      </c>
      <c r="H327" s="93"/>
      <c r="I327" s="146"/>
      <c r="J327" s="79">
        <f t="shared" ref="J327" si="75">ROUNDUP((((L327*13000)+I327)/1270), 2)</f>
        <v>0</v>
      </c>
      <c r="K327" s="94"/>
      <c r="L327" s="78"/>
      <c r="M327" s="78"/>
      <c r="N327" s="292" t="s">
        <v>3853</v>
      </c>
    </row>
    <row r="328" spans="1:14" ht="30">
      <c r="A328" s="137">
        <v>45698</v>
      </c>
      <c r="B328" s="5" t="s">
        <v>1802</v>
      </c>
      <c r="C328" s="8" t="s">
        <v>2866</v>
      </c>
      <c r="D328" s="5">
        <v>3</v>
      </c>
      <c r="E328" s="5" t="s">
        <v>318</v>
      </c>
      <c r="F328" s="5" t="s">
        <v>3765</v>
      </c>
      <c r="G328" s="5" t="s">
        <v>40</v>
      </c>
      <c r="H328" s="26"/>
      <c r="I328" s="90">
        <v>77000</v>
      </c>
      <c r="J328" s="7">
        <f t="shared" ref="J328:J329" si="76">ROUNDUP((((L328*13000)+I328)/1380), 2)</f>
        <v>79.350000000000009</v>
      </c>
      <c r="K328" s="88" t="s">
        <v>3779</v>
      </c>
      <c r="L328" s="6">
        <v>2.5</v>
      </c>
      <c r="M328" s="6"/>
      <c r="N328" s="10" t="s">
        <v>3847</v>
      </c>
    </row>
    <row r="329" spans="1:14" ht="20.100000000000001" customHeight="1">
      <c r="A329" s="137">
        <v>45698</v>
      </c>
      <c r="B329" s="5" t="s">
        <v>1802</v>
      </c>
      <c r="C329" s="8" t="s">
        <v>1803</v>
      </c>
      <c r="D329" s="5">
        <v>3</v>
      </c>
      <c r="E329" s="5" t="s">
        <v>318</v>
      </c>
      <c r="F329" s="5" t="s">
        <v>3765</v>
      </c>
      <c r="G329" s="5" t="s">
        <v>40</v>
      </c>
      <c r="H329" s="26"/>
      <c r="I329" s="90">
        <v>77000</v>
      </c>
      <c r="J329" s="7">
        <f t="shared" si="76"/>
        <v>79.350000000000009</v>
      </c>
      <c r="K329" s="88" t="s">
        <v>3779</v>
      </c>
      <c r="L329" s="6">
        <v>2.5</v>
      </c>
      <c r="M329" s="6"/>
      <c r="N329" s="10"/>
    </row>
    <row r="330" spans="1:14" ht="21" customHeight="1">
      <c r="A330" s="137">
        <v>45698</v>
      </c>
      <c r="B330" s="5" t="s">
        <v>3766</v>
      </c>
      <c r="C330" s="8" t="s">
        <v>3767</v>
      </c>
      <c r="D330" s="5">
        <v>20</v>
      </c>
      <c r="E330" s="5" t="s">
        <v>318</v>
      </c>
      <c r="F330" s="5" t="s">
        <v>2928</v>
      </c>
      <c r="G330" s="5" t="s">
        <v>102</v>
      </c>
      <c r="H330" s="26"/>
      <c r="I330" s="90">
        <v>80200</v>
      </c>
      <c r="J330" s="7">
        <f t="shared" ref="J330:J334" si="77">ROUNDUP((((L330*13000)+I330)/1380), 2)</f>
        <v>61.89</v>
      </c>
      <c r="K330" s="88" t="s">
        <v>3779</v>
      </c>
      <c r="L330" s="6">
        <v>0.4</v>
      </c>
      <c r="M330" s="6"/>
      <c r="N330" s="10" t="s">
        <v>3780</v>
      </c>
    </row>
    <row r="331" spans="1:14" ht="21" customHeight="1">
      <c r="A331" s="137">
        <v>45698</v>
      </c>
      <c r="B331" s="5" t="s">
        <v>3766</v>
      </c>
      <c r="C331" s="8" t="s">
        <v>3768</v>
      </c>
      <c r="D331" s="5">
        <v>20</v>
      </c>
      <c r="E331" s="5" t="s">
        <v>318</v>
      </c>
      <c r="F331" s="5" t="s">
        <v>2928</v>
      </c>
      <c r="G331" s="5" t="s">
        <v>102</v>
      </c>
      <c r="H331" s="26"/>
      <c r="I331" s="90">
        <v>87500</v>
      </c>
      <c r="J331" s="7">
        <f t="shared" si="77"/>
        <v>68.12</v>
      </c>
      <c r="K331" s="88" t="s">
        <v>3779</v>
      </c>
      <c r="L331" s="6">
        <v>0.5</v>
      </c>
      <c r="M331" s="6"/>
      <c r="N331" s="10" t="s">
        <v>3781</v>
      </c>
    </row>
    <row r="332" spans="1:14" ht="60">
      <c r="A332" s="145">
        <v>45698</v>
      </c>
      <c r="B332" s="77" t="s">
        <v>3769</v>
      </c>
      <c r="C332" s="76" t="s">
        <v>3770</v>
      </c>
      <c r="D332" s="77">
        <v>3</v>
      </c>
      <c r="E332" s="77" t="s">
        <v>318</v>
      </c>
      <c r="F332" s="77" t="s">
        <v>2928</v>
      </c>
      <c r="G332" s="77" t="s">
        <v>102</v>
      </c>
      <c r="H332" s="93"/>
      <c r="I332" s="146"/>
      <c r="J332" s="79">
        <f t="shared" si="77"/>
        <v>0</v>
      </c>
      <c r="K332" s="94"/>
      <c r="L332" s="78"/>
      <c r="M332" s="78"/>
      <c r="N332" s="156" t="s">
        <v>3814</v>
      </c>
    </row>
    <row r="333" spans="1:14" ht="30">
      <c r="A333" s="137">
        <v>45688</v>
      </c>
      <c r="B333" s="5" t="s">
        <v>2988</v>
      </c>
      <c r="C333" s="5" t="s">
        <v>3058</v>
      </c>
      <c r="D333" s="5">
        <v>10</v>
      </c>
      <c r="E333" s="5" t="s">
        <v>2187</v>
      </c>
      <c r="F333" s="5" t="s">
        <v>297</v>
      </c>
      <c r="G333" s="5" t="s">
        <v>190</v>
      </c>
      <c r="H333" s="26"/>
      <c r="I333" s="90">
        <v>28800</v>
      </c>
      <c r="J333" s="7">
        <f t="shared" si="77"/>
        <v>30.290000000000003</v>
      </c>
      <c r="K333" s="88" t="s">
        <v>1645</v>
      </c>
      <c r="L333" s="6">
        <v>1</v>
      </c>
      <c r="M333" s="6"/>
      <c r="N333" s="10" t="s">
        <v>3785</v>
      </c>
    </row>
    <row r="334" spans="1:14" ht="30">
      <c r="A334" s="137">
        <v>45688</v>
      </c>
      <c r="B334" s="5" t="s">
        <v>2988</v>
      </c>
      <c r="C334" s="5" t="s">
        <v>2989</v>
      </c>
      <c r="D334" s="5">
        <v>5</v>
      </c>
      <c r="E334" s="5" t="s">
        <v>2187</v>
      </c>
      <c r="F334" s="5" t="s">
        <v>297</v>
      </c>
      <c r="G334" s="5" t="s">
        <v>190</v>
      </c>
      <c r="H334" s="26"/>
      <c r="I334" s="90">
        <v>28800</v>
      </c>
      <c r="J334" s="7">
        <f t="shared" si="77"/>
        <v>30.290000000000003</v>
      </c>
      <c r="K334" s="88" t="s">
        <v>1645</v>
      </c>
      <c r="L334" s="6">
        <v>1</v>
      </c>
      <c r="M334" s="6"/>
      <c r="N334" s="10" t="s">
        <v>3784</v>
      </c>
    </row>
    <row r="335" spans="1:14" ht="45">
      <c r="A335" s="137">
        <v>45688</v>
      </c>
      <c r="B335" s="8"/>
      <c r="C335" s="5" t="s">
        <v>3817</v>
      </c>
      <c r="D335" s="5">
        <v>100</v>
      </c>
      <c r="E335" s="5" t="s">
        <v>3789</v>
      </c>
      <c r="F335" s="5"/>
      <c r="G335" s="5"/>
      <c r="H335" s="26"/>
      <c r="I335" s="90">
        <v>3300</v>
      </c>
      <c r="J335" s="7">
        <f t="shared" ref="J335:J338" si="78">ROUNDUP((((L335*13000)+I335)/1380), 2)</f>
        <v>15.58</v>
      </c>
      <c r="K335" s="88" t="s">
        <v>3779</v>
      </c>
      <c r="L335" s="6">
        <v>1.4</v>
      </c>
      <c r="M335" s="6"/>
      <c r="N335" s="10" t="s">
        <v>3821</v>
      </c>
    </row>
    <row r="336" spans="1:14" ht="30">
      <c r="A336" s="137">
        <v>45688</v>
      </c>
      <c r="B336" s="8"/>
      <c r="C336" s="5" t="s">
        <v>3818</v>
      </c>
      <c r="D336" s="5">
        <v>100</v>
      </c>
      <c r="E336" s="5" t="s">
        <v>3789</v>
      </c>
      <c r="F336" s="5"/>
      <c r="G336" s="5"/>
      <c r="H336" s="26"/>
      <c r="I336" s="90">
        <v>3600</v>
      </c>
      <c r="J336" s="7">
        <f t="shared" si="78"/>
        <v>16.740000000000002</v>
      </c>
      <c r="K336" s="88" t="s">
        <v>3779</v>
      </c>
      <c r="L336" s="6">
        <v>1.5</v>
      </c>
      <c r="M336" s="6"/>
      <c r="N336" s="10" t="s">
        <v>3822</v>
      </c>
    </row>
    <row r="337" spans="1:15" ht="30">
      <c r="A337" s="137">
        <v>45688</v>
      </c>
      <c r="B337" s="8"/>
      <c r="C337" s="8" t="s">
        <v>3819</v>
      </c>
      <c r="D337" s="5">
        <v>100</v>
      </c>
      <c r="E337" s="5" t="s">
        <v>3789</v>
      </c>
      <c r="F337" s="5"/>
      <c r="G337" s="5"/>
      <c r="H337" s="26"/>
      <c r="I337" s="90">
        <v>10000</v>
      </c>
      <c r="J337" s="7">
        <f t="shared" si="78"/>
        <v>21.380000000000003</v>
      </c>
      <c r="K337" s="88" t="s">
        <v>3779</v>
      </c>
      <c r="L337" s="6">
        <v>1.5</v>
      </c>
      <c r="M337" s="6"/>
      <c r="N337" s="10" t="s">
        <v>3822</v>
      </c>
    </row>
    <row r="338" spans="1:15" ht="45">
      <c r="A338" s="137">
        <v>45688</v>
      </c>
      <c r="B338" s="8"/>
      <c r="C338" s="8" t="s">
        <v>3820</v>
      </c>
      <c r="D338" s="5">
        <v>100</v>
      </c>
      <c r="E338" s="5" t="s">
        <v>3789</v>
      </c>
      <c r="F338" s="5"/>
      <c r="G338" s="5"/>
      <c r="H338" s="26"/>
      <c r="I338" s="90">
        <v>10000</v>
      </c>
      <c r="J338" s="7">
        <f t="shared" si="78"/>
        <v>21.380000000000003</v>
      </c>
      <c r="K338" s="88" t="s">
        <v>3779</v>
      </c>
      <c r="L338" s="6">
        <v>1.5</v>
      </c>
      <c r="M338" s="6"/>
      <c r="N338" s="10" t="s">
        <v>3830</v>
      </c>
    </row>
    <row r="339" spans="1:15" ht="30">
      <c r="A339" s="137">
        <v>45688</v>
      </c>
      <c r="B339" s="8" t="s">
        <v>3826</v>
      </c>
      <c r="C339" s="8" t="s">
        <v>3827</v>
      </c>
      <c r="D339" s="5" t="s">
        <v>3828</v>
      </c>
      <c r="E339" s="5" t="s">
        <v>3789</v>
      </c>
      <c r="F339" s="5"/>
      <c r="G339" s="5"/>
      <c r="H339" s="26"/>
      <c r="I339" s="90">
        <v>11250</v>
      </c>
      <c r="J339" s="7">
        <f t="shared" ref="J339:J340" si="79">ROUNDUP((((L339*13000)+I339)/1380), 2)</f>
        <v>22.290000000000003</v>
      </c>
      <c r="K339" s="88" t="s">
        <v>3779</v>
      </c>
      <c r="L339" s="6">
        <v>1.5</v>
      </c>
      <c r="M339" s="6"/>
      <c r="N339" s="10" t="s">
        <v>3831</v>
      </c>
    </row>
    <row r="340" spans="1:15" ht="30">
      <c r="A340" s="137">
        <v>45688</v>
      </c>
      <c r="B340" s="8" t="s">
        <v>3826</v>
      </c>
      <c r="C340" s="8" t="s">
        <v>3829</v>
      </c>
      <c r="D340" s="5" t="s">
        <v>3828</v>
      </c>
      <c r="E340" s="5" t="s">
        <v>3789</v>
      </c>
      <c r="F340" s="5"/>
      <c r="G340" s="5"/>
      <c r="H340" s="26"/>
      <c r="I340" s="90">
        <v>11700</v>
      </c>
      <c r="J340" s="7">
        <f t="shared" si="79"/>
        <v>22.610000000000003</v>
      </c>
      <c r="K340" s="88" t="s">
        <v>3779</v>
      </c>
      <c r="L340" s="6">
        <v>1.5</v>
      </c>
      <c r="M340" s="6"/>
      <c r="N340" s="10" t="s">
        <v>3832</v>
      </c>
    </row>
    <row r="342" spans="1:15" ht="45">
      <c r="A342" s="173">
        <v>45699</v>
      </c>
      <c r="B342" s="13" t="s">
        <v>1829</v>
      </c>
      <c r="C342" s="13" t="s">
        <v>3861</v>
      </c>
      <c r="D342" s="13" t="s">
        <v>3862</v>
      </c>
      <c r="E342" s="13" t="s">
        <v>140</v>
      </c>
      <c r="F342" s="13"/>
      <c r="G342" s="13" t="s">
        <v>2341</v>
      </c>
      <c r="H342" s="68"/>
      <c r="I342" s="142"/>
      <c r="J342" s="12"/>
      <c r="K342" s="87"/>
      <c r="L342" s="50"/>
      <c r="M342" s="50"/>
      <c r="N342" s="23" t="s">
        <v>3969</v>
      </c>
    </row>
    <row r="343" spans="1:15" ht="21" customHeight="1">
      <c r="A343" s="173">
        <v>45699</v>
      </c>
      <c r="B343" s="13" t="s">
        <v>168</v>
      </c>
      <c r="C343" s="13" t="s">
        <v>3863</v>
      </c>
      <c r="D343" s="13">
        <v>2</v>
      </c>
      <c r="E343" s="13" t="s">
        <v>140</v>
      </c>
      <c r="F343" s="13"/>
      <c r="G343" s="13" t="s">
        <v>18</v>
      </c>
      <c r="H343" s="68"/>
      <c r="I343" s="142">
        <v>1650000</v>
      </c>
      <c r="J343" s="12">
        <f t="shared" ref="J343:J344" si="80">ROUNDUP((((L343*13000)+I343)/1380), 2)</f>
        <v>1219.21</v>
      </c>
      <c r="K343" s="87" t="s">
        <v>3989</v>
      </c>
      <c r="L343" s="50">
        <v>2.5</v>
      </c>
      <c r="M343" s="50"/>
      <c r="N343" s="23" t="s">
        <v>1812</v>
      </c>
    </row>
    <row r="344" spans="1:15" ht="21" customHeight="1">
      <c r="A344" s="137">
        <v>45699</v>
      </c>
      <c r="B344" s="5" t="s">
        <v>3737</v>
      </c>
      <c r="C344" s="5" t="s">
        <v>3859</v>
      </c>
      <c r="D344" s="5">
        <v>100</v>
      </c>
      <c r="E344" s="5" t="s">
        <v>140</v>
      </c>
      <c r="F344" s="5"/>
      <c r="G344" s="5" t="s">
        <v>1615</v>
      </c>
      <c r="H344" s="26"/>
      <c r="I344" s="90">
        <v>406000</v>
      </c>
      <c r="J344" s="7">
        <f t="shared" si="80"/>
        <v>296.08999999999997</v>
      </c>
      <c r="K344" s="88" t="s">
        <v>3923</v>
      </c>
      <c r="L344" s="6">
        <v>0.2</v>
      </c>
      <c r="M344" s="6"/>
      <c r="N344" s="10" t="s">
        <v>3966</v>
      </c>
    </row>
    <row r="345" spans="1:15" ht="30">
      <c r="A345" s="137">
        <v>45692</v>
      </c>
      <c r="B345" s="5"/>
      <c r="C345" s="5" t="s">
        <v>4032</v>
      </c>
      <c r="D345" s="5">
        <v>4</v>
      </c>
      <c r="E345" s="5" t="s">
        <v>140</v>
      </c>
      <c r="F345" s="5"/>
      <c r="G345" s="5" t="s">
        <v>255</v>
      </c>
      <c r="H345" s="26"/>
      <c r="I345" s="90">
        <v>129000</v>
      </c>
      <c r="J345" s="7">
        <f t="shared" ref="J345:J347" si="81">ROUNDUP((((L345*13000)+I345)/1380), 2)</f>
        <v>140.57999999999998</v>
      </c>
      <c r="K345" s="88" t="s">
        <v>3923</v>
      </c>
      <c r="L345" s="6">
        <v>5</v>
      </c>
      <c r="M345" s="6"/>
      <c r="N345" s="10" t="s">
        <v>3981</v>
      </c>
      <c r="O345" s="293" t="s">
        <v>3967</v>
      </c>
    </row>
    <row r="346" spans="1:15" ht="21" customHeight="1">
      <c r="A346" s="137">
        <v>45692</v>
      </c>
      <c r="B346" s="5"/>
      <c r="C346" s="5" t="s">
        <v>3406</v>
      </c>
      <c r="D346" s="5">
        <v>4</v>
      </c>
      <c r="E346" s="5" t="s">
        <v>140</v>
      </c>
      <c r="F346" s="5"/>
      <c r="G346" s="5" t="s">
        <v>255</v>
      </c>
      <c r="H346" s="26"/>
      <c r="I346" s="90">
        <v>160000</v>
      </c>
      <c r="J346" s="7">
        <f t="shared" si="81"/>
        <v>163.04999999999998</v>
      </c>
      <c r="K346" s="88" t="s">
        <v>3923</v>
      </c>
      <c r="L346" s="6">
        <v>5</v>
      </c>
      <c r="M346" s="6"/>
      <c r="N346" s="10"/>
      <c r="O346" s="293" t="s">
        <v>4141</v>
      </c>
    </row>
    <row r="347" spans="1:15" ht="45">
      <c r="A347" s="173">
        <v>45692</v>
      </c>
      <c r="B347" s="13"/>
      <c r="C347" s="13" t="s">
        <v>3961</v>
      </c>
      <c r="D347" s="13">
        <v>2</v>
      </c>
      <c r="E347" s="13" t="s">
        <v>140</v>
      </c>
      <c r="F347" s="13"/>
      <c r="G347" s="13" t="s">
        <v>2773</v>
      </c>
      <c r="H347" s="68"/>
      <c r="I347" s="142"/>
      <c r="J347" s="12">
        <f t="shared" si="81"/>
        <v>0</v>
      </c>
      <c r="K347" s="87"/>
      <c r="L347" s="50"/>
      <c r="M347" s="50"/>
      <c r="N347" s="23" t="s">
        <v>4018</v>
      </c>
    </row>
    <row r="348" spans="1:15" ht="21" customHeight="1">
      <c r="A348" s="173">
        <v>45692</v>
      </c>
      <c r="B348" s="13" t="s">
        <v>3412</v>
      </c>
      <c r="C348" s="13" t="s">
        <v>3959</v>
      </c>
      <c r="D348" s="13">
        <v>2</v>
      </c>
      <c r="E348" s="13" t="s">
        <v>140</v>
      </c>
      <c r="F348" s="13"/>
      <c r="G348" s="13" t="s">
        <v>18</v>
      </c>
      <c r="H348" s="68"/>
      <c r="I348" s="142"/>
      <c r="J348" s="12"/>
      <c r="K348" s="87"/>
      <c r="L348" s="50"/>
      <c r="M348" s="50"/>
      <c r="N348" s="23" t="s">
        <v>3960</v>
      </c>
    </row>
    <row r="349" spans="1:15" ht="21" customHeight="1">
      <c r="A349" s="173">
        <v>45699</v>
      </c>
      <c r="B349" s="13"/>
      <c r="C349" s="13" t="s">
        <v>3971</v>
      </c>
      <c r="D349" s="13">
        <v>5</v>
      </c>
      <c r="E349" s="13" t="s">
        <v>140</v>
      </c>
      <c r="F349" s="13" t="s">
        <v>73</v>
      </c>
      <c r="G349" s="13" t="s">
        <v>23</v>
      </c>
      <c r="H349" s="68"/>
      <c r="I349" s="142">
        <v>9930</v>
      </c>
      <c r="J349" s="12">
        <f t="shared" ref="J349:J359" si="82">ROUNDUP((((L349*13000)+I349)/1380), 2)</f>
        <v>26.040000000000003</v>
      </c>
      <c r="K349" s="87" t="s">
        <v>3923</v>
      </c>
      <c r="L349" s="50">
        <v>2</v>
      </c>
      <c r="M349" s="50"/>
      <c r="N349" s="23"/>
    </row>
    <row r="350" spans="1:15" ht="21" customHeight="1">
      <c r="A350" s="173">
        <v>45699</v>
      </c>
      <c r="B350" s="13"/>
      <c r="C350" s="13" t="s">
        <v>3972</v>
      </c>
      <c r="D350" s="13">
        <v>5</v>
      </c>
      <c r="E350" s="13" t="s">
        <v>140</v>
      </c>
      <c r="F350" s="13" t="s">
        <v>73</v>
      </c>
      <c r="G350" s="13" t="s">
        <v>23</v>
      </c>
      <c r="H350" s="68"/>
      <c r="I350" s="142">
        <v>16420</v>
      </c>
      <c r="J350" s="12">
        <f t="shared" si="82"/>
        <v>40.159999999999997</v>
      </c>
      <c r="K350" s="87" t="s">
        <v>3923</v>
      </c>
      <c r="L350" s="50">
        <v>3</v>
      </c>
      <c r="M350" s="50"/>
      <c r="N350" s="23"/>
    </row>
    <row r="351" spans="1:15" ht="21" customHeight="1">
      <c r="A351" s="173">
        <v>45699</v>
      </c>
      <c r="B351" s="13"/>
      <c r="C351" s="13" t="s">
        <v>3973</v>
      </c>
      <c r="D351" s="13">
        <v>1</v>
      </c>
      <c r="E351" s="13" t="s">
        <v>140</v>
      </c>
      <c r="F351" s="13" t="s">
        <v>73</v>
      </c>
      <c r="G351" s="13" t="s">
        <v>23</v>
      </c>
      <c r="H351" s="68"/>
      <c r="I351" s="142">
        <v>41980</v>
      </c>
      <c r="J351" s="12">
        <f t="shared" si="82"/>
        <v>105.79</v>
      </c>
      <c r="K351" s="87" t="s">
        <v>3923</v>
      </c>
      <c r="L351" s="50">
        <v>8</v>
      </c>
      <c r="M351" s="50"/>
      <c r="N351" s="23"/>
    </row>
    <row r="352" spans="1:15" ht="21" customHeight="1">
      <c r="A352" s="173">
        <v>45699</v>
      </c>
      <c r="B352" s="13"/>
      <c r="C352" s="13" t="s">
        <v>3974</v>
      </c>
      <c r="D352" s="13">
        <v>3</v>
      </c>
      <c r="E352" s="13" t="s">
        <v>140</v>
      </c>
      <c r="F352" s="13" t="s">
        <v>73</v>
      </c>
      <c r="G352" s="13" t="s">
        <v>23</v>
      </c>
      <c r="H352" s="68"/>
      <c r="I352" s="142">
        <v>31900</v>
      </c>
      <c r="J352" s="12">
        <f t="shared" si="82"/>
        <v>30.66</v>
      </c>
      <c r="K352" s="87" t="s">
        <v>3923</v>
      </c>
      <c r="L352" s="50">
        <v>0.8</v>
      </c>
      <c r="M352" s="50"/>
      <c r="N352" s="23"/>
    </row>
    <row r="353" spans="1:14" ht="21" customHeight="1">
      <c r="A353" s="173">
        <v>45699</v>
      </c>
      <c r="B353" s="13"/>
      <c r="C353" s="13" t="s">
        <v>3975</v>
      </c>
      <c r="D353" s="13">
        <v>6</v>
      </c>
      <c r="E353" s="13" t="s">
        <v>140</v>
      </c>
      <c r="F353" s="13" t="s">
        <v>73</v>
      </c>
      <c r="G353" s="13" t="s">
        <v>23</v>
      </c>
      <c r="H353" s="68"/>
      <c r="I353" s="142">
        <v>5760</v>
      </c>
      <c r="J353" s="12">
        <f t="shared" si="82"/>
        <v>5.12</v>
      </c>
      <c r="K353" s="87" t="s">
        <v>3923</v>
      </c>
      <c r="L353" s="50">
        <v>0.1</v>
      </c>
      <c r="M353" s="50"/>
      <c r="N353" s="23"/>
    </row>
    <row r="354" spans="1:14" ht="21" customHeight="1">
      <c r="A354" s="173">
        <v>45699</v>
      </c>
      <c r="B354" s="13"/>
      <c r="C354" s="13" t="s">
        <v>3872</v>
      </c>
      <c r="D354" s="13">
        <v>5</v>
      </c>
      <c r="E354" s="13" t="s">
        <v>140</v>
      </c>
      <c r="F354" s="13" t="s">
        <v>73</v>
      </c>
      <c r="G354" s="13" t="s">
        <v>23</v>
      </c>
      <c r="H354" s="68"/>
      <c r="I354" s="142">
        <v>5760</v>
      </c>
      <c r="J354" s="12">
        <f t="shared" si="82"/>
        <v>5.12</v>
      </c>
      <c r="K354" s="87" t="s">
        <v>3923</v>
      </c>
      <c r="L354" s="50">
        <v>0.1</v>
      </c>
      <c r="M354" s="50"/>
      <c r="N354" s="23"/>
    </row>
    <row r="355" spans="1:14" ht="21" customHeight="1">
      <c r="A355" s="173">
        <v>45699</v>
      </c>
      <c r="B355" s="13"/>
      <c r="C355" s="13" t="s">
        <v>3976</v>
      </c>
      <c r="D355" s="13">
        <v>5</v>
      </c>
      <c r="E355" s="13" t="s">
        <v>140</v>
      </c>
      <c r="F355" s="13" t="s">
        <v>73</v>
      </c>
      <c r="G355" s="13" t="s">
        <v>23</v>
      </c>
      <c r="H355" s="68"/>
      <c r="I355" s="142">
        <v>41950</v>
      </c>
      <c r="J355" s="12">
        <f t="shared" si="82"/>
        <v>33.229999999999997</v>
      </c>
      <c r="K355" s="87" t="s">
        <v>3923</v>
      </c>
      <c r="L355" s="50">
        <v>0.3</v>
      </c>
      <c r="M355" s="50"/>
      <c r="N355" s="23"/>
    </row>
    <row r="356" spans="1:14" ht="21" customHeight="1">
      <c r="A356" s="173">
        <v>45699</v>
      </c>
      <c r="B356" s="13"/>
      <c r="C356" s="13" t="s">
        <v>3977</v>
      </c>
      <c r="D356" s="13">
        <v>4</v>
      </c>
      <c r="E356" s="13" t="s">
        <v>140</v>
      </c>
      <c r="F356" s="13" t="s">
        <v>73</v>
      </c>
      <c r="G356" s="13" t="s">
        <v>23</v>
      </c>
      <c r="H356" s="68"/>
      <c r="I356" s="142">
        <v>12800</v>
      </c>
      <c r="J356" s="12">
        <f t="shared" si="82"/>
        <v>12.11</v>
      </c>
      <c r="K356" s="87" t="s">
        <v>3923</v>
      </c>
      <c r="L356" s="50">
        <v>0.3</v>
      </c>
      <c r="M356" s="50"/>
      <c r="N356" s="23"/>
    </row>
    <row r="357" spans="1:14" ht="21" customHeight="1">
      <c r="A357" s="173">
        <v>45699</v>
      </c>
      <c r="B357" s="13"/>
      <c r="C357" s="13" t="s">
        <v>3978</v>
      </c>
      <c r="D357" s="13">
        <v>2</v>
      </c>
      <c r="E357" s="13" t="s">
        <v>140</v>
      </c>
      <c r="F357" s="13" t="s">
        <v>73</v>
      </c>
      <c r="G357" s="13" t="s">
        <v>23</v>
      </c>
      <c r="H357" s="68"/>
      <c r="I357" s="142">
        <v>12600</v>
      </c>
      <c r="J357" s="12">
        <f t="shared" si="82"/>
        <v>11.959999999999999</v>
      </c>
      <c r="K357" s="87" t="s">
        <v>3923</v>
      </c>
      <c r="L357" s="50">
        <v>0.3</v>
      </c>
      <c r="M357" s="50"/>
      <c r="N357" s="23"/>
    </row>
    <row r="358" spans="1:14" ht="21" customHeight="1">
      <c r="A358" s="173">
        <v>45699</v>
      </c>
      <c r="B358" s="13"/>
      <c r="C358" s="13" t="s">
        <v>3979</v>
      </c>
      <c r="D358" s="13">
        <v>3</v>
      </c>
      <c r="E358" s="13" t="s">
        <v>140</v>
      </c>
      <c r="F358" s="13" t="s">
        <v>73</v>
      </c>
      <c r="G358" s="13" t="s">
        <v>23</v>
      </c>
      <c r="H358" s="68"/>
      <c r="I358" s="142">
        <v>12030</v>
      </c>
      <c r="J358" s="12">
        <f t="shared" si="82"/>
        <v>11.549999999999999</v>
      </c>
      <c r="K358" s="87" t="s">
        <v>3923</v>
      </c>
      <c r="L358" s="50">
        <v>0.3</v>
      </c>
      <c r="M358" s="50"/>
      <c r="N358" s="23"/>
    </row>
    <row r="359" spans="1:14" ht="21" customHeight="1">
      <c r="A359" s="173">
        <v>45699</v>
      </c>
      <c r="B359" s="13"/>
      <c r="C359" s="13" t="s">
        <v>3980</v>
      </c>
      <c r="D359" s="13">
        <v>1</v>
      </c>
      <c r="E359" s="13" t="s">
        <v>140</v>
      </c>
      <c r="F359" s="13" t="s">
        <v>73</v>
      </c>
      <c r="G359" s="13" t="s">
        <v>23</v>
      </c>
      <c r="H359" s="68"/>
      <c r="I359" s="142">
        <v>85150</v>
      </c>
      <c r="J359" s="12">
        <f t="shared" si="82"/>
        <v>108.81</v>
      </c>
      <c r="K359" s="87" t="s">
        <v>3923</v>
      </c>
      <c r="L359" s="50">
        <v>5</v>
      </c>
      <c r="M359" s="50"/>
      <c r="N359" s="23"/>
    </row>
    <row r="360" spans="1:14" ht="30">
      <c r="A360" s="173">
        <v>45699</v>
      </c>
      <c r="B360" s="13" t="s">
        <v>3886</v>
      </c>
      <c r="C360" s="13" t="s">
        <v>3887</v>
      </c>
      <c r="D360" s="13">
        <v>1</v>
      </c>
      <c r="E360" s="13" t="s">
        <v>140</v>
      </c>
      <c r="F360" s="13" t="s">
        <v>305</v>
      </c>
      <c r="G360" s="13" t="s">
        <v>35</v>
      </c>
      <c r="H360" s="68"/>
      <c r="I360" s="142">
        <v>972000</v>
      </c>
      <c r="J360" s="12">
        <f t="shared" ref="J360:J363" si="83">ROUNDUP((((L360*13000)+I360)/1380), 2)</f>
        <v>779.72</v>
      </c>
      <c r="K360" s="87" t="s">
        <v>3956</v>
      </c>
      <c r="L360" s="50">
        <v>8</v>
      </c>
      <c r="M360" s="50"/>
      <c r="N360" s="23" t="s">
        <v>4023</v>
      </c>
    </row>
    <row r="361" spans="1:14" ht="30">
      <c r="A361" s="137">
        <v>45699</v>
      </c>
      <c r="B361" s="8" t="s">
        <v>3865</v>
      </c>
      <c r="C361" s="5" t="s">
        <v>3866</v>
      </c>
      <c r="D361" s="5">
        <v>6</v>
      </c>
      <c r="E361" s="5" t="s">
        <v>1650</v>
      </c>
      <c r="F361" s="5"/>
      <c r="G361" s="5" t="s">
        <v>3869</v>
      </c>
      <c r="H361" s="26"/>
      <c r="I361" s="90">
        <v>18400</v>
      </c>
      <c r="J361" s="7">
        <f t="shared" si="83"/>
        <v>17.110000000000003</v>
      </c>
      <c r="K361" s="88" t="s">
        <v>3923</v>
      </c>
      <c r="L361" s="6">
        <v>0.4</v>
      </c>
      <c r="M361" s="6"/>
      <c r="N361" s="10" t="s">
        <v>3958</v>
      </c>
    </row>
    <row r="362" spans="1:14" ht="20.100000000000001" customHeight="1">
      <c r="A362" s="137">
        <v>45699</v>
      </c>
      <c r="B362" s="8" t="s">
        <v>3865</v>
      </c>
      <c r="C362" s="5" t="s">
        <v>3867</v>
      </c>
      <c r="D362" s="5">
        <v>6</v>
      </c>
      <c r="E362" s="5" t="s">
        <v>1650</v>
      </c>
      <c r="F362" s="5"/>
      <c r="G362" s="5" t="s">
        <v>3869</v>
      </c>
      <c r="H362" s="26"/>
      <c r="I362" s="90">
        <v>18400</v>
      </c>
      <c r="J362" s="7">
        <f t="shared" si="83"/>
        <v>17.110000000000003</v>
      </c>
      <c r="K362" s="88" t="s">
        <v>3923</v>
      </c>
      <c r="L362" s="6">
        <v>0.4</v>
      </c>
      <c r="M362" s="6"/>
      <c r="N362" s="10"/>
    </row>
    <row r="363" spans="1:14" ht="20.100000000000001" customHeight="1">
      <c r="A363" s="137">
        <v>45699</v>
      </c>
      <c r="B363" s="8" t="s">
        <v>3865</v>
      </c>
      <c r="C363" s="5" t="s">
        <v>3868</v>
      </c>
      <c r="D363" s="5">
        <v>6</v>
      </c>
      <c r="E363" s="5" t="s">
        <v>1650</v>
      </c>
      <c r="F363" s="5"/>
      <c r="G363" s="5" t="s">
        <v>3869</v>
      </c>
      <c r="H363" s="26"/>
      <c r="I363" s="90">
        <v>34400</v>
      </c>
      <c r="J363" s="7">
        <f t="shared" si="83"/>
        <v>29.64</v>
      </c>
      <c r="K363" s="88" t="s">
        <v>3923</v>
      </c>
      <c r="L363" s="6">
        <v>0.5</v>
      </c>
      <c r="M363" s="6"/>
      <c r="N363" s="10"/>
    </row>
    <row r="364" spans="1:14" ht="83.25" customHeight="1">
      <c r="A364" s="173">
        <v>45687</v>
      </c>
      <c r="B364" s="109"/>
      <c r="C364" s="122" t="s">
        <v>3270</v>
      </c>
      <c r="D364" s="109">
        <v>200</v>
      </c>
      <c r="E364" s="109" t="s">
        <v>318</v>
      </c>
      <c r="F364" s="109" t="s">
        <v>122</v>
      </c>
      <c r="G364" s="109" t="s">
        <v>28</v>
      </c>
      <c r="H364" s="110"/>
      <c r="I364" s="170"/>
      <c r="J364" s="267">
        <f>ROUNDUP((((L364*13000)+I364)/1150), 2)</f>
        <v>0</v>
      </c>
      <c r="K364" s="112"/>
      <c r="L364" s="113"/>
      <c r="M364" s="113"/>
      <c r="N364" s="114" t="s">
        <v>3970</v>
      </c>
    </row>
    <row r="365" spans="1:14" ht="75">
      <c r="A365" s="145">
        <v>45685</v>
      </c>
      <c r="B365" s="77" t="s">
        <v>2867</v>
      </c>
      <c r="C365" s="76" t="s">
        <v>3249</v>
      </c>
      <c r="D365" s="77">
        <v>4</v>
      </c>
      <c r="E365" s="77" t="s">
        <v>318</v>
      </c>
      <c r="F365" s="77" t="s">
        <v>122</v>
      </c>
      <c r="G365" s="77" t="s">
        <v>28</v>
      </c>
      <c r="H365" s="93"/>
      <c r="I365" s="146"/>
      <c r="J365" s="297">
        <f>ROUNDUP((((L365*13000)+I365)/1150), 2)</f>
        <v>0</v>
      </c>
      <c r="K365" s="94"/>
      <c r="L365" s="78"/>
      <c r="M365" s="78"/>
      <c r="N365" s="156" t="s">
        <v>4300</v>
      </c>
    </row>
    <row r="366" spans="1:14" ht="21" customHeight="1">
      <c r="A366" s="173">
        <v>45681</v>
      </c>
      <c r="B366" s="13" t="s">
        <v>2861</v>
      </c>
      <c r="C366" s="122" t="s">
        <v>2862</v>
      </c>
      <c r="D366" s="13">
        <v>1</v>
      </c>
      <c r="E366" s="13" t="s">
        <v>318</v>
      </c>
      <c r="F366" s="13" t="s">
        <v>122</v>
      </c>
      <c r="G366" s="13" t="s">
        <v>28</v>
      </c>
      <c r="H366" s="68"/>
      <c r="I366" s="142"/>
      <c r="J366" s="267">
        <f>ROUNDUP((((L366*13000)+I366)/1150), 2)</f>
        <v>0</v>
      </c>
      <c r="K366" s="87"/>
      <c r="L366" s="50"/>
      <c r="M366" s="50"/>
      <c r="N366" s="114" t="s">
        <v>3962</v>
      </c>
    </row>
    <row r="367" spans="1:14" ht="20.100000000000001" customHeight="1">
      <c r="A367" s="137">
        <v>45687</v>
      </c>
      <c r="B367" s="5" t="s">
        <v>2916</v>
      </c>
      <c r="C367" s="8" t="s">
        <v>3998</v>
      </c>
      <c r="D367" s="5">
        <v>1</v>
      </c>
      <c r="E367" s="5" t="s">
        <v>318</v>
      </c>
      <c r="F367" s="5" t="s">
        <v>2917</v>
      </c>
      <c r="G367" s="5" t="s">
        <v>2918</v>
      </c>
      <c r="H367" s="26"/>
      <c r="I367" s="90">
        <v>87896800</v>
      </c>
      <c r="J367" s="234">
        <f>ROUNDUP((((L367*19000)+I367)/1380), 2)</f>
        <v>65070.15</v>
      </c>
      <c r="K367" s="88" t="s">
        <v>3940</v>
      </c>
      <c r="L367" s="6">
        <v>100</v>
      </c>
      <c r="M367" s="6"/>
      <c r="N367" s="10" t="s">
        <v>4003</v>
      </c>
    </row>
    <row r="368" spans="1:14" ht="20.100000000000001" customHeight="1">
      <c r="A368" s="137">
        <v>45687</v>
      </c>
      <c r="B368" s="5" t="s">
        <v>2916</v>
      </c>
      <c r="C368" s="8" t="s">
        <v>2919</v>
      </c>
      <c r="D368" s="5">
        <v>1</v>
      </c>
      <c r="E368" s="5" t="s">
        <v>318</v>
      </c>
      <c r="F368" s="5"/>
      <c r="G368" s="5"/>
      <c r="H368" s="26"/>
      <c r="I368" s="90">
        <v>1046000</v>
      </c>
      <c r="J368" s="234">
        <f>ROUNDUP((((L368*19000)+I368)/1380), 2)</f>
        <v>2134.7900000000004</v>
      </c>
      <c r="K368" s="88" t="s">
        <v>3940</v>
      </c>
      <c r="L368" s="6">
        <v>100</v>
      </c>
      <c r="M368" s="6"/>
      <c r="N368" s="10" t="s">
        <v>4003</v>
      </c>
    </row>
    <row r="369" spans="1:14" ht="20.100000000000001" customHeight="1">
      <c r="A369" s="137">
        <v>45687</v>
      </c>
      <c r="B369" s="5" t="s">
        <v>2916</v>
      </c>
      <c r="C369" s="8">
        <v>26920030700</v>
      </c>
      <c r="D369" s="5">
        <v>1</v>
      </c>
      <c r="E369" s="5" t="s">
        <v>318</v>
      </c>
      <c r="F369" s="5"/>
      <c r="G369" s="5"/>
      <c r="H369" s="26"/>
      <c r="I369" s="90">
        <v>941700</v>
      </c>
      <c r="J369" s="7">
        <f t="shared" ref="J369:J382" si="84">ROUNDUP((((L369*13000)+I369)/1380), 2)</f>
        <v>965</v>
      </c>
      <c r="K369" s="88" t="s">
        <v>3940</v>
      </c>
      <c r="L369" s="6">
        <v>30</v>
      </c>
      <c r="M369" s="6"/>
      <c r="N369" s="10" t="s">
        <v>4004</v>
      </c>
    </row>
    <row r="370" spans="1:14" ht="20.100000000000001" customHeight="1">
      <c r="A370" s="137">
        <v>45687</v>
      </c>
      <c r="B370" s="5" t="s">
        <v>2916</v>
      </c>
      <c r="C370" s="8">
        <v>26912010901</v>
      </c>
      <c r="D370" s="5">
        <v>1</v>
      </c>
      <c r="E370" s="5" t="s">
        <v>318</v>
      </c>
      <c r="F370" s="5"/>
      <c r="G370" s="5"/>
      <c r="H370" s="26"/>
      <c r="I370" s="90">
        <v>1216300</v>
      </c>
      <c r="J370" s="234">
        <f>ROUNDUP((((L370*16000)+I370)/1380), 2)</f>
        <v>1345.15</v>
      </c>
      <c r="K370" s="88" t="s">
        <v>3940</v>
      </c>
      <c r="L370" s="6">
        <v>40</v>
      </c>
      <c r="M370" s="6"/>
      <c r="N370" s="10" t="s">
        <v>4005</v>
      </c>
    </row>
    <row r="371" spans="1:14" ht="20.100000000000001" customHeight="1">
      <c r="A371" s="137">
        <v>45687</v>
      </c>
      <c r="B371" s="5" t="s">
        <v>2916</v>
      </c>
      <c r="C371" s="8">
        <v>20945130200</v>
      </c>
      <c r="D371" s="5">
        <v>1</v>
      </c>
      <c r="E371" s="5" t="s">
        <v>318</v>
      </c>
      <c r="F371" s="5"/>
      <c r="G371" s="5"/>
      <c r="H371" s="26"/>
      <c r="I371" s="90">
        <v>1278400</v>
      </c>
      <c r="J371" s="234">
        <f>ROUNDUP((((L371*16000)+I371)/1380), 2)</f>
        <v>1390.15</v>
      </c>
      <c r="K371" s="88" t="s">
        <v>3940</v>
      </c>
      <c r="L371" s="6">
        <v>40</v>
      </c>
      <c r="M371" s="6"/>
      <c r="N371" s="10" t="s">
        <v>4006</v>
      </c>
    </row>
    <row r="372" spans="1:14" ht="20.100000000000001" customHeight="1">
      <c r="A372" s="137">
        <v>45687</v>
      </c>
      <c r="B372" s="5" t="s">
        <v>2916</v>
      </c>
      <c r="C372" s="8">
        <v>26922010200</v>
      </c>
      <c r="D372" s="5">
        <v>1</v>
      </c>
      <c r="E372" s="5" t="s">
        <v>318</v>
      </c>
      <c r="F372" s="5"/>
      <c r="G372" s="5"/>
      <c r="H372" s="26"/>
      <c r="I372" s="90">
        <v>1201300</v>
      </c>
      <c r="J372" s="234">
        <f>ROUNDUP((((L372*16000)+I372)/1380), 2)</f>
        <v>1334.28</v>
      </c>
      <c r="K372" s="88" t="s">
        <v>3940</v>
      </c>
      <c r="L372" s="6">
        <v>40</v>
      </c>
      <c r="M372" s="6"/>
      <c r="N372" s="10" t="s">
        <v>4006</v>
      </c>
    </row>
    <row r="373" spans="1:14" ht="20.100000000000001" customHeight="1">
      <c r="A373" s="137">
        <v>45687</v>
      </c>
      <c r="B373" s="5" t="s">
        <v>2916</v>
      </c>
      <c r="C373" s="8">
        <v>20945130100</v>
      </c>
      <c r="D373" s="5">
        <v>1</v>
      </c>
      <c r="E373" s="5" t="s">
        <v>318</v>
      </c>
      <c r="F373" s="5"/>
      <c r="G373" s="5"/>
      <c r="H373" s="26"/>
      <c r="I373" s="90">
        <v>634500</v>
      </c>
      <c r="J373" s="7">
        <f t="shared" si="84"/>
        <v>742.4</v>
      </c>
      <c r="K373" s="88" t="s">
        <v>3940</v>
      </c>
      <c r="L373" s="6">
        <v>30</v>
      </c>
      <c r="M373" s="6"/>
      <c r="N373" s="10" t="s">
        <v>4007</v>
      </c>
    </row>
    <row r="374" spans="1:14" ht="20.100000000000001" customHeight="1">
      <c r="A374" s="137">
        <v>45687</v>
      </c>
      <c r="B374" s="5" t="s">
        <v>2916</v>
      </c>
      <c r="C374" s="8">
        <v>26921510200</v>
      </c>
      <c r="D374" s="5">
        <v>1</v>
      </c>
      <c r="E374" s="5" t="s">
        <v>318</v>
      </c>
      <c r="F374" s="5"/>
      <c r="G374" s="5"/>
      <c r="H374" s="26"/>
      <c r="I374" s="90">
        <v>634400</v>
      </c>
      <c r="J374" s="7">
        <f t="shared" si="84"/>
        <v>742.31999999999994</v>
      </c>
      <c r="K374" s="88" t="s">
        <v>3940</v>
      </c>
      <c r="L374" s="6">
        <v>30</v>
      </c>
      <c r="M374" s="6"/>
      <c r="N374" s="10" t="s">
        <v>4008</v>
      </c>
    </row>
    <row r="375" spans="1:14" ht="21" customHeight="1">
      <c r="A375" s="173">
        <v>45687</v>
      </c>
      <c r="B375" s="109" t="s">
        <v>2933</v>
      </c>
      <c r="C375" s="122" t="s">
        <v>3576</v>
      </c>
      <c r="D375" s="109">
        <v>2</v>
      </c>
      <c r="E375" s="109" t="s">
        <v>318</v>
      </c>
      <c r="F375" s="109"/>
      <c r="G375" s="109"/>
      <c r="H375" s="110"/>
      <c r="I375" s="170">
        <v>206000</v>
      </c>
      <c r="J375" s="111">
        <f t="shared" si="84"/>
        <v>290.58</v>
      </c>
      <c r="K375" s="112" t="s">
        <v>3923</v>
      </c>
      <c r="L375" s="113">
        <v>15</v>
      </c>
      <c r="M375" s="113"/>
      <c r="N375" s="114"/>
    </row>
    <row r="376" spans="1:14" ht="21" customHeight="1">
      <c r="A376" s="137">
        <v>45691</v>
      </c>
      <c r="B376" s="5" t="s">
        <v>3191</v>
      </c>
      <c r="C376" s="8" t="s">
        <v>3254</v>
      </c>
      <c r="D376" s="5">
        <v>5</v>
      </c>
      <c r="E376" s="5" t="s">
        <v>318</v>
      </c>
      <c r="F376" s="5" t="s">
        <v>332</v>
      </c>
      <c r="G376" s="5" t="s">
        <v>152</v>
      </c>
      <c r="H376" s="26"/>
      <c r="I376" s="90">
        <v>81900</v>
      </c>
      <c r="J376" s="7">
        <f t="shared" si="84"/>
        <v>68.77000000000001</v>
      </c>
      <c r="K376" s="88" t="s">
        <v>3923</v>
      </c>
      <c r="L376" s="6">
        <v>1</v>
      </c>
      <c r="M376" s="6"/>
      <c r="N376" s="10" t="s">
        <v>3968</v>
      </c>
    </row>
    <row r="377" spans="1:14" ht="30">
      <c r="A377" s="137">
        <v>45691</v>
      </c>
      <c r="B377" s="5" t="s">
        <v>25</v>
      </c>
      <c r="C377" s="283" t="s">
        <v>3997</v>
      </c>
      <c r="D377" s="5">
        <v>1</v>
      </c>
      <c r="E377" s="5" t="s">
        <v>318</v>
      </c>
      <c r="F377" s="5" t="s">
        <v>638</v>
      </c>
      <c r="G377" s="5" t="s">
        <v>33</v>
      </c>
      <c r="H377" s="26"/>
      <c r="I377" s="284">
        <v>4555000</v>
      </c>
      <c r="J377" s="7">
        <f t="shared" si="84"/>
        <v>3310.15</v>
      </c>
      <c r="K377" s="6" t="s">
        <v>3991</v>
      </c>
      <c r="L377" s="6">
        <v>1</v>
      </c>
      <c r="M377" s="6"/>
      <c r="N377" s="10" t="s">
        <v>3999</v>
      </c>
    </row>
    <row r="378" spans="1:14" ht="21" customHeight="1">
      <c r="A378" s="137">
        <v>45691</v>
      </c>
      <c r="B378" s="5" t="s">
        <v>25</v>
      </c>
      <c r="C378" s="283" t="s">
        <v>3995</v>
      </c>
      <c r="D378" s="5">
        <v>1</v>
      </c>
      <c r="E378" s="5" t="s">
        <v>318</v>
      </c>
      <c r="F378" s="5"/>
      <c r="G378" s="5"/>
      <c r="H378" s="26"/>
      <c r="I378" s="284">
        <v>1375900</v>
      </c>
      <c r="J378" s="7">
        <f t="shared" si="84"/>
        <v>1044.1400000000001</v>
      </c>
      <c r="K378" s="6" t="s">
        <v>3991</v>
      </c>
      <c r="L378" s="6">
        <v>5</v>
      </c>
      <c r="M378" s="6"/>
      <c r="N378" s="10"/>
    </row>
    <row r="379" spans="1:14" ht="21" customHeight="1">
      <c r="A379" s="137">
        <v>45691</v>
      </c>
      <c r="B379" s="5" t="s">
        <v>25</v>
      </c>
      <c r="C379" s="283" t="s">
        <v>3996</v>
      </c>
      <c r="D379" s="5">
        <v>1</v>
      </c>
      <c r="E379" s="5" t="s">
        <v>318</v>
      </c>
      <c r="F379" s="5"/>
      <c r="G379" s="5"/>
      <c r="H379" s="26"/>
      <c r="I379" s="284">
        <v>9833300</v>
      </c>
      <c r="J379" s="7">
        <f t="shared" si="84"/>
        <v>7135</v>
      </c>
      <c r="K379" s="6" t="s">
        <v>3991</v>
      </c>
      <c r="L379" s="6">
        <v>1</v>
      </c>
      <c r="M379" s="6"/>
      <c r="N379" s="10"/>
    </row>
    <row r="380" spans="1:14" ht="30">
      <c r="A380" s="137">
        <v>45691</v>
      </c>
      <c r="B380" s="5" t="s">
        <v>25</v>
      </c>
      <c r="C380" s="283" t="s">
        <v>3210</v>
      </c>
      <c r="D380" s="5">
        <v>1</v>
      </c>
      <c r="E380" s="5" t="s">
        <v>318</v>
      </c>
      <c r="F380" s="5"/>
      <c r="G380" s="5"/>
      <c r="H380" s="26"/>
      <c r="I380" s="284"/>
      <c r="J380" s="7">
        <f t="shared" si="84"/>
        <v>0</v>
      </c>
      <c r="K380" s="6"/>
      <c r="L380" s="6"/>
      <c r="M380" s="6"/>
      <c r="N380" s="10" t="s">
        <v>4000</v>
      </c>
    </row>
    <row r="381" spans="1:14" ht="20.100000000000001" customHeight="1">
      <c r="A381" s="137"/>
      <c r="B381" s="5"/>
      <c r="C381" s="283" t="s">
        <v>4001</v>
      </c>
      <c r="D381" s="5">
        <v>1</v>
      </c>
      <c r="E381" s="5"/>
      <c r="F381" s="5"/>
      <c r="G381" s="5"/>
      <c r="H381" s="26"/>
      <c r="I381" s="284">
        <v>799500</v>
      </c>
      <c r="J381" s="7">
        <f t="shared" si="84"/>
        <v>581.24</v>
      </c>
      <c r="K381" s="6" t="s">
        <v>3991</v>
      </c>
      <c r="L381" s="6">
        <v>0.2</v>
      </c>
      <c r="M381" s="6"/>
      <c r="N381" s="10"/>
    </row>
    <row r="382" spans="1:14" ht="20.100000000000001" customHeight="1">
      <c r="A382" s="137"/>
      <c r="B382" s="5"/>
      <c r="C382" s="283" t="s">
        <v>4002</v>
      </c>
      <c r="D382" s="5">
        <v>1</v>
      </c>
      <c r="E382" s="5"/>
      <c r="F382" s="5"/>
      <c r="G382" s="5"/>
      <c r="H382" s="26"/>
      <c r="I382" s="284">
        <v>922900</v>
      </c>
      <c r="J382" s="7">
        <f t="shared" si="84"/>
        <v>670.66</v>
      </c>
      <c r="K382" s="6" t="s">
        <v>3991</v>
      </c>
      <c r="L382" s="6">
        <v>0.2</v>
      </c>
      <c r="M382" s="6"/>
      <c r="N382" s="10"/>
    </row>
    <row r="383" spans="1:14" ht="30">
      <c r="A383" s="173">
        <v>45693</v>
      </c>
      <c r="B383" s="109"/>
      <c r="C383" s="122" t="s">
        <v>3422</v>
      </c>
      <c r="D383" s="109">
        <v>1</v>
      </c>
      <c r="E383" s="109" t="s">
        <v>318</v>
      </c>
      <c r="F383" s="109"/>
      <c r="G383" s="109"/>
      <c r="H383" s="110"/>
      <c r="I383" s="170">
        <v>1500000</v>
      </c>
      <c r="J383" s="267">
        <f>ROUNDUP((((L383*19000)+I383)/1380), 2)</f>
        <v>3152.1800000000003</v>
      </c>
      <c r="K383" s="112" t="s">
        <v>4015</v>
      </c>
      <c r="L383" s="113">
        <v>150</v>
      </c>
      <c r="M383" s="113"/>
      <c r="N383" s="114" t="s">
        <v>4017</v>
      </c>
    </row>
    <row r="384" spans="1:14" ht="45">
      <c r="A384" s="137">
        <v>45698</v>
      </c>
      <c r="B384" s="5" t="s">
        <v>3812</v>
      </c>
      <c r="C384" s="8" t="s">
        <v>3778</v>
      </c>
      <c r="D384" s="5">
        <v>2</v>
      </c>
      <c r="E384" s="5" t="s">
        <v>318</v>
      </c>
      <c r="F384" s="5" t="s">
        <v>167</v>
      </c>
      <c r="G384" s="5" t="s">
        <v>40</v>
      </c>
      <c r="H384" s="26"/>
      <c r="I384" s="90">
        <v>1584000</v>
      </c>
      <c r="J384" s="7">
        <f t="shared" ref="J384:J386" si="85">ROUNDUP((((L384*13000)+I384)/1380), 2)</f>
        <v>1176.0899999999999</v>
      </c>
      <c r="K384" s="88" t="s">
        <v>3942</v>
      </c>
      <c r="L384" s="6">
        <v>3</v>
      </c>
      <c r="M384" s="6"/>
      <c r="N384" s="10" t="s">
        <v>3943</v>
      </c>
    </row>
    <row r="385" spans="1:14" ht="21" customHeight="1">
      <c r="A385" s="137">
        <v>45699</v>
      </c>
      <c r="B385" s="5" t="s">
        <v>29</v>
      </c>
      <c r="C385" s="8" t="s">
        <v>3986</v>
      </c>
      <c r="D385" s="5">
        <v>5</v>
      </c>
      <c r="E385" s="5" t="s">
        <v>318</v>
      </c>
      <c r="F385" s="5" t="s">
        <v>332</v>
      </c>
      <c r="G385" s="5" t="s">
        <v>152</v>
      </c>
      <c r="H385" s="26"/>
      <c r="I385" s="90">
        <v>59410</v>
      </c>
      <c r="J385" s="7">
        <f t="shared" si="85"/>
        <v>57.19</v>
      </c>
      <c r="K385" s="88" t="s">
        <v>3923</v>
      </c>
      <c r="L385" s="6">
        <v>1.5</v>
      </c>
      <c r="M385" s="6"/>
      <c r="N385" s="10"/>
    </row>
    <row r="386" spans="1:14" ht="21" customHeight="1">
      <c r="A386" s="137">
        <v>45699</v>
      </c>
      <c r="B386" s="5" t="s">
        <v>29</v>
      </c>
      <c r="C386" s="8" t="s">
        <v>3987</v>
      </c>
      <c r="D386" s="5">
        <v>5</v>
      </c>
      <c r="E386" s="5" t="s">
        <v>318</v>
      </c>
      <c r="F386" s="5" t="s">
        <v>332</v>
      </c>
      <c r="G386" s="5" t="s">
        <v>152</v>
      </c>
      <c r="H386" s="26"/>
      <c r="I386" s="90">
        <v>145000</v>
      </c>
      <c r="J386" s="7">
        <f t="shared" si="85"/>
        <v>114.5</v>
      </c>
      <c r="K386" s="88" t="s">
        <v>3940</v>
      </c>
      <c r="L386" s="6">
        <v>1</v>
      </c>
      <c r="M386" s="6"/>
      <c r="N386" s="10" t="s">
        <v>3988</v>
      </c>
    </row>
    <row r="387" spans="1:14" ht="50.25">
      <c r="A387" s="137">
        <v>45699</v>
      </c>
      <c r="B387" s="5" t="s">
        <v>66</v>
      </c>
      <c r="C387" s="8" t="s">
        <v>3874</v>
      </c>
      <c r="D387" s="5">
        <v>2</v>
      </c>
      <c r="E387" s="5" t="s">
        <v>318</v>
      </c>
      <c r="F387" s="5" t="s">
        <v>2847</v>
      </c>
      <c r="G387" s="5" t="s">
        <v>30</v>
      </c>
      <c r="H387" s="26"/>
      <c r="I387" s="90">
        <v>503000</v>
      </c>
      <c r="J387" s="7">
        <f t="shared" ref="J387:J389" si="86">ROUNDUP((((L387*13000)+I387)/1380), 2)</f>
        <v>369.21</v>
      </c>
      <c r="K387" s="88" t="s">
        <v>3923</v>
      </c>
      <c r="L387" s="6">
        <v>0.5</v>
      </c>
      <c r="M387" s="6"/>
      <c r="N387" s="10" t="s">
        <v>4009</v>
      </c>
    </row>
    <row r="388" spans="1:14" ht="50.25">
      <c r="A388" s="137">
        <v>45699</v>
      </c>
      <c r="B388" s="5" t="s">
        <v>66</v>
      </c>
      <c r="C388" s="8" t="s">
        <v>3875</v>
      </c>
      <c r="D388" s="5">
        <v>2</v>
      </c>
      <c r="E388" s="5" t="s">
        <v>318</v>
      </c>
      <c r="F388" s="5" t="s">
        <v>2847</v>
      </c>
      <c r="G388" s="5" t="s">
        <v>30</v>
      </c>
      <c r="H388" s="26"/>
      <c r="I388" s="90">
        <v>160500</v>
      </c>
      <c r="J388" s="7">
        <f t="shared" si="86"/>
        <v>119.14</v>
      </c>
      <c r="K388" s="88" t="s">
        <v>3923</v>
      </c>
      <c r="L388" s="6">
        <v>0.3</v>
      </c>
      <c r="M388" s="6"/>
      <c r="N388" s="10" t="s">
        <v>4010</v>
      </c>
    </row>
    <row r="389" spans="1:14" ht="21" customHeight="1">
      <c r="A389" s="137">
        <v>45699</v>
      </c>
      <c r="B389" s="5" t="s">
        <v>44</v>
      </c>
      <c r="C389" s="8" t="s">
        <v>3876</v>
      </c>
      <c r="D389" s="5">
        <v>2</v>
      </c>
      <c r="E389" s="5" t="s">
        <v>318</v>
      </c>
      <c r="F389" s="5" t="s">
        <v>2847</v>
      </c>
      <c r="G389" s="5" t="s">
        <v>30</v>
      </c>
      <c r="H389" s="26"/>
      <c r="I389" s="90">
        <v>36300</v>
      </c>
      <c r="J389" s="7">
        <f t="shared" si="86"/>
        <v>31.020000000000003</v>
      </c>
      <c r="K389" s="88" t="s">
        <v>3923</v>
      </c>
      <c r="L389" s="6">
        <v>0.5</v>
      </c>
      <c r="M389" s="6"/>
      <c r="N389" s="10"/>
    </row>
    <row r="390" spans="1:14" ht="30">
      <c r="A390" s="137">
        <v>45699</v>
      </c>
      <c r="B390" s="5" t="s">
        <v>85</v>
      </c>
      <c r="C390" s="8" t="s">
        <v>3954</v>
      </c>
      <c r="D390" s="5">
        <v>15</v>
      </c>
      <c r="E390" s="5" t="s">
        <v>318</v>
      </c>
      <c r="F390" s="5" t="s">
        <v>2611</v>
      </c>
      <c r="G390" s="5" t="s">
        <v>30</v>
      </c>
      <c r="H390" s="26"/>
      <c r="I390" s="90">
        <v>47600</v>
      </c>
      <c r="J390" s="7">
        <f t="shared" ref="J390:J392" si="87">ROUNDUP((((L390*13000)+I390)/1380), 2)</f>
        <v>37.32</v>
      </c>
      <c r="K390" s="88" t="s">
        <v>3940</v>
      </c>
      <c r="L390" s="6">
        <v>0.3</v>
      </c>
      <c r="M390" s="6"/>
      <c r="N390" s="10" t="s">
        <v>3955</v>
      </c>
    </row>
    <row r="391" spans="1:14" ht="21" customHeight="1">
      <c r="A391" s="137">
        <v>45699</v>
      </c>
      <c r="B391" s="5" t="s">
        <v>21</v>
      </c>
      <c r="C391" s="8" t="s">
        <v>3877</v>
      </c>
      <c r="D391" s="5">
        <v>10</v>
      </c>
      <c r="E391" s="5" t="s">
        <v>318</v>
      </c>
      <c r="F391" s="5" t="s">
        <v>2611</v>
      </c>
      <c r="G391" s="5" t="s">
        <v>30</v>
      </c>
      <c r="H391" s="26"/>
      <c r="I391" s="90">
        <v>52000</v>
      </c>
      <c r="J391" s="7">
        <f t="shared" si="87"/>
        <v>39.57</v>
      </c>
      <c r="K391" s="88" t="s">
        <v>4015</v>
      </c>
      <c r="L391" s="6">
        <v>0.2</v>
      </c>
      <c r="M391" s="6"/>
      <c r="N391" s="10"/>
    </row>
    <row r="392" spans="1:14" ht="21" customHeight="1">
      <c r="A392" s="137">
        <v>45699</v>
      </c>
      <c r="B392" s="5" t="s">
        <v>21</v>
      </c>
      <c r="C392" s="8" t="s">
        <v>3878</v>
      </c>
      <c r="D392" s="5">
        <v>10</v>
      </c>
      <c r="E392" s="5" t="s">
        <v>318</v>
      </c>
      <c r="F392" s="5" t="s">
        <v>2611</v>
      </c>
      <c r="G392" s="5" t="s">
        <v>30</v>
      </c>
      <c r="H392" s="26"/>
      <c r="I392" s="90">
        <v>52000</v>
      </c>
      <c r="J392" s="7">
        <f t="shared" si="87"/>
        <v>38.629999999999995</v>
      </c>
      <c r="K392" s="88" t="s">
        <v>3923</v>
      </c>
      <c r="L392" s="6">
        <v>0.1</v>
      </c>
      <c r="M392" s="6"/>
      <c r="N392" s="10"/>
    </row>
    <row r="393" spans="1:14" ht="60">
      <c r="A393" s="138">
        <v>45699</v>
      </c>
      <c r="B393" s="98" t="s">
        <v>3946</v>
      </c>
      <c r="C393" s="106" t="s">
        <v>3945</v>
      </c>
      <c r="D393" s="98">
        <v>1</v>
      </c>
      <c r="E393" s="98" t="s">
        <v>318</v>
      </c>
      <c r="F393" s="98" t="s">
        <v>338</v>
      </c>
      <c r="G393" s="98" t="s">
        <v>306</v>
      </c>
      <c r="H393" s="99"/>
      <c r="I393" s="139"/>
      <c r="J393" s="105"/>
      <c r="K393" s="100"/>
      <c r="L393" s="101"/>
      <c r="M393" s="101"/>
      <c r="N393" s="126" t="s">
        <v>3948</v>
      </c>
    </row>
    <row r="394" spans="1:14" ht="21" customHeight="1">
      <c r="A394" s="138">
        <v>45699</v>
      </c>
      <c r="B394" s="98" t="s">
        <v>41</v>
      </c>
      <c r="C394" s="106" t="s">
        <v>3879</v>
      </c>
      <c r="D394" s="98">
        <v>1</v>
      </c>
      <c r="E394" s="98" t="s">
        <v>318</v>
      </c>
      <c r="F394" s="98" t="s">
        <v>338</v>
      </c>
      <c r="G394" s="98" t="s">
        <v>306</v>
      </c>
      <c r="H394" s="99"/>
      <c r="I394" s="139"/>
      <c r="J394" s="105"/>
      <c r="K394" s="100"/>
      <c r="L394" s="101"/>
      <c r="M394" s="101"/>
      <c r="N394" s="126"/>
    </row>
    <row r="395" spans="1:14" ht="21" customHeight="1">
      <c r="A395" s="138">
        <v>45699</v>
      </c>
      <c r="B395" s="98" t="s">
        <v>41</v>
      </c>
      <c r="C395" s="106" t="s">
        <v>3880</v>
      </c>
      <c r="D395" s="98">
        <v>1</v>
      </c>
      <c r="E395" s="98" t="s">
        <v>318</v>
      </c>
      <c r="F395" s="98" t="s">
        <v>338</v>
      </c>
      <c r="G395" s="98" t="s">
        <v>306</v>
      </c>
      <c r="H395" s="99"/>
      <c r="I395" s="139"/>
      <c r="J395" s="105"/>
      <c r="K395" s="100"/>
      <c r="L395" s="101"/>
      <c r="M395" s="101"/>
      <c r="N395" s="126"/>
    </row>
    <row r="396" spans="1:14" ht="21" customHeight="1">
      <c r="A396" s="138">
        <v>45699</v>
      </c>
      <c r="B396" s="98" t="s">
        <v>41</v>
      </c>
      <c r="C396" s="106" t="s">
        <v>3947</v>
      </c>
      <c r="D396" s="98">
        <v>1</v>
      </c>
      <c r="E396" s="98" t="s">
        <v>318</v>
      </c>
      <c r="F396" s="98" t="s">
        <v>338</v>
      </c>
      <c r="G396" s="98" t="s">
        <v>306</v>
      </c>
      <c r="H396" s="99"/>
      <c r="I396" s="139"/>
      <c r="J396" s="105"/>
      <c r="K396" s="100"/>
      <c r="L396" s="101"/>
      <c r="M396" s="101"/>
      <c r="N396" s="126"/>
    </row>
    <row r="397" spans="1:14" s="296" customFormat="1" ht="30">
      <c r="A397" s="275">
        <v>45699</v>
      </c>
      <c r="B397" s="276" t="s">
        <v>1753</v>
      </c>
      <c r="C397" s="276" t="s">
        <v>4172</v>
      </c>
      <c r="D397" s="276">
        <v>1</v>
      </c>
      <c r="E397" s="276" t="s">
        <v>318</v>
      </c>
      <c r="F397" s="276" t="s">
        <v>338</v>
      </c>
      <c r="G397" s="276" t="s">
        <v>306</v>
      </c>
      <c r="H397" s="277"/>
      <c r="I397" s="278"/>
      <c r="J397" s="279"/>
      <c r="K397" s="280"/>
      <c r="L397" s="276"/>
      <c r="M397" s="276"/>
      <c r="N397" s="281" t="s">
        <v>3941</v>
      </c>
    </row>
    <row r="398" spans="1:14" s="239" customFormat="1" ht="90">
      <c r="A398" s="137">
        <v>45699</v>
      </c>
      <c r="B398" s="5" t="s">
        <v>115</v>
      </c>
      <c r="C398" s="8" t="s">
        <v>4044</v>
      </c>
      <c r="D398" s="5">
        <v>1</v>
      </c>
      <c r="E398" s="5" t="s">
        <v>318</v>
      </c>
      <c r="F398" s="5" t="s">
        <v>2804</v>
      </c>
      <c r="G398" s="5" t="s">
        <v>1677</v>
      </c>
      <c r="H398" s="26"/>
      <c r="I398" s="90">
        <v>95000</v>
      </c>
      <c r="J398" s="7">
        <f t="shared" ref="J398" si="88">ROUNDUP((((L398*13000)+I398)/1380), 2)</f>
        <v>134.79</v>
      </c>
      <c r="K398" s="88" t="s">
        <v>3956</v>
      </c>
      <c r="L398" s="6">
        <v>7</v>
      </c>
      <c r="M398" s="6"/>
      <c r="N398" s="10" t="s">
        <v>3957</v>
      </c>
    </row>
    <row r="399" spans="1:14" ht="45">
      <c r="A399" s="137">
        <v>45693</v>
      </c>
      <c r="B399" s="5" t="s">
        <v>3548</v>
      </c>
      <c r="C399" s="5" t="s">
        <v>3549</v>
      </c>
      <c r="D399" s="5">
        <v>1</v>
      </c>
      <c r="E399" s="5" t="s">
        <v>2187</v>
      </c>
      <c r="F399" s="5" t="s">
        <v>159</v>
      </c>
      <c r="G399" s="5" t="s">
        <v>52</v>
      </c>
      <c r="H399" s="26"/>
      <c r="I399" s="90">
        <v>145000</v>
      </c>
      <c r="J399" s="7">
        <f t="shared" ref="J399:J401" si="89">ROUNDUP((((L399*13000)+I399)/1380), 2)</f>
        <v>142.76</v>
      </c>
      <c r="K399" s="88" t="s">
        <v>3924</v>
      </c>
      <c r="L399" s="6">
        <v>4</v>
      </c>
      <c r="M399" s="6"/>
      <c r="N399" s="10" t="s">
        <v>3935</v>
      </c>
    </row>
    <row r="400" spans="1:14" ht="60">
      <c r="A400" s="173">
        <v>45693</v>
      </c>
      <c r="B400" s="13" t="s">
        <v>3548</v>
      </c>
      <c r="C400" s="13" t="s">
        <v>3550</v>
      </c>
      <c r="D400" s="13">
        <v>1</v>
      </c>
      <c r="E400" s="13" t="s">
        <v>2187</v>
      </c>
      <c r="F400" s="13" t="s">
        <v>159</v>
      </c>
      <c r="G400" s="13" t="s">
        <v>52</v>
      </c>
      <c r="H400" s="68"/>
      <c r="I400" s="142">
        <v>288000</v>
      </c>
      <c r="J400" s="111">
        <f t="shared" si="89"/>
        <v>265.21999999999997</v>
      </c>
      <c r="K400" s="87" t="s">
        <v>3933</v>
      </c>
      <c r="L400" s="50">
        <v>6</v>
      </c>
      <c r="M400" s="50"/>
      <c r="N400" s="23" t="s">
        <v>3936</v>
      </c>
    </row>
    <row r="401" spans="1:14" ht="24" customHeight="1">
      <c r="A401" s="137">
        <v>45693</v>
      </c>
      <c r="B401" s="5" t="s">
        <v>3548</v>
      </c>
      <c r="C401" s="5" t="s">
        <v>3937</v>
      </c>
      <c r="D401" s="5">
        <v>1</v>
      </c>
      <c r="E401" s="5" t="s">
        <v>2187</v>
      </c>
      <c r="F401" s="5" t="s">
        <v>159</v>
      </c>
      <c r="G401" s="5" t="s">
        <v>52</v>
      </c>
      <c r="H401" s="26"/>
      <c r="I401" s="90">
        <v>588000</v>
      </c>
      <c r="J401" s="7">
        <f t="shared" si="89"/>
        <v>539.14</v>
      </c>
      <c r="K401" s="88" t="s">
        <v>3933</v>
      </c>
      <c r="L401" s="6">
        <v>12</v>
      </c>
      <c r="M401" s="6"/>
      <c r="N401" s="10" t="s">
        <v>3934</v>
      </c>
    </row>
    <row r="402" spans="1:14" ht="28.5" customHeight="1">
      <c r="A402" s="137">
        <v>45693</v>
      </c>
      <c r="B402" s="5" t="s">
        <v>3548</v>
      </c>
      <c r="C402" s="5" t="s">
        <v>3993</v>
      </c>
      <c r="D402" s="5">
        <v>1</v>
      </c>
      <c r="E402" s="5" t="s">
        <v>2187</v>
      </c>
      <c r="F402" s="5" t="s">
        <v>159</v>
      </c>
      <c r="G402" s="5" t="s">
        <v>52</v>
      </c>
      <c r="H402" s="26"/>
      <c r="I402" s="90">
        <v>1122000</v>
      </c>
      <c r="J402" s="7">
        <f t="shared" ref="J402:J404" si="90">ROUNDUP((((L402*13000)+I402)/1380), 2)</f>
        <v>1001.45</v>
      </c>
      <c r="K402" s="88" t="s">
        <v>3933</v>
      </c>
      <c r="L402" s="6">
        <v>20</v>
      </c>
      <c r="M402" s="6"/>
      <c r="N402" s="10" t="s">
        <v>3932</v>
      </c>
    </row>
    <row r="403" spans="1:14" ht="45">
      <c r="A403" s="137">
        <v>45693</v>
      </c>
      <c r="B403" s="5" t="s">
        <v>3548</v>
      </c>
      <c r="C403" s="5" t="s">
        <v>3551</v>
      </c>
      <c r="D403" s="5">
        <v>1</v>
      </c>
      <c r="E403" s="5" t="s">
        <v>2187</v>
      </c>
      <c r="F403" s="5" t="s">
        <v>159</v>
      </c>
      <c r="G403" s="5" t="s">
        <v>52</v>
      </c>
      <c r="H403" s="26"/>
      <c r="I403" s="90">
        <v>96000</v>
      </c>
      <c r="J403" s="7">
        <f t="shared" si="90"/>
        <v>93.12</v>
      </c>
      <c r="K403" s="88" t="s">
        <v>3924</v>
      </c>
      <c r="L403" s="6">
        <v>2.5</v>
      </c>
      <c r="M403" s="6"/>
      <c r="N403" s="10" t="s">
        <v>3925</v>
      </c>
    </row>
    <row r="404" spans="1:14" ht="45">
      <c r="A404" s="137">
        <v>45693</v>
      </c>
      <c r="B404" s="5" t="s">
        <v>3548</v>
      </c>
      <c r="C404" s="5" t="s">
        <v>3552</v>
      </c>
      <c r="D404" s="5">
        <v>3</v>
      </c>
      <c r="E404" s="5" t="s">
        <v>2187</v>
      </c>
      <c r="F404" s="5" t="s">
        <v>159</v>
      </c>
      <c r="G404" s="5" t="s">
        <v>52</v>
      </c>
      <c r="H404" s="26"/>
      <c r="I404" s="90">
        <v>99000</v>
      </c>
      <c r="J404" s="7">
        <f t="shared" si="90"/>
        <v>95.29</v>
      </c>
      <c r="K404" s="88" t="s">
        <v>3924</v>
      </c>
      <c r="L404" s="6">
        <v>2.5</v>
      </c>
      <c r="M404" s="6"/>
      <c r="N404" s="10" t="s">
        <v>3926</v>
      </c>
    </row>
    <row r="405" spans="1:14" ht="55.5" customHeight="1">
      <c r="A405" s="137">
        <v>45693</v>
      </c>
      <c r="B405" s="5" t="s">
        <v>3548</v>
      </c>
      <c r="C405" s="5" t="s">
        <v>3553</v>
      </c>
      <c r="D405" s="5">
        <v>2</v>
      </c>
      <c r="E405" s="5" t="s">
        <v>2187</v>
      </c>
      <c r="F405" s="5" t="s">
        <v>159</v>
      </c>
      <c r="G405" s="5" t="s">
        <v>52</v>
      </c>
      <c r="H405" s="26"/>
      <c r="I405" s="90"/>
      <c r="J405" s="7">
        <v>0</v>
      </c>
      <c r="K405" s="88"/>
      <c r="L405" s="6"/>
      <c r="M405" s="6"/>
      <c r="N405" s="10" t="s">
        <v>3930</v>
      </c>
    </row>
    <row r="406" spans="1:14" ht="20.100000000000001" customHeight="1">
      <c r="A406" s="137"/>
      <c r="B406" s="5"/>
      <c r="C406" s="5" t="s">
        <v>3927</v>
      </c>
      <c r="D406" s="5"/>
      <c r="E406" s="5"/>
      <c r="F406" s="5"/>
      <c r="G406" s="5"/>
      <c r="H406" s="26"/>
      <c r="I406" s="90">
        <v>526000</v>
      </c>
      <c r="J406" s="7">
        <f t="shared" ref="J406:J407" si="91">ROUNDUP((((L406*13000)+I406)/1380), 2)</f>
        <v>475.37</v>
      </c>
      <c r="K406" s="88" t="s">
        <v>3929</v>
      </c>
      <c r="L406" s="6">
        <v>10</v>
      </c>
      <c r="M406" s="6"/>
      <c r="N406" s="10"/>
    </row>
    <row r="407" spans="1:14" ht="20.100000000000001" customHeight="1">
      <c r="A407" s="137"/>
      <c r="B407" s="5"/>
      <c r="C407" s="5" t="s">
        <v>3928</v>
      </c>
      <c r="D407" s="5"/>
      <c r="E407" s="5"/>
      <c r="F407" s="5"/>
      <c r="G407" s="5"/>
      <c r="H407" s="26"/>
      <c r="I407" s="90">
        <v>494000</v>
      </c>
      <c r="J407" s="7">
        <f t="shared" si="91"/>
        <v>452.18</v>
      </c>
      <c r="K407" s="88" t="s">
        <v>3929</v>
      </c>
      <c r="L407" s="6">
        <v>10</v>
      </c>
      <c r="M407" s="6"/>
      <c r="N407" s="10"/>
    </row>
    <row r="408" spans="1:14" ht="135">
      <c r="A408" s="137">
        <v>45693</v>
      </c>
      <c r="B408" s="5" t="s">
        <v>3554</v>
      </c>
      <c r="C408" s="5" t="s">
        <v>3555</v>
      </c>
      <c r="D408" s="5">
        <v>1</v>
      </c>
      <c r="E408" s="5" t="s">
        <v>2187</v>
      </c>
      <c r="F408" s="5" t="s">
        <v>159</v>
      </c>
      <c r="G408" s="5" t="s">
        <v>52</v>
      </c>
      <c r="H408" s="26"/>
      <c r="I408" s="90">
        <v>1000000</v>
      </c>
      <c r="J408" s="7">
        <v>0</v>
      </c>
      <c r="K408" s="88" t="s">
        <v>3241</v>
      </c>
      <c r="L408" s="6">
        <v>11</v>
      </c>
      <c r="M408" s="6"/>
      <c r="N408" s="10" t="s">
        <v>3888</v>
      </c>
    </row>
    <row r="409" spans="1:14" ht="21" customHeight="1">
      <c r="A409" s="137">
        <v>45693</v>
      </c>
      <c r="B409" s="5" t="s">
        <v>3556</v>
      </c>
      <c r="C409" s="5" t="s">
        <v>3557</v>
      </c>
      <c r="D409" s="5">
        <v>1</v>
      </c>
      <c r="E409" s="5" t="s">
        <v>2187</v>
      </c>
      <c r="F409" s="5" t="s">
        <v>159</v>
      </c>
      <c r="G409" s="5" t="s">
        <v>52</v>
      </c>
      <c r="H409" s="26"/>
      <c r="I409" s="90">
        <v>270000</v>
      </c>
      <c r="J409" s="7">
        <f t="shared" ref="J409:J412" si="92">ROUNDUP((((L409*13000)+I409)/1380), 2)</f>
        <v>209.79</v>
      </c>
      <c r="K409" s="88" t="s">
        <v>3651</v>
      </c>
      <c r="L409" s="6">
        <v>1.5</v>
      </c>
      <c r="M409" s="6"/>
      <c r="N409" s="10" t="s">
        <v>3741</v>
      </c>
    </row>
    <row r="410" spans="1:14" ht="21" customHeight="1">
      <c r="A410" s="137">
        <v>45693</v>
      </c>
      <c r="B410" s="5" t="s">
        <v>3556</v>
      </c>
      <c r="C410" s="5" t="s">
        <v>3558</v>
      </c>
      <c r="D410" s="5">
        <v>1</v>
      </c>
      <c r="E410" s="5" t="s">
        <v>2187</v>
      </c>
      <c r="F410" s="5" t="s">
        <v>159</v>
      </c>
      <c r="G410" s="5" t="s">
        <v>52</v>
      </c>
      <c r="H410" s="26"/>
      <c r="I410" s="90">
        <v>113000</v>
      </c>
      <c r="J410" s="7">
        <f t="shared" si="92"/>
        <v>96.02000000000001</v>
      </c>
      <c r="K410" s="88" t="s">
        <v>3651</v>
      </c>
      <c r="L410" s="6">
        <v>1.5</v>
      </c>
      <c r="M410" s="6"/>
      <c r="N410" s="10" t="s">
        <v>3742</v>
      </c>
    </row>
    <row r="411" spans="1:14" ht="21" customHeight="1">
      <c r="A411" s="137">
        <v>45693</v>
      </c>
      <c r="B411" s="5" t="s">
        <v>3556</v>
      </c>
      <c r="C411" s="5" t="s">
        <v>3559</v>
      </c>
      <c r="D411" s="5">
        <v>1</v>
      </c>
      <c r="E411" s="5" t="s">
        <v>2187</v>
      </c>
      <c r="F411" s="5" t="s">
        <v>159</v>
      </c>
      <c r="G411" s="5" t="s">
        <v>52</v>
      </c>
      <c r="H411" s="26"/>
      <c r="I411" s="90">
        <v>351000</v>
      </c>
      <c r="J411" s="7">
        <f t="shared" si="92"/>
        <v>268.48</v>
      </c>
      <c r="K411" s="88" t="s">
        <v>3651</v>
      </c>
      <c r="L411" s="6">
        <v>1.5</v>
      </c>
      <c r="M411" s="6"/>
      <c r="N411" s="10" t="s">
        <v>3741</v>
      </c>
    </row>
    <row r="412" spans="1:14" ht="21" customHeight="1">
      <c r="A412" s="137">
        <v>45693</v>
      </c>
      <c r="B412" s="5" t="s">
        <v>3556</v>
      </c>
      <c r="C412" s="5" t="s">
        <v>3560</v>
      </c>
      <c r="D412" s="5">
        <v>3</v>
      </c>
      <c r="E412" s="5" t="s">
        <v>2187</v>
      </c>
      <c r="F412" s="5" t="s">
        <v>159</v>
      </c>
      <c r="G412" s="5" t="s">
        <v>52</v>
      </c>
      <c r="H412" s="26"/>
      <c r="I412" s="90">
        <v>413000</v>
      </c>
      <c r="J412" s="7">
        <f t="shared" si="92"/>
        <v>313.40999999999997</v>
      </c>
      <c r="K412" s="88" t="s">
        <v>3651</v>
      </c>
      <c r="L412" s="6">
        <v>1.5</v>
      </c>
      <c r="M412" s="6"/>
      <c r="N412" s="10" t="s">
        <v>3741</v>
      </c>
    </row>
    <row r="413" spans="1:14" ht="30">
      <c r="A413" s="138">
        <v>45693</v>
      </c>
      <c r="B413" s="98" t="s">
        <v>3564</v>
      </c>
      <c r="C413" s="98" t="s">
        <v>3808</v>
      </c>
      <c r="D413" s="98">
        <v>1</v>
      </c>
      <c r="E413" s="98" t="s">
        <v>2187</v>
      </c>
      <c r="F413" s="98" t="s">
        <v>159</v>
      </c>
      <c r="G413" s="98" t="s">
        <v>52</v>
      </c>
      <c r="H413" s="99"/>
      <c r="I413" s="139"/>
      <c r="J413" s="105"/>
      <c r="K413" s="100"/>
      <c r="L413" s="101"/>
      <c r="M413" s="101"/>
      <c r="N413" s="126" t="s">
        <v>3809</v>
      </c>
    </row>
    <row r="414" spans="1:14" ht="60">
      <c r="A414" s="138">
        <v>45693</v>
      </c>
      <c r="B414" s="98"/>
      <c r="C414" s="98" t="s">
        <v>4011</v>
      </c>
      <c r="D414" s="98">
        <v>2</v>
      </c>
      <c r="E414" s="98" t="s">
        <v>2187</v>
      </c>
      <c r="F414" s="98" t="s">
        <v>277</v>
      </c>
      <c r="G414" s="98" t="s">
        <v>142</v>
      </c>
      <c r="H414" s="99"/>
      <c r="I414" s="139"/>
      <c r="J414" s="105">
        <f t="shared" ref="J414" si="93">ROUNDUP((((L414*13000)+I414)/1380), 2)</f>
        <v>0</v>
      </c>
      <c r="K414" s="100"/>
      <c r="L414" s="101"/>
      <c r="M414" s="101"/>
      <c r="N414" s="126" t="s">
        <v>4012</v>
      </c>
    </row>
    <row r="415" spans="1:14" ht="21" customHeight="1">
      <c r="A415" s="137">
        <v>45699</v>
      </c>
      <c r="B415" s="5" t="s">
        <v>3320</v>
      </c>
      <c r="C415" s="5" t="s">
        <v>3890</v>
      </c>
      <c r="D415" s="5">
        <v>4</v>
      </c>
      <c r="E415" s="5" t="s">
        <v>2187</v>
      </c>
      <c r="F415" s="5" t="s">
        <v>2508</v>
      </c>
      <c r="G415" s="5" t="s">
        <v>219</v>
      </c>
      <c r="H415" s="26"/>
      <c r="I415" s="90">
        <v>328000</v>
      </c>
      <c r="J415" s="7">
        <f t="shared" ref="J415:J416" si="94">ROUNDUP((((L415*13000)+I415)/1380), 2)</f>
        <v>240.51</v>
      </c>
      <c r="K415" s="88" t="s">
        <v>3940</v>
      </c>
      <c r="L415" s="6">
        <v>0.3</v>
      </c>
      <c r="M415" s="6"/>
      <c r="N415" s="10" t="s">
        <v>3891</v>
      </c>
    </row>
    <row r="416" spans="1:14" ht="21" customHeight="1">
      <c r="A416" s="137">
        <v>45699</v>
      </c>
      <c r="B416" s="5" t="s">
        <v>38</v>
      </c>
      <c r="C416" s="5" t="s">
        <v>192</v>
      </c>
      <c r="D416" s="5">
        <v>20</v>
      </c>
      <c r="E416" s="5" t="s">
        <v>2187</v>
      </c>
      <c r="F416" s="5" t="s">
        <v>193</v>
      </c>
      <c r="G416" s="5" t="s">
        <v>32</v>
      </c>
      <c r="H416" s="26"/>
      <c r="I416" s="90">
        <v>16800</v>
      </c>
      <c r="J416" s="7">
        <f t="shared" si="94"/>
        <v>14.06</v>
      </c>
      <c r="K416" s="88" t="s">
        <v>3923</v>
      </c>
      <c r="L416" s="6">
        <v>0.2</v>
      </c>
      <c r="M416" s="6"/>
      <c r="N416" s="10" t="s">
        <v>1361</v>
      </c>
    </row>
    <row r="417" spans="1:14" ht="21" customHeight="1">
      <c r="A417" s="137">
        <v>45699</v>
      </c>
      <c r="B417" s="5" t="s">
        <v>3893</v>
      </c>
      <c r="C417" s="5" t="s">
        <v>3894</v>
      </c>
      <c r="D417" s="5">
        <v>6</v>
      </c>
      <c r="E417" s="5" t="s">
        <v>2187</v>
      </c>
      <c r="F417" s="5" t="s">
        <v>3895</v>
      </c>
      <c r="G417" s="5" t="s">
        <v>3896</v>
      </c>
      <c r="H417" s="26"/>
      <c r="I417" s="90">
        <v>67760</v>
      </c>
      <c r="J417" s="7">
        <f t="shared" ref="J417:J422" si="95">ROUNDUP((((L417*13000)+I417)/1380), 2)</f>
        <v>53.82</v>
      </c>
      <c r="K417" s="88" t="s">
        <v>3923</v>
      </c>
      <c r="L417" s="6">
        <v>0.5</v>
      </c>
      <c r="M417" s="6"/>
      <c r="N417" s="304"/>
    </row>
    <row r="418" spans="1:14" ht="21" customHeight="1">
      <c r="A418" s="137">
        <v>45699</v>
      </c>
      <c r="B418" s="5" t="s">
        <v>3897</v>
      </c>
      <c r="C418" s="5" t="s">
        <v>3898</v>
      </c>
      <c r="D418" s="5">
        <v>3</v>
      </c>
      <c r="E418" s="5" t="s">
        <v>2187</v>
      </c>
      <c r="F418" s="5" t="s">
        <v>2508</v>
      </c>
      <c r="G418" s="5" t="s">
        <v>219</v>
      </c>
      <c r="H418" s="26"/>
      <c r="I418" s="90">
        <v>15000</v>
      </c>
      <c r="J418" s="7">
        <f t="shared" si="95"/>
        <v>13.7</v>
      </c>
      <c r="K418" s="88" t="s">
        <v>3923</v>
      </c>
      <c r="L418" s="6">
        <v>0.3</v>
      </c>
      <c r="M418" s="6"/>
      <c r="N418" s="9" t="s">
        <v>3899</v>
      </c>
    </row>
    <row r="419" spans="1:14" ht="30">
      <c r="A419" s="137">
        <v>45699</v>
      </c>
      <c r="B419" s="5" t="s">
        <v>3900</v>
      </c>
      <c r="C419" s="5" t="s">
        <v>3953</v>
      </c>
      <c r="D419" s="5">
        <v>20</v>
      </c>
      <c r="E419" s="5" t="s">
        <v>2187</v>
      </c>
      <c r="F419" s="5" t="s">
        <v>2508</v>
      </c>
      <c r="G419" s="5" t="s">
        <v>219</v>
      </c>
      <c r="H419" s="26"/>
      <c r="I419" s="90"/>
      <c r="J419" s="7"/>
      <c r="K419" s="88"/>
      <c r="L419" s="6"/>
      <c r="M419" s="6"/>
      <c r="N419" s="9" t="s">
        <v>3952</v>
      </c>
    </row>
    <row r="420" spans="1:14" ht="21" customHeight="1">
      <c r="A420" s="137"/>
      <c r="B420" s="5"/>
      <c r="C420" s="5" t="s">
        <v>3949</v>
      </c>
      <c r="D420" s="5">
        <v>100</v>
      </c>
      <c r="E420" s="5" t="s">
        <v>2187</v>
      </c>
      <c r="F420" s="5"/>
      <c r="G420" s="5"/>
      <c r="H420" s="26"/>
      <c r="I420" s="90">
        <v>126000</v>
      </c>
      <c r="J420" s="7">
        <f t="shared" si="95"/>
        <v>114.86</v>
      </c>
      <c r="K420" s="88" t="s">
        <v>3923</v>
      </c>
      <c r="L420" s="6">
        <v>2.5</v>
      </c>
      <c r="M420" s="6"/>
      <c r="N420" s="9" t="s">
        <v>3951</v>
      </c>
    </row>
    <row r="421" spans="1:14" ht="21" customHeight="1">
      <c r="A421" s="137"/>
      <c r="B421" s="5"/>
      <c r="C421" s="5" t="s">
        <v>3950</v>
      </c>
      <c r="D421" s="5">
        <v>100</v>
      </c>
      <c r="E421" s="5" t="s">
        <v>2187</v>
      </c>
      <c r="F421" s="5"/>
      <c r="G421" s="5"/>
      <c r="H421" s="26"/>
      <c r="I421" s="90">
        <v>206000</v>
      </c>
      <c r="J421" s="7">
        <f t="shared" si="95"/>
        <v>177.54</v>
      </c>
      <c r="K421" s="88" t="s">
        <v>3923</v>
      </c>
      <c r="L421" s="6">
        <v>3</v>
      </c>
      <c r="M421" s="6"/>
      <c r="N421" s="9" t="s">
        <v>3951</v>
      </c>
    </row>
    <row r="422" spans="1:14" ht="30">
      <c r="A422" s="137">
        <v>45699</v>
      </c>
      <c r="B422" s="5"/>
      <c r="C422" s="5" t="s">
        <v>3902</v>
      </c>
      <c r="D422" s="5">
        <v>1</v>
      </c>
      <c r="E422" s="5" t="s">
        <v>2187</v>
      </c>
      <c r="F422" s="5" t="s">
        <v>2786</v>
      </c>
      <c r="G422" s="5" t="s">
        <v>52</v>
      </c>
      <c r="H422" s="26"/>
      <c r="I422" s="90">
        <v>4490</v>
      </c>
      <c r="J422" s="7">
        <f t="shared" si="95"/>
        <v>7.0299999999999994</v>
      </c>
      <c r="K422" s="88" t="s">
        <v>3923</v>
      </c>
      <c r="L422" s="6">
        <v>0.4</v>
      </c>
      <c r="M422" s="6"/>
      <c r="N422" s="10" t="s">
        <v>3994</v>
      </c>
    </row>
    <row r="423" spans="1:14" ht="21" customHeight="1">
      <c r="A423" s="143">
        <v>45699</v>
      </c>
      <c r="B423" s="19"/>
      <c r="C423" s="19" t="s">
        <v>3908</v>
      </c>
      <c r="D423" s="19">
        <v>1</v>
      </c>
      <c r="E423" s="19" t="s">
        <v>2187</v>
      </c>
      <c r="F423" s="19" t="s">
        <v>2786</v>
      </c>
      <c r="G423" s="19" t="s">
        <v>52</v>
      </c>
      <c r="H423" s="69"/>
      <c r="I423" s="144"/>
      <c r="J423" s="21"/>
      <c r="K423" s="97"/>
      <c r="L423" s="51"/>
      <c r="M423" s="51"/>
      <c r="N423" s="25" t="s">
        <v>3546</v>
      </c>
    </row>
    <row r="424" spans="1:14" ht="75">
      <c r="A424" s="138">
        <v>45699</v>
      </c>
      <c r="B424" s="98"/>
      <c r="C424" s="98" t="s">
        <v>3909</v>
      </c>
      <c r="D424" s="98">
        <v>10</v>
      </c>
      <c r="E424" s="98" t="s">
        <v>2187</v>
      </c>
      <c r="F424" s="98" t="s">
        <v>3750</v>
      </c>
      <c r="G424" s="98" t="s">
        <v>32</v>
      </c>
      <c r="H424" s="99"/>
      <c r="I424" s="139"/>
      <c r="J424" s="105"/>
      <c r="K424" s="100"/>
      <c r="L424" s="101"/>
      <c r="M424" s="101"/>
      <c r="N424" s="126" t="s">
        <v>3965</v>
      </c>
    </row>
    <row r="425" spans="1:14" ht="45">
      <c r="A425" s="138">
        <v>45699</v>
      </c>
      <c r="B425" s="98"/>
      <c r="C425" s="98" t="s">
        <v>3910</v>
      </c>
      <c r="D425" s="98">
        <v>10</v>
      </c>
      <c r="E425" s="98" t="s">
        <v>2187</v>
      </c>
      <c r="F425" s="98" t="s">
        <v>3750</v>
      </c>
      <c r="G425" s="98" t="s">
        <v>32</v>
      </c>
      <c r="H425" s="99"/>
      <c r="I425" s="139"/>
      <c r="J425" s="105"/>
      <c r="K425" s="100"/>
      <c r="L425" s="101"/>
      <c r="M425" s="101"/>
      <c r="N425" s="126" t="s">
        <v>3911</v>
      </c>
    </row>
    <row r="426" spans="1:14" ht="30">
      <c r="A426" s="138">
        <v>45699</v>
      </c>
      <c r="B426" s="98"/>
      <c r="C426" s="98" t="s">
        <v>3912</v>
      </c>
      <c r="D426" s="98">
        <v>10</v>
      </c>
      <c r="E426" s="98" t="s">
        <v>2187</v>
      </c>
      <c r="F426" s="98" t="s">
        <v>3750</v>
      </c>
      <c r="G426" s="98" t="s">
        <v>32</v>
      </c>
      <c r="H426" s="99"/>
      <c r="I426" s="139"/>
      <c r="J426" s="105"/>
      <c r="K426" s="100"/>
      <c r="L426" s="101"/>
      <c r="M426" s="101"/>
      <c r="N426" s="126" t="s">
        <v>3913</v>
      </c>
    </row>
    <row r="427" spans="1:14" ht="45">
      <c r="A427" s="138">
        <v>45699</v>
      </c>
      <c r="B427" s="98"/>
      <c r="C427" s="98" t="s">
        <v>3914</v>
      </c>
      <c r="D427" s="98">
        <v>10</v>
      </c>
      <c r="E427" s="98" t="s">
        <v>2187</v>
      </c>
      <c r="F427" s="98" t="s">
        <v>3750</v>
      </c>
      <c r="G427" s="98" t="s">
        <v>32</v>
      </c>
      <c r="H427" s="99"/>
      <c r="I427" s="139"/>
      <c r="J427" s="105"/>
      <c r="K427" s="100"/>
      <c r="L427" s="101"/>
      <c r="M427" s="101"/>
      <c r="N427" s="126" t="s">
        <v>3915</v>
      </c>
    </row>
    <row r="428" spans="1:14" ht="45">
      <c r="A428" s="137">
        <v>45699</v>
      </c>
      <c r="B428" s="5" t="s">
        <v>3917</v>
      </c>
      <c r="C428" s="5" t="s">
        <v>3918</v>
      </c>
      <c r="D428" s="5">
        <v>100</v>
      </c>
      <c r="E428" s="8" t="s">
        <v>3916</v>
      </c>
      <c r="F428" s="5"/>
      <c r="G428" s="5"/>
      <c r="H428" s="26"/>
      <c r="I428" s="90">
        <v>1200</v>
      </c>
      <c r="J428" s="7">
        <f t="shared" ref="J428:J429" si="96">ROUNDUP((((L428*13000)+I428)/1380), 2)</f>
        <v>1.82</v>
      </c>
      <c r="K428" s="88" t="s">
        <v>3923</v>
      </c>
      <c r="L428" s="6">
        <v>0.1</v>
      </c>
      <c r="M428" s="6"/>
      <c r="N428" s="10" t="s">
        <v>3992</v>
      </c>
    </row>
    <row r="429" spans="1:14" ht="30">
      <c r="A429" s="173">
        <v>45699</v>
      </c>
      <c r="B429" s="16" t="s">
        <v>3920</v>
      </c>
      <c r="C429" s="13" t="s">
        <v>3921</v>
      </c>
      <c r="D429" s="13">
        <v>16</v>
      </c>
      <c r="E429" s="16" t="s">
        <v>3919</v>
      </c>
      <c r="F429" s="13"/>
      <c r="G429" s="13"/>
      <c r="H429" s="68"/>
      <c r="I429" s="142">
        <v>24950</v>
      </c>
      <c r="J429" s="111">
        <f t="shared" si="96"/>
        <v>20.91</v>
      </c>
      <c r="K429" s="87" t="s">
        <v>3923</v>
      </c>
      <c r="L429" s="50">
        <v>0.3</v>
      </c>
      <c r="M429" s="50"/>
      <c r="N429" s="23" t="s">
        <v>3922</v>
      </c>
    </row>
    <row r="430" spans="1:14" ht="21" customHeight="1">
      <c r="A430" s="137">
        <v>45699</v>
      </c>
      <c r="B430" s="5"/>
      <c r="C430" s="8" t="s">
        <v>3983</v>
      </c>
      <c r="D430" s="5">
        <v>1</v>
      </c>
      <c r="E430" s="8" t="s">
        <v>3916</v>
      </c>
      <c r="F430" s="5"/>
      <c r="G430" s="5"/>
      <c r="H430" s="26"/>
      <c r="I430" s="90"/>
      <c r="J430" s="7"/>
      <c r="K430" s="88"/>
      <c r="L430" s="6"/>
      <c r="M430" s="6"/>
      <c r="N430" s="10" t="s">
        <v>3984</v>
      </c>
    </row>
    <row r="431" spans="1:14" ht="60">
      <c r="A431" s="138">
        <v>45693</v>
      </c>
      <c r="B431" s="98" t="s">
        <v>1859</v>
      </c>
      <c r="C431" s="98" t="s">
        <v>3437</v>
      </c>
      <c r="D431" s="98">
        <v>1</v>
      </c>
      <c r="E431" s="98" t="s">
        <v>2187</v>
      </c>
      <c r="F431" s="98" t="s">
        <v>2786</v>
      </c>
      <c r="G431" s="98" t="s">
        <v>52</v>
      </c>
      <c r="H431" s="99"/>
      <c r="I431" s="139">
        <v>881000</v>
      </c>
      <c r="J431" s="105">
        <f>ROUNDUP((((L431*13000)+I431)/1380), 2)</f>
        <v>826.81999999999994</v>
      </c>
      <c r="K431" s="100" t="s">
        <v>3991</v>
      </c>
      <c r="L431" s="101">
        <v>20</v>
      </c>
      <c r="M431" s="101"/>
      <c r="N431" s="295" t="s">
        <v>3990</v>
      </c>
    </row>
    <row r="433" spans="1:14" ht="21" customHeight="1">
      <c r="A433" s="173">
        <v>45700</v>
      </c>
      <c r="B433" s="13" t="s">
        <v>4024</v>
      </c>
      <c r="C433" s="13" t="s">
        <v>4054</v>
      </c>
      <c r="D433" s="13">
        <v>6</v>
      </c>
      <c r="E433" s="13" t="s">
        <v>140</v>
      </c>
      <c r="F433" s="13" t="s">
        <v>2343</v>
      </c>
      <c r="G433" s="13" t="s">
        <v>2341</v>
      </c>
      <c r="H433" s="68"/>
      <c r="I433" s="142">
        <v>1271000</v>
      </c>
      <c r="J433" s="12">
        <f t="shared" ref="J433:J439" si="97">ROUNDUP((((L433*13000)+I433)/1380), 2)</f>
        <v>939.86</v>
      </c>
      <c r="K433" s="87" t="s">
        <v>4053</v>
      </c>
      <c r="L433" s="50">
        <v>2</v>
      </c>
      <c r="M433" s="50"/>
      <c r="N433" s="23"/>
    </row>
    <row r="434" spans="1:14" ht="21" customHeight="1">
      <c r="A434" s="173">
        <v>45700</v>
      </c>
      <c r="B434" s="13" t="s">
        <v>59</v>
      </c>
      <c r="C434" s="13" t="s">
        <v>4022</v>
      </c>
      <c r="D434" s="13">
        <v>2</v>
      </c>
      <c r="E434" s="13" t="s">
        <v>140</v>
      </c>
      <c r="F434" s="13" t="s">
        <v>2343</v>
      </c>
      <c r="G434" s="13" t="s">
        <v>2341</v>
      </c>
      <c r="H434" s="68"/>
      <c r="I434" s="142">
        <v>1070000</v>
      </c>
      <c r="J434" s="12">
        <f t="shared" si="97"/>
        <v>822.47</v>
      </c>
      <c r="K434" s="87" t="s">
        <v>4051</v>
      </c>
      <c r="L434" s="50">
        <v>5</v>
      </c>
      <c r="M434" s="50"/>
      <c r="N434" s="23"/>
    </row>
    <row r="435" spans="1:14" ht="30">
      <c r="A435" s="173">
        <v>45700</v>
      </c>
      <c r="B435" s="13" t="s">
        <v>59</v>
      </c>
      <c r="C435" s="13" t="s">
        <v>4025</v>
      </c>
      <c r="D435" s="13">
        <v>1</v>
      </c>
      <c r="E435" s="13" t="s">
        <v>140</v>
      </c>
      <c r="F435" s="13" t="s">
        <v>2343</v>
      </c>
      <c r="G435" s="13" t="s">
        <v>2341</v>
      </c>
      <c r="H435" s="68"/>
      <c r="I435" s="142"/>
      <c r="J435" s="12">
        <f t="shared" si="97"/>
        <v>0</v>
      </c>
      <c r="K435" s="87"/>
      <c r="L435" s="50"/>
      <c r="M435" s="50"/>
      <c r="N435" s="23" t="s">
        <v>4074</v>
      </c>
    </row>
    <row r="436" spans="1:14" ht="21" customHeight="1">
      <c r="A436" s="173">
        <v>45700</v>
      </c>
      <c r="B436" s="13" t="s">
        <v>59</v>
      </c>
      <c r="C436" s="13" t="s">
        <v>2892</v>
      </c>
      <c r="D436" s="13">
        <v>3</v>
      </c>
      <c r="E436" s="13" t="s">
        <v>140</v>
      </c>
      <c r="F436" s="13" t="s">
        <v>2343</v>
      </c>
      <c r="G436" s="13" t="s">
        <v>2341</v>
      </c>
      <c r="H436" s="68"/>
      <c r="I436" s="142">
        <v>785000</v>
      </c>
      <c r="J436" s="12">
        <f t="shared" si="97"/>
        <v>597.11</v>
      </c>
      <c r="K436" s="87" t="s">
        <v>4051</v>
      </c>
      <c r="L436" s="50">
        <v>3</v>
      </c>
      <c r="M436" s="50"/>
      <c r="N436" s="23"/>
    </row>
    <row r="437" spans="1:14" ht="21" customHeight="1">
      <c r="A437" s="173">
        <v>45700</v>
      </c>
      <c r="B437" s="13" t="s">
        <v>59</v>
      </c>
      <c r="C437" s="13" t="s">
        <v>4026</v>
      </c>
      <c r="D437" s="13">
        <v>1</v>
      </c>
      <c r="E437" s="13" t="s">
        <v>140</v>
      </c>
      <c r="F437" s="13" t="s">
        <v>2343</v>
      </c>
      <c r="G437" s="13" t="s">
        <v>2341</v>
      </c>
      <c r="H437" s="68"/>
      <c r="I437" s="142">
        <v>342000</v>
      </c>
      <c r="J437" s="12">
        <f t="shared" si="97"/>
        <v>261.95999999999998</v>
      </c>
      <c r="K437" s="87" t="s">
        <v>4051</v>
      </c>
      <c r="L437" s="50">
        <v>1.5</v>
      </c>
      <c r="M437" s="50"/>
      <c r="N437" s="23"/>
    </row>
    <row r="438" spans="1:14" ht="21" customHeight="1">
      <c r="A438" s="173">
        <v>45700</v>
      </c>
      <c r="B438" s="13" t="s">
        <v>59</v>
      </c>
      <c r="C438" s="13" t="s">
        <v>2893</v>
      </c>
      <c r="D438" s="13">
        <v>2</v>
      </c>
      <c r="E438" s="13" t="s">
        <v>140</v>
      </c>
      <c r="F438" s="13" t="s">
        <v>2343</v>
      </c>
      <c r="G438" s="13" t="s">
        <v>2341</v>
      </c>
      <c r="H438" s="68"/>
      <c r="I438" s="142">
        <v>305000</v>
      </c>
      <c r="J438" s="12">
        <f t="shared" si="97"/>
        <v>222.89999999999998</v>
      </c>
      <c r="K438" s="87" t="s">
        <v>4051</v>
      </c>
      <c r="L438" s="50">
        <v>0.2</v>
      </c>
      <c r="M438" s="50"/>
      <c r="N438" s="23"/>
    </row>
    <row r="439" spans="1:14" ht="60">
      <c r="A439" s="137">
        <v>45700</v>
      </c>
      <c r="B439" s="5" t="s">
        <v>4056</v>
      </c>
      <c r="C439" s="5" t="s">
        <v>4055</v>
      </c>
      <c r="D439" s="5">
        <v>4</v>
      </c>
      <c r="E439" s="5" t="s">
        <v>140</v>
      </c>
      <c r="F439" s="5" t="s">
        <v>2343</v>
      </c>
      <c r="G439" s="5" t="s">
        <v>2341</v>
      </c>
      <c r="H439" s="26"/>
      <c r="I439" s="90"/>
      <c r="J439" s="7">
        <f t="shared" si="97"/>
        <v>0</v>
      </c>
      <c r="K439" s="88"/>
      <c r="L439" s="6"/>
      <c r="M439" s="6"/>
      <c r="N439" s="10" t="s">
        <v>4080</v>
      </c>
    </row>
    <row r="440" spans="1:14" ht="21" customHeight="1">
      <c r="A440" s="173">
        <v>45700</v>
      </c>
      <c r="B440" s="13" t="s">
        <v>21</v>
      </c>
      <c r="C440" s="13" t="s">
        <v>4027</v>
      </c>
      <c r="D440" s="13">
        <v>5</v>
      </c>
      <c r="E440" s="13" t="s">
        <v>140</v>
      </c>
      <c r="F440" s="13"/>
      <c r="G440" s="13" t="s">
        <v>1726</v>
      </c>
      <c r="H440" s="68"/>
      <c r="I440" s="142">
        <v>30000</v>
      </c>
      <c r="J440" s="12">
        <f t="shared" ref="J440:J441" si="98">ROUNDUP((((L440*13000)+I440)/1380), 2)</f>
        <v>22.69</v>
      </c>
      <c r="K440" s="87" t="s">
        <v>4052</v>
      </c>
      <c r="L440" s="50">
        <v>0.1</v>
      </c>
      <c r="M440" s="50"/>
      <c r="N440" s="23"/>
    </row>
    <row r="441" spans="1:14" ht="21" customHeight="1">
      <c r="A441" s="173">
        <v>45700</v>
      </c>
      <c r="B441" s="13"/>
      <c r="C441" s="13" t="s">
        <v>4050</v>
      </c>
      <c r="D441" s="13">
        <v>10</v>
      </c>
      <c r="E441" s="13" t="s">
        <v>140</v>
      </c>
      <c r="F441" s="13"/>
      <c r="G441" s="13" t="s">
        <v>20</v>
      </c>
      <c r="H441" s="68"/>
      <c r="I441" s="142">
        <v>32900</v>
      </c>
      <c r="J441" s="12">
        <f t="shared" si="98"/>
        <v>25.73</v>
      </c>
      <c r="K441" s="87" t="s">
        <v>4051</v>
      </c>
      <c r="L441" s="50">
        <v>0.2</v>
      </c>
      <c r="M441" s="50"/>
      <c r="N441" s="23"/>
    </row>
    <row r="442" spans="1:14" ht="30">
      <c r="A442" s="173">
        <v>45700</v>
      </c>
      <c r="B442" s="13" t="s">
        <v>38</v>
      </c>
      <c r="C442" s="13" t="s">
        <v>4028</v>
      </c>
      <c r="D442" s="13">
        <v>2</v>
      </c>
      <c r="E442" s="13" t="s">
        <v>140</v>
      </c>
      <c r="F442" s="13"/>
      <c r="G442" s="13"/>
      <c r="H442" s="68"/>
      <c r="I442" s="142">
        <v>45500</v>
      </c>
      <c r="J442" s="12">
        <f t="shared" ref="J442" si="99">ROUNDUP((((L442*13000)+I442)/1380), 2)</f>
        <v>37.69</v>
      </c>
      <c r="K442" s="87" t="s">
        <v>4051</v>
      </c>
      <c r="L442" s="50">
        <v>0.5</v>
      </c>
      <c r="M442" s="50"/>
      <c r="N442" s="23" t="s">
        <v>4077</v>
      </c>
    </row>
    <row r="443" spans="1:14" ht="30">
      <c r="A443" s="173">
        <v>45700</v>
      </c>
      <c r="B443" s="13" t="s">
        <v>38</v>
      </c>
      <c r="C443" s="13" t="s">
        <v>4029</v>
      </c>
      <c r="D443" s="13">
        <v>2</v>
      </c>
      <c r="E443" s="13" t="s">
        <v>140</v>
      </c>
      <c r="F443" s="13"/>
      <c r="G443" s="13"/>
      <c r="H443" s="68"/>
      <c r="I443" s="142">
        <v>50400</v>
      </c>
      <c r="J443" s="12">
        <f t="shared" ref="J443" si="100">ROUNDUP((((L443*13000)+I443)/1380), 2)</f>
        <v>41.239999999999995</v>
      </c>
      <c r="K443" s="87" t="s">
        <v>4051</v>
      </c>
      <c r="L443" s="50">
        <v>0.5</v>
      </c>
      <c r="M443" s="50"/>
      <c r="N443" s="23" t="s">
        <v>4078</v>
      </c>
    </row>
    <row r="444" spans="1:14" ht="30">
      <c r="A444" s="173">
        <v>45692</v>
      </c>
      <c r="B444" s="13"/>
      <c r="C444" s="13" t="s">
        <v>3338</v>
      </c>
      <c r="D444" s="13">
        <v>8</v>
      </c>
      <c r="E444" s="13" t="s">
        <v>140</v>
      </c>
      <c r="F444" s="13"/>
      <c r="G444" s="13" t="s">
        <v>2341</v>
      </c>
      <c r="H444" s="68"/>
      <c r="I444" s="142"/>
      <c r="J444" s="12"/>
      <c r="K444" s="87"/>
      <c r="L444" s="50"/>
      <c r="M444" s="50"/>
      <c r="N444" s="23" t="s">
        <v>3985</v>
      </c>
    </row>
    <row r="445" spans="1:14" ht="45">
      <c r="A445" s="173">
        <v>45699</v>
      </c>
      <c r="B445" s="13" t="s">
        <v>3860</v>
      </c>
      <c r="C445" s="13" t="s">
        <v>4031</v>
      </c>
      <c r="D445" s="13">
        <v>2</v>
      </c>
      <c r="E445" s="13" t="s">
        <v>140</v>
      </c>
      <c r="F445" s="13"/>
      <c r="G445" s="13" t="s">
        <v>63</v>
      </c>
      <c r="H445" s="68"/>
      <c r="I445" s="142"/>
      <c r="J445" s="12">
        <f t="shared" ref="J445" si="101">ROUNDUP((((L445*13000)+I445)/1380), 2)</f>
        <v>0</v>
      </c>
      <c r="K445" s="87"/>
      <c r="L445" s="50"/>
      <c r="M445" s="50"/>
      <c r="N445" s="23" t="s">
        <v>4030</v>
      </c>
    </row>
    <row r="446" spans="1:14" ht="75">
      <c r="A446" s="143">
        <v>45693</v>
      </c>
      <c r="B446" s="19" t="s">
        <v>3532</v>
      </c>
      <c r="C446" s="19" t="s">
        <v>3739</v>
      </c>
      <c r="D446" s="19">
        <v>1</v>
      </c>
      <c r="E446" s="19" t="s">
        <v>2187</v>
      </c>
      <c r="F446" s="19" t="s">
        <v>148</v>
      </c>
      <c r="G446" s="19" t="s">
        <v>32</v>
      </c>
      <c r="H446" s="69"/>
      <c r="I446" s="144"/>
      <c r="J446" s="21">
        <f t="shared" ref="J446:J448" si="102">ROUNDUP((((L446*13000)+I446)/1380), 2)</f>
        <v>0</v>
      </c>
      <c r="K446" s="97"/>
      <c r="L446" s="51"/>
      <c r="M446" s="51"/>
      <c r="N446" s="24" t="s">
        <v>4076</v>
      </c>
    </row>
    <row r="447" spans="1:14" ht="30">
      <c r="A447" s="143">
        <v>45693</v>
      </c>
      <c r="B447" s="19" t="s">
        <v>3532</v>
      </c>
      <c r="C447" s="19" t="s">
        <v>3533</v>
      </c>
      <c r="D447" s="19">
        <v>2</v>
      </c>
      <c r="E447" s="19" t="s">
        <v>2187</v>
      </c>
      <c r="F447" s="19" t="s">
        <v>148</v>
      </c>
      <c r="G447" s="19" t="s">
        <v>32</v>
      </c>
      <c r="H447" s="69"/>
      <c r="I447" s="144"/>
      <c r="J447" s="21">
        <f t="shared" si="102"/>
        <v>0</v>
      </c>
      <c r="K447" s="97"/>
      <c r="L447" s="51"/>
      <c r="M447" s="51"/>
      <c r="N447" s="24" t="s">
        <v>4020</v>
      </c>
    </row>
    <row r="448" spans="1:14" ht="30">
      <c r="A448" s="137">
        <v>45693</v>
      </c>
      <c r="B448" s="5" t="s">
        <v>2674</v>
      </c>
      <c r="C448" s="5" t="s">
        <v>2676</v>
      </c>
      <c r="D448" s="5">
        <v>20</v>
      </c>
      <c r="E448" s="5" t="s">
        <v>2187</v>
      </c>
      <c r="F448" s="5" t="s">
        <v>2657</v>
      </c>
      <c r="G448" s="5" t="s">
        <v>2075</v>
      </c>
      <c r="H448" s="26"/>
      <c r="I448" s="90">
        <v>5900</v>
      </c>
      <c r="J448" s="7">
        <f t="shared" si="102"/>
        <v>5.22</v>
      </c>
      <c r="K448" s="88" t="s">
        <v>164</v>
      </c>
      <c r="L448" s="6">
        <v>0.1</v>
      </c>
      <c r="M448" s="6"/>
      <c r="N448" s="10" t="s">
        <v>3655</v>
      </c>
    </row>
    <row r="449" spans="1:14" ht="30">
      <c r="A449" s="141">
        <v>45693</v>
      </c>
      <c r="B449" s="13" t="s">
        <v>2516</v>
      </c>
      <c r="C449" s="13" t="s">
        <v>2681</v>
      </c>
      <c r="D449" s="13">
        <v>2</v>
      </c>
      <c r="E449" s="13" t="s">
        <v>2187</v>
      </c>
      <c r="F449" s="13" t="s">
        <v>2657</v>
      </c>
      <c r="G449" s="13" t="s">
        <v>2075</v>
      </c>
      <c r="H449" s="68"/>
      <c r="I449" s="142"/>
      <c r="J449" s="12"/>
      <c r="K449" s="87"/>
      <c r="L449" s="50"/>
      <c r="M449" s="50"/>
      <c r="N449" s="23" t="s">
        <v>4092</v>
      </c>
    </row>
    <row r="450" spans="1:14" ht="60">
      <c r="A450" s="137">
        <v>45693</v>
      </c>
      <c r="B450" s="5" t="s">
        <v>3939</v>
      </c>
      <c r="C450" s="5" t="s">
        <v>3938</v>
      </c>
      <c r="D450" s="5">
        <v>1</v>
      </c>
      <c r="E450" s="5" t="s">
        <v>2187</v>
      </c>
      <c r="F450" s="5" t="s">
        <v>2657</v>
      </c>
      <c r="G450" s="5" t="s">
        <v>2075</v>
      </c>
      <c r="H450" s="26"/>
      <c r="I450" s="90">
        <v>79700</v>
      </c>
      <c r="J450" s="7">
        <f t="shared" ref="J450:J451" si="103">ROUNDUP((((L450*13000)+I450)/1380), 2)</f>
        <v>170.79999999999998</v>
      </c>
      <c r="K450" s="88" t="s">
        <v>4062</v>
      </c>
      <c r="L450" s="6">
        <v>12</v>
      </c>
      <c r="M450" s="6"/>
      <c r="N450" s="10" t="s">
        <v>4079</v>
      </c>
    </row>
    <row r="451" spans="1:14" ht="30">
      <c r="A451" s="137">
        <v>45693</v>
      </c>
      <c r="B451" s="5" t="s">
        <v>3542</v>
      </c>
      <c r="C451" s="5" t="s">
        <v>3543</v>
      </c>
      <c r="D451" s="5">
        <v>7</v>
      </c>
      <c r="E451" s="5" t="s">
        <v>2187</v>
      </c>
      <c r="F451" s="5" t="s">
        <v>2657</v>
      </c>
      <c r="G451" s="5" t="s">
        <v>2075</v>
      </c>
      <c r="H451" s="26"/>
      <c r="I451" s="90">
        <v>4600</v>
      </c>
      <c r="J451" s="7">
        <f t="shared" si="103"/>
        <v>5.22</v>
      </c>
      <c r="K451" s="88" t="s">
        <v>3651</v>
      </c>
      <c r="L451" s="6">
        <v>0.2</v>
      </c>
      <c r="M451" s="6"/>
      <c r="N451" s="10" t="s">
        <v>3656</v>
      </c>
    </row>
    <row r="452" spans="1:14" ht="45">
      <c r="A452" s="137">
        <v>45693</v>
      </c>
      <c r="B452" s="5"/>
      <c r="C452" s="5" t="s">
        <v>4081</v>
      </c>
      <c r="D452" s="5" t="s">
        <v>3544</v>
      </c>
      <c r="E452" s="5" t="s">
        <v>2187</v>
      </c>
      <c r="F452" s="5" t="s">
        <v>277</v>
      </c>
      <c r="G452" s="5" t="s">
        <v>142</v>
      </c>
      <c r="H452" s="26"/>
      <c r="I452" s="90">
        <v>256000</v>
      </c>
      <c r="J452" s="7">
        <f t="shared" ref="J452:J453" si="104">ROUNDUP((((L452*13000)+I452)/1320), 2)</f>
        <v>208.72</v>
      </c>
      <c r="K452" s="88" t="s">
        <v>4051</v>
      </c>
      <c r="L452" s="6">
        <v>1.5</v>
      </c>
      <c r="M452" s="6"/>
      <c r="N452" s="10" t="s">
        <v>4082</v>
      </c>
    </row>
    <row r="453" spans="1:14" s="128" customFormat="1" ht="30">
      <c r="A453" s="137">
        <v>45643</v>
      </c>
      <c r="B453" s="175" t="s">
        <v>1374</v>
      </c>
      <c r="C453" s="5" t="s">
        <v>1373</v>
      </c>
      <c r="D453" s="5">
        <v>1</v>
      </c>
      <c r="E453" s="8" t="s">
        <v>387</v>
      </c>
      <c r="F453" s="5" t="s">
        <v>277</v>
      </c>
      <c r="G453" s="5" t="s">
        <v>127</v>
      </c>
      <c r="H453" s="26"/>
      <c r="I453" s="90">
        <v>256000</v>
      </c>
      <c r="J453" s="7">
        <f t="shared" si="104"/>
        <v>208.72</v>
      </c>
      <c r="K453" s="88" t="s">
        <v>79</v>
      </c>
      <c r="L453" s="6">
        <v>1.5</v>
      </c>
      <c r="M453" s="6"/>
      <c r="N453" s="18" t="s">
        <v>1375</v>
      </c>
    </row>
    <row r="454" spans="1:14" ht="330">
      <c r="A454" s="137">
        <v>45693</v>
      </c>
      <c r="B454" s="5" t="s">
        <v>3554</v>
      </c>
      <c r="C454" s="5" t="s">
        <v>3931</v>
      </c>
      <c r="D454" s="5">
        <v>1</v>
      </c>
      <c r="E454" s="5" t="s">
        <v>2187</v>
      </c>
      <c r="F454" s="5" t="s">
        <v>159</v>
      </c>
      <c r="G454" s="5" t="s">
        <v>52</v>
      </c>
      <c r="H454" s="26"/>
      <c r="I454" s="90">
        <v>1100000</v>
      </c>
      <c r="J454" s="7">
        <f t="shared" ref="J454" si="105">ROUNDUP((((L454*13000)+I454)/1380), 2)</f>
        <v>858.34</v>
      </c>
      <c r="K454" s="88" t="s">
        <v>4049</v>
      </c>
      <c r="L454" s="6">
        <v>6.5</v>
      </c>
      <c r="M454" s="6"/>
      <c r="N454" s="10" t="s">
        <v>4048</v>
      </c>
    </row>
    <row r="455" spans="1:14" ht="79.5" customHeight="1">
      <c r="A455" s="138">
        <v>45688</v>
      </c>
      <c r="B455" s="98"/>
      <c r="C455" s="98" t="s">
        <v>4088</v>
      </c>
      <c r="D455" s="98">
        <v>6</v>
      </c>
      <c r="E455" s="98" t="s">
        <v>2187</v>
      </c>
      <c r="F455" s="98" t="s">
        <v>277</v>
      </c>
      <c r="G455" s="98" t="s">
        <v>142</v>
      </c>
      <c r="H455" s="99"/>
      <c r="I455" s="139"/>
      <c r="J455" s="105"/>
      <c r="K455" s="100"/>
      <c r="L455" s="101"/>
      <c r="M455" s="101"/>
      <c r="N455" s="126" t="s">
        <v>4184</v>
      </c>
    </row>
    <row r="456" spans="1:14" ht="120">
      <c r="A456" s="137">
        <v>45691</v>
      </c>
      <c r="B456" s="5"/>
      <c r="C456" s="5" t="s">
        <v>3173</v>
      </c>
      <c r="D456" s="5">
        <v>50</v>
      </c>
      <c r="E456" s="5" t="s">
        <v>2187</v>
      </c>
      <c r="F456" s="5" t="s">
        <v>3174</v>
      </c>
      <c r="G456" s="5" t="s">
        <v>142</v>
      </c>
      <c r="H456" s="26"/>
      <c r="I456" s="90">
        <v>4240</v>
      </c>
      <c r="J456" s="7">
        <f t="shared" ref="J456:J457" si="106">ROUNDUP((((L456*13000)+I456)/1380), 2)</f>
        <v>4.0199999999999996</v>
      </c>
      <c r="K456" s="88" t="s">
        <v>4151</v>
      </c>
      <c r="L456" s="6">
        <v>0.1</v>
      </c>
      <c r="M456" s="6"/>
      <c r="N456" s="10" t="s">
        <v>4182</v>
      </c>
    </row>
    <row r="457" spans="1:14" ht="45">
      <c r="A457" s="137">
        <v>45691</v>
      </c>
      <c r="B457" s="5"/>
      <c r="C457" s="5" t="s">
        <v>3176</v>
      </c>
      <c r="D457" s="5">
        <v>50</v>
      </c>
      <c r="E457" s="5" t="s">
        <v>2187</v>
      </c>
      <c r="F457" s="5" t="s">
        <v>3174</v>
      </c>
      <c r="G457" s="5" t="s">
        <v>142</v>
      </c>
      <c r="H457" s="26"/>
      <c r="I457" s="90">
        <v>4470</v>
      </c>
      <c r="J457" s="7">
        <f t="shared" si="106"/>
        <v>4.1899999999999995</v>
      </c>
      <c r="K457" s="88" t="s">
        <v>4151</v>
      </c>
      <c r="L457" s="6">
        <v>0.1</v>
      </c>
      <c r="M457" s="6"/>
      <c r="N457" s="10" t="s">
        <v>4183</v>
      </c>
    </row>
    <row r="458" spans="1:14" ht="45">
      <c r="A458" s="138">
        <v>45699</v>
      </c>
      <c r="B458" s="98" t="s">
        <v>3901</v>
      </c>
      <c r="C458" s="98" t="s">
        <v>3964</v>
      </c>
      <c r="D458" s="98">
        <v>1</v>
      </c>
      <c r="E458" s="98" t="s">
        <v>2187</v>
      </c>
      <c r="F458" s="98" t="s">
        <v>2786</v>
      </c>
      <c r="G458" s="98" t="s">
        <v>52</v>
      </c>
      <c r="H458" s="99"/>
      <c r="I458" s="139"/>
      <c r="J458" s="105"/>
      <c r="K458" s="100"/>
      <c r="L458" s="101"/>
      <c r="M458" s="101"/>
      <c r="N458" s="126" t="s">
        <v>4083</v>
      </c>
    </row>
    <row r="459" spans="1:14" ht="30">
      <c r="A459" s="138">
        <v>45699</v>
      </c>
      <c r="B459" s="98"/>
      <c r="C459" s="98" t="s">
        <v>4013</v>
      </c>
      <c r="D459" s="98">
        <v>1</v>
      </c>
      <c r="E459" s="98" t="s">
        <v>2187</v>
      </c>
      <c r="F459" s="98" t="s">
        <v>2786</v>
      </c>
      <c r="G459" s="98" t="s">
        <v>52</v>
      </c>
      <c r="H459" s="99"/>
      <c r="I459" s="139"/>
      <c r="J459" s="105"/>
      <c r="K459" s="100"/>
      <c r="L459" s="101"/>
      <c r="M459" s="101"/>
      <c r="N459" s="126" t="s">
        <v>4087</v>
      </c>
    </row>
    <row r="460" spans="1:14" ht="150.75">
      <c r="A460" s="173">
        <v>45688</v>
      </c>
      <c r="B460" s="13" t="s">
        <v>3385</v>
      </c>
      <c r="C460" s="13" t="s">
        <v>3587</v>
      </c>
      <c r="D460" s="13">
        <v>1</v>
      </c>
      <c r="E460" s="13" t="s">
        <v>24</v>
      </c>
      <c r="F460" s="13"/>
      <c r="G460" s="13" t="s">
        <v>18</v>
      </c>
      <c r="H460" s="68"/>
      <c r="I460" s="142"/>
      <c r="J460" s="12">
        <f t="shared" ref="J460" si="107">ROUNDUP((((L460*13000)+I460)/1380), 2)</f>
        <v>0</v>
      </c>
      <c r="K460" s="87"/>
      <c r="L460" s="50"/>
      <c r="M460" s="50"/>
      <c r="N460" s="23" t="s">
        <v>3944</v>
      </c>
    </row>
    <row r="461" spans="1:14" ht="45">
      <c r="A461" s="173">
        <v>45688</v>
      </c>
      <c r="B461" s="13" t="s">
        <v>3385</v>
      </c>
      <c r="C461" s="13" t="s">
        <v>3130</v>
      </c>
      <c r="D461" s="13">
        <v>1</v>
      </c>
      <c r="E461" s="13" t="s">
        <v>24</v>
      </c>
      <c r="F461" s="13"/>
      <c r="G461" s="13" t="s">
        <v>18</v>
      </c>
      <c r="H461" s="68"/>
      <c r="I461" s="142"/>
      <c r="J461" s="12"/>
      <c r="K461" s="87"/>
      <c r="L461" s="50"/>
      <c r="M461" s="50"/>
      <c r="N461" s="23" t="s">
        <v>3465</v>
      </c>
    </row>
    <row r="462" spans="1:14" ht="21" customHeight="1">
      <c r="A462" s="173">
        <v>45688</v>
      </c>
      <c r="B462" s="13" t="s">
        <v>3084</v>
      </c>
      <c r="C462" s="13" t="s">
        <v>3085</v>
      </c>
      <c r="D462" s="13">
        <v>1</v>
      </c>
      <c r="E462" s="13" t="s">
        <v>1650</v>
      </c>
      <c r="F462" s="13"/>
      <c r="G462" s="13" t="s">
        <v>33</v>
      </c>
      <c r="H462" s="68"/>
      <c r="I462" s="142">
        <v>345000</v>
      </c>
      <c r="J462" s="12">
        <f t="shared" ref="J462:J465" si="108">ROUNDUP((((L462*13000)+I462)/1380), 2)</f>
        <v>315.95</v>
      </c>
      <c r="K462" s="87" t="s">
        <v>4049</v>
      </c>
      <c r="L462" s="50">
        <v>7</v>
      </c>
      <c r="M462" s="50"/>
      <c r="N462" s="23"/>
    </row>
    <row r="463" spans="1:14" ht="20.100000000000001" customHeight="1">
      <c r="A463" s="137">
        <v>45700</v>
      </c>
      <c r="B463" s="8" t="s">
        <v>495</v>
      </c>
      <c r="C463" s="5" t="s">
        <v>4037</v>
      </c>
      <c r="D463" s="5">
        <v>30</v>
      </c>
      <c r="E463" s="5" t="s">
        <v>24</v>
      </c>
      <c r="F463" s="5"/>
      <c r="G463" s="5" t="s">
        <v>52</v>
      </c>
      <c r="H463" s="26"/>
      <c r="I463" s="90">
        <v>92000</v>
      </c>
      <c r="J463" s="7">
        <f t="shared" si="108"/>
        <v>68.56</v>
      </c>
      <c r="K463" s="88" t="s">
        <v>4073</v>
      </c>
      <c r="L463" s="6">
        <v>0.2</v>
      </c>
      <c r="M463" s="6"/>
      <c r="N463" s="10"/>
    </row>
    <row r="464" spans="1:14" ht="21" customHeight="1">
      <c r="A464" s="137">
        <v>45699</v>
      </c>
      <c r="B464" s="5" t="s">
        <v>3881</v>
      </c>
      <c r="C464" s="8" t="s">
        <v>4075</v>
      </c>
      <c r="D464" s="5">
        <v>6</v>
      </c>
      <c r="E464" s="5" t="s">
        <v>318</v>
      </c>
      <c r="F464" s="5" t="s">
        <v>370</v>
      </c>
      <c r="G464" s="5" t="s">
        <v>48</v>
      </c>
      <c r="H464" s="26"/>
      <c r="I464" s="90">
        <v>81000</v>
      </c>
      <c r="J464" s="7">
        <f t="shared" si="108"/>
        <v>60.58</v>
      </c>
      <c r="K464" s="88" t="s">
        <v>4062</v>
      </c>
      <c r="L464" s="6">
        <v>0.2</v>
      </c>
      <c r="M464" s="6"/>
      <c r="N464" s="10"/>
    </row>
    <row r="465" spans="1:15" ht="21" customHeight="1">
      <c r="A465" s="137">
        <v>45699</v>
      </c>
      <c r="B465" s="5" t="s">
        <v>3881</v>
      </c>
      <c r="C465" s="8" t="s">
        <v>3882</v>
      </c>
      <c r="D465" s="5">
        <v>3</v>
      </c>
      <c r="E465" s="5" t="s">
        <v>318</v>
      </c>
      <c r="F465" s="5" t="s">
        <v>370</v>
      </c>
      <c r="G465" s="5" t="s">
        <v>48</v>
      </c>
      <c r="H465" s="26"/>
      <c r="I465" s="90">
        <v>1206000</v>
      </c>
      <c r="J465" s="7">
        <f t="shared" si="108"/>
        <v>892.76</v>
      </c>
      <c r="K465" s="88" t="s">
        <v>4062</v>
      </c>
      <c r="L465" s="6">
        <v>2</v>
      </c>
      <c r="M465" s="6"/>
      <c r="N465" s="10" t="s">
        <v>4063</v>
      </c>
    </row>
    <row r="466" spans="1:15" ht="60">
      <c r="A466" s="137">
        <v>45698</v>
      </c>
      <c r="B466" s="123" t="s">
        <v>20</v>
      </c>
      <c r="C466" s="8" t="s">
        <v>3848</v>
      </c>
      <c r="D466" s="5">
        <v>3</v>
      </c>
      <c r="E466" s="5" t="s">
        <v>318</v>
      </c>
      <c r="F466" s="5" t="s">
        <v>3765</v>
      </c>
      <c r="G466" s="5" t="s">
        <v>40</v>
      </c>
      <c r="H466" s="26"/>
      <c r="I466" s="90">
        <v>58000</v>
      </c>
      <c r="J466" s="7">
        <f>ROUNDUP((((L466*13000)+I466)/1380), 2)</f>
        <v>42.03</v>
      </c>
      <c r="K466" s="96" t="s">
        <v>4060</v>
      </c>
      <c r="L466" s="6"/>
      <c r="M466" s="6"/>
      <c r="N466" s="10" t="s">
        <v>4061</v>
      </c>
    </row>
    <row r="467" spans="1:15" ht="30">
      <c r="A467" s="137">
        <v>45700</v>
      </c>
      <c r="B467" s="5" t="s">
        <v>4038</v>
      </c>
      <c r="C467" s="8" t="s">
        <v>4039</v>
      </c>
      <c r="D467" s="5">
        <v>5</v>
      </c>
      <c r="E467" s="5" t="s">
        <v>318</v>
      </c>
      <c r="F467" s="5" t="s">
        <v>295</v>
      </c>
      <c r="G467" s="5" t="s">
        <v>2918</v>
      </c>
      <c r="H467" s="26"/>
      <c r="I467" s="90">
        <v>4300</v>
      </c>
      <c r="J467" s="7">
        <f t="shared" ref="J467:J475" si="109">ROUNDUP((((L467*13000)+I467)/1380), 2)</f>
        <v>12.54</v>
      </c>
      <c r="K467" s="88" t="s">
        <v>4051</v>
      </c>
      <c r="L467" s="6">
        <v>1</v>
      </c>
      <c r="M467" s="6"/>
      <c r="N467" s="10" t="s">
        <v>4064</v>
      </c>
    </row>
    <row r="468" spans="1:15" ht="20.100000000000001" customHeight="1">
      <c r="A468" s="137">
        <v>45700</v>
      </c>
      <c r="B468" s="5" t="s">
        <v>26</v>
      </c>
      <c r="C468" s="8" t="s">
        <v>4040</v>
      </c>
      <c r="D468" s="5">
        <v>10</v>
      </c>
      <c r="E468" s="5" t="s">
        <v>318</v>
      </c>
      <c r="F468" s="5" t="s">
        <v>220</v>
      </c>
      <c r="G468" s="5" t="s">
        <v>221</v>
      </c>
      <c r="H468" s="26"/>
      <c r="I468" s="90">
        <v>5010</v>
      </c>
      <c r="J468" s="7">
        <f t="shared" si="109"/>
        <v>5.52</v>
      </c>
      <c r="K468" s="88" t="s">
        <v>4051</v>
      </c>
      <c r="L468" s="6">
        <v>0.2</v>
      </c>
      <c r="M468" s="6"/>
      <c r="N468" s="10"/>
    </row>
    <row r="469" spans="1:15" ht="20.100000000000001" customHeight="1">
      <c r="A469" s="137">
        <v>45700</v>
      </c>
      <c r="B469" s="5" t="s">
        <v>4058</v>
      </c>
      <c r="C469" s="8" t="s">
        <v>4057</v>
      </c>
      <c r="D469" s="5">
        <v>5</v>
      </c>
      <c r="E469" s="5" t="s">
        <v>318</v>
      </c>
      <c r="F469" s="5" t="s">
        <v>254</v>
      </c>
      <c r="G469" s="5" t="s">
        <v>33</v>
      </c>
      <c r="H469" s="26"/>
      <c r="I469" s="90">
        <v>15900</v>
      </c>
      <c r="J469" s="7">
        <f t="shared" si="109"/>
        <v>13.41</v>
      </c>
      <c r="K469" s="88" t="s">
        <v>4062</v>
      </c>
      <c r="L469" s="6">
        <v>0.2</v>
      </c>
      <c r="M469" s="6"/>
      <c r="N469" s="10"/>
    </row>
    <row r="470" spans="1:15" ht="30">
      <c r="A470" s="137">
        <v>45700</v>
      </c>
      <c r="B470" s="5" t="s">
        <v>31</v>
      </c>
      <c r="C470" s="8" t="s">
        <v>4041</v>
      </c>
      <c r="D470" s="5">
        <v>1</v>
      </c>
      <c r="E470" s="5" t="s">
        <v>318</v>
      </c>
      <c r="F470" s="5" t="s">
        <v>1832</v>
      </c>
      <c r="G470" s="5" t="s">
        <v>48</v>
      </c>
      <c r="H470" s="26"/>
      <c r="I470" s="90">
        <v>164400</v>
      </c>
      <c r="J470" s="7">
        <f t="shared" si="109"/>
        <v>133.26999999999998</v>
      </c>
      <c r="K470" s="88" t="s">
        <v>4051</v>
      </c>
      <c r="L470" s="6">
        <v>1.5</v>
      </c>
      <c r="M470" s="6"/>
      <c r="N470" s="10" t="s">
        <v>4084</v>
      </c>
    </row>
    <row r="471" spans="1:15" ht="45">
      <c r="A471" s="173">
        <v>45700</v>
      </c>
      <c r="B471" s="109"/>
      <c r="C471" s="122" t="s">
        <v>4067</v>
      </c>
      <c r="D471" s="109">
        <v>12</v>
      </c>
      <c r="E471" s="122" t="s">
        <v>4065</v>
      </c>
      <c r="F471" s="109"/>
      <c r="G471" s="109"/>
      <c r="H471" s="110"/>
      <c r="I471" s="170">
        <v>12400</v>
      </c>
      <c r="J471" s="111">
        <f t="shared" si="109"/>
        <v>37.25</v>
      </c>
      <c r="K471" s="112" t="s">
        <v>4068</v>
      </c>
      <c r="L471" s="113">
        <v>3</v>
      </c>
      <c r="M471" s="113"/>
      <c r="N471" s="114" t="s">
        <v>4069</v>
      </c>
    </row>
    <row r="472" spans="1:15" ht="45">
      <c r="A472" s="173">
        <v>45700</v>
      </c>
      <c r="B472" s="109"/>
      <c r="C472" s="122" t="s">
        <v>4066</v>
      </c>
      <c r="D472" s="109">
        <v>12</v>
      </c>
      <c r="E472" s="109"/>
      <c r="F472" s="109"/>
      <c r="G472" s="109"/>
      <c r="H472" s="110"/>
      <c r="I472" s="170">
        <v>12400</v>
      </c>
      <c r="J472" s="111">
        <f t="shared" si="109"/>
        <v>41.96</v>
      </c>
      <c r="K472" s="112" t="s">
        <v>4068</v>
      </c>
      <c r="L472" s="113">
        <v>3.5</v>
      </c>
      <c r="M472" s="113"/>
      <c r="N472" s="114" t="s">
        <v>4069</v>
      </c>
    </row>
    <row r="473" spans="1:15" ht="30">
      <c r="A473" s="173">
        <v>45700</v>
      </c>
      <c r="B473" s="109"/>
      <c r="C473" s="122" t="s">
        <v>4072</v>
      </c>
      <c r="D473" s="109">
        <v>1</v>
      </c>
      <c r="E473" s="109"/>
      <c r="F473" s="109"/>
      <c r="G473" s="109"/>
      <c r="H473" s="110"/>
      <c r="I473" s="170">
        <v>1200</v>
      </c>
      <c r="J473" s="111">
        <f t="shared" si="109"/>
        <v>1.35</v>
      </c>
      <c r="K473" s="112" t="s">
        <v>4051</v>
      </c>
      <c r="L473" s="113">
        <v>0.05</v>
      </c>
      <c r="M473" s="113"/>
      <c r="N473" s="114"/>
    </row>
    <row r="474" spans="1:15" ht="30">
      <c r="A474" s="173">
        <v>45700</v>
      </c>
      <c r="B474" s="109"/>
      <c r="C474" s="122" t="s">
        <v>4070</v>
      </c>
      <c r="D474" s="109">
        <v>1</v>
      </c>
      <c r="E474" s="109"/>
      <c r="F474" s="109"/>
      <c r="G474" s="109"/>
      <c r="H474" s="110"/>
      <c r="I474" s="170">
        <v>2080</v>
      </c>
      <c r="J474" s="111">
        <f t="shared" si="109"/>
        <v>2.4499999999999997</v>
      </c>
      <c r="K474" s="112" t="s">
        <v>4051</v>
      </c>
      <c r="L474" s="113">
        <v>0.1</v>
      </c>
      <c r="M474" s="113"/>
      <c r="N474" s="114"/>
    </row>
    <row r="475" spans="1:15" ht="30">
      <c r="A475" s="173">
        <v>45700</v>
      </c>
      <c r="B475" s="109"/>
      <c r="C475" s="122" t="s">
        <v>4071</v>
      </c>
      <c r="D475" s="109">
        <v>1</v>
      </c>
      <c r="E475" s="109"/>
      <c r="F475" s="109"/>
      <c r="G475" s="109"/>
      <c r="H475" s="110"/>
      <c r="I475" s="170">
        <v>2040</v>
      </c>
      <c r="J475" s="111">
        <f t="shared" si="109"/>
        <v>1.95</v>
      </c>
      <c r="K475" s="112" t="s">
        <v>4051</v>
      </c>
      <c r="L475" s="113">
        <v>0.05</v>
      </c>
      <c r="M475" s="113"/>
      <c r="N475" s="114"/>
    </row>
    <row r="476" spans="1:15" ht="26.25" customHeight="1">
      <c r="A476" s="173">
        <v>45700</v>
      </c>
      <c r="B476" s="109"/>
      <c r="C476" s="122" t="s">
        <v>4086</v>
      </c>
      <c r="D476" s="109">
        <v>1</v>
      </c>
      <c r="E476" s="109" t="s">
        <v>4085</v>
      </c>
      <c r="F476" s="109"/>
      <c r="G476" s="109"/>
      <c r="H476" s="110"/>
      <c r="I476" s="170">
        <v>1700000</v>
      </c>
      <c r="J476" s="267">
        <f>ROUNDUP((((L476*19000)+I476)/1380), 2)</f>
        <v>2539.86</v>
      </c>
      <c r="K476" s="112" t="s">
        <v>4068</v>
      </c>
      <c r="L476" s="113">
        <v>95</v>
      </c>
      <c r="M476" s="113"/>
      <c r="N476" s="114"/>
    </row>
    <row r="478" spans="1:15" ht="20.100000000000001" customHeight="1">
      <c r="A478" s="173">
        <v>45698</v>
      </c>
      <c r="B478" s="16" t="s">
        <v>3790</v>
      </c>
      <c r="C478" s="13" t="s">
        <v>4185</v>
      </c>
      <c r="D478" s="13">
        <v>1</v>
      </c>
      <c r="E478" s="13" t="s">
        <v>1650</v>
      </c>
      <c r="F478" s="13"/>
      <c r="G478" s="13" t="s">
        <v>33</v>
      </c>
      <c r="H478" s="68"/>
      <c r="I478" s="142">
        <v>735000</v>
      </c>
      <c r="J478" s="263">
        <f>ROUNDUP((((L478*16000)+I478)/1380), 2)</f>
        <v>996.38</v>
      </c>
      <c r="K478" s="87" t="s">
        <v>4186</v>
      </c>
      <c r="L478" s="50">
        <v>40</v>
      </c>
      <c r="M478" s="50"/>
      <c r="N478" s="23"/>
    </row>
    <row r="479" spans="1:15" ht="38.25" customHeight="1">
      <c r="A479" s="137">
        <v>45701</v>
      </c>
      <c r="B479" s="8"/>
      <c r="C479" s="5" t="s">
        <v>4166</v>
      </c>
      <c r="D479" s="5">
        <v>1</v>
      </c>
      <c r="E479" s="5" t="s">
        <v>24</v>
      </c>
      <c r="F479" s="5"/>
      <c r="G479" s="5"/>
      <c r="H479" s="26"/>
      <c r="I479" s="90">
        <v>54200</v>
      </c>
      <c r="J479" s="7">
        <f t="shared" ref="J479" si="110">ROUNDUP((((L479*13000)+I479)/1380), 2)</f>
        <v>86.38000000000001</v>
      </c>
      <c r="K479" s="88" t="s">
        <v>4151</v>
      </c>
      <c r="L479" s="6">
        <v>5</v>
      </c>
      <c r="M479" s="6"/>
      <c r="N479" s="10"/>
      <c r="O479" s="103" t="s">
        <v>4165</v>
      </c>
    </row>
    <row r="480" spans="1:15" ht="20.100000000000001" customHeight="1">
      <c r="A480" s="137">
        <v>45701</v>
      </c>
      <c r="B480" s="8" t="s">
        <v>4095</v>
      </c>
      <c r="C480" s="5" t="s">
        <v>4164</v>
      </c>
      <c r="D480" s="5">
        <v>4</v>
      </c>
      <c r="E480" s="5" t="s">
        <v>24</v>
      </c>
      <c r="F480" s="5"/>
      <c r="G480" s="5" t="s">
        <v>118</v>
      </c>
      <c r="H480" s="26"/>
      <c r="I480" s="90">
        <v>97500</v>
      </c>
      <c r="J480" s="7">
        <f t="shared" ref="J480" si="111">ROUNDUP((((L480*13000)+I480)/1380), 2)</f>
        <v>89.5</v>
      </c>
      <c r="K480" s="88" t="s">
        <v>4151</v>
      </c>
      <c r="L480" s="6">
        <v>2</v>
      </c>
      <c r="M480" s="6"/>
      <c r="N480" s="10" t="s">
        <v>4096</v>
      </c>
    </row>
    <row r="481" spans="1:14" ht="30">
      <c r="A481" s="137">
        <v>45700</v>
      </c>
      <c r="B481" s="123" t="s">
        <v>4059</v>
      </c>
      <c r="C481" s="8" t="s">
        <v>3249</v>
      </c>
      <c r="D481" s="5">
        <v>4</v>
      </c>
      <c r="E481" s="5" t="s">
        <v>318</v>
      </c>
      <c r="F481" s="5" t="s">
        <v>122</v>
      </c>
      <c r="G481" s="5" t="s">
        <v>28</v>
      </c>
      <c r="H481" s="26"/>
      <c r="I481" s="90">
        <v>46000</v>
      </c>
      <c r="J481" s="7">
        <f t="shared" ref="J481:J485" si="112">ROUNDUP((((L481*13000)+I481)/1380), 2)</f>
        <v>38.049999999999997</v>
      </c>
      <c r="K481" s="88" t="s">
        <v>4159</v>
      </c>
      <c r="L481" s="6">
        <v>0.5</v>
      </c>
      <c r="M481" s="6"/>
      <c r="N481" s="10" t="s">
        <v>4189</v>
      </c>
    </row>
    <row r="482" spans="1:14" ht="62.25">
      <c r="A482" s="173">
        <v>45681</v>
      </c>
      <c r="B482" s="13" t="s">
        <v>2861</v>
      </c>
      <c r="C482" s="122" t="s">
        <v>2862</v>
      </c>
      <c r="D482" s="13">
        <v>1</v>
      </c>
      <c r="E482" s="13" t="s">
        <v>318</v>
      </c>
      <c r="F482" s="13" t="s">
        <v>122</v>
      </c>
      <c r="G482" s="13" t="s">
        <v>28</v>
      </c>
      <c r="H482" s="68"/>
      <c r="I482" s="142">
        <v>82900</v>
      </c>
      <c r="J482" s="111">
        <f t="shared" si="112"/>
        <v>267.32</v>
      </c>
      <c r="K482" s="87" t="s">
        <v>4159</v>
      </c>
      <c r="L482" s="50">
        <v>22</v>
      </c>
      <c r="M482" s="50"/>
      <c r="N482" s="114" t="s">
        <v>4163</v>
      </c>
    </row>
    <row r="483" spans="1:14" ht="30">
      <c r="A483" s="145">
        <v>45701</v>
      </c>
      <c r="B483" s="77" t="s">
        <v>186</v>
      </c>
      <c r="C483" s="76" t="s">
        <v>4097</v>
      </c>
      <c r="D483" s="77">
        <v>1</v>
      </c>
      <c r="E483" s="77" t="s">
        <v>318</v>
      </c>
      <c r="F483" s="77" t="s">
        <v>1832</v>
      </c>
      <c r="G483" s="77" t="s">
        <v>48</v>
      </c>
      <c r="H483" s="93"/>
      <c r="I483" s="146"/>
      <c r="J483" s="79">
        <f t="shared" si="112"/>
        <v>0</v>
      </c>
      <c r="K483" s="94"/>
      <c r="L483" s="78"/>
      <c r="M483" s="78"/>
      <c r="N483" s="156" t="s">
        <v>4153</v>
      </c>
    </row>
    <row r="484" spans="1:14" ht="20.100000000000001" customHeight="1">
      <c r="A484" s="137">
        <v>45701</v>
      </c>
      <c r="B484" s="5"/>
      <c r="C484" s="8" t="s">
        <v>4161</v>
      </c>
      <c r="D484" s="5">
        <v>3</v>
      </c>
      <c r="E484" s="5" t="s">
        <v>318</v>
      </c>
      <c r="F484" s="5" t="s">
        <v>295</v>
      </c>
      <c r="G484" s="5" t="s">
        <v>130</v>
      </c>
      <c r="H484" s="26"/>
      <c r="I484" s="90">
        <v>8040</v>
      </c>
      <c r="J484" s="7">
        <f t="shared" si="112"/>
        <v>7.72</v>
      </c>
      <c r="K484" s="88" t="s">
        <v>4151</v>
      </c>
      <c r="L484" s="6">
        <v>0.2</v>
      </c>
      <c r="M484" s="6"/>
      <c r="N484" s="10" t="s">
        <v>4098</v>
      </c>
    </row>
    <row r="485" spans="1:14" ht="20.100000000000001" customHeight="1">
      <c r="A485" s="137">
        <v>45701</v>
      </c>
      <c r="B485" s="5"/>
      <c r="C485" s="8" t="s">
        <v>4162</v>
      </c>
      <c r="D485" s="5">
        <v>3</v>
      </c>
      <c r="E485" s="5" t="s">
        <v>318</v>
      </c>
      <c r="F485" s="5" t="s">
        <v>295</v>
      </c>
      <c r="G485" s="5" t="s">
        <v>130</v>
      </c>
      <c r="H485" s="26"/>
      <c r="I485" s="90">
        <v>7560</v>
      </c>
      <c r="J485" s="7">
        <f t="shared" si="112"/>
        <v>7.37</v>
      </c>
      <c r="K485" s="88" t="s">
        <v>4151</v>
      </c>
      <c r="L485" s="6">
        <v>0.2</v>
      </c>
      <c r="M485" s="6"/>
      <c r="N485" s="10" t="s">
        <v>4098</v>
      </c>
    </row>
    <row r="486" spans="1:14" s="302" customFormat="1" ht="30">
      <c r="A486" s="138">
        <v>45701</v>
      </c>
      <c r="B486" s="98" t="s">
        <v>4099</v>
      </c>
      <c r="C486" s="106" t="s">
        <v>4100</v>
      </c>
      <c r="D486" s="98">
        <v>10</v>
      </c>
      <c r="E486" s="98" t="s">
        <v>318</v>
      </c>
      <c r="F486" s="98" t="s">
        <v>4101</v>
      </c>
      <c r="G486" s="98" t="s">
        <v>40</v>
      </c>
      <c r="H486" s="99"/>
      <c r="I486" s="139"/>
      <c r="J486" s="301"/>
      <c r="K486" s="100"/>
      <c r="L486" s="101"/>
      <c r="M486" s="101"/>
      <c r="N486" s="126" t="s">
        <v>4167</v>
      </c>
    </row>
    <row r="487" spans="1:14" ht="45">
      <c r="A487" s="137">
        <v>45701</v>
      </c>
      <c r="B487" s="5" t="s">
        <v>22</v>
      </c>
      <c r="C487" s="8" t="s">
        <v>4102</v>
      </c>
      <c r="D487" s="5">
        <v>1</v>
      </c>
      <c r="E487" s="5" t="s">
        <v>318</v>
      </c>
      <c r="F487" s="5" t="s">
        <v>273</v>
      </c>
      <c r="G487" s="5" t="s">
        <v>28</v>
      </c>
      <c r="H487" s="26"/>
      <c r="I487" s="90">
        <v>36900</v>
      </c>
      <c r="J487" s="7">
        <f>ROUNDUP((((L487*13000)+I487)/1380), 2)</f>
        <v>34.28</v>
      </c>
      <c r="K487" s="88" t="s">
        <v>4151</v>
      </c>
      <c r="L487" s="6">
        <v>0.8</v>
      </c>
      <c r="M487" s="6"/>
      <c r="N487" s="10" t="s">
        <v>4176</v>
      </c>
    </row>
    <row r="488" spans="1:14" ht="30">
      <c r="A488" s="137">
        <v>45701</v>
      </c>
      <c r="B488" s="5"/>
      <c r="C488" s="8" t="s">
        <v>4103</v>
      </c>
      <c r="D488" s="5">
        <v>10</v>
      </c>
      <c r="E488" s="5" t="s">
        <v>318</v>
      </c>
      <c r="F488" s="5" t="s">
        <v>638</v>
      </c>
      <c r="G488" s="5" t="s">
        <v>33</v>
      </c>
      <c r="H488" s="26"/>
      <c r="I488" s="90">
        <v>5000</v>
      </c>
      <c r="J488" s="7">
        <f t="shared" ref="J488:J491" si="113">ROUNDUP((((L488*13000)+I488)/1380), 2)</f>
        <v>4.5699999999999994</v>
      </c>
      <c r="K488" s="88" t="s">
        <v>4151</v>
      </c>
      <c r="L488" s="6">
        <v>0.1</v>
      </c>
      <c r="M488" s="6"/>
      <c r="N488" s="10" t="s">
        <v>4150</v>
      </c>
    </row>
    <row r="489" spans="1:14" ht="20.100000000000001" customHeight="1">
      <c r="A489" s="137">
        <v>45701</v>
      </c>
      <c r="B489" s="5" t="s">
        <v>26</v>
      </c>
      <c r="C489" s="8" t="s">
        <v>629</v>
      </c>
      <c r="D489" s="5">
        <v>10</v>
      </c>
      <c r="E489" s="5" t="s">
        <v>318</v>
      </c>
      <c r="F489" s="5" t="s">
        <v>2847</v>
      </c>
      <c r="G489" s="5" t="s">
        <v>30</v>
      </c>
      <c r="H489" s="26"/>
      <c r="I489" s="90">
        <v>6800</v>
      </c>
      <c r="J489" s="7">
        <f t="shared" si="113"/>
        <v>6.8199999999999994</v>
      </c>
      <c r="K489" s="88" t="s">
        <v>4151</v>
      </c>
      <c r="L489" s="6">
        <v>0.2</v>
      </c>
      <c r="M489" s="6"/>
      <c r="N489" s="10"/>
    </row>
    <row r="490" spans="1:14" ht="60">
      <c r="A490" s="137">
        <v>45701</v>
      </c>
      <c r="B490" s="5" t="s">
        <v>30</v>
      </c>
      <c r="C490" s="8" t="s">
        <v>4168</v>
      </c>
      <c r="D490" s="5">
        <v>1</v>
      </c>
      <c r="E490" s="5" t="s">
        <v>318</v>
      </c>
      <c r="F490" s="5" t="s">
        <v>4106</v>
      </c>
      <c r="G490" s="5" t="s">
        <v>4107</v>
      </c>
      <c r="H490" s="26"/>
      <c r="I490" s="90">
        <v>32700</v>
      </c>
      <c r="J490" s="7">
        <f t="shared" si="113"/>
        <v>24.64</v>
      </c>
      <c r="K490" s="88" t="s">
        <v>4151</v>
      </c>
      <c r="L490" s="6">
        <v>0.1</v>
      </c>
      <c r="M490" s="6"/>
      <c r="N490" s="10" t="s">
        <v>4171</v>
      </c>
    </row>
    <row r="491" spans="1:14" ht="45">
      <c r="A491" s="137">
        <v>45701</v>
      </c>
      <c r="B491" s="5" t="s">
        <v>72</v>
      </c>
      <c r="C491" s="8" t="s">
        <v>4173</v>
      </c>
      <c r="D491" s="5">
        <v>1</v>
      </c>
      <c r="E491" s="5" t="s">
        <v>318</v>
      </c>
      <c r="F491" s="5" t="s">
        <v>344</v>
      </c>
      <c r="G491" s="5" t="s">
        <v>130</v>
      </c>
      <c r="H491" s="26"/>
      <c r="I491" s="90">
        <v>12800</v>
      </c>
      <c r="J491" s="7">
        <f t="shared" si="113"/>
        <v>12.11</v>
      </c>
      <c r="K491" s="88" t="s">
        <v>4151</v>
      </c>
      <c r="L491" s="6">
        <v>0.3</v>
      </c>
      <c r="M491" s="6"/>
      <c r="N491" s="10" t="s">
        <v>4154</v>
      </c>
    </row>
    <row r="492" spans="1:14" ht="60">
      <c r="A492" s="137">
        <v>45701</v>
      </c>
      <c r="B492" s="5" t="s">
        <v>4109</v>
      </c>
      <c r="C492" s="5" t="s">
        <v>4110</v>
      </c>
      <c r="D492" s="5">
        <v>2</v>
      </c>
      <c r="E492" s="5" t="s">
        <v>2187</v>
      </c>
      <c r="F492" s="5" t="s">
        <v>148</v>
      </c>
      <c r="G492" s="5" t="s">
        <v>32</v>
      </c>
      <c r="H492" s="26"/>
      <c r="I492" s="90">
        <v>530000</v>
      </c>
      <c r="J492" s="234">
        <f>ROUNDUP((((L492*16000)+I492)/1380), 2)</f>
        <v>1021.74</v>
      </c>
      <c r="K492" s="88" t="s">
        <v>4155</v>
      </c>
      <c r="L492" s="6">
        <v>55</v>
      </c>
      <c r="M492" s="6"/>
      <c r="N492" s="10" t="s">
        <v>4111</v>
      </c>
    </row>
    <row r="493" spans="1:14" ht="60">
      <c r="A493" s="137">
        <v>45701</v>
      </c>
      <c r="B493" s="5" t="s">
        <v>4109</v>
      </c>
      <c r="C493" s="5" t="s">
        <v>4110</v>
      </c>
      <c r="D493" s="5">
        <v>2</v>
      </c>
      <c r="E493" s="5" t="s">
        <v>2187</v>
      </c>
      <c r="F493" s="5" t="s">
        <v>148</v>
      </c>
      <c r="G493" s="5" t="s">
        <v>32</v>
      </c>
      <c r="H493" s="26"/>
      <c r="I493" s="90">
        <v>530000</v>
      </c>
      <c r="J493" s="234">
        <f>ROUNDUP((((L493*16000)+I493)/1380), 2)</f>
        <v>1021.74</v>
      </c>
      <c r="K493" s="88" t="s">
        <v>4155</v>
      </c>
      <c r="L493" s="6">
        <v>55</v>
      </c>
      <c r="M493" s="6"/>
      <c r="N493" s="10" t="s">
        <v>4112</v>
      </c>
    </row>
    <row r="494" spans="1:14" ht="21" customHeight="1">
      <c r="A494" s="137">
        <v>45701</v>
      </c>
      <c r="B494" s="5" t="s">
        <v>168</v>
      </c>
      <c r="C494" s="5" t="s">
        <v>4113</v>
      </c>
      <c r="D494" s="123"/>
      <c r="E494" s="5" t="s">
        <v>2187</v>
      </c>
      <c r="F494" s="5" t="s">
        <v>2508</v>
      </c>
      <c r="G494" s="5" t="s">
        <v>2133</v>
      </c>
      <c r="H494" s="26"/>
      <c r="I494" s="90">
        <v>1767000</v>
      </c>
      <c r="J494" s="7">
        <f t="shared" ref="J494:J499" si="114">ROUNDUP((((L494*13000)+I494)/1380), 2)</f>
        <v>1308.7</v>
      </c>
      <c r="K494" s="88" t="s">
        <v>4177</v>
      </c>
      <c r="L494" s="6">
        <v>3</v>
      </c>
      <c r="M494" s="164"/>
      <c r="N494" s="9" t="s">
        <v>4114</v>
      </c>
    </row>
    <row r="495" spans="1:14" ht="21" customHeight="1">
      <c r="A495" s="137">
        <v>45701</v>
      </c>
      <c r="B495" s="5"/>
      <c r="C495" s="5" t="s">
        <v>4115</v>
      </c>
      <c r="D495" s="5">
        <v>2</v>
      </c>
      <c r="E495" s="5" t="s">
        <v>2187</v>
      </c>
      <c r="F495" s="5" t="s">
        <v>2200</v>
      </c>
      <c r="G495" s="5" t="s">
        <v>2201</v>
      </c>
      <c r="H495" s="26"/>
      <c r="I495" s="90">
        <v>526000</v>
      </c>
      <c r="J495" s="7">
        <f t="shared" si="114"/>
        <v>428.27</v>
      </c>
      <c r="K495" s="88" t="s">
        <v>4159</v>
      </c>
      <c r="L495" s="6">
        <v>5</v>
      </c>
      <c r="M495" s="6"/>
      <c r="N495" s="10" t="s">
        <v>3546</v>
      </c>
    </row>
    <row r="496" spans="1:14" ht="60">
      <c r="A496" s="143">
        <v>45701</v>
      </c>
      <c r="B496" s="19" t="s">
        <v>4116</v>
      </c>
      <c r="C496" s="19">
        <v>210770</v>
      </c>
      <c r="D496" s="19">
        <v>4</v>
      </c>
      <c r="E496" s="19" t="s">
        <v>2187</v>
      </c>
      <c r="F496" s="19" t="s">
        <v>4117</v>
      </c>
      <c r="G496" s="19" t="s">
        <v>32</v>
      </c>
      <c r="H496" s="69"/>
      <c r="I496" s="303"/>
      <c r="J496" s="21">
        <f t="shared" si="114"/>
        <v>0</v>
      </c>
      <c r="K496" s="97"/>
      <c r="L496" s="51"/>
      <c r="M496" s="51"/>
      <c r="N496" s="24" t="s">
        <v>4211</v>
      </c>
    </row>
    <row r="497" spans="1:14" ht="21" customHeight="1">
      <c r="A497" s="143">
        <v>45701</v>
      </c>
      <c r="B497" s="19" t="s">
        <v>4116</v>
      </c>
      <c r="C497" s="19">
        <v>925096</v>
      </c>
      <c r="D497" s="19">
        <v>2</v>
      </c>
      <c r="E497" s="19" t="s">
        <v>2187</v>
      </c>
      <c r="F497" s="19" t="s">
        <v>4117</v>
      </c>
      <c r="G497" s="19" t="s">
        <v>32</v>
      </c>
      <c r="H497" s="69"/>
      <c r="I497" s="303"/>
      <c r="J497" s="21">
        <f t="shared" si="114"/>
        <v>0</v>
      </c>
      <c r="K497" s="97"/>
      <c r="L497" s="51"/>
      <c r="M497" s="51"/>
      <c r="N497" s="24" t="s">
        <v>4143</v>
      </c>
    </row>
    <row r="498" spans="1:14" ht="21" customHeight="1">
      <c r="A498" s="143">
        <v>45701</v>
      </c>
      <c r="B498" s="19" t="s">
        <v>4116</v>
      </c>
      <c r="C498" s="19">
        <v>922864</v>
      </c>
      <c r="D498" s="19">
        <v>2</v>
      </c>
      <c r="E498" s="19" t="s">
        <v>2187</v>
      </c>
      <c r="F498" s="19" t="s">
        <v>4117</v>
      </c>
      <c r="G498" s="19" t="s">
        <v>32</v>
      </c>
      <c r="H498" s="69"/>
      <c r="I498" s="303"/>
      <c r="J498" s="21">
        <f t="shared" si="114"/>
        <v>0</v>
      </c>
      <c r="K498" s="97"/>
      <c r="L498" s="51"/>
      <c r="M498" s="51"/>
      <c r="N498" s="24" t="s">
        <v>4144</v>
      </c>
    </row>
    <row r="499" spans="1:14" ht="30">
      <c r="A499" s="143">
        <v>45701</v>
      </c>
      <c r="B499" s="19" t="s">
        <v>4116</v>
      </c>
      <c r="C499" s="19">
        <v>10508483</v>
      </c>
      <c r="D499" s="19">
        <v>6</v>
      </c>
      <c r="E499" s="19" t="s">
        <v>2187</v>
      </c>
      <c r="F499" s="19" t="s">
        <v>4117</v>
      </c>
      <c r="G499" s="19" t="s">
        <v>32</v>
      </c>
      <c r="H499" s="69"/>
      <c r="I499" s="303"/>
      <c r="J499" s="21">
        <f t="shared" si="114"/>
        <v>0</v>
      </c>
      <c r="K499" s="97"/>
      <c r="L499" s="51"/>
      <c r="M499" s="51"/>
      <c r="N499" s="24" t="s">
        <v>4145</v>
      </c>
    </row>
    <row r="500" spans="1:14" ht="21" customHeight="1">
      <c r="A500" s="137">
        <v>45701</v>
      </c>
      <c r="B500" s="5" t="s">
        <v>67</v>
      </c>
      <c r="C500" s="305" t="s">
        <v>4160</v>
      </c>
      <c r="D500" s="5">
        <v>2</v>
      </c>
      <c r="E500" s="5" t="s">
        <v>2187</v>
      </c>
      <c r="F500" s="5" t="s">
        <v>2997</v>
      </c>
      <c r="G500" s="5" t="s">
        <v>126</v>
      </c>
      <c r="H500" s="26"/>
      <c r="I500" s="90">
        <v>13300</v>
      </c>
      <c r="J500" s="7">
        <f t="shared" ref="J500" si="115">ROUNDUP((((L500*13000)+I500)/1380), 2)</f>
        <v>12.47</v>
      </c>
      <c r="K500" s="88" t="s">
        <v>4159</v>
      </c>
      <c r="L500" s="6">
        <v>0.3</v>
      </c>
      <c r="M500" s="6"/>
      <c r="N500" s="10" t="s">
        <v>4118</v>
      </c>
    </row>
    <row r="501" spans="1:14" ht="21" customHeight="1">
      <c r="A501" s="137">
        <v>45701</v>
      </c>
      <c r="B501" s="5" t="s">
        <v>4119</v>
      </c>
      <c r="C501" s="5" t="s">
        <v>4180</v>
      </c>
      <c r="D501" s="5">
        <v>1</v>
      </c>
      <c r="E501" s="5" t="s">
        <v>2187</v>
      </c>
      <c r="F501" s="5" t="s">
        <v>2997</v>
      </c>
      <c r="G501" s="5" t="s">
        <v>126</v>
      </c>
      <c r="H501" s="26"/>
      <c r="I501" s="90">
        <v>30060</v>
      </c>
      <c r="J501" s="7">
        <f t="shared" ref="J501:J508" si="116">ROUNDUP((((L501*13000)+I501)/1380), 2)</f>
        <v>31.21</v>
      </c>
      <c r="K501" s="88" t="s">
        <v>4178</v>
      </c>
      <c r="L501" s="6">
        <v>1</v>
      </c>
      <c r="M501" s="164"/>
      <c r="N501" s="9" t="s">
        <v>4120</v>
      </c>
    </row>
    <row r="502" spans="1:14" ht="21" customHeight="1">
      <c r="A502" s="137">
        <v>45701</v>
      </c>
      <c r="B502" s="5" t="s">
        <v>4119</v>
      </c>
      <c r="C502" s="5" t="s">
        <v>4121</v>
      </c>
      <c r="D502" s="5">
        <v>1</v>
      </c>
      <c r="E502" s="5" t="s">
        <v>2187</v>
      </c>
      <c r="F502" s="5" t="s">
        <v>2997</v>
      </c>
      <c r="G502" s="5" t="s">
        <v>126</v>
      </c>
      <c r="H502" s="26"/>
      <c r="I502" s="90">
        <v>26460</v>
      </c>
      <c r="J502" s="7">
        <f t="shared" si="116"/>
        <v>28.6</v>
      </c>
      <c r="K502" s="88" t="s">
        <v>4178</v>
      </c>
      <c r="L502" s="6">
        <v>1</v>
      </c>
      <c r="M502" s="164"/>
      <c r="N502" s="9" t="s">
        <v>4120</v>
      </c>
    </row>
    <row r="503" spans="1:14" ht="21" customHeight="1">
      <c r="A503" s="137">
        <v>45701</v>
      </c>
      <c r="B503" s="5" t="s">
        <v>4119</v>
      </c>
      <c r="C503" s="5" t="s">
        <v>4122</v>
      </c>
      <c r="D503" s="5">
        <v>1</v>
      </c>
      <c r="E503" s="5" t="s">
        <v>2187</v>
      </c>
      <c r="F503" s="5" t="s">
        <v>2997</v>
      </c>
      <c r="G503" s="5" t="s">
        <v>126</v>
      </c>
      <c r="H503" s="26"/>
      <c r="I503" s="90">
        <v>16200</v>
      </c>
      <c r="J503" s="7">
        <f t="shared" si="116"/>
        <v>21.16</v>
      </c>
      <c r="K503" s="88" t="s">
        <v>4178</v>
      </c>
      <c r="L503" s="6">
        <v>1</v>
      </c>
      <c r="M503" s="6"/>
      <c r="N503" s="9" t="s">
        <v>4120</v>
      </c>
    </row>
    <row r="504" spans="1:14" ht="21" customHeight="1">
      <c r="A504" s="137">
        <v>45701</v>
      </c>
      <c r="B504" s="5" t="s">
        <v>4119</v>
      </c>
      <c r="C504" s="5" t="s">
        <v>4123</v>
      </c>
      <c r="D504" s="5">
        <v>1</v>
      </c>
      <c r="E504" s="5" t="s">
        <v>2187</v>
      </c>
      <c r="F504" s="5" t="s">
        <v>2997</v>
      </c>
      <c r="G504" s="5" t="s">
        <v>126</v>
      </c>
      <c r="H504" s="26"/>
      <c r="I504" s="90">
        <v>13140</v>
      </c>
      <c r="J504" s="7">
        <f t="shared" si="116"/>
        <v>15.18</v>
      </c>
      <c r="K504" s="88" t="s">
        <v>4178</v>
      </c>
      <c r="L504" s="6">
        <v>0.6</v>
      </c>
      <c r="M504" s="6"/>
      <c r="N504" s="10" t="s">
        <v>4124</v>
      </c>
    </row>
    <row r="505" spans="1:14" ht="21" customHeight="1">
      <c r="A505" s="137">
        <v>45701</v>
      </c>
      <c r="B505" s="5" t="s">
        <v>4119</v>
      </c>
      <c r="C505" s="5" t="s">
        <v>4188</v>
      </c>
      <c r="D505" s="5">
        <v>1</v>
      </c>
      <c r="E505" s="5" t="s">
        <v>2187</v>
      </c>
      <c r="F505" s="5" t="s">
        <v>2997</v>
      </c>
      <c r="G505" s="5" t="s">
        <v>126</v>
      </c>
      <c r="H505" s="26"/>
      <c r="I505" s="90">
        <v>16030</v>
      </c>
      <c r="J505" s="7">
        <f t="shared" si="116"/>
        <v>14.45</v>
      </c>
      <c r="K505" s="88" t="s">
        <v>4178</v>
      </c>
      <c r="L505" s="6">
        <v>0.3</v>
      </c>
      <c r="M505" s="6"/>
      <c r="N505" s="10" t="s">
        <v>4125</v>
      </c>
    </row>
    <row r="506" spans="1:14" ht="21" customHeight="1">
      <c r="A506" s="137">
        <v>45701</v>
      </c>
      <c r="B506" s="5" t="s">
        <v>4119</v>
      </c>
      <c r="C506" s="5" t="s">
        <v>4126</v>
      </c>
      <c r="D506" s="5">
        <v>1</v>
      </c>
      <c r="E506" s="5" t="s">
        <v>2187</v>
      </c>
      <c r="F506" s="5" t="s">
        <v>2997</v>
      </c>
      <c r="G506" s="5" t="s">
        <v>126</v>
      </c>
      <c r="H506" s="26"/>
      <c r="I506" s="90">
        <v>16030</v>
      </c>
      <c r="J506" s="7">
        <f t="shared" si="116"/>
        <v>14.45</v>
      </c>
      <c r="K506" s="88" t="s">
        <v>4178</v>
      </c>
      <c r="L506" s="6">
        <v>0.3</v>
      </c>
      <c r="M506" s="6"/>
      <c r="N506" s="10" t="s">
        <v>4125</v>
      </c>
    </row>
    <row r="507" spans="1:14" ht="21" customHeight="1">
      <c r="A507" s="137">
        <v>45701</v>
      </c>
      <c r="B507" s="5" t="s">
        <v>4119</v>
      </c>
      <c r="C507" s="5" t="s">
        <v>4127</v>
      </c>
      <c r="D507" s="5">
        <v>1</v>
      </c>
      <c r="E507" s="5" t="s">
        <v>2187</v>
      </c>
      <c r="F507" s="5" t="s">
        <v>2997</v>
      </c>
      <c r="G507" s="5" t="s">
        <v>126</v>
      </c>
      <c r="H507" s="26"/>
      <c r="I507" s="90">
        <v>16030</v>
      </c>
      <c r="J507" s="7">
        <f t="shared" si="116"/>
        <v>14.45</v>
      </c>
      <c r="K507" s="88" t="s">
        <v>4178</v>
      </c>
      <c r="L507" s="6">
        <v>0.3</v>
      </c>
      <c r="M507" s="6"/>
      <c r="N507" s="10" t="s">
        <v>4125</v>
      </c>
    </row>
    <row r="508" spans="1:14" ht="21" customHeight="1">
      <c r="A508" s="137">
        <v>45701</v>
      </c>
      <c r="B508" s="5" t="s">
        <v>4119</v>
      </c>
      <c r="C508" s="5" t="s">
        <v>4128</v>
      </c>
      <c r="D508" s="5">
        <v>1</v>
      </c>
      <c r="E508" s="5" t="s">
        <v>2187</v>
      </c>
      <c r="F508" s="5" t="s">
        <v>2997</v>
      </c>
      <c r="G508" s="5" t="s">
        <v>126</v>
      </c>
      <c r="H508" s="26"/>
      <c r="I508" s="90">
        <v>8610</v>
      </c>
      <c r="J508" s="7">
        <f t="shared" si="116"/>
        <v>8.129999999999999</v>
      </c>
      <c r="K508" s="88" t="s">
        <v>4178</v>
      </c>
      <c r="L508" s="6">
        <v>0.2</v>
      </c>
      <c r="M508" s="164"/>
      <c r="N508" s="9" t="s">
        <v>4125</v>
      </c>
    </row>
    <row r="509" spans="1:14" ht="30">
      <c r="A509" s="137">
        <v>45701</v>
      </c>
      <c r="B509" s="5" t="s">
        <v>4129</v>
      </c>
      <c r="C509" s="5" t="s">
        <v>4170</v>
      </c>
      <c r="D509" s="5">
        <v>1</v>
      </c>
      <c r="E509" s="5" t="s">
        <v>2187</v>
      </c>
      <c r="F509" s="5" t="s">
        <v>2508</v>
      </c>
      <c r="G509" s="5" t="s">
        <v>219</v>
      </c>
      <c r="H509" s="92"/>
      <c r="I509" s="90">
        <v>2606000</v>
      </c>
      <c r="J509" s="7">
        <v>2098.04</v>
      </c>
      <c r="K509" s="88" t="s">
        <v>4151</v>
      </c>
      <c r="L509" s="6">
        <v>4.5</v>
      </c>
      <c r="M509" s="6"/>
      <c r="N509" s="10" t="s">
        <v>4130</v>
      </c>
    </row>
    <row r="510" spans="1:14" ht="30">
      <c r="A510" s="137">
        <v>45701</v>
      </c>
      <c r="B510" s="5" t="s">
        <v>4129</v>
      </c>
      <c r="C510" s="5">
        <v>1436283</v>
      </c>
      <c r="D510" s="5">
        <v>1</v>
      </c>
      <c r="E510" s="5" t="s">
        <v>2187</v>
      </c>
      <c r="F510" s="5" t="s">
        <v>2508</v>
      </c>
      <c r="G510" s="5" t="s">
        <v>219</v>
      </c>
      <c r="H510" s="92"/>
      <c r="I510" s="90">
        <v>248500</v>
      </c>
      <c r="J510" s="7">
        <v>197.72</v>
      </c>
      <c r="K510" s="88" t="s">
        <v>4151</v>
      </c>
      <c r="L510" s="6">
        <v>0.2</v>
      </c>
      <c r="M510" s="6"/>
      <c r="N510" s="10" t="s">
        <v>4131</v>
      </c>
    </row>
    <row r="511" spans="1:14" ht="21" customHeight="1">
      <c r="A511" s="137">
        <v>45700</v>
      </c>
      <c r="B511" s="5" t="s">
        <v>21</v>
      </c>
      <c r="C511" s="5" t="s">
        <v>4035</v>
      </c>
      <c r="D511" s="5">
        <v>10</v>
      </c>
      <c r="E511" s="5" t="s">
        <v>2187</v>
      </c>
      <c r="F511" s="5" t="s">
        <v>2508</v>
      </c>
      <c r="G511" s="5" t="s">
        <v>219</v>
      </c>
      <c r="H511" s="26"/>
      <c r="I511" s="90">
        <v>3200</v>
      </c>
      <c r="J511" s="7">
        <f t="shared" ref="J511:J512" si="117">ROUNDUP((((L511*13000)+I511)/1380), 2)</f>
        <v>3.2699999999999996</v>
      </c>
      <c r="K511" s="88" t="s">
        <v>4151</v>
      </c>
      <c r="L511" s="6">
        <v>0.1</v>
      </c>
      <c r="M511" s="6"/>
      <c r="N511" s="10" t="s">
        <v>4036</v>
      </c>
    </row>
    <row r="512" spans="1:14" ht="21" customHeight="1">
      <c r="A512" s="137" t="s">
        <v>4132</v>
      </c>
      <c r="B512" s="5" t="s">
        <v>115</v>
      </c>
      <c r="C512" s="5" t="s">
        <v>4133</v>
      </c>
      <c r="D512" s="5" t="s">
        <v>4134</v>
      </c>
      <c r="E512" s="5" t="s">
        <v>140</v>
      </c>
      <c r="F512" s="5" t="s">
        <v>315</v>
      </c>
      <c r="G512" s="5" t="s">
        <v>2773</v>
      </c>
      <c r="H512" s="26"/>
      <c r="I512" s="90">
        <v>209000</v>
      </c>
      <c r="J512" s="7">
        <f t="shared" si="117"/>
        <v>207.98</v>
      </c>
      <c r="K512" s="88" t="s">
        <v>4174</v>
      </c>
      <c r="L512" s="6">
        <v>6</v>
      </c>
      <c r="M512" s="6"/>
      <c r="N512" s="10" t="s">
        <v>4175</v>
      </c>
    </row>
    <row r="513" spans="1:14" ht="30">
      <c r="A513" s="173" t="s">
        <v>4132</v>
      </c>
      <c r="B513" s="13"/>
      <c r="C513" s="13" t="s">
        <v>4152</v>
      </c>
      <c r="D513" s="13">
        <v>1</v>
      </c>
      <c r="E513" s="13" t="s">
        <v>140</v>
      </c>
      <c r="F513" s="13" t="s">
        <v>4135</v>
      </c>
      <c r="G513" s="13" t="s">
        <v>217</v>
      </c>
      <c r="H513" s="68"/>
      <c r="I513" s="142">
        <v>26000</v>
      </c>
      <c r="J513" s="12">
        <f t="shared" ref="J513" si="118">ROUNDUP((((L513*13000)+I513)/1380), 2)</f>
        <v>21.67</v>
      </c>
      <c r="K513" s="87" t="s">
        <v>4151</v>
      </c>
      <c r="L513" s="50">
        <v>0.3</v>
      </c>
      <c r="M513" s="50"/>
      <c r="N513" s="23" t="s">
        <v>4169</v>
      </c>
    </row>
    <row r="514" spans="1:14" ht="21" customHeight="1">
      <c r="A514" s="173" t="s">
        <v>4132</v>
      </c>
      <c r="B514" s="13" t="s">
        <v>4119</v>
      </c>
      <c r="C514" s="13" t="s">
        <v>4179</v>
      </c>
      <c r="D514" s="13">
        <v>3</v>
      </c>
      <c r="E514" s="13" t="s">
        <v>140</v>
      </c>
      <c r="F514" s="13" t="s">
        <v>4139</v>
      </c>
      <c r="G514" s="13" t="s">
        <v>120</v>
      </c>
      <c r="H514" s="68"/>
      <c r="I514" s="142">
        <v>10460</v>
      </c>
      <c r="J514" s="12">
        <f t="shared" ref="J514:J516" si="119">ROUNDUP((((L514*13000)+I514)/1380), 2)</f>
        <v>12.29</v>
      </c>
      <c r="K514" s="87" t="s">
        <v>4178</v>
      </c>
      <c r="L514" s="50">
        <v>0.5</v>
      </c>
      <c r="M514" s="50"/>
      <c r="N514" s="23"/>
    </row>
    <row r="515" spans="1:14" ht="21" customHeight="1">
      <c r="A515" s="137" t="s">
        <v>4132</v>
      </c>
      <c r="B515" s="137"/>
      <c r="C515" s="5" t="s">
        <v>4157</v>
      </c>
      <c r="D515" s="5">
        <v>10</v>
      </c>
      <c r="E515" s="5" t="s">
        <v>140</v>
      </c>
      <c r="F515" s="5" t="s">
        <v>1816</v>
      </c>
      <c r="G515" s="5" t="s">
        <v>23</v>
      </c>
      <c r="H515" s="26"/>
      <c r="I515" s="90">
        <v>4120</v>
      </c>
      <c r="J515" s="7">
        <f t="shared" si="119"/>
        <v>8.64</v>
      </c>
      <c r="K515" s="88" t="s">
        <v>4151</v>
      </c>
      <c r="L515" s="6">
        <v>0.6</v>
      </c>
      <c r="M515" s="6"/>
      <c r="N515" s="10" t="s">
        <v>4158</v>
      </c>
    </row>
    <row r="516" spans="1:14" ht="21" customHeight="1">
      <c r="A516" s="137" t="s">
        <v>4132</v>
      </c>
      <c r="B516" s="5"/>
      <c r="C516" s="5" t="s">
        <v>4191</v>
      </c>
      <c r="D516" s="5">
        <v>1</v>
      </c>
      <c r="E516" s="5" t="s">
        <v>140</v>
      </c>
      <c r="F516" s="5" t="s">
        <v>1816</v>
      </c>
      <c r="G516" s="5" t="s">
        <v>23</v>
      </c>
      <c r="H516" s="26"/>
      <c r="I516" s="90">
        <v>43500</v>
      </c>
      <c r="J516" s="7">
        <f t="shared" si="119"/>
        <v>116.31</v>
      </c>
      <c r="K516" s="88" t="s">
        <v>4151</v>
      </c>
      <c r="L516" s="6">
        <v>9</v>
      </c>
      <c r="M516" s="6"/>
      <c r="N516" s="10" t="s">
        <v>4156</v>
      </c>
    </row>
    <row r="518" spans="1:14" ht="105">
      <c r="A518" s="137">
        <v>45698</v>
      </c>
      <c r="B518" s="5"/>
      <c r="C518" s="8" t="s">
        <v>4142</v>
      </c>
      <c r="D518" s="5">
        <v>100</v>
      </c>
      <c r="E518" s="5" t="s">
        <v>2187</v>
      </c>
      <c r="F518" s="5" t="s">
        <v>3757</v>
      </c>
      <c r="G518" s="5" t="s">
        <v>3758</v>
      </c>
      <c r="H518" s="26"/>
      <c r="I518" s="90">
        <v>70000</v>
      </c>
      <c r="J518" s="7">
        <f t="shared" ref="J518" si="120">ROUNDUP((((L518*13000)+I518)/1380), 2)</f>
        <v>88.410000000000011</v>
      </c>
      <c r="K518" s="88" t="s">
        <v>1645</v>
      </c>
      <c r="L518" s="6">
        <v>4</v>
      </c>
      <c r="M518" s="6"/>
      <c r="N518" s="10" t="s">
        <v>3889</v>
      </c>
    </row>
    <row r="519" spans="1:14" ht="60">
      <c r="A519" s="137">
        <v>45698</v>
      </c>
      <c r="B519" s="5"/>
      <c r="C519" s="8" t="s">
        <v>4142</v>
      </c>
      <c r="D519" s="5">
        <v>100</v>
      </c>
      <c r="E519" s="5" t="s">
        <v>2187</v>
      </c>
      <c r="F519" s="5" t="s">
        <v>3757</v>
      </c>
      <c r="G519" s="5" t="s">
        <v>3758</v>
      </c>
      <c r="H519" s="26"/>
      <c r="I519" s="90">
        <v>250000</v>
      </c>
      <c r="J519" s="7">
        <f t="shared" ref="J519" si="121">ROUNDUP((((L519*13000)+I519)/1380), 2)</f>
        <v>209.42999999999998</v>
      </c>
      <c r="K519" s="88" t="s">
        <v>1645</v>
      </c>
      <c r="L519" s="6">
        <v>3</v>
      </c>
      <c r="M519" s="6"/>
      <c r="N519" s="10" t="s">
        <v>4181</v>
      </c>
    </row>
    <row r="521" spans="1:14" ht="21" customHeight="1">
      <c r="A521" s="137" t="s">
        <v>4132</v>
      </c>
      <c r="B521" s="5" t="s">
        <v>4136</v>
      </c>
      <c r="C521" s="5" t="s">
        <v>4137</v>
      </c>
      <c r="D521" s="5">
        <v>1</v>
      </c>
      <c r="E521" s="5" t="s">
        <v>140</v>
      </c>
      <c r="F521" s="5" t="s">
        <v>305</v>
      </c>
      <c r="G521" s="5" t="s">
        <v>4138</v>
      </c>
      <c r="H521" s="26"/>
      <c r="I521" s="90">
        <v>2530</v>
      </c>
      <c r="J521" s="7">
        <f t="shared" ref="J521:J523" si="122">ROUNDUP((((L521*13000)+I521)/1380), 2)</f>
        <v>2.78</v>
      </c>
      <c r="K521" s="88" t="s">
        <v>4212</v>
      </c>
      <c r="L521" s="6">
        <v>0.1</v>
      </c>
      <c r="M521" s="6"/>
      <c r="N521" s="10" t="s">
        <v>1661</v>
      </c>
    </row>
    <row r="522" spans="1:14" ht="45">
      <c r="A522" s="173">
        <v>45700</v>
      </c>
      <c r="B522" s="13" t="s">
        <v>59</v>
      </c>
      <c r="C522" s="13" t="s">
        <v>4047</v>
      </c>
      <c r="D522" s="13">
        <v>10</v>
      </c>
      <c r="E522" s="13" t="s">
        <v>140</v>
      </c>
      <c r="F522" s="13" t="s">
        <v>2343</v>
      </c>
      <c r="G522" s="13" t="s">
        <v>2341</v>
      </c>
      <c r="H522" s="68"/>
      <c r="I522" s="142">
        <v>390000</v>
      </c>
      <c r="J522" s="12">
        <f t="shared" si="122"/>
        <v>290.14999999999998</v>
      </c>
      <c r="K522" s="87" t="s">
        <v>4234</v>
      </c>
      <c r="L522" s="50">
        <v>0.8</v>
      </c>
      <c r="M522" s="50"/>
      <c r="N522" s="23" t="s">
        <v>4236</v>
      </c>
    </row>
    <row r="523" spans="1:14" ht="30">
      <c r="A523" s="173">
        <v>45699</v>
      </c>
      <c r="B523" s="13" t="s">
        <v>101</v>
      </c>
      <c r="C523" s="13" t="s">
        <v>3871</v>
      </c>
      <c r="D523" s="13">
        <v>1</v>
      </c>
      <c r="E523" s="13" t="s">
        <v>140</v>
      </c>
      <c r="F523" s="13"/>
      <c r="G523" s="13" t="s">
        <v>3870</v>
      </c>
      <c r="H523" s="68"/>
      <c r="I523" s="142"/>
      <c r="J523" s="12">
        <f t="shared" si="122"/>
        <v>0</v>
      </c>
      <c r="K523" s="87"/>
      <c r="L523" s="50"/>
      <c r="M523" s="50"/>
      <c r="N523" s="23" t="s">
        <v>4019</v>
      </c>
    </row>
    <row r="524" spans="1:14" ht="30">
      <c r="A524" s="173">
        <v>45692</v>
      </c>
      <c r="B524" s="13"/>
      <c r="C524" s="13" t="s">
        <v>3338</v>
      </c>
      <c r="D524" s="13">
        <v>8</v>
      </c>
      <c r="E524" s="13" t="s">
        <v>140</v>
      </c>
      <c r="F524" s="13"/>
      <c r="G524" s="13" t="s">
        <v>2341</v>
      </c>
      <c r="H524" s="68"/>
      <c r="I524" s="142"/>
      <c r="J524" s="12"/>
      <c r="K524" s="87"/>
      <c r="L524" s="50"/>
      <c r="M524" s="50"/>
      <c r="N524" s="23" t="s">
        <v>3985</v>
      </c>
    </row>
    <row r="525" spans="1:14" ht="105">
      <c r="A525" s="137">
        <v>45693</v>
      </c>
      <c r="B525" s="123" t="s">
        <v>3873</v>
      </c>
      <c r="C525" s="8" t="s">
        <v>3424</v>
      </c>
      <c r="D525" s="5">
        <v>1</v>
      </c>
      <c r="E525" s="5" t="s">
        <v>318</v>
      </c>
      <c r="F525" s="5"/>
      <c r="G525" s="5"/>
      <c r="H525" s="26"/>
      <c r="I525" s="90">
        <v>66000000</v>
      </c>
      <c r="J525" s="7">
        <f>ROUNDUP((((L525*19000)+I525)/1380), 2)</f>
        <v>113913.04999999999</v>
      </c>
      <c r="K525" s="88" t="s">
        <v>4219</v>
      </c>
      <c r="L525" s="6">
        <v>4800</v>
      </c>
      <c r="M525" s="6"/>
      <c r="N525" s="10" t="s">
        <v>4220</v>
      </c>
    </row>
    <row r="526" spans="1:14" s="239" customFormat="1" ht="29.25" customHeight="1">
      <c r="A526" s="137">
        <v>45700</v>
      </c>
      <c r="B526" s="5" t="s">
        <v>4042</v>
      </c>
      <c r="C526" s="8" t="s">
        <v>4043</v>
      </c>
      <c r="D526" s="5">
        <v>1</v>
      </c>
      <c r="E526" s="5" t="s">
        <v>318</v>
      </c>
      <c r="F526" s="5" t="s">
        <v>1832</v>
      </c>
      <c r="G526" s="5" t="s">
        <v>48</v>
      </c>
      <c r="H526" s="26"/>
      <c r="I526" s="90">
        <v>421000</v>
      </c>
      <c r="J526" s="7">
        <f t="shared" ref="J526:J529" si="123">ROUNDUP((((L526*13000)+I526)/1380), 2)</f>
        <v>309.78999999999996</v>
      </c>
      <c r="K526" s="88" t="s">
        <v>4225</v>
      </c>
      <c r="L526" s="6">
        <v>0.5</v>
      </c>
      <c r="M526" s="6"/>
      <c r="N526" s="10"/>
    </row>
    <row r="527" spans="1:14" s="239" customFormat="1" ht="20.100000000000001" customHeight="1">
      <c r="A527" s="137">
        <v>45701</v>
      </c>
      <c r="B527" s="5" t="s">
        <v>4104</v>
      </c>
      <c r="C527" s="8" t="s">
        <v>4105</v>
      </c>
      <c r="D527" s="5">
        <v>1</v>
      </c>
      <c r="E527" s="5" t="s">
        <v>318</v>
      </c>
      <c r="F527" s="5" t="s">
        <v>2847</v>
      </c>
      <c r="G527" s="5" t="s">
        <v>30</v>
      </c>
      <c r="H527" s="26"/>
      <c r="I527" s="90">
        <v>1066000</v>
      </c>
      <c r="J527" s="7">
        <f t="shared" si="123"/>
        <v>833.7</v>
      </c>
      <c r="K527" s="88" t="s">
        <v>4229</v>
      </c>
      <c r="L527" s="6">
        <v>6.5</v>
      </c>
      <c r="M527" s="6"/>
      <c r="N527" s="10" t="s">
        <v>4230</v>
      </c>
    </row>
    <row r="528" spans="1:14" ht="26.25" customHeight="1">
      <c r="A528" s="145">
        <v>45702</v>
      </c>
      <c r="B528" s="77" t="s">
        <v>4195</v>
      </c>
      <c r="C528" s="76" t="s">
        <v>4221</v>
      </c>
      <c r="D528" s="77">
        <v>3</v>
      </c>
      <c r="E528" s="77" t="s">
        <v>318</v>
      </c>
      <c r="F528" s="77" t="s">
        <v>338</v>
      </c>
      <c r="G528" s="77" t="s">
        <v>306</v>
      </c>
      <c r="H528" s="93"/>
      <c r="I528" s="146"/>
      <c r="J528" s="79">
        <f t="shared" si="123"/>
        <v>0</v>
      </c>
      <c r="K528" s="94"/>
      <c r="L528" s="78"/>
      <c r="M528" s="78"/>
      <c r="N528" s="156" t="s">
        <v>4226</v>
      </c>
    </row>
    <row r="529" spans="1:14" ht="19.5" hidden="1" customHeight="1">
      <c r="A529" s="145">
        <v>45702</v>
      </c>
      <c r="B529" s="77" t="s">
        <v>4195</v>
      </c>
      <c r="C529" s="76" t="s">
        <v>4196</v>
      </c>
      <c r="D529" s="77">
        <v>3</v>
      </c>
      <c r="E529" s="77" t="s">
        <v>318</v>
      </c>
      <c r="F529" s="77"/>
      <c r="G529" s="77"/>
      <c r="H529" s="93"/>
      <c r="I529" s="146"/>
      <c r="J529" s="79">
        <f t="shared" si="123"/>
        <v>0</v>
      </c>
      <c r="K529" s="94"/>
      <c r="L529" s="78"/>
      <c r="M529" s="78"/>
      <c r="N529" s="156"/>
    </row>
    <row r="530" spans="1:14" ht="20.100000000000001" customHeight="1">
      <c r="A530" s="145">
        <v>45702</v>
      </c>
      <c r="B530" s="77" t="s">
        <v>4195</v>
      </c>
      <c r="C530" s="76" t="s">
        <v>4197</v>
      </c>
      <c r="D530" s="77">
        <v>3</v>
      </c>
      <c r="E530" s="77" t="s">
        <v>318</v>
      </c>
      <c r="F530" s="77"/>
      <c r="G530" s="77"/>
      <c r="H530" s="93"/>
      <c r="I530" s="146"/>
      <c r="J530" s="79">
        <f t="shared" ref="J530:J538" si="124">ROUNDUP((((L530*13000)+I530)/1380), 2)</f>
        <v>0</v>
      </c>
      <c r="K530" s="94"/>
      <c r="L530" s="78"/>
      <c r="M530" s="78"/>
      <c r="N530" s="156"/>
    </row>
    <row r="531" spans="1:14" ht="20.100000000000001" customHeight="1">
      <c r="A531" s="145">
        <v>45702</v>
      </c>
      <c r="B531" s="77" t="s">
        <v>4195</v>
      </c>
      <c r="C531" s="76" t="s">
        <v>4198</v>
      </c>
      <c r="D531" s="77">
        <v>3</v>
      </c>
      <c r="E531" s="77" t="s">
        <v>318</v>
      </c>
      <c r="F531" s="77"/>
      <c r="G531" s="77"/>
      <c r="H531" s="93"/>
      <c r="I531" s="146"/>
      <c r="J531" s="79">
        <f t="shared" si="124"/>
        <v>0</v>
      </c>
      <c r="K531" s="94"/>
      <c r="L531" s="78"/>
      <c r="M531" s="78"/>
      <c r="N531" s="156"/>
    </row>
    <row r="532" spans="1:14" ht="20.100000000000001" customHeight="1">
      <c r="A532" s="145">
        <v>45702</v>
      </c>
      <c r="B532" s="77" t="s">
        <v>4195</v>
      </c>
      <c r="C532" s="76" t="s">
        <v>4199</v>
      </c>
      <c r="D532" s="77">
        <v>3</v>
      </c>
      <c r="E532" s="77" t="s">
        <v>318</v>
      </c>
      <c r="F532" s="77"/>
      <c r="G532" s="77"/>
      <c r="H532" s="93"/>
      <c r="I532" s="146"/>
      <c r="J532" s="79">
        <f t="shared" si="124"/>
        <v>0</v>
      </c>
      <c r="K532" s="94"/>
      <c r="L532" s="78"/>
      <c r="M532" s="78"/>
      <c r="N532" s="156"/>
    </row>
    <row r="533" spans="1:14" ht="30">
      <c r="A533" s="145">
        <v>45702</v>
      </c>
      <c r="B533" s="77" t="s">
        <v>4195</v>
      </c>
      <c r="C533" s="76" t="s">
        <v>4227</v>
      </c>
      <c r="D533" s="77">
        <v>3</v>
      </c>
      <c r="E533" s="77" t="s">
        <v>318</v>
      </c>
      <c r="F533" s="77"/>
      <c r="G533" s="77"/>
      <c r="H533" s="93"/>
      <c r="I533" s="146"/>
      <c r="J533" s="79">
        <f t="shared" si="124"/>
        <v>0</v>
      </c>
      <c r="K533" s="94"/>
      <c r="L533" s="78"/>
      <c r="M533" s="78"/>
      <c r="N533" s="156" t="s">
        <v>4228</v>
      </c>
    </row>
    <row r="534" spans="1:14" ht="20.100000000000001" customHeight="1">
      <c r="A534" s="145">
        <v>45702</v>
      </c>
      <c r="B534" s="77" t="s">
        <v>4195</v>
      </c>
      <c r="C534" s="76" t="s">
        <v>4200</v>
      </c>
      <c r="D534" s="77">
        <v>3</v>
      </c>
      <c r="E534" s="77" t="s">
        <v>318</v>
      </c>
      <c r="F534" s="77"/>
      <c r="G534" s="77"/>
      <c r="H534" s="93"/>
      <c r="I534" s="146"/>
      <c r="J534" s="79">
        <f t="shared" si="124"/>
        <v>0</v>
      </c>
      <c r="K534" s="94"/>
      <c r="L534" s="78"/>
      <c r="M534" s="78"/>
      <c r="N534" s="156"/>
    </row>
    <row r="535" spans="1:14" ht="20.100000000000001" customHeight="1">
      <c r="A535" s="145">
        <v>45702</v>
      </c>
      <c r="B535" s="77" t="s">
        <v>4195</v>
      </c>
      <c r="C535" s="76" t="s">
        <v>4201</v>
      </c>
      <c r="D535" s="77">
        <v>3</v>
      </c>
      <c r="E535" s="77" t="s">
        <v>318</v>
      </c>
      <c r="F535" s="77"/>
      <c r="G535" s="77"/>
      <c r="H535" s="93"/>
      <c r="I535" s="146"/>
      <c r="J535" s="79">
        <f t="shared" si="124"/>
        <v>0</v>
      </c>
      <c r="K535" s="94"/>
      <c r="L535" s="78"/>
      <c r="M535" s="78"/>
      <c r="N535" s="156"/>
    </row>
    <row r="536" spans="1:14" ht="20.100000000000001" customHeight="1">
      <c r="A536" s="145">
        <v>45702</v>
      </c>
      <c r="B536" s="77" t="s">
        <v>4195</v>
      </c>
      <c r="C536" s="76" t="s">
        <v>4202</v>
      </c>
      <c r="D536" s="77">
        <v>3</v>
      </c>
      <c r="E536" s="77" t="s">
        <v>318</v>
      </c>
      <c r="F536" s="77"/>
      <c r="G536" s="77"/>
      <c r="H536" s="93"/>
      <c r="I536" s="146"/>
      <c r="J536" s="79">
        <f t="shared" si="124"/>
        <v>0</v>
      </c>
      <c r="K536" s="94"/>
      <c r="L536" s="78"/>
      <c r="M536" s="78"/>
      <c r="N536" s="156"/>
    </row>
    <row r="537" spans="1:14" ht="20.100000000000001" customHeight="1">
      <c r="A537" s="145">
        <v>45702</v>
      </c>
      <c r="B537" s="77" t="s">
        <v>4195</v>
      </c>
      <c r="C537" s="76" t="s">
        <v>4203</v>
      </c>
      <c r="D537" s="77">
        <v>3</v>
      </c>
      <c r="E537" s="77" t="s">
        <v>318</v>
      </c>
      <c r="F537" s="77"/>
      <c r="G537" s="77"/>
      <c r="H537" s="93"/>
      <c r="I537" s="146"/>
      <c r="J537" s="79">
        <f t="shared" si="124"/>
        <v>0</v>
      </c>
      <c r="K537" s="94"/>
      <c r="L537" s="78"/>
      <c r="M537" s="78"/>
      <c r="N537" s="156"/>
    </row>
    <row r="538" spans="1:14" ht="20.100000000000001" customHeight="1">
      <c r="A538" s="145">
        <v>45702</v>
      </c>
      <c r="B538" s="77" t="s">
        <v>4195</v>
      </c>
      <c r="C538" s="76" t="s">
        <v>4204</v>
      </c>
      <c r="D538" s="77">
        <v>3</v>
      </c>
      <c r="E538" s="77" t="s">
        <v>318</v>
      </c>
      <c r="F538" s="77"/>
      <c r="G538" s="77"/>
      <c r="H538" s="93"/>
      <c r="I538" s="146"/>
      <c r="J538" s="79">
        <f t="shared" si="124"/>
        <v>0</v>
      </c>
      <c r="K538" s="94"/>
      <c r="L538" s="78"/>
      <c r="M538" s="78"/>
      <c r="N538" s="156"/>
    </row>
    <row r="539" spans="1:14" s="239" customFormat="1" ht="20.100000000000001" customHeight="1">
      <c r="A539" s="137">
        <v>45702</v>
      </c>
      <c r="B539" s="5" t="s">
        <v>27</v>
      </c>
      <c r="C539" s="8" t="s">
        <v>4215</v>
      </c>
      <c r="D539" s="5">
        <v>5</v>
      </c>
      <c r="E539" s="5" t="s">
        <v>318</v>
      </c>
      <c r="F539" s="5" t="s">
        <v>286</v>
      </c>
      <c r="G539" s="5" t="s">
        <v>4209</v>
      </c>
      <c r="H539" s="26"/>
      <c r="I539" s="90">
        <v>107290</v>
      </c>
      <c r="J539" s="7">
        <f t="shared" ref="J539:J541" si="125">ROUNDUP((((L539*13000)+I539)/1380), 2)</f>
        <v>83.4</v>
      </c>
      <c r="K539" s="88" t="s">
        <v>4232</v>
      </c>
      <c r="L539" s="6">
        <v>0.6</v>
      </c>
      <c r="M539" s="6"/>
      <c r="N539" s="9" t="s">
        <v>4210</v>
      </c>
    </row>
    <row r="540" spans="1:14" ht="45">
      <c r="A540" s="137">
        <v>45702</v>
      </c>
      <c r="B540" s="5" t="s">
        <v>50</v>
      </c>
      <c r="C540" s="5" t="s">
        <v>4222</v>
      </c>
      <c r="D540" s="5" t="s">
        <v>3544</v>
      </c>
      <c r="E540" s="5" t="s">
        <v>2187</v>
      </c>
      <c r="F540" s="5" t="s">
        <v>2508</v>
      </c>
      <c r="G540" s="5" t="s">
        <v>219</v>
      </c>
      <c r="H540" s="26"/>
      <c r="I540" s="90">
        <v>35330</v>
      </c>
      <c r="J540" s="7">
        <f t="shared" si="125"/>
        <v>27.490000000000002</v>
      </c>
      <c r="K540" s="88" t="s">
        <v>4212</v>
      </c>
      <c r="L540" s="6">
        <v>0.2</v>
      </c>
      <c r="M540" s="6"/>
      <c r="N540" s="10" t="s">
        <v>4224</v>
      </c>
    </row>
    <row r="541" spans="1:14" ht="30">
      <c r="A541" s="137">
        <v>45702</v>
      </c>
      <c r="B541" s="5" t="s">
        <v>50</v>
      </c>
      <c r="C541" s="5" t="s">
        <v>4223</v>
      </c>
      <c r="D541" s="5">
        <v>3</v>
      </c>
      <c r="E541" s="5" t="s">
        <v>2187</v>
      </c>
      <c r="F541" s="5" t="s">
        <v>2508</v>
      </c>
      <c r="G541" s="5" t="s">
        <v>219</v>
      </c>
      <c r="H541" s="26"/>
      <c r="I541" s="90">
        <v>258640</v>
      </c>
      <c r="J541" s="7">
        <f t="shared" si="125"/>
        <v>210.98</v>
      </c>
      <c r="K541" s="88" t="s">
        <v>4233</v>
      </c>
      <c r="L541" s="6">
        <v>2.5</v>
      </c>
      <c r="M541" s="6"/>
      <c r="N541" s="10" t="s">
        <v>4237</v>
      </c>
    </row>
    <row r="542" spans="1:14" ht="90">
      <c r="A542" s="137">
        <v>45702</v>
      </c>
      <c r="B542" s="5" t="s">
        <v>4205</v>
      </c>
      <c r="C542" s="5" t="s">
        <v>4206</v>
      </c>
      <c r="D542" s="5"/>
      <c r="E542" s="5" t="s">
        <v>2187</v>
      </c>
      <c r="F542" s="5" t="s">
        <v>4207</v>
      </c>
      <c r="G542" s="5" t="s">
        <v>4208</v>
      </c>
      <c r="H542" s="26"/>
      <c r="I542" s="90"/>
      <c r="J542" s="7"/>
      <c r="K542" s="88"/>
      <c r="L542" s="6"/>
      <c r="M542" s="6"/>
      <c r="N542" s="125" t="s">
        <v>4231</v>
      </c>
    </row>
    <row r="543" spans="1:14" ht="75">
      <c r="A543" s="137">
        <v>45701</v>
      </c>
      <c r="B543" s="5"/>
      <c r="C543" s="5" t="s">
        <v>4149</v>
      </c>
      <c r="D543" s="5">
        <v>1</v>
      </c>
      <c r="E543" s="5" t="s">
        <v>2187</v>
      </c>
      <c r="F543" s="5" t="s">
        <v>2997</v>
      </c>
      <c r="G543" s="5" t="s">
        <v>126</v>
      </c>
      <c r="H543" s="26"/>
      <c r="I543" s="90">
        <v>80000</v>
      </c>
      <c r="J543" s="7">
        <f t="shared" ref="J543" si="126">ROUNDUP((((L543*13000)+I543)/1380), 2)</f>
        <v>76.820000000000007</v>
      </c>
      <c r="K543" s="88" t="s">
        <v>4217</v>
      </c>
      <c r="L543" s="6">
        <v>2</v>
      </c>
      <c r="M543" s="6"/>
      <c r="N543" s="10" t="s">
        <v>4218</v>
      </c>
    </row>
    <row r="544" spans="1:14" ht="90">
      <c r="A544" s="137">
        <v>45699</v>
      </c>
      <c r="B544" s="5" t="s">
        <v>2222</v>
      </c>
      <c r="C544" s="5" t="s">
        <v>3892</v>
      </c>
      <c r="D544" s="5">
        <v>4</v>
      </c>
      <c r="E544" s="5" t="s">
        <v>2187</v>
      </c>
      <c r="F544" s="5" t="s">
        <v>1842</v>
      </c>
      <c r="G544" s="5" t="s">
        <v>32</v>
      </c>
      <c r="H544" s="26"/>
      <c r="I544" s="90">
        <v>17000</v>
      </c>
      <c r="J544" s="7">
        <f>ROUNDUP((((L544*13000)+I544)/1380), 2)</f>
        <v>21.740000000000002</v>
      </c>
      <c r="K544" s="88" t="s">
        <v>4212</v>
      </c>
      <c r="L544" s="6">
        <v>1</v>
      </c>
      <c r="M544" s="6"/>
      <c r="N544" s="10" t="s">
        <v>4213</v>
      </c>
    </row>
    <row r="546" spans="1:14" ht="30">
      <c r="A546" s="137">
        <v>45705</v>
      </c>
      <c r="B546" s="5"/>
      <c r="C546" s="5" t="s">
        <v>4296</v>
      </c>
      <c r="D546" s="5">
        <v>20</v>
      </c>
      <c r="E546" s="5" t="s">
        <v>2187</v>
      </c>
      <c r="F546" s="5" t="s">
        <v>277</v>
      </c>
      <c r="G546" s="5" t="s">
        <v>142</v>
      </c>
      <c r="H546" s="26"/>
      <c r="I546" s="90">
        <v>18550</v>
      </c>
      <c r="J546" s="7">
        <f t="shared" ref="J546" si="127">ROUNDUP((((L546*13000)+I546)/1380), 2)</f>
        <v>18.16</v>
      </c>
      <c r="K546" s="88" t="s">
        <v>4265</v>
      </c>
      <c r="L546" s="6">
        <v>0.5</v>
      </c>
      <c r="M546" s="6"/>
      <c r="N546" s="306" t="s">
        <v>4309</v>
      </c>
    </row>
    <row r="547" spans="1:14" ht="45">
      <c r="A547" s="138">
        <v>45705</v>
      </c>
      <c r="B547" s="98"/>
      <c r="C547" s="98" t="s">
        <v>4270</v>
      </c>
      <c r="D547" s="98">
        <v>10</v>
      </c>
      <c r="E547" s="98" t="s">
        <v>2187</v>
      </c>
      <c r="F547" s="98" t="s">
        <v>277</v>
      </c>
      <c r="G547" s="98" t="s">
        <v>142</v>
      </c>
      <c r="H547" s="99"/>
      <c r="I547" s="139"/>
      <c r="J547" s="105"/>
      <c r="K547" s="100"/>
      <c r="L547" s="101"/>
      <c r="M547" s="101"/>
      <c r="N547" s="126" t="s">
        <v>4271</v>
      </c>
    </row>
    <row r="548" spans="1:14" ht="21" customHeight="1">
      <c r="A548" s="138">
        <v>45705</v>
      </c>
      <c r="B548" s="98"/>
      <c r="C548" s="98" t="s">
        <v>4240</v>
      </c>
      <c r="D548" s="98">
        <v>10</v>
      </c>
      <c r="E548" s="98" t="s">
        <v>2187</v>
      </c>
      <c r="F548" s="98" t="s">
        <v>277</v>
      </c>
      <c r="G548" s="98" t="s">
        <v>142</v>
      </c>
      <c r="H548" s="99"/>
      <c r="I548" s="139"/>
      <c r="J548" s="105"/>
      <c r="K548" s="100"/>
      <c r="L548" s="101"/>
      <c r="M548" s="101"/>
      <c r="N548" s="126" t="s">
        <v>4239</v>
      </c>
    </row>
    <row r="549" spans="1:14" ht="21" customHeight="1">
      <c r="A549" s="138">
        <v>45705</v>
      </c>
      <c r="B549" s="98"/>
      <c r="C549" s="98" t="s">
        <v>4241</v>
      </c>
      <c r="D549" s="98">
        <v>10</v>
      </c>
      <c r="E549" s="98" t="s">
        <v>2187</v>
      </c>
      <c r="F549" s="98" t="s">
        <v>277</v>
      </c>
      <c r="G549" s="98" t="s">
        <v>142</v>
      </c>
      <c r="H549" s="99"/>
      <c r="I549" s="139"/>
      <c r="J549" s="105"/>
      <c r="K549" s="100"/>
      <c r="L549" s="101"/>
      <c r="M549" s="101"/>
      <c r="N549" s="126" t="s">
        <v>4239</v>
      </c>
    </row>
    <row r="550" spans="1:14" ht="21" customHeight="1">
      <c r="A550" s="138">
        <v>45705</v>
      </c>
      <c r="B550" s="98"/>
      <c r="C550" s="98" t="s">
        <v>4242</v>
      </c>
      <c r="D550" s="98">
        <v>10</v>
      </c>
      <c r="E550" s="98" t="s">
        <v>2187</v>
      </c>
      <c r="F550" s="98" t="s">
        <v>277</v>
      </c>
      <c r="G550" s="98" t="s">
        <v>142</v>
      </c>
      <c r="H550" s="99"/>
      <c r="I550" s="139"/>
      <c r="J550" s="105"/>
      <c r="K550" s="100"/>
      <c r="L550" s="101"/>
      <c r="M550" s="101"/>
      <c r="N550" s="126" t="s">
        <v>4239</v>
      </c>
    </row>
    <row r="551" spans="1:14" ht="21" customHeight="1">
      <c r="A551" s="137">
        <v>45705</v>
      </c>
      <c r="B551" s="5" t="s">
        <v>3416</v>
      </c>
      <c r="C551" s="5" t="s">
        <v>4295</v>
      </c>
      <c r="D551" s="5">
        <v>4</v>
      </c>
      <c r="E551" s="5" t="s">
        <v>2187</v>
      </c>
      <c r="F551" s="5" t="s">
        <v>2200</v>
      </c>
      <c r="G551" s="5" t="s">
        <v>2201</v>
      </c>
      <c r="H551" s="26"/>
      <c r="I551" s="90">
        <v>13700</v>
      </c>
      <c r="J551" s="7">
        <f t="shared" ref="J551:J554" si="128">ROUNDUP((((L551*13000)+I551)/1380), 2)</f>
        <v>11.82</v>
      </c>
      <c r="K551" s="88" t="s">
        <v>4265</v>
      </c>
      <c r="L551" s="6">
        <v>0.2</v>
      </c>
      <c r="M551" s="6"/>
      <c r="N551" s="10"/>
    </row>
    <row r="552" spans="1:14" ht="53.25" customHeight="1">
      <c r="A552" s="137">
        <v>45705</v>
      </c>
      <c r="B552" s="5" t="s">
        <v>2961</v>
      </c>
      <c r="C552" s="5" t="s">
        <v>4272</v>
      </c>
      <c r="D552" s="5">
        <v>5</v>
      </c>
      <c r="E552" s="5" t="s">
        <v>2187</v>
      </c>
      <c r="F552" s="5" t="s">
        <v>3750</v>
      </c>
      <c r="G552" s="5" t="s">
        <v>32</v>
      </c>
      <c r="H552" s="26"/>
      <c r="I552" s="90">
        <v>188340</v>
      </c>
      <c r="J552" s="7">
        <f t="shared" si="128"/>
        <v>249.53</v>
      </c>
      <c r="K552" s="88" t="s">
        <v>4265</v>
      </c>
      <c r="L552" s="6">
        <v>12</v>
      </c>
      <c r="M552" s="6"/>
      <c r="N552" s="307" t="s">
        <v>4277</v>
      </c>
    </row>
    <row r="553" spans="1:14" ht="21" customHeight="1">
      <c r="A553" s="137">
        <v>45705</v>
      </c>
      <c r="B553" s="5" t="s">
        <v>21</v>
      </c>
      <c r="C553" s="5" t="s">
        <v>4243</v>
      </c>
      <c r="D553" s="5">
        <v>10</v>
      </c>
      <c r="E553" s="5" t="s">
        <v>2187</v>
      </c>
      <c r="F553" s="5" t="s">
        <v>2200</v>
      </c>
      <c r="G553" s="5" t="s">
        <v>2201</v>
      </c>
      <c r="H553" s="26"/>
      <c r="I553" s="90">
        <v>8600</v>
      </c>
      <c r="J553" s="7">
        <f t="shared" si="128"/>
        <v>6.71</v>
      </c>
      <c r="K553" s="88" t="s">
        <v>4305</v>
      </c>
      <c r="L553" s="6">
        <v>0.05</v>
      </c>
      <c r="M553" s="6"/>
      <c r="N553" s="10" t="s">
        <v>4308</v>
      </c>
    </row>
    <row r="554" spans="1:14" ht="21" customHeight="1">
      <c r="A554" s="137">
        <v>45705</v>
      </c>
      <c r="B554" s="5" t="s">
        <v>21</v>
      </c>
      <c r="C554" s="5" t="s">
        <v>4244</v>
      </c>
      <c r="D554" s="5">
        <v>15</v>
      </c>
      <c r="E554" s="5" t="s">
        <v>2187</v>
      </c>
      <c r="F554" s="5" t="s">
        <v>2200</v>
      </c>
      <c r="G554" s="5" t="s">
        <v>2201</v>
      </c>
      <c r="H554" s="26"/>
      <c r="I554" s="90">
        <v>3300</v>
      </c>
      <c r="J554" s="7">
        <f t="shared" si="128"/>
        <v>3.34</v>
      </c>
      <c r="K554" s="88" t="s">
        <v>4265</v>
      </c>
      <c r="L554" s="6">
        <v>0.1</v>
      </c>
      <c r="M554" s="6"/>
      <c r="N554" s="10"/>
    </row>
    <row r="555" spans="1:14" ht="30">
      <c r="A555" s="137">
        <v>45705</v>
      </c>
      <c r="B555" s="5" t="s">
        <v>38</v>
      </c>
      <c r="C555" s="5" t="s">
        <v>4245</v>
      </c>
      <c r="D555" s="5">
        <v>22</v>
      </c>
      <c r="E555" s="5" t="s">
        <v>2187</v>
      </c>
      <c r="F555" s="5" t="s">
        <v>2200</v>
      </c>
      <c r="G555" s="5" t="s">
        <v>2201</v>
      </c>
      <c r="H555" s="26"/>
      <c r="I555" s="90">
        <v>14700</v>
      </c>
      <c r="J555" s="7">
        <f t="shared" ref="J555:J560" si="129">ROUNDUP((((L555*13000)+I555)/1380), 2)</f>
        <v>12.54</v>
      </c>
      <c r="K555" s="88" t="s">
        <v>4265</v>
      </c>
      <c r="L555" s="6">
        <v>0.2</v>
      </c>
      <c r="M555" s="6"/>
      <c r="N555" s="10" t="s">
        <v>4269</v>
      </c>
    </row>
    <row r="556" spans="1:14" ht="21" customHeight="1">
      <c r="A556" s="137">
        <v>45705</v>
      </c>
      <c r="B556" s="5" t="s">
        <v>29</v>
      </c>
      <c r="C556" s="5" t="s">
        <v>4290</v>
      </c>
      <c r="D556" s="5">
        <v>4</v>
      </c>
      <c r="E556" s="5" t="s">
        <v>2187</v>
      </c>
      <c r="F556" s="5" t="s">
        <v>2200</v>
      </c>
      <c r="G556" s="5" t="s">
        <v>2201</v>
      </c>
      <c r="H556" s="26"/>
      <c r="I556" s="90">
        <v>4620</v>
      </c>
      <c r="J556" s="7">
        <f t="shared" si="129"/>
        <v>7.12</v>
      </c>
      <c r="K556" s="88" t="s">
        <v>4265</v>
      </c>
      <c r="L556" s="6">
        <v>0.4</v>
      </c>
      <c r="M556" s="6"/>
      <c r="N556" s="10"/>
    </row>
    <row r="558" spans="1:14" ht="21" customHeight="1">
      <c r="A558" s="137">
        <v>45705</v>
      </c>
      <c r="B558" s="5" t="s">
        <v>29</v>
      </c>
      <c r="C558" s="5" t="s">
        <v>4292</v>
      </c>
      <c r="D558" s="5">
        <v>14</v>
      </c>
      <c r="E558" s="5" t="s">
        <v>2187</v>
      </c>
      <c r="F558" s="5" t="s">
        <v>2200</v>
      </c>
      <c r="G558" s="5" t="s">
        <v>2201</v>
      </c>
      <c r="H558" s="26"/>
      <c r="I558" s="90">
        <v>5400</v>
      </c>
      <c r="J558" s="7">
        <f t="shared" si="129"/>
        <v>4.8599999999999994</v>
      </c>
      <c r="K558" s="88" t="s">
        <v>4265</v>
      </c>
      <c r="L558" s="6">
        <v>0.1</v>
      </c>
      <c r="M558" s="6"/>
      <c r="N558" s="10"/>
    </row>
    <row r="559" spans="1:14" ht="21" customHeight="1">
      <c r="A559" s="137">
        <v>45705</v>
      </c>
      <c r="B559" s="5" t="s">
        <v>29</v>
      </c>
      <c r="C559" s="5" t="s">
        <v>4293</v>
      </c>
      <c r="D559" s="5">
        <v>4</v>
      </c>
      <c r="E559" s="5" t="s">
        <v>2187</v>
      </c>
      <c r="F559" s="5" t="s">
        <v>2200</v>
      </c>
      <c r="G559" s="5" t="s">
        <v>2201</v>
      </c>
      <c r="H559" s="26"/>
      <c r="I559" s="90">
        <v>58180</v>
      </c>
      <c r="J559" s="7">
        <f t="shared" si="129"/>
        <v>50.64</v>
      </c>
      <c r="K559" s="88" t="s">
        <v>4265</v>
      </c>
      <c r="L559" s="6">
        <v>0.9</v>
      </c>
      <c r="M559" s="6"/>
      <c r="N559" s="10"/>
    </row>
    <row r="560" spans="1:14" ht="21" customHeight="1">
      <c r="A560" s="137">
        <v>45705</v>
      </c>
      <c r="B560" s="5" t="s">
        <v>29</v>
      </c>
      <c r="C560" s="5" t="s">
        <v>4294</v>
      </c>
      <c r="D560" s="5">
        <v>4</v>
      </c>
      <c r="E560" s="5" t="s">
        <v>2187</v>
      </c>
      <c r="F560" s="5" t="s">
        <v>2200</v>
      </c>
      <c r="G560" s="5" t="s">
        <v>2201</v>
      </c>
      <c r="H560" s="26"/>
      <c r="I560" s="90">
        <v>88340</v>
      </c>
      <c r="J560" s="7">
        <f t="shared" si="129"/>
        <v>71.56</v>
      </c>
      <c r="K560" s="88" t="s">
        <v>4265</v>
      </c>
      <c r="L560" s="6">
        <v>0.8</v>
      </c>
      <c r="M560" s="6"/>
      <c r="N560" s="10"/>
    </row>
    <row r="561" spans="1:14" ht="21" customHeight="1">
      <c r="A561" s="137">
        <v>45705</v>
      </c>
      <c r="B561" s="5" t="s">
        <v>3893</v>
      </c>
      <c r="C561" s="5" t="s">
        <v>4246</v>
      </c>
      <c r="D561" s="5">
        <v>36</v>
      </c>
      <c r="E561" s="5" t="s">
        <v>2187</v>
      </c>
      <c r="F561" s="5" t="s">
        <v>106</v>
      </c>
      <c r="G561" s="5" t="s">
        <v>2075</v>
      </c>
      <c r="H561" s="26"/>
      <c r="I561" s="90">
        <v>28300</v>
      </c>
      <c r="J561" s="7">
        <f t="shared" ref="J561" si="130">ROUNDUP((((L561*13000)+I561)/1380), 2)</f>
        <v>23.34</v>
      </c>
      <c r="K561" s="88" t="s">
        <v>4265</v>
      </c>
      <c r="L561" s="6">
        <v>0.3</v>
      </c>
      <c r="M561" s="6"/>
      <c r="N561" s="10" t="s">
        <v>4247</v>
      </c>
    </row>
    <row r="562" spans="1:14" ht="30">
      <c r="A562" s="137">
        <v>45705</v>
      </c>
      <c r="B562" s="5" t="s">
        <v>3893</v>
      </c>
      <c r="C562" s="5" t="s">
        <v>4248</v>
      </c>
      <c r="D562" s="5">
        <v>18</v>
      </c>
      <c r="E562" s="5" t="s">
        <v>2187</v>
      </c>
      <c r="F562" s="5" t="s">
        <v>106</v>
      </c>
      <c r="G562" s="5" t="s">
        <v>2075</v>
      </c>
      <c r="H562" s="26"/>
      <c r="I562" s="90">
        <v>79300</v>
      </c>
      <c r="J562" s="7">
        <f t="shared" ref="J562:J565" si="131">ROUNDUP((((L562*13000)+I562)/1380), 2)</f>
        <v>85.73</v>
      </c>
      <c r="K562" s="88" t="s">
        <v>4265</v>
      </c>
      <c r="L562" s="6">
        <v>3</v>
      </c>
      <c r="M562" s="6"/>
      <c r="N562" s="10" t="s">
        <v>4297</v>
      </c>
    </row>
    <row r="563" spans="1:14" ht="21" customHeight="1">
      <c r="A563" s="137">
        <v>45705</v>
      </c>
      <c r="B563" s="5" t="s">
        <v>29</v>
      </c>
      <c r="C563" s="5" t="s">
        <v>4288</v>
      </c>
      <c r="D563" s="5">
        <v>10</v>
      </c>
      <c r="E563" s="5" t="s">
        <v>2187</v>
      </c>
      <c r="F563" s="5" t="s">
        <v>106</v>
      </c>
      <c r="G563" s="5" t="s">
        <v>2075</v>
      </c>
      <c r="H563" s="26"/>
      <c r="I563" s="90">
        <v>22980</v>
      </c>
      <c r="J563" s="7">
        <f t="shared" si="131"/>
        <v>21.37</v>
      </c>
      <c r="K563" s="88" t="s">
        <v>4265</v>
      </c>
      <c r="L563" s="6">
        <v>0.5</v>
      </c>
      <c r="M563" s="6"/>
      <c r="N563" s="10" t="s">
        <v>4249</v>
      </c>
    </row>
    <row r="564" spans="1:14" ht="21" customHeight="1">
      <c r="A564" s="137">
        <v>45705</v>
      </c>
      <c r="B564" s="5" t="s">
        <v>26</v>
      </c>
      <c r="C564" s="5" t="s">
        <v>4250</v>
      </c>
      <c r="D564" s="5">
        <v>20</v>
      </c>
      <c r="E564" s="5" t="s">
        <v>140</v>
      </c>
      <c r="F564" s="5" t="s">
        <v>4251</v>
      </c>
      <c r="G564" s="5" t="s">
        <v>23</v>
      </c>
      <c r="H564" s="26"/>
      <c r="I564" s="90">
        <v>2000</v>
      </c>
      <c r="J564" s="7">
        <f t="shared" si="131"/>
        <v>3.34</v>
      </c>
      <c r="K564" s="88" t="s">
        <v>4265</v>
      </c>
      <c r="L564" s="6">
        <v>0.2</v>
      </c>
      <c r="M564" s="6"/>
      <c r="N564" s="10" t="s">
        <v>4266</v>
      </c>
    </row>
    <row r="565" spans="1:14" ht="21" customHeight="1">
      <c r="A565" s="137">
        <v>45705</v>
      </c>
      <c r="B565" s="5"/>
      <c r="C565" s="5" t="s">
        <v>4310</v>
      </c>
      <c r="D565" s="5">
        <v>2</v>
      </c>
      <c r="E565" s="5" t="s">
        <v>140</v>
      </c>
      <c r="F565" s="5" t="s">
        <v>4251</v>
      </c>
      <c r="G565" s="5" t="s">
        <v>23</v>
      </c>
      <c r="H565" s="26"/>
      <c r="I565" s="90">
        <v>44080</v>
      </c>
      <c r="J565" s="7">
        <f t="shared" si="131"/>
        <v>79.050000000000011</v>
      </c>
      <c r="K565" s="88" t="s">
        <v>4265</v>
      </c>
      <c r="L565" s="6">
        <v>5</v>
      </c>
      <c r="M565" s="6"/>
      <c r="N565" s="10"/>
    </row>
    <row r="566" spans="1:14" ht="30">
      <c r="A566" s="173">
        <v>45705</v>
      </c>
      <c r="B566" s="13" t="s">
        <v>4252</v>
      </c>
      <c r="C566" s="13" t="s">
        <v>4278</v>
      </c>
      <c r="D566" s="13">
        <v>8</v>
      </c>
      <c r="E566" s="13" t="s">
        <v>140</v>
      </c>
      <c r="F566" s="13" t="s">
        <v>185</v>
      </c>
      <c r="G566" s="13" t="s">
        <v>92</v>
      </c>
      <c r="H566" s="68"/>
      <c r="I566" s="142"/>
      <c r="J566" s="12"/>
      <c r="K566" s="87"/>
      <c r="L566" s="50"/>
      <c r="M566" s="50"/>
      <c r="N566" s="23" t="s">
        <v>4263</v>
      </c>
    </row>
    <row r="567" spans="1:14" ht="21" customHeight="1">
      <c r="A567" s="137">
        <v>45705</v>
      </c>
      <c r="B567" s="5" t="s">
        <v>29</v>
      </c>
      <c r="C567" s="5" t="s">
        <v>4311</v>
      </c>
      <c r="D567" s="5">
        <v>2</v>
      </c>
      <c r="E567" s="5" t="s">
        <v>140</v>
      </c>
      <c r="F567" s="5" t="s">
        <v>1816</v>
      </c>
      <c r="G567" s="5" t="s">
        <v>23</v>
      </c>
      <c r="H567" s="26"/>
      <c r="I567" s="90">
        <v>245510</v>
      </c>
      <c r="J567" s="7">
        <f t="shared" ref="J567" si="132">ROUNDUP((((L567*13000)+I567)/1380), 2)</f>
        <v>182.62</v>
      </c>
      <c r="K567" s="88" t="s">
        <v>4265</v>
      </c>
      <c r="L567" s="6">
        <v>0.5</v>
      </c>
      <c r="M567" s="6"/>
      <c r="N567" s="10"/>
    </row>
    <row r="568" spans="1:14" ht="21" customHeight="1">
      <c r="A568" s="137">
        <v>45702</v>
      </c>
      <c r="B568" s="5" t="s">
        <v>1885</v>
      </c>
      <c r="C568" s="8" t="s">
        <v>4302</v>
      </c>
      <c r="D568" s="5">
        <v>1</v>
      </c>
      <c r="E568" s="5" t="s">
        <v>318</v>
      </c>
      <c r="F568" s="5" t="s">
        <v>2847</v>
      </c>
      <c r="G568" s="5" t="s">
        <v>30</v>
      </c>
      <c r="H568" s="26"/>
      <c r="I568" s="90">
        <v>1320000</v>
      </c>
      <c r="J568" s="7">
        <f>ROUNDUP((((L568*13000)+I568)/1380), 2)</f>
        <v>1022.47</v>
      </c>
      <c r="K568" s="88" t="s">
        <v>4301</v>
      </c>
      <c r="L568" s="6">
        <v>7</v>
      </c>
      <c r="M568" s="6"/>
      <c r="N568" s="10" t="s">
        <v>4304</v>
      </c>
    </row>
    <row r="569" spans="1:14" ht="45">
      <c r="A569" s="137">
        <v>45702</v>
      </c>
      <c r="B569" s="5" t="s">
        <v>50</v>
      </c>
      <c r="C569" s="8" t="s">
        <v>4273</v>
      </c>
      <c r="D569" s="5">
        <v>100</v>
      </c>
      <c r="E569" s="5" t="s">
        <v>318</v>
      </c>
      <c r="F569" s="5" t="s">
        <v>338</v>
      </c>
      <c r="G569" s="5" t="s">
        <v>306</v>
      </c>
      <c r="H569" s="26"/>
      <c r="I569" s="90">
        <v>590</v>
      </c>
      <c r="J569" s="7">
        <f t="shared" ref="J569:J570" si="133">ROUNDUP((((L569*13000)+I569)/1380), 2)</f>
        <v>1.37</v>
      </c>
      <c r="K569" s="88" t="s">
        <v>4265</v>
      </c>
      <c r="L569" s="6">
        <v>0.1</v>
      </c>
      <c r="M569" s="6"/>
      <c r="N569" s="10" t="s">
        <v>4275</v>
      </c>
    </row>
    <row r="570" spans="1:14" ht="45">
      <c r="A570" s="137">
        <v>45702</v>
      </c>
      <c r="B570" s="5" t="s">
        <v>50</v>
      </c>
      <c r="C570" s="8" t="s">
        <v>4274</v>
      </c>
      <c r="D570" s="5">
        <v>3</v>
      </c>
      <c r="E570" s="5" t="s">
        <v>318</v>
      </c>
      <c r="F570" s="5" t="s">
        <v>338</v>
      </c>
      <c r="G570" s="5" t="s">
        <v>306</v>
      </c>
      <c r="H570" s="26"/>
      <c r="I570" s="90">
        <v>3710</v>
      </c>
      <c r="J570" s="7">
        <f t="shared" si="133"/>
        <v>3.6399999999999997</v>
      </c>
      <c r="K570" s="88" t="s">
        <v>4265</v>
      </c>
      <c r="L570" s="6">
        <v>0.1</v>
      </c>
      <c r="M570" s="6"/>
      <c r="N570" s="10" t="s">
        <v>4276</v>
      </c>
    </row>
    <row r="571" spans="1:14" s="294" customFormat="1" ht="45">
      <c r="A571" s="145">
        <v>45702</v>
      </c>
      <c r="B571" s="77" t="s">
        <v>1944</v>
      </c>
      <c r="C571" s="76" t="s">
        <v>4254</v>
      </c>
      <c r="D571" s="77">
        <v>2</v>
      </c>
      <c r="E571" s="77" t="s">
        <v>318</v>
      </c>
      <c r="F571" s="77" t="s">
        <v>638</v>
      </c>
      <c r="G571" s="77" t="s">
        <v>33</v>
      </c>
      <c r="H571" s="93"/>
      <c r="I571" s="146"/>
      <c r="J571" s="79">
        <f t="shared" ref="J571" si="134">ROUNDUP((((L571*13000)+I571)/1380), 2)</f>
        <v>0</v>
      </c>
      <c r="K571" s="94"/>
      <c r="L571" s="78"/>
      <c r="M571" s="78"/>
      <c r="N571" s="156" t="s">
        <v>4268</v>
      </c>
    </row>
    <row r="572" spans="1:14" ht="30">
      <c r="A572" s="137">
        <v>45702</v>
      </c>
      <c r="B572" s="5" t="s">
        <v>21</v>
      </c>
      <c r="C572" s="8" t="s">
        <v>4267</v>
      </c>
      <c r="D572" s="5">
        <v>4</v>
      </c>
      <c r="E572" s="5" t="s">
        <v>318</v>
      </c>
      <c r="F572" s="5" t="s">
        <v>167</v>
      </c>
      <c r="G572" s="5" t="s">
        <v>40</v>
      </c>
      <c r="H572" s="26"/>
      <c r="I572" s="90">
        <v>31500</v>
      </c>
      <c r="J572" s="7">
        <f t="shared" ref="J572:J575" si="135">ROUNDUP((((L572*13000)+I572)/1380), 2)</f>
        <v>24.720000000000002</v>
      </c>
      <c r="K572" s="88" t="s">
        <v>4307</v>
      </c>
      <c r="L572" s="6">
        <v>0.2</v>
      </c>
      <c r="M572" s="6"/>
      <c r="N572" s="10" t="s">
        <v>4306</v>
      </c>
    </row>
    <row r="573" spans="1:14" ht="21" customHeight="1">
      <c r="A573" s="137">
        <v>45702</v>
      </c>
      <c r="B573" s="5" t="s">
        <v>21</v>
      </c>
      <c r="C573" s="8" t="s">
        <v>4255</v>
      </c>
      <c r="D573" s="5">
        <v>2</v>
      </c>
      <c r="E573" s="5" t="s">
        <v>318</v>
      </c>
      <c r="F573" s="5" t="s">
        <v>167</v>
      </c>
      <c r="G573" s="5" t="s">
        <v>40</v>
      </c>
      <c r="H573" s="26"/>
      <c r="I573" s="90">
        <v>32000</v>
      </c>
      <c r="J573" s="7">
        <f t="shared" si="135"/>
        <v>27.900000000000002</v>
      </c>
      <c r="K573" s="88" t="s">
        <v>4265</v>
      </c>
      <c r="L573" s="6">
        <v>0.5</v>
      </c>
      <c r="M573" s="6"/>
      <c r="N573" s="10"/>
    </row>
    <row r="574" spans="1:14" ht="21" customHeight="1">
      <c r="A574" s="137">
        <v>45702</v>
      </c>
      <c r="B574" s="5" t="s">
        <v>21</v>
      </c>
      <c r="C574" s="8" t="s">
        <v>4264</v>
      </c>
      <c r="D574" s="5">
        <v>6</v>
      </c>
      <c r="E574" s="5" t="s">
        <v>318</v>
      </c>
      <c r="F574" s="5" t="s">
        <v>167</v>
      </c>
      <c r="G574" s="5" t="s">
        <v>40</v>
      </c>
      <c r="H574" s="26"/>
      <c r="I574" s="90">
        <v>40000</v>
      </c>
      <c r="J574" s="7">
        <f t="shared" si="135"/>
        <v>33.699999999999996</v>
      </c>
      <c r="K574" s="88" t="s">
        <v>4307</v>
      </c>
      <c r="L574" s="6">
        <v>0.5</v>
      </c>
      <c r="M574" s="6"/>
      <c r="N574" s="10"/>
    </row>
    <row r="575" spans="1:14" ht="21" customHeight="1">
      <c r="A575" s="137">
        <v>45702</v>
      </c>
      <c r="B575" s="5" t="s">
        <v>4282</v>
      </c>
      <c r="C575" s="8" t="s">
        <v>4281</v>
      </c>
      <c r="D575" s="5">
        <v>1</v>
      </c>
      <c r="E575" s="5" t="s">
        <v>318</v>
      </c>
      <c r="F575" s="5" t="s">
        <v>122</v>
      </c>
      <c r="G575" s="5" t="s">
        <v>28</v>
      </c>
      <c r="H575" s="26"/>
      <c r="I575" s="90">
        <v>676930</v>
      </c>
      <c r="J575" s="7">
        <f t="shared" si="135"/>
        <v>528.22</v>
      </c>
      <c r="K575" s="88" t="s">
        <v>4283</v>
      </c>
      <c r="L575" s="6">
        <v>4</v>
      </c>
      <c r="M575" s="6"/>
      <c r="N575" s="10" t="s">
        <v>4284</v>
      </c>
    </row>
    <row r="576" spans="1:14" ht="21" customHeight="1">
      <c r="A576" s="137">
        <v>45705</v>
      </c>
      <c r="B576" s="5"/>
      <c r="C576" s="8" t="s">
        <v>4279</v>
      </c>
      <c r="D576" s="5">
        <v>2</v>
      </c>
      <c r="E576" s="5" t="s">
        <v>318</v>
      </c>
      <c r="F576" s="5" t="s">
        <v>358</v>
      </c>
      <c r="G576" s="5" t="s">
        <v>130</v>
      </c>
      <c r="H576" s="26"/>
      <c r="I576" s="90">
        <v>108540</v>
      </c>
      <c r="J576" s="7">
        <f t="shared" ref="J576:J579" si="136">ROUNDUP((((L576*13000)+I576)/1380), 2)</f>
        <v>83.37</v>
      </c>
      <c r="K576" s="88" t="s">
        <v>4265</v>
      </c>
      <c r="L576" s="6">
        <v>0.5</v>
      </c>
      <c r="M576" s="6"/>
      <c r="N576" s="10"/>
    </row>
    <row r="577" spans="1:15" ht="21" customHeight="1">
      <c r="A577" s="137">
        <v>45705</v>
      </c>
      <c r="B577" s="5"/>
      <c r="C577" s="8" t="s">
        <v>4280</v>
      </c>
      <c r="D577" s="5">
        <v>5</v>
      </c>
      <c r="E577" s="5" t="s">
        <v>318</v>
      </c>
      <c r="F577" s="5" t="s">
        <v>358</v>
      </c>
      <c r="G577" s="5" t="s">
        <v>130</v>
      </c>
      <c r="H577" s="26"/>
      <c r="I577" s="90">
        <v>5550</v>
      </c>
      <c r="J577" s="7">
        <f t="shared" si="136"/>
        <v>5.91</v>
      </c>
      <c r="K577" s="88" t="s">
        <v>4265</v>
      </c>
      <c r="L577" s="6">
        <v>0.2</v>
      </c>
      <c r="M577" s="6"/>
      <c r="N577" s="10"/>
    </row>
    <row r="578" spans="1:15" ht="20.100000000000001" customHeight="1">
      <c r="A578" s="173">
        <v>45705</v>
      </c>
      <c r="B578" s="16" t="s">
        <v>4287</v>
      </c>
      <c r="C578" s="13" t="s">
        <v>4286</v>
      </c>
      <c r="D578" s="13">
        <v>1</v>
      </c>
      <c r="E578" s="13"/>
      <c r="F578" s="13"/>
      <c r="G578" s="13"/>
      <c r="H578" s="68"/>
      <c r="I578" s="142">
        <v>408300</v>
      </c>
      <c r="J578" s="12">
        <f t="shared" si="136"/>
        <v>324.14</v>
      </c>
      <c r="K578" s="87" t="s">
        <v>4265</v>
      </c>
      <c r="L578" s="50">
        <v>3</v>
      </c>
      <c r="M578" s="50"/>
      <c r="N578" s="114" t="s">
        <v>4299</v>
      </c>
      <c r="O578" s="103" t="s">
        <v>4285</v>
      </c>
    </row>
    <row r="579" spans="1:15" ht="30">
      <c r="A579" s="173">
        <v>45705</v>
      </c>
      <c r="B579" s="16" t="s">
        <v>4256</v>
      </c>
      <c r="C579" s="13" t="s">
        <v>4257</v>
      </c>
      <c r="D579" s="13">
        <v>1</v>
      </c>
      <c r="E579" s="13"/>
      <c r="F579" s="13"/>
      <c r="G579" s="13"/>
      <c r="H579" s="68"/>
      <c r="I579" s="142">
        <v>408300</v>
      </c>
      <c r="J579" s="12">
        <f t="shared" si="136"/>
        <v>324.14</v>
      </c>
      <c r="K579" s="87" t="s">
        <v>4265</v>
      </c>
      <c r="L579" s="50">
        <v>3</v>
      </c>
      <c r="M579" s="50"/>
      <c r="N579" s="114" t="s">
        <v>4303</v>
      </c>
      <c r="O579" s="23" t="s">
        <v>4258</v>
      </c>
    </row>
    <row r="580" spans="1:15" ht="30" customHeight="1">
      <c r="A580" s="137">
        <v>45692</v>
      </c>
      <c r="B580" s="5"/>
      <c r="C580" s="5" t="s">
        <v>3527</v>
      </c>
      <c r="D580" s="5">
        <v>500</v>
      </c>
      <c r="E580" s="5" t="s">
        <v>140</v>
      </c>
      <c r="F580" s="5"/>
      <c r="G580" s="5" t="s">
        <v>63</v>
      </c>
      <c r="H580" s="26"/>
      <c r="I580" s="90">
        <v>290000</v>
      </c>
      <c r="J580" s="7">
        <f t="shared" ref="J580:J583" si="137">ROUNDUP((((L580*13000)+I580)/1380), 2)</f>
        <v>351.45</v>
      </c>
      <c r="K580" s="88" t="s">
        <v>1660</v>
      </c>
      <c r="L580" s="6">
        <v>15</v>
      </c>
      <c r="M580" s="6"/>
      <c r="N580" s="10" t="s">
        <v>4259</v>
      </c>
    </row>
    <row r="581" spans="1:15" s="236" customFormat="1" ht="47.25">
      <c r="A581" s="231"/>
      <c r="B581" s="123"/>
      <c r="C581" s="123" t="s">
        <v>3527</v>
      </c>
      <c r="D581" s="123">
        <v>500</v>
      </c>
      <c r="E581" s="123"/>
      <c r="F581" s="123"/>
      <c r="G581" s="123"/>
      <c r="H581" s="232"/>
      <c r="I581" s="233">
        <v>40000</v>
      </c>
      <c r="J581" s="234">
        <f t="shared" si="137"/>
        <v>170.29</v>
      </c>
      <c r="K581" s="235" t="s">
        <v>4260</v>
      </c>
      <c r="L581" s="164">
        <v>15</v>
      </c>
      <c r="M581" s="164"/>
      <c r="N581" s="166" t="s">
        <v>4261</v>
      </c>
    </row>
    <row r="582" spans="1:15" ht="30" customHeight="1">
      <c r="A582" s="137">
        <v>45692</v>
      </c>
      <c r="B582" s="5"/>
      <c r="C582" s="5" t="s">
        <v>3528</v>
      </c>
      <c r="D582" s="5">
        <v>500</v>
      </c>
      <c r="E582" s="5" t="s">
        <v>140</v>
      </c>
      <c r="F582" s="5"/>
      <c r="G582" s="5" t="s">
        <v>63</v>
      </c>
      <c r="H582" s="26"/>
      <c r="I582" s="90">
        <v>40000</v>
      </c>
      <c r="J582" s="7">
        <f t="shared" si="137"/>
        <v>66.67</v>
      </c>
      <c r="K582" s="96" t="s">
        <v>3601</v>
      </c>
      <c r="L582" s="6">
        <v>4</v>
      </c>
      <c r="M582" s="6"/>
      <c r="N582" s="10" t="s">
        <v>3586</v>
      </c>
    </row>
    <row r="583" spans="1:15" s="236" customFormat="1" ht="47.25">
      <c r="A583" s="231"/>
      <c r="B583" s="123"/>
      <c r="C583" s="123" t="s">
        <v>3528</v>
      </c>
      <c r="D583" s="123">
        <v>500</v>
      </c>
      <c r="E583" s="123"/>
      <c r="F583" s="123"/>
      <c r="G583" s="123"/>
      <c r="H583" s="232"/>
      <c r="I583" s="233">
        <v>290000</v>
      </c>
      <c r="J583" s="234">
        <f t="shared" si="137"/>
        <v>247.82999999999998</v>
      </c>
      <c r="K583" s="235" t="s">
        <v>4260</v>
      </c>
      <c r="L583" s="164">
        <v>4</v>
      </c>
      <c r="M583" s="164"/>
      <c r="N583" s="166" t="s">
        <v>4262</v>
      </c>
    </row>
    <row r="585" spans="1:15" ht="60">
      <c r="A585" s="173">
        <v>45706</v>
      </c>
      <c r="B585" s="16" t="s">
        <v>4312</v>
      </c>
      <c r="C585" s="13" t="s">
        <v>4400</v>
      </c>
      <c r="D585" s="13" t="s">
        <v>4313</v>
      </c>
      <c r="E585" s="13" t="s">
        <v>24</v>
      </c>
      <c r="F585" s="13"/>
      <c r="G585" s="13" t="s">
        <v>1615</v>
      </c>
      <c r="H585" s="68"/>
      <c r="I585" s="142">
        <v>406000</v>
      </c>
      <c r="J585" s="12">
        <f t="shared" ref="J585:J588" si="138">ROUNDUP((((L585*13000)+I585)/1380), 2)</f>
        <v>378.99</v>
      </c>
      <c r="K585" s="87" t="s">
        <v>4373</v>
      </c>
      <c r="L585" s="50">
        <v>9</v>
      </c>
      <c r="M585" s="50"/>
      <c r="N585" s="23" t="s">
        <v>4402</v>
      </c>
    </row>
    <row r="586" spans="1:15" ht="20.100000000000001" customHeight="1">
      <c r="A586" s="173">
        <v>45706</v>
      </c>
      <c r="B586" s="16" t="s">
        <v>4312</v>
      </c>
      <c r="C586" s="13" t="s">
        <v>4401</v>
      </c>
      <c r="D586" s="13" t="s">
        <v>4314</v>
      </c>
      <c r="E586" s="13" t="s">
        <v>24</v>
      </c>
      <c r="F586" s="13"/>
      <c r="G586" s="13" t="s">
        <v>1615</v>
      </c>
      <c r="H586" s="68"/>
      <c r="I586" s="142">
        <v>176000</v>
      </c>
      <c r="J586" s="12">
        <f t="shared" si="138"/>
        <v>179.35</v>
      </c>
      <c r="K586" s="87" t="s">
        <v>4373</v>
      </c>
      <c r="L586" s="50">
        <v>5.5</v>
      </c>
      <c r="M586" s="50"/>
      <c r="N586" s="23" t="s">
        <v>4426</v>
      </c>
    </row>
    <row r="587" spans="1:15" ht="45">
      <c r="A587" s="137">
        <v>45706</v>
      </c>
      <c r="B587" s="5" t="s">
        <v>4315</v>
      </c>
      <c r="C587" s="5" t="s">
        <v>4316</v>
      </c>
      <c r="D587" s="5">
        <v>1</v>
      </c>
      <c r="E587" s="5" t="s">
        <v>2187</v>
      </c>
      <c r="F587" s="5" t="s">
        <v>2786</v>
      </c>
      <c r="G587" s="5" t="s">
        <v>52</v>
      </c>
      <c r="H587" s="26"/>
      <c r="I587" s="90">
        <v>40300</v>
      </c>
      <c r="J587" s="7">
        <f t="shared" si="138"/>
        <v>33.919999999999995</v>
      </c>
      <c r="K587" s="88" t="s">
        <v>4409</v>
      </c>
      <c r="L587" s="6">
        <v>0.5</v>
      </c>
      <c r="M587" s="6"/>
      <c r="N587" s="10" t="s">
        <v>4410</v>
      </c>
    </row>
    <row r="588" spans="1:15" ht="21" customHeight="1">
      <c r="A588" s="137">
        <v>45706</v>
      </c>
      <c r="B588" s="5"/>
      <c r="C588" s="5" t="s">
        <v>4390</v>
      </c>
      <c r="D588" s="5">
        <v>1</v>
      </c>
      <c r="E588" s="5" t="s">
        <v>2187</v>
      </c>
      <c r="F588" s="5" t="s">
        <v>4317</v>
      </c>
      <c r="G588" s="5" t="s">
        <v>118</v>
      </c>
      <c r="H588" s="26"/>
      <c r="I588" s="90">
        <v>54460</v>
      </c>
      <c r="J588" s="7">
        <f t="shared" si="138"/>
        <v>42.29</v>
      </c>
      <c r="K588" s="88" t="s">
        <v>4373</v>
      </c>
      <c r="L588" s="6">
        <v>0.3</v>
      </c>
      <c r="M588" s="6"/>
      <c r="N588" s="10" t="s">
        <v>4318</v>
      </c>
    </row>
    <row r="589" spans="1:15" ht="30">
      <c r="A589" s="137">
        <v>45706</v>
      </c>
      <c r="B589" s="5"/>
      <c r="C589" s="5" t="s">
        <v>4391</v>
      </c>
      <c r="D589" s="5">
        <v>10</v>
      </c>
      <c r="E589" s="5" t="s">
        <v>2187</v>
      </c>
      <c r="F589" s="5" t="s">
        <v>4317</v>
      </c>
      <c r="G589" s="5" t="s">
        <v>118</v>
      </c>
      <c r="H589" s="26"/>
      <c r="I589" s="90">
        <v>10000</v>
      </c>
      <c r="J589" s="7">
        <f t="shared" ref="J589:J591" si="139">ROUNDUP((((L589*13000)+I589)/1380), 2)</f>
        <v>16.670000000000002</v>
      </c>
      <c r="K589" s="88" t="s">
        <v>4373</v>
      </c>
      <c r="L589" s="6">
        <v>1</v>
      </c>
      <c r="M589" s="6"/>
      <c r="N589" s="10" t="s">
        <v>4393</v>
      </c>
    </row>
    <row r="590" spans="1:15" ht="30">
      <c r="A590" s="137">
        <v>45706</v>
      </c>
      <c r="B590" s="5"/>
      <c r="C590" s="5" t="s">
        <v>4392</v>
      </c>
      <c r="D590" s="5">
        <v>10</v>
      </c>
      <c r="E590" s="5" t="s">
        <v>2187</v>
      </c>
      <c r="F590" s="5" t="s">
        <v>4317</v>
      </c>
      <c r="G590" s="5" t="s">
        <v>118</v>
      </c>
      <c r="H590" s="26"/>
      <c r="I590" s="90">
        <v>11800</v>
      </c>
      <c r="J590" s="7">
        <f t="shared" si="139"/>
        <v>17.98</v>
      </c>
      <c r="K590" s="88" t="s">
        <v>4373</v>
      </c>
      <c r="L590" s="6">
        <v>1</v>
      </c>
      <c r="M590" s="6"/>
      <c r="N590" s="10" t="s">
        <v>4394</v>
      </c>
    </row>
    <row r="591" spans="1:15" ht="21" customHeight="1">
      <c r="A591" s="137">
        <v>45706</v>
      </c>
      <c r="B591" s="5" t="s">
        <v>70</v>
      </c>
      <c r="C591" s="5" t="s">
        <v>4319</v>
      </c>
      <c r="D591" s="5">
        <v>3</v>
      </c>
      <c r="E591" s="5" t="s">
        <v>2187</v>
      </c>
      <c r="F591" s="5" t="s">
        <v>2657</v>
      </c>
      <c r="G591" s="5" t="s">
        <v>2075</v>
      </c>
      <c r="H591" s="26"/>
      <c r="I591" s="90">
        <v>164000</v>
      </c>
      <c r="J591" s="7">
        <f t="shared" si="139"/>
        <v>156.53</v>
      </c>
      <c r="K591" s="88" t="s">
        <v>4373</v>
      </c>
      <c r="L591" s="6">
        <v>4</v>
      </c>
      <c r="M591" s="6"/>
      <c r="N591" s="10" t="s">
        <v>4320</v>
      </c>
    </row>
    <row r="594" spans="1:14" ht="30">
      <c r="A594" s="137">
        <v>45706</v>
      </c>
      <c r="B594" s="5" t="s">
        <v>66</v>
      </c>
      <c r="C594" s="5" t="s">
        <v>4325</v>
      </c>
      <c r="D594" s="5">
        <v>3</v>
      </c>
      <c r="E594" s="5" t="s">
        <v>2187</v>
      </c>
      <c r="F594" s="5" t="s">
        <v>2657</v>
      </c>
      <c r="G594" s="5" t="s">
        <v>2075</v>
      </c>
      <c r="H594" s="26"/>
      <c r="I594" s="90">
        <v>5020</v>
      </c>
      <c r="J594" s="7">
        <f t="shared" ref="J594:J597" si="140">ROUNDUP((((L594*13000)+I594)/1380), 2)</f>
        <v>4.58</v>
      </c>
      <c r="K594" s="88" t="s">
        <v>4373</v>
      </c>
      <c r="L594" s="6">
        <v>0.1</v>
      </c>
      <c r="M594" s="6"/>
      <c r="N594" s="10" t="s">
        <v>3713</v>
      </c>
    </row>
    <row r="595" spans="1:14" ht="21" customHeight="1">
      <c r="A595" s="137">
        <v>45706</v>
      </c>
      <c r="B595" s="5" t="s">
        <v>4326</v>
      </c>
      <c r="C595" s="5" t="s">
        <v>4327</v>
      </c>
      <c r="D595" s="5">
        <v>3</v>
      </c>
      <c r="E595" s="5" t="s">
        <v>2187</v>
      </c>
      <c r="F595" s="5" t="s">
        <v>2657</v>
      </c>
      <c r="G595" s="5" t="s">
        <v>2075</v>
      </c>
      <c r="H595" s="26"/>
      <c r="I595" s="90">
        <v>2500</v>
      </c>
      <c r="J595" s="7">
        <f t="shared" si="140"/>
        <v>3.6999999999999997</v>
      </c>
      <c r="K595" s="88" t="s">
        <v>4373</v>
      </c>
      <c r="L595" s="6">
        <v>0.2</v>
      </c>
      <c r="M595" s="6"/>
      <c r="N595" s="10" t="s">
        <v>3713</v>
      </c>
    </row>
    <row r="596" spans="1:14" ht="21" customHeight="1">
      <c r="A596" s="137">
        <v>45706</v>
      </c>
      <c r="B596" s="5" t="s">
        <v>37</v>
      </c>
      <c r="C596" s="5" t="s">
        <v>4328</v>
      </c>
      <c r="D596" s="5">
        <v>4</v>
      </c>
      <c r="E596" s="5" t="s">
        <v>2187</v>
      </c>
      <c r="F596" s="5" t="s">
        <v>2657</v>
      </c>
      <c r="G596" s="5" t="s">
        <v>2075</v>
      </c>
      <c r="H596" s="26"/>
      <c r="I596" s="90">
        <v>4260</v>
      </c>
      <c r="J596" s="7">
        <f t="shared" si="140"/>
        <v>4.9799999999999995</v>
      </c>
      <c r="K596" s="88" t="s">
        <v>4373</v>
      </c>
      <c r="L596" s="6">
        <v>0.2</v>
      </c>
      <c r="M596" s="6"/>
      <c r="N596" s="10" t="s">
        <v>3713</v>
      </c>
    </row>
    <row r="597" spans="1:14" ht="21" customHeight="1">
      <c r="A597" s="137">
        <v>45706</v>
      </c>
      <c r="B597" s="5" t="s">
        <v>4329</v>
      </c>
      <c r="C597" s="5" t="s">
        <v>4404</v>
      </c>
      <c r="D597" s="5">
        <v>2</v>
      </c>
      <c r="E597" s="5" t="s">
        <v>2187</v>
      </c>
      <c r="F597" s="5" t="s">
        <v>2657</v>
      </c>
      <c r="G597" s="5" t="s">
        <v>2075</v>
      </c>
      <c r="H597" s="26"/>
      <c r="I597" s="90">
        <v>55320</v>
      </c>
      <c r="J597" s="7">
        <f t="shared" si="140"/>
        <v>49.51</v>
      </c>
      <c r="K597" s="88" t="s">
        <v>4373</v>
      </c>
      <c r="L597" s="6">
        <v>1</v>
      </c>
      <c r="M597" s="6"/>
      <c r="N597" s="10" t="s">
        <v>4330</v>
      </c>
    </row>
    <row r="598" spans="1:14" ht="30">
      <c r="A598" s="137">
        <v>45706</v>
      </c>
      <c r="B598" s="5" t="s">
        <v>4331</v>
      </c>
      <c r="C598" s="5" t="s">
        <v>4332</v>
      </c>
      <c r="D598" s="5">
        <v>3</v>
      </c>
      <c r="E598" s="5" t="s">
        <v>2187</v>
      </c>
      <c r="F598" s="5" t="s">
        <v>2657</v>
      </c>
      <c r="G598" s="5" t="s">
        <v>2075</v>
      </c>
      <c r="H598" s="26"/>
      <c r="I598" s="90">
        <v>11900</v>
      </c>
      <c r="J598" s="7">
        <v>13.22</v>
      </c>
      <c r="K598" s="88" t="s">
        <v>4373</v>
      </c>
      <c r="L598" s="6">
        <v>0.3</v>
      </c>
      <c r="M598" s="6"/>
      <c r="N598" s="10" t="s">
        <v>4389</v>
      </c>
    </row>
    <row r="599" spans="1:14" ht="21" customHeight="1">
      <c r="A599" s="137">
        <v>45706</v>
      </c>
      <c r="B599" s="5" t="s">
        <v>4333</v>
      </c>
      <c r="C599" s="5" t="s">
        <v>4334</v>
      </c>
      <c r="D599" s="5">
        <v>12</v>
      </c>
      <c r="E599" s="5" t="s">
        <v>2187</v>
      </c>
      <c r="F599" s="5" t="s">
        <v>2657</v>
      </c>
      <c r="G599" s="5" t="s">
        <v>2075</v>
      </c>
      <c r="H599" s="26"/>
      <c r="I599" s="90">
        <v>3500</v>
      </c>
      <c r="J599" s="7">
        <f t="shared" ref="J599" si="141">ROUNDUP((((L599*13000)+I599)/1380), 2)</f>
        <v>5.37</v>
      </c>
      <c r="K599" s="88" t="s">
        <v>4373</v>
      </c>
      <c r="L599" s="6">
        <v>0.3</v>
      </c>
      <c r="M599" s="6"/>
      <c r="N599" s="10" t="s">
        <v>4335</v>
      </c>
    </row>
    <row r="600" spans="1:14" ht="45">
      <c r="A600" s="137">
        <v>45706</v>
      </c>
      <c r="B600" s="5" t="s">
        <v>4336</v>
      </c>
      <c r="C600" s="5" t="s">
        <v>4337</v>
      </c>
      <c r="D600" s="5">
        <v>2</v>
      </c>
      <c r="E600" s="5" t="s">
        <v>2187</v>
      </c>
      <c r="F600" s="5" t="s">
        <v>2657</v>
      </c>
      <c r="G600" s="5" t="s">
        <v>2075</v>
      </c>
      <c r="H600" s="26"/>
      <c r="I600" s="90">
        <v>322800</v>
      </c>
      <c r="J600" s="7">
        <f t="shared" ref="J600" si="142">ROUNDUP((((L600*13000)+I600)/1380), 2)</f>
        <v>271.59999999999997</v>
      </c>
      <c r="K600" s="88" t="s">
        <v>4373</v>
      </c>
      <c r="L600" s="6">
        <v>4</v>
      </c>
      <c r="M600" s="6"/>
      <c r="N600" s="10" t="s">
        <v>4421</v>
      </c>
    </row>
    <row r="601" spans="1:14" ht="30">
      <c r="A601" s="138">
        <v>45706</v>
      </c>
      <c r="B601" s="98" t="s">
        <v>4339</v>
      </c>
      <c r="C601" s="98" t="s">
        <v>4398</v>
      </c>
      <c r="D601" s="98">
        <v>8</v>
      </c>
      <c r="E601" s="98" t="s">
        <v>2187</v>
      </c>
      <c r="F601" s="98" t="s">
        <v>2657</v>
      </c>
      <c r="G601" s="98" t="s">
        <v>2075</v>
      </c>
      <c r="H601" s="99"/>
      <c r="I601" s="139"/>
      <c r="J601" s="105"/>
      <c r="K601" s="100"/>
      <c r="L601" s="101"/>
      <c r="M601" s="101"/>
      <c r="N601" s="126" t="s">
        <v>4399</v>
      </c>
    </row>
    <row r="602" spans="1:14" ht="36" customHeight="1">
      <c r="A602" s="138">
        <v>45706</v>
      </c>
      <c r="B602" s="98" t="s">
        <v>4339</v>
      </c>
      <c r="C602" s="98" t="s">
        <v>4340</v>
      </c>
      <c r="D602" s="98">
        <v>2</v>
      </c>
      <c r="E602" s="98" t="s">
        <v>2187</v>
      </c>
      <c r="F602" s="98" t="s">
        <v>2657</v>
      </c>
      <c r="G602" s="98" t="s">
        <v>2075</v>
      </c>
      <c r="H602" s="99"/>
      <c r="I602" s="139"/>
      <c r="J602" s="105"/>
      <c r="K602" s="100"/>
      <c r="L602" s="101"/>
      <c r="M602" s="101"/>
      <c r="N602" s="126" t="s">
        <v>4399</v>
      </c>
    </row>
    <row r="603" spans="1:14" ht="30">
      <c r="A603" s="143">
        <v>45706</v>
      </c>
      <c r="B603" s="19" t="s">
        <v>21</v>
      </c>
      <c r="C603" s="19" t="s">
        <v>4368</v>
      </c>
      <c r="D603" s="19">
        <v>1</v>
      </c>
      <c r="E603" s="19" t="s">
        <v>2187</v>
      </c>
      <c r="F603" s="19" t="s">
        <v>2657</v>
      </c>
      <c r="G603" s="19" t="s">
        <v>2075</v>
      </c>
      <c r="H603" s="69"/>
      <c r="I603" s="144"/>
      <c r="J603" s="21"/>
      <c r="K603" s="97"/>
      <c r="L603" s="51"/>
      <c r="M603" s="51"/>
      <c r="N603" s="24" t="s">
        <v>4370</v>
      </c>
    </row>
    <row r="604" spans="1:14" ht="21" customHeight="1">
      <c r="A604" s="137">
        <v>45706</v>
      </c>
      <c r="B604" s="5" t="s">
        <v>29</v>
      </c>
      <c r="C604" s="5" t="s">
        <v>4405</v>
      </c>
      <c r="D604" s="5">
        <v>3</v>
      </c>
      <c r="E604" s="5" t="s">
        <v>2187</v>
      </c>
      <c r="F604" s="5" t="s">
        <v>2657</v>
      </c>
      <c r="G604" s="5" t="s">
        <v>2075</v>
      </c>
      <c r="H604" s="26"/>
      <c r="I604" s="90">
        <v>65000</v>
      </c>
      <c r="J604" s="7">
        <f t="shared" ref="J604:J605" si="143">ROUNDUP((((L604*13000)+I604)/1380), 2)</f>
        <v>61.239999999999995</v>
      </c>
      <c r="K604" s="88" t="s">
        <v>4373</v>
      </c>
      <c r="L604" s="6">
        <v>1.5</v>
      </c>
      <c r="M604" s="6"/>
      <c r="N604" s="10" t="s">
        <v>4342</v>
      </c>
    </row>
    <row r="605" spans="1:14" ht="21" customHeight="1">
      <c r="A605" s="137">
        <v>45706</v>
      </c>
      <c r="B605" s="5" t="s">
        <v>4343</v>
      </c>
      <c r="C605" s="5" t="s">
        <v>4396</v>
      </c>
      <c r="D605" s="5">
        <v>2</v>
      </c>
      <c r="E605" s="5" t="s">
        <v>2187</v>
      </c>
      <c r="F605" s="5" t="s">
        <v>2657</v>
      </c>
      <c r="G605" s="5" t="s">
        <v>2075</v>
      </c>
      <c r="H605" s="26"/>
      <c r="I605" s="90">
        <v>682000</v>
      </c>
      <c r="J605" s="7">
        <f t="shared" si="143"/>
        <v>710.87</v>
      </c>
      <c r="K605" s="88" t="s">
        <v>4397</v>
      </c>
      <c r="L605" s="6">
        <v>23</v>
      </c>
      <c r="M605" s="6"/>
      <c r="N605" s="10" t="s">
        <v>4366</v>
      </c>
    </row>
    <row r="606" spans="1:14" ht="21" customHeight="1">
      <c r="A606" s="137">
        <v>45706</v>
      </c>
      <c r="B606" s="5" t="s">
        <v>4344</v>
      </c>
      <c r="C606" s="5" t="s">
        <v>4345</v>
      </c>
      <c r="D606" s="5">
        <v>6</v>
      </c>
      <c r="E606" s="5" t="s">
        <v>2187</v>
      </c>
      <c r="F606" s="5" t="s">
        <v>2657</v>
      </c>
      <c r="G606" s="5" t="s">
        <v>2075</v>
      </c>
      <c r="H606" s="26"/>
      <c r="I606" s="90">
        <v>164400</v>
      </c>
      <c r="J606" s="7">
        <f t="shared" ref="J606:J609" si="144">ROUNDUP((((L606*13000)+I606)/1380), 2)</f>
        <v>133.26999999999998</v>
      </c>
      <c r="K606" s="88" t="s">
        <v>4373</v>
      </c>
      <c r="L606" s="6">
        <v>1.5</v>
      </c>
      <c r="M606" s="6"/>
      <c r="N606" s="10" t="s">
        <v>2661</v>
      </c>
    </row>
    <row r="607" spans="1:14" ht="21" customHeight="1">
      <c r="A607" s="137">
        <v>45706</v>
      </c>
      <c r="B607" s="5" t="s">
        <v>4344</v>
      </c>
      <c r="C607" s="5" t="s">
        <v>4420</v>
      </c>
      <c r="D607" s="5">
        <v>7</v>
      </c>
      <c r="E607" s="5" t="s">
        <v>2187</v>
      </c>
      <c r="F607" s="5" t="s">
        <v>2657</v>
      </c>
      <c r="G607" s="5" t="s">
        <v>2075</v>
      </c>
      <c r="H607" s="26"/>
      <c r="I607" s="90">
        <v>250800</v>
      </c>
      <c r="J607" s="7">
        <f t="shared" si="144"/>
        <v>200.57999999999998</v>
      </c>
      <c r="K607" s="88" t="s">
        <v>4373</v>
      </c>
      <c r="L607" s="6">
        <v>2</v>
      </c>
      <c r="M607" s="6"/>
      <c r="N607" s="10" t="s">
        <v>2661</v>
      </c>
    </row>
    <row r="608" spans="1:14" ht="30">
      <c r="A608" s="137">
        <v>45706</v>
      </c>
      <c r="B608" s="5" t="s">
        <v>4336</v>
      </c>
      <c r="C608" s="5" t="s">
        <v>4346</v>
      </c>
      <c r="D608" s="5">
        <v>3</v>
      </c>
      <c r="E608" s="5" t="s">
        <v>2187</v>
      </c>
      <c r="F608" s="5" t="s">
        <v>2657</v>
      </c>
      <c r="G608" s="5" t="s">
        <v>2075</v>
      </c>
      <c r="H608" s="26"/>
      <c r="I608" s="90">
        <v>850860</v>
      </c>
      <c r="J608" s="7">
        <f t="shared" si="144"/>
        <v>673.09</v>
      </c>
      <c r="K608" s="88" t="s">
        <v>4403</v>
      </c>
      <c r="L608" s="6">
        <v>6</v>
      </c>
      <c r="M608" s="6"/>
      <c r="N608" s="10" t="s">
        <v>2661</v>
      </c>
    </row>
    <row r="609" spans="1:14" ht="21" customHeight="1">
      <c r="A609" s="137">
        <v>45706</v>
      </c>
      <c r="B609" s="5" t="s">
        <v>22</v>
      </c>
      <c r="C609" s="5" t="s">
        <v>4347</v>
      </c>
      <c r="D609" s="5">
        <v>2</v>
      </c>
      <c r="E609" s="5" t="s">
        <v>2187</v>
      </c>
      <c r="F609" s="5" t="s">
        <v>2657</v>
      </c>
      <c r="G609" s="5" t="s">
        <v>2075</v>
      </c>
      <c r="H609" s="26"/>
      <c r="I609" s="90">
        <v>490000</v>
      </c>
      <c r="J609" s="7">
        <f t="shared" si="144"/>
        <v>383.34</v>
      </c>
      <c r="K609" s="88" t="s">
        <v>4373</v>
      </c>
      <c r="L609" s="6">
        <v>3</v>
      </c>
      <c r="M609" s="6"/>
      <c r="N609" s="10" t="s">
        <v>4367</v>
      </c>
    </row>
    <row r="610" spans="1:14" ht="30">
      <c r="A610" s="137">
        <v>45706</v>
      </c>
      <c r="B610" s="5" t="s">
        <v>4331</v>
      </c>
      <c r="C610" s="5" t="s">
        <v>4348</v>
      </c>
      <c r="D610" s="5">
        <v>2</v>
      </c>
      <c r="E610" s="5" t="s">
        <v>2187</v>
      </c>
      <c r="F610" s="5" t="s">
        <v>2657</v>
      </c>
      <c r="G610" s="5" t="s">
        <v>2075</v>
      </c>
      <c r="H610" s="26"/>
      <c r="I610" s="90">
        <v>22750</v>
      </c>
      <c r="J610" s="7">
        <v>19.239999999999998</v>
      </c>
      <c r="K610" s="88" t="s">
        <v>4373</v>
      </c>
      <c r="L610" s="6">
        <v>0.2</v>
      </c>
      <c r="M610" s="6"/>
      <c r="N610" s="10" t="s">
        <v>4388</v>
      </c>
    </row>
    <row r="611" spans="1:14" ht="30">
      <c r="A611" s="137">
        <v>45706</v>
      </c>
      <c r="B611" s="5" t="s">
        <v>4349</v>
      </c>
      <c r="C611" s="5" t="s">
        <v>4375</v>
      </c>
      <c r="D611" s="5">
        <v>10</v>
      </c>
      <c r="E611" s="5" t="s">
        <v>2187</v>
      </c>
      <c r="F611" s="5" t="s">
        <v>2657</v>
      </c>
      <c r="G611" s="5" t="s">
        <v>2075</v>
      </c>
      <c r="H611" s="26"/>
      <c r="I611" s="90">
        <v>80000</v>
      </c>
      <c r="J611" s="7">
        <f t="shared" ref="J611" si="145">ROUNDUP((((L611*13000)+I611)/1380), 2)</f>
        <v>67.400000000000006</v>
      </c>
      <c r="K611" s="88" t="s">
        <v>4373</v>
      </c>
      <c r="L611" s="6">
        <v>1</v>
      </c>
      <c r="M611" s="6"/>
      <c r="N611" s="10" t="s">
        <v>4374</v>
      </c>
    </row>
    <row r="612" spans="1:14" ht="30">
      <c r="A612" s="138">
        <v>45706</v>
      </c>
      <c r="B612" s="98" t="s">
        <v>4412</v>
      </c>
      <c r="C612" s="98">
        <v>8622753</v>
      </c>
      <c r="D612" s="98">
        <v>3</v>
      </c>
      <c r="E612" s="98" t="s">
        <v>2187</v>
      </c>
      <c r="F612" s="98" t="s">
        <v>2657</v>
      </c>
      <c r="G612" s="98" t="s">
        <v>2075</v>
      </c>
      <c r="H612" s="99"/>
      <c r="I612" s="139"/>
      <c r="J612" s="105"/>
      <c r="K612" s="100"/>
      <c r="L612" s="101"/>
      <c r="M612" s="101"/>
      <c r="N612" s="126" t="s">
        <v>4413</v>
      </c>
    </row>
    <row r="613" spans="1:14" ht="21" customHeight="1">
      <c r="A613" s="137">
        <v>45706</v>
      </c>
      <c r="B613" s="5" t="s">
        <v>4350</v>
      </c>
      <c r="C613" s="5" t="s">
        <v>4351</v>
      </c>
      <c r="D613" s="5">
        <v>8</v>
      </c>
      <c r="E613" s="5" t="s">
        <v>2187</v>
      </c>
      <c r="F613" s="5" t="s">
        <v>2657</v>
      </c>
      <c r="G613" s="5" t="s">
        <v>2075</v>
      </c>
      <c r="H613" s="26"/>
      <c r="I613" s="90">
        <v>6680</v>
      </c>
      <c r="J613" s="7">
        <f t="shared" ref="J613:J614" si="146">ROUNDUP((((L613*13000)+I613)/1380), 2)</f>
        <v>8.61</v>
      </c>
      <c r="K613" s="88" t="s">
        <v>4373</v>
      </c>
      <c r="L613" s="6">
        <v>0.4</v>
      </c>
      <c r="M613" s="6"/>
      <c r="N613" s="10" t="s">
        <v>3717</v>
      </c>
    </row>
    <row r="614" spans="1:14" ht="21" customHeight="1">
      <c r="A614" s="137">
        <v>45706</v>
      </c>
      <c r="B614" s="5" t="s">
        <v>4329</v>
      </c>
      <c r="C614" s="5" t="s">
        <v>4406</v>
      </c>
      <c r="D614" s="5">
        <v>3</v>
      </c>
      <c r="E614" s="5" t="s">
        <v>2187</v>
      </c>
      <c r="F614" s="5" t="s">
        <v>2657</v>
      </c>
      <c r="G614" s="5" t="s">
        <v>2075</v>
      </c>
      <c r="H614" s="26"/>
      <c r="I614" s="90">
        <v>133710</v>
      </c>
      <c r="J614" s="7">
        <f t="shared" si="146"/>
        <v>139.29</v>
      </c>
      <c r="K614" s="88" t="s">
        <v>4373</v>
      </c>
      <c r="L614" s="6">
        <v>4.5</v>
      </c>
      <c r="M614" s="6"/>
      <c r="N614" s="10" t="s">
        <v>4352</v>
      </c>
    </row>
    <row r="615" spans="1:14" ht="30">
      <c r="A615" s="143">
        <v>45706</v>
      </c>
      <c r="B615" s="19" t="s">
        <v>21</v>
      </c>
      <c r="C615" s="19" t="s">
        <v>4341</v>
      </c>
      <c r="D615" s="19">
        <v>1</v>
      </c>
      <c r="E615" s="19" t="s">
        <v>2187</v>
      </c>
      <c r="F615" s="19" t="s">
        <v>2657</v>
      </c>
      <c r="G615" s="19" t="s">
        <v>2075</v>
      </c>
      <c r="H615" s="69"/>
      <c r="I615" s="144"/>
      <c r="J615" s="21"/>
      <c r="K615" s="97"/>
      <c r="L615" s="51"/>
      <c r="M615" s="51"/>
      <c r="N615" s="24" t="s">
        <v>4371</v>
      </c>
    </row>
    <row r="616" spans="1:14" ht="30">
      <c r="A616" s="143">
        <v>45706</v>
      </c>
      <c r="B616" s="19" t="s">
        <v>21</v>
      </c>
      <c r="C616" s="19" t="s">
        <v>4353</v>
      </c>
      <c r="D616" s="19">
        <v>2</v>
      </c>
      <c r="E616" s="19" t="s">
        <v>2187</v>
      </c>
      <c r="F616" s="19" t="s">
        <v>2657</v>
      </c>
      <c r="G616" s="19" t="s">
        <v>2075</v>
      </c>
      <c r="H616" s="69"/>
      <c r="I616" s="144"/>
      <c r="J616" s="21"/>
      <c r="K616" s="97"/>
      <c r="L616" s="51"/>
      <c r="M616" s="51"/>
      <c r="N616" s="24" t="s">
        <v>4369</v>
      </c>
    </row>
    <row r="617" spans="1:14" ht="21" customHeight="1">
      <c r="A617" s="137">
        <v>45706</v>
      </c>
      <c r="B617" s="5" t="s">
        <v>1954</v>
      </c>
      <c r="C617" s="5">
        <v>1469470000</v>
      </c>
      <c r="D617" s="5">
        <v>1</v>
      </c>
      <c r="E617" s="5" t="s">
        <v>140</v>
      </c>
      <c r="F617" s="5" t="s">
        <v>4354</v>
      </c>
      <c r="G617" s="5" t="s">
        <v>18</v>
      </c>
      <c r="H617" s="26"/>
      <c r="I617" s="90">
        <v>44700</v>
      </c>
      <c r="J617" s="7">
        <f t="shared" ref="J617" si="147">ROUNDUP((((L617*13000)+I617)/1380), 2)</f>
        <v>38.989999999999995</v>
      </c>
      <c r="K617" s="88" t="s">
        <v>4397</v>
      </c>
      <c r="L617" s="6">
        <v>0.7</v>
      </c>
      <c r="M617" s="6"/>
      <c r="N617" s="10"/>
    </row>
    <row r="618" spans="1:14" ht="21" customHeight="1">
      <c r="A618" s="137">
        <v>45706</v>
      </c>
      <c r="B618" s="5" t="s">
        <v>31</v>
      </c>
      <c r="C618" s="5" t="s">
        <v>4355</v>
      </c>
      <c r="D618" s="5">
        <v>3</v>
      </c>
      <c r="E618" s="5" t="s">
        <v>140</v>
      </c>
      <c r="F618" s="5" t="s">
        <v>4354</v>
      </c>
      <c r="G618" s="5" t="s">
        <v>18</v>
      </c>
      <c r="H618" s="26"/>
      <c r="I618" s="90">
        <v>571300</v>
      </c>
      <c r="J618" s="7">
        <f t="shared" ref="J618:J619" si="148">ROUNDUP((((L618*13000)+I618)/1380), 2)</f>
        <v>479.93</v>
      </c>
      <c r="K618" s="88" t="s">
        <v>4373</v>
      </c>
      <c r="L618" s="6">
        <v>7</v>
      </c>
      <c r="M618" s="6"/>
      <c r="N618" s="10"/>
    </row>
    <row r="619" spans="1:14" ht="21" customHeight="1">
      <c r="A619" s="137">
        <v>45706</v>
      </c>
      <c r="B619" s="5" t="s">
        <v>44</v>
      </c>
      <c r="C619" s="5" t="s">
        <v>4356</v>
      </c>
      <c r="D619" s="5">
        <v>2</v>
      </c>
      <c r="E619" s="5" t="s">
        <v>140</v>
      </c>
      <c r="F619" s="5"/>
      <c r="G619" s="5" t="s">
        <v>2341</v>
      </c>
      <c r="H619" s="26"/>
      <c r="I619" s="90">
        <v>34600</v>
      </c>
      <c r="J619" s="7">
        <f t="shared" si="148"/>
        <v>26.96</v>
      </c>
      <c r="K619" s="88" t="s">
        <v>4373</v>
      </c>
      <c r="L619" s="6">
        <v>0.2</v>
      </c>
      <c r="M619" s="6"/>
      <c r="N619" s="10" t="s">
        <v>1736</v>
      </c>
    </row>
    <row r="620" spans="1:14" ht="21" customHeight="1">
      <c r="A620" s="173">
        <v>45706</v>
      </c>
      <c r="B620" s="13" t="s">
        <v>31</v>
      </c>
      <c r="C620" s="13" t="s">
        <v>4357</v>
      </c>
      <c r="D620" s="13">
        <v>3</v>
      </c>
      <c r="E620" s="13" t="s">
        <v>140</v>
      </c>
      <c r="F620" s="13"/>
      <c r="G620" s="13" t="s">
        <v>63</v>
      </c>
      <c r="H620" s="68"/>
      <c r="I620" s="142"/>
      <c r="J620" s="12">
        <f t="shared" ref="J620" si="149">ROUNDUP((((L620*13000)+I620)/1380), 2)</f>
        <v>0</v>
      </c>
      <c r="K620" s="87"/>
      <c r="L620" s="50"/>
      <c r="M620" s="50"/>
      <c r="N620" s="23" t="s">
        <v>4419</v>
      </c>
    </row>
    <row r="621" spans="1:14" ht="30">
      <c r="A621" s="137">
        <v>45706</v>
      </c>
      <c r="B621" s="5" t="s">
        <v>50</v>
      </c>
      <c r="C621" s="8" t="s">
        <v>4372</v>
      </c>
      <c r="D621" s="5">
        <v>6</v>
      </c>
      <c r="E621" s="5" t="s">
        <v>318</v>
      </c>
      <c r="F621" s="5" t="s">
        <v>209</v>
      </c>
      <c r="G621" s="5" t="s">
        <v>30</v>
      </c>
      <c r="H621" s="26"/>
      <c r="I621" s="90">
        <v>6800</v>
      </c>
      <c r="J621" s="7">
        <f>ROUNDUP((((L621*13000)+I621)/1380), 2)</f>
        <v>8.6999999999999993</v>
      </c>
      <c r="K621" s="88" t="s">
        <v>4373</v>
      </c>
      <c r="L621" s="6">
        <v>0.4</v>
      </c>
      <c r="M621" s="6"/>
      <c r="N621" s="10" t="s">
        <v>4376</v>
      </c>
    </row>
    <row r="622" spans="1:14" ht="30">
      <c r="A622" s="137">
        <v>45706</v>
      </c>
      <c r="B622" s="5" t="s">
        <v>31</v>
      </c>
      <c r="C622" s="8" t="s">
        <v>4365</v>
      </c>
      <c r="D622" s="5">
        <v>3</v>
      </c>
      <c r="E622" s="5" t="s">
        <v>318</v>
      </c>
      <c r="F622" s="5" t="s">
        <v>209</v>
      </c>
      <c r="G622" s="5" t="s">
        <v>30</v>
      </c>
      <c r="H622" s="26"/>
      <c r="I622" s="90">
        <v>250800</v>
      </c>
      <c r="J622" s="7">
        <f>ROUNDUP((((L622*13000)+I622)/1380), 2)</f>
        <v>200.57999999999998</v>
      </c>
      <c r="K622" s="88" t="s">
        <v>4403</v>
      </c>
      <c r="L622" s="6">
        <v>2</v>
      </c>
      <c r="M622" s="6"/>
      <c r="N622" s="10" t="s">
        <v>4422</v>
      </c>
    </row>
    <row r="623" spans="1:14" ht="120">
      <c r="A623" s="137">
        <v>45705</v>
      </c>
      <c r="B623" s="5" t="s">
        <v>284</v>
      </c>
      <c r="C623" s="5" t="s">
        <v>284</v>
      </c>
      <c r="D623" s="5">
        <v>10</v>
      </c>
      <c r="E623" s="5" t="s">
        <v>2187</v>
      </c>
      <c r="F623" s="5" t="s">
        <v>106</v>
      </c>
      <c r="G623" s="5" t="s">
        <v>2075</v>
      </c>
      <c r="H623" s="26"/>
      <c r="I623" s="90"/>
      <c r="J623" s="7"/>
      <c r="K623" s="88"/>
      <c r="L623" s="6"/>
      <c r="M623" s="6"/>
      <c r="N623" s="10" t="s">
        <v>4385</v>
      </c>
    </row>
    <row r="624" spans="1:14" ht="45">
      <c r="A624" s="137"/>
      <c r="B624" s="8" t="s">
        <v>4377</v>
      </c>
      <c r="C624" s="5" t="s">
        <v>4378</v>
      </c>
      <c r="D624" s="5">
        <v>10</v>
      </c>
      <c r="E624" s="5"/>
      <c r="F624" s="5"/>
      <c r="G624" s="5"/>
      <c r="H624" s="26"/>
      <c r="I624" s="90">
        <v>31200</v>
      </c>
      <c r="J624" s="7">
        <f t="shared" ref="J624:J630" si="150">ROUNDUP((((L624*13000)+I624)/1380), 2)</f>
        <v>83.850000000000009</v>
      </c>
      <c r="K624" s="88" t="s">
        <v>4384</v>
      </c>
      <c r="L624" s="6">
        <v>6.5</v>
      </c>
      <c r="M624" s="6"/>
      <c r="N624" s="10" t="s">
        <v>4381</v>
      </c>
    </row>
    <row r="625" spans="1:14" ht="45">
      <c r="A625" s="137"/>
      <c r="B625" s="8" t="s">
        <v>4377</v>
      </c>
      <c r="C625" s="5" t="s">
        <v>4379</v>
      </c>
      <c r="D625" s="5">
        <v>10</v>
      </c>
      <c r="E625" s="5"/>
      <c r="F625" s="5"/>
      <c r="G625" s="5"/>
      <c r="H625" s="26"/>
      <c r="I625" s="90">
        <v>25100</v>
      </c>
      <c r="J625" s="7">
        <f t="shared" si="150"/>
        <v>70</v>
      </c>
      <c r="K625" s="88" t="s">
        <v>4384</v>
      </c>
      <c r="L625" s="6">
        <v>5.5</v>
      </c>
      <c r="M625" s="6"/>
      <c r="N625" s="10" t="s">
        <v>4382</v>
      </c>
    </row>
    <row r="626" spans="1:14" ht="45">
      <c r="A626" s="137"/>
      <c r="B626" s="8" t="s">
        <v>4377</v>
      </c>
      <c r="C626" s="5" t="s">
        <v>4380</v>
      </c>
      <c r="D626" s="5">
        <v>10</v>
      </c>
      <c r="E626" s="5"/>
      <c r="F626" s="5"/>
      <c r="G626" s="5"/>
      <c r="H626" s="26"/>
      <c r="I626" s="90">
        <v>19800</v>
      </c>
      <c r="J626" s="7">
        <f t="shared" si="150"/>
        <v>61.449999999999996</v>
      </c>
      <c r="K626" s="88" t="s">
        <v>4384</v>
      </c>
      <c r="L626" s="6">
        <v>5</v>
      </c>
      <c r="M626" s="6"/>
      <c r="N626" s="10" t="s">
        <v>4383</v>
      </c>
    </row>
    <row r="627" spans="1:14" ht="21" customHeight="1">
      <c r="A627" s="137">
        <v>45705</v>
      </c>
      <c r="B627" s="5" t="s">
        <v>29</v>
      </c>
      <c r="C627" s="5" t="s">
        <v>4291</v>
      </c>
      <c r="D627" s="5">
        <v>7</v>
      </c>
      <c r="E627" s="5" t="s">
        <v>2187</v>
      </c>
      <c r="F627" s="5" t="s">
        <v>2200</v>
      </c>
      <c r="G627" s="5" t="s">
        <v>2201</v>
      </c>
      <c r="H627" s="26"/>
      <c r="I627" s="90">
        <v>18070</v>
      </c>
      <c r="J627" s="7">
        <f t="shared" si="150"/>
        <v>14.04</v>
      </c>
      <c r="K627" s="88" t="s">
        <v>4373</v>
      </c>
      <c r="L627" s="6">
        <v>0.1</v>
      </c>
      <c r="M627" s="6"/>
      <c r="N627" s="10" t="s">
        <v>4386</v>
      </c>
    </row>
    <row r="628" spans="1:14" ht="135">
      <c r="A628" s="138">
        <v>45699</v>
      </c>
      <c r="B628" s="98" t="s">
        <v>3812</v>
      </c>
      <c r="C628" s="106" t="s">
        <v>3945</v>
      </c>
      <c r="D628" s="98">
        <v>1</v>
      </c>
      <c r="E628" s="98" t="s">
        <v>318</v>
      </c>
      <c r="F628" s="98" t="s">
        <v>338</v>
      </c>
      <c r="G628" s="98" t="s">
        <v>306</v>
      </c>
      <c r="H628" s="99"/>
      <c r="I628" s="139">
        <v>279000</v>
      </c>
      <c r="J628" s="105">
        <f t="shared" si="150"/>
        <v>216.31</v>
      </c>
      <c r="K628" s="100" t="s">
        <v>4415</v>
      </c>
      <c r="L628" s="101">
        <v>1.5</v>
      </c>
      <c r="M628" s="101"/>
      <c r="N628" s="126" t="s">
        <v>4425</v>
      </c>
    </row>
    <row r="629" spans="1:14" ht="27" customHeight="1">
      <c r="A629" s="138"/>
      <c r="B629" s="98"/>
      <c r="C629" s="106" t="s">
        <v>4423</v>
      </c>
      <c r="D629" s="98" t="s">
        <v>4424</v>
      </c>
      <c r="E629" s="98"/>
      <c r="F629" s="98"/>
      <c r="G629" s="98"/>
      <c r="H629" s="99"/>
      <c r="I629" s="139">
        <v>279000</v>
      </c>
      <c r="J629" s="105">
        <f t="shared" si="150"/>
        <v>202.17999999999998</v>
      </c>
      <c r="K629" s="100"/>
      <c r="L629" s="101"/>
      <c r="M629" s="101"/>
      <c r="N629" s="126"/>
    </row>
    <row r="630" spans="1:14" ht="21" customHeight="1">
      <c r="A630" s="138">
        <v>45699</v>
      </c>
      <c r="B630" s="98" t="s">
        <v>41</v>
      </c>
      <c r="C630" s="106" t="s">
        <v>3879</v>
      </c>
      <c r="D630" s="98">
        <v>1</v>
      </c>
      <c r="E630" s="98" t="s">
        <v>318</v>
      </c>
      <c r="F630" s="98" t="s">
        <v>338</v>
      </c>
      <c r="G630" s="98" t="s">
        <v>306</v>
      </c>
      <c r="H630" s="99"/>
      <c r="I630" s="139">
        <v>279000</v>
      </c>
      <c r="J630" s="105">
        <f t="shared" si="150"/>
        <v>216.31</v>
      </c>
      <c r="K630" s="100" t="s">
        <v>4415</v>
      </c>
      <c r="L630" s="101">
        <v>1.5</v>
      </c>
      <c r="M630" s="101"/>
      <c r="N630" s="126" t="s">
        <v>4416</v>
      </c>
    </row>
    <row r="631" spans="1:14" ht="21" customHeight="1">
      <c r="A631" s="138">
        <v>45699</v>
      </c>
      <c r="B631" s="98" t="s">
        <v>41</v>
      </c>
      <c r="C631" s="106" t="s">
        <v>3880</v>
      </c>
      <c r="D631" s="98">
        <v>1</v>
      </c>
      <c r="E631" s="98" t="s">
        <v>318</v>
      </c>
      <c r="F631" s="98" t="s">
        <v>338</v>
      </c>
      <c r="G631" s="98" t="s">
        <v>306</v>
      </c>
      <c r="H631" s="99"/>
      <c r="I631" s="139"/>
      <c r="J631" s="105"/>
      <c r="K631" s="100"/>
      <c r="L631" s="101"/>
      <c r="M631" s="101"/>
      <c r="N631" s="126" t="s">
        <v>4417</v>
      </c>
    </row>
    <row r="632" spans="1:14" ht="21" customHeight="1">
      <c r="A632" s="138">
        <v>45699</v>
      </c>
      <c r="B632" s="98" t="s">
        <v>41</v>
      </c>
      <c r="C632" s="106" t="s">
        <v>3947</v>
      </c>
      <c r="D632" s="98">
        <v>1</v>
      </c>
      <c r="E632" s="98" t="s">
        <v>318</v>
      </c>
      <c r="F632" s="98" t="s">
        <v>338</v>
      </c>
      <c r="G632" s="98" t="s">
        <v>306</v>
      </c>
      <c r="H632" s="99"/>
      <c r="I632" s="139"/>
      <c r="J632" s="105"/>
      <c r="K632" s="100"/>
      <c r="L632" s="101"/>
      <c r="M632" s="101"/>
      <c r="N632" s="126" t="s">
        <v>4418</v>
      </c>
    </row>
    <row r="635" spans="1:14" ht="21" customHeight="1">
      <c r="A635" s="137">
        <v>45707</v>
      </c>
      <c r="B635" s="5" t="s">
        <v>29</v>
      </c>
      <c r="C635" s="5" t="s">
        <v>4563</v>
      </c>
      <c r="D635" s="5">
        <v>1</v>
      </c>
      <c r="E635" s="5" t="s">
        <v>140</v>
      </c>
      <c r="F635" s="5" t="s">
        <v>310</v>
      </c>
      <c r="G635" s="5" t="s">
        <v>35</v>
      </c>
      <c r="H635" s="26"/>
      <c r="I635" s="90">
        <v>573690</v>
      </c>
      <c r="J635" s="7">
        <f t="shared" ref="J635:J637" si="151">ROUNDUP((((L635*13000)+I635)/1380), 2)</f>
        <v>604.13</v>
      </c>
      <c r="K635" s="88" t="s">
        <v>4498</v>
      </c>
      <c r="L635" s="6">
        <v>20</v>
      </c>
      <c r="M635" s="6"/>
      <c r="N635" s="10"/>
    </row>
    <row r="636" spans="1:14" ht="21" customHeight="1">
      <c r="A636" s="137">
        <v>45707</v>
      </c>
      <c r="B636" s="5"/>
      <c r="C636" s="5" t="s">
        <v>4432</v>
      </c>
      <c r="D636" s="5">
        <v>6</v>
      </c>
      <c r="E636" s="5" t="s">
        <v>140</v>
      </c>
      <c r="F636" s="5"/>
      <c r="G636" s="5" t="s">
        <v>18</v>
      </c>
      <c r="H636" s="26"/>
      <c r="I636" s="90">
        <v>20690</v>
      </c>
      <c r="J636" s="7">
        <f t="shared" si="151"/>
        <v>29.130000000000003</v>
      </c>
      <c r="K636" s="88" t="s">
        <v>4498</v>
      </c>
      <c r="L636" s="6">
        <v>1.5</v>
      </c>
      <c r="M636" s="6"/>
      <c r="N636" s="10" t="s">
        <v>4558</v>
      </c>
    </row>
    <row r="637" spans="1:14" ht="21" customHeight="1">
      <c r="A637" s="137">
        <v>45707</v>
      </c>
      <c r="B637" s="5" t="s">
        <v>4564</v>
      </c>
      <c r="C637" s="5" t="s">
        <v>4433</v>
      </c>
      <c r="D637" s="5">
        <v>1</v>
      </c>
      <c r="E637" s="5" t="s">
        <v>140</v>
      </c>
      <c r="F637" s="5"/>
      <c r="G637" s="5" t="s">
        <v>20</v>
      </c>
      <c r="H637" s="26"/>
      <c r="I637" s="90">
        <v>7806000</v>
      </c>
      <c r="J637" s="7">
        <f t="shared" si="151"/>
        <v>5703.63</v>
      </c>
      <c r="K637" s="88" t="s">
        <v>4557</v>
      </c>
      <c r="L637" s="6">
        <v>5</v>
      </c>
      <c r="M637" s="6"/>
      <c r="N637" s="10" t="s">
        <v>4514</v>
      </c>
    </row>
    <row r="638" spans="1:14" ht="30">
      <c r="A638" s="173">
        <v>45707</v>
      </c>
      <c r="B638" s="13"/>
      <c r="C638" s="13" t="s">
        <v>4434</v>
      </c>
      <c r="D638" s="13"/>
      <c r="E638" s="13" t="s">
        <v>140</v>
      </c>
      <c r="F638" s="13"/>
      <c r="G638" s="13" t="s">
        <v>20</v>
      </c>
      <c r="H638" s="68"/>
      <c r="I638" s="142"/>
      <c r="J638" s="12"/>
      <c r="K638" s="87"/>
      <c r="L638" s="50"/>
      <c r="M638" s="50"/>
      <c r="N638" s="23" t="s">
        <v>4515</v>
      </c>
    </row>
    <row r="639" spans="1:14" ht="30">
      <c r="A639" s="173">
        <v>45707</v>
      </c>
      <c r="B639" s="13"/>
      <c r="C639" s="13" t="s">
        <v>4435</v>
      </c>
      <c r="D639" s="13"/>
      <c r="E639" s="13" t="s">
        <v>140</v>
      </c>
      <c r="F639" s="13"/>
      <c r="G639" s="13" t="s">
        <v>20</v>
      </c>
      <c r="H639" s="68"/>
      <c r="I639" s="142"/>
      <c r="J639" s="12"/>
      <c r="K639" s="87"/>
      <c r="L639" s="50"/>
      <c r="M639" s="50"/>
      <c r="N639" s="23" t="s">
        <v>4515</v>
      </c>
    </row>
    <row r="640" spans="1:14" ht="20.100000000000001" customHeight="1">
      <c r="A640" s="137">
        <v>45701</v>
      </c>
      <c r="B640" s="8" t="s">
        <v>4094</v>
      </c>
      <c r="C640" s="5" t="s">
        <v>4093</v>
      </c>
      <c r="D640" s="5">
        <v>5</v>
      </c>
      <c r="E640" s="5" t="s">
        <v>24</v>
      </c>
      <c r="F640" s="5"/>
      <c r="G640" s="5"/>
      <c r="H640" s="26"/>
      <c r="I640" s="90">
        <v>4156000</v>
      </c>
      <c r="J640" s="7">
        <f t="shared" ref="J640:J676" si="152">ROUNDUP((((L640*13000)+I640)/1380), 2)</f>
        <v>3058.7000000000003</v>
      </c>
      <c r="K640" s="88" t="s">
        <v>4519</v>
      </c>
      <c r="L640" s="6">
        <v>5</v>
      </c>
      <c r="M640" s="6"/>
      <c r="N640" s="10"/>
    </row>
    <row r="641" spans="1:14" ht="20.100000000000001" customHeight="1">
      <c r="A641" s="137">
        <v>45707</v>
      </c>
      <c r="B641" s="8" t="s">
        <v>29</v>
      </c>
      <c r="C641" s="5" t="s">
        <v>4553</v>
      </c>
      <c r="D641" s="5">
        <v>2</v>
      </c>
      <c r="E641" s="5" t="s">
        <v>24</v>
      </c>
      <c r="F641" s="5"/>
      <c r="G641" s="5" t="s">
        <v>51</v>
      </c>
      <c r="H641" s="26"/>
      <c r="I641" s="90">
        <v>180570</v>
      </c>
      <c r="J641" s="7">
        <f t="shared" si="152"/>
        <v>177.95</v>
      </c>
      <c r="K641" s="88" t="s">
        <v>4498</v>
      </c>
      <c r="L641" s="6">
        <v>5</v>
      </c>
      <c r="M641" s="6"/>
      <c r="N641" s="10"/>
    </row>
    <row r="642" spans="1:14" ht="20.100000000000001" customHeight="1">
      <c r="A642" s="137">
        <v>45707</v>
      </c>
      <c r="B642" s="8" t="s">
        <v>38</v>
      </c>
      <c r="C642" s="5" t="s">
        <v>4436</v>
      </c>
      <c r="D642" s="5">
        <v>20</v>
      </c>
      <c r="E642" s="5" t="s">
        <v>24</v>
      </c>
      <c r="F642" s="5"/>
      <c r="G642" s="5" t="s">
        <v>51</v>
      </c>
      <c r="H642" s="26"/>
      <c r="I642" s="90">
        <v>23100</v>
      </c>
      <c r="J642" s="7">
        <f t="shared" si="152"/>
        <v>17.690000000000001</v>
      </c>
      <c r="K642" s="88" t="s">
        <v>4482</v>
      </c>
      <c r="L642" s="6">
        <v>0.1</v>
      </c>
      <c r="M642" s="6"/>
      <c r="N642" s="10"/>
    </row>
    <row r="643" spans="1:14" ht="20.100000000000001" customHeight="1">
      <c r="A643" s="137">
        <v>45707</v>
      </c>
      <c r="B643" s="8" t="s">
        <v>38</v>
      </c>
      <c r="C643" s="5" t="s">
        <v>4437</v>
      </c>
      <c r="D643" s="5">
        <v>20</v>
      </c>
      <c r="E643" s="5" t="s">
        <v>24</v>
      </c>
      <c r="F643" s="5"/>
      <c r="G643" s="5" t="s">
        <v>51</v>
      </c>
      <c r="H643" s="26"/>
      <c r="I643" s="90">
        <v>15400</v>
      </c>
      <c r="J643" s="7">
        <f t="shared" si="152"/>
        <v>13.049999999999999</v>
      </c>
      <c r="K643" s="88" t="s">
        <v>4482</v>
      </c>
      <c r="L643" s="6">
        <v>0.2</v>
      </c>
      <c r="M643" s="6"/>
      <c r="N643" s="10"/>
    </row>
    <row r="644" spans="1:14" ht="20.100000000000001" customHeight="1">
      <c r="A644" s="137">
        <v>45707</v>
      </c>
      <c r="B644" s="8" t="s">
        <v>4438</v>
      </c>
      <c r="C644" s="5" t="s">
        <v>1444</v>
      </c>
      <c r="D644" s="5">
        <v>5</v>
      </c>
      <c r="E644" s="5" t="s">
        <v>24</v>
      </c>
      <c r="F644" s="5"/>
      <c r="G644" s="5" t="s">
        <v>51</v>
      </c>
      <c r="H644" s="26"/>
      <c r="I644" s="90">
        <v>90000</v>
      </c>
      <c r="J644" s="7">
        <f t="shared" si="152"/>
        <v>67.11</v>
      </c>
      <c r="K644" s="88" t="s">
        <v>4482</v>
      </c>
      <c r="L644" s="6">
        <v>0.2</v>
      </c>
      <c r="M644" s="6"/>
      <c r="N644" s="10"/>
    </row>
    <row r="645" spans="1:14" ht="20.100000000000001" customHeight="1">
      <c r="A645" s="137">
        <v>45707</v>
      </c>
      <c r="B645" s="8"/>
      <c r="C645" s="5" t="s">
        <v>4517</v>
      </c>
      <c r="D645" s="5">
        <v>3</v>
      </c>
      <c r="E645" s="5"/>
      <c r="F645" s="5"/>
      <c r="G645" s="5" t="s">
        <v>54</v>
      </c>
      <c r="H645" s="26"/>
      <c r="I645" s="90">
        <v>40340</v>
      </c>
      <c r="J645" s="7">
        <f t="shared" si="152"/>
        <v>34.89</v>
      </c>
      <c r="K645" s="88" t="s">
        <v>4498</v>
      </c>
      <c r="L645" s="6">
        <v>0.6</v>
      </c>
      <c r="M645" s="6"/>
      <c r="N645" s="10"/>
    </row>
    <row r="646" spans="1:14" ht="20.100000000000001" customHeight="1">
      <c r="A646" s="137">
        <v>45707</v>
      </c>
      <c r="B646" s="8"/>
      <c r="C646" s="5" t="s">
        <v>4521</v>
      </c>
      <c r="D646" s="5">
        <v>3</v>
      </c>
      <c r="E646" s="5"/>
      <c r="F646" s="5"/>
      <c r="G646" s="5" t="s">
        <v>54</v>
      </c>
      <c r="H646" s="26"/>
      <c r="I646" s="90">
        <v>9290</v>
      </c>
      <c r="J646" s="7">
        <f t="shared" si="152"/>
        <v>25.580000000000002</v>
      </c>
      <c r="K646" s="88" t="s">
        <v>4498</v>
      </c>
      <c r="L646" s="6">
        <v>2</v>
      </c>
      <c r="M646" s="6"/>
      <c r="N646" s="10"/>
    </row>
    <row r="647" spans="1:14" ht="20.100000000000001" customHeight="1">
      <c r="A647" s="137">
        <v>45707</v>
      </c>
      <c r="B647" s="8"/>
      <c r="C647" s="5" t="s">
        <v>4522</v>
      </c>
      <c r="D647" s="5">
        <v>3</v>
      </c>
      <c r="E647" s="5"/>
      <c r="F647" s="5"/>
      <c r="G647" s="5" t="s">
        <v>54</v>
      </c>
      <c r="H647" s="26"/>
      <c r="I647" s="90">
        <v>11380</v>
      </c>
      <c r="J647" s="7">
        <f t="shared" si="152"/>
        <v>9.66</v>
      </c>
      <c r="K647" s="88" t="s">
        <v>4498</v>
      </c>
      <c r="L647" s="6">
        <v>0.15</v>
      </c>
      <c r="M647" s="6"/>
      <c r="N647" s="10" t="s">
        <v>4554</v>
      </c>
    </row>
    <row r="648" spans="1:14" ht="20.100000000000001" customHeight="1">
      <c r="A648" s="137">
        <v>45707</v>
      </c>
      <c r="B648" s="8"/>
      <c r="C648" s="5" t="s">
        <v>4523</v>
      </c>
      <c r="D648" s="5">
        <v>3</v>
      </c>
      <c r="E648" s="5"/>
      <c r="F648" s="5"/>
      <c r="G648" s="5" t="s">
        <v>54</v>
      </c>
      <c r="H648" s="26"/>
      <c r="I648" s="90">
        <v>3220</v>
      </c>
      <c r="J648" s="7">
        <f t="shared" si="152"/>
        <v>3.28</v>
      </c>
      <c r="K648" s="88" t="s">
        <v>4498</v>
      </c>
      <c r="L648" s="6">
        <v>0.1</v>
      </c>
      <c r="M648" s="6"/>
      <c r="N648" s="10"/>
    </row>
    <row r="649" spans="1:14" ht="20.100000000000001" customHeight="1">
      <c r="A649" s="137">
        <v>45707</v>
      </c>
      <c r="B649" s="8"/>
      <c r="C649" s="5" t="s">
        <v>4524</v>
      </c>
      <c r="D649" s="5">
        <v>3</v>
      </c>
      <c r="E649" s="5"/>
      <c r="F649" s="5"/>
      <c r="G649" s="5" t="s">
        <v>54</v>
      </c>
      <c r="H649" s="26"/>
      <c r="I649" s="90">
        <v>7180</v>
      </c>
      <c r="J649" s="7">
        <f t="shared" si="152"/>
        <v>6.1499999999999995</v>
      </c>
      <c r="K649" s="88" t="s">
        <v>4498</v>
      </c>
      <c r="L649" s="6">
        <v>0.1</v>
      </c>
      <c r="M649" s="6"/>
      <c r="N649" s="10"/>
    </row>
    <row r="650" spans="1:14" ht="20.100000000000001" customHeight="1">
      <c r="A650" s="137">
        <v>45707</v>
      </c>
      <c r="B650" s="8"/>
      <c r="C650" s="5" t="s">
        <v>4525</v>
      </c>
      <c r="D650" s="5">
        <v>3</v>
      </c>
      <c r="E650" s="5"/>
      <c r="F650" s="5"/>
      <c r="G650" s="5" t="s">
        <v>54</v>
      </c>
      <c r="H650" s="26"/>
      <c r="I650" s="90">
        <v>5740</v>
      </c>
      <c r="J650" s="7">
        <f t="shared" si="152"/>
        <v>5.1099999999999994</v>
      </c>
      <c r="K650" s="88" t="s">
        <v>4498</v>
      </c>
      <c r="L650" s="6">
        <v>0.1</v>
      </c>
      <c r="M650" s="6"/>
      <c r="N650" s="10"/>
    </row>
    <row r="651" spans="1:14" ht="20.100000000000001" customHeight="1">
      <c r="A651" s="137">
        <v>45707</v>
      </c>
      <c r="B651" s="8"/>
      <c r="C651" s="5" t="s">
        <v>4526</v>
      </c>
      <c r="D651" s="5">
        <v>4</v>
      </c>
      <c r="E651" s="5"/>
      <c r="F651" s="5"/>
      <c r="G651" s="5" t="s">
        <v>54</v>
      </c>
      <c r="H651" s="26"/>
      <c r="I651" s="90">
        <v>32260</v>
      </c>
      <c r="J651" s="7">
        <f t="shared" si="152"/>
        <v>34.69</v>
      </c>
      <c r="K651" s="88" t="s">
        <v>4498</v>
      </c>
      <c r="L651" s="6">
        <v>1.2</v>
      </c>
      <c r="M651" s="6"/>
      <c r="N651" s="10"/>
    </row>
    <row r="652" spans="1:14" ht="20.100000000000001" customHeight="1">
      <c r="A652" s="137">
        <v>45707</v>
      </c>
      <c r="B652" s="8"/>
      <c r="C652" s="5" t="s">
        <v>4527</v>
      </c>
      <c r="D652" s="5">
        <v>2</v>
      </c>
      <c r="E652" s="5"/>
      <c r="F652" s="5"/>
      <c r="G652" s="5" t="s">
        <v>54</v>
      </c>
      <c r="H652" s="26"/>
      <c r="I652" s="90">
        <v>34130</v>
      </c>
      <c r="J652" s="7">
        <f t="shared" si="152"/>
        <v>36.04</v>
      </c>
      <c r="K652" s="88" t="s">
        <v>4498</v>
      </c>
      <c r="L652" s="6">
        <v>1.2</v>
      </c>
      <c r="M652" s="6"/>
      <c r="N652" s="10"/>
    </row>
    <row r="653" spans="1:14" ht="30">
      <c r="A653" s="137">
        <v>45707</v>
      </c>
      <c r="B653" s="8"/>
      <c r="C653" s="5" t="s">
        <v>4529</v>
      </c>
      <c r="D653" s="5">
        <v>3</v>
      </c>
      <c r="E653" s="5"/>
      <c r="F653" s="5"/>
      <c r="G653" s="5" t="s">
        <v>54</v>
      </c>
      <c r="H653" s="26"/>
      <c r="I653" s="90"/>
      <c r="J653" s="7">
        <f t="shared" si="152"/>
        <v>0</v>
      </c>
      <c r="K653" s="88"/>
      <c r="L653" s="6"/>
      <c r="M653" s="6"/>
      <c r="N653" s="10" t="s">
        <v>4556</v>
      </c>
    </row>
    <row r="654" spans="1:14" ht="20.100000000000001" customHeight="1">
      <c r="A654" s="137">
        <v>45707</v>
      </c>
      <c r="B654" s="8"/>
      <c r="C654" s="5" t="s">
        <v>4530</v>
      </c>
      <c r="D654" s="5">
        <v>3</v>
      </c>
      <c r="E654" s="5"/>
      <c r="F654" s="5"/>
      <c r="G654" s="5" t="s">
        <v>54</v>
      </c>
      <c r="H654" s="26"/>
      <c r="I654" s="90">
        <v>730</v>
      </c>
      <c r="J654" s="7">
        <f t="shared" si="152"/>
        <v>1.48</v>
      </c>
      <c r="K654" s="88" t="s">
        <v>4498</v>
      </c>
      <c r="L654" s="6">
        <v>0.1</v>
      </c>
      <c r="M654" s="6"/>
      <c r="N654" s="10" t="s">
        <v>4555</v>
      </c>
    </row>
    <row r="655" spans="1:14" ht="20.100000000000001" customHeight="1">
      <c r="A655" s="137">
        <v>45707</v>
      </c>
      <c r="B655" s="8"/>
      <c r="C655" s="5" t="s">
        <v>4531</v>
      </c>
      <c r="D655" s="5">
        <v>3</v>
      </c>
      <c r="E655" s="5"/>
      <c r="F655" s="5"/>
      <c r="G655" s="5" t="s">
        <v>54</v>
      </c>
      <c r="H655" s="26"/>
      <c r="I655" s="90">
        <v>760</v>
      </c>
      <c r="J655" s="7">
        <f t="shared" si="152"/>
        <v>1.5</v>
      </c>
      <c r="K655" s="88" t="s">
        <v>4498</v>
      </c>
      <c r="L655" s="6">
        <v>0.1</v>
      </c>
      <c r="M655" s="6"/>
      <c r="N655" s="10" t="s">
        <v>4555</v>
      </c>
    </row>
    <row r="656" spans="1:14" ht="20.100000000000001" customHeight="1">
      <c r="A656" s="137">
        <v>45707</v>
      </c>
      <c r="B656" s="8"/>
      <c r="C656" s="5" t="s">
        <v>4532</v>
      </c>
      <c r="D656" s="5">
        <v>3</v>
      </c>
      <c r="E656" s="5"/>
      <c r="F656" s="5"/>
      <c r="G656" s="5" t="s">
        <v>54</v>
      </c>
      <c r="H656" s="26"/>
      <c r="I656" s="90">
        <v>790</v>
      </c>
      <c r="J656" s="7">
        <f t="shared" si="152"/>
        <v>1.52</v>
      </c>
      <c r="K656" s="88" t="s">
        <v>4498</v>
      </c>
      <c r="L656" s="6">
        <v>0.1</v>
      </c>
      <c r="M656" s="6"/>
      <c r="N656" s="10" t="s">
        <v>4555</v>
      </c>
    </row>
    <row r="657" spans="1:14" ht="20.100000000000001" customHeight="1">
      <c r="A657" s="137">
        <v>45707</v>
      </c>
      <c r="B657" s="5"/>
      <c r="C657" s="5" t="s">
        <v>4533</v>
      </c>
      <c r="D657" s="5">
        <v>4</v>
      </c>
      <c r="E657" s="5"/>
      <c r="F657" s="5"/>
      <c r="G657" s="5" t="s">
        <v>54</v>
      </c>
      <c r="H657" s="26"/>
      <c r="I657" s="90">
        <v>23880</v>
      </c>
      <c r="J657" s="7">
        <f t="shared" si="152"/>
        <v>40.86</v>
      </c>
      <c r="K657" s="88" t="s">
        <v>4498</v>
      </c>
      <c r="L657" s="6">
        <v>2.5</v>
      </c>
      <c r="M657" s="6"/>
      <c r="N657" s="9"/>
    </row>
    <row r="658" spans="1:14" ht="20.100000000000001" customHeight="1">
      <c r="A658" s="137">
        <v>45707</v>
      </c>
      <c r="B658" s="8"/>
      <c r="C658" s="5" t="s">
        <v>4534</v>
      </c>
      <c r="D658" s="5">
        <v>4</v>
      </c>
      <c r="E658" s="5"/>
      <c r="F658" s="5"/>
      <c r="G658" s="5" t="s">
        <v>54</v>
      </c>
      <c r="H658" s="26"/>
      <c r="I658" s="90">
        <v>28380</v>
      </c>
      <c r="J658" s="7">
        <f t="shared" si="152"/>
        <v>25.28</v>
      </c>
      <c r="K658" s="88" t="s">
        <v>4498</v>
      </c>
      <c r="L658" s="6">
        <v>0.5</v>
      </c>
      <c r="M658" s="6"/>
      <c r="N658" s="10"/>
    </row>
    <row r="659" spans="1:14" ht="20.100000000000001" customHeight="1">
      <c r="A659" s="137">
        <v>45707</v>
      </c>
      <c r="B659" s="8"/>
      <c r="C659" s="5" t="s">
        <v>4535</v>
      </c>
      <c r="D659" s="5">
        <v>5</v>
      </c>
      <c r="E659" s="5"/>
      <c r="F659" s="5"/>
      <c r="G659" s="5" t="s">
        <v>54</v>
      </c>
      <c r="H659" s="26"/>
      <c r="I659" s="90">
        <v>11760</v>
      </c>
      <c r="J659" s="7">
        <f t="shared" si="152"/>
        <v>14.18</v>
      </c>
      <c r="K659" s="88" t="s">
        <v>4498</v>
      </c>
      <c r="L659" s="6">
        <v>0.6</v>
      </c>
      <c r="M659" s="6"/>
      <c r="N659" s="10"/>
    </row>
    <row r="660" spans="1:14" ht="20.100000000000001" customHeight="1">
      <c r="A660" s="137">
        <v>45707</v>
      </c>
      <c r="B660" s="8"/>
      <c r="C660" s="5" t="s">
        <v>4536</v>
      </c>
      <c r="D660" s="5">
        <v>3</v>
      </c>
      <c r="E660" s="5"/>
      <c r="F660" s="5"/>
      <c r="G660" s="5" t="s">
        <v>54</v>
      </c>
      <c r="H660" s="26"/>
      <c r="I660" s="90">
        <v>133840</v>
      </c>
      <c r="J660" s="7">
        <f t="shared" si="152"/>
        <v>115.83</v>
      </c>
      <c r="K660" s="88" t="s">
        <v>4498</v>
      </c>
      <c r="L660" s="6">
        <v>2</v>
      </c>
      <c r="M660" s="6"/>
      <c r="N660" s="10"/>
    </row>
    <row r="661" spans="1:14" ht="20.100000000000001" customHeight="1">
      <c r="A661" s="137">
        <v>45707</v>
      </c>
      <c r="B661" s="8"/>
      <c r="C661" s="5" t="s">
        <v>4537</v>
      </c>
      <c r="D661" s="5">
        <v>3</v>
      </c>
      <c r="E661" s="5"/>
      <c r="F661" s="5"/>
      <c r="G661" s="5" t="s">
        <v>54</v>
      </c>
      <c r="H661" s="26"/>
      <c r="I661" s="90">
        <v>5520</v>
      </c>
      <c r="J661" s="7">
        <f t="shared" si="152"/>
        <v>6.83</v>
      </c>
      <c r="K661" s="88" t="s">
        <v>4498</v>
      </c>
      <c r="L661" s="6">
        <v>0.3</v>
      </c>
      <c r="M661" s="6"/>
      <c r="N661" s="10"/>
    </row>
    <row r="662" spans="1:14" ht="20.100000000000001" customHeight="1">
      <c r="A662" s="137">
        <v>45707</v>
      </c>
      <c r="B662" s="8"/>
      <c r="C662" s="5" t="s">
        <v>4538</v>
      </c>
      <c r="D662" s="5">
        <v>3</v>
      </c>
      <c r="E662" s="5"/>
      <c r="F662" s="5"/>
      <c r="G662" s="5" t="s">
        <v>54</v>
      </c>
      <c r="H662" s="26"/>
      <c r="I662" s="90">
        <v>6200</v>
      </c>
      <c r="J662" s="7">
        <f t="shared" si="152"/>
        <v>7.3199999999999994</v>
      </c>
      <c r="K662" s="88" t="s">
        <v>4498</v>
      </c>
      <c r="L662" s="6">
        <v>0.3</v>
      </c>
      <c r="M662" s="6"/>
      <c r="N662" s="10"/>
    </row>
    <row r="663" spans="1:14" ht="20.100000000000001" customHeight="1">
      <c r="A663" s="137">
        <v>45707</v>
      </c>
      <c r="B663" s="8"/>
      <c r="C663" s="5" t="s">
        <v>4539</v>
      </c>
      <c r="D663" s="5">
        <v>3</v>
      </c>
      <c r="E663" s="5"/>
      <c r="F663" s="5"/>
      <c r="G663" s="5" t="s">
        <v>54</v>
      </c>
      <c r="H663" s="26"/>
      <c r="I663" s="90">
        <v>6840</v>
      </c>
      <c r="J663" s="7">
        <f t="shared" si="152"/>
        <v>8.26</v>
      </c>
      <c r="K663" s="88" t="s">
        <v>4498</v>
      </c>
      <c r="L663" s="6">
        <v>0.35</v>
      </c>
      <c r="M663" s="6"/>
      <c r="N663" s="10"/>
    </row>
    <row r="664" spans="1:14" ht="20.100000000000001" customHeight="1">
      <c r="A664" s="137">
        <v>45707</v>
      </c>
      <c r="B664" s="8"/>
      <c r="C664" s="5" t="s">
        <v>4540</v>
      </c>
      <c r="D664" s="5">
        <v>3</v>
      </c>
      <c r="E664" s="5"/>
      <c r="F664" s="5"/>
      <c r="G664" s="5" t="s">
        <v>54</v>
      </c>
      <c r="H664" s="26"/>
      <c r="I664" s="90">
        <v>7920</v>
      </c>
      <c r="J664" s="7">
        <f t="shared" si="152"/>
        <v>9.51</v>
      </c>
      <c r="K664" s="88" t="s">
        <v>4498</v>
      </c>
      <c r="L664" s="6">
        <v>0.4</v>
      </c>
      <c r="M664" s="6"/>
      <c r="N664" s="10"/>
    </row>
    <row r="665" spans="1:14" ht="20.100000000000001" customHeight="1">
      <c r="A665" s="137">
        <v>45707</v>
      </c>
      <c r="B665" s="8"/>
      <c r="C665" s="5" t="s">
        <v>4541</v>
      </c>
      <c r="D665" s="5">
        <v>3</v>
      </c>
      <c r="E665" s="5"/>
      <c r="F665" s="5"/>
      <c r="G665" s="5" t="s">
        <v>54</v>
      </c>
      <c r="H665" s="26"/>
      <c r="I665" s="90">
        <v>9290</v>
      </c>
      <c r="J665" s="7">
        <f t="shared" si="152"/>
        <v>11.45</v>
      </c>
      <c r="K665" s="88" t="s">
        <v>4498</v>
      </c>
      <c r="L665" s="6">
        <v>0.5</v>
      </c>
      <c r="M665" s="6"/>
      <c r="N665" s="10"/>
    </row>
    <row r="666" spans="1:14" ht="20.100000000000001" customHeight="1">
      <c r="A666" s="137">
        <v>45707</v>
      </c>
      <c r="B666" s="5"/>
      <c r="C666" s="5" t="s">
        <v>4542</v>
      </c>
      <c r="D666" s="5">
        <v>3</v>
      </c>
      <c r="E666" s="5"/>
      <c r="F666" s="5"/>
      <c r="G666" s="5" t="s">
        <v>54</v>
      </c>
      <c r="H666" s="26"/>
      <c r="I666" s="90">
        <v>3090</v>
      </c>
      <c r="J666" s="7">
        <f t="shared" si="152"/>
        <v>4.5999999999999996</v>
      </c>
      <c r="K666" s="88" t="s">
        <v>4498</v>
      </c>
      <c r="L666" s="6">
        <v>0.25</v>
      </c>
      <c r="M666" s="6"/>
      <c r="N666" s="9"/>
    </row>
    <row r="667" spans="1:14" ht="20.100000000000001" customHeight="1">
      <c r="A667" s="137">
        <v>45707</v>
      </c>
      <c r="B667" s="8"/>
      <c r="C667" s="5" t="s">
        <v>4543</v>
      </c>
      <c r="D667" s="5">
        <v>3</v>
      </c>
      <c r="E667" s="5"/>
      <c r="F667" s="5"/>
      <c r="G667" s="5" t="s">
        <v>54</v>
      </c>
      <c r="H667" s="26"/>
      <c r="I667" s="90">
        <v>3370</v>
      </c>
      <c r="J667" s="7">
        <f t="shared" si="152"/>
        <v>5.27</v>
      </c>
      <c r="K667" s="88" t="s">
        <v>4498</v>
      </c>
      <c r="L667" s="6">
        <v>0.3</v>
      </c>
      <c r="M667" s="6"/>
      <c r="N667" s="10"/>
    </row>
    <row r="668" spans="1:14" ht="20.100000000000001" customHeight="1">
      <c r="A668" s="137">
        <v>45707</v>
      </c>
      <c r="B668" s="8"/>
      <c r="C668" s="5" t="s">
        <v>4544</v>
      </c>
      <c r="D668" s="5">
        <v>3</v>
      </c>
      <c r="E668" s="5"/>
      <c r="F668" s="5"/>
      <c r="G668" s="5" t="s">
        <v>54</v>
      </c>
      <c r="H668" s="26"/>
      <c r="I668" s="90">
        <v>3810</v>
      </c>
      <c r="J668" s="7">
        <f t="shared" si="152"/>
        <v>6.06</v>
      </c>
      <c r="K668" s="88" t="s">
        <v>4498</v>
      </c>
      <c r="L668" s="6">
        <v>0.35</v>
      </c>
      <c r="M668" s="6"/>
      <c r="N668" s="10"/>
    </row>
    <row r="669" spans="1:14" ht="20.100000000000001" customHeight="1">
      <c r="A669" s="137">
        <v>45707</v>
      </c>
      <c r="B669" s="5"/>
      <c r="C669" s="5" t="s">
        <v>4545</v>
      </c>
      <c r="D669" s="5">
        <v>3</v>
      </c>
      <c r="E669" s="5"/>
      <c r="F669" s="5"/>
      <c r="G669" s="5" t="s">
        <v>54</v>
      </c>
      <c r="H669" s="26"/>
      <c r="I669" s="90">
        <v>4240</v>
      </c>
      <c r="J669" s="7">
        <f t="shared" si="152"/>
        <v>6.85</v>
      </c>
      <c r="K669" s="88" t="s">
        <v>4498</v>
      </c>
      <c r="L669" s="6">
        <v>0.4</v>
      </c>
      <c r="M669" s="6"/>
      <c r="N669" s="9"/>
    </row>
    <row r="670" spans="1:14" ht="20.100000000000001" customHeight="1">
      <c r="A670" s="137">
        <v>45707</v>
      </c>
      <c r="B670" s="8"/>
      <c r="C670" s="5" t="s">
        <v>4546</v>
      </c>
      <c r="D670" s="5">
        <v>2</v>
      </c>
      <c r="E670" s="5"/>
      <c r="F670" s="5"/>
      <c r="G670" s="5" t="s">
        <v>54</v>
      </c>
      <c r="H670" s="26"/>
      <c r="I670" s="90">
        <v>6180</v>
      </c>
      <c r="J670" s="7">
        <f t="shared" si="152"/>
        <v>11.08</v>
      </c>
      <c r="K670" s="88" t="s">
        <v>4498</v>
      </c>
      <c r="L670" s="6">
        <v>0.7</v>
      </c>
      <c r="M670" s="6"/>
      <c r="N670" s="10"/>
    </row>
    <row r="671" spans="1:14" ht="20.100000000000001" customHeight="1">
      <c r="A671" s="137">
        <v>45707</v>
      </c>
      <c r="B671" s="8"/>
      <c r="C671" s="5" t="s">
        <v>4547</v>
      </c>
      <c r="D671" s="5">
        <v>2</v>
      </c>
      <c r="E671" s="5"/>
      <c r="F671" s="5"/>
      <c r="G671" s="5" t="s">
        <v>54</v>
      </c>
      <c r="H671" s="26"/>
      <c r="I671" s="90">
        <v>7000</v>
      </c>
      <c r="J671" s="7">
        <f t="shared" si="152"/>
        <v>12.61</v>
      </c>
      <c r="K671" s="88" t="s">
        <v>4498</v>
      </c>
      <c r="L671" s="6">
        <v>0.8</v>
      </c>
      <c r="M671" s="6"/>
      <c r="N671" s="10"/>
    </row>
    <row r="672" spans="1:14" ht="20.100000000000001" customHeight="1">
      <c r="A672" s="137">
        <v>45707</v>
      </c>
      <c r="B672" s="8"/>
      <c r="C672" s="5" t="s">
        <v>4548</v>
      </c>
      <c r="D672" s="5">
        <v>2</v>
      </c>
      <c r="E672" s="5"/>
      <c r="F672" s="5"/>
      <c r="G672" s="5" t="s">
        <v>54</v>
      </c>
      <c r="H672" s="26"/>
      <c r="I672" s="90">
        <v>9650</v>
      </c>
      <c r="J672" s="7">
        <f t="shared" si="152"/>
        <v>21.130000000000003</v>
      </c>
      <c r="K672" s="88" t="s">
        <v>4498</v>
      </c>
      <c r="L672" s="6">
        <v>1.5</v>
      </c>
      <c r="M672" s="6"/>
      <c r="N672" s="10"/>
    </row>
    <row r="673" spans="1:14" ht="20.100000000000001" customHeight="1">
      <c r="A673" s="137">
        <v>45707</v>
      </c>
      <c r="B673" s="8"/>
      <c r="C673" s="5" t="s">
        <v>4549</v>
      </c>
      <c r="D673" s="5">
        <v>2</v>
      </c>
      <c r="E673" s="5"/>
      <c r="F673" s="5"/>
      <c r="G673" s="5" t="s">
        <v>54</v>
      </c>
      <c r="H673" s="26"/>
      <c r="I673" s="90">
        <v>12240</v>
      </c>
      <c r="J673" s="7">
        <f t="shared" si="152"/>
        <v>13.58</v>
      </c>
      <c r="K673" s="88" t="s">
        <v>4498</v>
      </c>
      <c r="L673" s="6">
        <v>0.5</v>
      </c>
      <c r="M673" s="6"/>
      <c r="N673" s="10"/>
    </row>
    <row r="674" spans="1:14" ht="20.100000000000001" customHeight="1">
      <c r="A674" s="137">
        <v>45707</v>
      </c>
      <c r="B674" s="8"/>
      <c r="C674" s="5" t="s">
        <v>4550</v>
      </c>
      <c r="D674" s="5">
        <v>3</v>
      </c>
      <c r="E674" s="5"/>
      <c r="F674" s="5"/>
      <c r="G674" s="5" t="s">
        <v>54</v>
      </c>
      <c r="H674" s="26"/>
      <c r="I674" s="90">
        <v>3720</v>
      </c>
      <c r="J674" s="7">
        <f t="shared" si="152"/>
        <v>5.5299999999999994</v>
      </c>
      <c r="K674" s="88" t="s">
        <v>4498</v>
      </c>
      <c r="L674" s="6">
        <v>0.3</v>
      </c>
      <c r="M674" s="6"/>
      <c r="N674" s="10"/>
    </row>
    <row r="675" spans="1:14" ht="20.100000000000001" customHeight="1">
      <c r="A675" s="137">
        <v>45707</v>
      </c>
      <c r="B675" s="8"/>
      <c r="C675" s="5" t="s">
        <v>4551</v>
      </c>
      <c r="D675" s="5">
        <v>3</v>
      </c>
      <c r="E675" s="5"/>
      <c r="F675" s="5"/>
      <c r="G675" s="5" t="s">
        <v>54</v>
      </c>
      <c r="H675" s="26"/>
      <c r="I675" s="90">
        <v>3180</v>
      </c>
      <c r="J675" s="7">
        <f t="shared" si="152"/>
        <v>5.14</v>
      </c>
      <c r="K675" s="88" t="s">
        <v>4498</v>
      </c>
      <c r="L675" s="6">
        <v>0.3</v>
      </c>
      <c r="M675" s="6"/>
      <c r="N675" s="10"/>
    </row>
    <row r="676" spans="1:14" ht="20.100000000000001" customHeight="1">
      <c r="A676" s="137">
        <v>45707</v>
      </c>
      <c r="B676" s="8"/>
      <c r="C676" s="5" t="s">
        <v>4552</v>
      </c>
      <c r="D676" s="5">
        <v>3</v>
      </c>
      <c r="E676" s="5"/>
      <c r="F676" s="5"/>
      <c r="G676" s="5" t="s">
        <v>54</v>
      </c>
      <c r="H676" s="26"/>
      <c r="I676" s="90">
        <v>38020</v>
      </c>
      <c r="J676" s="7">
        <f t="shared" si="152"/>
        <v>65.240000000000009</v>
      </c>
      <c r="K676" s="88" t="s">
        <v>4498</v>
      </c>
      <c r="L676" s="6">
        <v>4</v>
      </c>
      <c r="M676" s="6"/>
      <c r="N676" s="10"/>
    </row>
    <row r="677" spans="1:14" ht="21" customHeight="1">
      <c r="A677" s="137">
        <v>45707</v>
      </c>
      <c r="B677" s="5" t="s">
        <v>25</v>
      </c>
      <c r="C677" s="5" t="s">
        <v>861</v>
      </c>
      <c r="D677" s="5">
        <v>3</v>
      </c>
      <c r="E677" s="5" t="s">
        <v>2187</v>
      </c>
      <c r="F677" s="5" t="s">
        <v>2508</v>
      </c>
      <c r="G677" s="5" t="s">
        <v>219</v>
      </c>
      <c r="H677" s="26"/>
      <c r="I677" s="90">
        <v>41000</v>
      </c>
      <c r="J677" s="7">
        <f t="shared" ref="J677" si="153">ROUNDUP((((L677*13000)+I677)/1380), 2)</f>
        <v>31.6</v>
      </c>
      <c r="K677" s="88" t="s">
        <v>4503</v>
      </c>
      <c r="L677" s="6">
        <v>0.2</v>
      </c>
      <c r="M677" s="6"/>
      <c r="N677" s="10" t="s">
        <v>4439</v>
      </c>
    </row>
    <row r="678" spans="1:14" ht="21" customHeight="1">
      <c r="A678" s="137">
        <v>45707</v>
      </c>
      <c r="B678" s="5" t="s">
        <v>38</v>
      </c>
      <c r="C678" s="5" t="s">
        <v>4444</v>
      </c>
      <c r="D678" s="5">
        <v>1</v>
      </c>
      <c r="E678" s="5" t="s">
        <v>2187</v>
      </c>
      <c r="F678" s="5" t="s">
        <v>2786</v>
      </c>
      <c r="G678" s="5" t="s">
        <v>52</v>
      </c>
      <c r="H678" s="26"/>
      <c r="I678" s="90">
        <v>585200</v>
      </c>
      <c r="J678" s="7">
        <f t="shared" ref="J678:J682" si="154">ROUNDUP((((L678*13000)+I678)/1380), 2)</f>
        <v>471.15999999999997</v>
      </c>
      <c r="K678" s="88" t="s">
        <v>4557</v>
      </c>
      <c r="L678" s="6">
        <v>5</v>
      </c>
      <c r="M678" s="6"/>
      <c r="N678" s="10" t="s">
        <v>4445</v>
      </c>
    </row>
    <row r="679" spans="1:14" ht="21" customHeight="1">
      <c r="A679" s="173">
        <v>45701</v>
      </c>
      <c r="B679" s="16" t="s">
        <v>4147</v>
      </c>
      <c r="C679" s="13" t="s">
        <v>4146</v>
      </c>
      <c r="D679" s="13">
        <v>6</v>
      </c>
      <c r="E679" s="13" t="s">
        <v>2187</v>
      </c>
      <c r="F679" s="13" t="s">
        <v>3442</v>
      </c>
      <c r="G679" s="13" t="s">
        <v>32</v>
      </c>
      <c r="H679" s="68"/>
      <c r="I679" s="142">
        <v>1800</v>
      </c>
      <c r="J679" s="12">
        <f t="shared" si="154"/>
        <v>1.78</v>
      </c>
      <c r="K679" s="87" t="s">
        <v>1645</v>
      </c>
      <c r="L679" s="50">
        <v>0.05</v>
      </c>
      <c r="M679" s="50"/>
      <c r="N679" s="23" t="s">
        <v>4108</v>
      </c>
    </row>
    <row r="680" spans="1:14" ht="60">
      <c r="A680" s="173">
        <v>45701</v>
      </c>
      <c r="B680" s="16" t="s">
        <v>4147</v>
      </c>
      <c r="C680" s="13" t="s">
        <v>4148</v>
      </c>
      <c r="D680" s="13">
        <v>2</v>
      </c>
      <c r="E680" s="13" t="s">
        <v>2187</v>
      </c>
      <c r="F680" s="13" t="s">
        <v>3442</v>
      </c>
      <c r="G680" s="13" t="s">
        <v>32</v>
      </c>
      <c r="H680" s="68"/>
      <c r="I680" s="142">
        <v>64800</v>
      </c>
      <c r="J680" s="12">
        <f t="shared" si="154"/>
        <v>48.85</v>
      </c>
      <c r="K680" s="87" t="s">
        <v>1645</v>
      </c>
      <c r="L680" s="50">
        <v>0.2</v>
      </c>
      <c r="M680" s="50"/>
      <c r="N680" s="23" t="s">
        <v>4495</v>
      </c>
    </row>
    <row r="681" spans="1:14" ht="45">
      <c r="A681" s="173">
        <v>45693</v>
      </c>
      <c r="B681" s="13" t="s">
        <v>3561</v>
      </c>
      <c r="C681" s="13" t="s">
        <v>3562</v>
      </c>
      <c r="D681" s="13">
        <v>1</v>
      </c>
      <c r="E681" s="13" t="s">
        <v>2187</v>
      </c>
      <c r="F681" s="13" t="s">
        <v>159</v>
      </c>
      <c r="G681" s="13" t="s">
        <v>52</v>
      </c>
      <c r="H681" s="68"/>
      <c r="I681" s="142">
        <v>1783000</v>
      </c>
      <c r="J681" s="111">
        <f t="shared" si="154"/>
        <v>1376.82</v>
      </c>
      <c r="K681" s="87" t="s">
        <v>1784</v>
      </c>
      <c r="L681" s="50">
        <v>9</v>
      </c>
      <c r="M681" s="50"/>
      <c r="N681" s="23" t="s">
        <v>4216</v>
      </c>
    </row>
    <row r="682" spans="1:14" ht="75">
      <c r="A682" s="173">
        <v>45693</v>
      </c>
      <c r="B682" s="13" t="s">
        <v>3561</v>
      </c>
      <c r="C682" s="13" t="s">
        <v>3563</v>
      </c>
      <c r="D682" s="13">
        <v>1</v>
      </c>
      <c r="E682" s="13" t="s">
        <v>2187</v>
      </c>
      <c r="F682" s="13" t="s">
        <v>159</v>
      </c>
      <c r="G682" s="13" t="s">
        <v>52</v>
      </c>
      <c r="H682" s="68"/>
      <c r="I682" s="142">
        <v>1760000</v>
      </c>
      <c r="J682" s="111">
        <f t="shared" si="154"/>
        <v>1360.15</v>
      </c>
      <c r="K682" s="87" t="s">
        <v>1784</v>
      </c>
      <c r="L682" s="50">
        <v>9</v>
      </c>
      <c r="M682" s="50"/>
      <c r="N682" s="23" t="s">
        <v>4496</v>
      </c>
    </row>
    <row r="683" spans="1:14" s="239" customFormat="1" ht="135">
      <c r="A683" s="137">
        <v>45698</v>
      </c>
      <c r="B683" s="5" t="s">
        <v>3762</v>
      </c>
      <c r="C683" s="123" t="s">
        <v>4387</v>
      </c>
      <c r="D683" s="5">
        <v>4</v>
      </c>
      <c r="E683" s="5" t="s">
        <v>318</v>
      </c>
      <c r="F683" s="5" t="s">
        <v>36</v>
      </c>
      <c r="G683" s="5" t="s">
        <v>30</v>
      </c>
      <c r="H683" s="26"/>
      <c r="I683" s="90">
        <v>304000</v>
      </c>
      <c r="J683" s="7">
        <f>ROUNDUP((((L683*13000)+I683)/1380), 2)</f>
        <v>281.52999999999997</v>
      </c>
      <c r="K683" s="88" t="s">
        <v>4482</v>
      </c>
      <c r="L683" s="6">
        <v>6.5</v>
      </c>
      <c r="M683" s="6"/>
      <c r="N683" s="10" t="s">
        <v>4488</v>
      </c>
    </row>
    <row r="684" spans="1:14" ht="21" customHeight="1">
      <c r="A684" s="137">
        <v>45705</v>
      </c>
      <c r="B684" s="5" t="s">
        <v>113</v>
      </c>
      <c r="C684" s="8" t="s">
        <v>4562</v>
      </c>
      <c r="D684" s="5">
        <v>1</v>
      </c>
      <c r="E684" s="5" t="s">
        <v>318</v>
      </c>
      <c r="F684" s="5" t="s">
        <v>2847</v>
      </c>
      <c r="G684" s="5" t="s">
        <v>30</v>
      </c>
      <c r="H684" s="26"/>
      <c r="I684" s="90">
        <v>8791900</v>
      </c>
      <c r="J684" s="234">
        <f>ROUNDUP((((L684*19000)+I684)/1380), 2)</f>
        <v>7678.92</v>
      </c>
      <c r="K684" s="88" t="s">
        <v>4482</v>
      </c>
      <c r="L684" s="6">
        <v>95</v>
      </c>
      <c r="M684" s="6"/>
      <c r="N684" s="10"/>
    </row>
    <row r="685" spans="1:14" ht="21" customHeight="1">
      <c r="A685" s="137">
        <v>45706</v>
      </c>
      <c r="B685" s="5" t="s">
        <v>113</v>
      </c>
      <c r="C685" s="8" t="s">
        <v>4358</v>
      </c>
      <c r="D685" s="5">
        <v>2</v>
      </c>
      <c r="E685" s="5" t="s">
        <v>318</v>
      </c>
      <c r="F685" s="5" t="s">
        <v>2847</v>
      </c>
      <c r="G685" s="5" t="s">
        <v>30</v>
      </c>
      <c r="H685" s="26"/>
      <c r="I685" s="90">
        <v>8635100</v>
      </c>
      <c r="J685" s="234">
        <f>ROUNDUP((((L685*19000)+I685)/1380), 2)</f>
        <v>7565.29</v>
      </c>
      <c r="K685" s="88" t="s">
        <v>4482</v>
      </c>
      <c r="L685" s="6">
        <v>95</v>
      </c>
      <c r="M685" s="6"/>
      <c r="N685" s="10"/>
    </row>
    <row r="686" spans="1:14" ht="20.100000000000001" customHeight="1">
      <c r="A686" s="137">
        <v>45706</v>
      </c>
      <c r="B686" s="5" t="s">
        <v>4364</v>
      </c>
      <c r="C686" s="8" t="s">
        <v>4484</v>
      </c>
      <c r="D686" s="5">
        <v>1</v>
      </c>
      <c r="E686" s="5" t="s">
        <v>318</v>
      </c>
      <c r="F686" s="5" t="s">
        <v>209</v>
      </c>
      <c r="G686" s="5" t="s">
        <v>30</v>
      </c>
      <c r="H686" s="26"/>
      <c r="I686" s="90">
        <v>904000</v>
      </c>
      <c r="J686" s="7">
        <f>ROUNDUP((((L686*13000)+I686)/1380), 2)</f>
        <v>692.76</v>
      </c>
      <c r="K686" s="88" t="s">
        <v>4482</v>
      </c>
      <c r="L686" s="6">
        <v>4</v>
      </c>
      <c r="M686" s="6"/>
      <c r="N686" s="10" t="s">
        <v>4483</v>
      </c>
    </row>
    <row r="687" spans="1:14" ht="21" customHeight="1">
      <c r="A687" s="137">
        <v>45707</v>
      </c>
      <c r="B687" s="5" t="s">
        <v>4446</v>
      </c>
      <c r="C687" s="8" t="s">
        <v>4520</v>
      </c>
      <c r="D687" s="5">
        <v>4</v>
      </c>
      <c r="E687" s="5" t="s">
        <v>318</v>
      </c>
      <c r="F687" s="5" t="s">
        <v>295</v>
      </c>
      <c r="G687" s="5" t="s">
        <v>130</v>
      </c>
      <c r="H687" s="26"/>
      <c r="I687" s="90">
        <v>1026000</v>
      </c>
      <c r="J687" s="7">
        <f>ROUNDUP((((L687*13000)+I687)/1380), 2)</f>
        <v>747.25</v>
      </c>
      <c r="K687" s="88" t="s">
        <v>4498</v>
      </c>
      <c r="L687" s="6">
        <v>0.4</v>
      </c>
      <c r="M687" s="6"/>
      <c r="N687" s="10" t="s">
        <v>4447</v>
      </c>
    </row>
    <row r="688" spans="1:14" ht="21" customHeight="1">
      <c r="A688" s="137">
        <v>45707</v>
      </c>
      <c r="B688" s="5" t="s">
        <v>21</v>
      </c>
      <c r="C688" s="8" t="s">
        <v>4448</v>
      </c>
      <c r="D688" s="5">
        <v>20</v>
      </c>
      <c r="E688" s="5" t="s">
        <v>318</v>
      </c>
      <c r="F688" s="5" t="s">
        <v>295</v>
      </c>
      <c r="G688" s="5" t="s">
        <v>130</v>
      </c>
      <c r="H688" s="26"/>
      <c r="I688" s="90">
        <v>3300</v>
      </c>
      <c r="J688" s="7">
        <f>ROUNDUP((((L688*13000)+I688)/1380), 2)</f>
        <v>3.34</v>
      </c>
      <c r="K688" s="88" t="s">
        <v>4498</v>
      </c>
      <c r="L688" s="6">
        <v>0.1</v>
      </c>
      <c r="M688" s="6"/>
      <c r="N688" s="10"/>
    </row>
    <row r="689" spans="1:14" ht="90">
      <c r="A689" s="173">
        <v>45707</v>
      </c>
      <c r="B689" s="13" t="s">
        <v>29</v>
      </c>
      <c r="C689" s="122" t="s">
        <v>4560</v>
      </c>
      <c r="D689" s="13">
        <v>2</v>
      </c>
      <c r="E689" s="13" t="s">
        <v>318</v>
      </c>
      <c r="F689" s="13" t="s">
        <v>358</v>
      </c>
      <c r="G689" s="13" t="s">
        <v>130</v>
      </c>
      <c r="H689" s="68"/>
      <c r="I689" s="142"/>
      <c r="J689" s="12"/>
      <c r="K689" s="87"/>
      <c r="L689" s="50"/>
      <c r="M689" s="50"/>
      <c r="N689" s="114" t="s">
        <v>4561</v>
      </c>
    </row>
    <row r="690" spans="1:14" ht="30">
      <c r="A690" s="137">
        <v>45707</v>
      </c>
      <c r="B690" s="5" t="s">
        <v>57</v>
      </c>
      <c r="C690" s="8" t="s">
        <v>4501</v>
      </c>
      <c r="D690" s="5">
        <v>4</v>
      </c>
      <c r="E690" s="5" t="s">
        <v>318</v>
      </c>
      <c r="F690" s="5" t="s">
        <v>358</v>
      </c>
      <c r="G690" s="5" t="s">
        <v>130</v>
      </c>
      <c r="H690" s="26"/>
      <c r="I690" s="90">
        <v>70000</v>
      </c>
      <c r="J690" s="7">
        <f>ROUNDUP((((L690*13000)+I690)/1380), 2)</f>
        <v>78.990000000000009</v>
      </c>
      <c r="K690" s="88" t="s">
        <v>4498</v>
      </c>
      <c r="L690" s="6">
        <v>3</v>
      </c>
      <c r="M690" s="6"/>
      <c r="N690" s="10" t="s">
        <v>4497</v>
      </c>
    </row>
    <row r="691" spans="1:14" ht="30">
      <c r="A691" s="137">
        <v>45707</v>
      </c>
      <c r="B691" s="5" t="s">
        <v>57</v>
      </c>
      <c r="C691" s="8" t="s">
        <v>4451</v>
      </c>
      <c r="D691" s="5">
        <v>2</v>
      </c>
      <c r="E691" s="5" t="s">
        <v>318</v>
      </c>
      <c r="F691" s="5" t="s">
        <v>209</v>
      </c>
      <c r="G691" s="5" t="s">
        <v>30</v>
      </c>
      <c r="H691" s="26"/>
      <c r="I691" s="90">
        <v>58000</v>
      </c>
      <c r="J691" s="7">
        <f>ROUNDUP((((L691*13000)+I691)/1380), 2)</f>
        <v>70.290000000000006</v>
      </c>
      <c r="K691" s="88" t="s">
        <v>4498</v>
      </c>
      <c r="L691" s="6">
        <v>3</v>
      </c>
      <c r="M691" s="6"/>
      <c r="N691" s="10" t="s">
        <v>4499</v>
      </c>
    </row>
    <row r="692" spans="1:14" ht="27" customHeight="1">
      <c r="A692" s="137">
        <v>45707</v>
      </c>
      <c r="B692" s="5" t="s">
        <v>57</v>
      </c>
      <c r="C692" s="8" t="s">
        <v>4502</v>
      </c>
      <c r="D692" s="5">
        <v>2</v>
      </c>
      <c r="E692" s="5" t="s">
        <v>318</v>
      </c>
      <c r="F692" s="5" t="s">
        <v>209</v>
      </c>
      <c r="G692" s="5" t="s">
        <v>30</v>
      </c>
      <c r="H692" s="26"/>
      <c r="I692" s="90">
        <v>71000</v>
      </c>
      <c r="J692" s="7">
        <f>ROUNDUP((((L692*13000)+I692)/1380), 2)</f>
        <v>75</v>
      </c>
      <c r="K692" s="88" t="s">
        <v>4498</v>
      </c>
      <c r="L692" s="6">
        <v>2.5</v>
      </c>
      <c r="M692" s="6"/>
      <c r="N692" s="10"/>
    </row>
    <row r="693" spans="1:14" ht="30">
      <c r="A693" s="145">
        <v>45707</v>
      </c>
      <c r="B693" s="77" t="s">
        <v>4452</v>
      </c>
      <c r="C693" s="76" t="s">
        <v>4453</v>
      </c>
      <c r="D693" s="77">
        <v>1</v>
      </c>
      <c r="E693" s="77" t="s">
        <v>318</v>
      </c>
      <c r="F693" s="77" t="s">
        <v>332</v>
      </c>
      <c r="G693" s="77" t="s">
        <v>152</v>
      </c>
      <c r="H693" s="93"/>
      <c r="I693" s="146"/>
      <c r="J693" s="79"/>
      <c r="K693" s="94"/>
      <c r="L693" s="78"/>
      <c r="M693" s="78"/>
      <c r="N693" s="156" t="s">
        <v>4500</v>
      </c>
    </row>
    <row r="694" spans="1:14" ht="30">
      <c r="A694" s="145">
        <v>45707</v>
      </c>
      <c r="B694" s="77" t="s">
        <v>4452</v>
      </c>
      <c r="C694" s="76" t="s">
        <v>4454</v>
      </c>
      <c r="D694" s="77">
        <v>1</v>
      </c>
      <c r="E694" s="77" t="s">
        <v>318</v>
      </c>
      <c r="F694" s="77" t="s">
        <v>332</v>
      </c>
      <c r="G694" s="77" t="s">
        <v>152</v>
      </c>
      <c r="H694" s="93"/>
      <c r="I694" s="146"/>
      <c r="J694" s="79"/>
      <c r="K694" s="94"/>
      <c r="L694" s="78"/>
      <c r="M694" s="78"/>
      <c r="N694" s="156" t="s">
        <v>4500</v>
      </c>
    </row>
    <row r="695" spans="1:14" ht="90">
      <c r="A695" s="145">
        <v>45707</v>
      </c>
      <c r="B695" s="77" t="s">
        <v>1829</v>
      </c>
      <c r="C695" s="76" t="s">
        <v>4455</v>
      </c>
      <c r="D695" s="77">
        <v>1</v>
      </c>
      <c r="E695" s="77" t="s">
        <v>318</v>
      </c>
      <c r="F695" s="77" t="s">
        <v>640</v>
      </c>
      <c r="G695" s="77" t="s">
        <v>184</v>
      </c>
      <c r="H695" s="93"/>
      <c r="I695" s="146"/>
      <c r="J695" s="79"/>
      <c r="K695" s="94"/>
      <c r="L695" s="78"/>
      <c r="M695" s="78"/>
      <c r="N695" s="156" t="s">
        <v>4528</v>
      </c>
    </row>
    <row r="696" spans="1:14" ht="30">
      <c r="A696" s="137">
        <v>45707</v>
      </c>
      <c r="B696" s="8"/>
      <c r="C696" s="8" t="s">
        <v>4477</v>
      </c>
      <c r="D696" s="5">
        <v>600</v>
      </c>
      <c r="E696" s="5" t="s">
        <v>318</v>
      </c>
      <c r="F696" s="5" t="s">
        <v>358</v>
      </c>
      <c r="G696" s="5" t="s">
        <v>130</v>
      </c>
      <c r="H696" s="26"/>
      <c r="I696" s="90">
        <v>2000</v>
      </c>
      <c r="J696" s="7">
        <f t="shared" ref="J696:J719" si="155">ROUNDUP((((L696*13000)+I696)/1380), 2)</f>
        <v>8.0499999999999989</v>
      </c>
      <c r="K696" s="88" t="s">
        <v>4498</v>
      </c>
      <c r="L696" s="6">
        <v>0.7</v>
      </c>
      <c r="M696" s="6"/>
      <c r="N696" s="116" t="s">
        <v>4505</v>
      </c>
    </row>
    <row r="697" spans="1:14" ht="21" customHeight="1">
      <c r="A697" s="137">
        <v>45707</v>
      </c>
      <c r="B697" s="5"/>
      <c r="C697" s="8" t="s">
        <v>4456</v>
      </c>
      <c r="D697" s="5">
        <v>600</v>
      </c>
      <c r="E697" s="5" t="s">
        <v>318</v>
      </c>
      <c r="F697" s="5"/>
      <c r="G697" s="5"/>
      <c r="H697" s="26"/>
      <c r="I697" s="90">
        <v>2600</v>
      </c>
      <c r="J697" s="7">
        <f t="shared" si="155"/>
        <v>16.020000000000003</v>
      </c>
      <c r="K697" s="88" t="s">
        <v>4498</v>
      </c>
      <c r="L697" s="6">
        <v>1.5</v>
      </c>
      <c r="M697" s="6"/>
      <c r="N697" s="10" t="s">
        <v>4506</v>
      </c>
    </row>
    <row r="698" spans="1:14" ht="21" customHeight="1">
      <c r="A698" s="137">
        <v>45707</v>
      </c>
      <c r="B698" s="5"/>
      <c r="C698" s="8" t="s">
        <v>4457</v>
      </c>
      <c r="D698" s="5">
        <v>600</v>
      </c>
      <c r="E698" s="5" t="s">
        <v>318</v>
      </c>
      <c r="F698" s="5"/>
      <c r="G698" s="5"/>
      <c r="H698" s="26"/>
      <c r="I698" s="90">
        <v>3500</v>
      </c>
      <c r="J698" s="7">
        <f t="shared" si="155"/>
        <v>21.380000000000003</v>
      </c>
      <c r="K698" s="88" t="s">
        <v>4498</v>
      </c>
      <c r="L698" s="6">
        <v>2</v>
      </c>
      <c r="M698" s="6"/>
      <c r="N698" s="10" t="s">
        <v>4506</v>
      </c>
    </row>
    <row r="699" spans="1:14" ht="21" customHeight="1">
      <c r="A699" s="137">
        <v>45707</v>
      </c>
      <c r="B699" s="5"/>
      <c r="C699" s="8" t="s">
        <v>4458</v>
      </c>
      <c r="D699" s="5">
        <v>600</v>
      </c>
      <c r="E699" s="5" t="s">
        <v>318</v>
      </c>
      <c r="F699" s="5"/>
      <c r="G699" s="5"/>
      <c r="H699" s="26"/>
      <c r="I699" s="90">
        <v>3700</v>
      </c>
      <c r="J699" s="7">
        <f t="shared" si="155"/>
        <v>23.41</v>
      </c>
      <c r="K699" s="88" t="s">
        <v>4498</v>
      </c>
      <c r="L699" s="6">
        <v>2.2000000000000002</v>
      </c>
      <c r="M699" s="6"/>
      <c r="N699" s="10" t="s">
        <v>4506</v>
      </c>
    </row>
    <row r="700" spans="1:14" ht="21" customHeight="1">
      <c r="A700" s="137">
        <v>45707</v>
      </c>
      <c r="B700" s="5"/>
      <c r="C700" s="8" t="s">
        <v>4459</v>
      </c>
      <c r="D700" s="5">
        <v>600</v>
      </c>
      <c r="E700" s="5" t="s">
        <v>318</v>
      </c>
      <c r="F700" s="5"/>
      <c r="G700" s="5"/>
      <c r="H700" s="26"/>
      <c r="I700" s="90">
        <v>4000</v>
      </c>
      <c r="J700" s="7">
        <f t="shared" si="155"/>
        <v>26.450000000000003</v>
      </c>
      <c r="K700" s="88" t="s">
        <v>4498</v>
      </c>
      <c r="L700" s="6">
        <v>2.5</v>
      </c>
      <c r="M700" s="6"/>
      <c r="N700" s="10" t="s">
        <v>4506</v>
      </c>
    </row>
    <row r="701" spans="1:14" ht="21" customHeight="1">
      <c r="A701" s="137">
        <v>45707</v>
      </c>
      <c r="B701" s="5"/>
      <c r="C701" s="8" t="s">
        <v>4460</v>
      </c>
      <c r="D701" s="5">
        <v>300</v>
      </c>
      <c r="E701" s="5" t="s">
        <v>318</v>
      </c>
      <c r="F701" s="5"/>
      <c r="G701" s="5"/>
      <c r="H701" s="26"/>
      <c r="I701" s="90">
        <v>11000</v>
      </c>
      <c r="J701" s="7">
        <f t="shared" si="155"/>
        <v>64.5</v>
      </c>
      <c r="K701" s="88" t="s">
        <v>4498</v>
      </c>
      <c r="L701" s="6">
        <v>6</v>
      </c>
      <c r="M701" s="6"/>
      <c r="N701" s="10" t="s">
        <v>4506</v>
      </c>
    </row>
    <row r="702" spans="1:14" ht="30">
      <c r="A702" s="137">
        <v>45707</v>
      </c>
      <c r="B702" s="5"/>
      <c r="C702" s="8" t="s">
        <v>4478</v>
      </c>
      <c r="D702" s="5">
        <v>100</v>
      </c>
      <c r="E702" s="5" t="s">
        <v>318</v>
      </c>
      <c r="F702" s="5"/>
      <c r="G702" s="5"/>
      <c r="H702" s="26"/>
      <c r="I702" s="90">
        <v>15000</v>
      </c>
      <c r="J702" s="7">
        <f t="shared" si="155"/>
        <v>76.820000000000007</v>
      </c>
      <c r="K702" s="88" t="s">
        <v>4498</v>
      </c>
      <c r="L702" s="6">
        <v>7</v>
      </c>
      <c r="M702" s="6"/>
      <c r="N702" s="10" t="s">
        <v>4507</v>
      </c>
    </row>
    <row r="703" spans="1:14" ht="30">
      <c r="A703" s="137">
        <v>45707</v>
      </c>
      <c r="B703" s="5"/>
      <c r="C703" s="8" t="s">
        <v>4479</v>
      </c>
      <c r="D703" s="5">
        <v>600</v>
      </c>
      <c r="E703" s="5" t="s">
        <v>318</v>
      </c>
      <c r="F703" s="5"/>
      <c r="G703" s="5"/>
      <c r="H703" s="26"/>
      <c r="I703" s="90">
        <v>1500</v>
      </c>
      <c r="J703" s="7">
        <f t="shared" si="155"/>
        <v>3.92</v>
      </c>
      <c r="K703" s="88" t="s">
        <v>4498</v>
      </c>
      <c r="L703" s="6">
        <v>0.3</v>
      </c>
      <c r="M703" s="6"/>
      <c r="N703" s="10" t="s">
        <v>4508</v>
      </c>
    </row>
    <row r="704" spans="1:14" ht="21" customHeight="1">
      <c r="A704" s="137">
        <v>45707</v>
      </c>
      <c r="B704" s="5"/>
      <c r="C704" s="8" t="s">
        <v>4461</v>
      </c>
      <c r="D704" s="5">
        <v>600</v>
      </c>
      <c r="E704" s="5" t="s">
        <v>318</v>
      </c>
      <c r="F704" s="5"/>
      <c r="G704" s="5"/>
      <c r="H704" s="26"/>
      <c r="I704" s="90">
        <v>2000</v>
      </c>
      <c r="J704" s="7">
        <f t="shared" si="155"/>
        <v>5.22</v>
      </c>
      <c r="K704" s="88" t="s">
        <v>4498</v>
      </c>
      <c r="L704" s="6">
        <v>0.4</v>
      </c>
      <c r="M704" s="6"/>
      <c r="N704" s="10" t="s">
        <v>4506</v>
      </c>
    </row>
    <row r="705" spans="1:14" ht="21" customHeight="1">
      <c r="A705" s="137">
        <v>45707</v>
      </c>
      <c r="B705" s="5"/>
      <c r="C705" s="8" t="s">
        <v>4462</v>
      </c>
      <c r="D705" s="5">
        <v>600</v>
      </c>
      <c r="E705" s="5" t="s">
        <v>318</v>
      </c>
      <c r="F705" s="5"/>
      <c r="G705" s="5"/>
      <c r="H705" s="26"/>
      <c r="I705" s="90">
        <v>2000</v>
      </c>
      <c r="J705" s="7">
        <f t="shared" si="155"/>
        <v>6.16</v>
      </c>
      <c r="K705" s="88" t="s">
        <v>4498</v>
      </c>
      <c r="L705" s="6">
        <v>0.5</v>
      </c>
      <c r="M705" s="6"/>
      <c r="N705" s="10" t="s">
        <v>4506</v>
      </c>
    </row>
    <row r="706" spans="1:14" ht="21" customHeight="1">
      <c r="A706" s="137">
        <v>45707</v>
      </c>
      <c r="B706" s="5"/>
      <c r="C706" s="8" t="s">
        <v>4463</v>
      </c>
      <c r="D706" s="5">
        <v>600</v>
      </c>
      <c r="E706" s="5" t="s">
        <v>318</v>
      </c>
      <c r="F706" s="5"/>
      <c r="G706" s="5"/>
      <c r="H706" s="26"/>
      <c r="I706" s="90">
        <v>2000</v>
      </c>
      <c r="J706" s="7">
        <f t="shared" si="155"/>
        <v>7.1099999999999994</v>
      </c>
      <c r="K706" s="88" t="s">
        <v>4498</v>
      </c>
      <c r="L706" s="6">
        <v>0.6</v>
      </c>
      <c r="M706" s="6"/>
      <c r="N706" s="10" t="s">
        <v>4506</v>
      </c>
    </row>
    <row r="707" spans="1:14" ht="21" customHeight="1">
      <c r="A707" s="137">
        <v>45707</v>
      </c>
      <c r="B707" s="5"/>
      <c r="C707" s="8" t="s">
        <v>4464</v>
      </c>
      <c r="D707" s="5">
        <v>600</v>
      </c>
      <c r="E707" s="5" t="s">
        <v>318</v>
      </c>
      <c r="F707" s="5"/>
      <c r="G707" s="5"/>
      <c r="H707" s="26"/>
      <c r="I707" s="90">
        <v>3000</v>
      </c>
      <c r="J707" s="7">
        <f t="shared" si="155"/>
        <v>8.77</v>
      </c>
      <c r="K707" s="88" t="s">
        <v>4498</v>
      </c>
      <c r="L707" s="6">
        <v>0.7</v>
      </c>
      <c r="M707" s="6"/>
      <c r="N707" s="10" t="s">
        <v>4511</v>
      </c>
    </row>
    <row r="708" spans="1:14" ht="21" customHeight="1">
      <c r="A708" s="137">
        <v>45707</v>
      </c>
      <c r="B708" s="5"/>
      <c r="C708" s="8" t="s">
        <v>4465</v>
      </c>
      <c r="D708" s="5">
        <v>600</v>
      </c>
      <c r="E708" s="5" t="s">
        <v>318</v>
      </c>
      <c r="F708" s="5"/>
      <c r="G708" s="5"/>
      <c r="H708" s="26"/>
      <c r="I708" s="90">
        <v>2000</v>
      </c>
      <c r="J708" s="7">
        <f t="shared" si="155"/>
        <v>6.16</v>
      </c>
      <c r="K708" s="88" t="s">
        <v>4498</v>
      </c>
      <c r="L708" s="6">
        <v>0.5</v>
      </c>
      <c r="M708" s="6"/>
      <c r="N708" s="10" t="s">
        <v>4506</v>
      </c>
    </row>
    <row r="709" spans="1:14" ht="21" customHeight="1">
      <c r="A709" s="137">
        <v>45707</v>
      </c>
      <c r="B709" s="5"/>
      <c r="C709" s="8" t="s">
        <v>4466</v>
      </c>
      <c r="D709" s="5">
        <v>600</v>
      </c>
      <c r="E709" s="5" t="s">
        <v>318</v>
      </c>
      <c r="F709" s="5"/>
      <c r="G709" s="5"/>
      <c r="H709" s="26"/>
      <c r="I709" s="90">
        <v>2000</v>
      </c>
      <c r="J709" s="7">
        <f t="shared" si="155"/>
        <v>7.1099999999999994</v>
      </c>
      <c r="K709" s="88" t="s">
        <v>4498</v>
      </c>
      <c r="L709" s="6">
        <v>0.6</v>
      </c>
      <c r="M709" s="6"/>
      <c r="N709" s="10" t="s">
        <v>4506</v>
      </c>
    </row>
    <row r="710" spans="1:14" ht="21" customHeight="1">
      <c r="A710" s="137">
        <v>45707</v>
      </c>
      <c r="B710" s="5"/>
      <c r="C710" s="8" t="s">
        <v>4467</v>
      </c>
      <c r="D710" s="5">
        <v>600</v>
      </c>
      <c r="E710" s="5" t="s">
        <v>318</v>
      </c>
      <c r="F710" s="5"/>
      <c r="G710" s="5"/>
      <c r="H710" s="26"/>
      <c r="I710" s="90">
        <v>3000</v>
      </c>
      <c r="J710" s="7">
        <f t="shared" si="155"/>
        <v>7.83</v>
      </c>
      <c r="K710" s="88" t="s">
        <v>4498</v>
      </c>
      <c r="L710" s="6">
        <v>0.6</v>
      </c>
      <c r="M710" s="6"/>
      <c r="N710" s="10" t="s">
        <v>4506</v>
      </c>
    </row>
    <row r="711" spans="1:14" ht="21" customHeight="1">
      <c r="A711" s="137">
        <v>45707</v>
      </c>
      <c r="B711" s="5"/>
      <c r="C711" s="8" t="s">
        <v>4468</v>
      </c>
      <c r="D711" s="5">
        <v>600</v>
      </c>
      <c r="E711" s="5" t="s">
        <v>318</v>
      </c>
      <c r="F711" s="5"/>
      <c r="G711" s="5"/>
      <c r="H711" s="26"/>
      <c r="I711" s="90">
        <v>3000</v>
      </c>
      <c r="J711" s="7">
        <f t="shared" si="155"/>
        <v>8.77</v>
      </c>
      <c r="K711" s="88" t="s">
        <v>4498</v>
      </c>
      <c r="L711" s="6">
        <v>0.7</v>
      </c>
      <c r="M711" s="6"/>
      <c r="N711" s="10" t="s">
        <v>4506</v>
      </c>
    </row>
    <row r="712" spans="1:14" ht="21" customHeight="1">
      <c r="A712" s="137">
        <v>45707</v>
      </c>
      <c r="B712" s="5"/>
      <c r="C712" s="8" t="s">
        <v>4480</v>
      </c>
      <c r="D712" s="5">
        <v>600</v>
      </c>
      <c r="E712" s="5" t="s">
        <v>318</v>
      </c>
      <c r="F712" s="5"/>
      <c r="G712" s="5"/>
      <c r="H712" s="26"/>
      <c r="I712" s="90">
        <v>2000</v>
      </c>
      <c r="J712" s="7">
        <f t="shared" si="155"/>
        <v>6.16</v>
      </c>
      <c r="K712" s="88" t="s">
        <v>4498</v>
      </c>
      <c r="L712" s="6">
        <v>0.5</v>
      </c>
      <c r="M712" s="6"/>
      <c r="N712" s="10" t="s">
        <v>4510</v>
      </c>
    </row>
    <row r="713" spans="1:14" ht="21" customHeight="1">
      <c r="A713" s="137">
        <v>45707</v>
      </c>
      <c r="B713" s="5"/>
      <c r="C713" s="8" t="s">
        <v>4469</v>
      </c>
      <c r="D713" s="5">
        <v>200</v>
      </c>
      <c r="E713" s="5" t="s">
        <v>318</v>
      </c>
      <c r="F713" s="5"/>
      <c r="G713" s="5"/>
      <c r="H713" s="26"/>
      <c r="I713" s="90">
        <v>3000</v>
      </c>
      <c r="J713" s="7">
        <f t="shared" si="155"/>
        <v>8.77</v>
      </c>
      <c r="K713" s="88" t="s">
        <v>4498</v>
      </c>
      <c r="L713" s="6">
        <v>0.7</v>
      </c>
      <c r="M713" s="6"/>
      <c r="N713" s="10" t="s">
        <v>4506</v>
      </c>
    </row>
    <row r="714" spans="1:14" ht="21" customHeight="1">
      <c r="A714" s="137">
        <v>45707</v>
      </c>
      <c r="B714" s="5"/>
      <c r="C714" s="8" t="s">
        <v>4470</v>
      </c>
      <c r="D714" s="5">
        <v>200</v>
      </c>
      <c r="E714" s="5" t="s">
        <v>318</v>
      </c>
      <c r="F714" s="5"/>
      <c r="G714" s="5"/>
      <c r="H714" s="26"/>
      <c r="I714" s="90">
        <v>4000</v>
      </c>
      <c r="J714" s="7">
        <f t="shared" si="155"/>
        <v>11.379999999999999</v>
      </c>
      <c r="K714" s="88" t="s">
        <v>4498</v>
      </c>
      <c r="L714" s="6">
        <v>0.9</v>
      </c>
      <c r="M714" s="6"/>
      <c r="N714" s="10" t="s">
        <v>4506</v>
      </c>
    </row>
    <row r="715" spans="1:14" ht="21" customHeight="1">
      <c r="A715" s="137">
        <v>45707</v>
      </c>
      <c r="B715" s="5"/>
      <c r="C715" s="8" t="s">
        <v>4471</v>
      </c>
      <c r="D715" s="5">
        <v>200</v>
      </c>
      <c r="E715" s="5" t="s">
        <v>318</v>
      </c>
      <c r="F715" s="5"/>
      <c r="G715" s="5"/>
      <c r="H715" s="26"/>
      <c r="I715" s="90">
        <v>4500</v>
      </c>
      <c r="J715" s="7">
        <f t="shared" si="155"/>
        <v>17.400000000000002</v>
      </c>
      <c r="K715" s="88" t="s">
        <v>4498</v>
      </c>
      <c r="L715" s="6">
        <v>1.5</v>
      </c>
      <c r="M715" s="6"/>
      <c r="N715" s="10" t="s">
        <v>4506</v>
      </c>
    </row>
    <row r="716" spans="1:14" ht="21" customHeight="1">
      <c r="A716" s="137">
        <v>45707</v>
      </c>
      <c r="B716" s="5"/>
      <c r="C716" s="8" t="s">
        <v>4481</v>
      </c>
      <c r="D716" s="5">
        <v>600</v>
      </c>
      <c r="E716" s="5" t="s">
        <v>318</v>
      </c>
      <c r="F716" s="5"/>
      <c r="G716" s="5"/>
      <c r="H716" s="26"/>
      <c r="I716" s="90">
        <v>1000</v>
      </c>
      <c r="J716" s="7">
        <f t="shared" si="155"/>
        <v>3.5599999999999996</v>
      </c>
      <c r="K716" s="88" t="s">
        <v>4498</v>
      </c>
      <c r="L716" s="6">
        <v>0.3</v>
      </c>
      <c r="M716" s="6"/>
      <c r="N716" s="10" t="s">
        <v>4509</v>
      </c>
    </row>
    <row r="717" spans="1:14" ht="21" customHeight="1">
      <c r="A717" s="137">
        <v>45707</v>
      </c>
      <c r="B717" s="5"/>
      <c r="C717" s="8" t="s">
        <v>4472</v>
      </c>
      <c r="D717" s="5">
        <v>600</v>
      </c>
      <c r="E717" s="5" t="s">
        <v>318</v>
      </c>
      <c r="F717" s="5"/>
      <c r="G717" s="5"/>
      <c r="H717" s="26"/>
      <c r="I717" s="90">
        <v>2000</v>
      </c>
      <c r="J717" s="7">
        <f t="shared" si="155"/>
        <v>5.22</v>
      </c>
      <c r="K717" s="88" t="s">
        <v>4498</v>
      </c>
      <c r="L717" s="6">
        <v>0.4</v>
      </c>
      <c r="M717" s="6"/>
      <c r="N717" s="10" t="s">
        <v>4506</v>
      </c>
    </row>
    <row r="718" spans="1:14" ht="21" customHeight="1">
      <c r="A718" s="137">
        <v>45707</v>
      </c>
      <c r="B718" s="5"/>
      <c r="C718" s="8" t="s">
        <v>4473</v>
      </c>
      <c r="D718" s="5">
        <v>600</v>
      </c>
      <c r="E718" s="5" t="s">
        <v>318</v>
      </c>
      <c r="F718" s="5"/>
      <c r="G718" s="5"/>
      <c r="H718" s="26"/>
      <c r="I718" s="90">
        <v>2500</v>
      </c>
      <c r="J718" s="7">
        <f t="shared" si="155"/>
        <v>6.5299999999999994</v>
      </c>
      <c r="K718" s="88" t="s">
        <v>4498</v>
      </c>
      <c r="L718" s="6">
        <v>0.5</v>
      </c>
      <c r="M718" s="6"/>
      <c r="N718" s="10" t="s">
        <v>4506</v>
      </c>
    </row>
    <row r="719" spans="1:14" ht="21" customHeight="1">
      <c r="A719" s="137">
        <v>45707</v>
      </c>
      <c r="B719" s="5" t="s">
        <v>38</v>
      </c>
      <c r="C719" s="8" t="s">
        <v>4474</v>
      </c>
      <c r="D719" s="5">
        <v>2</v>
      </c>
      <c r="E719" s="5" t="s">
        <v>318</v>
      </c>
      <c r="F719" s="5" t="s">
        <v>358</v>
      </c>
      <c r="G719" s="5" t="s">
        <v>130</v>
      </c>
      <c r="H719" s="26"/>
      <c r="I719" s="90">
        <v>4060</v>
      </c>
      <c r="J719" s="7">
        <f t="shared" si="155"/>
        <v>3.8899999999999997</v>
      </c>
      <c r="K719" s="88" t="s">
        <v>4498</v>
      </c>
      <c r="L719" s="6">
        <v>0.1</v>
      </c>
      <c r="M719" s="6"/>
      <c r="N719" s="10"/>
    </row>
    <row r="720" spans="1:14" ht="30">
      <c r="A720" s="137">
        <v>45707</v>
      </c>
      <c r="B720" s="5" t="s">
        <v>38</v>
      </c>
      <c r="C720" s="8" t="s">
        <v>4485</v>
      </c>
      <c r="D720" s="5" t="s">
        <v>4475</v>
      </c>
      <c r="E720" s="5" t="s">
        <v>318</v>
      </c>
      <c r="F720" s="5" t="s">
        <v>358</v>
      </c>
      <c r="G720" s="5" t="s">
        <v>130</v>
      </c>
      <c r="H720" s="26"/>
      <c r="I720" s="90">
        <v>3300</v>
      </c>
      <c r="J720" s="7">
        <f>ROUNDUP((((L720*13000)+I720)/1380), 2)</f>
        <v>3.34</v>
      </c>
      <c r="K720" s="88" t="s">
        <v>4498</v>
      </c>
      <c r="L720" s="6">
        <v>0.1</v>
      </c>
      <c r="M720" s="6"/>
      <c r="N720" s="10" t="s">
        <v>4486</v>
      </c>
    </row>
    <row r="721" spans="1:14" ht="60">
      <c r="A721" s="137">
        <v>45706</v>
      </c>
      <c r="B721" s="5" t="s">
        <v>4395</v>
      </c>
      <c r="C721" s="5" t="s">
        <v>4322</v>
      </c>
      <c r="D721" s="5">
        <v>2</v>
      </c>
      <c r="E721" s="5" t="s">
        <v>2187</v>
      </c>
      <c r="F721" s="5" t="s">
        <v>2657</v>
      </c>
      <c r="G721" s="5" t="s">
        <v>2075</v>
      </c>
      <c r="H721" s="92"/>
      <c r="I721" s="90">
        <v>216000</v>
      </c>
      <c r="J721" s="7">
        <v>409.85</v>
      </c>
      <c r="K721" s="88" t="s">
        <v>1706</v>
      </c>
      <c r="L721" s="6">
        <v>25</v>
      </c>
      <c r="M721" s="6"/>
      <c r="N721" s="9" t="s">
        <v>4487</v>
      </c>
    </row>
    <row r="722" spans="1:14" ht="21" customHeight="1">
      <c r="A722" s="137">
        <v>45706</v>
      </c>
      <c r="B722" s="5" t="s">
        <v>4321</v>
      </c>
      <c r="C722" s="5" t="s">
        <v>4323</v>
      </c>
      <c r="D722" s="5">
        <v>2</v>
      </c>
      <c r="E722" s="5" t="s">
        <v>2187</v>
      </c>
      <c r="F722" s="5" t="s">
        <v>2657</v>
      </c>
      <c r="G722" s="5" t="s">
        <v>2075</v>
      </c>
      <c r="H722" s="26"/>
      <c r="I722" s="90">
        <v>216000</v>
      </c>
      <c r="J722" s="7">
        <v>409.85</v>
      </c>
      <c r="K722" s="88" t="s">
        <v>1706</v>
      </c>
      <c r="L722" s="6">
        <v>25</v>
      </c>
      <c r="M722" s="6"/>
      <c r="N722" s="9" t="s">
        <v>4324</v>
      </c>
    </row>
    <row r="723" spans="1:14" s="128" customFormat="1" ht="60">
      <c r="A723" s="137">
        <v>45610</v>
      </c>
      <c r="B723" s="5" t="s">
        <v>4489</v>
      </c>
      <c r="C723" s="5" t="s">
        <v>4322</v>
      </c>
      <c r="D723" s="5">
        <v>1</v>
      </c>
      <c r="E723" s="5" t="s">
        <v>140</v>
      </c>
      <c r="F723" s="5" t="s">
        <v>4490</v>
      </c>
      <c r="G723" s="5" t="s">
        <v>4491</v>
      </c>
      <c r="H723" s="26"/>
      <c r="I723" s="90">
        <v>216000</v>
      </c>
      <c r="J723" s="7">
        <f t="shared" ref="J723:J724" si="156">ROUNDUP((((L723*13000)+I723)/1320), 2)</f>
        <v>409.84999999999997</v>
      </c>
      <c r="K723" s="88" t="s">
        <v>123</v>
      </c>
      <c r="L723" s="6">
        <v>25</v>
      </c>
      <c r="M723" s="6"/>
      <c r="N723" s="10" t="s">
        <v>4492</v>
      </c>
    </row>
    <row r="724" spans="1:14" s="128" customFormat="1" ht="24.75" customHeight="1">
      <c r="A724" s="137">
        <v>45610</v>
      </c>
      <c r="B724" s="5" t="s">
        <v>4489</v>
      </c>
      <c r="C724" s="5" t="s">
        <v>4323</v>
      </c>
      <c r="D724" s="5">
        <v>1</v>
      </c>
      <c r="E724" s="5" t="s">
        <v>140</v>
      </c>
      <c r="F724" s="5" t="s">
        <v>4493</v>
      </c>
      <c r="G724" s="5" t="s">
        <v>4491</v>
      </c>
      <c r="H724" s="26"/>
      <c r="I724" s="90">
        <v>216000</v>
      </c>
      <c r="J724" s="7">
        <f t="shared" si="156"/>
        <v>409.84999999999997</v>
      </c>
      <c r="K724" s="88" t="s">
        <v>123</v>
      </c>
      <c r="L724" s="6">
        <v>25</v>
      </c>
      <c r="M724" s="6"/>
      <c r="N724" s="10" t="s">
        <v>4494</v>
      </c>
    </row>
    <row r="726" spans="1:14" ht="60">
      <c r="A726" s="173">
        <v>45705</v>
      </c>
      <c r="B726" s="13" t="s">
        <v>4252</v>
      </c>
      <c r="C726" s="13" t="s">
        <v>4278</v>
      </c>
      <c r="D726" s="13">
        <v>8</v>
      </c>
      <c r="E726" s="13" t="s">
        <v>140</v>
      </c>
      <c r="F726" s="13" t="s">
        <v>185</v>
      </c>
      <c r="G726" s="13" t="s">
        <v>92</v>
      </c>
      <c r="H726" s="68"/>
      <c r="I726" s="142"/>
      <c r="J726" s="12"/>
      <c r="K726" s="87"/>
      <c r="L726" s="50"/>
      <c r="M726" s="50"/>
      <c r="N726" s="23" t="s">
        <v>4516</v>
      </c>
    </row>
    <row r="727" spans="1:14" ht="30">
      <c r="A727" s="173" t="s">
        <v>4132</v>
      </c>
      <c r="B727" s="13" t="s">
        <v>3881</v>
      </c>
      <c r="C727" s="13" t="s">
        <v>4289</v>
      </c>
      <c r="D727" s="13">
        <v>1</v>
      </c>
      <c r="E727" s="13" t="s">
        <v>140</v>
      </c>
      <c r="F727" s="13" t="s">
        <v>2601</v>
      </c>
      <c r="G727" s="13" t="s">
        <v>18</v>
      </c>
      <c r="H727" s="68"/>
      <c r="I727" s="142"/>
      <c r="J727" s="12">
        <f t="shared" ref="J727:J730" si="157">ROUNDUP((((L727*13000)+I727)/1380), 2)</f>
        <v>0</v>
      </c>
      <c r="K727" s="87"/>
      <c r="L727" s="50"/>
      <c r="M727" s="50"/>
      <c r="N727" s="23" t="s">
        <v>4190</v>
      </c>
    </row>
    <row r="728" spans="1:14" ht="30">
      <c r="A728" s="173"/>
      <c r="B728" s="13"/>
      <c r="C728" s="13" t="s">
        <v>4193</v>
      </c>
      <c r="D728" s="13">
        <v>1</v>
      </c>
      <c r="E728" s="13" t="s">
        <v>140</v>
      </c>
      <c r="F728" s="13"/>
      <c r="G728" s="13"/>
      <c r="H728" s="68"/>
      <c r="I728" s="142"/>
      <c r="J728" s="12">
        <f t="shared" si="157"/>
        <v>0</v>
      </c>
      <c r="K728" s="87"/>
      <c r="L728" s="50"/>
      <c r="M728" s="298"/>
      <c r="N728" s="23" t="s">
        <v>4429</v>
      </c>
    </row>
    <row r="729" spans="1:14" ht="21" customHeight="1">
      <c r="A729" s="173"/>
      <c r="B729" s="13"/>
      <c r="C729" s="13" t="s">
        <v>4192</v>
      </c>
      <c r="D729" s="13">
        <v>1</v>
      </c>
      <c r="E729" s="13" t="s">
        <v>140</v>
      </c>
      <c r="F729" s="13"/>
      <c r="G729" s="13"/>
      <c r="H729" s="68"/>
      <c r="I729" s="142"/>
      <c r="J729" s="12">
        <f t="shared" si="157"/>
        <v>0</v>
      </c>
      <c r="K729" s="87"/>
      <c r="L729" s="50"/>
      <c r="M729" s="298"/>
      <c r="N729" s="27" t="s">
        <v>4194</v>
      </c>
    </row>
    <row r="730" spans="1:14" ht="30">
      <c r="A730" s="173">
        <v>45699</v>
      </c>
      <c r="B730" s="13" t="s">
        <v>101</v>
      </c>
      <c r="C730" s="13" t="s">
        <v>3871</v>
      </c>
      <c r="D730" s="13">
        <v>1</v>
      </c>
      <c r="E730" s="13" t="s">
        <v>140</v>
      </c>
      <c r="F730" s="13"/>
      <c r="G730" s="13" t="s">
        <v>3870</v>
      </c>
      <c r="H730" s="68"/>
      <c r="I730" s="142"/>
      <c r="J730" s="12">
        <f t="shared" si="157"/>
        <v>0</v>
      </c>
      <c r="K730" s="87"/>
      <c r="L730" s="50"/>
      <c r="M730" s="50"/>
      <c r="N730" s="23" t="s">
        <v>4428</v>
      </c>
    </row>
    <row r="731" spans="1:14" ht="30">
      <c r="A731" s="173">
        <v>45707</v>
      </c>
      <c r="B731" s="13" t="s">
        <v>4427</v>
      </c>
      <c r="C731" s="13" t="s">
        <v>4512</v>
      </c>
      <c r="D731" s="13">
        <v>5</v>
      </c>
      <c r="E731" s="13" t="s">
        <v>140</v>
      </c>
      <c r="F731" s="13"/>
      <c r="G731" s="13" t="s">
        <v>20</v>
      </c>
      <c r="H731" s="68"/>
      <c r="I731" s="142"/>
      <c r="J731" s="12"/>
      <c r="K731" s="87"/>
      <c r="L731" s="50"/>
      <c r="M731" s="50"/>
      <c r="N731" s="23" t="s">
        <v>4513</v>
      </c>
    </row>
    <row r="733" spans="1:14" ht="30">
      <c r="A733" s="137">
        <v>45707</v>
      </c>
      <c r="B733" s="5" t="s">
        <v>113</v>
      </c>
      <c r="C733" s="5" t="s">
        <v>4639</v>
      </c>
      <c r="D733" s="5">
        <v>1</v>
      </c>
      <c r="E733" s="5" t="s">
        <v>140</v>
      </c>
      <c r="F733" s="5" t="s">
        <v>4431</v>
      </c>
      <c r="G733" s="5" t="s">
        <v>18</v>
      </c>
      <c r="H733" s="26"/>
      <c r="I733" s="90">
        <v>3998000</v>
      </c>
      <c r="J733" s="234">
        <f>ROUNDUP((((L733*19000)+I733)/1380), 2)</f>
        <v>3860.8700000000003</v>
      </c>
      <c r="K733" s="88" t="s">
        <v>4638</v>
      </c>
      <c r="L733" s="6">
        <v>70</v>
      </c>
      <c r="M733" s="6"/>
      <c r="N733" s="10"/>
    </row>
    <row r="734" spans="1:14" ht="30">
      <c r="A734" s="137">
        <v>45707</v>
      </c>
      <c r="B734" s="5" t="s">
        <v>4564</v>
      </c>
      <c r="C734" s="5" t="s">
        <v>4433</v>
      </c>
      <c r="D734" s="5">
        <v>1</v>
      </c>
      <c r="E734" s="5" t="s">
        <v>140</v>
      </c>
      <c r="F734" s="5"/>
      <c r="G734" s="5" t="s">
        <v>20</v>
      </c>
      <c r="H734" s="26"/>
      <c r="I734" s="90">
        <v>7806000</v>
      </c>
      <c r="J734" s="7">
        <f t="shared" ref="J734" si="158">ROUNDUP((((L734*13000)+I734)/1380), 2)</f>
        <v>5703.63</v>
      </c>
      <c r="K734" s="88" t="s">
        <v>1784</v>
      </c>
      <c r="L734" s="6">
        <v>5</v>
      </c>
      <c r="M734" s="6"/>
      <c r="N734" s="10" t="s">
        <v>4627</v>
      </c>
    </row>
    <row r="735" spans="1:14" ht="61.5" customHeight="1">
      <c r="A735" s="173">
        <v>45707</v>
      </c>
      <c r="B735" s="13"/>
      <c r="C735" s="13" t="s">
        <v>4434</v>
      </c>
      <c r="D735" s="13"/>
      <c r="E735" s="13" t="s">
        <v>140</v>
      </c>
      <c r="F735" s="13"/>
      <c r="G735" s="13" t="s">
        <v>20</v>
      </c>
      <c r="H735" s="68"/>
      <c r="I735" s="142"/>
      <c r="J735" s="12"/>
      <c r="K735" s="87"/>
      <c r="L735" s="50"/>
      <c r="M735" s="50"/>
      <c r="N735" s="23" t="s">
        <v>4565</v>
      </c>
    </row>
    <row r="736" spans="1:14" ht="30">
      <c r="A736" s="173"/>
      <c r="B736" s="13"/>
      <c r="C736" s="16" t="s">
        <v>4624</v>
      </c>
      <c r="D736" s="13">
        <v>2</v>
      </c>
      <c r="E736" s="13"/>
      <c r="F736" s="13"/>
      <c r="G736" s="13"/>
      <c r="H736" s="68"/>
      <c r="I736" s="142">
        <v>456000</v>
      </c>
      <c r="J736" s="12">
        <f t="shared" ref="J736:J742" si="159">ROUNDUP((((L736*13000)+I736)/1380), 2)</f>
        <v>358.7</v>
      </c>
      <c r="K736" s="87" t="s">
        <v>4631</v>
      </c>
      <c r="L736" s="50">
        <v>3</v>
      </c>
      <c r="M736" s="50"/>
      <c r="N736" s="23" t="s">
        <v>4628</v>
      </c>
    </row>
    <row r="737" spans="1:14" ht="30">
      <c r="A737" s="173">
        <v>45707</v>
      </c>
      <c r="B737" s="13"/>
      <c r="C737" s="13" t="s">
        <v>4435</v>
      </c>
      <c r="D737" s="13"/>
      <c r="E737" s="13" t="s">
        <v>140</v>
      </c>
      <c r="F737" s="13"/>
      <c r="G737" s="13" t="s">
        <v>20</v>
      </c>
      <c r="H737" s="68"/>
      <c r="I737" s="142"/>
      <c r="J737" s="12"/>
      <c r="K737" s="87"/>
      <c r="L737" s="50"/>
      <c r="M737" s="50"/>
      <c r="N737" s="23" t="s">
        <v>4515</v>
      </c>
    </row>
    <row r="738" spans="1:14" ht="30">
      <c r="A738" s="173"/>
      <c r="B738" s="13"/>
      <c r="C738" s="16" t="s">
        <v>4626</v>
      </c>
      <c r="D738" s="13">
        <v>2</v>
      </c>
      <c r="E738" s="13"/>
      <c r="F738" s="13"/>
      <c r="G738" s="13"/>
      <c r="H738" s="68"/>
      <c r="I738" s="142">
        <v>256000</v>
      </c>
      <c r="J738" s="12">
        <f t="shared" si="159"/>
        <v>194.92999999999998</v>
      </c>
      <c r="K738" s="87" t="s">
        <v>4631</v>
      </c>
      <c r="L738" s="50">
        <v>1</v>
      </c>
      <c r="M738" s="50"/>
      <c r="N738" s="23" t="s">
        <v>4629</v>
      </c>
    </row>
    <row r="739" spans="1:14" ht="20.100000000000001" customHeight="1">
      <c r="A739" s="173"/>
      <c r="B739" s="13"/>
      <c r="C739" s="16" t="s">
        <v>4625</v>
      </c>
      <c r="D739" s="13">
        <v>1</v>
      </c>
      <c r="E739" s="13"/>
      <c r="F739" s="13" t="s">
        <v>4632</v>
      </c>
      <c r="G739" s="13"/>
      <c r="H739" s="68"/>
      <c r="I739" s="142">
        <v>1106000</v>
      </c>
      <c r="J739" s="12">
        <f t="shared" si="159"/>
        <v>895.66</v>
      </c>
      <c r="K739" s="87" t="s">
        <v>4631</v>
      </c>
      <c r="L739" s="50">
        <v>10</v>
      </c>
      <c r="M739" s="50"/>
      <c r="N739" s="23" t="s">
        <v>4630</v>
      </c>
    </row>
    <row r="740" spans="1:14" ht="21" customHeight="1">
      <c r="A740" s="173">
        <v>45708</v>
      </c>
      <c r="B740" s="13" t="s">
        <v>29</v>
      </c>
      <c r="C740" s="13" t="s">
        <v>4621</v>
      </c>
      <c r="D740" s="13">
        <v>20</v>
      </c>
      <c r="E740" s="13" t="s">
        <v>140</v>
      </c>
      <c r="F740" s="13" t="s">
        <v>1816</v>
      </c>
      <c r="G740" s="13" t="s">
        <v>23</v>
      </c>
      <c r="H740" s="68"/>
      <c r="I740" s="142">
        <v>12840</v>
      </c>
      <c r="J740" s="12">
        <f t="shared" si="159"/>
        <v>11.19</v>
      </c>
      <c r="K740" s="87" t="s">
        <v>4613</v>
      </c>
      <c r="L740" s="50">
        <v>0.2</v>
      </c>
      <c r="M740" s="50"/>
      <c r="N740" s="23"/>
    </row>
    <row r="741" spans="1:14" ht="21" customHeight="1">
      <c r="A741" s="173">
        <v>45708</v>
      </c>
      <c r="B741" s="13" t="s">
        <v>4567</v>
      </c>
      <c r="C741" s="13" t="s">
        <v>4615</v>
      </c>
      <c r="D741" s="13">
        <v>1</v>
      </c>
      <c r="E741" s="13" t="s">
        <v>140</v>
      </c>
      <c r="F741" s="13" t="s">
        <v>4566</v>
      </c>
      <c r="G741" s="13" t="s">
        <v>18</v>
      </c>
      <c r="H741" s="68"/>
      <c r="I741" s="142">
        <v>8500</v>
      </c>
      <c r="J741" s="12">
        <f t="shared" si="159"/>
        <v>7.1099999999999994</v>
      </c>
      <c r="K741" s="87" t="s">
        <v>4613</v>
      </c>
      <c r="L741" s="50">
        <v>0.1</v>
      </c>
      <c r="M741" s="50"/>
      <c r="N741" s="23"/>
    </row>
    <row r="742" spans="1:14" ht="21" customHeight="1">
      <c r="A742" s="173">
        <v>45708</v>
      </c>
      <c r="B742" s="13" t="s">
        <v>4568</v>
      </c>
      <c r="C742" s="13" t="s">
        <v>4636</v>
      </c>
      <c r="D742" s="13">
        <v>1</v>
      </c>
      <c r="E742" s="13" t="s">
        <v>140</v>
      </c>
      <c r="F742" s="13" t="s">
        <v>4566</v>
      </c>
      <c r="G742" s="13" t="s">
        <v>18</v>
      </c>
      <c r="H742" s="68"/>
      <c r="I742" s="142">
        <v>1497000</v>
      </c>
      <c r="J742" s="12">
        <f t="shared" si="159"/>
        <v>1103.6299999999999</v>
      </c>
      <c r="K742" s="87" t="s">
        <v>4635</v>
      </c>
      <c r="L742" s="50">
        <v>2</v>
      </c>
      <c r="M742" s="50"/>
      <c r="N742" s="23"/>
    </row>
    <row r="743" spans="1:14" ht="21" customHeight="1">
      <c r="A743" s="173">
        <v>45708</v>
      </c>
      <c r="B743" s="13" t="s">
        <v>38</v>
      </c>
      <c r="C743" s="13" t="s">
        <v>4569</v>
      </c>
      <c r="D743" s="13">
        <v>3</v>
      </c>
      <c r="E743" s="13" t="s">
        <v>140</v>
      </c>
      <c r="F743" s="13" t="s">
        <v>315</v>
      </c>
      <c r="G743" s="13" t="s">
        <v>2773</v>
      </c>
      <c r="H743" s="68"/>
      <c r="I743" s="142">
        <v>16800</v>
      </c>
      <c r="J743" s="12">
        <f t="shared" ref="J743:J744" si="160">ROUNDUP((((L743*13000)+I743)/1380), 2)</f>
        <v>14.06</v>
      </c>
      <c r="K743" s="87" t="s">
        <v>4613</v>
      </c>
      <c r="L743" s="50">
        <v>0.2</v>
      </c>
      <c r="M743" s="50"/>
      <c r="N743" s="23"/>
    </row>
    <row r="744" spans="1:14" ht="21" customHeight="1">
      <c r="A744" s="173">
        <v>45708</v>
      </c>
      <c r="B744" s="13" t="s">
        <v>38</v>
      </c>
      <c r="C744" s="13" t="s">
        <v>4570</v>
      </c>
      <c r="D744" s="13">
        <v>8</v>
      </c>
      <c r="E744" s="13" t="s">
        <v>140</v>
      </c>
      <c r="F744" s="13" t="s">
        <v>315</v>
      </c>
      <c r="G744" s="13" t="s">
        <v>2773</v>
      </c>
      <c r="H744" s="68"/>
      <c r="I744" s="142">
        <v>16800</v>
      </c>
      <c r="J744" s="12">
        <f t="shared" si="160"/>
        <v>14.06</v>
      </c>
      <c r="K744" s="87" t="s">
        <v>4631</v>
      </c>
      <c r="L744" s="50">
        <v>0.2</v>
      </c>
      <c r="M744" s="50"/>
      <c r="N744" s="23"/>
    </row>
    <row r="746" spans="1:14" ht="90">
      <c r="A746" s="173">
        <v>45708</v>
      </c>
      <c r="B746" s="13"/>
      <c r="C746" s="13" t="s">
        <v>4572</v>
      </c>
      <c r="D746" s="13">
        <v>1</v>
      </c>
      <c r="E746" s="13" t="s">
        <v>140</v>
      </c>
      <c r="F746" s="13"/>
      <c r="G746" s="13" t="s">
        <v>92</v>
      </c>
      <c r="H746" s="68"/>
      <c r="I746" s="142"/>
      <c r="J746" s="12"/>
      <c r="K746" s="87"/>
      <c r="L746" s="50"/>
      <c r="M746" s="50"/>
      <c r="N746" s="23" t="s">
        <v>4619</v>
      </c>
    </row>
    <row r="747" spans="1:14" ht="45">
      <c r="A747" s="173">
        <v>45708</v>
      </c>
      <c r="B747" s="13"/>
      <c r="C747" s="13" t="s">
        <v>4573</v>
      </c>
      <c r="D747" s="13">
        <v>1</v>
      </c>
      <c r="E747" s="13" t="s">
        <v>140</v>
      </c>
      <c r="F747" s="13"/>
      <c r="G747" s="13" t="s">
        <v>92</v>
      </c>
      <c r="H747" s="68"/>
      <c r="I747" s="142"/>
      <c r="J747" s="12"/>
      <c r="K747" s="87"/>
      <c r="L747" s="50"/>
      <c r="M747" s="50"/>
      <c r="N747" s="23" t="s">
        <v>4618</v>
      </c>
    </row>
    <row r="748" spans="1:14" ht="90.75" customHeight="1">
      <c r="A748" s="173">
        <v>45708</v>
      </c>
      <c r="B748" s="13"/>
      <c r="C748" s="13" t="s">
        <v>4574</v>
      </c>
      <c r="D748" s="13">
        <v>1</v>
      </c>
      <c r="E748" s="13" t="s">
        <v>140</v>
      </c>
      <c r="F748" s="13"/>
      <c r="G748" s="13" t="s">
        <v>92</v>
      </c>
      <c r="H748" s="68"/>
      <c r="I748" s="142"/>
      <c r="J748" s="12"/>
      <c r="K748" s="87"/>
      <c r="L748" s="50"/>
      <c r="M748" s="50"/>
      <c r="N748" s="23" t="s">
        <v>4620</v>
      </c>
    </row>
    <row r="750" spans="1:14" ht="60">
      <c r="A750" s="173">
        <v>45708</v>
      </c>
      <c r="B750" s="13"/>
      <c r="C750" s="16" t="s">
        <v>4597</v>
      </c>
      <c r="D750" s="13">
        <v>1</v>
      </c>
      <c r="E750" s="13" t="s">
        <v>140</v>
      </c>
      <c r="F750" s="13" t="s">
        <v>4577</v>
      </c>
      <c r="G750" s="13" t="s">
        <v>20</v>
      </c>
      <c r="H750" s="68"/>
      <c r="I750" s="142"/>
      <c r="J750" s="12"/>
      <c r="K750" s="87"/>
      <c r="L750" s="50"/>
      <c r="M750" s="50"/>
      <c r="N750" s="23" t="s">
        <v>4651</v>
      </c>
    </row>
    <row r="751" spans="1:14" ht="30">
      <c r="A751" s="173">
        <v>45708</v>
      </c>
      <c r="B751" s="13"/>
      <c r="C751" s="13" t="s">
        <v>4578</v>
      </c>
      <c r="D751" s="13">
        <v>1</v>
      </c>
      <c r="E751" s="13" t="s">
        <v>140</v>
      </c>
      <c r="F751" s="13" t="s">
        <v>4577</v>
      </c>
      <c r="G751" s="13" t="s">
        <v>20</v>
      </c>
      <c r="H751" s="68"/>
      <c r="I751" s="142"/>
      <c r="J751" s="12"/>
      <c r="K751" s="87"/>
      <c r="L751" s="50"/>
      <c r="M751" s="50"/>
      <c r="N751" s="23" t="s">
        <v>4598</v>
      </c>
    </row>
    <row r="752" spans="1:14" ht="30">
      <c r="A752" s="173">
        <v>45708</v>
      </c>
      <c r="B752" s="13"/>
      <c r="C752" s="13" t="s">
        <v>4579</v>
      </c>
      <c r="D752" s="13">
        <v>1</v>
      </c>
      <c r="E752" s="13" t="s">
        <v>140</v>
      </c>
      <c r="F752" s="13" t="s">
        <v>4577</v>
      </c>
      <c r="G752" s="13" t="s">
        <v>20</v>
      </c>
      <c r="H752" s="68"/>
      <c r="I752" s="142"/>
      <c r="J752" s="12"/>
      <c r="K752" s="87"/>
      <c r="L752" s="50"/>
      <c r="M752" s="50"/>
      <c r="N752" s="23" t="s">
        <v>4598</v>
      </c>
    </row>
    <row r="753" spans="1:14" ht="45">
      <c r="A753" s="138">
        <v>45708</v>
      </c>
      <c r="B753" s="98" t="s">
        <v>4589</v>
      </c>
      <c r="C753" s="98" t="s">
        <v>4603</v>
      </c>
      <c r="D753" s="98">
        <v>6</v>
      </c>
      <c r="E753" s="98" t="s">
        <v>2187</v>
      </c>
      <c r="F753" s="98" t="s">
        <v>4590</v>
      </c>
      <c r="G753" s="98" t="s">
        <v>18</v>
      </c>
      <c r="H753" s="99"/>
      <c r="I753" s="139"/>
      <c r="J753" s="105"/>
      <c r="K753" s="100"/>
      <c r="L753" s="101"/>
      <c r="M753" s="101"/>
      <c r="N753" s="126" t="s">
        <v>4605</v>
      </c>
    </row>
    <row r="754" spans="1:14" ht="21" customHeight="1">
      <c r="A754" s="137">
        <v>45708</v>
      </c>
      <c r="B754" s="5" t="s">
        <v>4338</v>
      </c>
      <c r="C754" s="5" t="s">
        <v>4580</v>
      </c>
      <c r="D754" s="5">
        <v>25</v>
      </c>
      <c r="E754" s="5" t="s">
        <v>2187</v>
      </c>
      <c r="F754" s="5" t="s">
        <v>2657</v>
      </c>
      <c r="G754" s="5" t="s">
        <v>2075</v>
      </c>
      <c r="H754" s="26"/>
      <c r="I754" s="90">
        <v>36000</v>
      </c>
      <c r="J754" s="7">
        <f t="shared" ref="J754:J757" si="161">ROUNDUP((((L754*13000)+I754)/1380), 2)</f>
        <v>27.03</v>
      </c>
      <c r="K754" s="88" t="s">
        <v>4612</v>
      </c>
      <c r="L754" s="6">
        <v>0.1</v>
      </c>
      <c r="M754" s="6"/>
      <c r="N754" s="10" t="s">
        <v>4581</v>
      </c>
    </row>
    <row r="755" spans="1:14" ht="21" customHeight="1">
      <c r="A755" s="137">
        <v>45708</v>
      </c>
      <c r="B755" s="5" t="s">
        <v>4338</v>
      </c>
      <c r="C755" s="5" t="s">
        <v>4582</v>
      </c>
      <c r="D755" s="5">
        <v>10</v>
      </c>
      <c r="E755" s="5" t="s">
        <v>2187</v>
      </c>
      <c r="F755" s="5" t="s">
        <v>2657</v>
      </c>
      <c r="G755" s="5" t="s">
        <v>2075</v>
      </c>
      <c r="H755" s="26"/>
      <c r="I755" s="90">
        <v>98500</v>
      </c>
      <c r="J755" s="7">
        <f t="shared" si="161"/>
        <v>73.27000000000001</v>
      </c>
      <c r="K755" s="88" t="s">
        <v>4612</v>
      </c>
      <c r="L755" s="6">
        <v>0.2</v>
      </c>
      <c r="M755" s="6"/>
      <c r="N755" s="10" t="s">
        <v>4583</v>
      </c>
    </row>
    <row r="756" spans="1:14" ht="21" customHeight="1">
      <c r="A756" s="137">
        <v>45708</v>
      </c>
      <c r="B756" s="5" t="s">
        <v>4338</v>
      </c>
      <c r="C756" s="5" t="s">
        <v>4584</v>
      </c>
      <c r="D756" s="5">
        <v>10</v>
      </c>
      <c r="E756" s="5" t="s">
        <v>2187</v>
      </c>
      <c r="F756" s="5" t="s">
        <v>2657</v>
      </c>
      <c r="G756" s="5" t="s">
        <v>2075</v>
      </c>
      <c r="H756" s="26"/>
      <c r="I756" s="90">
        <v>73500</v>
      </c>
      <c r="J756" s="7">
        <f t="shared" si="161"/>
        <v>54.21</v>
      </c>
      <c r="K756" s="88" t="s">
        <v>4612</v>
      </c>
      <c r="L756" s="6">
        <v>0.1</v>
      </c>
      <c r="M756" s="6"/>
      <c r="N756" s="10" t="s">
        <v>4581</v>
      </c>
    </row>
    <row r="757" spans="1:14" ht="30">
      <c r="A757" s="137">
        <v>45708</v>
      </c>
      <c r="B757" s="5" t="s">
        <v>4338</v>
      </c>
      <c r="C757" s="5" t="s">
        <v>4585</v>
      </c>
      <c r="D757" s="5">
        <v>8</v>
      </c>
      <c r="E757" s="5" t="s">
        <v>2187</v>
      </c>
      <c r="F757" s="5" t="s">
        <v>2657</v>
      </c>
      <c r="G757" s="5" t="s">
        <v>2075</v>
      </c>
      <c r="H757" s="26"/>
      <c r="I757" s="90">
        <v>27300</v>
      </c>
      <c r="J757" s="7">
        <f t="shared" si="161"/>
        <v>20.73</v>
      </c>
      <c r="K757" s="88" t="s">
        <v>4612</v>
      </c>
      <c r="L757" s="6">
        <v>0.1</v>
      </c>
      <c r="M757" s="6"/>
      <c r="N757" s="10" t="s">
        <v>4616</v>
      </c>
    </row>
    <row r="758" spans="1:14" ht="21" customHeight="1">
      <c r="A758" s="137">
        <v>45708</v>
      </c>
      <c r="B758" s="5" t="s">
        <v>1954</v>
      </c>
      <c r="C758" s="5" t="s">
        <v>2995</v>
      </c>
      <c r="D758" s="5">
        <v>1</v>
      </c>
      <c r="E758" s="5" t="s">
        <v>2187</v>
      </c>
      <c r="F758" s="5" t="s">
        <v>2786</v>
      </c>
      <c r="G758" s="5" t="s">
        <v>52</v>
      </c>
      <c r="H758" s="26"/>
      <c r="I758" s="90">
        <v>178300</v>
      </c>
      <c r="J758" s="7">
        <f t="shared" ref="J758" si="162">ROUNDUP((((L758*13000)+I758)/1380), 2)</f>
        <v>133.91999999999999</v>
      </c>
      <c r="K758" s="88" t="s">
        <v>4613</v>
      </c>
      <c r="L758" s="6">
        <v>0.5</v>
      </c>
      <c r="M758" s="6"/>
      <c r="N758" s="10" t="s">
        <v>4586</v>
      </c>
    </row>
    <row r="759" spans="1:14" ht="45">
      <c r="A759" s="138">
        <v>45708</v>
      </c>
      <c r="B759" s="98" t="s">
        <v>4601</v>
      </c>
      <c r="C759" s="98" t="s">
        <v>4588</v>
      </c>
      <c r="D759" s="98">
        <v>1</v>
      </c>
      <c r="E759" s="98" t="s">
        <v>2187</v>
      </c>
      <c r="F759" s="98" t="s">
        <v>2786</v>
      </c>
      <c r="G759" s="98" t="s">
        <v>52</v>
      </c>
      <c r="H759" s="99"/>
      <c r="I759" s="139"/>
      <c r="J759" s="105"/>
      <c r="K759" s="100"/>
      <c r="L759" s="101"/>
      <c r="M759" s="101"/>
      <c r="N759" s="126" t="s">
        <v>4604</v>
      </c>
    </row>
    <row r="760" spans="1:14" ht="45">
      <c r="A760" s="138">
        <v>45708</v>
      </c>
      <c r="B760" s="98" t="s">
        <v>4587</v>
      </c>
      <c r="C760" s="98" t="s">
        <v>4600</v>
      </c>
      <c r="D760" s="98">
        <v>1</v>
      </c>
      <c r="E760" s="98" t="s">
        <v>2187</v>
      </c>
      <c r="F760" s="98" t="s">
        <v>2786</v>
      </c>
      <c r="G760" s="98" t="s">
        <v>52</v>
      </c>
      <c r="H760" s="99"/>
      <c r="I760" s="139"/>
      <c r="J760" s="105"/>
      <c r="K760" s="100"/>
      <c r="L760" s="101"/>
      <c r="M760" s="101"/>
      <c r="N760" s="126" t="s">
        <v>4602</v>
      </c>
    </row>
    <row r="762" spans="1:14" ht="186.75" customHeight="1">
      <c r="A762" s="143">
        <v>45691</v>
      </c>
      <c r="B762" s="19" t="s">
        <v>3313</v>
      </c>
      <c r="C762" s="19" t="s">
        <v>3816</v>
      </c>
      <c r="D762" s="19" t="s">
        <v>3314</v>
      </c>
      <c r="E762" s="19" t="s">
        <v>2187</v>
      </c>
      <c r="F762" s="19" t="s">
        <v>297</v>
      </c>
      <c r="G762" s="19" t="s">
        <v>190</v>
      </c>
      <c r="H762" s="69"/>
      <c r="I762" s="144"/>
      <c r="J762" s="21"/>
      <c r="K762" s="97"/>
      <c r="L762" s="51"/>
      <c r="M762" s="51"/>
      <c r="N762" s="24" t="s">
        <v>4238</v>
      </c>
    </row>
    <row r="763" spans="1:14" ht="30">
      <c r="A763" s="137">
        <v>45698</v>
      </c>
      <c r="B763" s="5" t="s">
        <v>3748</v>
      </c>
      <c r="C763" s="5" t="s">
        <v>3749</v>
      </c>
      <c r="D763" s="5">
        <v>2</v>
      </c>
      <c r="E763" s="5" t="s">
        <v>2187</v>
      </c>
      <c r="F763" s="5" t="s">
        <v>3750</v>
      </c>
      <c r="G763" s="5" t="s">
        <v>32</v>
      </c>
      <c r="H763" s="26"/>
      <c r="I763" s="90">
        <v>1656000</v>
      </c>
      <c r="J763" s="7">
        <f t="shared" ref="J763" si="163">ROUNDUP((((L763*13000)+I763)/1380), 2)</f>
        <v>1247.1099999999999</v>
      </c>
      <c r="K763" s="88" t="s">
        <v>4596</v>
      </c>
      <c r="L763" s="6">
        <v>5</v>
      </c>
      <c r="M763" s="6"/>
      <c r="N763" s="10" t="s">
        <v>4614</v>
      </c>
    </row>
    <row r="764" spans="1:14" ht="20.100000000000001" customHeight="1">
      <c r="A764" s="137">
        <v>45708</v>
      </c>
      <c r="B764" s="8" t="s">
        <v>4591</v>
      </c>
      <c r="C764" s="5" t="s">
        <v>4599</v>
      </c>
      <c r="D764" s="5">
        <v>3</v>
      </c>
      <c r="E764" s="5" t="s">
        <v>24</v>
      </c>
      <c r="F764" s="5"/>
      <c r="G764" s="5" t="s">
        <v>52</v>
      </c>
      <c r="H764" s="26"/>
      <c r="I764" s="90">
        <v>475000</v>
      </c>
      <c r="J764" s="7">
        <f t="shared" ref="J764" si="164">ROUNDUP((((L764*13000)+I764)/1380), 2)</f>
        <v>349.86</v>
      </c>
      <c r="K764" s="88" t="s">
        <v>4613</v>
      </c>
      <c r="L764" s="6">
        <v>0.6</v>
      </c>
      <c r="M764" s="6"/>
      <c r="N764" s="10"/>
    </row>
    <row r="765" spans="1:14" ht="90">
      <c r="A765" s="173">
        <v>45707</v>
      </c>
      <c r="B765" s="13" t="s">
        <v>1618</v>
      </c>
      <c r="C765" s="122" t="s">
        <v>4449</v>
      </c>
      <c r="D765" s="13" t="s">
        <v>4450</v>
      </c>
      <c r="E765" s="13" t="s">
        <v>318</v>
      </c>
      <c r="F765" s="13" t="s">
        <v>2847</v>
      </c>
      <c r="G765" s="13" t="s">
        <v>30</v>
      </c>
      <c r="H765" s="68"/>
      <c r="I765" s="142">
        <v>722280</v>
      </c>
      <c r="J765" s="12">
        <f>ROUNDUP((((L765*13000)+I765)/1380), 2)</f>
        <v>711.8</v>
      </c>
      <c r="K765" s="87" t="s">
        <v>4609</v>
      </c>
      <c r="L765" s="50">
        <v>20</v>
      </c>
      <c r="M765" s="50"/>
      <c r="N765" s="114" t="s">
        <v>4611</v>
      </c>
    </row>
    <row r="766" spans="1:14" ht="78.75" customHeight="1">
      <c r="A766" s="173">
        <v>45707</v>
      </c>
      <c r="B766" s="13" t="s">
        <v>1618</v>
      </c>
      <c r="C766" s="122" t="s">
        <v>4610</v>
      </c>
      <c r="D766" s="13">
        <v>1</v>
      </c>
      <c r="E766" s="13"/>
      <c r="F766" s="13"/>
      <c r="G766" s="13"/>
      <c r="H766" s="68"/>
      <c r="I766" s="142">
        <v>450000</v>
      </c>
      <c r="J766" s="12">
        <f>ROUNDUP((((L766*13000)+I766)/1380), 2)</f>
        <v>326.08999999999997</v>
      </c>
      <c r="K766" s="87"/>
      <c r="L766" s="50"/>
      <c r="M766" s="50"/>
      <c r="N766" s="114"/>
    </row>
    <row r="767" spans="1:14" ht="90">
      <c r="A767" s="173">
        <v>45707</v>
      </c>
      <c r="B767" s="13" t="s">
        <v>29</v>
      </c>
      <c r="C767" s="122" t="s">
        <v>4560</v>
      </c>
      <c r="D767" s="13">
        <v>2</v>
      </c>
      <c r="E767" s="13" t="s">
        <v>318</v>
      </c>
      <c r="F767" s="13" t="s">
        <v>358</v>
      </c>
      <c r="G767" s="13" t="s">
        <v>130</v>
      </c>
      <c r="H767" s="68"/>
      <c r="I767" s="142"/>
      <c r="J767" s="12"/>
      <c r="K767" s="87"/>
      <c r="L767" s="50"/>
      <c r="M767" s="50"/>
      <c r="N767" s="114" t="s">
        <v>4608</v>
      </c>
    </row>
    <row r="768" spans="1:14" ht="90">
      <c r="A768" s="145">
        <v>45707</v>
      </c>
      <c r="B768" s="77" t="s">
        <v>1829</v>
      </c>
      <c r="C768" s="76" t="s">
        <v>4455</v>
      </c>
      <c r="D768" s="77">
        <v>1</v>
      </c>
      <c r="E768" s="77" t="s">
        <v>318</v>
      </c>
      <c r="F768" s="77" t="s">
        <v>640</v>
      </c>
      <c r="G768" s="77" t="s">
        <v>184</v>
      </c>
      <c r="H768" s="93"/>
      <c r="I768" s="146"/>
      <c r="J768" s="79"/>
      <c r="K768" s="94"/>
      <c r="L768" s="78"/>
      <c r="M768" s="78"/>
      <c r="N768" s="156" t="s">
        <v>4528</v>
      </c>
    </row>
    <row r="769" spans="1:14" ht="21" customHeight="1">
      <c r="A769" s="173">
        <v>45708</v>
      </c>
      <c r="B769" s="13" t="s">
        <v>4592</v>
      </c>
      <c r="C769" s="122" t="s">
        <v>4623</v>
      </c>
      <c r="D769" s="13">
        <v>8</v>
      </c>
      <c r="E769" s="13" t="s">
        <v>318</v>
      </c>
      <c r="F769" s="13" t="s">
        <v>209</v>
      </c>
      <c r="G769" s="13" t="s">
        <v>30</v>
      </c>
      <c r="H769" s="68"/>
      <c r="I769" s="142">
        <v>42000</v>
      </c>
      <c r="J769" s="12">
        <f>ROUNDUP((((L769*13000)+I769)/1380), 2)</f>
        <v>39.86</v>
      </c>
      <c r="K769" s="87" t="s">
        <v>4613</v>
      </c>
      <c r="L769" s="50">
        <v>1</v>
      </c>
      <c r="M769" s="50"/>
      <c r="N769" s="114"/>
    </row>
    <row r="770" spans="1:14" ht="21" customHeight="1">
      <c r="A770" s="173">
        <v>45708</v>
      </c>
      <c r="B770" s="13" t="s">
        <v>21</v>
      </c>
      <c r="C770" s="122" t="s">
        <v>4593</v>
      </c>
      <c r="D770" s="13">
        <v>4</v>
      </c>
      <c r="E770" s="13" t="s">
        <v>318</v>
      </c>
      <c r="F770" s="13" t="s">
        <v>358</v>
      </c>
      <c r="G770" s="13" t="s">
        <v>130</v>
      </c>
      <c r="H770" s="68"/>
      <c r="I770" s="142"/>
      <c r="J770" s="12">
        <f>ROUNDUP((((L770*13000)+I770)/1380), 2)</f>
        <v>0</v>
      </c>
      <c r="K770" s="87"/>
      <c r="L770" s="50"/>
      <c r="M770" s="50"/>
      <c r="N770" s="114" t="s">
        <v>4640</v>
      </c>
    </row>
    <row r="771" spans="1:14" s="239" customFormat="1" ht="30">
      <c r="A771" s="137">
        <v>45708</v>
      </c>
      <c r="B771" s="5" t="s">
        <v>4594</v>
      </c>
      <c r="C771" s="8" t="s">
        <v>4595</v>
      </c>
      <c r="D771" s="5">
        <v>4</v>
      </c>
      <c r="E771" s="5" t="s">
        <v>318</v>
      </c>
      <c r="F771" s="5" t="s">
        <v>2928</v>
      </c>
      <c r="G771" s="5" t="s">
        <v>102</v>
      </c>
      <c r="H771" s="26"/>
      <c r="I771" s="90">
        <v>1800</v>
      </c>
      <c r="J771" s="7">
        <f>ROUNDUP((((L771*13000)+I771)/1380), 2)</f>
        <v>2.25</v>
      </c>
      <c r="K771" s="88" t="s">
        <v>4613</v>
      </c>
      <c r="L771" s="6">
        <v>0.1</v>
      </c>
      <c r="M771" s="6"/>
      <c r="N771" s="10" t="s">
        <v>4842</v>
      </c>
    </row>
    <row r="772" spans="1:14" ht="15">
      <c r="A772" s="137">
        <v>45707</v>
      </c>
      <c r="B772" s="5" t="s">
        <v>26</v>
      </c>
      <c r="C772" s="5" t="s">
        <v>4442</v>
      </c>
      <c r="D772" s="5">
        <v>1</v>
      </c>
      <c r="E772" s="5" t="s">
        <v>2187</v>
      </c>
      <c r="F772" s="5" t="s">
        <v>612</v>
      </c>
      <c r="G772" s="5" t="s">
        <v>126</v>
      </c>
      <c r="H772" s="26"/>
      <c r="I772" s="90">
        <v>5900</v>
      </c>
      <c r="J772" s="7">
        <f>ROUNDUP((((L772*13000)+I772)/1380), 2)</f>
        <v>6.16</v>
      </c>
      <c r="K772" s="88" t="s">
        <v>4633</v>
      </c>
      <c r="L772" s="6">
        <v>0.2</v>
      </c>
      <c r="M772" s="6"/>
      <c r="N772" s="10" t="s">
        <v>4634</v>
      </c>
    </row>
    <row r="773" spans="1:14" ht="75">
      <c r="A773" s="137">
        <v>45688</v>
      </c>
      <c r="B773" s="5"/>
      <c r="C773" s="5" t="s">
        <v>3002</v>
      </c>
      <c r="D773" s="5">
        <v>2</v>
      </c>
      <c r="E773" s="5" t="s">
        <v>2187</v>
      </c>
      <c r="F773" s="5" t="s">
        <v>3001</v>
      </c>
      <c r="G773" s="5" t="s">
        <v>2133</v>
      </c>
      <c r="H773" s="26"/>
      <c r="I773" s="90">
        <v>5536000</v>
      </c>
      <c r="J773" s="7">
        <f t="shared" ref="J773:J774" si="165">ROUNDUP((((L773*13000)+I773)/1380), 2)</f>
        <v>4025.73</v>
      </c>
      <c r="K773" s="88" t="s">
        <v>205</v>
      </c>
      <c r="L773" s="6">
        <v>1.5</v>
      </c>
      <c r="M773" s="6"/>
      <c r="N773" s="10" t="s">
        <v>4637</v>
      </c>
    </row>
    <row r="774" spans="1:14" ht="30">
      <c r="A774" s="137">
        <v>45688</v>
      </c>
      <c r="B774" s="5"/>
      <c r="C774" s="5" t="s">
        <v>3004</v>
      </c>
      <c r="D774" s="5">
        <v>3</v>
      </c>
      <c r="E774" s="5" t="s">
        <v>2187</v>
      </c>
      <c r="F774" s="5" t="s">
        <v>3001</v>
      </c>
      <c r="G774" s="5" t="s">
        <v>2133</v>
      </c>
      <c r="H774" s="26"/>
      <c r="I774" s="90">
        <v>536000</v>
      </c>
      <c r="J774" s="7">
        <f t="shared" si="165"/>
        <v>402.53999999999996</v>
      </c>
      <c r="K774" s="88" t="s">
        <v>205</v>
      </c>
      <c r="L774" s="6">
        <v>1.5</v>
      </c>
      <c r="M774" s="6"/>
      <c r="N774" s="10" t="s">
        <v>3223</v>
      </c>
    </row>
    <row r="776" spans="1:14" ht="21" customHeight="1">
      <c r="A776" s="137">
        <v>45709</v>
      </c>
      <c r="B776" s="5" t="s">
        <v>4643</v>
      </c>
      <c r="C776" s="5" t="s">
        <v>4644</v>
      </c>
      <c r="D776" s="5">
        <v>3</v>
      </c>
      <c r="E776" s="5" t="s">
        <v>2187</v>
      </c>
      <c r="F776" s="5" t="s">
        <v>2508</v>
      </c>
      <c r="G776" s="5" t="s">
        <v>219</v>
      </c>
      <c r="H776" s="26"/>
      <c r="I776" s="90">
        <v>17400</v>
      </c>
      <c r="J776" s="7">
        <f t="shared" ref="J776:J780" si="166">ROUNDUP((((L776*13000)+I776)/1380), 2)</f>
        <v>40.869999999999997</v>
      </c>
      <c r="K776" s="88" t="s">
        <v>4672</v>
      </c>
      <c r="L776" s="6">
        <v>3</v>
      </c>
      <c r="M776" s="6"/>
      <c r="N776" s="10" t="s">
        <v>4645</v>
      </c>
    </row>
    <row r="777" spans="1:14" ht="30">
      <c r="A777" s="137">
        <v>45709</v>
      </c>
      <c r="B777" s="5"/>
      <c r="C777" s="5" t="s">
        <v>4664</v>
      </c>
      <c r="D777" s="5">
        <v>18</v>
      </c>
      <c r="E777" s="5" t="s">
        <v>2187</v>
      </c>
      <c r="F777" s="5" t="s">
        <v>3317</v>
      </c>
      <c r="G777" s="5" t="s">
        <v>32</v>
      </c>
      <c r="H777" s="26"/>
      <c r="I777" s="90">
        <v>302500</v>
      </c>
      <c r="J777" s="7">
        <f t="shared" si="166"/>
        <v>303.99</v>
      </c>
      <c r="K777" s="88" t="s">
        <v>4672</v>
      </c>
      <c r="L777" s="6">
        <v>9</v>
      </c>
      <c r="M777" s="6"/>
      <c r="N777" s="10" t="s">
        <v>4667</v>
      </c>
    </row>
    <row r="778" spans="1:14" ht="30">
      <c r="A778" s="137">
        <v>45709</v>
      </c>
      <c r="B778" s="5"/>
      <c r="C778" s="5" t="s">
        <v>4646</v>
      </c>
      <c r="D778" s="5">
        <v>10</v>
      </c>
      <c r="E778" s="5" t="s">
        <v>2187</v>
      </c>
      <c r="F778" s="5" t="s">
        <v>3317</v>
      </c>
      <c r="G778" s="5" t="s">
        <v>32</v>
      </c>
      <c r="H778" s="26"/>
      <c r="I778" s="90">
        <v>1600</v>
      </c>
      <c r="J778" s="7">
        <f t="shared" si="166"/>
        <v>2.11</v>
      </c>
      <c r="K778" s="88" t="s">
        <v>4672</v>
      </c>
      <c r="L778" s="6">
        <v>0.1</v>
      </c>
      <c r="M778" s="6"/>
      <c r="N778" s="10" t="s">
        <v>4675</v>
      </c>
    </row>
    <row r="779" spans="1:14" ht="30">
      <c r="A779" s="137">
        <v>45709</v>
      </c>
      <c r="B779" s="5"/>
      <c r="C779" s="5" t="s">
        <v>4665</v>
      </c>
      <c r="D779" s="5">
        <v>10</v>
      </c>
      <c r="E779" s="5" t="s">
        <v>2187</v>
      </c>
      <c r="F779" s="5" t="s">
        <v>3317</v>
      </c>
      <c r="G779" s="5" t="s">
        <v>32</v>
      </c>
      <c r="H779" s="26"/>
      <c r="I779" s="90">
        <v>286000</v>
      </c>
      <c r="J779" s="7">
        <f t="shared" si="166"/>
        <v>216.67</v>
      </c>
      <c r="K779" s="88" t="s">
        <v>4672</v>
      </c>
      <c r="L779" s="6">
        <v>1</v>
      </c>
      <c r="M779" s="6"/>
      <c r="N779" s="10" t="s">
        <v>4666</v>
      </c>
    </row>
    <row r="780" spans="1:14" ht="21" customHeight="1">
      <c r="A780" s="137">
        <v>45709</v>
      </c>
      <c r="B780" s="5" t="s">
        <v>111</v>
      </c>
      <c r="C780" s="5" t="s">
        <v>4677</v>
      </c>
      <c r="D780" s="5">
        <v>1</v>
      </c>
      <c r="E780" s="5" t="s">
        <v>2187</v>
      </c>
      <c r="F780" s="5" t="s">
        <v>2786</v>
      </c>
      <c r="G780" s="5" t="s">
        <v>52</v>
      </c>
      <c r="H780" s="26"/>
      <c r="I780" s="90">
        <v>176700</v>
      </c>
      <c r="J780" s="7">
        <f t="shared" si="166"/>
        <v>132.76</v>
      </c>
      <c r="K780" s="88" t="s">
        <v>4676</v>
      </c>
      <c r="L780" s="6">
        <v>0.5</v>
      </c>
      <c r="M780" s="6"/>
      <c r="N780" s="10" t="s">
        <v>3546</v>
      </c>
    </row>
    <row r="781" spans="1:14" ht="45">
      <c r="A781" s="173">
        <v>45709</v>
      </c>
      <c r="B781" s="13"/>
      <c r="C781" s="13" t="s">
        <v>4649</v>
      </c>
      <c r="D781" s="13">
        <v>1</v>
      </c>
      <c r="E781" s="13" t="s">
        <v>2187</v>
      </c>
      <c r="F781" s="13" t="s">
        <v>2794</v>
      </c>
      <c r="G781" s="13" t="s">
        <v>118</v>
      </c>
      <c r="H781" s="68"/>
      <c r="I781" s="142"/>
      <c r="J781" s="12"/>
      <c r="K781" s="87"/>
      <c r="L781" s="50"/>
      <c r="M781" s="50"/>
      <c r="N781" s="23" t="s">
        <v>4671</v>
      </c>
    </row>
    <row r="782" spans="1:14" ht="45">
      <c r="A782" s="137">
        <v>45709</v>
      </c>
      <c r="B782" s="5"/>
      <c r="C782" s="5" t="s">
        <v>4670</v>
      </c>
      <c r="D782" s="5">
        <v>5</v>
      </c>
      <c r="E782" s="5" t="s">
        <v>2187</v>
      </c>
      <c r="F782" s="5" t="s">
        <v>75</v>
      </c>
      <c r="G782" s="5" t="s">
        <v>4650</v>
      </c>
      <c r="H782" s="26"/>
      <c r="I782" s="90">
        <v>4800</v>
      </c>
      <c r="J782" s="7">
        <f>ROUNDUP((((L782*13000)+I782)/1380), 2)</f>
        <v>5.37</v>
      </c>
      <c r="K782" s="88" t="s">
        <v>4672</v>
      </c>
      <c r="L782" s="6">
        <v>0.2</v>
      </c>
      <c r="M782" s="6"/>
      <c r="N782" s="10" t="s">
        <v>4673</v>
      </c>
    </row>
    <row r="783" spans="1:14" ht="20.100000000000001" customHeight="1">
      <c r="A783" s="173">
        <v>45698</v>
      </c>
      <c r="B783" s="16" t="s">
        <v>3791</v>
      </c>
      <c r="C783" s="13"/>
      <c r="D783" s="13">
        <v>1</v>
      </c>
      <c r="E783" s="13" t="s">
        <v>1650</v>
      </c>
      <c r="F783" s="13"/>
      <c r="G783" s="13" t="s">
        <v>54</v>
      </c>
      <c r="H783" s="68"/>
      <c r="I783" s="142"/>
      <c r="J783" s="12">
        <f t="shared" ref="J783:J785" si="167">ROUNDUP((((L783*13000)+I783)/1380), 2)</f>
        <v>0</v>
      </c>
      <c r="K783" s="87"/>
      <c r="L783" s="50"/>
      <c r="M783" s="50"/>
      <c r="N783" s="23" t="s">
        <v>3849</v>
      </c>
    </row>
    <row r="784" spans="1:14" ht="20.100000000000001" customHeight="1">
      <c r="A784" s="173">
        <v>45698</v>
      </c>
      <c r="B784" s="16"/>
      <c r="C784" s="13" t="s">
        <v>4617</v>
      </c>
      <c r="D784" s="13">
        <v>1</v>
      </c>
      <c r="E784" s="13" t="s">
        <v>1650</v>
      </c>
      <c r="F784" s="13"/>
      <c r="G784" s="13" t="s">
        <v>54</v>
      </c>
      <c r="H784" s="68"/>
      <c r="I784" s="142"/>
      <c r="J784" s="12">
        <f t="shared" si="167"/>
        <v>0</v>
      </c>
      <c r="K784" s="87"/>
      <c r="L784" s="50"/>
      <c r="M784" s="50"/>
      <c r="N784" s="23" t="s">
        <v>3849</v>
      </c>
    </row>
    <row r="785" spans="1:14" ht="30">
      <c r="A785" s="173">
        <v>45698</v>
      </c>
      <c r="B785" s="16"/>
      <c r="C785" s="13" t="s">
        <v>4622</v>
      </c>
      <c r="D785" s="13">
        <v>1</v>
      </c>
      <c r="E785" s="13" t="s">
        <v>1650</v>
      </c>
      <c r="F785" s="13"/>
      <c r="G785" s="13" t="s">
        <v>54</v>
      </c>
      <c r="H785" s="68"/>
      <c r="I785" s="142"/>
      <c r="J785" s="12">
        <f t="shared" si="167"/>
        <v>0</v>
      </c>
      <c r="K785" s="87"/>
      <c r="L785" s="50"/>
      <c r="M785" s="50"/>
      <c r="N785" s="23" t="s">
        <v>3849</v>
      </c>
    </row>
    <row r="786" spans="1:14" ht="30">
      <c r="A786" s="137">
        <v>45709</v>
      </c>
      <c r="B786" s="5"/>
      <c r="C786" s="8" t="s">
        <v>4681</v>
      </c>
      <c r="D786" s="5">
        <v>20</v>
      </c>
      <c r="E786" s="5" t="s">
        <v>318</v>
      </c>
      <c r="F786" s="5" t="s">
        <v>209</v>
      </c>
      <c r="G786" s="5" t="s">
        <v>30</v>
      </c>
      <c r="H786" s="26"/>
      <c r="I786" s="90">
        <v>2440</v>
      </c>
      <c r="J786" s="7">
        <f t="shared" ref="J786:J787" si="168">ROUNDUP((((L786*13000)+I786)/1380), 2)</f>
        <v>2.7199999999999998</v>
      </c>
      <c r="K786" s="88" t="s">
        <v>4672</v>
      </c>
      <c r="L786" s="6">
        <v>0.1</v>
      </c>
      <c r="M786" s="6"/>
      <c r="N786" s="10" t="s">
        <v>4682</v>
      </c>
    </row>
    <row r="787" spans="1:14" ht="21" customHeight="1">
      <c r="A787" s="137">
        <v>45709</v>
      </c>
      <c r="B787" s="5" t="s">
        <v>50</v>
      </c>
      <c r="C787" s="8" t="s">
        <v>4678</v>
      </c>
      <c r="D787" s="5">
        <v>50</v>
      </c>
      <c r="E787" s="5" t="s">
        <v>318</v>
      </c>
      <c r="F787" s="5" t="s">
        <v>36</v>
      </c>
      <c r="G787" s="5" t="s">
        <v>30</v>
      </c>
      <c r="H787" s="26"/>
      <c r="I787" s="90">
        <v>3260</v>
      </c>
      <c r="J787" s="7">
        <f t="shared" si="168"/>
        <v>3.3099999999999996</v>
      </c>
      <c r="K787" s="88" t="s">
        <v>4672</v>
      </c>
      <c r="L787" s="6">
        <v>0.1</v>
      </c>
      <c r="M787" s="6"/>
      <c r="N787" s="10"/>
    </row>
    <row r="788" spans="1:14" ht="90">
      <c r="A788" s="173">
        <v>45706</v>
      </c>
      <c r="B788" s="13" t="s">
        <v>4360</v>
      </c>
      <c r="C788" s="122" t="s">
        <v>4361</v>
      </c>
      <c r="D788" s="13">
        <v>10</v>
      </c>
      <c r="E788" s="13" t="s">
        <v>318</v>
      </c>
      <c r="F788" s="13" t="s">
        <v>167</v>
      </c>
      <c r="G788" s="13" t="s">
        <v>40</v>
      </c>
      <c r="H788" s="68"/>
      <c r="I788" s="142"/>
      <c r="J788" s="12">
        <f>ROUNDUP((((L788*13000)+I788)/1380), 2)</f>
        <v>0</v>
      </c>
      <c r="K788" s="87"/>
      <c r="L788" s="50"/>
      <c r="M788" s="50"/>
      <c r="N788" s="114" t="s">
        <v>4717</v>
      </c>
    </row>
    <row r="790" spans="1:14" ht="45">
      <c r="A790" s="138">
        <v>45708</v>
      </c>
      <c r="B790" s="98" t="s">
        <v>4571</v>
      </c>
      <c r="C790" s="98" t="s">
        <v>4607</v>
      </c>
      <c r="D790" s="98">
        <v>1</v>
      </c>
      <c r="E790" s="98" t="s">
        <v>140</v>
      </c>
      <c r="F790" s="98" t="s">
        <v>305</v>
      </c>
      <c r="G790" s="98" t="s">
        <v>35</v>
      </c>
      <c r="H790" s="99"/>
      <c r="I790" s="139"/>
      <c r="J790" s="105">
        <f>ROUNDUP((((L790*13000)+I790)/1380), 2)</f>
        <v>0</v>
      </c>
      <c r="K790" s="100"/>
      <c r="L790" s="101"/>
      <c r="M790" s="101"/>
      <c r="N790" s="126" t="s">
        <v>4674</v>
      </c>
    </row>
    <row r="792" spans="1:14" ht="165">
      <c r="A792" s="173">
        <v>45708</v>
      </c>
      <c r="B792" s="13" t="s">
        <v>21</v>
      </c>
      <c r="C792" s="16" t="s">
        <v>4597</v>
      </c>
      <c r="D792" s="13">
        <v>1</v>
      </c>
      <c r="E792" s="13" t="s">
        <v>140</v>
      </c>
      <c r="F792" s="13" t="s">
        <v>4577</v>
      </c>
      <c r="G792" s="13" t="s">
        <v>20</v>
      </c>
      <c r="H792" s="68"/>
      <c r="I792" s="142"/>
      <c r="J792" s="12"/>
      <c r="K792" s="87"/>
      <c r="L792" s="50"/>
      <c r="M792" s="50"/>
      <c r="N792" s="23" t="s">
        <v>4985</v>
      </c>
    </row>
    <row r="793" spans="1:14" ht="30">
      <c r="A793" s="173">
        <v>45708</v>
      </c>
      <c r="B793" s="13" t="s">
        <v>21</v>
      </c>
      <c r="C793" s="13" t="s">
        <v>4578</v>
      </c>
      <c r="D793" s="13">
        <v>1</v>
      </c>
      <c r="E793" s="13" t="s">
        <v>140</v>
      </c>
      <c r="F793" s="13" t="s">
        <v>4577</v>
      </c>
      <c r="G793" s="13" t="s">
        <v>20</v>
      </c>
      <c r="H793" s="68"/>
      <c r="I793" s="142"/>
      <c r="J793" s="12"/>
      <c r="K793" s="87"/>
      <c r="L793" s="50"/>
      <c r="M793" s="50"/>
      <c r="N793" s="23" t="s">
        <v>4735</v>
      </c>
    </row>
    <row r="794" spans="1:14" ht="30">
      <c r="A794" s="173">
        <v>45708</v>
      </c>
      <c r="B794" s="13" t="s">
        <v>21</v>
      </c>
      <c r="C794" s="13" t="s">
        <v>4579</v>
      </c>
      <c r="D794" s="13">
        <v>1</v>
      </c>
      <c r="E794" s="13" t="s">
        <v>140</v>
      </c>
      <c r="F794" s="13" t="s">
        <v>4577</v>
      </c>
      <c r="G794" s="13" t="s">
        <v>20</v>
      </c>
      <c r="H794" s="68"/>
      <c r="I794" s="142"/>
      <c r="J794" s="12"/>
      <c r="K794" s="87"/>
      <c r="L794" s="50"/>
      <c r="M794" s="50"/>
      <c r="N794" s="23" t="s">
        <v>4598</v>
      </c>
    </row>
    <row r="795" spans="1:14" ht="21" customHeight="1">
      <c r="A795" s="173">
        <v>45712</v>
      </c>
      <c r="B795" s="13"/>
      <c r="C795" s="13" t="s">
        <v>4683</v>
      </c>
      <c r="D795" s="13">
        <v>3</v>
      </c>
      <c r="E795" s="13" t="s">
        <v>2187</v>
      </c>
      <c r="F795" s="13" t="s">
        <v>4684</v>
      </c>
      <c r="G795" s="13" t="s">
        <v>4685</v>
      </c>
      <c r="H795" s="68"/>
      <c r="I795" s="142">
        <v>21000</v>
      </c>
      <c r="J795" s="12">
        <f t="shared" ref="J795:J796" si="169">ROUNDUP((((L795*13000)+I795)/1380), 2)</f>
        <v>17.110000000000003</v>
      </c>
      <c r="K795" s="87" t="s">
        <v>4718</v>
      </c>
      <c r="L795" s="50">
        <v>0.2</v>
      </c>
      <c r="M795" s="50"/>
      <c r="N795" s="23" t="s">
        <v>4686</v>
      </c>
    </row>
    <row r="796" spans="1:14" ht="90">
      <c r="A796" s="138">
        <v>45712</v>
      </c>
      <c r="B796" s="98" t="s">
        <v>27</v>
      </c>
      <c r="C796" s="98" t="s">
        <v>4792</v>
      </c>
      <c r="D796" s="98">
        <v>1</v>
      </c>
      <c r="E796" s="98" t="s">
        <v>2187</v>
      </c>
      <c r="F796" s="98" t="s">
        <v>375</v>
      </c>
      <c r="G796" s="98" t="s">
        <v>35</v>
      </c>
      <c r="H796" s="99"/>
      <c r="I796" s="139"/>
      <c r="J796" s="105">
        <f t="shared" si="169"/>
        <v>0</v>
      </c>
      <c r="K796" s="100"/>
      <c r="L796" s="101"/>
      <c r="M796" s="101"/>
      <c r="N796" s="126" t="s">
        <v>4813</v>
      </c>
    </row>
    <row r="797" spans="1:14" ht="21" customHeight="1">
      <c r="A797" s="138">
        <v>45712</v>
      </c>
      <c r="B797" s="98" t="s">
        <v>27</v>
      </c>
      <c r="C797" s="98" t="s">
        <v>4793</v>
      </c>
      <c r="D797" s="98">
        <v>1</v>
      </c>
      <c r="E797" s="98" t="s">
        <v>2187</v>
      </c>
      <c r="F797" s="98" t="s">
        <v>375</v>
      </c>
      <c r="G797" s="98" t="s">
        <v>35</v>
      </c>
      <c r="H797" s="99"/>
      <c r="I797" s="139"/>
      <c r="J797" s="105">
        <f t="shared" ref="J797" si="170">ROUNDUP((((L797*13000)+I797)/1380), 2)</f>
        <v>0</v>
      </c>
      <c r="K797" s="100"/>
      <c r="L797" s="101"/>
      <c r="M797" s="101"/>
      <c r="N797" s="126" t="s">
        <v>271</v>
      </c>
    </row>
    <row r="798" spans="1:14" ht="21" customHeight="1">
      <c r="A798" s="138">
        <v>45712</v>
      </c>
      <c r="B798" s="98" t="s">
        <v>27</v>
      </c>
      <c r="C798" s="98" t="s">
        <v>4794</v>
      </c>
      <c r="D798" s="98">
        <v>1</v>
      </c>
      <c r="E798" s="98" t="s">
        <v>2187</v>
      </c>
      <c r="F798" s="98" t="s">
        <v>375</v>
      </c>
      <c r="G798" s="98" t="s">
        <v>35</v>
      </c>
      <c r="H798" s="99"/>
      <c r="I798" s="139"/>
      <c r="J798" s="105">
        <f t="shared" ref="J798" si="171">ROUNDUP((((L798*13000)+I798)/1380), 2)</f>
        <v>0</v>
      </c>
      <c r="K798" s="100"/>
      <c r="L798" s="101"/>
      <c r="M798" s="101"/>
      <c r="N798" s="126" t="s">
        <v>4687</v>
      </c>
    </row>
    <row r="799" spans="1:14" ht="30">
      <c r="A799" s="138">
        <v>45712</v>
      </c>
      <c r="B799" s="98" t="s">
        <v>4688</v>
      </c>
      <c r="C799" s="98" t="s">
        <v>4797</v>
      </c>
      <c r="D799" s="98">
        <v>1</v>
      </c>
      <c r="E799" s="98" t="s">
        <v>4799</v>
      </c>
      <c r="F799" s="98" t="s">
        <v>2786</v>
      </c>
      <c r="G799" s="98" t="s">
        <v>52</v>
      </c>
      <c r="H799" s="99"/>
      <c r="I799" s="139"/>
      <c r="J799" s="105"/>
      <c r="K799" s="100"/>
      <c r="L799" s="101"/>
      <c r="M799" s="101"/>
      <c r="N799" s="126" t="s">
        <v>4798</v>
      </c>
    </row>
    <row r="800" spans="1:14" ht="30">
      <c r="A800" s="138">
        <v>45712</v>
      </c>
      <c r="B800" s="98" t="s">
        <v>4702</v>
      </c>
      <c r="C800" s="98" t="s">
        <v>4795</v>
      </c>
      <c r="D800" s="98">
        <v>3</v>
      </c>
      <c r="E800" s="98" t="s">
        <v>2187</v>
      </c>
      <c r="F800" s="98" t="s">
        <v>297</v>
      </c>
      <c r="G800" s="98" t="s">
        <v>190</v>
      </c>
      <c r="H800" s="99"/>
      <c r="I800" s="139"/>
      <c r="J800" s="105"/>
      <c r="K800" s="100"/>
      <c r="L800" s="101"/>
      <c r="M800" s="101"/>
      <c r="N800" s="126" t="s">
        <v>4796</v>
      </c>
    </row>
    <row r="801" spans="1:14" ht="45">
      <c r="A801" s="137">
        <v>45712</v>
      </c>
      <c r="B801" s="5"/>
      <c r="C801" s="5" t="s">
        <v>4689</v>
      </c>
      <c r="D801" s="5">
        <v>50</v>
      </c>
      <c r="E801" s="5" t="s">
        <v>2187</v>
      </c>
      <c r="F801" s="5" t="s">
        <v>297</v>
      </c>
      <c r="G801" s="5" t="s">
        <v>190</v>
      </c>
      <c r="H801" s="26"/>
      <c r="I801" s="90"/>
      <c r="J801" s="7"/>
      <c r="K801" s="88"/>
      <c r="L801" s="6"/>
      <c r="M801" s="6"/>
      <c r="N801" s="10" t="s">
        <v>4819</v>
      </c>
    </row>
    <row r="802" spans="1:14" s="236" customFormat="1" ht="31.5">
      <c r="A802" s="231"/>
      <c r="B802" s="123"/>
      <c r="C802" s="123" t="s">
        <v>4720</v>
      </c>
      <c r="D802" s="123">
        <v>50</v>
      </c>
      <c r="E802" s="123"/>
      <c r="F802" s="123"/>
      <c r="G802" s="123"/>
      <c r="H802" s="232"/>
      <c r="I802" s="233">
        <v>2000</v>
      </c>
      <c r="J802" s="234">
        <f t="shared" ref="J802:J862" si="172">ROUNDUP((((L802*13000)+I802)/1380), 2)</f>
        <v>8.0499999999999989</v>
      </c>
      <c r="K802" s="235" t="s">
        <v>4858</v>
      </c>
      <c r="L802" s="164">
        <v>0.7</v>
      </c>
      <c r="M802" s="164"/>
      <c r="N802" s="166" t="s">
        <v>4861</v>
      </c>
    </row>
    <row r="803" spans="1:14" ht="20.100000000000001" customHeight="1">
      <c r="A803" s="137"/>
      <c r="B803" s="5"/>
      <c r="C803" s="5" t="s">
        <v>4721</v>
      </c>
      <c r="D803" s="5">
        <v>50</v>
      </c>
      <c r="E803" s="5"/>
      <c r="F803" s="5"/>
      <c r="G803" s="5"/>
      <c r="H803" s="26"/>
      <c r="I803" s="90">
        <v>2700</v>
      </c>
      <c r="J803" s="7">
        <f t="shared" si="172"/>
        <v>9.5</v>
      </c>
      <c r="K803" s="88" t="s">
        <v>4859</v>
      </c>
      <c r="L803" s="6">
        <v>0.8</v>
      </c>
      <c r="M803" s="6"/>
      <c r="N803" s="10" t="s">
        <v>4860</v>
      </c>
    </row>
    <row r="804" spans="1:14" ht="20.100000000000001" customHeight="1">
      <c r="A804" s="137"/>
      <c r="B804" s="5"/>
      <c r="C804" s="5" t="s">
        <v>4722</v>
      </c>
      <c r="D804" s="5">
        <v>50</v>
      </c>
      <c r="E804" s="5"/>
      <c r="F804" s="5"/>
      <c r="G804" s="5"/>
      <c r="H804" s="26"/>
      <c r="I804" s="90">
        <v>2600</v>
      </c>
      <c r="J804" s="7">
        <f t="shared" si="172"/>
        <v>10.37</v>
      </c>
      <c r="K804" s="88" t="s">
        <v>4859</v>
      </c>
      <c r="L804" s="6">
        <v>0.9</v>
      </c>
      <c r="M804" s="6"/>
      <c r="N804" s="10" t="s">
        <v>4860</v>
      </c>
    </row>
    <row r="805" spans="1:14" ht="20.100000000000001" customHeight="1">
      <c r="A805" s="137"/>
      <c r="B805" s="5"/>
      <c r="C805" s="5" t="s">
        <v>4723</v>
      </c>
      <c r="D805" s="5">
        <v>50</v>
      </c>
      <c r="E805" s="5"/>
      <c r="F805" s="5"/>
      <c r="G805" s="5"/>
      <c r="H805" s="26"/>
      <c r="I805" s="90">
        <v>3200</v>
      </c>
      <c r="J805" s="7">
        <f t="shared" si="172"/>
        <v>11.74</v>
      </c>
      <c r="K805" s="88" t="s">
        <v>4859</v>
      </c>
      <c r="L805" s="6">
        <v>1</v>
      </c>
      <c r="M805" s="6"/>
      <c r="N805" s="10" t="s">
        <v>4860</v>
      </c>
    </row>
    <row r="806" spans="1:14" ht="20.100000000000001" customHeight="1">
      <c r="A806" s="137"/>
      <c r="B806" s="5"/>
      <c r="C806" s="5" t="s">
        <v>4724</v>
      </c>
      <c r="D806" s="5">
        <v>50</v>
      </c>
      <c r="E806" s="5"/>
      <c r="F806" s="5"/>
      <c r="G806" s="5"/>
      <c r="H806" s="26"/>
      <c r="I806" s="90">
        <v>2200</v>
      </c>
      <c r="J806" s="7">
        <f t="shared" si="172"/>
        <v>12.9</v>
      </c>
      <c r="K806" s="88" t="s">
        <v>4859</v>
      </c>
      <c r="L806" s="6">
        <v>1.2</v>
      </c>
      <c r="M806" s="6"/>
      <c r="N806" s="10" t="s">
        <v>4860</v>
      </c>
    </row>
    <row r="807" spans="1:14" ht="20.100000000000001" customHeight="1">
      <c r="A807" s="137"/>
      <c r="B807" s="5"/>
      <c r="C807" s="5" t="s">
        <v>4725</v>
      </c>
      <c r="D807" s="5">
        <v>50</v>
      </c>
      <c r="E807" s="5"/>
      <c r="F807" s="5"/>
      <c r="G807" s="5"/>
      <c r="H807" s="26"/>
      <c r="I807" s="90">
        <v>2800</v>
      </c>
      <c r="J807" s="7">
        <f t="shared" si="172"/>
        <v>14.28</v>
      </c>
      <c r="K807" s="88" t="s">
        <v>4859</v>
      </c>
      <c r="L807" s="6">
        <v>1.3</v>
      </c>
      <c r="M807" s="6"/>
      <c r="N807" s="10" t="s">
        <v>4860</v>
      </c>
    </row>
    <row r="808" spans="1:14" ht="20.100000000000001" customHeight="1">
      <c r="A808" s="137"/>
      <c r="B808" s="5"/>
      <c r="C808" s="5" t="s">
        <v>4726</v>
      </c>
      <c r="D808" s="5">
        <v>50</v>
      </c>
      <c r="E808" s="5"/>
      <c r="F808" s="5"/>
      <c r="G808" s="5"/>
      <c r="H808" s="26"/>
      <c r="I808" s="90">
        <v>3000</v>
      </c>
      <c r="J808" s="7">
        <f t="shared" si="172"/>
        <v>15.37</v>
      </c>
      <c r="K808" s="88" t="s">
        <v>4859</v>
      </c>
      <c r="L808" s="6">
        <v>1.4</v>
      </c>
      <c r="M808" s="6"/>
      <c r="N808" s="10" t="s">
        <v>4860</v>
      </c>
    </row>
    <row r="809" spans="1:14" ht="20.100000000000001" customHeight="1">
      <c r="A809" s="137"/>
      <c r="B809" s="5"/>
      <c r="C809" s="5" t="s">
        <v>4727</v>
      </c>
      <c r="D809" s="5">
        <v>50</v>
      </c>
      <c r="E809" s="5"/>
      <c r="F809" s="5"/>
      <c r="G809" s="5"/>
      <c r="H809" s="26"/>
      <c r="I809" s="90">
        <v>4000</v>
      </c>
      <c r="J809" s="7">
        <f t="shared" si="172"/>
        <v>17.03</v>
      </c>
      <c r="K809" s="88" t="s">
        <v>4859</v>
      </c>
      <c r="L809" s="6">
        <v>1.5</v>
      </c>
      <c r="M809" s="6"/>
      <c r="N809" s="10" t="s">
        <v>4860</v>
      </c>
    </row>
    <row r="810" spans="1:14" ht="20.100000000000001" customHeight="1">
      <c r="A810" s="137"/>
      <c r="B810" s="5"/>
      <c r="C810" s="5" t="s">
        <v>4728</v>
      </c>
      <c r="D810" s="5">
        <v>50</v>
      </c>
      <c r="E810" s="5"/>
      <c r="F810" s="5"/>
      <c r="G810" s="5"/>
      <c r="H810" s="26"/>
      <c r="I810" s="90">
        <v>4500</v>
      </c>
      <c r="J810" s="7">
        <f t="shared" si="172"/>
        <v>18.34</v>
      </c>
      <c r="K810" s="88" t="s">
        <v>4859</v>
      </c>
      <c r="L810" s="6">
        <v>1.6</v>
      </c>
      <c r="M810" s="6"/>
      <c r="N810" s="10" t="s">
        <v>4860</v>
      </c>
    </row>
    <row r="811" spans="1:14" ht="20.100000000000001" customHeight="1">
      <c r="A811" s="137"/>
      <c r="B811" s="5"/>
      <c r="C811" s="5" t="s">
        <v>4729</v>
      </c>
      <c r="D811" s="5">
        <v>50</v>
      </c>
      <c r="E811" s="5"/>
      <c r="F811" s="5"/>
      <c r="G811" s="5"/>
      <c r="H811" s="26"/>
      <c r="I811" s="90">
        <v>5000</v>
      </c>
      <c r="J811" s="7">
        <f t="shared" si="172"/>
        <v>19.64</v>
      </c>
      <c r="K811" s="88" t="s">
        <v>4859</v>
      </c>
      <c r="L811" s="6">
        <v>1.7</v>
      </c>
      <c r="M811" s="6"/>
      <c r="N811" s="10" t="s">
        <v>4860</v>
      </c>
    </row>
    <row r="812" spans="1:14" ht="30">
      <c r="A812" s="137">
        <v>45712</v>
      </c>
      <c r="B812" s="5"/>
      <c r="C812" s="5" t="s">
        <v>4690</v>
      </c>
      <c r="D812" s="5">
        <v>50</v>
      </c>
      <c r="E812" s="5" t="s">
        <v>2187</v>
      </c>
      <c r="F812" s="5" t="s">
        <v>297</v>
      </c>
      <c r="G812" s="5" t="s">
        <v>190</v>
      </c>
      <c r="H812" s="26"/>
      <c r="I812" s="90"/>
      <c r="J812" s="7"/>
      <c r="K812" s="88"/>
      <c r="L812" s="6"/>
      <c r="M812" s="6"/>
      <c r="N812" s="10" t="s">
        <v>4691</v>
      </c>
    </row>
    <row r="813" spans="1:14" ht="20.100000000000001" customHeight="1">
      <c r="A813" s="137"/>
      <c r="B813" s="5"/>
      <c r="C813" s="5" t="s">
        <v>4730</v>
      </c>
      <c r="D813" s="5">
        <v>50</v>
      </c>
      <c r="E813" s="5"/>
      <c r="F813" s="5"/>
      <c r="G813" s="5"/>
      <c r="H813" s="26"/>
      <c r="I813" s="90">
        <v>2800</v>
      </c>
      <c r="J813" s="7">
        <f t="shared" si="172"/>
        <v>10.51</v>
      </c>
      <c r="K813" s="88" t="s">
        <v>4859</v>
      </c>
      <c r="L813" s="6">
        <v>0.9</v>
      </c>
      <c r="M813" s="6"/>
      <c r="N813" s="10" t="s">
        <v>4860</v>
      </c>
    </row>
    <row r="814" spans="1:14" ht="20.100000000000001" customHeight="1">
      <c r="A814" s="137"/>
      <c r="B814" s="5"/>
      <c r="C814" s="5" t="s">
        <v>4731</v>
      </c>
      <c r="D814" s="5">
        <v>50</v>
      </c>
      <c r="E814" s="5"/>
      <c r="F814" s="5"/>
      <c r="G814" s="5"/>
      <c r="H814" s="26"/>
      <c r="I814" s="90">
        <v>2400</v>
      </c>
      <c r="J814" s="7">
        <f t="shared" si="172"/>
        <v>11.16</v>
      </c>
      <c r="K814" s="88" t="s">
        <v>4859</v>
      </c>
      <c r="L814" s="6">
        <v>1</v>
      </c>
      <c r="M814" s="6"/>
      <c r="N814" s="10" t="s">
        <v>4860</v>
      </c>
    </row>
    <row r="815" spans="1:14" ht="20.100000000000001" customHeight="1">
      <c r="A815" s="137"/>
      <c r="B815" s="5"/>
      <c r="C815" s="5" t="s">
        <v>4732</v>
      </c>
      <c r="D815" s="5">
        <v>50</v>
      </c>
      <c r="E815" s="5"/>
      <c r="F815" s="5"/>
      <c r="G815" s="5"/>
      <c r="H815" s="26"/>
      <c r="I815" s="90">
        <v>3500</v>
      </c>
      <c r="J815" s="7">
        <f t="shared" si="172"/>
        <v>13.85</v>
      </c>
      <c r="K815" s="88" t="s">
        <v>4859</v>
      </c>
      <c r="L815" s="6">
        <v>1.2</v>
      </c>
      <c r="M815" s="6"/>
      <c r="N815" s="10" t="s">
        <v>4860</v>
      </c>
    </row>
    <row r="816" spans="1:14" ht="20.100000000000001" customHeight="1">
      <c r="A816" s="137"/>
      <c r="B816" s="5"/>
      <c r="C816" s="5" t="s">
        <v>4733</v>
      </c>
      <c r="D816" s="5">
        <v>50</v>
      </c>
      <c r="E816" s="5"/>
      <c r="F816" s="5"/>
      <c r="G816" s="5"/>
      <c r="H816" s="26"/>
      <c r="I816" s="90">
        <v>3700</v>
      </c>
      <c r="J816" s="7">
        <f t="shared" si="172"/>
        <v>15.87</v>
      </c>
      <c r="K816" s="88" t="s">
        <v>4859</v>
      </c>
      <c r="L816" s="6">
        <v>1.4</v>
      </c>
      <c r="M816" s="6"/>
      <c r="N816" s="10" t="s">
        <v>4860</v>
      </c>
    </row>
    <row r="817" spans="1:14" ht="20.100000000000001" customHeight="1">
      <c r="A817" s="137"/>
      <c r="B817" s="5"/>
      <c r="C817" s="5" t="s">
        <v>4734</v>
      </c>
      <c r="D817" s="5">
        <v>50</v>
      </c>
      <c r="E817" s="5"/>
      <c r="F817" s="5"/>
      <c r="G817" s="5"/>
      <c r="H817" s="26"/>
      <c r="I817" s="90">
        <v>4000</v>
      </c>
      <c r="J817" s="7">
        <f t="shared" si="172"/>
        <v>17.98</v>
      </c>
      <c r="K817" s="88" t="s">
        <v>4859</v>
      </c>
      <c r="L817" s="6">
        <v>1.6</v>
      </c>
      <c r="M817" s="6"/>
      <c r="N817" s="10" t="s">
        <v>4860</v>
      </c>
    </row>
    <row r="818" spans="1:14" ht="20.100000000000001" customHeight="1">
      <c r="A818" s="137"/>
      <c r="B818" s="5"/>
      <c r="C818" s="5" t="s">
        <v>4736</v>
      </c>
      <c r="D818" s="5">
        <v>50</v>
      </c>
      <c r="E818" s="5"/>
      <c r="F818" s="5"/>
      <c r="G818" s="5"/>
      <c r="H818" s="26"/>
      <c r="I818" s="90">
        <v>6000</v>
      </c>
      <c r="J818" s="7">
        <f t="shared" si="172"/>
        <v>21.310000000000002</v>
      </c>
      <c r="K818" s="88" t="s">
        <v>4859</v>
      </c>
      <c r="L818" s="6">
        <v>1.8</v>
      </c>
      <c r="M818" s="6"/>
      <c r="N818" s="10" t="s">
        <v>4860</v>
      </c>
    </row>
    <row r="819" spans="1:14" ht="20.100000000000001" customHeight="1">
      <c r="A819" s="137"/>
      <c r="B819" s="5"/>
      <c r="C819" s="5" t="s">
        <v>4737</v>
      </c>
      <c r="D819" s="5">
        <v>50</v>
      </c>
      <c r="E819" s="5"/>
      <c r="F819" s="5"/>
      <c r="G819" s="5"/>
      <c r="H819" s="26"/>
      <c r="I819" s="90">
        <v>5000</v>
      </c>
      <c r="J819" s="7">
        <f t="shared" si="172"/>
        <v>22.470000000000002</v>
      </c>
      <c r="K819" s="88" t="s">
        <v>4859</v>
      </c>
      <c r="L819" s="6">
        <v>2</v>
      </c>
      <c r="M819" s="6"/>
      <c r="N819" s="10" t="s">
        <v>4860</v>
      </c>
    </row>
    <row r="820" spans="1:14" ht="20.100000000000001" customHeight="1">
      <c r="A820" s="137"/>
      <c r="B820" s="5"/>
      <c r="C820" s="5" t="s">
        <v>4738</v>
      </c>
      <c r="D820" s="5">
        <v>50</v>
      </c>
      <c r="E820" s="5"/>
      <c r="F820" s="5"/>
      <c r="G820" s="5"/>
      <c r="H820" s="26"/>
      <c r="I820" s="90">
        <v>5000</v>
      </c>
      <c r="J820" s="7">
        <f t="shared" si="172"/>
        <v>27.180000000000003</v>
      </c>
      <c r="K820" s="88" t="s">
        <v>4859</v>
      </c>
      <c r="L820" s="6">
        <v>2.5</v>
      </c>
      <c r="M820" s="6"/>
      <c r="N820" s="10" t="s">
        <v>4860</v>
      </c>
    </row>
    <row r="821" spans="1:14" ht="20.100000000000001" customHeight="1">
      <c r="A821" s="137"/>
      <c r="B821" s="5"/>
      <c r="C821" s="5" t="s">
        <v>4739</v>
      </c>
      <c r="D821" s="5">
        <v>50</v>
      </c>
      <c r="E821" s="5"/>
      <c r="F821" s="5"/>
      <c r="G821" s="5"/>
      <c r="H821" s="26"/>
      <c r="I821" s="90">
        <v>4500</v>
      </c>
      <c r="J821" s="7">
        <f t="shared" si="172"/>
        <v>28.700000000000003</v>
      </c>
      <c r="K821" s="88" t="s">
        <v>4859</v>
      </c>
      <c r="L821" s="6">
        <v>2.7</v>
      </c>
      <c r="M821" s="6"/>
      <c r="N821" s="10" t="s">
        <v>4860</v>
      </c>
    </row>
    <row r="822" spans="1:14" ht="20.100000000000001" customHeight="1">
      <c r="A822" s="137"/>
      <c r="B822" s="5"/>
      <c r="C822" s="5" t="s">
        <v>4740</v>
      </c>
      <c r="D822" s="5">
        <v>50</v>
      </c>
      <c r="E822" s="5"/>
      <c r="F822" s="5"/>
      <c r="G822" s="5"/>
      <c r="H822" s="26"/>
      <c r="I822" s="90">
        <v>6500</v>
      </c>
      <c r="J822" s="7">
        <f t="shared" si="172"/>
        <v>32.03</v>
      </c>
      <c r="K822" s="88" t="s">
        <v>4859</v>
      </c>
      <c r="L822" s="6">
        <v>2.9</v>
      </c>
      <c r="M822" s="6"/>
      <c r="N822" s="10" t="s">
        <v>4860</v>
      </c>
    </row>
    <row r="823" spans="1:14" ht="20.100000000000001" customHeight="1">
      <c r="A823" s="137"/>
      <c r="B823" s="5"/>
      <c r="C823" s="5" t="s">
        <v>4742</v>
      </c>
      <c r="D823" s="5">
        <v>50</v>
      </c>
      <c r="E823" s="5"/>
      <c r="F823" s="5"/>
      <c r="G823" s="5"/>
      <c r="H823" s="26"/>
      <c r="I823" s="90">
        <v>7000</v>
      </c>
      <c r="J823" s="7">
        <f t="shared" si="172"/>
        <v>34.28</v>
      </c>
      <c r="K823" s="88" t="s">
        <v>4859</v>
      </c>
      <c r="L823" s="6">
        <v>3.1</v>
      </c>
      <c r="M823" s="6"/>
      <c r="N823" s="10" t="s">
        <v>4860</v>
      </c>
    </row>
    <row r="824" spans="1:14" ht="20.100000000000001" customHeight="1">
      <c r="A824" s="137"/>
      <c r="B824" s="5"/>
      <c r="C824" s="5" t="s">
        <v>4741</v>
      </c>
      <c r="D824" s="5">
        <v>50</v>
      </c>
      <c r="E824" s="5"/>
      <c r="F824" s="5"/>
      <c r="G824" s="5"/>
      <c r="H824" s="26"/>
      <c r="I824" s="90">
        <v>7500</v>
      </c>
      <c r="J824" s="7">
        <f t="shared" si="172"/>
        <v>36.53</v>
      </c>
      <c r="K824" s="88" t="s">
        <v>4859</v>
      </c>
      <c r="L824" s="6">
        <v>3.3</v>
      </c>
      <c r="M824" s="6"/>
      <c r="N824" s="10" t="s">
        <v>4860</v>
      </c>
    </row>
    <row r="825" spans="1:14" ht="30">
      <c r="A825" s="137">
        <v>45712</v>
      </c>
      <c r="B825" s="5"/>
      <c r="C825" s="5" t="s">
        <v>4692</v>
      </c>
      <c r="D825" s="5">
        <v>50</v>
      </c>
      <c r="E825" s="5" t="s">
        <v>2187</v>
      </c>
      <c r="F825" s="5" t="s">
        <v>297</v>
      </c>
      <c r="G825" s="5" t="s">
        <v>190</v>
      </c>
      <c r="H825" s="26"/>
      <c r="I825" s="90"/>
      <c r="J825" s="7"/>
      <c r="K825" s="88"/>
      <c r="L825" s="6"/>
      <c r="M825" s="6"/>
      <c r="N825" s="10" t="s">
        <v>4693</v>
      </c>
    </row>
    <row r="826" spans="1:14" ht="20.100000000000001" customHeight="1">
      <c r="A826" s="137"/>
      <c r="B826" s="5"/>
      <c r="C826" s="5" t="s">
        <v>4743</v>
      </c>
      <c r="D826" s="5">
        <v>50</v>
      </c>
      <c r="E826" s="5"/>
      <c r="F826" s="5"/>
      <c r="G826" s="5"/>
      <c r="H826" s="26"/>
      <c r="I826" s="90">
        <v>5500</v>
      </c>
      <c r="J826" s="7">
        <f t="shared" si="172"/>
        <v>22.830000000000002</v>
      </c>
      <c r="K826" s="88" t="s">
        <v>4859</v>
      </c>
      <c r="L826" s="6">
        <v>2</v>
      </c>
      <c r="M826" s="6"/>
      <c r="N826" s="10" t="s">
        <v>4860</v>
      </c>
    </row>
    <row r="827" spans="1:14" ht="20.100000000000001" customHeight="1">
      <c r="A827" s="137"/>
      <c r="B827" s="5"/>
      <c r="C827" s="5" t="s">
        <v>4744</v>
      </c>
      <c r="D827" s="5">
        <v>50</v>
      </c>
      <c r="E827" s="5"/>
      <c r="F827" s="5"/>
      <c r="G827" s="5"/>
      <c r="H827" s="26"/>
      <c r="I827" s="90">
        <v>6000</v>
      </c>
      <c r="J827" s="7">
        <f t="shared" si="172"/>
        <v>27.900000000000002</v>
      </c>
      <c r="K827" s="88" t="s">
        <v>4859</v>
      </c>
      <c r="L827" s="6">
        <v>2.5</v>
      </c>
      <c r="M827" s="6"/>
      <c r="N827" s="10" t="s">
        <v>4860</v>
      </c>
    </row>
    <row r="828" spans="1:14" ht="20.100000000000001" customHeight="1">
      <c r="A828" s="137"/>
      <c r="B828" s="5"/>
      <c r="C828" s="5" t="s">
        <v>4745</v>
      </c>
      <c r="D828" s="5">
        <v>50</v>
      </c>
      <c r="E828" s="5"/>
      <c r="F828" s="5"/>
      <c r="G828" s="5"/>
      <c r="H828" s="26"/>
      <c r="I828" s="90">
        <v>6400</v>
      </c>
      <c r="J828" s="7">
        <f t="shared" si="172"/>
        <v>30.080000000000002</v>
      </c>
      <c r="K828" s="88" t="s">
        <v>4859</v>
      </c>
      <c r="L828" s="6">
        <v>2.7</v>
      </c>
      <c r="M828" s="6"/>
      <c r="N828" s="10" t="s">
        <v>4860</v>
      </c>
    </row>
    <row r="829" spans="1:14" ht="20.100000000000001" customHeight="1">
      <c r="A829" s="137"/>
      <c r="B829" s="5"/>
      <c r="C829" s="5" t="s">
        <v>4746</v>
      </c>
      <c r="D829" s="5">
        <v>50</v>
      </c>
      <c r="E829" s="5"/>
      <c r="F829" s="5"/>
      <c r="G829" s="5"/>
      <c r="H829" s="26"/>
      <c r="I829" s="90">
        <v>7000</v>
      </c>
      <c r="J829" s="7">
        <f t="shared" si="172"/>
        <v>32.4</v>
      </c>
      <c r="K829" s="88" t="s">
        <v>4859</v>
      </c>
      <c r="L829" s="6">
        <v>2.9</v>
      </c>
      <c r="M829" s="6"/>
      <c r="N829" s="10" t="s">
        <v>4860</v>
      </c>
    </row>
    <row r="830" spans="1:14" ht="20.100000000000001" customHeight="1">
      <c r="A830" s="137"/>
      <c r="B830" s="5"/>
      <c r="C830" s="5" t="s">
        <v>4747</v>
      </c>
      <c r="D830" s="5">
        <v>50</v>
      </c>
      <c r="E830" s="5"/>
      <c r="F830" s="5"/>
      <c r="G830" s="5"/>
      <c r="H830" s="26"/>
      <c r="I830" s="90">
        <v>8000</v>
      </c>
      <c r="J830" s="7">
        <f t="shared" si="172"/>
        <v>35</v>
      </c>
      <c r="K830" s="88" t="s">
        <v>4859</v>
      </c>
      <c r="L830" s="6">
        <v>3.1</v>
      </c>
      <c r="M830" s="6"/>
      <c r="N830" s="10" t="s">
        <v>4860</v>
      </c>
    </row>
    <row r="831" spans="1:14" ht="20.100000000000001" customHeight="1">
      <c r="A831" s="137"/>
      <c r="B831" s="5"/>
      <c r="C831" s="5" t="s">
        <v>4748</v>
      </c>
      <c r="D831" s="5">
        <v>50</v>
      </c>
      <c r="E831" s="5"/>
      <c r="F831" s="5"/>
      <c r="G831" s="5"/>
      <c r="H831" s="26"/>
      <c r="I831" s="90">
        <v>9000</v>
      </c>
      <c r="J831" s="7">
        <f t="shared" si="172"/>
        <v>37.61</v>
      </c>
      <c r="K831" s="88" t="s">
        <v>4859</v>
      </c>
      <c r="L831" s="6">
        <v>3.3</v>
      </c>
      <c r="M831" s="6"/>
      <c r="N831" s="10" t="s">
        <v>4860</v>
      </c>
    </row>
    <row r="832" spans="1:14" ht="20.100000000000001" customHeight="1">
      <c r="A832" s="137"/>
      <c r="B832" s="5"/>
      <c r="C832" s="5" t="s">
        <v>4749</v>
      </c>
      <c r="D832" s="5">
        <v>50</v>
      </c>
      <c r="E832" s="5"/>
      <c r="F832" s="5"/>
      <c r="G832" s="5"/>
      <c r="H832" s="26"/>
      <c r="I832" s="90">
        <v>11000</v>
      </c>
      <c r="J832" s="7">
        <f t="shared" si="172"/>
        <v>40.949999999999996</v>
      </c>
      <c r="K832" s="88" t="s">
        <v>4859</v>
      </c>
      <c r="L832" s="6">
        <v>3.5</v>
      </c>
      <c r="M832" s="6"/>
      <c r="N832" s="10" t="s">
        <v>4860</v>
      </c>
    </row>
    <row r="833" spans="1:14" ht="20.100000000000001" customHeight="1">
      <c r="A833" s="137"/>
      <c r="B833" s="5"/>
      <c r="C833" s="5" t="s">
        <v>4750</v>
      </c>
      <c r="D833" s="5">
        <v>50</v>
      </c>
      <c r="E833" s="5"/>
      <c r="F833" s="5"/>
      <c r="G833" s="5"/>
      <c r="H833" s="26"/>
      <c r="I833" s="90">
        <v>12000</v>
      </c>
      <c r="J833" s="7">
        <f t="shared" si="172"/>
        <v>46.379999999999995</v>
      </c>
      <c r="K833" s="88" t="s">
        <v>4859</v>
      </c>
      <c r="L833" s="6">
        <v>4</v>
      </c>
      <c r="M833" s="6"/>
      <c r="N833" s="10" t="s">
        <v>4860</v>
      </c>
    </row>
    <row r="834" spans="1:14" ht="20.100000000000001" customHeight="1">
      <c r="A834" s="137"/>
      <c r="B834" s="5"/>
      <c r="C834" s="5" t="s">
        <v>4751</v>
      </c>
      <c r="D834" s="5">
        <v>50</v>
      </c>
      <c r="E834" s="5"/>
      <c r="F834" s="5"/>
      <c r="G834" s="5"/>
      <c r="H834" s="26"/>
      <c r="I834" s="90">
        <v>13000</v>
      </c>
      <c r="J834" s="7">
        <f t="shared" si="172"/>
        <v>51.82</v>
      </c>
      <c r="K834" s="88" t="s">
        <v>4859</v>
      </c>
      <c r="L834" s="6">
        <v>4.5</v>
      </c>
      <c r="M834" s="6"/>
      <c r="N834" s="10" t="s">
        <v>4860</v>
      </c>
    </row>
    <row r="835" spans="1:14" ht="20.100000000000001" customHeight="1">
      <c r="A835" s="137"/>
      <c r="B835" s="5"/>
      <c r="C835" s="5" t="s">
        <v>4752</v>
      </c>
      <c r="D835" s="5">
        <v>50</v>
      </c>
      <c r="E835" s="5"/>
      <c r="F835" s="5"/>
      <c r="G835" s="5"/>
      <c r="H835" s="26"/>
      <c r="I835" s="90">
        <v>14000</v>
      </c>
      <c r="J835" s="7">
        <f t="shared" si="172"/>
        <v>57.25</v>
      </c>
      <c r="K835" s="88" t="s">
        <v>4859</v>
      </c>
      <c r="L835" s="6">
        <v>5</v>
      </c>
      <c r="M835" s="6"/>
      <c r="N835" s="10" t="s">
        <v>4860</v>
      </c>
    </row>
    <row r="836" spans="1:14" ht="20.100000000000001" customHeight="1">
      <c r="A836" s="137"/>
      <c r="B836" s="5"/>
      <c r="C836" s="5" t="s">
        <v>4753</v>
      </c>
      <c r="D836" s="5">
        <v>50</v>
      </c>
      <c r="E836" s="5"/>
      <c r="F836" s="5"/>
      <c r="G836" s="5"/>
      <c r="H836" s="26"/>
      <c r="I836" s="90">
        <v>15000</v>
      </c>
      <c r="J836" s="7">
        <f t="shared" si="172"/>
        <v>62.69</v>
      </c>
      <c r="K836" s="88" t="s">
        <v>4859</v>
      </c>
      <c r="L836" s="6">
        <v>5.5</v>
      </c>
      <c r="M836" s="6"/>
      <c r="N836" s="10" t="s">
        <v>4860</v>
      </c>
    </row>
    <row r="837" spans="1:14" ht="30">
      <c r="A837" s="137">
        <v>45712</v>
      </c>
      <c r="B837" s="5"/>
      <c r="C837" s="5" t="s">
        <v>4694</v>
      </c>
      <c r="D837" s="5">
        <v>50</v>
      </c>
      <c r="E837" s="5" t="s">
        <v>2187</v>
      </c>
      <c r="F837" s="5" t="s">
        <v>297</v>
      </c>
      <c r="G837" s="5" t="s">
        <v>190</v>
      </c>
      <c r="H837" s="26"/>
      <c r="I837" s="90"/>
      <c r="J837" s="7"/>
      <c r="K837" s="88"/>
      <c r="L837" s="6"/>
      <c r="M837" s="6"/>
      <c r="N837" s="10" t="s">
        <v>4695</v>
      </c>
    </row>
    <row r="838" spans="1:14" ht="20.100000000000001" customHeight="1">
      <c r="A838" s="137"/>
      <c r="B838" s="5"/>
      <c r="C838" s="5" t="s">
        <v>4754</v>
      </c>
      <c r="D838" s="5">
        <v>50</v>
      </c>
      <c r="E838" s="5"/>
      <c r="F838" s="5"/>
      <c r="G838" s="5"/>
      <c r="H838" s="26"/>
      <c r="I838" s="90">
        <v>15000</v>
      </c>
      <c r="J838" s="7">
        <f t="shared" si="172"/>
        <v>39.14</v>
      </c>
      <c r="K838" s="88" t="s">
        <v>4859</v>
      </c>
      <c r="L838" s="6">
        <v>3</v>
      </c>
      <c r="M838" s="6"/>
      <c r="N838" s="10" t="s">
        <v>4860</v>
      </c>
    </row>
    <row r="839" spans="1:14" ht="20.100000000000001" customHeight="1">
      <c r="A839" s="137"/>
      <c r="B839" s="5"/>
      <c r="C839" s="5" t="s">
        <v>4755</v>
      </c>
      <c r="D839" s="5">
        <v>50</v>
      </c>
      <c r="E839" s="5"/>
      <c r="F839" s="5"/>
      <c r="G839" s="5"/>
      <c r="H839" s="26"/>
      <c r="I839" s="90">
        <v>11000</v>
      </c>
      <c r="J839" s="7">
        <f t="shared" si="172"/>
        <v>40.949999999999996</v>
      </c>
      <c r="K839" s="88" t="s">
        <v>4859</v>
      </c>
      <c r="L839" s="6">
        <v>3.5</v>
      </c>
      <c r="M839" s="6"/>
      <c r="N839" s="10" t="s">
        <v>4860</v>
      </c>
    </row>
    <row r="840" spans="1:14" ht="20.100000000000001" customHeight="1">
      <c r="A840" s="137"/>
      <c r="B840" s="5"/>
      <c r="C840" s="5" t="s">
        <v>4756</v>
      </c>
      <c r="D840" s="5">
        <v>50</v>
      </c>
      <c r="E840" s="5"/>
      <c r="F840" s="5"/>
      <c r="G840" s="5"/>
      <c r="H840" s="26"/>
      <c r="I840" s="90">
        <v>12000</v>
      </c>
      <c r="J840" s="7">
        <f t="shared" si="172"/>
        <v>44.5</v>
      </c>
      <c r="K840" s="88" t="s">
        <v>4859</v>
      </c>
      <c r="L840" s="6">
        <v>3.8</v>
      </c>
      <c r="M840" s="6"/>
      <c r="N840" s="10" t="s">
        <v>4860</v>
      </c>
    </row>
    <row r="841" spans="1:14" ht="20.100000000000001" customHeight="1">
      <c r="A841" s="137"/>
      <c r="B841" s="5"/>
      <c r="C841" s="5" t="s">
        <v>4757</v>
      </c>
      <c r="D841" s="5">
        <v>50</v>
      </c>
      <c r="E841" s="5"/>
      <c r="F841" s="5"/>
      <c r="G841" s="5"/>
      <c r="H841" s="26"/>
      <c r="I841" s="90">
        <v>13000</v>
      </c>
      <c r="J841" s="7">
        <f t="shared" si="172"/>
        <v>48.05</v>
      </c>
      <c r="K841" s="88" t="s">
        <v>4859</v>
      </c>
      <c r="L841" s="6">
        <v>4.0999999999999996</v>
      </c>
      <c r="M841" s="6"/>
      <c r="N841" s="10" t="s">
        <v>4860</v>
      </c>
    </row>
    <row r="842" spans="1:14" ht="20.100000000000001" customHeight="1">
      <c r="A842" s="137"/>
      <c r="B842" s="5"/>
      <c r="C842" s="5" t="s">
        <v>4758</v>
      </c>
      <c r="D842" s="5">
        <v>50</v>
      </c>
      <c r="E842" s="5"/>
      <c r="F842" s="5"/>
      <c r="G842" s="5"/>
      <c r="H842" s="26"/>
      <c r="I842" s="90">
        <v>15000</v>
      </c>
      <c r="J842" s="7">
        <f t="shared" si="172"/>
        <v>52.32</v>
      </c>
      <c r="K842" s="88" t="s">
        <v>4859</v>
      </c>
      <c r="L842" s="6">
        <v>4.4000000000000004</v>
      </c>
      <c r="M842" s="6"/>
      <c r="N842" s="10" t="s">
        <v>4860</v>
      </c>
    </row>
    <row r="843" spans="1:14" ht="20.100000000000001" customHeight="1">
      <c r="A843" s="137"/>
      <c r="B843" s="5"/>
      <c r="C843" s="5" t="s">
        <v>4759</v>
      </c>
      <c r="D843" s="5">
        <v>50</v>
      </c>
      <c r="E843" s="5"/>
      <c r="F843" s="5"/>
      <c r="G843" s="5"/>
      <c r="H843" s="26"/>
      <c r="I843" s="90">
        <v>17000</v>
      </c>
      <c r="J843" s="7">
        <f t="shared" si="172"/>
        <v>55.66</v>
      </c>
      <c r="K843" s="88" t="s">
        <v>4859</v>
      </c>
      <c r="L843" s="6">
        <v>4.5999999999999996</v>
      </c>
      <c r="M843" s="6"/>
      <c r="N843" s="10" t="s">
        <v>4860</v>
      </c>
    </row>
    <row r="844" spans="1:14" ht="20.100000000000001" customHeight="1">
      <c r="A844" s="137"/>
      <c r="B844" s="5"/>
      <c r="C844" s="5" t="s">
        <v>4760</v>
      </c>
      <c r="D844" s="5">
        <v>50</v>
      </c>
      <c r="E844" s="5"/>
      <c r="F844" s="5"/>
      <c r="G844" s="5"/>
      <c r="H844" s="26"/>
      <c r="I844" s="90">
        <v>18000</v>
      </c>
      <c r="J844" s="7">
        <f t="shared" si="172"/>
        <v>60.15</v>
      </c>
      <c r="K844" s="88" t="s">
        <v>4859</v>
      </c>
      <c r="L844" s="6">
        <v>5</v>
      </c>
      <c r="M844" s="6"/>
      <c r="N844" s="10" t="s">
        <v>4860</v>
      </c>
    </row>
    <row r="845" spans="1:14" ht="20.100000000000001" customHeight="1">
      <c r="A845" s="137"/>
      <c r="B845" s="5"/>
      <c r="C845" s="5" t="s">
        <v>4761</v>
      </c>
      <c r="D845" s="5">
        <v>50</v>
      </c>
      <c r="E845" s="5"/>
      <c r="F845" s="5"/>
      <c r="G845" s="5"/>
      <c r="H845" s="26"/>
      <c r="I845" s="90">
        <v>20000</v>
      </c>
      <c r="J845" s="7">
        <f t="shared" si="172"/>
        <v>64.430000000000007</v>
      </c>
      <c r="K845" s="88" t="s">
        <v>4859</v>
      </c>
      <c r="L845" s="6">
        <v>5.3</v>
      </c>
      <c r="M845" s="6"/>
      <c r="N845" s="10" t="s">
        <v>4860</v>
      </c>
    </row>
    <row r="846" spans="1:14" ht="20.100000000000001" customHeight="1">
      <c r="A846" s="137"/>
      <c r="B846" s="5"/>
      <c r="C846" s="5" t="s">
        <v>4762</v>
      </c>
      <c r="D846" s="5">
        <v>50</v>
      </c>
      <c r="E846" s="5"/>
      <c r="F846" s="5"/>
      <c r="G846" s="5"/>
      <c r="H846" s="26"/>
      <c r="I846" s="90">
        <v>21000</v>
      </c>
      <c r="J846" s="7">
        <f t="shared" si="172"/>
        <v>67.98</v>
      </c>
      <c r="K846" s="88" t="s">
        <v>4859</v>
      </c>
      <c r="L846" s="6">
        <v>5.6</v>
      </c>
      <c r="M846" s="6"/>
      <c r="N846" s="10" t="s">
        <v>4860</v>
      </c>
    </row>
    <row r="847" spans="1:14" ht="20.100000000000001" customHeight="1">
      <c r="A847" s="137"/>
      <c r="B847" s="5"/>
      <c r="C847" s="5" t="s">
        <v>4763</v>
      </c>
      <c r="D847" s="5">
        <v>50</v>
      </c>
      <c r="E847" s="5"/>
      <c r="F847" s="5"/>
      <c r="G847" s="5"/>
      <c r="H847" s="26"/>
      <c r="I847" s="90">
        <v>22000</v>
      </c>
      <c r="J847" s="7">
        <f t="shared" si="172"/>
        <v>70.58</v>
      </c>
      <c r="K847" s="88" t="s">
        <v>4859</v>
      </c>
      <c r="L847" s="6">
        <v>5.8</v>
      </c>
      <c r="M847" s="6"/>
      <c r="N847" s="10" t="s">
        <v>4860</v>
      </c>
    </row>
    <row r="848" spans="1:14" ht="20.100000000000001" customHeight="1">
      <c r="A848" s="137"/>
      <c r="B848" s="5"/>
      <c r="C848" s="5" t="s">
        <v>4764</v>
      </c>
      <c r="D848" s="5">
        <v>50</v>
      </c>
      <c r="E848" s="5"/>
      <c r="F848" s="5"/>
      <c r="G848" s="5"/>
      <c r="H848" s="26"/>
      <c r="I848" s="90">
        <v>23000</v>
      </c>
      <c r="J848" s="7">
        <f t="shared" si="172"/>
        <v>74.14</v>
      </c>
      <c r="K848" s="88" t="s">
        <v>4859</v>
      </c>
      <c r="L848" s="6">
        <v>6.1</v>
      </c>
      <c r="M848" s="6"/>
      <c r="N848" s="10" t="s">
        <v>4860</v>
      </c>
    </row>
    <row r="849" spans="1:14" ht="20.100000000000001" customHeight="1">
      <c r="A849" s="137"/>
      <c r="B849" s="5"/>
      <c r="C849" s="5" t="s">
        <v>4765</v>
      </c>
      <c r="D849" s="5">
        <v>50</v>
      </c>
      <c r="E849" s="5"/>
      <c r="F849" s="5"/>
      <c r="G849" s="5"/>
      <c r="H849" s="26"/>
      <c r="I849" s="90">
        <v>24000</v>
      </c>
      <c r="J849" s="7">
        <f t="shared" si="172"/>
        <v>78.63000000000001</v>
      </c>
      <c r="K849" s="88" t="s">
        <v>4859</v>
      </c>
      <c r="L849" s="6">
        <v>6.5</v>
      </c>
      <c r="M849" s="6"/>
      <c r="N849" s="10" t="s">
        <v>4860</v>
      </c>
    </row>
    <row r="850" spans="1:14" ht="30">
      <c r="A850" s="137">
        <v>45712</v>
      </c>
      <c r="B850" s="5"/>
      <c r="C850" s="5" t="s">
        <v>4696</v>
      </c>
      <c r="D850" s="5">
        <v>50</v>
      </c>
      <c r="E850" s="5" t="s">
        <v>2187</v>
      </c>
      <c r="F850" s="5" t="s">
        <v>297</v>
      </c>
      <c r="G850" s="5" t="s">
        <v>190</v>
      </c>
      <c r="H850" s="26"/>
      <c r="I850" s="90"/>
      <c r="J850" s="7"/>
      <c r="K850" s="88"/>
      <c r="L850" s="6"/>
      <c r="M850" s="6"/>
      <c r="N850" s="10" t="s">
        <v>4697</v>
      </c>
    </row>
    <row r="851" spans="1:14" s="236" customFormat="1" ht="31.5">
      <c r="A851" s="231"/>
      <c r="B851" s="123"/>
      <c r="C851" s="123" t="s">
        <v>4772</v>
      </c>
      <c r="D851" s="123">
        <v>50</v>
      </c>
      <c r="E851" s="123"/>
      <c r="F851" s="123"/>
      <c r="G851" s="123"/>
      <c r="H851" s="232"/>
      <c r="I851" s="233">
        <v>20000</v>
      </c>
      <c r="J851" s="234">
        <f t="shared" si="172"/>
        <v>47.47</v>
      </c>
      <c r="K851" s="235" t="s">
        <v>4858</v>
      </c>
      <c r="L851" s="164">
        <v>3.5</v>
      </c>
      <c r="M851" s="164"/>
      <c r="N851" s="166" t="s">
        <v>4862</v>
      </c>
    </row>
    <row r="852" spans="1:14" ht="20.100000000000001" customHeight="1">
      <c r="A852" s="137"/>
      <c r="B852" s="5"/>
      <c r="C852" s="5" t="s">
        <v>4773</v>
      </c>
      <c r="D852" s="5">
        <v>50</v>
      </c>
      <c r="E852" s="5"/>
      <c r="F852" s="5"/>
      <c r="G852" s="5"/>
      <c r="H852" s="26"/>
      <c r="I852" s="90">
        <v>12000</v>
      </c>
      <c r="J852" s="7">
        <f t="shared" si="172"/>
        <v>44.5</v>
      </c>
      <c r="K852" s="88" t="s">
        <v>4859</v>
      </c>
      <c r="L852" s="6">
        <v>3.8</v>
      </c>
      <c r="M852" s="6"/>
      <c r="N852" s="10" t="s">
        <v>4860</v>
      </c>
    </row>
    <row r="853" spans="1:14" ht="20.100000000000001" customHeight="1">
      <c r="A853" s="137"/>
      <c r="B853" s="5"/>
      <c r="C853" s="5" t="s">
        <v>4774</v>
      </c>
      <c r="D853" s="5">
        <v>50</v>
      </c>
      <c r="E853" s="5"/>
      <c r="F853" s="5"/>
      <c r="G853" s="5"/>
      <c r="H853" s="26"/>
      <c r="I853" s="90">
        <v>13000</v>
      </c>
      <c r="J853" s="7">
        <f t="shared" si="172"/>
        <v>48.05</v>
      </c>
      <c r="K853" s="88" t="s">
        <v>4859</v>
      </c>
      <c r="L853" s="6">
        <v>4.0999999999999996</v>
      </c>
      <c r="M853" s="6"/>
      <c r="N853" s="10" t="s">
        <v>4860</v>
      </c>
    </row>
    <row r="854" spans="1:14" ht="20.100000000000001" customHeight="1">
      <c r="A854" s="137"/>
      <c r="B854" s="5"/>
      <c r="C854" s="5" t="s">
        <v>4775</v>
      </c>
      <c r="D854" s="5">
        <v>50</v>
      </c>
      <c r="E854" s="5"/>
      <c r="F854" s="5"/>
      <c r="G854" s="5"/>
      <c r="H854" s="26"/>
      <c r="I854" s="90">
        <v>14000</v>
      </c>
      <c r="J854" s="7">
        <f t="shared" si="172"/>
        <v>52.54</v>
      </c>
      <c r="K854" s="88" t="s">
        <v>4859</v>
      </c>
      <c r="L854" s="6">
        <v>4.5</v>
      </c>
      <c r="M854" s="6"/>
      <c r="N854" s="10" t="s">
        <v>4860</v>
      </c>
    </row>
    <row r="855" spans="1:14" ht="20.100000000000001" customHeight="1">
      <c r="A855" s="137"/>
      <c r="B855" s="5"/>
      <c r="C855" s="5" t="s">
        <v>4776</v>
      </c>
      <c r="D855" s="5">
        <v>50</v>
      </c>
      <c r="E855" s="5"/>
      <c r="F855" s="5"/>
      <c r="G855" s="5"/>
      <c r="H855" s="26"/>
      <c r="I855" s="90">
        <v>15000</v>
      </c>
      <c r="J855" s="7">
        <f t="shared" si="172"/>
        <v>62.69</v>
      </c>
      <c r="K855" s="88" t="s">
        <v>4859</v>
      </c>
      <c r="L855" s="6">
        <v>5.5</v>
      </c>
      <c r="M855" s="6"/>
      <c r="N855" s="10" t="s">
        <v>4860</v>
      </c>
    </row>
    <row r="856" spans="1:14" ht="20.100000000000001" customHeight="1">
      <c r="A856" s="137"/>
      <c r="B856" s="5"/>
      <c r="C856" s="5" t="s">
        <v>4777</v>
      </c>
      <c r="D856" s="5">
        <v>50</v>
      </c>
      <c r="E856" s="5"/>
      <c r="F856" s="5"/>
      <c r="G856" s="5"/>
      <c r="H856" s="26"/>
      <c r="I856" s="90">
        <v>16000</v>
      </c>
      <c r="J856" s="7">
        <f t="shared" si="172"/>
        <v>77.540000000000006</v>
      </c>
      <c r="K856" s="88" t="s">
        <v>4859</v>
      </c>
      <c r="L856" s="6">
        <v>7</v>
      </c>
      <c r="M856" s="6"/>
      <c r="N856" s="10" t="s">
        <v>4860</v>
      </c>
    </row>
    <row r="857" spans="1:14" ht="20.100000000000001" customHeight="1">
      <c r="A857" s="137"/>
      <c r="B857" s="5"/>
      <c r="C857" s="5" t="s">
        <v>4771</v>
      </c>
      <c r="D857" s="5">
        <v>50</v>
      </c>
      <c r="E857" s="5"/>
      <c r="F857" s="5"/>
      <c r="G857" s="5"/>
      <c r="H857" s="26"/>
      <c r="I857" s="90">
        <v>16000</v>
      </c>
      <c r="J857" s="7">
        <f t="shared" si="172"/>
        <v>86.960000000000008</v>
      </c>
      <c r="K857" s="88" t="s">
        <v>4859</v>
      </c>
      <c r="L857" s="6">
        <v>8</v>
      </c>
      <c r="M857" s="6"/>
      <c r="N857" s="10" t="s">
        <v>4860</v>
      </c>
    </row>
    <row r="858" spans="1:14" ht="20.100000000000001" customHeight="1">
      <c r="A858" s="137"/>
      <c r="B858" s="5"/>
      <c r="C858" s="5" t="s">
        <v>4770</v>
      </c>
      <c r="D858" s="5">
        <v>50</v>
      </c>
      <c r="E858" s="5"/>
      <c r="F858" s="5"/>
      <c r="G858" s="5"/>
      <c r="H858" s="26"/>
      <c r="I858" s="90">
        <v>17000</v>
      </c>
      <c r="J858" s="7">
        <f t="shared" si="172"/>
        <v>97.11</v>
      </c>
      <c r="K858" s="88" t="s">
        <v>4859</v>
      </c>
      <c r="L858" s="6">
        <v>9</v>
      </c>
      <c r="M858" s="6"/>
      <c r="N858" s="10" t="s">
        <v>4860</v>
      </c>
    </row>
    <row r="859" spans="1:14" ht="20.100000000000001" customHeight="1">
      <c r="A859" s="137"/>
      <c r="B859" s="5"/>
      <c r="C859" s="5" t="s">
        <v>4769</v>
      </c>
      <c r="D859" s="5">
        <v>50</v>
      </c>
      <c r="E859" s="5"/>
      <c r="F859" s="5"/>
      <c r="G859" s="5"/>
      <c r="H859" s="26"/>
      <c r="I859" s="90">
        <v>18200</v>
      </c>
      <c r="J859" s="7">
        <f t="shared" si="172"/>
        <v>107.4</v>
      </c>
      <c r="K859" s="88" t="s">
        <v>4859</v>
      </c>
      <c r="L859" s="6">
        <v>10</v>
      </c>
      <c r="M859" s="6"/>
      <c r="N859" s="10" t="s">
        <v>4860</v>
      </c>
    </row>
    <row r="860" spans="1:14" ht="20.100000000000001" customHeight="1">
      <c r="A860" s="137"/>
      <c r="B860" s="5"/>
      <c r="C860" s="5" t="s">
        <v>4768</v>
      </c>
      <c r="D860" s="5">
        <v>50</v>
      </c>
      <c r="E860" s="5"/>
      <c r="F860" s="5"/>
      <c r="G860" s="5"/>
      <c r="H860" s="26"/>
      <c r="I860" s="90">
        <v>20000</v>
      </c>
      <c r="J860" s="7">
        <f t="shared" si="172"/>
        <v>118.12</v>
      </c>
      <c r="K860" s="88" t="s">
        <v>4859</v>
      </c>
      <c r="L860" s="6">
        <v>11</v>
      </c>
      <c r="M860" s="6"/>
      <c r="N860" s="10" t="s">
        <v>4860</v>
      </c>
    </row>
    <row r="861" spans="1:14" ht="20.100000000000001" customHeight="1">
      <c r="A861" s="137"/>
      <c r="B861" s="5"/>
      <c r="C861" s="5" t="s">
        <v>4767</v>
      </c>
      <c r="D861" s="5">
        <v>50</v>
      </c>
      <c r="E861" s="5"/>
      <c r="F861" s="5"/>
      <c r="G861" s="5"/>
      <c r="H861" s="26"/>
      <c r="I861" s="90">
        <v>22000</v>
      </c>
      <c r="J861" s="7">
        <f t="shared" si="172"/>
        <v>128.98999999999998</v>
      </c>
      <c r="K861" s="88" t="s">
        <v>4859</v>
      </c>
      <c r="L861" s="6">
        <v>12</v>
      </c>
      <c r="M861" s="6"/>
      <c r="N861" s="10" t="s">
        <v>4860</v>
      </c>
    </row>
    <row r="862" spans="1:14" ht="20.100000000000001" customHeight="1">
      <c r="A862" s="137"/>
      <c r="B862" s="5"/>
      <c r="C862" s="5" t="s">
        <v>4766</v>
      </c>
      <c r="D862" s="5">
        <v>50</v>
      </c>
      <c r="E862" s="5"/>
      <c r="F862" s="5"/>
      <c r="G862" s="5"/>
      <c r="H862" s="26"/>
      <c r="I862" s="90">
        <v>24000</v>
      </c>
      <c r="J862" s="7">
        <f t="shared" si="172"/>
        <v>139.85999999999999</v>
      </c>
      <c r="K862" s="88" t="s">
        <v>4859</v>
      </c>
      <c r="L862" s="6">
        <v>13</v>
      </c>
      <c r="M862" s="6"/>
      <c r="N862" s="10" t="s">
        <v>4860</v>
      </c>
    </row>
    <row r="863" spans="1:14" ht="75">
      <c r="A863" s="173">
        <v>45712</v>
      </c>
      <c r="B863" s="13" t="s">
        <v>4698</v>
      </c>
      <c r="C863" s="13" t="s">
        <v>4699</v>
      </c>
      <c r="D863" s="13">
        <v>100</v>
      </c>
      <c r="E863" s="13" t="s">
        <v>2187</v>
      </c>
      <c r="F863" s="13" t="s">
        <v>3442</v>
      </c>
      <c r="G863" s="13" t="s">
        <v>32</v>
      </c>
      <c r="H863" s="68"/>
      <c r="I863" s="142"/>
      <c r="J863" s="12"/>
      <c r="K863" s="87"/>
      <c r="L863" s="50"/>
      <c r="M863" s="50"/>
      <c r="N863" s="23" t="s">
        <v>4809</v>
      </c>
    </row>
    <row r="864" spans="1:14" ht="21" customHeight="1">
      <c r="A864" s="137">
        <v>45712</v>
      </c>
      <c r="B864" s="5" t="s">
        <v>3320</v>
      </c>
      <c r="C864" s="5" t="s">
        <v>4700</v>
      </c>
      <c r="D864" s="5">
        <v>3</v>
      </c>
      <c r="E864" s="5" t="s">
        <v>2187</v>
      </c>
      <c r="F864" s="5" t="s">
        <v>2508</v>
      </c>
      <c r="G864" s="5" t="s">
        <v>219</v>
      </c>
      <c r="H864" s="26"/>
      <c r="I864" s="90">
        <v>21000</v>
      </c>
      <c r="J864" s="7">
        <f>ROUNDUP((((L864*13000)+I864)/1380), 2)</f>
        <v>17.110000000000003</v>
      </c>
      <c r="K864" s="88" t="s">
        <v>4783</v>
      </c>
      <c r="L864" s="6">
        <v>0.2</v>
      </c>
      <c r="M864" s="6"/>
      <c r="N864" s="10" t="s">
        <v>4701</v>
      </c>
    </row>
    <row r="865" spans="1:14" ht="21" customHeight="1">
      <c r="A865" s="173">
        <v>45709</v>
      </c>
      <c r="B865" s="13" t="s">
        <v>4653</v>
      </c>
      <c r="C865" s="122" t="s">
        <v>4654</v>
      </c>
      <c r="D865" s="13">
        <v>1</v>
      </c>
      <c r="E865" s="13" t="s">
        <v>318</v>
      </c>
      <c r="F865" s="13" t="s">
        <v>4655</v>
      </c>
      <c r="G865" s="13" t="s">
        <v>60</v>
      </c>
      <c r="H865" s="68"/>
      <c r="I865" s="142"/>
      <c r="J865" s="12"/>
      <c r="K865" s="87"/>
      <c r="L865" s="50"/>
      <c r="M865" s="50"/>
      <c r="N865" s="114" t="s">
        <v>4680</v>
      </c>
    </row>
    <row r="866" spans="1:14" ht="21" customHeight="1">
      <c r="A866" s="137">
        <v>45709</v>
      </c>
      <c r="B866" s="5" t="s">
        <v>21</v>
      </c>
      <c r="C866" s="8" t="s">
        <v>4656</v>
      </c>
      <c r="D866" s="5">
        <v>10</v>
      </c>
      <c r="E866" s="5" t="s">
        <v>318</v>
      </c>
      <c r="F866" s="5" t="s">
        <v>209</v>
      </c>
      <c r="G866" s="5" t="s">
        <v>30</v>
      </c>
      <c r="H866" s="26"/>
      <c r="I866" s="90">
        <v>45000</v>
      </c>
      <c r="J866" s="7">
        <f>ROUNDUP((((L866*13000)+I866)/1380), 2)</f>
        <v>33.559999999999995</v>
      </c>
      <c r="K866" s="88" t="s">
        <v>4718</v>
      </c>
      <c r="L866" s="6">
        <v>0.1</v>
      </c>
      <c r="M866" s="6"/>
      <c r="N866" s="10"/>
    </row>
    <row r="867" spans="1:14" ht="45">
      <c r="A867" s="137">
        <v>45706</v>
      </c>
      <c r="B867" s="5" t="s">
        <v>4362</v>
      </c>
      <c r="C867" s="8" t="s">
        <v>4782</v>
      </c>
      <c r="D867" s="5">
        <v>24</v>
      </c>
      <c r="E867" s="5" t="s">
        <v>318</v>
      </c>
      <c r="F867" s="5" t="s">
        <v>4363</v>
      </c>
      <c r="G867" s="5" t="s">
        <v>33</v>
      </c>
      <c r="H867" s="26"/>
      <c r="I867" s="90">
        <v>31000</v>
      </c>
      <c r="J867" s="7">
        <f t="shared" ref="J867:J877" si="173">ROUNDUP((((L867*13000)+I867)/1380), 2)</f>
        <v>27.180000000000003</v>
      </c>
      <c r="K867" s="88" t="s">
        <v>4718</v>
      </c>
      <c r="L867" s="6">
        <v>0.5</v>
      </c>
      <c r="M867" s="6"/>
      <c r="N867" s="10" t="s">
        <v>4703</v>
      </c>
    </row>
    <row r="868" spans="1:14" ht="45">
      <c r="A868" s="137">
        <v>45707</v>
      </c>
      <c r="B868" s="5" t="s">
        <v>1829</v>
      </c>
      <c r="C868" s="8" t="s">
        <v>4518</v>
      </c>
      <c r="D868" s="5">
        <v>10</v>
      </c>
      <c r="E868" s="5" t="s">
        <v>318</v>
      </c>
      <c r="F868" s="5" t="s">
        <v>209</v>
      </c>
      <c r="G868" s="5" t="s">
        <v>30</v>
      </c>
      <c r="H868" s="26"/>
      <c r="I868" s="90">
        <v>45000</v>
      </c>
      <c r="J868" s="7">
        <f t="shared" si="173"/>
        <v>42.03</v>
      </c>
      <c r="K868" s="88" t="s">
        <v>4815</v>
      </c>
      <c r="L868" s="6">
        <v>1</v>
      </c>
      <c r="M868" s="6"/>
      <c r="N868" s="10" t="s">
        <v>4816</v>
      </c>
    </row>
    <row r="869" spans="1:14" ht="21" customHeight="1">
      <c r="A869" s="137">
        <v>45712</v>
      </c>
      <c r="B869" s="8" t="s">
        <v>4704</v>
      </c>
      <c r="C869" s="5" t="s">
        <v>4705</v>
      </c>
      <c r="D869" s="5">
        <v>2</v>
      </c>
      <c r="E869" s="5" t="s">
        <v>318</v>
      </c>
      <c r="F869" s="5" t="s">
        <v>370</v>
      </c>
      <c r="G869" s="5" t="s">
        <v>48</v>
      </c>
      <c r="H869" s="26"/>
      <c r="I869" s="90">
        <v>247800</v>
      </c>
      <c r="J869" s="7">
        <f t="shared" si="173"/>
        <v>182.39999999999998</v>
      </c>
      <c r="K869" s="88" t="s">
        <v>4811</v>
      </c>
      <c r="L869" s="6">
        <v>0.3</v>
      </c>
      <c r="M869" s="6"/>
      <c r="N869" s="10" t="s">
        <v>4812</v>
      </c>
    </row>
    <row r="870" spans="1:14" ht="21" customHeight="1">
      <c r="A870" s="137">
        <v>45712</v>
      </c>
      <c r="B870" s="8" t="s">
        <v>4706</v>
      </c>
      <c r="C870" s="5" t="s">
        <v>4707</v>
      </c>
      <c r="D870" s="5">
        <v>5</v>
      </c>
      <c r="E870" s="5" t="s">
        <v>318</v>
      </c>
      <c r="F870" s="5" t="s">
        <v>370</v>
      </c>
      <c r="G870" s="5" t="s">
        <v>48</v>
      </c>
      <c r="H870" s="26"/>
      <c r="I870" s="90">
        <v>90000</v>
      </c>
      <c r="J870" s="7">
        <f t="shared" si="173"/>
        <v>68.050000000000011</v>
      </c>
      <c r="K870" s="88" t="s">
        <v>4801</v>
      </c>
      <c r="L870" s="6">
        <v>0.3</v>
      </c>
      <c r="M870" s="6"/>
      <c r="N870" s="10" t="s">
        <v>4802</v>
      </c>
    </row>
    <row r="871" spans="1:14" ht="45">
      <c r="A871" s="173">
        <v>45712</v>
      </c>
      <c r="B871" s="16" t="s">
        <v>4708</v>
      </c>
      <c r="C871" s="13" t="s">
        <v>4709</v>
      </c>
      <c r="D871" s="13">
        <v>3</v>
      </c>
      <c r="E871" s="13" t="s">
        <v>318</v>
      </c>
      <c r="F871" s="13" t="s">
        <v>638</v>
      </c>
      <c r="G871" s="13" t="s">
        <v>33</v>
      </c>
      <c r="H871" s="68"/>
      <c r="I871" s="142"/>
      <c r="J871" s="12">
        <f t="shared" si="173"/>
        <v>0</v>
      </c>
      <c r="K871" s="87"/>
      <c r="L871" s="50"/>
      <c r="M871" s="50"/>
      <c r="N871" s="23" t="s">
        <v>4791</v>
      </c>
    </row>
    <row r="872" spans="1:14" ht="21" customHeight="1">
      <c r="A872" s="173">
        <v>45712</v>
      </c>
      <c r="B872" s="16" t="s">
        <v>29</v>
      </c>
      <c r="C872" s="13" t="s">
        <v>4810</v>
      </c>
      <c r="D872" s="13">
        <v>1</v>
      </c>
      <c r="E872" s="13" t="s">
        <v>318</v>
      </c>
      <c r="F872" s="13" t="s">
        <v>2521</v>
      </c>
      <c r="G872" s="13" t="s">
        <v>130</v>
      </c>
      <c r="H872" s="68"/>
      <c r="I872" s="142">
        <v>985200</v>
      </c>
      <c r="J872" s="12">
        <f t="shared" si="173"/>
        <v>855.22</v>
      </c>
      <c r="K872" s="87" t="s">
        <v>4807</v>
      </c>
      <c r="L872" s="50">
        <v>15</v>
      </c>
      <c r="M872" s="50"/>
      <c r="N872" s="23"/>
    </row>
    <row r="873" spans="1:14" s="239" customFormat="1" ht="21" customHeight="1">
      <c r="A873" s="137">
        <v>45712</v>
      </c>
      <c r="B873" s="8" t="s">
        <v>21</v>
      </c>
      <c r="C873" s="5" t="s">
        <v>4711</v>
      </c>
      <c r="D873" s="5">
        <v>10</v>
      </c>
      <c r="E873" s="5" t="s">
        <v>318</v>
      </c>
      <c r="F873" s="5" t="s">
        <v>167</v>
      </c>
      <c r="G873" s="5" t="s">
        <v>40</v>
      </c>
      <c r="H873" s="26"/>
      <c r="I873" s="90">
        <v>36000</v>
      </c>
      <c r="J873" s="7">
        <f t="shared" si="173"/>
        <v>28.92</v>
      </c>
      <c r="K873" s="88" t="s">
        <v>4800</v>
      </c>
      <c r="L873" s="6">
        <v>0.3</v>
      </c>
      <c r="M873" s="6"/>
      <c r="N873" s="10"/>
    </row>
    <row r="874" spans="1:14" s="239" customFormat="1" ht="21" customHeight="1">
      <c r="A874" s="137">
        <v>45712</v>
      </c>
      <c r="B874" s="8" t="s">
        <v>21</v>
      </c>
      <c r="C874" s="5" t="s">
        <v>4712</v>
      </c>
      <c r="D874" s="5">
        <v>10</v>
      </c>
      <c r="E874" s="5" t="s">
        <v>318</v>
      </c>
      <c r="F874" s="5" t="s">
        <v>167</v>
      </c>
      <c r="G874" s="5" t="s">
        <v>40</v>
      </c>
      <c r="H874" s="26"/>
      <c r="I874" s="90">
        <v>40000</v>
      </c>
      <c r="J874" s="7">
        <f t="shared" si="173"/>
        <v>31.82</v>
      </c>
      <c r="K874" s="88" t="s">
        <v>4800</v>
      </c>
      <c r="L874" s="6">
        <v>0.3</v>
      </c>
      <c r="M874" s="6"/>
      <c r="N874" s="10"/>
    </row>
    <row r="875" spans="1:14" s="239" customFormat="1" ht="30">
      <c r="A875" s="137">
        <v>45712</v>
      </c>
      <c r="B875" s="8"/>
      <c r="C875" s="5" t="s">
        <v>4713</v>
      </c>
      <c r="D875" s="5">
        <v>4</v>
      </c>
      <c r="E875" s="5" t="s">
        <v>318</v>
      </c>
      <c r="F875" s="5" t="s">
        <v>36</v>
      </c>
      <c r="G875" s="5" t="s">
        <v>30</v>
      </c>
      <c r="H875" s="26"/>
      <c r="I875" s="90">
        <v>27700</v>
      </c>
      <c r="J875" s="7">
        <f t="shared" si="173"/>
        <v>67.180000000000007</v>
      </c>
      <c r="K875" s="88" t="s">
        <v>4718</v>
      </c>
      <c r="L875" s="6">
        <v>5</v>
      </c>
      <c r="M875" s="6"/>
      <c r="N875" s="10" t="s">
        <v>4814</v>
      </c>
    </row>
    <row r="876" spans="1:14" s="239" customFormat="1" ht="21" customHeight="1">
      <c r="A876" s="137">
        <v>45712</v>
      </c>
      <c r="B876" s="8" t="s">
        <v>58</v>
      </c>
      <c r="C876" s="5" t="s">
        <v>4839</v>
      </c>
      <c r="D876" s="5">
        <v>10</v>
      </c>
      <c r="E876" s="5" t="s">
        <v>318</v>
      </c>
      <c r="F876" s="5"/>
      <c r="G876" s="5"/>
      <c r="H876" s="26"/>
      <c r="I876" s="90">
        <v>25800</v>
      </c>
      <c r="J876" s="7">
        <f t="shared" si="173"/>
        <v>22.470000000000002</v>
      </c>
      <c r="K876" s="88" t="s">
        <v>4807</v>
      </c>
      <c r="L876" s="6">
        <v>0.4</v>
      </c>
      <c r="M876" s="6"/>
      <c r="N876" s="10"/>
    </row>
    <row r="877" spans="1:14" s="239" customFormat="1" ht="21" customHeight="1">
      <c r="A877" s="137">
        <v>45712</v>
      </c>
      <c r="B877" s="8" t="s">
        <v>21</v>
      </c>
      <c r="C877" s="5" t="s">
        <v>4715</v>
      </c>
      <c r="D877" s="5">
        <v>20</v>
      </c>
      <c r="E877" s="5" t="s">
        <v>318</v>
      </c>
      <c r="F877" s="5" t="s">
        <v>36</v>
      </c>
      <c r="G877" s="5" t="s">
        <v>30</v>
      </c>
      <c r="H877" s="26"/>
      <c r="I877" s="90">
        <v>4600</v>
      </c>
      <c r="J877" s="7">
        <f t="shared" si="173"/>
        <v>4.2799999999999994</v>
      </c>
      <c r="K877" s="88" t="s">
        <v>2069</v>
      </c>
      <c r="L877" s="6">
        <v>0.1</v>
      </c>
      <c r="M877" s="6"/>
      <c r="N877" s="10"/>
    </row>
    <row r="878" spans="1:14" ht="45">
      <c r="A878" s="137">
        <v>45712</v>
      </c>
      <c r="B878" s="8" t="s">
        <v>29</v>
      </c>
      <c r="C878" s="5" t="s">
        <v>4679</v>
      </c>
      <c r="D878" s="5">
        <v>50</v>
      </c>
      <c r="E878" s="5" t="s">
        <v>24</v>
      </c>
      <c r="F878" s="5"/>
      <c r="G878" s="5" t="s">
        <v>4652</v>
      </c>
      <c r="H878" s="26"/>
      <c r="I878" s="90">
        <v>28680</v>
      </c>
      <c r="J878" s="7">
        <f t="shared" ref="J878:J882" si="174">ROUNDUP((((L878*13000)+I878)/1380), 2)</f>
        <v>25.5</v>
      </c>
      <c r="K878" s="88" t="s">
        <v>4672</v>
      </c>
      <c r="L878" s="6">
        <v>0.5</v>
      </c>
      <c r="M878" s="6"/>
      <c r="N878" s="10" t="s">
        <v>4719</v>
      </c>
    </row>
    <row r="879" spans="1:14" s="239" customFormat="1" ht="21" customHeight="1">
      <c r="A879" s="137">
        <v>45712</v>
      </c>
      <c r="B879" s="8" t="s">
        <v>4780</v>
      </c>
      <c r="C879" s="5" t="s">
        <v>4781</v>
      </c>
      <c r="D879" s="5">
        <v>5</v>
      </c>
      <c r="E879" s="5" t="s">
        <v>318</v>
      </c>
      <c r="F879" s="5"/>
      <c r="G879" s="5"/>
      <c r="H879" s="26"/>
      <c r="I879" s="90">
        <v>15400</v>
      </c>
      <c r="J879" s="7">
        <f t="shared" si="174"/>
        <v>13.049999999999999</v>
      </c>
      <c r="K879" s="88" t="s">
        <v>4718</v>
      </c>
      <c r="L879" s="6">
        <v>0.2</v>
      </c>
      <c r="M879" s="6"/>
      <c r="N879" s="10"/>
    </row>
    <row r="880" spans="1:14" ht="21" customHeight="1">
      <c r="A880" s="137">
        <v>45712</v>
      </c>
      <c r="B880" s="8" t="s">
        <v>4784</v>
      </c>
      <c r="C880" s="5" t="s">
        <v>4785</v>
      </c>
      <c r="D880" s="5">
        <v>10</v>
      </c>
      <c r="E880" s="5" t="s">
        <v>4786</v>
      </c>
      <c r="F880" s="5"/>
      <c r="G880" s="5"/>
      <c r="H880" s="26"/>
      <c r="I880" s="90">
        <v>42000</v>
      </c>
      <c r="J880" s="7">
        <f t="shared" si="174"/>
        <v>34.21</v>
      </c>
      <c r="K880" s="88" t="s">
        <v>4718</v>
      </c>
      <c r="L880" s="6">
        <v>0.4</v>
      </c>
      <c r="M880" s="6"/>
      <c r="N880" s="10"/>
    </row>
    <row r="881" spans="1:14" ht="21" customHeight="1">
      <c r="A881" s="137">
        <v>45712</v>
      </c>
      <c r="B881" s="8"/>
      <c r="C881" s="5" t="s">
        <v>4787</v>
      </c>
      <c r="D881" s="5">
        <v>2</v>
      </c>
      <c r="E881" s="5" t="s">
        <v>4786</v>
      </c>
      <c r="F881" s="5"/>
      <c r="G881" s="5"/>
      <c r="H881" s="26"/>
      <c r="I881" s="90">
        <v>48600</v>
      </c>
      <c r="J881" s="7">
        <f t="shared" si="174"/>
        <v>148.26999999999998</v>
      </c>
      <c r="K881" s="88" t="s">
        <v>4718</v>
      </c>
      <c r="L881" s="6">
        <v>12</v>
      </c>
      <c r="M881" s="6"/>
      <c r="N881" s="10" t="s">
        <v>4817</v>
      </c>
    </row>
    <row r="882" spans="1:14" ht="60">
      <c r="A882" s="137">
        <v>45712</v>
      </c>
      <c r="B882" s="8" t="s">
        <v>4788</v>
      </c>
      <c r="C882" s="5" t="s">
        <v>4789</v>
      </c>
      <c r="D882" s="5">
        <v>1</v>
      </c>
      <c r="E882" s="5" t="s">
        <v>4786</v>
      </c>
      <c r="F882" s="5"/>
      <c r="G882" s="5"/>
      <c r="H882" s="26"/>
      <c r="I882" s="90">
        <v>710000</v>
      </c>
      <c r="J882" s="7">
        <f t="shared" si="174"/>
        <v>561.6</v>
      </c>
      <c r="K882" s="88" t="s">
        <v>4803</v>
      </c>
      <c r="L882" s="6">
        <v>5</v>
      </c>
      <c r="M882" s="6"/>
      <c r="N882" s="10" t="s">
        <v>4804</v>
      </c>
    </row>
    <row r="883" spans="1:14" ht="29.25" customHeight="1">
      <c r="A883" s="173">
        <v>45693</v>
      </c>
      <c r="B883" s="109"/>
      <c r="C883" s="122" t="s">
        <v>3421</v>
      </c>
      <c r="D883" s="109">
        <v>1</v>
      </c>
      <c r="E883" s="109" t="s">
        <v>318</v>
      </c>
      <c r="F883" s="109" t="s">
        <v>638</v>
      </c>
      <c r="G883" s="109" t="s">
        <v>301</v>
      </c>
      <c r="H883" s="110"/>
      <c r="I883" s="170">
        <v>4440000</v>
      </c>
      <c r="J883" s="267">
        <f>ROUNDUP((((L883*19000)+I883)/1380), 2)</f>
        <v>6659.43</v>
      </c>
      <c r="K883" s="112" t="s">
        <v>4806</v>
      </c>
      <c r="L883" s="113">
        <v>250</v>
      </c>
      <c r="M883" s="113"/>
      <c r="N883" s="114" t="s">
        <v>4805</v>
      </c>
    </row>
    <row r="885" spans="1:14" ht="45">
      <c r="A885" s="173">
        <v>45705</v>
      </c>
      <c r="B885" s="13" t="s">
        <v>22</v>
      </c>
      <c r="C885" s="13" t="s">
        <v>4253</v>
      </c>
      <c r="D885" s="13">
        <v>5</v>
      </c>
      <c r="E885" s="13" t="s">
        <v>140</v>
      </c>
      <c r="F885" s="13" t="s">
        <v>177</v>
      </c>
      <c r="G885" s="13" t="s">
        <v>18</v>
      </c>
      <c r="H885" s="68"/>
      <c r="I885" s="142"/>
      <c r="J885" s="12">
        <f t="shared" ref="J885:J886" si="175">ROUNDUP((((L885*13000)+I885)/1380), 2)</f>
        <v>0</v>
      </c>
      <c r="K885" s="87"/>
      <c r="L885" s="50"/>
      <c r="M885" s="50"/>
      <c r="N885" s="23" t="s">
        <v>4414</v>
      </c>
    </row>
    <row r="886" spans="1:14" ht="135">
      <c r="A886" s="137">
        <v>45709</v>
      </c>
      <c r="B886" s="5" t="s">
        <v>4883</v>
      </c>
      <c r="C886" s="5" t="s">
        <v>4890</v>
      </c>
      <c r="D886" s="5">
        <v>100</v>
      </c>
      <c r="E886" s="5" t="s">
        <v>2187</v>
      </c>
      <c r="F886" s="5" t="s">
        <v>4647</v>
      </c>
      <c r="G886" s="5" t="s">
        <v>4648</v>
      </c>
      <c r="H886" s="26"/>
      <c r="I886" s="90">
        <v>25000</v>
      </c>
      <c r="J886" s="7">
        <f t="shared" si="175"/>
        <v>20.48</v>
      </c>
      <c r="K886" s="88" t="s">
        <v>4877</v>
      </c>
      <c r="L886" s="6">
        <v>0.25</v>
      </c>
      <c r="M886" s="6"/>
      <c r="N886" s="10" t="s">
        <v>4891</v>
      </c>
    </row>
    <row r="887" spans="1:14" ht="21" customHeight="1">
      <c r="A887" s="137">
        <v>45713</v>
      </c>
      <c r="B887" s="5" t="s">
        <v>46</v>
      </c>
      <c r="C887" s="5" t="s">
        <v>4820</v>
      </c>
      <c r="D887" s="5">
        <v>1</v>
      </c>
      <c r="E887" s="5" t="s">
        <v>2187</v>
      </c>
      <c r="F887" s="5" t="s">
        <v>2997</v>
      </c>
      <c r="G887" s="5" t="s">
        <v>126</v>
      </c>
      <c r="H887" s="26"/>
      <c r="I887" s="90">
        <v>34000</v>
      </c>
      <c r="J887" s="7">
        <f t="shared" ref="J887:J889" si="176">ROUNDUP((((L887*13000)+I887)/1380), 2)</f>
        <v>27.470000000000002</v>
      </c>
      <c r="K887" s="88" t="s">
        <v>4877</v>
      </c>
      <c r="L887" s="6">
        <v>0.3</v>
      </c>
      <c r="M887" s="6"/>
      <c r="N887" s="10"/>
    </row>
    <row r="888" spans="1:14" ht="30">
      <c r="A888" s="173">
        <v>45713</v>
      </c>
      <c r="B888" s="13" t="s">
        <v>4821</v>
      </c>
      <c r="C888" s="13" t="s">
        <v>4884</v>
      </c>
      <c r="D888" s="13">
        <v>5</v>
      </c>
      <c r="E888" s="13" t="s">
        <v>2187</v>
      </c>
      <c r="F888" s="13" t="s">
        <v>4822</v>
      </c>
      <c r="G888" s="13" t="s">
        <v>4648</v>
      </c>
      <c r="H888" s="68"/>
      <c r="I888" s="142">
        <v>7240</v>
      </c>
      <c r="J888" s="12">
        <f t="shared" si="176"/>
        <v>6.66</v>
      </c>
      <c r="K888" s="87" t="s">
        <v>4877</v>
      </c>
      <c r="L888" s="50">
        <v>0.15</v>
      </c>
      <c r="M888" s="50"/>
      <c r="N888" s="23" t="s">
        <v>4892</v>
      </c>
    </row>
    <row r="889" spans="1:14" ht="135">
      <c r="A889" s="137">
        <v>45713</v>
      </c>
      <c r="B889" s="5" t="s">
        <v>4824</v>
      </c>
      <c r="C889" s="5" t="s">
        <v>4893</v>
      </c>
      <c r="D889" s="5">
        <v>2</v>
      </c>
      <c r="E889" s="5" t="s">
        <v>2187</v>
      </c>
      <c r="F889" s="5" t="s">
        <v>4822</v>
      </c>
      <c r="G889" s="5" t="s">
        <v>4648</v>
      </c>
      <c r="H889" s="26"/>
      <c r="I889" s="90">
        <v>1120000</v>
      </c>
      <c r="J889" s="7">
        <f t="shared" si="176"/>
        <v>835.15</v>
      </c>
      <c r="K889" s="88" t="s">
        <v>4879</v>
      </c>
      <c r="L889" s="6">
        <v>2.5</v>
      </c>
      <c r="M889" s="6"/>
      <c r="N889" s="10" t="s">
        <v>4897</v>
      </c>
    </row>
    <row r="890" spans="1:14" ht="24" customHeight="1">
      <c r="A890" s="137"/>
      <c r="B890" s="5"/>
      <c r="C890" s="5" t="s">
        <v>4896</v>
      </c>
      <c r="D890" s="5"/>
      <c r="E890" s="5"/>
      <c r="F890" s="5"/>
      <c r="G890" s="5"/>
      <c r="H890" s="26"/>
      <c r="I890" s="90">
        <v>53200</v>
      </c>
      <c r="J890" s="7">
        <f t="shared" ref="J890" si="177">ROUNDUP((((L890*13000)+I890)/1380), 2)</f>
        <v>38.559999999999995</v>
      </c>
      <c r="K890" s="88"/>
      <c r="L890" s="6"/>
      <c r="M890" s="6"/>
      <c r="N890" s="10"/>
    </row>
    <row r="891" spans="1:14" ht="45">
      <c r="A891" s="138">
        <v>45713</v>
      </c>
      <c r="B891" s="98" t="s">
        <v>4894</v>
      </c>
      <c r="C891" s="98">
        <v>4230022</v>
      </c>
      <c r="D891" s="98">
        <v>15</v>
      </c>
      <c r="E891" s="98" t="s">
        <v>2187</v>
      </c>
      <c r="F891" s="98" t="s">
        <v>4827</v>
      </c>
      <c r="G891" s="98" t="s">
        <v>52</v>
      </c>
      <c r="H891" s="99"/>
      <c r="I891" s="139"/>
      <c r="J891" s="105"/>
      <c r="K891" s="100"/>
      <c r="L891" s="101"/>
      <c r="M891" s="101"/>
      <c r="N891" s="126" t="s">
        <v>4895</v>
      </c>
    </row>
    <row r="892" spans="1:14" ht="30">
      <c r="A892" s="137">
        <v>45713</v>
      </c>
      <c r="B892" s="5" t="s">
        <v>4829</v>
      </c>
      <c r="C892" s="5" t="s">
        <v>4830</v>
      </c>
      <c r="D892" s="5">
        <v>10</v>
      </c>
      <c r="E892" s="5" t="s">
        <v>2187</v>
      </c>
      <c r="F892" s="5" t="s">
        <v>2657</v>
      </c>
      <c r="G892" s="5" t="s">
        <v>2075</v>
      </c>
      <c r="H892" s="26"/>
      <c r="I892" s="90">
        <v>80000</v>
      </c>
      <c r="J892" s="7">
        <f t="shared" ref="J892" si="178">ROUNDUP((((L892*13000)+I892)/1380), 2)</f>
        <v>67.400000000000006</v>
      </c>
      <c r="K892" s="88" t="s">
        <v>4879</v>
      </c>
      <c r="L892" s="6">
        <v>1</v>
      </c>
      <c r="M892" s="6"/>
      <c r="N892" s="10" t="s">
        <v>4885</v>
      </c>
    </row>
    <row r="893" spans="1:14" ht="197.25" customHeight="1">
      <c r="A893" s="137">
        <v>45693</v>
      </c>
      <c r="B893" s="5"/>
      <c r="C893" s="5" t="s">
        <v>3545</v>
      </c>
      <c r="D893" s="5">
        <v>30</v>
      </c>
      <c r="E893" s="5" t="s">
        <v>2187</v>
      </c>
      <c r="F893" s="5" t="s">
        <v>277</v>
      </c>
      <c r="G893" s="5" t="s">
        <v>142</v>
      </c>
      <c r="H893" s="26"/>
      <c r="I893" s="90">
        <v>3500</v>
      </c>
      <c r="J893" s="7">
        <f t="shared" ref="J893" si="179">ROUNDUP((((L893*13000)+I893)/1380), 2)</f>
        <v>3.48</v>
      </c>
      <c r="K893" s="88" t="s">
        <v>1645</v>
      </c>
      <c r="L893" s="6">
        <v>0.1</v>
      </c>
      <c r="M893" s="6"/>
      <c r="N893" s="10" t="s">
        <v>4886</v>
      </c>
    </row>
    <row r="894" spans="1:14" ht="21" customHeight="1">
      <c r="A894" s="173">
        <v>45707</v>
      </c>
      <c r="B894" s="13" t="s">
        <v>4440</v>
      </c>
      <c r="C894" s="13" t="s">
        <v>4504</v>
      </c>
      <c r="D894" s="13">
        <v>1</v>
      </c>
      <c r="E894" s="13" t="s">
        <v>2187</v>
      </c>
      <c r="F894" s="13" t="s">
        <v>2786</v>
      </c>
      <c r="G894" s="13" t="s">
        <v>52</v>
      </c>
      <c r="H894" s="68"/>
      <c r="I894" s="142"/>
      <c r="J894" s="12"/>
      <c r="K894" s="87"/>
      <c r="L894" s="50"/>
      <c r="M894" s="50"/>
      <c r="N894" s="23" t="s">
        <v>4441</v>
      </c>
    </row>
    <row r="896" spans="1:14" s="239" customFormat="1" ht="45">
      <c r="A896" s="137">
        <v>45709</v>
      </c>
      <c r="B896" s="5"/>
      <c r="C896" s="8" t="s">
        <v>4657</v>
      </c>
      <c r="D896" s="5">
        <v>20</v>
      </c>
      <c r="E896" s="5" t="s">
        <v>318</v>
      </c>
      <c r="F896" s="5" t="s">
        <v>3644</v>
      </c>
      <c r="G896" s="5" t="s">
        <v>30</v>
      </c>
      <c r="H896" s="26"/>
      <c r="I896" s="90">
        <v>206000</v>
      </c>
      <c r="J896" s="7">
        <f t="shared" ref="J896" si="180">ROUNDUP((((L896*13000)+I896)/1380), 2)</f>
        <v>177.54</v>
      </c>
      <c r="K896" s="88" t="s">
        <v>4863</v>
      </c>
      <c r="L896" s="6">
        <v>3</v>
      </c>
      <c r="M896" s="6"/>
      <c r="N896" s="10" t="s">
        <v>4864</v>
      </c>
    </row>
    <row r="897" spans="1:14" ht="30">
      <c r="A897" s="173">
        <v>45698</v>
      </c>
      <c r="B897" s="268" t="s">
        <v>128</v>
      </c>
      <c r="C897" s="122" t="s">
        <v>4870</v>
      </c>
      <c r="D897" s="109">
        <v>3</v>
      </c>
      <c r="E897" s="109" t="s">
        <v>318</v>
      </c>
      <c r="F897" s="109" t="s">
        <v>3765</v>
      </c>
      <c r="G897" s="109" t="s">
        <v>40</v>
      </c>
      <c r="H897" s="110"/>
      <c r="I897" s="170">
        <v>432000</v>
      </c>
      <c r="J897" s="111">
        <f t="shared" ref="J897" si="181">ROUNDUP((((L897*13000)+I897)/1380), 2)</f>
        <v>360.15</v>
      </c>
      <c r="K897" s="112" t="s">
        <v>4871</v>
      </c>
      <c r="L897" s="113">
        <v>5</v>
      </c>
      <c r="M897" s="113"/>
      <c r="N897" s="114" t="s">
        <v>3846</v>
      </c>
    </row>
    <row r="898" spans="1:14" ht="20.100000000000001" customHeight="1">
      <c r="A898" s="173">
        <v>45712</v>
      </c>
      <c r="B898" s="16" t="s">
        <v>111</v>
      </c>
      <c r="C898" s="13" t="s">
        <v>4868</v>
      </c>
      <c r="D898" s="13">
        <v>2</v>
      </c>
      <c r="E898" s="13" t="s">
        <v>318</v>
      </c>
      <c r="F898" s="13" t="s">
        <v>209</v>
      </c>
      <c r="G898" s="13" t="s">
        <v>30</v>
      </c>
      <c r="H898" s="68"/>
      <c r="I898" s="142">
        <v>47000</v>
      </c>
      <c r="J898" s="12">
        <f t="shared" ref="J898:J899" si="182">ROUNDUP((((L898*13000)+I898)/1380), 2)</f>
        <v>38.769999999999996</v>
      </c>
      <c r="K898" s="87" t="s">
        <v>4865</v>
      </c>
      <c r="L898" s="50">
        <v>0.5</v>
      </c>
      <c r="M898" s="50"/>
      <c r="N898" s="23"/>
    </row>
    <row r="899" spans="1:14" ht="24" customHeight="1">
      <c r="A899" s="173">
        <v>45712</v>
      </c>
      <c r="B899" s="16" t="s">
        <v>2458</v>
      </c>
      <c r="C899" s="13" t="s">
        <v>4710</v>
      </c>
      <c r="D899" s="13">
        <v>10</v>
      </c>
      <c r="E899" s="13" t="s">
        <v>318</v>
      </c>
      <c r="F899" s="13" t="s">
        <v>2521</v>
      </c>
      <c r="G899" s="13" t="s">
        <v>130</v>
      </c>
      <c r="H899" s="68"/>
      <c r="I899" s="142">
        <v>8160</v>
      </c>
      <c r="J899" s="12">
        <f t="shared" si="182"/>
        <v>7.8</v>
      </c>
      <c r="K899" s="87" t="s">
        <v>4867</v>
      </c>
      <c r="L899" s="50">
        <v>0.2</v>
      </c>
      <c r="M899" s="50"/>
      <c r="N899" s="23"/>
    </row>
    <row r="900" spans="1:14" ht="24.75" customHeight="1">
      <c r="A900" s="173">
        <v>45712</v>
      </c>
      <c r="B900" s="16" t="s">
        <v>4716</v>
      </c>
      <c r="C900" s="13" t="s">
        <v>4658</v>
      </c>
      <c r="D900" s="13">
        <v>3</v>
      </c>
      <c r="E900" s="13" t="s">
        <v>318</v>
      </c>
      <c r="F900" s="13" t="s">
        <v>36</v>
      </c>
      <c r="G900" s="13" t="s">
        <v>30</v>
      </c>
      <c r="H900" s="68"/>
      <c r="I900" s="142"/>
      <c r="J900" s="12">
        <f t="shared" ref="J900:J902" si="183">ROUNDUP((((L900*13000)+I900)/1380), 2)</f>
        <v>0</v>
      </c>
      <c r="K900" s="87"/>
      <c r="L900" s="50"/>
      <c r="M900" s="50"/>
      <c r="N900" s="23" t="s">
        <v>4923</v>
      </c>
    </row>
    <row r="901" spans="1:14" ht="20.25" customHeight="1">
      <c r="A901" s="173">
        <v>45709</v>
      </c>
      <c r="B901" s="13" t="s">
        <v>25</v>
      </c>
      <c r="C901" s="122" t="s">
        <v>4658</v>
      </c>
      <c r="D901" s="13">
        <v>3</v>
      </c>
      <c r="E901" s="13" t="s">
        <v>318</v>
      </c>
      <c r="F901" s="13" t="s">
        <v>36</v>
      </c>
      <c r="G901" s="13" t="s">
        <v>30</v>
      </c>
      <c r="H901" s="68"/>
      <c r="I901" s="142">
        <v>1910100</v>
      </c>
      <c r="J901" s="111">
        <f t="shared" si="183"/>
        <v>1445.37</v>
      </c>
      <c r="K901" s="87" t="s">
        <v>4889</v>
      </c>
      <c r="L901" s="50">
        <v>6.5</v>
      </c>
      <c r="M901" s="50"/>
      <c r="N901" s="114"/>
    </row>
    <row r="902" spans="1:14" ht="29.25" customHeight="1">
      <c r="A902" s="173">
        <v>45713</v>
      </c>
      <c r="B902" s="109" t="s">
        <v>4831</v>
      </c>
      <c r="C902" s="122" t="s">
        <v>4832</v>
      </c>
      <c r="D902" s="109">
        <v>10</v>
      </c>
      <c r="E902" s="109" t="s">
        <v>4833</v>
      </c>
      <c r="F902" s="109"/>
      <c r="G902" s="109"/>
      <c r="H902" s="110"/>
      <c r="I902" s="170">
        <v>56600</v>
      </c>
      <c r="J902" s="12">
        <f t="shared" si="183"/>
        <v>69.28</v>
      </c>
      <c r="K902" s="112" t="s">
        <v>4877</v>
      </c>
      <c r="L902" s="113">
        <v>3</v>
      </c>
      <c r="M902" s="113"/>
      <c r="N902" s="114" t="s">
        <v>4834</v>
      </c>
    </row>
    <row r="903" spans="1:14" ht="29.25" customHeight="1">
      <c r="A903" s="173">
        <v>45713</v>
      </c>
      <c r="B903" s="109" t="s">
        <v>25</v>
      </c>
      <c r="C903" s="122" t="s">
        <v>4837</v>
      </c>
      <c r="D903" s="109">
        <v>1</v>
      </c>
      <c r="E903" s="109" t="s">
        <v>318</v>
      </c>
      <c r="F903" s="109" t="s">
        <v>638</v>
      </c>
      <c r="G903" s="109" t="s">
        <v>33</v>
      </c>
      <c r="H903" s="110"/>
      <c r="I903" s="170"/>
      <c r="J903" s="12">
        <f t="shared" ref="J903:J907" si="184">ROUNDUP((((L903*13000)+I903)/1380), 2)</f>
        <v>0</v>
      </c>
      <c r="K903" s="112"/>
      <c r="L903" s="113"/>
      <c r="M903" s="113"/>
      <c r="N903" s="114" t="s">
        <v>4888</v>
      </c>
    </row>
    <row r="904" spans="1:14" ht="30">
      <c r="A904" s="137">
        <v>45691</v>
      </c>
      <c r="B904" s="5" t="s">
        <v>25</v>
      </c>
      <c r="C904" s="283" t="s">
        <v>3210</v>
      </c>
      <c r="D904" s="5">
        <v>1</v>
      </c>
      <c r="E904" s="5" t="s">
        <v>318</v>
      </c>
      <c r="F904" s="5"/>
      <c r="G904" s="5"/>
      <c r="H904" s="26"/>
      <c r="I904" s="284"/>
      <c r="J904" s="7">
        <f t="shared" si="184"/>
        <v>0</v>
      </c>
      <c r="K904" s="6"/>
      <c r="L904" s="6"/>
      <c r="M904" s="6"/>
      <c r="N904" s="10" t="s">
        <v>4000</v>
      </c>
    </row>
    <row r="905" spans="1:14" ht="20.100000000000001" customHeight="1">
      <c r="A905" s="137"/>
      <c r="B905" s="5"/>
      <c r="C905" s="283" t="s">
        <v>4001</v>
      </c>
      <c r="D905" s="5">
        <v>1</v>
      </c>
      <c r="E905" s="5"/>
      <c r="F905" s="5"/>
      <c r="G905" s="5"/>
      <c r="H905" s="26"/>
      <c r="I905" s="284">
        <v>799500</v>
      </c>
      <c r="J905" s="7">
        <f t="shared" si="184"/>
        <v>581.24</v>
      </c>
      <c r="K905" s="6" t="s">
        <v>1708</v>
      </c>
      <c r="L905" s="6">
        <v>0.2</v>
      </c>
      <c r="M905" s="6"/>
      <c r="N905" s="10"/>
    </row>
    <row r="906" spans="1:14" ht="20.100000000000001" customHeight="1">
      <c r="A906" s="137"/>
      <c r="B906" s="5"/>
      <c r="C906" s="283" t="s">
        <v>4002</v>
      </c>
      <c r="D906" s="5">
        <v>1</v>
      </c>
      <c r="E906" s="5"/>
      <c r="F906" s="5"/>
      <c r="G906" s="5"/>
      <c r="H906" s="26"/>
      <c r="I906" s="284">
        <v>922900</v>
      </c>
      <c r="J906" s="7">
        <f t="shared" si="184"/>
        <v>670.66</v>
      </c>
      <c r="K906" s="6" t="s">
        <v>1708</v>
      </c>
      <c r="L906" s="6">
        <v>0.2</v>
      </c>
      <c r="M906" s="6"/>
      <c r="N906" s="10"/>
    </row>
    <row r="907" spans="1:14" s="239" customFormat="1" ht="29.25" customHeight="1">
      <c r="A907" s="137">
        <v>45713</v>
      </c>
      <c r="B907" s="5" t="s">
        <v>74</v>
      </c>
      <c r="C907" s="8" t="s">
        <v>4838</v>
      </c>
      <c r="D907" s="5">
        <v>2</v>
      </c>
      <c r="E907" s="5" t="s">
        <v>318</v>
      </c>
      <c r="F907" s="5" t="s">
        <v>370</v>
      </c>
      <c r="G907" s="5" t="s">
        <v>48</v>
      </c>
      <c r="H907" s="26"/>
      <c r="I907" s="90">
        <v>181000</v>
      </c>
      <c r="J907" s="7">
        <f t="shared" si="184"/>
        <v>134.92999999999998</v>
      </c>
      <c r="K907" s="88" t="s">
        <v>4887</v>
      </c>
      <c r="L907" s="6">
        <v>0.4</v>
      </c>
      <c r="M907" s="6"/>
      <c r="N907" s="10"/>
    </row>
    <row r="908" spans="1:14" ht="29.25" customHeight="1">
      <c r="A908" s="173">
        <v>45713</v>
      </c>
      <c r="B908" s="109" t="s">
        <v>111</v>
      </c>
      <c r="C908" s="122" t="s">
        <v>4901</v>
      </c>
      <c r="D908" s="109">
        <v>3</v>
      </c>
      <c r="E908" s="109" t="s">
        <v>318</v>
      </c>
      <c r="F908" s="109" t="s">
        <v>2611</v>
      </c>
      <c r="G908" s="109" t="s">
        <v>30</v>
      </c>
      <c r="H908" s="110"/>
      <c r="I908" s="170"/>
      <c r="J908" s="12">
        <f t="shared" ref="J908" si="185">ROUNDUP((((L908*13000)+I908)/1380), 2)</f>
        <v>0</v>
      </c>
      <c r="K908" s="112"/>
      <c r="L908" s="113"/>
      <c r="M908" s="113"/>
      <c r="N908" s="114" t="s">
        <v>4922</v>
      </c>
    </row>
    <row r="909" spans="1:14" ht="30">
      <c r="A909" s="173">
        <v>45713</v>
      </c>
      <c r="B909" s="16" t="s">
        <v>1986</v>
      </c>
      <c r="C909" s="13" t="s">
        <v>4841</v>
      </c>
      <c r="D909" s="13">
        <v>1</v>
      </c>
      <c r="E909" s="13" t="s">
        <v>318</v>
      </c>
      <c r="F909" s="13" t="s">
        <v>122</v>
      </c>
      <c r="G909" s="13" t="s">
        <v>28</v>
      </c>
      <c r="H909" s="68"/>
      <c r="I909" s="142">
        <v>74580</v>
      </c>
      <c r="J909" s="263">
        <f>ROUNDUP((((L909*13000)+I909)/1150), 2)</f>
        <v>324.86</v>
      </c>
      <c r="K909" s="87" t="s">
        <v>4879</v>
      </c>
      <c r="L909" s="50">
        <v>23</v>
      </c>
      <c r="M909" s="50"/>
      <c r="N909" s="23" t="s">
        <v>4880</v>
      </c>
    </row>
    <row r="910" spans="1:14" ht="31.5" customHeight="1">
      <c r="A910" s="137">
        <v>45713</v>
      </c>
      <c r="B910" s="8"/>
      <c r="C910" s="5" t="s">
        <v>4845</v>
      </c>
      <c r="D910" s="5">
        <v>30</v>
      </c>
      <c r="E910" s="5" t="s">
        <v>24</v>
      </c>
      <c r="F910" s="5"/>
      <c r="G910" s="5" t="s">
        <v>33</v>
      </c>
      <c r="H910" s="26"/>
      <c r="I910" s="90">
        <v>3110</v>
      </c>
      <c r="J910" s="7">
        <f t="shared" ref="J910:J911" si="186">ROUNDUP((((L910*13000)+I910)/1380), 2)</f>
        <v>4.1399999999999997</v>
      </c>
      <c r="K910" s="88" t="s">
        <v>4877</v>
      </c>
      <c r="L910" s="6">
        <v>0.2</v>
      </c>
      <c r="M910" s="6"/>
      <c r="N910" s="10" t="s">
        <v>4902</v>
      </c>
    </row>
    <row r="911" spans="1:14" ht="31.5" customHeight="1">
      <c r="A911" s="137">
        <v>45713</v>
      </c>
      <c r="B911" s="8" t="s">
        <v>29</v>
      </c>
      <c r="C911" s="5" t="s">
        <v>4924</v>
      </c>
      <c r="D911" s="5">
        <v>2</v>
      </c>
      <c r="E911" s="5" t="s">
        <v>24</v>
      </c>
      <c r="F911" s="5"/>
      <c r="G911" s="5" t="s">
        <v>134</v>
      </c>
      <c r="H911" s="26"/>
      <c r="I911" s="90">
        <v>128830</v>
      </c>
      <c r="J911" s="7">
        <f t="shared" si="186"/>
        <v>116.91000000000001</v>
      </c>
      <c r="K911" s="88" t="s">
        <v>4877</v>
      </c>
      <c r="L911" s="6">
        <v>2.5</v>
      </c>
      <c r="M911" s="6"/>
      <c r="N911" s="10"/>
    </row>
    <row r="912" spans="1:14" ht="21" customHeight="1">
      <c r="A912" s="173">
        <v>45713</v>
      </c>
      <c r="B912" s="16"/>
      <c r="C912" s="13" t="s">
        <v>4876</v>
      </c>
      <c r="D912" s="13">
        <v>10</v>
      </c>
      <c r="E912" s="13" t="s">
        <v>140</v>
      </c>
      <c r="F912" s="13"/>
      <c r="G912" s="13" t="s">
        <v>1526</v>
      </c>
      <c r="H912" s="68"/>
      <c r="I912" s="142">
        <v>45520</v>
      </c>
      <c r="J912" s="12">
        <f t="shared" ref="J912:J929" si="187">ROUNDUP((((L912*13000)+I912)/1380), 2)</f>
        <v>42.41</v>
      </c>
      <c r="K912" s="87" t="s">
        <v>4877</v>
      </c>
      <c r="L912" s="50">
        <v>1</v>
      </c>
      <c r="M912" s="50"/>
      <c r="N912" s="23" t="s">
        <v>4878</v>
      </c>
    </row>
    <row r="913" spans="1:14" ht="31.5" customHeight="1">
      <c r="A913" s="173">
        <v>45713</v>
      </c>
      <c r="B913" s="16" t="s">
        <v>22</v>
      </c>
      <c r="C913" s="13" t="s">
        <v>4846</v>
      </c>
      <c r="D913" s="13">
        <v>10</v>
      </c>
      <c r="E913" s="13" t="s">
        <v>140</v>
      </c>
      <c r="F913" s="13"/>
      <c r="G913" s="13" t="s">
        <v>23</v>
      </c>
      <c r="H913" s="68"/>
      <c r="I913" s="142">
        <v>102850</v>
      </c>
      <c r="J913" s="12">
        <f t="shared" si="187"/>
        <v>102.79</v>
      </c>
      <c r="K913" s="87" t="s">
        <v>4903</v>
      </c>
      <c r="L913" s="50">
        <v>3</v>
      </c>
      <c r="M913" s="50"/>
      <c r="N913" s="23" t="s">
        <v>4904</v>
      </c>
    </row>
    <row r="914" spans="1:14" ht="31.5" customHeight="1">
      <c r="A914" s="173"/>
      <c r="B914" s="16" t="s">
        <v>4905</v>
      </c>
      <c r="C914" s="13" t="s">
        <v>4906</v>
      </c>
      <c r="D914" s="13">
        <v>10</v>
      </c>
      <c r="E914" s="13"/>
      <c r="F914" s="13"/>
      <c r="G914" s="13"/>
      <c r="H914" s="68"/>
      <c r="I914" s="142">
        <v>69500</v>
      </c>
      <c r="J914" s="12">
        <f t="shared" si="187"/>
        <v>78.63000000000001</v>
      </c>
      <c r="K914" s="87" t="s">
        <v>4877</v>
      </c>
      <c r="L914" s="50">
        <v>3</v>
      </c>
      <c r="M914" s="50"/>
      <c r="N914" s="23"/>
    </row>
    <row r="915" spans="1:14" ht="30">
      <c r="A915" s="173">
        <v>45713</v>
      </c>
      <c r="B915" s="16" t="s">
        <v>31</v>
      </c>
      <c r="C915" s="13" t="s">
        <v>4920</v>
      </c>
      <c r="D915" s="13">
        <v>1</v>
      </c>
      <c r="E915" s="13" t="s">
        <v>140</v>
      </c>
      <c r="F915" s="13"/>
      <c r="G915" s="13" t="s">
        <v>18</v>
      </c>
      <c r="H915" s="68"/>
      <c r="I915" s="142">
        <v>209690</v>
      </c>
      <c r="J915" s="12">
        <f t="shared" si="187"/>
        <v>170.79</v>
      </c>
      <c r="K915" s="87" t="s">
        <v>4875</v>
      </c>
      <c r="L915" s="50">
        <v>2</v>
      </c>
      <c r="M915" s="50"/>
      <c r="N915" s="23" t="s">
        <v>4921</v>
      </c>
    </row>
    <row r="916" spans="1:14" ht="20.100000000000001" customHeight="1">
      <c r="A916" s="173">
        <v>45713</v>
      </c>
      <c r="B916" s="16" t="s">
        <v>31</v>
      </c>
      <c r="C916" s="13" t="s">
        <v>4847</v>
      </c>
      <c r="D916" s="13">
        <v>1</v>
      </c>
      <c r="E916" s="13" t="s">
        <v>140</v>
      </c>
      <c r="F916" s="13"/>
      <c r="G916" s="13" t="s">
        <v>18</v>
      </c>
      <c r="H916" s="68"/>
      <c r="I916" s="142"/>
      <c r="J916" s="12">
        <f t="shared" si="187"/>
        <v>0</v>
      </c>
      <c r="K916" s="87"/>
      <c r="L916" s="50"/>
      <c r="M916" s="50"/>
      <c r="N916" s="23" t="s">
        <v>4907</v>
      </c>
    </row>
    <row r="917" spans="1:14" ht="20.100000000000001" customHeight="1">
      <c r="A917" s="173">
        <v>45713</v>
      </c>
      <c r="B917" s="16" t="s">
        <v>31</v>
      </c>
      <c r="C917" s="13" t="s">
        <v>4848</v>
      </c>
      <c r="D917" s="13">
        <v>1</v>
      </c>
      <c r="E917" s="13" t="s">
        <v>140</v>
      </c>
      <c r="F917" s="13"/>
      <c r="G917" s="13" t="s">
        <v>18</v>
      </c>
      <c r="H917" s="68"/>
      <c r="I917" s="142">
        <v>9940</v>
      </c>
      <c r="J917" s="12">
        <f t="shared" si="187"/>
        <v>8.15</v>
      </c>
      <c r="K917" s="87" t="s">
        <v>4875</v>
      </c>
      <c r="L917" s="50">
        <v>0.1</v>
      </c>
      <c r="M917" s="50"/>
      <c r="N917" s="23"/>
    </row>
    <row r="918" spans="1:14" ht="20.100000000000001" customHeight="1">
      <c r="A918" s="173">
        <v>45713</v>
      </c>
      <c r="B918" s="16" t="s">
        <v>31</v>
      </c>
      <c r="C918" s="13" t="s">
        <v>4849</v>
      </c>
      <c r="D918" s="13">
        <v>1</v>
      </c>
      <c r="E918" s="13" t="s">
        <v>140</v>
      </c>
      <c r="F918" s="13"/>
      <c r="G918" s="13" t="s">
        <v>18</v>
      </c>
      <c r="H918" s="68"/>
      <c r="I918" s="142">
        <v>4130</v>
      </c>
      <c r="J918" s="12">
        <f t="shared" si="187"/>
        <v>3.94</v>
      </c>
      <c r="K918" s="87" t="s">
        <v>4875</v>
      </c>
      <c r="L918" s="50">
        <v>0.1</v>
      </c>
      <c r="M918" s="50"/>
      <c r="N918" s="23"/>
    </row>
    <row r="919" spans="1:14" ht="20.100000000000001" customHeight="1">
      <c r="A919" s="173">
        <v>45713</v>
      </c>
      <c r="B919" s="16" t="s">
        <v>31</v>
      </c>
      <c r="C919" s="13" t="s">
        <v>4850</v>
      </c>
      <c r="D919" s="13">
        <v>1</v>
      </c>
      <c r="E919" s="13" t="s">
        <v>140</v>
      </c>
      <c r="F919" s="13"/>
      <c r="G919" s="13" t="s">
        <v>18</v>
      </c>
      <c r="H919" s="68"/>
      <c r="I919" s="142">
        <v>3920</v>
      </c>
      <c r="J919" s="12">
        <f t="shared" si="187"/>
        <v>3.7899999999999996</v>
      </c>
      <c r="K919" s="87" t="s">
        <v>4875</v>
      </c>
      <c r="L919" s="50">
        <v>0.1</v>
      </c>
      <c r="M919" s="50"/>
      <c r="N919" s="23"/>
    </row>
    <row r="920" spans="1:14" ht="20.100000000000001" customHeight="1">
      <c r="A920" s="173">
        <v>45713</v>
      </c>
      <c r="B920" s="16" t="s">
        <v>31</v>
      </c>
      <c r="C920" s="13" t="s">
        <v>4851</v>
      </c>
      <c r="D920" s="13">
        <v>1</v>
      </c>
      <c r="E920" s="13" t="s">
        <v>140</v>
      </c>
      <c r="F920" s="13"/>
      <c r="G920" s="13" t="s">
        <v>18</v>
      </c>
      <c r="H920" s="68"/>
      <c r="I920" s="142">
        <v>2590</v>
      </c>
      <c r="J920" s="12">
        <f t="shared" si="187"/>
        <v>2.82</v>
      </c>
      <c r="K920" s="87" t="s">
        <v>4875</v>
      </c>
      <c r="L920" s="50">
        <v>0.1</v>
      </c>
      <c r="M920" s="50"/>
      <c r="N920" s="23"/>
    </row>
    <row r="921" spans="1:14" ht="20.100000000000001" customHeight="1">
      <c r="A921" s="173">
        <v>45713</v>
      </c>
      <c r="B921" s="16" t="s">
        <v>31</v>
      </c>
      <c r="C921" s="13" t="s">
        <v>4914</v>
      </c>
      <c r="D921" s="13">
        <v>1</v>
      </c>
      <c r="E921" s="13" t="s">
        <v>140</v>
      </c>
      <c r="F921" s="13"/>
      <c r="G921" s="13" t="s">
        <v>18</v>
      </c>
      <c r="H921" s="68"/>
      <c r="I921" s="142">
        <v>20440</v>
      </c>
      <c r="J921" s="12">
        <f t="shared" si="187"/>
        <v>19.53</v>
      </c>
      <c r="K921" s="87" t="s">
        <v>4875</v>
      </c>
      <c r="L921" s="50">
        <v>0.5</v>
      </c>
      <c r="M921" s="50"/>
      <c r="N921" s="23" t="s">
        <v>4915</v>
      </c>
    </row>
    <row r="922" spans="1:14" ht="20.100000000000001" customHeight="1">
      <c r="A922" s="173">
        <v>45713</v>
      </c>
      <c r="B922" s="16" t="s">
        <v>31</v>
      </c>
      <c r="C922" s="13" t="s">
        <v>4913</v>
      </c>
      <c r="D922" s="13">
        <v>1</v>
      </c>
      <c r="E922" s="13" t="s">
        <v>140</v>
      </c>
      <c r="F922" s="13"/>
      <c r="G922" s="13" t="s">
        <v>18</v>
      </c>
      <c r="H922" s="68"/>
      <c r="I922" s="142">
        <v>23520</v>
      </c>
      <c r="J922" s="12">
        <f t="shared" si="187"/>
        <v>22.700000000000003</v>
      </c>
      <c r="K922" s="87" t="s">
        <v>4875</v>
      </c>
      <c r="L922" s="50">
        <v>0.6</v>
      </c>
      <c r="M922" s="50"/>
      <c r="N922" s="23" t="s">
        <v>4912</v>
      </c>
    </row>
    <row r="923" spans="1:14" ht="20.100000000000001" customHeight="1">
      <c r="A923" s="173">
        <v>45713</v>
      </c>
      <c r="B923" s="16" t="s">
        <v>31</v>
      </c>
      <c r="C923" s="13" t="s">
        <v>4852</v>
      </c>
      <c r="D923" s="13">
        <v>1</v>
      </c>
      <c r="E923" s="13" t="s">
        <v>140</v>
      </c>
      <c r="F923" s="13"/>
      <c r="G923" s="13" t="s">
        <v>18</v>
      </c>
      <c r="H923" s="68"/>
      <c r="I923" s="142"/>
      <c r="J923" s="12">
        <f t="shared" si="187"/>
        <v>0</v>
      </c>
      <c r="K923" s="87"/>
      <c r="L923" s="50"/>
      <c r="M923" s="50"/>
      <c r="N923" s="23" t="s">
        <v>4908</v>
      </c>
    </row>
    <row r="924" spans="1:14" ht="30">
      <c r="A924" s="173">
        <v>45713</v>
      </c>
      <c r="B924" s="16" t="s">
        <v>31</v>
      </c>
      <c r="C924" s="13" t="s">
        <v>4853</v>
      </c>
      <c r="D924" s="13">
        <v>1</v>
      </c>
      <c r="E924" s="13" t="s">
        <v>140</v>
      </c>
      <c r="F924" s="13"/>
      <c r="G924" s="13" t="s">
        <v>18</v>
      </c>
      <c r="H924" s="68"/>
      <c r="I924" s="142"/>
      <c r="J924" s="12">
        <f t="shared" si="187"/>
        <v>0</v>
      </c>
      <c r="K924" s="87"/>
      <c r="L924" s="50"/>
      <c r="M924" s="50"/>
      <c r="N924" s="23" t="s">
        <v>4918</v>
      </c>
    </row>
    <row r="925" spans="1:14" ht="20.100000000000001" customHeight="1">
      <c r="A925" s="173">
        <v>45713</v>
      </c>
      <c r="B925" s="16" t="s">
        <v>31</v>
      </c>
      <c r="C925" s="13" t="s">
        <v>4916</v>
      </c>
      <c r="D925" s="13">
        <v>1</v>
      </c>
      <c r="E925" s="13" t="s">
        <v>140</v>
      </c>
      <c r="F925" s="13"/>
      <c r="G925" s="13" t="s">
        <v>18</v>
      </c>
      <c r="H925" s="68"/>
      <c r="I925" s="142">
        <v>30660</v>
      </c>
      <c r="J925" s="12">
        <f t="shared" si="187"/>
        <v>31.64</v>
      </c>
      <c r="K925" s="87" t="s">
        <v>4875</v>
      </c>
      <c r="L925" s="50">
        <v>1</v>
      </c>
      <c r="M925" s="50"/>
      <c r="N925" s="23" t="s">
        <v>4917</v>
      </c>
    </row>
    <row r="926" spans="1:14" ht="30">
      <c r="A926" s="173">
        <v>45713</v>
      </c>
      <c r="B926" s="16" t="s">
        <v>31</v>
      </c>
      <c r="C926" s="13" t="s">
        <v>4854</v>
      </c>
      <c r="D926" s="13">
        <v>1</v>
      </c>
      <c r="E926" s="13" t="s">
        <v>140</v>
      </c>
      <c r="F926" s="13"/>
      <c r="G926" s="13" t="s">
        <v>18</v>
      </c>
      <c r="H926" s="68"/>
      <c r="I926" s="142"/>
      <c r="J926" s="12">
        <f t="shared" si="187"/>
        <v>0</v>
      </c>
      <c r="K926" s="87"/>
      <c r="L926" s="50"/>
      <c r="M926" s="50"/>
      <c r="N926" s="23" t="s">
        <v>4919</v>
      </c>
    </row>
    <row r="927" spans="1:14" ht="20.100000000000001" customHeight="1">
      <c r="A927" s="173">
        <v>45713</v>
      </c>
      <c r="B927" s="16" t="s">
        <v>31</v>
      </c>
      <c r="C927" s="13" t="s">
        <v>4855</v>
      </c>
      <c r="D927" s="13">
        <v>1</v>
      </c>
      <c r="E927" s="13" t="s">
        <v>140</v>
      </c>
      <c r="F927" s="13"/>
      <c r="G927" s="13" t="s">
        <v>18</v>
      </c>
      <c r="H927" s="68"/>
      <c r="I927" s="142">
        <v>19250</v>
      </c>
      <c r="J927" s="12">
        <f t="shared" si="187"/>
        <v>16.78</v>
      </c>
      <c r="K927" s="87" t="s">
        <v>4875</v>
      </c>
      <c r="L927" s="50">
        <v>0.3</v>
      </c>
      <c r="M927" s="50"/>
      <c r="N927" s="23"/>
    </row>
    <row r="928" spans="1:14" ht="20.100000000000001" customHeight="1">
      <c r="A928" s="173">
        <v>45713</v>
      </c>
      <c r="B928" s="16" t="s">
        <v>31</v>
      </c>
      <c r="C928" s="264" t="s">
        <v>4856</v>
      </c>
      <c r="D928" s="13">
        <v>1</v>
      </c>
      <c r="E928" s="13" t="s">
        <v>140</v>
      </c>
      <c r="F928" s="13"/>
      <c r="G928" s="13" t="s">
        <v>18</v>
      </c>
      <c r="H928" s="68"/>
      <c r="I928" s="142">
        <v>11830</v>
      </c>
      <c r="J928" s="12">
        <f t="shared" si="187"/>
        <v>10.459999999999999</v>
      </c>
      <c r="K928" s="87" t="s">
        <v>4875</v>
      </c>
      <c r="L928" s="50">
        <v>0.2</v>
      </c>
      <c r="M928" s="50"/>
      <c r="N928" s="23" t="s">
        <v>4911</v>
      </c>
    </row>
    <row r="929" spans="1:14" ht="20.100000000000001" customHeight="1">
      <c r="A929" s="173">
        <v>45713</v>
      </c>
      <c r="B929" s="16" t="s">
        <v>31</v>
      </c>
      <c r="C929" s="13" t="s">
        <v>4857</v>
      </c>
      <c r="D929" s="13">
        <v>1</v>
      </c>
      <c r="E929" s="13" t="s">
        <v>140</v>
      </c>
      <c r="F929" s="13"/>
      <c r="G929" s="13" t="s">
        <v>18</v>
      </c>
      <c r="H929" s="68"/>
      <c r="I929" s="142">
        <v>11830</v>
      </c>
      <c r="J929" s="12">
        <f t="shared" si="187"/>
        <v>10.459999999999999</v>
      </c>
      <c r="K929" s="87" t="s">
        <v>4875</v>
      </c>
      <c r="L929" s="50">
        <v>0.2</v>
      </c>
      <c r="M929" s="50"/>
      <c r="N929" s="23"/>
    </row>
    <row r="930" spans="1:14" ht="20.100000000000001" customHeight="1">
      <c r="A930" s="173">
        <v>45713</v>
      </c>
      <c r="B930" s="16" t="s">
        <v>31</v>
      </c>
      <c r="C930" s="264" t="s">
        <v>4910</v>
      </c>
      <c r="D930" s="13">
        <v>1</v>
      </c>
      <c r="E930" s="13" t="s">
        <v>140</v>
      </c>
      <c r="F930" s="13"/>
      <c r="G930" s="13" t="s">
        <v>18</v>
      </c>
      <c r="H930" s="68"/>
      <c r="I930" s="142">
        <v>11830</v>
      </c>
      <c r="J930" s="12">
        <f>ROUNDUP((((L930*13000)+I930)/1380), 2)</f>
        <v>10.459999999999999</v>
      </c>
      <c r="K930" s="87" t="s">
        <v>4875</v>
      </c>
      <c r="L930" s="50">
        <v>0.2</v>
      </c>
      <c r="M930" s="50"/>
      <c r="N930" s="23"/>
    </row>
    <row r="931" spans="1:14" ht="31.5" customHeight="1">
      <c r="A931" s="173">
        <v>45713</v>
      </c>
      <c r="B931" s="16" t="s">
        <v>58</v>
      </c>
      <c r="C931" s="13" t="s">
        <v>4872</v>
      </c>
      <c r="D931" s="13">
        <v>1</v>
      </c>
      <c r="E931" s="13" t="s">
        <v>140</v>
      </c>
      <c r="F931" s="13"/>
      <c r="G931" s="13" t="s">
        <v>18</v>
      </c>
      <c r="H931" s="68"/>
      <c r="I931" s="142">
        <v>736000</v>
      </c>
      <c r="J931" s="12">
        <f>ROUNDUP((((L931*13000)+I931)/1380), 2)</f>
        <v>608.70000000000005</v>
      </c>
      <c r="K931" s="87" t="s">
        <v>4875</v>
      </c>
      <c r="L931" s="50">
        <v>8</v>
      </c>
      <c r="M931" s="50"/>
      <c r="N931" s="23"/>
    </row>
    <row r="932" spans="1:14" ht="24" customHeight="1">
      <c r="A932" s="173">
        <v>45708</v>
      </c>
      <c r="B932" s="13" t="s">
        <v>4576</v>
      </c>
      <c r="C932" s="13" t="s">
        <v>4606</v>
      </c>
      <c r="D932" s="13">
        <v>1</v>
      </c>
      <c r="E932" s="13" t="s">
        <v>140</v>
      </c>
      <c r="F932" s="13" t="s">
        <v>4575</v>
      </c>
      <c r="G932" s="13" t="s">
        <v>18</v>
      </c>
      <c r="H932" s="252"/>
      <c r="I932" s="142">
        <v>2834000</v>
      </c>
      <c r="J932" s="12">
        <f>ROUNDUP((((L932*13000)+I932)/1380), 2)</f>
        <v>2077.1800000000003</v>
      </c>
      <c r="K932" s="87" t="s">
        <v>4867</v>
      </c>
      <c r="L932" s="50">
        <v>2.5</v>
      </c>
      <c r="M932" s="50"/>
      <c r="N932" s="23" t="s">
        <v>4869</v>
      </c>
    </row>
    <row r="933" spans="1:14" ht="21" customHeight="1">
      <c r="A933" s="173">
        <v>45708</v>
      </c>
      <c r="B933" s="13" t="s">
        <v>31</v>
      </c>
      <c r="C933" s="13" t="s">
        <v>4909</v>
      </c>
      <c r="D933" s="13">
        <v>1</v>
      </c>
      <c r="E933" s="13" t="s">
        <v>140</v>
      </c>
      <c r="F933" s="13"/>
      <c r="G933" s="13" t="s">
        <v>18</v>
      </c>
      <c r="H933" s="68"/>
      <c r="I933" s="142">
        <v>11060</v>
      </c>
      <c r="J933" s="12">
        <f t="shared" ref="J933:J934" si="188">ROUNDUP((((L933*13000)+I933)/1380), 2)</f>
        <v>12.73</v>
      </c>
      <c r="K933" s="87" t="s">
        <v>4875</v>
      </c>
      <c r="L933" s="50">
        <v>0.5</v>
      </c>
      <c r="M933" s="50"/>
      <c r="N933" s="23"/>
    </row>
    <row r="934" spans="1:14" ht="120">
      <c r="A934" s="173">
        <v>45670</v>
      </c>
      <c r="B934" s="13" t="s">
        <v>2529</v>
      </c>
      <c r="C934" s="122" t="s">
        <v>2618</v>
      </c>
      <c r="D934" s="13">
        <v>1</v>
      </c>
      <c r="E934" s="13" t="s">
        <v>318</v>
      </c>
      <c r="F934" s="13" t="s">
        <v>344</v>
      </c>
      <c r="G934" s="13" t="s">
        <v>130</v>
      </c>
      <c r="H934" s="68"/>
      <c r="I934" s="142">
        <v>29000</v>
      </c>
      <c r="J934" s="12">
        <f t="shared" si="188"/>
        <v>77.540000000000006</v>
      </c>
      <c r="K934" s="87" t="s">
        <v>4879</v>
      </c>
      <c r="L934" s="50">
        <v>6</v>
      </c>
      <c r="M934" s="50"/>
      <c r="N934" s="23" t="s">
        <v>2619</v>
      </c>
    </row>
    <row r="935" spans="1:14" ht="27" customHeight="1">
      <c r="A935" s="173">
        <v>45670</v>
      </c>
      <c r="B935" s="13"/>
      <c r="C935" s="122" t="s">
        <v>4899</v>
      </c>
      <c r="D935" s="13">
        <v>10</v>
      </c>
      <c r="E935" s="13" t="s">
        <v>318</v>
      </c>
      <c r="F935" s="13" t="s">
        <v>344</v>
      </c>
      <c r="G935" s="13" t="s">
        <v>130</v>
      </c>
      <c r="H935" s="68"/>
      <c r="I935" s="142">
        <v>18000</v>
      </c>
      <c r="J935" s="12">
        <f t="shared" ref="J935" si="189">ROUNDUP((((L935*13000)+I935)/1380), 2)</f>
        <v>31.89</v>
      </c>
      <c r="K935" s="87" t="s">
        <v>4879</v>
      </c>
      <c r="L935" s="50">
        <v>2</v>
      </c>
      <c r="M935" s="50"/>
      <c r="N935" s="23" t="s">
        <v>4898</v>
      </c>
    </row>
    <row r="937" spans="1:14" ht="45">
      <c r="A937" s="173">
        <v>45714</v>
      </c>
      <c r="B937" s="16"/>
      <c r="C937" s="16" t="s">
        <v>4925</v>
      </c>
      <c r="D937" s="13">
        <v>20</v>
      </c>
      <c r="E937" s="13" t="s">
        <v>140</v>
      </c>
      <c r="F937" s="13" t="s">
        <v>850</v>
      </c>
      <c r="G937" s="13" t="s">
        <v>355</v>
      </c>
      <c r="H937" s="68"/>
      <c r="I937" s="142">
        <v>82600</v>
      </c>
      <c r="J937" s="12">
        <f t="shared" ref="J937:J940" si="190">ROUNDUP((((L937*13000)+I937)/1380), 2)</f>
        <v>69.28</v>
      </c>
      <c r="K937" s="87" t="s">
        <v>5053</v>
      </c>
      <c r="L937" s="50">
        <v>1</v>
      </c>
      <c r="M937" s="50"/>
      <c r="N937" s="23" t="s">
        <v>5059</v>
      </c>
    </row>
    <row r="938" spans="1:14" ht="21" customHeight="1">
      <c r="A938" s="173">
        <v>45714</v>
      </c>
      <c r="B938" s="16" t="s">
        <v>1814</v>
      </c>
      <c r="C938" s="16" t="s">
        <v>1930</v>
      </c>
      <c r="D938" s="13">
        <v>3</v>
      </c>
      <c r="E938" s="13" t="s">
        <v>140</v>
      </c>
      <c r="F938" s="13" t="s">
        <v>850</v>
      </c>
      <c r="G938" s="13" t="s">
        <v>355</v>
      </c>
      <c r="H938" s="68"/>
      <c r="I938" s="142">
        <v>97000</v>
      </c>
      <c r="J938" s="12">
        <f t="shared" si="190"/>
        <v>72.180000000000007</v>
      </c>
      <c r="K938" s="87" t="s">
        <v>5033</v>
      </c>
      <c r="L938" s="50">
        <v>0.2</v>
      </c>
      <c r="M938" s="50"/>
      <c r="N938" s="23"/>
    </row>
    <row r="939" spans="1:14" ht="21" customHeight="1">
      <c r="A939" s="173">
        <v>45714</v>
      </c>
      <c r="B939" s="16" t="s">
        <v>1814</v>
      </c>
      <c r="C939" s="16" t="s">
        <v>4926</v>
      </c>
      <c r="D939" s="13">
        <v>3</v>
      </c>
      <c r="E939" s="13" t="s">
        <v>140</v>
      </c>
      <c r="F939" s="13" t="s">
        <v>850</v>
      </c>
      <c r="G939" s="13" t="s">
        <v>355</v>
      </c>
      <c r="H939" s="68"/>
      <c r="I939" s="142">
        <v>58000</v>
      </c>
      <c r="J939" s="12">
        <f t="shared" si="190"/>
        <v>43.919999999999995</v>
      </c>
      <c r="K939" s="87" t="s">
        <v>5033</v>
      </c>
      <c r="L939" s="50">
        <v>0.2</v>
      </c>
      <c r="M939" s="50"/>
      <c r="N939" s="23"/>
    </row>
    <row r="940" spans="1:14" ht="21" customHeight="1">
      <c r="A940" s="173">
        <v>45714</v>
      </c>
      <c r="B940" s="16" t="s">
        <v>1814</v>
      </c>
      <c r="C940" s="16" t="s">
        <v>4927</v>
      </c>
      <c r="D940" s="13">
        <v>3</v>
      </c>
      <c r="E940" s="13" t="s">
        <v>140</v>
      </c>
      <c r="F940" s="13" t="s">
        <v>850</v>
      </c>
      <c r="G940" s="13" t="s">
        <v>355</v>
      </c>
      <c r="H940" s="68"/>
      <c r="I940" s="142">
        <v>64000</v>
      </c>
      <c r="J940" s="12">
        <f t="shared" si="190"/>
        <v>48.269999999999996</v>
      </c>
      <c r="K940" s="87" t="s">
        <v>5033</v>
      </c>
      <c r="L940" s="50">
        <v>0.2</v>
      </c>
      <c r="M940" s="50"/>
      <c r="N940" s="23"/>
    </row>
    <row r="941" spans="1:14" ht="21" customHeight="1">
      <c r="A941" s="173">
        <v>45714</v>
      </c>
      <c r="B941" s="16" t="s">
        <v>4928</v>
      </c>
      <c r="C941" s="16" t="s">
        <v>4929</v>
      </c>
      <c r="D941" s="13">
        <v>5</v>
      </c>
      <c r="E941" s="13" t="s">
        <v>140</v>
      </c>
      <c r="F941" s="13" t="s">
        <v>850</v>
      </c>
      <c r="G941" s="13" t="s">
        <v>355</v>
      </c>
      <c r="H941" s="68"/>
      <c r="I941" s="142">
        <v>6200</v>
      </c>
      <c r="J941" s="12">
        <f t="shared" ref="J941" si="191">ROUNDUP((((L941*13000)+I941)/1380), 2)</f>
        <v>5.4399999999999995</v>
      </c>
      <c r="K941" s="87" t="s">
        <v>5033</v>
      </c>
      <c r="L941" s="50">
        <v>0.1</v>
      </c>
      <c r="M941" s="50"/>
      <c r="N941" s="23" t="s">
        <v>5034</v>
      </c>
    </row>
    <row r="942" spans="1:14" ht="30">
      <c r="A942" s="173">
        <v>45714</v>
      </c>
      <c r="B942" s="16" t="s">
        <v>4928</v>
      </c>
      <c r="C942" s="16" t="s">
        <v>4930</v>
      </c>
      <c r="D942" s="13">
        <v>5</v>
      </c>
      <c r="E942" s="13" t="s">
        <v>140</v>
      </c>
      <c r="F942" s="13" t="s">
        <v>850</v>
      </c>
      <c r="G942" s="13" t="s">
        <v>355</v>
      </c>
      <c r="H942" s="68"/>
      <c r="I942" s="142">
        <v>21000</v>
      </c>
      <c r="J942" s="12">
        <f t="shared" ref="J942" si="192">ROUNDUP((((L942*13000)+I942)/1380), 2)</f>
        <v>17.110000000000003</v>
      </c>
      <c r="K942" s="87" t="s">
        <v>5033</v>
      </c>
      <c r="L942" s="50">
        <v>0.2</v>
      </c>
      <c r="M942" s="50"/>
      <c r="N942" s="23" t="s">
        <v>5035</v>
      </c>
    </row>
    <row r="943" spans="1:14" ht="21" customHeight="1">
      <c r="A943" s="173">
        <v>45714</v>
      </c>
      <c r="B943" s="16" t="s">
        <v>4931</v>
      </c>
      <c r="C943" s="16" t="s">
        <v>4934</v>
      </c>
      <c r="D943" s="13">
        <v>5</v>
      </c>
      <c r="E943" s="13" t="s">
        <v>140</v>
      </c>
      <c r="F943" s="13" t="s">
        <v>850</v>
      </c>
      <c r="G943" s="13" t="s">
        <v>355</v>
      </c>
      <c r="H943" s="68"/>
      <c r="I943" s="142">
        <v>52100</v>
      </c>
      <c r="J943" s="12">
        <f t="shared" ref="J943:J946" si="193">ROUNDUP((((L943*13000)+I943)/1380), 2)</f>
        <v>39.64</v>
      </c>
      <c r="K943" s="87" t="s">
        <v>5053</v>
      </c>
      <c r="L943" s="50">
        <v>0.2</v>
      </c>
      <c r="M943" s="50"/>
      <c r="N943" s="23" t="s">
        <v>5093</v>
      </c>
    </row>
    <row r="944" spans="1:14" ht="21" customHeight="1">
      <c r="A944" s="173">
        <v>45714</v>
      </c>
      <c r="B944" s="16" t="s">
        <v>4931</v>
      </c>
      <c r="C944" s="16" t="s">
        <v>4934</v>
      </c>
      <c r="D944" s="13">
        <v>5</v>
      </c>
      <c r="E944" s="13" t="s">
        <v>140</v>
      </c>
      <c r="F944" s="13" t="s">
        <v>850</v>
      </c>
      <c r="G944" s="13" t="s">
        <v>355</v>
      </c>
      <c r="H944" s="68"/>
      <c r="I944" s="142">
        <v>52100</v>
      </c>
      <c r="J944" s="12">
        <f t="shared" si="193"/>
        <v>39.64</v>
      </c>
      <c r="K944" s="87" t="s">
        <v>5053</v>
      </c>
      <c r="L944" s="50">
        <v>0.2</v>
      </c>
      <c r="M944" s="50"/>
      <c r="N944" s="23"/>
    </row>
    <row r="945" spans="1:14" ht="21" customHeight="1">
      <c r="A945" s="173">
        <v>45714</v>
      </c>
      <c r="B945" s="16" t="s">
        <v>4931</v>
      </c>
      <c r="C945" s="16" t="s">
        <v>4935</v>
      </c>
      <c r="D945" s="13">
        <v>2</v>
      </c>
      <c r="E945" s="13" t="s">
        <v>140</v>
      </c>
      <c r="F945" s="13" t="s">
        <v>850</v>
      </c>
      <c r="G945" s="13" t="s">
        <v>355</v>
      </c>
      <c r="H945" s="68"/>
      <c r="I945" s="142">
        <v>8060</v>
      </c>
      <c r="J945" s="12">
        <f t="shared" si="193"/>
        <v>6.79</v>
      </c>
      <c r="K945" s="87" t="s">
        <v>5053</v>
      </c>
      <c r="L945" s="50">
        <v>0.1</v>
      </c>
      <c r="M945" s="50"/>
      <c r="N945" s="23"/>
    </row>
    <row r="946" spans="1:14" ht="21" customHeight="1">
      <c r="A946" s="173">
        <v>45714</v>
      </c>
      <c r="B946" s="16" t="s">
        <v>3865</v>
      </c>
      <c r="C946" s="16" t="s">
        <v>4936</v>
      </c>
      <c r="D946" s="13">
        <v>1</v>
      </c>
      <c r="E946" s="13" t="s">
        <v>140</v>
      </c>
      <c r="F946" s="13" t="s">
        <v>850</v>
      </c>
      <c r="G946" s="13" t="s">
        <v>355</v>
      </c>
      <c r="H946" s="68"/>
      <c r="I946" s="142">
        <v>30400</v>
      </c>
      <c r="J946" s="12">
        <f t="shared" si="193"/>
        <v>29.57</v>
      </c>
      <c r="K946" s="87" t="s">
        <v>5053</v>
      </c>
      <c r="L946" s="50">
        <v>0.8</v>
      </c>
      <c r="M946" s="50"/>
      <c r="N946" s="23"/>
    </row>
    <row r="947" spans="1:14" ht="21" customHeight="1">
      <c r="A947" s="173">
        <v>45714</v>
      </c>
      <c r="B947" s="16" t="s">
        <v>38</v>
      </c>
      <c r="C947" s="16" t="s">
        <v>4937</v>
      </c>
      <c r="D947" s="13">
        <v>1</v>
      </c>
      <c r="E947" s="13" t="s">
        <v>140</v>
      </c>
      <c r="F947" s="13" t="s">
        <v>850</v>
      </c>
      <c r="G947" s="13" t="s">
        <v>355</v>
      </c>
      <c r="H947" s="68"/>
      <c r="I947" s="142">
        <v>39200</v>
      </c>
      <c r="J947" s="12">
        <f t="shared" ref="J947:J950" si="194">ROUNDUP((((L947*13000)+I947)/1380), 2)</f>
        <v>31.240000000000002</v>
      </c>
      <c r="K947" s="87" t="s">
        <v>5005</v>
      </c>
      <c r="L947" s="50">
        <v>0.3</v>
      </c>
      <c r="M947" s="50"/>
      <c r="N947" s="23"/>
    </row>
    <row r="948" spans="1:14" ht="30">
      <c r="A948" s="173">
        <v>45714</v>
      </c>
      <c r="B948" s="16" t="s">
        <v>4938</v>
      </c>
      <c r="C948" s="16" t="s">
        <v>5019</v>
      </c>
      <c r="D948" s="13">
        <v>1</v>
      </c>
      <c r="E948" s="13" t="s">
        <v>140</v>
      </c>
      <c r="F948" s="13" t="s">
        <v>850</v>
      </c>
      <c r="G948" s="13" t="s">
        <v>355</v>
      </c>
      <c r="H948" s="68"/>
      <c r="I948" s="142"/>
      <c r="J948" s="12"/>
      <c r="K948" s="87"/>
      <c r="L948" s="50"/>
      <c r="M948" s="50"/>
      <c r="N948" s="23" t="s">
        <v>5018</v>
      </c>
    </row>
    <row r="949" spans="1:14" ht="21" customHeight="1">
      <c r="A949" s="173">
        <v>45714</v>
      </c>
      <c r="B949" s="16" t="s">
        <v>31</v>
      </c>
      <c r="C949" s="16" t="s">
        <v>4939</v>
      </c>
      <c r="D949" s="13">
        <v>2</v>
      </c>
      <c r="E949" s="13" t="s">
        <v>140</v>
      </c>
      <c r="F949" s="13" t="s">
        <v>850</v>
      </c>
      <c r="G949" s="13" t="s">
        <v>355</v>
      </c>
      <c r="H949" s="68"/>
      <c r="I949" s="142">
        <v>13140</v>
      </c>
      <c r="J949" s="12">
        <f t="shared" si="194"/>
        <v>15.18</v>
      </c>
      <c r="K949" s="87" t="s">
        <v>5091</v>
      </c>
      <c r="L949" s="50">
        <v>0.6</v>
      </c>
      <c r="M949" s="50"/>
      <c r="N949" s="23"/>
    </row>
    <row r="950" spans="1:14" ht="21" customHeight="1">
      <c r="A950" s="173">
        <v>45714</v>
      </c>
      <c r="B950" s="16" t="s">
        <v>4940</v>
      </c>
      <c r="C950" s="16" t="s">
        <v>5022</v>
      </c>
      <c r="D950" s="13" t="s">
        <v>4932</v>
      </c>
      <c r="E950" s="13" t="s">
        <v>140</v>
      </c>
      <c r="F950" s="13" t="s">
        <v>850</v>
      </c>
      <c r="G950" s="13" t="s">
        <v>355</v>
      </c>
      <c r="H950" s="68"/>
      <c r="I950" s="142"/>
      <c r="J950" s="12">
        <f t="shared" si="194"/>
        <v>0</v>
      </c>
      <c r="K950" s="87"/>
      <c r="L950" s="50"/>
      <c r="M950" s="50"/>
      <c r="N950" s="23" t="s">
        <v>5054</v>
      </c>
    </row>
    <row r="951" spans="1:14" ht="45">
      <c r="A951" s="173">
        <v>45714</v>
      </c>
      <c r="B951" s="16" t="s">
        <v>38</v>
      </c>
      <c r="C951" s="16" t="s">
        <v>5031</v>
      </c>
      <c r="D951" s="13">
        <v>2</v>
      </c>
      <c r="E951" s="13" t="s">
        <v>140</v>
      </c>
      <c r="F951" s="13" t="s">
        <v>850</v>
      </c>
      <c r="G951" s="13" t="s">
        <v>355</v>
      </c>
      <c r="H951" s="68"/>
      <c r="I951" s="142"/>
      <c r="J951" s="12">
        <f t="shared" ref="J951:J954" si="195">ROUNDUP((((L951*13000)+I951)/1380), 2)</f>
        <v>0</v>
      </c>
      <c r="K951" s="87"/>
      <c r="L951" s="50"/>
      <c r="M951" s="50"/>
      <c r="N951" s="23" t="s">
        <v>5032</v>
      </c>
    </row>
    <row r="952" spans="1:14" ht="21" customHeight="1">
      <c r="A952" s="173">
        <v>45714</v>
      </c>
      <c r="B952" s="16" t="s">
        <v>38</v>
      </c>
      <c r="C952" s="16" t="s">
        <v>4933</v>
      </c>
      <c r="D952" s="13">
        <v>2</v>
      </c>
      <c r="E952" s="13" t="s">
        <v>140</v>
      </c>
      <c r="F952" s="13" t="s">
        <v>850</v>
      </c>
      <c r="G952" s="13" t="s">
        <v>355</v>
      </c>
      <c r="H952" s="68"/>
      <c r="I952" s="142"/>
      <c r="J952" s="12">
        <f t="shared" si="195"/>
        <v>0</v>
      </c>
      <c r="K952" s="87"/>
      <c r="L952" s="50"/>
      <c r="M952" s="50"/>
      <c r="N952" s="23" t="s">
        <v>5030</v>
      </c>
    </row>
    <row r="953" spans="1:14" ht="60">
      <c r="A953" s="173">
        <v>45714</v>
      </c>
      <c r="B953" s="16" t="s">
        <v>38</v>
      </c>
      <c r="C953" s="16" t="s">
        <v>4941</v>
      </c>
      <c r="D953" s="13">
        <v>2</v>
      </c>
      <c r="E953" s="13" t="s">
        <v>140</v>
      </c>
      <c r="F953" s="13" t="s">
        <v>850</v>
      </c>
      <c r="G953" s="13" t="s">
        <v>355</v>
      </c>
      <c r="H953" s="68"/>
      <c r="I953" s="142"/>
      <c r="J953" s="12">
        <f t="shared" si="195"/>
        <v>0</v>
      </c>
      <c r="K953" s="87"/>
      <c r="L953" s="50"/>
      <c r="M953" s="50"/>
      <c r="N953" s="23" t="s">
        <v>5029</v>
      </c>
    </row>
    <row r="954" spans="1:14" ht="60">
      <c r="A954" s="173">
        <v>45714</v>
      </c>
      <c r="B954" s="16" t="s">
        <v>4942</v>
      </c>
      <c r="C954" s="16" t="s">
        <v>4943</v>
      </c>
      <c r="D954" s="13">
        <v>10</v>
      </c>
      <c r="E954" s="13" t="s">
        <v>140</v>
      </c>
      <c r="F954" s="13" t="s">
        <v>850</v>
      </c>
      <c r="G954" s="13" t="s">
        <v>355</v>
      </c>
      <c r="H954" s="68"/>
      <c r="I954" s="142">
        <v>47220</v>
      </c>
      <c r="J954" s="12">
        <f t="shared" si="195"/>
        <v>62.48</v>
      </c>
      <c r="K954" s="87" t="s">
        <v>5023</v>
      </c>
      <c r="L954" s="50">
        <v>3</v>
      </c>
      <c r="M954" s="50"/>
      <c r="N954" s="23" t="s">
        <v>5024</v>
      </c>
    </row>
    <row r="955" spans="1:14" ht="60">
      <c r="A955" s="173">
        <v>45714</v>
      </c>
      <c r="B955" s="13"/>
      <c r="C955" s="16" t="s">
        <v>4944</v>
      </c>
      <c r="D955" s="13">
        <v>100</v>
      </c>
      <c r="E955" s="13" t="s">
        <v>140</v>
      </c>
      <c r="F955" s="13" t="s">
        <v>850</v>
      </c>
      <c r="G955" s="13" t="s">
        <v>355</v>
      </c>
      <c r="H955" s="68"/>
      <c r="I955" s="142"/>
      <c r="J955" s="12">
        <f t="shared" ref="J955:J958" si="196">ROUNDUP((((L955*13000)+I955)/1380), 2)</f>
        <v>0</v>
      </c>
      <c r="K955" s="87"/>
      <c r="L955" s="50"/>
      <c r="M955" s="50"/>
      <c r="N955" s="23" t="s">
        <v>5039</v>
      </c>
    </row>
    <row r="956" spans="1:14" ht="21" customHeight="1">
      <c r="A956" s="173"/>
      <c r="B956" s="13"/>
      <c r="C956" s="16" t="s">
        <v>5037</v>
      </c>
      <c r="D956" s="13">
        <v>100</v>
      </c>
      <c r="E956" s="13" t="s">
        <v>140</v>
      </c>
      <c r="F956" s="13" t="s">
        <v>850</v>
      </c>
      <c r="G956" s="13" t="s">
        <v>355</v>
      </c>
      <c r="H956" s="68"/>
      <c r="I956" s="142">
        <v>1560</v>
      </c>
      <c r="J956" s="12">
        <f t="shared" si="196"/>
        <v>2.0799999999999996</v>
      </c>
      <c r="K956" s="87" t="s">
        <v>5005</v>
      </c>
      <c r="L956" s="50">
        <v>0.1</v>
      </c>
      <c r="M956" s="50"/>
      <c r="N956" s="23"/>
    </row>
    <row r="957" spans="1:14" ht="21" customHeight="1">
      <c r="A957" s="173"/>
      <c r="B957" s="13"/>
      <c r="C957" s="16" t="s">
        <v>5038</v>
      </c>
      <c r="D957" s="13">
        <v>100</v>
      </c>
      <c r="E957" s="13" t="s">
        <v>140</v>
      </c>
      <c r="F957" s="13" t="s">
        <v>850</v>
      </c>
      <c r="G957" s="13" t="s">
        <v>355</v>
      </c>
      <c r="H957" s="68"/>
      <c r="I957" s="142">
        <v>1820</v>
      </c>
      <c r="J957" s="12">
        <f t="shared" si="196"/>
        <v>2.2699999999999996</v>
      </c>
      <c r="K957" s="87" t="s">
        <v>5005</v>
      </c>
      <c r="L957" s="50">
        <v>0.1</v>
      </c>
      <c r="M957" s="50"/>
      <c r="N957" s="23"/>
    </row>
    <row r="958" spans="1:14" ht="21" customHeight="1">
      <c r="A958" s="173">
        <v>45714</v>
      </c>
      <c r="B958" s="13" t="s">
        <v>3886</v>
      </c>
      <c r="C958" s="13" t="s">
        <v>5021</v>
      </c>
      <c r="D958" s="13">
        <v>3</v>
      </c>
      <c r="E958" s="13" t="s">
        <v>140</v>
      </c>
      <c r="F958" s="13" t="s">
        <v>305</v>
      </c>
      <c r="G958" s="13" t="s">
        <v>35</v>
      </c>
      <c r="H958" s="68"/>
      <c r="I958" s="142">
        <v>839500</v>
      </c>
      <c r="J958" s="12">
        <f t="shared" si="196"/>
        <v>683.7</v>
      </c>
      <c r="K958" s="87" t="s">
        <v>5033</v>
      </c>
      <c r="L958" s="50">
        <v>8</v>
      </c>
      <c r="M958" s="50"/>
      <c r="N958" s="23"/>
    </row>
    <row r="959" spans="1:14" ht="21" customHeight="1">
      <c r="A959" s="173">
        <v>45714</v>
      </c>
      <c r="B959" s="13" t="s">
        <v>49</v>
      </c>
      <c r="C959" s="13" t="s">
        <v>5079</v>
      </c>
      <c r="D959" s="13">
        <v>1</v>
      </c>
      <c r="E959" s="13" t="s">
        <v>140</v>
      </c>
      <c r="F959" s="13" t="s">
        <v>4945</v>
      </c>
      <c r="G959" s="13" t="s">
        <v>35</v>
      </c>
      <c r="H959" s="68"/>
      <c r="I959" s="142">
        <v>1036000</v>
      </c>
      <c r="J959" s="12">
        <f t="shared" ref="J959" si="197">ROUNDUP((((L959*13000)+I959)/1380), 2)</f>
        <v>755.43999999999994</v>
      </c>
      <c r="K959" s="87" t="s">
        <v>5078</v>
      </c>
      <c r="L959" s="50">
        <v>0.5</v>
      </c>
      <c r="M959" s="50"/>
      <c r="N959" s="23"/>
    </row>
    <row r="960" spans="1:14" ht="21" customHeight="1">
      <c r="A960" s="173">
        <v>45714</v>
      </c>
      <c r="B960" s="13" t="s">
        <v>49</v>
      </c>
      <c r="C960" s="13" t="s">
        <v>5083</v>
      </c>
      <c r="D960" s="13">
        <v>2</v>
      </c>
      <c r="E960" s="13" t="s">
        <v>140</v>
      </c>
      <c r="F960" s="13" t="s">
        <v>315</v>
      </c>
      <c r="G960" s="13" t="s">
        <v>201</v>
      </c>
      <c r="H960" s="68"/>
      <c r="I960" s="142">
        <v>301000</v>
      </c>
      <c r="J960" s="12">
        <f t="shared" ref="J960:J961" si="198">ROUNDUP((((L960*13000)+I960)/1380), 2)</f>
        <v>220.95</v>
      </c>
      <c r="K960" s="87" t="s">
        <v>5080</v>
      </c>
      <c r="L960" s="50">
        <v>0.3</v>
      </c>
      <c r="M960" s="50"/>
      <c r="N960" s="23"/>
    </row>
    <row r="961" spans="1:14" ht="21" customHeight="1">
      <c r="A961" s="173">
        <v>45714</v>
      </c>
      <c r="B961" s="13" t="s">
        <v>49</v>
      </c>
      <c r="C961" s="13" t="s">
        <v>5207</v>
      </c>
      <c r="D961" s="13">
        <v>10</v>
      </c>
      <c r="E961" s="13" t="s">
        <v>140</v>
      </c>
      <c r="F961" s="13" t="s">
        <v>315</v>
      </c>
      <c r="G961" s="13" t="s">
        <v>201</v>
      </c>
      <c r="H961" s="68"/>
      <c r="I961" s="142">
        <v>96000</v>
      </c>
      <c r="J961" s="12">
        <f t="shared" si="198"/>
        <v>71.45</v>
      </c>
      <c r="K961" s="87" t="s">
        <v>5065</v>
      </c>
      <c r="L961" s="50">
        <v>0.2</v>
      </c>
      <c r="M961" s="50"/>
      <c r="N961" s="23"/>
    </row>
    <row r="962" spans="1:14" ht="45">
      <c r="A962" s="173">
        <v>45714</v>
      </c>
      <c r="B962" s="13" t="s">
        <v>3873</v>
      </c>
      <c r="C962" s="13" t="s">
        <v>5020</v>
      </c>
      <c r="D962" s="13">
        <v>10</v>
      </c>
      <c r="E962" s="13" t="s">
        <v>140</v>
      </c>
      <c r="F962" s="13"/>
      <c r="G962" s="13" t="s">
        <v>20</v>
      </c>
      <c r="H962" s="68"/>
      <c r="I962" s="142"/>
      <c r="J962" s="12">
        <f t="shared" ref="J962" si="199">ROUNDUP((((L962*13000)+I962)/1380), 2)</f>
        <v>0</v>
      </c>
      <c r="K962" s="87"/>
      <c r="L962" s="50"/>
      <c r="M962" s="50"/>
      <c r="N962" s="23" t="s">
        <v>5081</v>
      </c>
    </row>
    <row r="963" spans="1:14" ht="21" customHeight="1">
      <c r="A963" s="137">
        <v>45714</v>
      </c>
      <c r="B963" s="5" t="s">
        <v>144</v>
      </c>
      <c r="C963" s="5" t="s">
        <v>5064</v>
      </c>
      <c r="D963" s="5">
        <v>100</v>
      </c>
      <c r="E963" s="5" t="s">
        <v>140</v>
      </c>
      <c r="F963" s="5"/>
      <c r="G963" s="5" t="s">
        <v>92</v>
      </c>
      <c r="H963" s="26"/>
      <c r="I963" s="90">
        <v>10050</v>
      </c>
      <c r="J963" s="7">
        <f t="shared" ref="J963:J971" si="200">ROUNDUP((((L963*13000)+I963)/1380), 2)</f>
        <v>9.17</v>
      </c>
      <c r="K963" s="88" t="s">
        <v>5053</v>
      </c>
      <c r="L963" s="6">
        <v>0.2</v>
      </c>
      <c r="M963" s="6"/>
      <c r="N963" s="10" t="s">
        <v>5061</v>
      </c>
    </row>
    <row r="964" spans="1:14" ht="21" customHeight="1">
      <c r="A964" s="137">
        <v>45714</v>
      </c>
      <c r="B964" s="5" t="s">
        <v>144</v>
      </c>
      <c r="C964" s="5" t="s">
        <v>4986</v>
      </c>
      <c r="D964" s="5">
        <v>100</v>
      </c>
      <c r="E964" s="5" t="s">
        <v>140</v>
      </c>
      <c r="F964" s="5"/>
      <c r="G964" s="5" t="s">
        <v>92</v>
      </c>
      <c r="H964" s="26"/>
      <c r="I964" s="90">
        <v>10300</v>
      </c>
      <c r="J964" s="7">
        <f t="shared" si="200"/>
        <v>9.82</v>
      </c>
      <c r="K964" s="88" t="s">
        <v>5053</v>
      </c>
      <c r="L964" s="6">
        <v>0.25</v>
      </c>
      <c r="M964" s="6"/>
      <c r="N964" s="10" t="s">
        <v>5061</v>
      </c>
    </row>
    <row r="965" spans="1:14" ht="21" customHeight="1">
      <c r="A965" s="137">
        <v>45714</v>
      </c>
      <c r="B965" s="5" t="s">
        <v>144</v>
      </c>
      <c r="C965" s="5" t="s">
        <v>4987</v>
      </c>
      <c r="D965" s="5">
        <v>100</v>
      </c>
      <c r="E965" s="5" t="s">
        <v>140</v>
      </c>
      <c r="F965" s="5"/>
      <c r="G965" s="5" t="s">
        <v>92</v>
      </c>
      <c r="H965" s="26"/>
      <c r="I965" s="90">
        <v>11550</v>
      </c>
      <c r="J965" s="7">
        <f t="shared" si="200"/>
        <v>11.2</v>
      </c>
      <c r="K965" s="88" t="s">
        <v>5053</v>
      </c>
      <c r="L965" s="6">
        <v>0.3</v>
      </c>
      <c r="M965" s="6"/>
      <c r="N965" s="10" t="s">
        <v>5061</v>
      </c>
    </row>
    <row r="966" spans="1:14" ht="21" customHeight="1">
      <c r="A966" s="137">
        <v>45714</v>
      </c>
      <c r="B966" s="5" t="s">
        <v>144</v>
      </c>
      <c r="C966" s="5" t="s">
        <v>4988</v>
      </c>
      <c r="D966" s="5">
        <v>100</v>
      </c>
      <c r="E966" s="5" t="s">
        <v>140</v>
      </c>
      <c r="F966" s="5"/>
      <c r="G966" s="5" t="s">
        <v>92</v>
      </c>
      <c r="H966" s="26"/>
      <c r="I966" s="90">
        <v>11800</v>
      </c>
      <c r="J966" s="7">
        <f t="shared" si="200"/>
        <v>11.85</v>
      </c>
      <c r="K966" s="88" t="s">
        <v>5053</v>
      </c>
      <c r="L966" s="6">
        <v>0.35</v>
      </c>
      <c r="M966" s="6"/>
      <c r="N966" s="10" t="s">
        <v>5061</v>
      </c>
    </row>
    <row r="967" spans="1:14" ht="21" customHeight="1">
      <c r="A967" s="137">
        <v>45714</v>
      </c>
      <c r="B967" s="5" t="s">
        <v>144</v>
      </c>
      <c r="C967" s="5" t="s">
        <v>5062</v>
      </c>
      <c r="D967" s="5">
        <v>100</v>
      </c>
      <c r="E967" s="5" t="s">
        <v>140</v>
      </c>
      <c r="F967" s="5"/>
      <c r="G967" s="5" t="s">
        <v>92</v>
      </c>
      <c r="H967" s="26"/>
      <c r="I967" s="90">
        <v>18600</v>
      </c>
      <c r="J967" s="7">
        <f t="shared" si="200"/>
        <v>16.78</v>
      </c>
      <c r="K967" s="88" t="s">
        <v>5053</v>
      </c>
      <c r="L967" s="6">
        <v>0.35</v>
      </c>
      <c r="M967" s="6"/>
      <c r="N967" s="10" t="s">
        <v>5060</v>
      </c>
    </row>
    <row r="968" spans="1:14" ht="21" customHeight="1">
      <c r="A968" s="137">
        <v>45714</v>
      </c>
      <c r="B968" s="5" t="s">
        <v>144</v>
      </c>
      <c r="C968" s="5" t="s">
        <v>4989</v>
      </c>
      <c r="D968" s="5">
        <v>100</v>
      </c>
      <c r="E968" s="5" t="s">
        <v>140</v>
      </c>
      <c r="F968" s="5"/>
      <c r="G968" s="5" t="s">
        <v>92</v>
      </c>
      <c r="H968" s="26"/>
      <c r="I968" s="90">
        <v>18600</v>
      </c>
      <c r="J968" s="7">
        <f t="shared" si="200"/>
        <v>17.25</v>
      </c>
      <c r="K968" s="88" t="s">
        <v>5053</v>
      </c>
      <c r="L968" s="6">
        <v>0.4</v>
      </c>
      <c r="M968" s="6"/>
      <c r="N968" s="10" t="s">
        <v>5060</v>
      </c>
    </row>
    <row r="969" spans="1:14" ht="21" customHeight="1">
      <c r="A969" s="137">
        <v>45714</v>
      </c>
      <c r="B969" s="5" t="s">
        <v>144</v>
      </c>
      <c r="C969" s="5" t="s">
        <v>4990</v>
      </c>
      <c r="D969" s="5">
        <v>100</v>
      </c>
      <c r="E969" s="5" t="s">
        <v>140</v>
      </c>
      <c r="F969" s="5"/>
      <c r="G969" s="5" t="s">
        <v>92</v>
      </c>
      <c r="H969" s="26"/>
      <c r="I969" s="90">
        <v>11000</v>
      </c>
      <c r="J969" s="7">
        <f t="shared" si="200"/>
        <v>9.86</v>
      </c>
      <c r="K969" s="88" t="s">
        <v>5053</v>
      </c>
      <c r="L969" s="6">
        <v>0.2</v>
      </c>
      <c r="M969" s="6"/>
      <c r="N969" s="10" t="s">
        <v>5061</v>
      </c>
    </row>
    <row r="970" spans="1:14" ht="21" customHeight="1">
      <c r="A970" s="137">
        <v>45714</v>
      </c>
      <c r="B970" s="5" t="s">
        <v>144</v>
      </c>
      <c r="C970" s="5" t="s">
        <v>4991</v>
      </c>
      <c r="D970" s="5">
        <v>100</v>
      </c>
      <c r="E970" s="5" t="s">
        <v>140</v>
      </c>
      <c r="F970" s="5"/>
      <c r="G970" s="5" t="s">
        <v>92</v>
      </c>
      <c r="H970" s="26"/>
      <c r="I970" s="90">
        <v>11950</v>
      </c>
      <c r="J970" s="7">
        <f t="shared" si="200"/>
        <v>11.02</v>
      </c>
      <c r="K970" s="88" t="s">
        <v>5053</v>
      </c>
      <c r="L970" s="6">
        <v>0.25</v>
      </c>
      <c r="M970" s="6"/>
      <c r="N970" s="10" t="s">
        <v>5061</v>
      </c>
    </row>
    <row r="971" spans="1:14" ht="21" customHeight="1">
      <c r="A971" s="137">
        <v>45714</v>
      </c>
      <c r="B971" s="5" t="s">
        <v>144</v>
      </c>
      <c r="C971" s="5" t="s">
        <v>5063</v>
      </c>
      <c r="D971" s="5">
        <v>100</v>
      </c>
      <c r="E971" s="5" t="s">
        <v>140</v>
      </c>
      <c r="F971" s="5"/>
      <c r="G971" s="5" t="s">
        <v>92</v>
      </c>
      <c r="H971" s="26"/>
      <c r="I971" s="90">
        <v>12900</v>
      </c>
      <c r="J971" s="7">
        <f t="shared" si="200"/>
        <v>12.18</v>
      </c>
      <c r="K971" s="88" t="s">
        <v>5053</v>
      </c>
      <c r="L971" s="6">
        <v>0.3</v>
      </c>
      <c r="M971" s="6"/>
      <c r="N971" s="10" t="s">
        <v>5061</v>
      </c>
    </row>
    <row r="972" spans="1:14" ht="21" customHeight="1">
      <c r="A972" s="137">
        <v>45714</v>
      </c>
      <c r="B972" s="5" t="s">
        <v>182</v>
      </c>
      <c r="C972" s="5" t="s">
        <v>5017</v>
      </c>
      <c r="D972" s="5">
        <v>6</v>
      </c>
      <c r="E972" s="5" t="s">
        <v>140</v>
      </c>
      <c r="F972" s="5"/>
      <c r="G972" s="5" t="s">
        <v>63</v>
      </c>
      <c r="H972" s="26"/>
      <c r="I972" s="90"/>
      <c r="J972" s="7"/>
      <c r="K972" s="88"/>
      <c r="L972" s="6"/>
      <c r="M972" s="6"/>
      <c r="N972" s="10"/>
    </row>
    <row r="973" spans="1:14" ht="26.25" customHeight="1">
      <c r="A973" s="137">
        <v>45712</v>
      </c>
      <c r="B973" s="5"/>
      <c r="C973" s="8" t="s">
        <v>4659</v>
      </c>
      <c r="D973" s="5">
        <v>6</v>
      </c>
      <c r="E973" s="5" t="s">
        <v>4660</v>
      </c>
      <c r="F973" s="5"/>
      <c r="G973" s="5" t="s">
        <v>4661</v>
      </c>
      <c r="H973" s="26"/>
      <c r="I973" s="90">
        <v>79800</v>
      </c>
      <c r="J973" s="7">
        <f>ROUNDUP((((L973*13000)+I973)/1380), 2)</f>
        <v>67.25</v>
      </c>
      <c r="K973" s="88" t="s">
        <v>4672</v>
      </c>
      <c r="L973" s="6">
        <v>1</v>
      </c>
      <c r="M973" s="6"/>
      <c r="N973" s="10" t="s">
        <v>4662</v>
      </c>
    </row>
    <row r="974" spans="1:14" ht="21" customHeight="1">
      <c r="A974" s="173">
        <v>45714</v>
      </c>
      <c r="B974" s="13" t="s">
        <v>111</v>
      </c>
      <c r="C974" s="13" t="s">
        <v>5052</v>
      </c>
      <c r="D974" s="13">
        <v>1</v>
      </c>
      <c r="E974" s="13" t="s">
        <v>2187</v>
      </c>
      <c r="F974" s="13" t="s">
        <v>2786</v>
      </c>
      <c r="G974" s="13" t="s">
        <v>52</v>
      </c>
      <c r="H974" s="68"/>
      <c r="I974" s="142">
        <v>35000</v>
      </c>
      <c r="J974" s="12">
        <f t="shared" ref="J974:J979" si="201">ROUNDUP((((L974*13000)+I974)/1380), 2)</f>
        <v>27.25</v>
      </c>
      <c r="K974" s="87" t="s">
        <v>5053</v>
      </c>
      <c r="L974" s="50">
        <v>0.2</v>
      </c>
      <c r="M974" s="50"/>
      <c r="N974" s="23" t="s">
        <v>4951</v>
      </c>
    </row>
    <row r="975" spans="1:14" ht="21" customHeight="1">
      <c r="A975" s="173">
        <v>45714</v>
      </c>
      <c r="B975" s="13" t="s">
        <v>111</v>
      </c>
      <c r="C975" s="13" t="s">
        <v>5047</v>
      </c>
      <c r="D975" s="13">
        <v>1</v>
      </c>
      <c r="E975" s="13" t="s">
        <v>2187</v>
      </c>
      <c r="F975" s="13" t="s">
        <v>2786</v>
      </c>
      <c r="G975" s="13" t="s">
        <v>52</v>
      </c>
      <c r="H975" s="68"/>
      <c r="I975" s="142">
        <v>39940</v>
      </c>
      <c r="J975" s="12">
        <f t="shared" si="201"/>
        <v>30.830000000000002</v>
      </c>
      <c r="K975" s="87" t="s">
        <v>5048</v>
      </c>
      <c r="L975" s="50">
        <v>0.2</v>
      </c>
      <c r="M975" s="50"/>
      <c r="N975" s="23" t="s">
        <v>4952</v>
      </c>
    </row>
    <row r="976" spans="1:14" ht="21" customHeight="1">
      <c r="A976" s="173">
        <v>45714</v>
      </c>
      <c r="B976" s="13" t="s">
        <v>111</v>
      </c>
      <c r="C976" s="13" t="s">
        <v>5049</v>
      </c>
      <c r="D976" s="13">
        <v>1</v>
      </c>
      <c r="E976" s="13" t="s">
        <v>2187</v>
      </c>
      <c r="F976" s="13" t="s">
        <v>2786</v>
      </c>
      <c r="G976" s="13" t="s">
        <v>52</v>
      </c>
      <c r="H976" s="68"/>
      <c r="I976" s="142">
        <v>38300</v>
      </c>
      <c r="J976" s="12">
        <f t="shared" si="201"/>
        <v>28.700000000000003</v>
      </c>
      <c r="K976" s="87" t="s">
        <v>5048</v>
      </c>
      <c r="L976" s="50">
        <v>0.1</v>
      </c>
      <c r="M976" s="50"/>
      <c r="N976" s="23" t="s">
        <v>4953</v>
      </c>
    </row>
    <row r="977" spans="1:14" ht="21" customHeight="1">
      <c r="A977" s="173">
        <v>45714</v>
      </c>
      <c r="B977" s="13" t="s">
        <v>4954</v>
      </c>
      <c r="C977" s="13" t="s">
        <v>5058</v>
      </c>
      <c r="D977" s="13">
        <v>1</v>
      </c>
      <c r="E977" s="13" t="s">
        <v>2187</v>
      </c>
      <c r="F977" s="13" t="s">
        <v>2786</v>
      </c>
      <c r="G977" s="13" t="s">
        <v>52</v>
      </c>
      <c r="H977" s="68"/>
      <c r="I977" s="142">
        <v>266000</v>
      </c>
      <c r="J977" s="12">
        <f t="shared" si="201"/>
        <v>195.57999999999998</v>
      </c>
      <c r="K977" s="87" t="s">
        <v>5057</v>
      </c>
      <c r="L977" s="50">
        <v>0.3</v>
      </c>
      <c r="M977" s="50"/>
      <c r="N977" s="23" t="s">
        <v>4955</v>
      </c>
    </row>
    <row r="978" spans="1:14" ht="30">
      <c r="A978" s="173">
        <v>45714</v>
      </c>
      <c r="B978" s="13" t="s">
        <v>4956</v>
      </c>
      <c r="C978" s="13" t="s">
        <v>5066</v>
      </c>
      <c r="D978" s="13">
        <v>1</v>
      </c>
      <c r="E978" s="13" t="s">
        <v>2187</v>
      </c>
      <c r="F978" s="13" t="s">
        <v>2786</v>
      </c>
      <c r="G978" s="13" t="s">
        <v>52</v>
      </c>
      <c r="H978" s="68"/>
      <c r="I978" s="142">
        <v>23000</v>
      </c>
      <c r="J978" s="12">
        <f t="shared" si="201"/>
        <v>18.560000000000002</v>
      </c>
      <c r="K978" s="87" t="s">
        <v>5065</v>
      </c>
      <c r="L978" s="50">
        <v>0.2</v>
      </c>
      <c r="M978" s="50"/>
      <c r="N978" s="23" t="s">
        <v>5067</v>
      </c>
    </row>
    <row r="979" spans="1:14" ht="45">
      <c r="A979" s="173">
        <v>45714</v>
      </c>
      <c r="B979" s="13" t="s">
        <v>4957</v>
      </c>
      <c r="C979" s="13" t="s">
        <v>4958</v>
      </c>
      <c r="D979" s="13">
        <v>1</v>
      </c>
      <c r="E979" s="13" t="s">
        <v>2187</v>
      </c>
      <c r="F979" s="13" t="s">
        <v>2786</v>
      </c>
      <c r="G979" s="13" t="s">
        <v>52</v>
      </c>
      <c r="H979" s="68"/>
      <c r="I979" s="142">
        <v>28500</v>
      </c>
      <c r="J979" s="12">
        <f t="shared" si="201"/>
        <v>22.540000000000003</v>
      </c>
      <c r="K979" s="87" t="s">
        <v>5044</v>
      </c>
      <c r="L979" s="50">
        <v>0.2</v>
      </c>
      <c r="M979" s="50"/>
      <c r="N979" s="23" t="s">
        <v>5043</v>
      </c>
    </row>
    <row r="980" spans="1:14" ht="21" customHeight="1">
      <c r="A980" s="173">
        <v>45714</v>
      </c>
      <c r="B980" s="13" t="s">
        <v>4957</v>
      </c>
      <c r="C980" s="13" t="s">
        <v>5045</v>
      </c>
      <c r="D980" s="13">
        <v>1</v>
      </c>
      <c r="E980" s="13" t="s">
        <v>2187</v>
      </c>
      <c r="F980" s="13" t="s">
        <v>2786</v>
      </c>
      <c r="G980" s="13" t="s">
        <v>52</v>
      </c>
      <c r="H980" s="68"/>
      <c r="I980" s="142">
        <v>18700</v>
      </c>
      <c r="J980" s="12">
        <f t="shared" ref="J980" si="202">ROUNDUP((((L980*13000)+I980)/1380), 2)</f>
        <v>15.44</v>
      </c>
      <c r="K980" s="87" t="s">
        <v>5044</v>
      </c>
      <c r="L980" s="50">
        <v>0.2</v>
      </c>
      <c r="M980" s="50"/>
      <c r="N980" s="23" t="s">
        <v>4959</v>
      </c>
    </row>
    <row r="981" spans="1:14" ht="30">
      <c r="A981" s="173">
        <v>45714</v>
      </c>
      <c r="B981" s="13" t="s">
        <v>22</v>
      </c>
      <c r="C981" s="13" t="s">
        <v>4960</v>
      </c>
      <c r="D981" s="13">
        <v>1</v>
      </c>
      <c r="E981" s="13" t="s">
        <v>2187</v>
      </c>
      <c r="F981" s="13" t="s">
        <v>2786</v>
      </c>
      <c r="G981" s="13" t="s">
        <v>52</v>
      </c>
      <c r="H981" s="68"/>
      <c r="I981" s="142">
        <v>68000</v>
      </c>
      <c r="J981" s="12">
        <f t="shared" ref="J981:J982" si="203">ROUNDUP((((L981*13000)+I981)/1380), 2)</f>
        <v>52.11</v>
      </c>
      <c r="K981" s="87" t="s">
        <v>5053</v>
      </c>
      <c r="L981" s="50">
        <v>0.3</v>
      </c>
      <c r="M981" s="50"/>
      <c r="N981" s="23" t="s">
        <v>5055</v>
      </c>
    </row>
    <row r="982" spans="1:14" ht="30">
      <c r="A982" s="173">
        <v>45714</v>
      </c>
      <c r="B982" s="13" t="s">
        <v>22</v>
      </c>
      <c r="C982" s="13" t="s">
        <v>4961</v>
      </c>
      <c r="D982" s="13">
        <v>1</v>
      </c>
      <c r="E982" s="13" t="s">
        <v>2187</v>
      </c>
      <c r="F982" s="13" t="s">
        <v>2786</v>
      </c>
      <c r="G982" s="13" t="s">
        <v>52</v>
      </c>
      <c r="H982" s="68"/>
      <c r="I982" s="142">
        <v>72000</v>
      </c>
      <c r="J982" s="12">
        <f t="shared" si="203"/>
        <v>55</v>
      </c>
      <c r="K982" s="87" t="s">
        <v>5053</v>
      </c>
      <c r="L982" s="50">
        <v>0.3</v>
      </c>
      <c r="M982" s="50"/>
      <c r="N982" s="23" t="s">
        <v>5056</v>
      </c>
    </row>
    <row r="983" spans="1:14" ht="75">
      <c r="A983" s="137">
        <v>45714</v>
      </c>
      <c r="B983" s="5" t="s">
        <v>4965</v>
      </c>
      <c r="C983" s="5">
        <v>9140023102</v>
      </c>
      <c r="D983" s="5">
        <v>2</v>
      </c>
      <c r="E983" s="5" t="s">
        <v>2187</v>
      </c>
      <c r="F983" s="5" t="s">
        <v>4966</v>
      </c>
      <c r="G983" s="5" t="s">
        <v>32</v>
      </c>
      <c r="H983" s="26"/>
      <c r="I983" s="90">
        <v>5000</v>
      </c>
      <c r="J983" s="7">
        <f t="shared" ref="J983" si="204">ROUNDUP((((L983*13000)+I983)/1380), 2)</f>
        <v>4.5699999999999994</v>
      </c>
      <c r="K983" s="88" t="s">
        <v>5053</v>
      </c>
      <c r="L983" s="6">
        <v>0.1</v>
      </c>
      <c r="M983" s="6"/>
      <c r="N983" s="10" t="s">
        <v>5117</v>
      </c>
    </row>
    <row r="984" spans="1:14" ht="21" customHeight="1">
      <c r="A984" s="137">
        <v>45714</v>
      </c>
      <c r="B984" s="5" t="s">
        <v>4965</v>
      </c>
      <c r="C984" s="5">
        <v>9320006208</v>
      </c>
      <c r="D984" s="5">
        <v>4</v>
      </c>
      <c r="E984" s="5" t="s">
        <v>2187</v>
      </c>
      <c r="F984" s="5" t="s">
        <v>4966</v>
      </c>
      <c r="G984" s="5" t="s">
        <v>32</v>
      </c>
      <c r="H984" s="26"/>
      <c r="I984" s="90">
        <v>3500</v>
      </c>
      <c r="J984" s="7">
        <f t="shared" ref="J984:J1004" si="205">ROUNDUP((((L984*13000)+I984)/1380), 2)</f>
        <v>3.48</v>
      </c>
      <c r="K984" s="88" t="s">
        <v>5053</v>
      </c>
      <c r="L984" s="6">
        <v>0.1</v>
      </c>
      <c r="M984" s="6"/>
      <c r="N984" s="10" t="s">
        <v>4967</v>
      </c>
    </row>
    <row r="985" spans="1:14" ht="21" customHeight="1">
      <c r="A985" s="137">
        <v>45714</v>
      </c>
      <c r="B985" s="5" t="s">
        <v>4965</v>
      </c>
      <c r="C985" s="5">
        <v>9140063101</v>
      </c>
      <c r="D985" s="5">
        <v>2</v>
      </c>
      <c r="E985" s="5" t="s">
        <v>2187</v>
      </c>
      <c r="F985" s="5" t="s">
        <v>4966</v>
      </c>
      <c r="G985" s="5" t="s">
        <v>32</v>
      </c>
      <c r="H985" s="26"/>
      <c r="I985" s="90">
        <v>5000</v>
      </c>
      <c r="J985" s="7">
        <f t="shared" si="205"/>
        <v>4.5699999999999994</v>
      </c>
      <c r="K985" s="88" t="s">
        <v>5053</v>
      </c>
      <c r="L985" s="6">
        <v>0.1</v>
      </c>
      <c r="M985" s="6"/>
      <c r="N985" s="10" t="s">
        <v>4968</v>
      </c>
    </row>
    <row r="986" spans="1:14" ht="21" customHeight="1">
      <c r="A986" s="137">
        <v>45714</v>
      </c>
      <c r="B986" s="5" t="s">
        <v>4965</v>
      </c>
      <c r="C986" s="5">
        <v>9330006227</v>
      </c>
      <c r="D986" s="5">
        <v>3</v>
      </c>
      <c r="E986" s="5" t="s">
        <v>2187</v>
      </c>
      <c r="F986" s="5" t="s">
        <v>4966</v>
      </c>
      <c r="G986" s="5" t="s">
        <v>32</v>
      </c>
      <c r="H986" s="26"/>
      <c r="I986" s="90">
        <v>700</v>
      </c>
      <c r="J986" s="7">
        <f t="shared" si="205"/>
        <v>1.45</v>
      </c>
      <c r="K986" s="88" t="s">
        <v>5053</v>
      </c>
      <c r="L986" s="6">
        <v>0.1</v>
      </c>
      <c r="M986" s="6"/>
      <c r="N986" s="10" t="s">
        <v>4969</v>
      </c>
    </row>
    <row r="987" spans="1:14" ht="21" customHeight="1">
      <c r="A987" s="137">
        <v>45714</v>
      </c>
      <c r="B987" s="5" t="s">
        <v>4965</v>
      </c>
      <c r="C987" s="5">
        <v>9330006204</v>
      </c>
      <c r="D987" s="5">
        <v>6</v>
      </c>
      <c r="E987" s="5" t="s">
        <v>2187</v>
      </c>
      <c r="F987" s="5" t="s">
        <v>4966</v>
      </c>
      <c r="G987" s="5" t="s">
        <v>32</v>
      </c>
      <c r="H987" s="26"/>
      <c r="I987" s="90">
        <v>350</v>
      </c>
      <c r="J987" s="7">
        <f t="shared" si="205"/>
        <v>1.2</v>
      </c>
      <c r="K987" s="88" t="s">
        <v>5053</v>
      </c>
      <c r="L987" s="6">
        <v>0.1</v>
      </c>
      <c r="M987" s="6"/>
      <c r="N987" s="10" t="s">
        <v>4970</v>
      </c>
    </row>
    <row r="988" spans="1:14" ht="21" customHeight="1">
      <c r="A988" s="137">
        <v>45714</v>
      </c>
      <c r="B988" s="5" t="s">
        <v>4965</v>
      </c>
      <c r="C988" s="5">
        <v>9330006202</v>
      </c>
      <c r="D988" s="5">
        <v>1</v>
      </c>
      <c r="E988" s="5" t="s">
        <v>2187</v>
      </c>
      <c r="F988" s="5" t="s">
        <v>4966</v>
      </c>
      <c r="G988" s="5" t="s">
        <v>32</v>
      </c>
      <c r="H988" s="26"/>
      <c r="I988" s="90">
        <v>350</v>
      </c>
      <c r="J988" s="7">
        <f t="shared" si="205"/>
        <v>1.2</v>
      </c>
      <c r="K988" s="88" t="s">
        <v>5053</v>
      </c>
      <c r="L988" s="6">
        <v>0.1</v>
      </c>
      <c r="M988" s="6"/>
      <c r="N988" s="10" t="s">
        <v>4971</v>
      </c>
    </row>
    <row r="989" spans="1:14" ht="21" customHeight="1">
      <c r="A989" s="137">
        <v>45714</v>
      </c>
      <c r="B989" s="5" t="s">
        <v>4965</v>
      </c>
      <c r="C989" s="5">
        <v>9140009950</v>
      </c>
      <c r="D989" s="5">
        <v>4</v>
      </c>
      <c r="E989" s="5" t="s">
        <v>2187</v>
      </c>
      <c r="F989" s="5" t="s">
        <v>4966</v>
      </c>
      <c r="G989" s="5" t="s">
        <v>32</v>
      </c>
      <c r="H989" s="26"/>
      <c r="I989" s="90">
        <v>2200</v>
      </c>
      <c r="J989" s="7">
        <f t="shared" si="205"/>
        <v>2.5399999999999996</v>
      </c>
      <c r="K989" s="88" t="s">
        <v>5053</v>
      </c>
      <c r="L989" s="6">
        <v>0.1</v>
      </c>
      <c r="M989" s="6"/>
      <c r="N989" s="10" t="s">
        <v>4972</v>
      </c>
    </row>
    <row r="990" spans="1:14" ht="21" customHeight="1">
      <c r="A990" s="137">
        <v>45714</v>
      </c>
      <c r="B990" s="5" t="s">
        <v>4965</v>
      </c>
      <c r="C990" s="5">
        <v>9140240313</v>
      </c>
      <c r="D990" s="5">
        <v>1</v>
      </c>
      <c r="E990" s="5" t="s">
        <v>2187</v>
      </c>
      <c r="F990" s="5" t="s">
        <v>4966</v>
      </c>
      <c r="G990" s="5" t="s">
        <v>32</v>
      </c>
      <c r="H990" s="26"/>
      <c r="I990" s="90">
        <v>14700</v>
      </c>
      <c r="J990" s="7">
        <f t="shared" si="205"/>
        <v>13.48</v>
      </c>
      <c r="K990" s="88" t="s">
        <v>5053</v>
      </c>
      <c r="L990" s="6">
        <v>0.3</v>
      </c>
      <c r="M990" s="6"/>
      <c r="N990" s="10" t="s">
        <v>4973</v>
      </c>
    </row>
    <row r="991" spans="1:14" ht="45">
      <c r="A991" s="137">
        <v>45714</v>
      </c>
      <c r="B991" s="5" t="s">
        <v>4965</v>
      </c>
      <c r="C991" s="5">
        <v>9140009960</v>
      </c>
      <c r="D991" s="123">
        <v>0.2</v>
      </c>
      <c r="E991" s="5" t="s">
        <v>2187</v>
      </c>
      <c r="F991" s="5" t="s">
        <v>4966</v>
      </c>
      <c r="G991" s="5" t="s">
        <v>32</v>
      </c>
      <c r="H991" s="26"/>
      <c r="I991" s="90">
        <v>4000</v>
      </c>
      <c r="J991" s="7">
        <f t="shared" si="205"/>
        <v>3.8499999999999996</v>
      </c>
      <c r="K991" s="88" t="s">
        <v>5053</v>
      </c>
      <c r="L991" s="6">
        <v>0.1</v>
      </c>
      <c r="M991" s="6"/>
      <c r="N991" s="10" t="s">
        <v>5075</v>
      </c>
    </row>
    <row r="992" spans="1:14" ht="21" customHeight="1">
      <c r="A992" s="137">
        <v>45714</v>
      </c>
      <c r="B992" s="5" t="s">
        <v>4965</v>
      </c>
      <c r="C992" s="5" t="s">
        <v>4974</v>
      </c>
      <c r="D992" s="5">
        <v>1</v>
      </c>
      <c r="E992" s="5" t="s">
        <v>2187</v>
      </c>
      <c r="F992" s="5" t="s">
        <v>4966</v>
      </c>
      <c r="G992" s="5" t="s">
        <v>32</v>
      </c>
      <c r="H992" s="26"/>
      <c r="I992" s="90">
        <v>38500</v>
      </c>
      <c r="J992" s="7">
        <f t="shared" si="205"/>
        <v>32.61</v>
      </c>
      <c r="K992" s="88" t="s">
        <v>5053</v>
      </c>
      <c r="L992" s="6">
        <v>0.5</v>
      </c>
      <c r="M992" s="6"/>
      <c r="N992" s="10" t="s">
        <v>4975</v>
      </c>
    </row>
    <row r="993" spans="1:14" ht="21" customHeight="1">
      <c r="A993" s="137">
        <v>45714</v>
      </c>
      <c r="B993" s="5" t="s">
        <v>4965</v>
      </c>
      <c r="C993" s="5">
        <v>9140023002</v>
      </c>
      <c r="D993" s="5">
        <v>2</v>
      </c>
      <c r="E993" s="5" t="s">
        <v>2187</v>
      </c>
      <c r="F993" s="5" t="s">
        <v>4966</v>
      </c>
      <c r="G993" s="5" t="s">
        <v>32</v>
      </c>
      <c r="H993" s="26"/>
      <c r="I993" s="90">
        <v>4500</v>
      </c>
      <c r="J993" s="7">
        <f t="shared" si="205"/>
        <v>4.21</v>
      </c>
      <c r="K993" s="88" t="s">
        <v>5053</v>
      </c>
      <c r="L993" s="6">
        <v>0.1</v>
      </c>
      <c r="M993" s="6"/>
      <c r="N993" s="10" t="s">
        <v>4976</v>
      </c>
    </row>
    <row r="994" spans="1:14" ht="21" customHeight="1">
      <c r="A994" s="137">
        <v>45714</v>
      </c>
      <c r="B994" s="5" t="s">
        <v>4965</v>
      </c>
      <c r="C994" s="5">
        <v>9320006108</v>
      </c>
      <c r="D994" s="5">
        <v>4</v>
      </c>
      <c r="E994" s="5" t="s">
        <v>2187</v>
      </c>
      <c r="F994" s="5" t="s">
        <v>4966</v>
      </c>
      <c r="G994" s="5" t="s">
        <v>32</v>
      </c>
      <c r="H994" s="26"/>
      <c r="I994" s="90">
        <v>2000</v>
      </c>
      <c r="J994" s="7">
        <f t="shared" si="205"/>
        <v>2.4</v>
      </c>
      <c r="K994" s="88" t="s">
        <v>5053</v>
      </c>
      <c r="L994" s="6">
        <v>0.1</v>
      </c>
      <c r="M994" s="6"/>
      <c r="N994" s="10" t="s">
        <v>4977</v>
      </c>
    </row>
    <row r="995" spans="1:14" ht="21" customHeight="1">
      <c r="A995" s="137">
        <v>45714</v>
      </c>
      <c r="B995" s="5" t="s">
        <v>4965</v>
      </c>
      <c r="C995" s="5">
        <v>9140063001</v>
      </c>
      <c r="D995" s="5">
        <v>2</v>
      </c>
      <c r="E995" s="5" t="s">
        <v>2187</v>
      </c>
      <c r="F995" s="5" t="s">
        <v>4966</v>
      </c>
      <c r="G995" s="5" t="s">
        <v>32</v>
      </c>
      <c r="H995" s="26"/>
      <c r="I995" s="90">
        <v>4600</v>
      </c>
      <c r="J995" s="7">
        <f t="shared" si="205"/>
        <v>4.2799999999999994</v>
      </c>
      <c r="K995" s="88" t="s">
        <v>5053</v>
      </c>
      <c r="L995" s="6">
        <v>0.1</v>
      </c>
      <c r="M995" s="6"/>
      <c r="N995" s="10" t="s">
        <v>4978</v>
      </c>
    </row>
    <row r="996" spans="1:14" ht="21" customHeight="1">
      <c r="A996" s="137">
        <v>45714</v>
      </c>
      <c r="B996" s="5" t="s">
        <v>4965</v>
      </c>
      <c r="C996" s="5">
        <v>9330006127</v>
      </c>
      <c r="D996" s="5">
        <v>3</v>
      </c>
      <c r="E996" s="5" t="s">
        <v>2187</v>
      </c>
      <c r="F996" s="5" t="s">
        <v>4966</v>
      </c>
      <c r="G996" s="5" t="s">
        <v>32</v>
      </c>
      <c r="H996" s="26"/>
      <c r="I996" s="90">
        <v>700</v>
      </c>
      <c r="J996" s="7">
        <f t="shared" si="205"/>
        <v>1.45</v>
      </c>
      <c r="K996" s="88" t="s">
        <v>5053</v>
      </c>
      <c r="L996" s="6">
        <v>0.1</v>
      </c>
      <c r="M996" s="6"/>
      <c r="N996" s="10" t="s">
        <v>4979</v>
      </c>
    </row>
    <row r="997" spans="1:14" ht="21" customHeight="1">
      <c r="A997" s="137">
        <v>45714</v>
      </c>
      <c r="B997" s="5" t="s">
        <v>4965</v>
      </c>
      <c r="C997" s="5">
        <v>9330006104</v>
      </c>
      <c r="D997" s="5">
        <v>6</v>
      </c>
      <c r="E997" s="5" t="s">
        <v>2187</v>
      </c>
      <c r="F997" s="5" t="s">
        <v>4966</v>
      </c>
      <c r="G997" s="5" t="s">
        <v>32</v>
      </c>
      <c r="H997" s="26"/>
      <c r="I997" s="90">
        <v>350</v>
      </c>
      <c r="J997" s="7">
        <f t="shared" si="205"/>
        <v>1.2</v>
      </c>
      <c r="K997" s="88" t="s">
        <v>5053</v>
      </c>
      <c r="L997" s="6">
        <v>0.1</v>
      </c>
      <c r="M997" s="6"/>
      <c r="N997" s="10" t="s">
        <v>4980</v>
      </c>
    </row>
    <row r="998" spans="1:14" ht="21" customHeight="1">
      <c r="A998" s="137">
        <v>45714</v>
      </c>
      <c r="B998" s="5" t="s">
        <v>4965</v>
      </c>
      <c r="C998" s="5">
        <v>9330006102</v>
      </c>
      <c r="D998" s="5">
        <v>1</v>
      </c>
      <c r="E998" s="5" t="s">
        <v>2187</v>
      </c>
      <c r="F998" s="5" t="s">
        <v>4966</v>
      </c>
      <c r="G998" s="5" t="s">
        <v>32</v>
      </c>
      <c r="H998" s="26"/>
      <c r="I998" s="90">
        <v>350</v>
      </c>
      <c r="J998" s="7">
        <f t="shared" si="205"/>
        <v>1.2</v>
      </c>
      <c r="K998" s="88" t="s">
        <v>5053</v>
      </c>
      <c r="L998" s="6">
        <v>0.1</v>
      </c>
      <c r="M998" s="6"/>
      <c r="N998" s="10" t="s">
        <v>4981</v>
      </c>
    </row>
    <row r="999" spans="1:14" ht="21" customHeight="1">
      <c r="A999" s="137">
        <v>45714</v>
      </c>
      <c r="B999" s="5" t="s">
        <v>4965</v>
      </c>
      <c r="C999" s="5">
        <v>9140240303</v>
      </c>
      <c r="D999" s="5">
        <v>1</v>
      </c>
      <c r="E999" s="5" t="s">
        <v>2187</v>
      </c>
      <c r="F999" s="5" t="s">
        <v>4966</v>
      </c>
      <c r="G999" s="5" t="s">
        <v>32</v>
      </c>
      <c r="H999" s="26"/>
      <c r="I999" s="90">
        <v>15000</v>
      </c>
      <c r="J999" s="7">
        <f t="shared" si="205"/>
        <v>13.7</v>
      </c>
      <c r="K999" s="88" t="s">
        <v>5053</v>
      </c>
      <c r="L999" s="6">
        <v>0.3</v>
      </c>
      <c r="M999" s="6"/>
      <c r="N999" s="10" t="s">
        <v>4973</v>
      </c>
    </row>
    <row r="1000" spans="1:14" ht="21" customHeight="1">
      <c r="A1000" s="137">
        <v>45714</v>
      </c>
      <c r="B1000" s="5" t="s">
        <v>4965</v>
      </c>
      <c r="C1000" s="5" t="s">
        <v>5074</v>
      </c>
      <c r="D1000" s="5">
        <v>1</v>
      </c>
      <c r="E1000" s="5" t="s">
        <v>2187</v>
      </c>
      <c r="F1000" s="5" t="s">
        <v>4966</v>
      </c>
      <c r="G1000" s="5" t="s">
        <v>32</v>
      </c>
      <c r="H1000" s="26"/>
      <c r="I1000" s="90">
        <v>31000</v>
      </c>
      <c r="J1000" s="7">
        <f t="shared" si="205"/>
        <v>27.180000000000003</v>
      </c>
      <c r="K1000" s="88" t="s">
        <v>5044</v>
      </c>
      <c r="L1000" s="6">
        <v>0.5</v>
      </c>
      <c r="M1000" s="6"/>
      <c r="N1000" s="10" t="s">
        <v>4982</v>
      </c>
    </row>
    <row r="1001" spans="1:14" ht="30">
      <c r="A1001" s="137">
        <v>45714</v>
      </c>
      <c r="B1001" s="5" t="s">
        <v>4965</v>
      </c>
      <c r="C1001" s="5">
        <v>9456000330</v>
      </c>
      <c r="D1001" s="123">
        <v>6.0999999999999999E-2</v>
      </c>
      <c r="E1001" s="5" t="s">
        <v>2187</v>
      </c>
      <c r="F1001" s="5" t="s">
        <v>4966</v>
      </c>
      <c r="G1001" s="5" t="s">
        <v>32</v>
      </c>
      <c r="H1001" s="26"/>
      <c r="I1001" s="90">
        <v>300000</v>
      </c>
      <c r="J1001" s="7">
        <f t="shared" si="205"/>
        <v>311.59999999999997</v>
      </c>
      <c r="K1001" s="88" t="s">
        <v>5065</v>
      </c>
      <c r="L1001" s="6">
        <v>10</v>
      </c>
      <c r="M1001" s="6"/>
      <c r="N1001" s="10" t="s">
        <v>5073</v>
      </c>
    </row>
    <row r="1002" spans="1:14" ht="30">
      <c r="A1002" s="143">
        <v>45714</v>
      </c>
      <c r="B1002" s="19" t="s">
        <v>4965</v>
      </c>
      <c r="C1002" s="19" t="s">
        <v>5070</v>
      </c>
      <c r="D1002" s="19">
        <v>2</v>
      </c>
      <c r="E1002" s="19" t="s">
        <v>2187</v>
      </c>
      <c r="F1002" s="19" t="s">
        <v>4966</v>
      </c>
      <c r="G1002" s="19" t="s">
        <v>32</v>
      </c>
      <c r="H1002" s="69"/>
      <c r="I1002" s="144"/>
      <c r="J1002" s="21">
        <f t="shared" si="205"/>
        <v>0</v>
      </c>
      <c r="K1002" s="97"/>
      <c r="L1002" s="51"/>
      <c r="M1002" s="51"/>
      <c r="N1002" s="24" t="s">
        <v>5072</v>
      </c>
    </row>
    <row r="1003" spans="1:14" ht="30">
      <c r="A1003" s="143">
        <v>45714</v>
      </c>
      <c r="B1003" s="19" t="s">
        <v>4965</v>
      </c>
      <c r="C1003" s="19" t="s">
        <v>5069</v>
      </c>
      <c r="D1003" s="19" t="s">
        <v>4983</v>
      </c>
      <c r="E1003" s="19" t="s">
        <v>2187</v>
      </c>
      <c r="F1003" s="19" t="s">
        <v>4966</v>
      </c>
      <c r="G1003" s="19" t="s">
        <v>32</v>
      </c>
      <c r="H1003" s="69"/>
      <c r="I1003" s="144"/>
      <c r="J1003" s="21">
        <f t="shared" si="205"/>
        <v>0</v>
      </c>
      <c r="K1003" s="97"/>
      <c r="L1003" s="51"/>
      <c r="M1003" s="51"/>
      <c r="N1003" s="24" t="s">
        <v>5071</v>
      </c>
    </row>
    <row r="1004" spans="1:14" ht="165">
      <c r="A1004" s="143">
        <v>45707</v>
      </c>
      <c r="B1004" s="19" t="s">
        <v>4443</v>
      </c>
      <c r="C1004" s="19" t="s">
        <v>5027</v>
      </c>
      <c r="D1004" s="19">
        <v>4</v>
      </c>
      <c r="E1004" s="19" t="s">
        <v>2187</v>
      </c>
      <c r="F1004" s="19" t="s">
        <v>2508</v>
      </c>
      <c r="G1004" s="19" t="s">
        <v>219</v>
      </c>
      <c r="H1004" s="69"/>
      <c r="I1004" s="144">
        <v>26000</v>
      </c>
      <c r="J1004" s="21">
        <f t="shared" si="205"/>
        <v>21.67</v>
      </c>
      <c r="K1004" s="97" t="s">
        <v>5033</v>
      </c>
      <c r="L1004" s="51">
        <v>0.3</v>
      </c>
      <c r="M1004" s="51"/>
      <c r="N1004" s="24" t="s">
        <v>5036</v>
      </c>
    </row>
    <row r="1005" spans="1:14" ht="30">
      <c r="A1005" s="137">
        <v>45709</v>
      </c>
      <c r="B1005" s="5"/>
      <c r="C1005" s="5" t="s">
        <v>4663</v>
      </c>
      <c r="D1005" s="5">
        <v>2</v>
      </c>
      <c r="E1005" s="5" t="s">
        <v>2187</v>
      </c>
      <c r="F1005" s="5" t="s">
        <v>4641</v>
      </c>
      <c r="G1005" s="5" t="s">
        <v>4642</v>
      </c>
      <c r="H1005" s="26"/>
      <c r="I1005" s="90">
        <v>62300</v>
      </c>
      <c r="J1005" s="7">
        <f t="shared" ref="J1005:J1008" si="206">ROUNDUP((((L1005*13000)+I1005)/1380), 2)</f>
        <v>49.86</v>
      </c>
      <c r="K1005" s="88" t="s">
        <v>1645</v>
      </c>
      <c r="L1005" s="6">
        <v>0.5</v>
      </c>
      <c r="M1005" s="6"/>
      <c r="N1005" s="10" t="s">
        <v>4668</v>
      </c>
    </row>
    <row r="1006" spans="1:14" ht="45">
      <c r="A1006" s="137">
        <v>45709</v>
      </c>
      <c r="B1006" s="5"/>
      <c r="C1006" s="5" t="s">
        <v>4669</v>
      </c>
      <c r="D1006" s="5">
        <v>1</v>
      </c>
      <c r="E1006" s="5" t="s">
        <v>2187</v>
      </c>
      <c r="F1006" s="5" t="s">
        <v>4641</v>
      </c>
      <c r="G1006" s="5" t="s">
        <v>4642</v>
      </c>
      <c r="H1006" s="26"/>
      <c r="I1006" s="90">
        <v>435000</v>
      </c>
      <c r="J1006" s="7">
        <f t="shared" si="206"/>
        <v>550.73</v>
      </c>
      <c r="K1006" s="88" t="s">
        <v>5011</v>
      </c>
      <c r="L1006" s="6">
        <v>25</v>
      </c>
      <c r="M1006" s="6"/>
      <c r="N1006" s="10" t="s">
        <v>4984</v>
      </c>
    </row>
    <row r="1007" spans="1:14" ht="75">
      <c r="A1007" s="173">
        <v>45713</v>
      </c>
      <c r="B1007" s="13" t="s">
        <v>4825</v>
      </c>
      <c r="C1007" s="13" t="s">
        <v>4826</v>
      </c>
      <c r="D1007" s="13">
        <v>10</v>
      </c>
      <c r="E1007" s="13" t="s">
        <v>2187</v>
      </c>
      <c r="F1007" s="13" t="s">
        <v>2508</v>
      </c>
      <c r="G1007" s="13" t="s">
        <v>219</v>
      </c>
      <c r="H1007" s="68"/>
      <c r="I1007" s="142"/>
      <c r="J1007" s="12">
        <f t="shared" si="206"/>
        <v>0</v>
      </c>
      <c r="K1007" s="87"/>
      <c r="L1007" s="50"/>
      <c r="M1007" s="50"/>
      <c r="N1007" s="308" t="s">
        <v>5013</v>
      </c>
    </row>
    <row r="1008" spans="1:14" ht="75">
      <c r="A1008" s="137">
        <v>45706</v>
      </c>
      <c r="B1008" s="5" t="s">
        <v>4338</v>
      </c>
      <c r="C1008" s="5" t="s">
        <v>5007</v>
      </c>
      <c r="D1008" s="5">
        <v>3</v>
      </c>
      <c r="E1008" s="5" t="s">
        <v>2187</v>
      </c>
      <c r="F1008" s="5" t="s">
        <v>2657</v>
      </c>
      <c r="G1008" s="5" t="s">
        <v>2075</v>
      </c>
      <c r="H1008" s="26"/>
      <c r="I1008" s="90">
        <v>118500</v>
      </c>
      <c r="J1008" s="7">
        <f t="shared" si="206"/>
        <v>87.76</v>
      </c>
      <c r="K1008" s="88" t="s">
        <v>1792</v>
      </c>
      <c r="L1008" s="6">
        <v>0.2</v>
      </c>
      <c r="M1008" s="6"/>
      <c r="N1008" s="10" t="s">
        <v>5076</v>
      </c>
    </row>
    <row r="1009" spans="1:14" ht="45">
      <c r="A1009" s="173">
        <v>45706</v>
      </c>
      <c r="B1009" s="13" t="s">
        <v>4408</v>
      </c>
      <c r="C1009" s="13" t="s">
        <v>4407</v>
      </c>
      <c r="D1009" s="13">
        <v>2</v>
      </c>
      <c r="E1009" s="13" t="s">
        <v>2187</v>
      </c>
      <c r="F1009" s="13" t="s">
        <v>2657</v>
      </c>
      <c r="G1009" s="13" t="s">
        <v>2075</v>
      </c>
      <c r="H1009" s="68"/>
      <c r="I1009" s="142"/>
      <c r="J1009" s="12"/>
      <c r="K1009" s="87"/>
      <c r="L1009" s="50">
        <v>7</v>
      </c>
      <c r="M1009" s="50"/>
      <c r="N1009" s="23" t="s">
        <v>5012</v>
      </c>
    </row>
    <row r="1010" spans="1:14" ht="21" customHeight="1">
      <c r="A1010" s="137">
        <v>45712</v>
      </c>
      <c r="B1010" s="8" t="s">
        <v>58</v>
      </c>
      <c r="C1010" s="5" t="s">
        <v>4808</v>
      </c>
      <c r="D1010" s="5">
        <v>1</v>
      </c>
      <c r="E1010" s="5" t="s">
        <v>318</v>
      </c>
      <c r="F1010" s="5" t="s">
        <v>638</v>
      </c>
      <c r="G1010" s="5" t="s">
        <v>33</v>
      </c>
      <c r="H1010" s="26"/>
      <c r="I1010" s="90">
        <v>482000</v>
      </c>
      <c r="J1010" s="7">
        <f t="shared" ref="J1010:J1015" si="207">ROUNDUP((((L1010*13000)+I1010)/1380), 2)</f>
        <v>424.64</v>
      </c>
      <c r="K1010" s="88" t="s">
        <v>5008</v>
      </c>
      <c r="L1010" s="6">
        <v>8</v>
      </c>
      <c r="M1010" s="6"/>
      <c r="N1010" s="10" t="s">
        <v>4634</v>
      </c>
    </row>
    <row r="1011" spans="1:14" ht="30">
      <c r="A1011" s="137">
        <v>45713</v>
      </c>
      <c r="B1011" s="5" t="s">
        <v>4835</v>
      </c>
      <c r="C1011" s="8" t="s">
        <v>4882</v>
      </c>
      <c r="D1011" s="5">
        <v>6</v>
      </c>
      <c r="E1011" s="5" t="s">
        <v>318</v>
      </c>
      <c r="F1011" s="5" t="s">
        <v>2869</v>
      </c>
      <c r="G1011" s="5" t="s">
        <v>30</v>
      </c>
      <c r="H1011" s="26"/>
      <c r="I1011" s="90">
        <v>356000</v>
      </c>
      <c r="J1011" s="7">
        <f t="shared" si="207"/>
        <v>276.82</v>
      </c>
      <c r="K1011" s="88" t="s">
        <v>5005</v>
      </c>
      <c r="L1011" s="6">
        <v>2</v>
      </c>
      <c r="M1011" s="6"/>
      <c r="N1011" s="10" t="s">
        <v>5015</v>
      </c>
    </row>
    <row r="1012" spans="1:14" ht="60">
      <c r="A1012" s="137">
        <v>45713</v>
      </c>
      <c r="B1012" s="5" t="s">
        <v>4835</v>
      </c>
      <c r="C1012" s="8" t="s">
        <v>4836</v>
      </c>
      <c r="D1012" s="5">
        <v>6</v>
      </c>
      <c r="E1012" s="5" t="s">
        <v>318</v>
      </c>
      <c r="F1012" s="5" t="s">
        <v>2869</v>
      </c>
      <c r="G1012" s="5" t="s">
        <v>30</v>
      </c>
      <c r="H1012" s="26"/>
      <c r="I1012" s="90">
        <v>26000</v>
      </c>
      <c r="J1012" s="7">
        <f t="shared" si="207"/>
        <v>20.73</v>
      </c>
      <c r="K1012" s="88" t="s">
        <v>5005</v>
      </c>
      <c r="L1012" s="6">
        <v>0.2</v>
      </c>
      <c r="M1012" s="6"/>
      <c r="N1012" s="10" t="s">
        <v>5016</v>
      </c>
    </row>
    <row r="1013" spans="1:14" ht="27" customHeight="1">
      <c r="A1013" s="137">
        <v>45714</v>
      </c>
      <c r="B1013" s="5" t="s">
        <v>5001</v>
      </c>
      <c r="C1013" s="8" t="s">
        <v>5089</v>
      </c>
      <c r="D1013" s="5">
        <v>4</v>
      </c>
      <c r="E1013" s="5" t="s">
        <v>318</v>
      </c>
      <c r="F1013" s="5" t="s">
        <v>2920</v>
      </c>
      <c r="G1013" s="5" t="s">
        <v>30</v>
      </c>
      <c r="H1013" s="26"/>
      <c r="I1013" s="90">
        <v>72900</v>
      </c>
      <c r="J1013" s="7">
        <f t="shared" si="207"/>
        <v>54.72</v>
      </c>
      <c r="K1013" s="88" t="s">
        <v>5053</v>
      </c>
      <c r="L1013" s="6">
        <v>0.2</v>
      </c>
      <c r="M1013" s="6"/>
      <c r="N1013" s="10"/>
    </row>
    <row r="1014" spans="1:14" ht="27" customHeight="1">
      <c r="A1014" s="137">
        <v>45714</v>
      </c>
      <c r="B1014" s="5" t="s">
        <v>5001</v>
      </c>
      <c r="C1014" s="8" t="s">
        <v>5090</v>
      </c>
      <c r="D1014" s="5">
        <v>4</v>
      </c>
      <c r="E1014" s="5" t="s">
        <v>318</v>
      </c>
      <c r="F1014" s="5" t="s">
        <v>2920</v>
      </c>
      <c r="G1014" s="5" t="s">
        <v>30</v>
      </c>
      <c r="H1014" s="26"/>
      <c r="I1014" s="90">
        <v>88510</v>
      </c>
      <c r="J1014" s="7">
        <f t="shared" si="207"/>
        <v>67.910000000000011</v>
      </c>
      <c r="K1014" s="88" t="s">
        <v>5053</v>
      </c>
      <c r="L1014" s="6">
        <v>0.4</v>
      </c>
      <c r="M1014" s="6"/>
      <c r="N1014" s="10"/>
    </row>
    <row r="1015" spans="1:14" ht="27" customHeight="1">
      <c r="A1015" s="137">
        <v>45714</v>
      </c>
      <c r="B1015" s="5" t="s">
        <v>222</v>
      </c>
      <c r="C1015" s="8" t="s">
        <v>5002</v>
      </c>
      <c r="D1015" s="5">
        <v>1</v>
      </c>
      <c r="E1015" s="5" t="s">
        <v>318</v>
      </c>
      <c r="F1015" s="5" t="s">
        <v>2847</v>
      </c>
      <c r="G1015" s="5" t="s">
        <v>30</v>
      </c>
      <c r="H1015" s="26"/>
      <c r="I1015" s="90">
        <v>1866000</v>
      </c>
      <c r="J1015" s="7">
        <f t="shared" si="207"/>
        <v>1455.8</v>
      </c>
      <c r="K1015" s="88" t="s">
        <v>5040</v>
      </c>
      <c r="L1015" s="6">
        <v>11</v>
      </c>
      <c r="M1015" s="6"/>
      <c r="N1015" s="10"/>
    </row>
    <row r="1016" spans="1:14" ht="27" customHeight="1">
      <c r="A1016" s="137">
        <v>45714</v>
      </c>
      <c r="B1016" s="5" t="s">
        <v>155</v>
      </c>
      <c r="C1016" s="8" t="s">
        <v>5026</v>
      </c>
      <c r="D1016" s="5">
        <v>2</v>
      </c>
      <c r="E1016" s="5" t="s">
        <v>318</v>
      </c>
      <c r="F1016" s="5" t="s">
        <v>209</v>
      </c>
      <c r="G1016" s="5" t="s">
        <v>30</v>
      </c>
      <c r="H1016" s="26"/>
      <c r="I1016" s="90">
        <v>49200</v>
      </c>
      <c r="J1016" s="7">
        <f t="shared" ref="J1016:J1017" si="208">ROUNDUP((((L1016*13000)+I1016)/1380), 2)</f>
        <v>54.5</v>
      </c>
      <c r="K1016" s="88" t="s">
        <v>5005</v>
      </c>
      <c r="L1016" s="6">
        <v>2</v>
      </c>
      <c r="M1016" s="6"/>
      <c r="N1016" s="10"/>
    </row>
    <row r="1017" spans="1:14" ht="27" customHeight="1">
      <c r="A1017" s="137">
        <v>45714</v>
      </c>
      <c r="B1017" s="5" t="s">
        <v>5004</v>
      </c>
      <c r="C1017" s="8" t="s">
        <v>5041</v>
      </c>
      <c r="D1017" s="5">
        <v>2</v>
      </c>
      <c r="E1017" s="5" t="s">
        <v>318</v>
      </c>
      <c r="F1017" s="5" t="s">
        <v>2812</v>
      </c>
      <c r="G1017" s="5" t="s">
        <v>2813</v>
      </c>
      <c r="H1017" s="26"/>
      <c r="I1017" s="90">
        <v>764000</v>
      </c>
      <c r="J1017" s="7">
        <f t="shared" si="208"/>
        <v>563.04999999999995</v>
      </c>
      <c r="K1017" s="88" t="s">
        <v>5033</v>
      </c>
      <c r="L1017" s="6">
        <v>1</v>
      </c>
      <c r="M1017" s="6"/>
      <c r="N1017" s="10" t="s">
        <v>350</v>
      </c>
    </row>
    <row r="1018" spans="1:14" ht="21" customHeight="1">
      <c r="A1018" s="173">
        <v>45713</v>
      </c>
      <c r="B1018" s="13" t="s">
        <v>4828</v>
      </c>
      <c r="C1018" s="13">
        <v>96511844</v>
      </c>
      <c r="D1018" s="13">
        <v>10</v>
      </c>
      <c r="E1018" s="13" t="s">
        <v>2187</v>
      </c>
      <c r="F1018" s="13" t="s">
        <v>4827</v>
      </c>
      <c r="G1018" s="13" t="s">
        <v>52</v>
      </c>
      <c r="H1018" s="68"/>
      <c r="I1018" s="142">
        <v>310000</v>
      </c>
      <c r="J1018" s="12">
        <f>ROUNDUP((((L1018*13000)+I1018)/1380), 2)</f>
        <v>229.35</v>
      </c>
      <c r="K1018" s="87" t="s">
        <v>5005</v>
      </c>
      <c r="L1018" s="50">
        <v>0.5</v>
      </c>
      <c r="M1018" s="50"/>
      <c r="N1018" s="23" t="s">
        <v>5006</v>
      </c>
    </row>
    <row r="1019" spans="1:14" ht="60">
      <c r="A1019" s="173">
        <v>45713</v>
      </c>
      <c r="B1019" s="16" t="s">
        <v>58</v>
      </c>
      <c r="C1019" s="13" t="s">
        <v>4873</v>
      </c>
      <c r="D1019" s="13">
        <v>1</v>
      </c>
      <c r="E1019" s="13" t="s">
        <v>140</v>
      </c>
      <c r="F1019" s="13"/>
      <c r="G1019" s="13" t="s">
        <v>18</v>
      </c>
      <c r="H1019" s="68"/>
      <c r="I1019" s="142">
        <v>1806000</v>
      </c>
      <c r="J1019" s="12">
        <f>ROUNDUP((((L1019*13000)+I1019)/1380), 2)</f>
        <v>1431.16</v>
      </c>
      <c r="K1019" s="87" t="s">
        <v>5011</v>
      </c>
      <c r="L1019" s="50">
        <v>13</v>
      </c>
      <c r="M1019" s="50"/>
      <c r="N1019" s="23" t="s">
        <v>5010</v>
      </c>
    </row>
    <row r="1020" spans="1:14" ht="31.5" customHeight="1">
      <c r="A1020" s="173">
        <v>45713</v>
      </c>
      <c r="B1020" s="16" t="s">
        <v>58</v>
      </c>
      <c r="C1020" s="13" t="s">
        <v>4874</v>
      </c>
      <c r="D1020" s="13">
        <v>1</v>
      </c>
      <c r="E1020" s="13" t="s">
        <v>140</v>
      </c>
      <c r="F1020" s="13"/>
      <c r="G1020" s="13" t="s">
        <v>18</v>
      </c>
      <c r="H1020" s="68"/>
      <c r="I1020" s="142">
        <v>606000</v>
      </c>
      <c r="J1020" s="12">
        <f>ROUNDUP((((L1020*13000)+I1020)/1380), 2)</f>
        <v>443.84999999999997</v>
      </c>
      <c r="K1020" s="87" t="s">
        <v>5005</v>
      </c>
      <c r="L1020" s="50">
        <v>0.5</v>
      </c>
      <c r="M1020" s="50"/>
      <c r="N1020" s="23" t="s">
        <v>5009</v>
      </c>
    </row>
    <row r="1021" spans="1:14" ht="21" customHeight="1">
      <c r="A1021" s="173">
        <v>45713</v>
      </c>
      <c r="B1021" s="13" t="s">
        <v>21</v>
      </c>
      <c r="C1021" s="13" t="s">
        <v>4823</v>
      </c>
      <c r="D1021" s="13">
        <v>1</v>
      </c>
      <c r="E1021" s="13" t="s">
        <v>2187</v>
      </c>
      <c r="F1021" s="13" t="s">
        <v>2786</v>
      </c>
      <c r="G1021" s="13" t="s">
        <v>52</v>
      </c>
      <c r="H1021" s="68"/>
      <c r="I1021" s="142">
        <v>248000</v>
      </c>
      <c r="J1021" s="12">
        <f>ROUNDUP((((L1021*13000)+I1021)/1380), 2)</f>
        <v>183.48</v>
      </c>
      <c r="K1021" s="87" t="s">
        <v>5014</v>
      </c>
      <c r="L1021" s="50">
        <v>0.4</v>
      </c>
      <c r="M1021" s="50"/>
      <c r="N1021" s="23"/>
    </row>
    <row r="1022" spans="1:14" ht="60">
      <c r="A1022" s="173">
        <v>45691</v>
      </c>
      <c r="B1022" s="13" t="s">
        <v>3660</v>
      </c>
      <c r="C1022" s="13" t="s">
        <v>3797</v>
      </c>
      <c r="D1022" s="13">
        <v>1</v>
      </c>
      <c r="E1022" s="13" t="s">
        <v>2187</v>
      </c>
      <c r="F1022" s="13" t="s">
        <v>277</v>
      </c>
      <c r="G1022" s="13" t="s">
        <v>142</v>
      </c>
      <c r="H1022" s="298"/>
      <c r="I1022" s="142">
        <v>1750000</v>
      </c>
      <c r="J1022" s="267">
        <f>ROUNDUP((((L1022*16000)+I1022)/1380), 2)</f>
        <v>1731.89</v>
      </c>
      <c r="K1022" s="87" t="s">
        <v>5011</v>
      </c>
      <c r="L1022" s="50">
        <v>40</v>
      </c>
      <c r="M1022" s="50"/>
      <c r="N1022" s="27" t="s">
        <v>5042</v>
      </c>
    </row>
    <row r="1023" spans="1:14" ht="30">
      <c r="A1023" s="173">
        <v>45698</v>
      </c>
      <c r="B1023" s="16" t="s">
        <v>3790</v>
      </c>
      <c r="C1023" s="13" t="s">
        <v>4185</v>
      </c>
      <c r="D1023" s="13">
        <v>1</v>
      </c>
      <c r="E1023" s="13" t="s">
        <v>1650</v>
      </c>
      <c r="F1023" s="13"/>
      <c r="G1023" s="13" t="s">
        <v>33</v>
      </c>
      <c r="H1023" s="68"/>
      <c r="I1023" s="142">
        <v>735000</v>
      </c>
      <c r="J1023" s="263">
        <f>ROUNDUP((((L1023*16000)+I1023)/1380), 2)</f>
        <v>996.38</v>
      </c>
      <c r="K1023" s="87" t="s">
        <v>1792</v>
      </c>
      <c r="L1023" s="50">
        <v>40</v>
      </c>
      <c r="M1023" s="50"/>
      <c r="N1023" s="23" t="s">
        <v>5028</v>
      </c>
    </row>
    <row r="1025" spans="1:14" ht="21" customHeight="1">
      <c r="A1025" s="173">
        <v>45709</v>
      </c>
      <c r="B1025" s="13" t="s">
        <v>4653</v>
      </c>
      <c r="C1025" s="122" t="s">
        <v>5178</v>
      </c>
      <c r="D1025" s="13">
        <v>1</v>
      </c>
      <c r="E1025" s="13" t="s">
        <v>318</v>
      </c>
      <c r="F1025" s="13" t="s">
        <v>4655</v>
      </c>
      <c r="G1025" s="13" t="s">
        <v>60</v>
      </c>
      <c r="H1025" s="68"/>
      <c r="I1025" s="142"/>
      <c r="J1025" s="111">
        <f>ROUNDUP((((L1025*13000)+I1025)/1380), 2)</f>
        <v>0</v>
      </c>
      <c r="K1025" s="87"/>
      <c r="L1025" s="50"/>
      <c r="M1025" s="50"/>
      <c r="N1025" s="114" t="s">
        <v>4680</v>
      </c>
    </row>
    <row r="1026" spans="1:14" ht="199.5" customHeight="1">
      <c r="A1026" s="173">
        <v>45687</v>
      </c>
      <c r="B1026" s="109"/>
      <c r="C1026" s="122" t="s">
        <v>3270</v>
      </c>
      <c r="D1026" s="109">
        <v>200</v>
      </c>
      <c r="E1026" s="109" t="s">
        <v>318</v>
      </c>
      <c r="F1026" s="109" t="s">
        <v>122</v>
      </c>
      <c r="G1026" s="268" t="s">
        <v>28</v>
      </c>
      <c r="H1026" s="110"/>
      <c r="I1026" s="170"/>
      <c r="J1026" s="267">
        <f>ROUNDUP((((L1026*13000)+I1026)/1150), 2)</f>
        <v>0</v>
      </c>
      <c r="K1026" s="112"/>
      <c r="L1026" s="113"/>
      <c r="M1026" s="113"/>
      <c r="N1026" s="114" t="s">
        <v>5199</v>
      </c>
    </row>
    <row r="1027" spans="1:14" ht="45">
      <c r="A1027" s="173">
        <v>45699</v>
      </c>
      <c r="B1027" s="109" t="s">
        <v>22</v>
      </c>
      <c r="C1027" s="122" t="s">
        <v>3963</v>
      </c>
      <c r="D1027" s="109">
        <v>1</v>
      </c>
      <c r="E1027" s="109" t="s">
        <v>318</v>
      </c>
      <c r="F1027" s="109" t="s">
        <v>122</v>
      </c>
      <c r="G1027" s="109" t="s">
        <v>28</v>
      </c>
      <c r="H1027" s="110"/>
      <c r="I1027" s="170"/>
      <c r="J1027" s="111"/>
      <c r="K1027" s="112"/>
      <c r="L1027" s="113"/>
      <c r="M1027" s="113"/>
      <c r="N1027" s="114" t="s">
        <v>4016</v>
      </c>
    </row>
    <row r="1028" spans="1:14" ht="60">
      <c r="A1028" s="173">
        <v>45693</v>
      </c>
      <c r="B1028" s="109" t="s">
        <v>4214</v>
      </c>
      <c r="C1028" s="122" t="s">
        <v>3423</v>
      </c>
      <c r="D1028" s="109">
        <v>1</v>
      </c>
      <c r="E1028" s="109" t="s">
        <v>318</v>
      </c>
      <c r="F1028" s="109"/>
      <c r="G1028" s="109"/>
      <c r="H1028" s="110"/>
      <c r="I1028" s="170"/>
      <c r="J1028" s="111">
        <f>ROUNDUP((((L1028*13000)+I1028)/1380), 2)</f>
        <v>0</v>
      </c>
      <c r="K1028" s="112"/>
      <c r="L1028" s="113"/>
      <c r="M1028" s="113"/>
      <c r="N1028" s="114" t="s">
        <v>4091</v>
      </c>
    </row>
    <row r="1029" spans="1:14" ht="75">
      <c r="A1029" s="173">
        <v>45706</v>
      </c>
      <c r="B1029" s="13"/>
      <c r="C1029" s="122" t="s">
        <v>4359</v>
      </c>
      <c r="D1029" s="13">
        <v>10</v>
      </c>
      <c r="E1029" s="13" t="s">
        <v>318</v>
      </c>
      <c r="F1029" s="13" t="s">
        <v>3644</v>
      </c>
      <c r="G1029" s="13" t="s">
        <v>30</v>
      </c>
      <c r="H1029" s="68"/>
      <c r="I1029" s="142">
        <v>156000</v>
      </c>
      <c r="J1029" s="111">
        <f>ROUNDUP((((L1029*13000)+I1029)/1380), 2)</f>
        <v>146.01999999999998</v>
      </c>
      <c r="K1029" s="87" t="s">
        <v>5176</v>
      </c>
      <c r="L1029" s="50">
        <v>3.5</v>
      </c>
      <c r="M1029" s="50"/>
      <c r="N1029" s="114" t="s">
        <v>5177</v>
      </c>
    </row>
    <row r="1030" spans="1:14" ht="60">
      <c r="A1030" s="173">
        <v>45712</v>
      </c>
      <c r="B1030" s="16" t="s">
        <v>111</v>
      </c>
      <c r="C1030" s="13" t="s">
        <v>5092</v>
      </c>
      <c r="D1030" s="13">
        <v>2</v>
      </c>
      <c r="E1030" s="13" t="s">
        <v>318</v>
      </c>
      <c r="F1030" s="13" t="s">
        <v>36</v>
      </c>
      <c r="G1030" s="13" t="s">
        <v>30</v>
      </c>
      <c r="H1030" s="68"/>
      <c r="I1030" s="142"/>
      <c r="J1030" s="12">
        <f t="shared" ref="J1030:J1035" si="209">ROUNDUP((((L1030*13000)+I1030)/1380), 2)</f>
        <v>0</v>
      </c>
      <c r="K1030" s="87"/>
      <c r="L1030" s="50"/>
      <c r="M1030" s="50"/>
      <c r="N1030" s="23" t="s">
        <v>5094</v>
      </c>
    </row>
    <row r="1031" spans="1:14" ht="30">
      <c r="A1031" s="173">
        <v>45712</v>
      </c>
      <c r="B1031" s="16" t="s">
        <v>111</v>
      </c>
      <c r="C1031" s="13" t="s">
        <v>4714</v>
      </c>
      <c r="D1031" s="13">
        <v>3</v>
      </c>
      <c r="E1031" s="13" t="s">
        <v>318</v>
      </c>
      <c r="F1031" s="13" t="s">
        <v>36</v>
      </c>
      <c r="G1031" s="13" t="s">
        <v>30</v>
      </c>
      <c r="H1031" s="68"/>
      <c r="I1031" s="142"/>
      <c r="J1031" s="12">
        <f t="shared" si="209"/>
        <v>0</v>
      </c>
      <c r="K1031" s="87"/>
      <c r="L1031" s="50"/>
      <c r="M1031" s="50"/>
      <c r="N1031" s="23" t="s">
        <v>4818</v>
      </c>
    </row>
    <row r="1032" spans="1:14" ht="21" customHeight="1">
      <c r="A1032" s="173">
        <v>45713</v>
      </c>
      <c r="B1032" s="109" t="s">
        <v>111</v>
      </c>
      <c r="C1032" s="122" t="s">
        <v>4900</v>
      </c>
      <c r="D1032" s="109">
        <v>5</v>
      </c>
      <c r="E1032" s="109" t="s">
        <v>318</v>
      </c>
      <c r="F1032" s="109" t="s">
        <v>3761</v>
      </c>
      <c r="G1032" s="109" t="s">
        <v>30</v>
      </c>
      <c r="H1032" s="110"/>
      <c r="I1032" s="170"/>
      <c r="J1032" s="12">
        <f t="shared" si="209"/>
        <v>0</v>
      </c>
      <c r="K1032" s="112"/>
      <c r="L1032" s="113"/>
      <c r="M1032" s="113"/>
      <c r="N1032" s="114" t="s">
        <v>5086</v>
      </c>
    </row>
    <row r="1033" spans="1:14" ht="21" customHeight="1">
      <c r="A1033" s="173">
        <v>45713</v>
      </c>
      <c r="B1033" s="109" t="s">
        <v>111</v>
      </c>
      <c r="C1033" s="122" t="s">
        <v>4999</v>
      </c>
      <c r="D1033" s="109">
        <v>3</v>
      </c>
      <c r="E1033" s="109" t="s">
        <v>318</v>
      </c>
      <c r="F1033" s="109" t="s">
        <v>2611</v>
      </c>
      <c r="G1033" s="109" t="s">
        <v>30</v>
      </c>
      <c r="H1033" s="110"/>
      <c r="I1033" s="170"/>
      <c r="J1033" s="12">
        <f t="shared" si="209"/>
        <v>0</v>
      </c>
      <c r="K1033" s="112"/>
      <c r="L1033" s="113"/>
      <c r="M1033" s="113"/>
      <c r="N1033" s="114" t="s">
        <v>5000</v>
      </c>
    </row>
    <row r="1034" spans="1:14" ht="30">
      <c r="A1034" s="173">
        <v>45714</v>
      </c>
      <c r="B1034" s="13" t="s">
        <v>155</v>
      </c>
      <c r="C1034" s="122" t="s">
        <v>5025</v>
      </c>
      <c r="D1034" s="13">
        <v>5</v>
      </c>
      <c r="E1034" s="13" t="s">
        <v>318</v>
      </c>
      <c r="F1034" s="13" t="s">
        <v>209</v>
      </c>
      <c r="G1034" s="13" t="s">
        <v>30</v>
      </c>
      <c r="H1034" s="68"/>
      <c r="I1034" s="142"/>
      <c r="J1034" s="12">
        <f t="shared" si="209"/>
        <v>0</v>
      </c>
      <c r="K1034" s="87"/>
      <c r="L1034" s="50"/>
      <c r="M1034" s="50"/>
      <c r="N1034" s="23" t="s">
        <v>5087</v>
      </c>
    </row>
    <row r="1035" spans="1:14" ht="30">
      <c r="A1035" s="173">
        <v>45714</v>
      </c>
      <c r="B1035" s="13" t="s">
        <v>155</v>
      </c>
      <c r="C1035" s="122" t="s">
        <v>5003</v>
      </c>
      <c r="D1035" s="13">
        <v>2</v>
      </c>
      <c r="E1035" s="13" t="s">
        <v>318</v>
      </c>
      <c r="F1035" s="13" t="s">
        <v>209</v>
      </c>
      <c r="G1035" s="13" t="s">
        <v>30</v>
      </c>
      <c r="H1035" s="68"/>
      <c r="I1035" s="142"/>
      <c r="J1035" s="12">
        <f t="shared" si="209"/>
        <v>0</v>
      </c>
      <c r="K1035" s="87"/>
      <c r="L1035" s="50"/>
      <c r="M1035" s="50"/>
      <c r="N1035" s="23" t="s">
        <v>5087</v>
      </c>
    </row>
    <row r="1036" spans="1:14" ht="45">
      <c r="A1036" s="173">
        <v>45714</v>
      </c>
      <c r="B1036" s="13" t="s">
        <v>1958</v>
      </c>
      <c r="C1036" s="122">
        <v>87848110029</v>
      </c>
      <c r="D1036" s="13">
        <v>50</v>
      </c>
      <c r="E1036" s="13" t="s">
        <v>318</v>
      </c>
      <c r="F1036" s="13" t="s">
        <v>331</v>
      </c>
      <c r="G1036" s="264" t="s">
        <v>28</v>
      </c>
      <c r="H1036" s="68"/>
      <c r="I1036" s="142"/>
      <c r="J1036" s="263">
        <f>ROUNDUP((((L1036*13000)+I1036)/1150), 2)</f>
        <v>0</v>
      </c>
      <c r="K1036" s="87"/>
      <c r="L1036" s="50"/>
      <c r="M1036" s="50"/>
      <c r="N1036" s="23" t="s">
        <v>5088</v>
      </c>
    </row>
    <row r="1037" spans="1:14" ht="60">
      <c r="A1037" s="173">
        <v>45712</v>
      </c>
      <c r="B1037" s="16" t="s">
        <v>4778</v>
      </c>
      <c r="C1037" s="13" t="s">
        <v>4881</v>
      </c>
      <c r="D1037" s="13">
        <v>20</v>
      </c>
      <c r="E1037" s="13" t="s">
        <v>318</v>
      </c>
      <c r="F1037" s="13" t="s">
        <v>2928</v>
      </c>
      <c r="G1037" s="13" t="s">
        <v>102</v>
      </c>
      <c r="H1037" s="68"/>
      <c r="I1037" s="142">
        <v>170</v>
      </c>
      <c r="J1037" s="12">
        <f>ROUNDUP((((L1037*13000)+I1037)/1380), 2)</f>
        <v>0.6</v>
      </c>
      <c r="K1037" s="87" t="s">
        <v>5144</v>
      </c>
      <c r="L1037" s="50">
        <v>0.05</v>
      </c>
      <c r="M1037" s="50"/>
      <c r="N1037" s="23" t="s">
        <v>5179</v>
      </c>
    </row>
    <row r="1038" spans="1:14" ht="121.5">
      <c r="A1038" s="173">
        <v>45712</v>
      </c>
      <c r="B1038" s="16" t="s">
        <v>4778</v>
      </c>
      <c r="C1038" s="13" t="s">
        <v>4779</v>
      </c>
      <c r="D1038" s="13">
        <v>20</v>
      </c>
      <c r="E1038" s="13" t="s">
        <v>318</v>
      </c>
      <c r="F1038" s="13" t="s">
        <v>2928</v>
      </c>
      <c r="G1038" s="13" t="s">
        <v>102</v>
      </c>
      <c r="H1038" s="68"/>
      <c r="I1038" s="142">
        <v>170</v>
      </c>
      <c r="J1038" s="12">
        <f>ROUNDUP((((L1038*13000)+I1038)/1380), 2)</f>
        <v>0.6</v>
      </c>
      <c r="K1038" s="87" t="s">
        <v>5144</v>
      </c>
      <c r="L1038" s="50">
        <v>0.05</v>
      </c>
      <c r="M1038" s="50"/>
      <c r="N1038" s="23" t="s">
        <v>5180</v>
      </c>
    </row>
    <row r="1039" spans="1:14" ht="21" customHeight="1">
      <c r="A1039" s="173">
        <v>45715</v>
      </c>
      <c r="B1039" s="16" t="s">
        <v>50</v>
      </c>
      <c r="C1039" s="13" t="s">
        <v>5174</v>
      </c>
      <c r="D1039" s="13">
        <v>100</v>
      </c>
      <c r="E1039" s="13" t="s">
        <v>318</v>
      </c>
      <c r="F1039" s="13" t="s">
        <v>2864</v>
      </c>
      <c r="G1039" s="13" t="s">
        <v>30</v>
      </c>
      <c r="H1039" s="68"/>
      <c r="I1039" s="142">
        <v>1540</v>
      </c>
      <c r="J1039" s="12">
        <f>ROUNDUP((((L1039*13000)+I1039)/1380), 2)</f>
        <v>2.0599999999999996</v>
      </c>
      <c r="K1039" s="87" t="s">
        <v>5144</v>
      </c>
      <c r="L1039" s="50">
        <v>0.1</v>
      </c>
      <c r="M1039" s="50"/>
      <c r="N1039" s="23"/>
    </row>
    <row r="1040" spans="1:14" ht="45">
      <c r="A1040" s="173">
        <v>45715</v>
      </c>
      <c r="B1040" s="16" t="s">
        <v>5095</v>
      </c>
      <c r="C1040" s="13" t="s">
        <v>5173</v>
      </c>
      <c r="D1040" s="13">
        <v>2</v>
      </c>
      <c r="E1040" s="13" t="s">
        <v>318</v>
      </c>
      <c r="F1040" s="13" t="s">
        <v>2928</v>
      </c>
      <c r="G1040" s="13" t="s">
        <v>102</v>
      </c>
      <c r="H1040" s="68"/>
      <c r="I1040" s="142"/>
      <c r="J1040" s="12"/>
      <c r="K1040" s="87"/>
      <c r="L1040" s="50"/>
      <c r="M1040" s="50"/>
      <c r="N1040" s="23" t="s">
        <v>5172</v>
      </c>
    </row>
    <row r="1041" spans="1:14" ht="21" customHeight="1">
      <c r="A1041" s="173">
        <v>45715</v>
      </c>
      <c r="B1041" s="16" t="s">
        <v>113</v>
      </c>
      <c r="C1041" s="13" t="s">
        <v>5096</v>
      </c>
      <c r="D1041" s="13">
        <v>10</v>
      </c>
      <c r="E1041" s="13" t="s">
        <v>318</v>
      </c>
      <c r="F1041" s="13" t="s">
        <v>2928</v>
      </c>
      <c r="G1041" s="13" t="s">
        <v>102</v>
      </c>
      <c r="H1041" s="68"/>
      <c r="I1041" s="142">
        <v>73100</v>
      </c>
      <c r="J1041" s="12">
        <f t="shared" ref="J1041:J1044" si="210">ROUNDUP((((L1041*13000)+I1041)/1380), 2)</f>
        <v>60.51</v>
      </c>
      <c r="K1041" s="87" t="s">
        <v>5185</v>
      </c>
      <c r="L1041" s="50">
        <v>0.8</v>
      </c>
      <c r="M1041" s="50"/>
      <c r="N1041" s="23"/>
    </row>
    <row r="1042" spans="1:14" ht="75">
      <c r="A1042" s="173">
        <v>45715</v>
      </c>
      <c r="B1042" s="16" t="s">
        <v>21</v>
      </c>
      <c r="C1042" s="13" t="s">
        <v>5184</v>
      </c>
      <c r="D1042" s="13">
        <v>2</v>
      </c>
      <c r="E1042" s="13" t="s">
        <v>318</v>
      </c>
      <c r="F1042" s="13" t="s">
        <v>167</v>
      </c>
      <c r="G1042" s="13" t="s">
        <v>301</v>
      </c>
      <c r="H1042" s="68"/>
      <c r="I1042" s="142">
        <v>130000</v>
      </c>
      <c r="J1042" s="12">
        <v>113.26</v>
      </c>
      <c r="K1042" s="87" t="s">
        <v>5144</v>
      </c>
      <c r="L1042" s="50">
        <v>1.5</v>
      </c>
      <c r="M1042" s="50"/>
      <c r="N1042" s="23" t="s">
        <v>5190</v>
      </c>
    </row>
    <row r="1043" spans="1:14" ht="21" customHeight="1">
      <c r="A1043" s="173">
        <v>45715</v>
      </c>
      <c r="B1043" s="16" t="s">
        <v>71</v>
      </c>
      <c r="C1043" s="13" t="s">
        <v>5097</v>
      </c>
      <c r="D1043" s="13">
        <v>10</v>
      </c>
      <c r="E1043" s="13" t="s">
        <v>318</v>
      </c>
      <c r="F1043" s="13" t="s">
        <v>167</v>
      </c>
      <c r="G1043" s="13" t="s">
        <v>301</v>
      </c>
      <c r="H1043" s="68"/>
      <c r="I1043" s="142">
        <v>7400</v>
      </c>
      <c r="J1043" s="12">
        <f t="shared" si="210"/>
        <v>6.31</v>
      </c>
      <c r="K1043" s="87" t="s">
        <v>5164</v>
      </c>
      <c r="L1043" s="50">
        <v>0.1</v>
      </c>
      <c r="M1043" s="50"/>
      <c r="N1043" s="23"/>
    </row>
    <row r="1044" spans="1:14" ht="50.25">
      <c r="A1044" s="173">
        <v>45713</v>
      </c>
      <c r="B1044" s="16" t="s">
        <v>4844</v>
      </c>
      <c r="C1044" s="13" t="s">
        <v>4843</v>
      </c>
      <c r="D1044" s="13">
        <v>20</v>
      </c>
      <c r="E1044" s="13" t="s">
        <v>24</v>
      </c>
      <c r="F1044" s="13"/>
      <c r="G1044" s="13" t="s">
        <v>2341</v>
      </c>
      <c r="H1044" s="68"/>
      <c r="I1044" s="142">
        <v>3700</v>
      </c>
      <c r="J1044" s="12">
        <f t="shared" si="210"/>
        <v>3.63</v>
      </c>
      <c r="K1044" s="87" t="s">
        <v>5144</v>
      </c>
      <c r="L1044" s="50">
        <v>0.1</v>
      </c>
      <c r="M1044" s="50"/>
      <c r="N1044" s="23" t="s">
        <v>5098</v>
      </c>
    </row>
    <row r="1045" spans="1:14" ht="21" customHeight="1">
      <c r="A1045" s="173">
        <v>45715</v>
      </c>
      <c r="B1045" s="16" t="s">
        <v>21</v>
      </c>
      <c r="C1045" s="13" t="s">
        <v>5101</v>
      </c>
      <c r="D1045" s="13">
        <v>10</v>
      </c>
      <c r="E1045" s="13" t="s">
        <v>24</v>
      </c>
      <c r="F1045" s="13"/>
      <c r="G1045" s="13" t="s">
        <v>5112</v>
      </c>
      <c r="H1045" s="68"/>
      <c r="I1045" s="142">
        <v>39000</v>
      </c>
      <c r="J1045" s="12">
        <f t="shared" ref="J1045:J1050" si="211">ROUNDUP((((L1045*13000)+I1045)/1380), 2)</f>
        <v>30.150000000000002</v>
      </c>
      <c r="K1045" s="87" t="s">
        <v>5144</v>
      </c>
      <c r="L1045" s="50">
        <v>0.2</v>
      </c>
      <c r="M1045" s="50"/>
      <c r="N1045" s="23"/>
    </row>
    <row r="1046" spans="1:14" ht="21" customHeight="1">
      <c r="A1046" s="173">
        <v>45715</v>
      </c>
      <c r="B1046" s="16" t="s">
        <v>21</v>
      </c>
      <c r="C1046" s="13" t="s">
        <v>5102</v>
      </c>
      <c r="D1046" s="13">
        <v>5</v>
      </c>
      <c r="E1046" s="13" t="s">
        <v>24</v>
      </c>
      <c r="F1046" s="13"/>
      <c r="G1046" s="13" t="s">
        <v>5112</v>
      </c>
      <c r="H1046" s="68"/>
      <c r="I1046" s="142">
        <v>22000</v>
      </c>
      <c r="J1046" s="12">
        <f t="shared" si="211"/>
        <v>18.770000000000003</v>
      </c>
      <c r="K1046" s="87" t="s">
        <v>5144</v>
      </c>
      <c r="L1046" s="50">
        <v>0.3</v>
      </c>
      <c r="M1046" s="50"/>
      <c r="N1046" s="23"/>
    </row>
    <row r="1047" spans="1:14" ht="21" customHeight="1">
      <c r="A1047" s="173">
        <v>45715</v>
      </c>
      <c r="B1047" s="16" t="s">
        <v>21</v>
      </c>
      <c r="C1047" s="13" t="s">
        <v>5103</v>
      </c>
      <c r="D1047" s="13">
        <v>5</v>
      </c>
      <c r="E1047" s="13" t="s">
        <v>24</v>
      </c>
      <c r="F1047" s="13"/>
      <c r="G1047" s="13" t="s">
        <v>5112</v>
      </c>
      <c r="H1047" s="68"/>
      <c r="I1047" s="142">
        <v>28000</v>
      </c>
      <c r="J1047" s="12">
        <f t="shared" si="211"/>
        <v>23.12</v>
      </c>
      <c r="K1047" s="87" t="s">
        <v>5144</v>
      </c>
      <c r="L1047" s="50">
        <v>0.3</v>
      </c>
      <c r="M1047" s="50"/>
      <c r="N1047" s="23"/>
    </row>
    <row r="1048" spans="1:14" ht="21" customHeight="1">
      <c r="A1048" s="173">
        <v>45715</v>
      </c>
      <c r="B1048" s="16" t="s">
        <v>21</v>
      </c>
      <c r="C1048" s="13" t="s">
        <v>5104</v>
      </c>
      <c r="D1048" s="13">
        <v>15</v>
      </c>
      <c r="E1048" s="13" t="s">
        <v>24</v>
      </c>
      <c r="F1048" s="13"/>
      <c r="G1048" s="13" t="s">
        <v>5112</v>
      </c>
      <c r="H1048" s="68"/>
      <c r="I1048" s="142">
        <v>105000</v>
      </c>
      <c r="J1048" s="12">
        <f t="shared" si="211"/>
        <v>82.690000000000012</v>
      </c>
      <c r="K1048" s="87" t="s">
        <v>5181</v>
      </c>
      <c r="L1048" s="50">
        <v>0.7</v>
      </c>
      <c r="M1048" s="50"/>
      <c r="N1048" s="23"/>
    </row>
    <row r="1049" spans="1:14" ht="21" customHeight="1">
      <c r="A1049" s="173">
        <v>45715</v>
      </c>
      <c r="B1049" s="16" t="s">
        <v>21</v>
      </c>
      <c r="C1049" s="13" t="s">
        <v>5105</v>
      </c>
      <c r="D1049" s="13">
        <v>15</v>
      </c>
      <c r="E1049" s="13" t="s">
        <v>24</v>
      </c>
      <c r="F1049" s="13"/>
      <c r="G1049" s="13" t="s">
        <v>5112</v>
      </c>
      <c r="H1049" s="68"/>
      <c r="I1049" s="142">
        <v>144000</v>
      </c>
      <c r="J1049" s="12">
        <f t="shared" si="211"/>
        <v>110.95</v>
      </c>
      <c r="K1049" s="87" t="s">
        <v>5182</v>
      </c>
      <c r="L1049" s="50">
        <v>0.7</v>
      </c>
      <c r="M1049" s="50"/>
      <c r="N1049" s="23"/>
    </row>
    <row r="1050" spans="1:14" ht="21" customHeight="1">
      <c r="A1050" s="173">
        <v>45715</v>
      </c>
      <c r="B1050" s="16" t="s">
        <v>21</v>
      </c>
      <c r="C1050" s="13" t="s">
        <v>5106</v>
      </c>
      <c r="D1050" s="13">
        <v>5</v>
      </c>
      <c r="E1050" s="13" t="s">
        <v>24</v>
      </c>
      <c r="F1050" s="13"/>
      <c r="G1050" s="13" t="s">
        <v>5112</v>
      </c>
      <c r="H1050" s="68"/>
      <c r="I1050" s="142">
        <v>98000</v>
      </c>
      <c r="J1050" s="12">
        <f t="shared" si="211"/>
        <v>73.850000000000009</v>
      </c>
      <c r="K1050" s="87" t="s">
        <v>5144</v>
      </c>
      <c r="L1050" s="50">
        <v>0.3</v>
      </c>
      <c r="M1050" s="50"/>
      <c r="N1050" s="23" t="s">
        <v>5183</v>
      </c>
    </row>
    <row r="1051" spans="1:14" ht="30">
      <c r="A1051" s="173">
        <v>45713</v>
      </c>
      <c r="B1051" s="13"/>
      <c r="C1051" s="13" t="s">
        <v>5167</v>
      </c>
      <c r="D1051" s="13">
        <v>3</v>
      </c>
      <c r="E1051" s="13" t="s">
        <v>2187</v>
      </c>
      <c r="F1051" s="13" t="s">
        <v>2657</v>
      </c>
      <c r="G1051" s="13" t="s">
        <v>2075</v>
      </c>
      <c r="H1051" s="68"/>
      <c r="I1051" s="142"/>
      <c r="J1051" s="12">
        <f t="shared" ref="J1051" si="212">ROUNDUP((((L1051*13000)+I1051)/1380), 2)</f>
        <v>0</v>
      </c>
      <c r="K1051" s="87"/>
      <c r="L1051" s="50"/>
      <c r="M1051" s="50"/>
      <c r="N1051" s="23" t="s">
        <v>5198</v>
      </c>
    </row>
    <row r="1052" spans="1:14" ht="21" customHeight="1">
      <c r="A1052" s="173">
        <v>45713</v>
      </c>
      <c r="B1052" s="13"/>
      <c r="C1052" s="13" t="s">
        <v>5113</v>
      </c>
      <c r="D1052" s="13">
        <v>1</v>
      </c>
      <c r="E1052" s="13" t="s">
        <v>2187</v>
      </c>
      <c r="F1052" s="13" t="s">
        <v>2997</v>
      </c>
      <c r="G1052" s="13" t="s">
        <v>126</v>
      </c>
      <c r="H1052" s="68"/>
      <c r="I1052" s="142">
        <v>71000</v>
      </c>
      <c r="J1052" s="12">
        <f t="shared" ref="J1052:J1055" si="213">ROUNDUP((((L1052*13000)+I1052)/1380), 2)</f>
        <v>60.87</v>
      </c>
      <c r="K1052" s="87" t="s">
        <v>5170</v>
      </c>
      <c r="L1052" s="50">
        <v>1</v>
      </c>
      <c r="M1052" s="50"/>
      <c r="N1052" s="23" t="s">
        <v>5114</v>
      </c>
    </row>
    <row r="1053" spans="1:14" ht="75.75" customHeight="1">
      <c r="A1053" s="137">
        <v>45713</v>
      </c>
      <c r="B1053" s="5"/>
      <c r="C1053" s="5" t="s">
        <v>5147</v>
      </c>
      <c r="D1053" s="5"/>
      <c r="E1053" s="5" t="s">
        <v>2187</v>
      </c>
      <c r="F1053" s="5" t="s">
        <v>5115</v>
      </c>
      <c r="G1053" s="5" t="s">
        <v>5116</v>
      </c>
      <c r="H1053" s="26"/>
      <c r="I1053" s="90">
        <v>12100</v>
      </c>
      <c r="J1053" s="7">
        <f t="shared" si="213"/>
        <v>16.310000000000002</v>
      </c>
      <c r="K1053" s="88" t="s">
        <v>5144</v>
      </c>
      <c r="L1053" s="6">
        <v>0.8</v>
      </c>
      <c r="M1053" s="6"/>
      <c r="N1053" s="10" t="s">
        <v>5148</v>
      </c>
    </row>
    <row r="1054" spans="1:14" ht="120">
      <c r="A1054" s="137">
        <v>45714</v>
      </c>
      <c r="B1054" s="5" t="s">
        <v>5050</v>
      </c>
      <c r="C1054" s="5" t="s">
        <v>5051</v>
      </c>
      <c r="D1054" s="5">
        <v>100</v>
      </c>
      <c r="E1054" s="5" t="s">
        <v>2187</v>
      </c>
      <c r="F1054" s="5" t="s">
        <v>4647</v>
      </c>
      <c r="G1054" s="5" t="s">
        <v>4648</v>
      </c>
      <c r="H1054" s="26"/>
      <c r="I1054" s="90">
        <v>25000</v>
      </c>
      <c r="J1054" s="7">
        <f t="shared" si="213"/>
        <v>20.48</v>
      </c>
      <c r="K1054" s="88" t="s">
        <v>1645</v>
      </c>
      <c r="L1054" s="6">
        <v>0.25</v>
      </c>
      <c r="M1054" s="6"/>
      <c r="N1054" s="10" t="s">
        <v>5149</v>
      </c>
    </row>
    <row r="1055" spans="1:14" ht="60">
      <c r="A1055" s="173">
        <v>45706</v>
      </c>
      <c r="B1055" s="13" t="s">
        <v>26</v>
      </c>
      <c r="C1055" s="13" t="s">
        <v>4411</v>
      </c>
      <c r="D1055" s="13">
        <v>4</v>
      </c>
      <c r="E1055" s="13" t="s">
        <v>2187</v>
      </c>
      <c r="F1055" s="13" t="s">
        <v>2657</v>
      </c>
      <c r="G1055" s="13" t="s">
        <v>2075</v>
      </c>
      <c r="H1055" s="68"/>
      <c r="I1055" s="142">
        <v>4800</v>
      </c>
      <c r="J1055" s="12">
        <f t="shared" si="213"/>
        <v>5.37</v>
      </c>
      <c r="K1055" s="87" t="s">
        <v>1645</v>
      </c>
      <c r="L1055" s="50">
        <v>0.2</v>
      </c>
      <c r="M1055" s="50"/>
      <c r="N1055" s="23" t="s">
        <v>5162</v>
      </c>
    </row>
    <row r="1056" spans="1:14" ht="30">
      <c r="A1056" s="173">
        <v>45715</v>
      </c>
      <c r="B1056" s="13" t="s">
        <v>22</v>
      </c>
      <c r="C1056" s="13" t="s">
        <v>5118</v>
      </c>
      <c r="D1056" s="13">
        <v>8</v>
      </c>
      <c r="E1056" s="13" t="s">
        <v>5119</v>
      </c>
      <c r="F1056" s="13" t="s">
        <v>36</v>
      </c>
      <c r="G1056" s="13" t="s">
        <v>30</v>
      </c>
      <c r="H1056" s="50"/>
      <c r="I1056" s="142">
        <v>117430</v>
      </c>
      <c r="J1056" s="12">
        <v>0</v>
      </c>
      <c r="K1056" s="87" t="s">
        <v>5144</v>
      </c>
      <c r="L1056" s="50">
        <v>4</v>
      </c>
      <c r="M1056" s="50"/>
      <c r="N1056" s="27" t="s">
        <v>5187</v>
      </c>
    </row>
    <row r="1057" spans="1:14" ht="20.100000000000001" customHeight="1">
      <c r="A1057" s="173">
        <v>45715</v>
      </c>
      <c r="B1057" s="13" t="s">
        <v>1818</v>
      </c>
      <c r="C1057" s="13" t="s">
        <v>1819</v>
      </c>
      <c r="D1057" s="13">
        <v>5</v>
      </c>
      <c r="E1057" s="13" t="s">
        <v>5119</v>
      </c>
      <c r="F1057" s="13" t="s">
        <v>36</v>
      </c>
      <c r="G1057" s="13" t="s">
        <v>30</v>
      </c>
      <c r="H1057" s="50"/>
      <c r="I1057" s="142">
        <v>318000</v>
      </c>
      <c r="J1057" s="12">
        <v>0</v>
      </c>
      <c r="K1057" s="87" t="s">
        <v>5144</v>
      </c>
      <c r="L1057" s="50">
        <v>0.2</v>
      </c>
      <c r="M1057" s="50"/>
      <c r="N1057" s="27"/>
    </row>
    <row r="1058" spans="1:14" ht="20.100000000000001" customHeight="1">
      <c r="A1058" s="173">
        <v>45715</v>
      </c>
      <c r="B1058" s="13" t="s">
        <v>1818</v>
      </c>
      <c r="C1058" s="13" t="s">
        <v>5120</v>
      </c>
      <c r="D1058" s="13">
        <v>5</v>
      </c>
      <c r="E1058" s="13" t="s">
        <v>5119</v>
      </c>
      <c r="F1058" s="13" t="s">
        <v>36</v>
      </c>
      <c r="G1058" s="13" t="s">
        <v>30</v>
      </c>
      <c r="H1058" s="50"/>
      <c r="I1058" s="142">
        <v>781000</v>
      </c>
      <c r="J1058" s="12">
        <v>0</v>
      </c>
      <c r="K1058" s="87" t="s">
        <v>5144</v>
      </c>
      <c r="L1058" s="50">
        <v>0.5</v>
      </c>
      <c r="M1058" s="50"/>
      <c r="N1058" s="27"/>
    </row>
    <row r="1059" spans="1:14" ht="45">
      <c r="A1059" s="173">
        <v>45714</v>
      </c>
      <c r="B1059" s="13"/>
      <c r="C1059" s="13" t="s">
        <v>4992</v>
      </c>
      <c r="D1059" s="13">
        <v>100</v>
      </c>
      <c r="E1059" s="13" t="s">
        <v>140</v>
      </c>
      <c r="F1059" s="13"/>
      <c r="G1059" s="13" t="s">
        <v>92</v>
      </c>
      <c r="H1059" s="68"/>
      <c r="I1059" s="142"/>
      <c r="J1059" s="12"/>
      <c r="K1059" s="87"/>
      <c r="L1059" s="50"/>
      <c r="M1059" s="50"/>
      <c r="N1059" s="23" t="s">
        <v>5195</v>
      </c>
    </row>
    <row r="1060" spans="1:14" ht="21" customHeight="1">
      <c r="A1060" s="173">
        <v>45714</v>
      </c>
      <c r="B1060" s="13"/>
      <c r="C1060" s="13" t="s">
        <v>4993</v>
      </c>
      <c r="D1060" s="13">
        <v>100</v>
      </c>
      <c r="E1060" s="13" t="s">
        <v>140</v>
      </c>
      <c r="F1060" s="13"/>
      <c r="G1060" s="13" t="s">
        <v>92</v>
      </c>
      <c r="H1060" s="68"/>
      <c r="I1060" s="142"/>
      <c r="J1060" s="12"/>
      <c r="K1060" s="87"/>
      <c r="L1060" s="50"/>
      <c r="M1060" s="50"/>
      <c r="N1060" s="23" t="s">
        <v>5196</v>
      </c>
    </row>
    <row r="1061" spans="1:14" ht="21" customHeight="1">
      <c r="A1061" s="173">
        <v>45714</v>
      </c>
      <c r="B1061" s="13"/>
      <c r="C1061" s="13" t="s">
        <v>4994</v>
      </c>
      <c r="D1061" s="13">
        <v>100</v>
      </c>
      <c r="E1061" s="13" t="s">
        <v>140</v>
      </c>
      <c r="F1061" s="13"/>
      <c r="G1061" s="13" t="s">
        <v>92</v>
      </c>
      <c r="H1061" s="68"/>
      <c r="I1061" s="142"/>
      <c r="J1061" s="12"/>
      <c r="K1061" s="87"/>
      <c r="L1061" s="50"/>
      <c r="M1061" s="50"/>
      <c r="N1061" s="23" t="s">
        <v>4998</v>
      </c>
    </row>
    <row r="1062" spans="1:14" ht="21" customHeight="1">
      <c r="A1062" s="173">
        <v>45714</v>
      </c>
      <c r="B1062" s="13"/>
      <c r="C1062" s="13" t="s">
        <v>4995</v>
      </c>
      <c r="D1062" s="13">
        <v>100</v>
      </c>
      <c r="E1062" s="13" t="s">
        <v>140</v>
      </c>
      <c r="F1062" s="13"/>
      <c r="G1062" s="13" t="s">
        <v>92</v>
      </c>
      <c r="H1062" s="68"/>
      <c r="I1062" s="142"/>
      <c r="J1062" s="12"/>
      <c r="K1062" s="87"/>
      <c r="L1062" s="50"/>
      <c r="M1062" s="50"/>
      <c r="N1062" s="23" t="s">
        <v>4998</v>
      </c>
    </row>
    <row r="1063" spans="1:14" ht="21" customHeight="1">
      <c r="A1063" s="173">
        <v>45714</v>
      </c>
      <c r="B1063" s="13"/>
      <c r="C1063" s="13" t="s">
        <v>4996</v>
      </c>
      <c r="D1063" s="13">
        <v>100</v>
      </c>
      <c r="E1063" s="13" t="s">
        <v>140</v>
      </c>
      <c r="F1063" s="13"/>
      <c r="G1063" s="13" t="s">
        <v>92</v>
      </c>
      <c r="H1063" s="68"/>
      <c r="I1063" s="142"/>
      <c r="J1063" s="12"/>
      <c r="K1063" s="87"/>
      <c r="L1063" s="50"/>
      <c r="M1063" s="50"/>
      <c r="N1063" s="23" t="s">
        <v>4998</v>
      </c>
    </row>
    <row r="1064" spans="1:14" ht="21" customHeight="1">
      <c r="A1064" s="173">
        <v>45714</v>
      </c>
      <c r="B1064" s="13"/>
      <c r="C1064" s="13" t="s">
        <v>4997</v>
      </c>
      <c r="D1064" s="13">
        <v>100</v>
      </c>
      <c r="E1064" s="13" t="s">
        <v>140</v>
      </c>
      <c r="F1064" s="13"/>
      <c r="G1064" s="13" t="s">
        <v>92</v>
      </c>
      <c r="H1064" s="68"/>
      <c r="I1064" s="142"/>
      <c r="J1064" s="12"/>
      <c r="K1064" s="87"/>
      <c r="L1064" s="50"/>
      <c r="M1064" s="50"/>
      <c r="N1064" s="23" t="s">
        <v>4998</v>
      </c>
    </row>
    <row r="1065" spans="1:14" ht="21" customHeight="1">
      <c r="A1065" s="173">
        <v>45715</v>
      </c>
      <c r="B1065" s="13" t="s">
        <v>5125</v>
      </c>
      <c r="C1065" s="13" t="s">
        <v>5126</v>
      </c>
      <c r="D1065" s="13">
        <v>3</v>
      </c>
      <c r="E1065" s="13" t="s">
        <v>140</v>
      </c>
      <c r="F1065" s="13" t="s">
        <v>2343</v>
      </c>
      <c r="G1065" s="13" t="s">
        <v>2341</v>
      </c>
      <c r="H1065" s="68"/>
      <c r="I1065" s="142"/>
      <c r="J1065" s="12">
        <f>ROUNDUP((((L1065*13000)+I1065)/1380), 2)</f>
        <v>0</v>
      </c>
      <c r="K1065" s="87"/>
      <c r="L1065" s="50"/>
      <c r="M1065" s="50"/>
      <c r="N1065" s="23"/>
    </row>
    <row r="1066" spans="1:14" ht="21" customHeight="1">
      <c r="A1066" s="137">
        <v>45694</v>
      </c>
      <c r="B1066" s="5" t="s">
        <v>59</v>
      </c>
      <c r="C1066" s="8" t="s">
        <v>3613</v>
      </c>
      <c r="D1066" s="5">
        <v>1</v>
      </c>
      <c r="E1066" s="5" t="s">
        <v>318</v>
      </c>
      <c r="F1066" s="5"/>
      <c r="G1066" s="5"/>
      <c r="H1066" s="26"/>
      <c r="I1066" s="90">
        <v>183000</v>
      </c>
      <c r="J1066" s="7">
        <f t="shared" ref="J1066" si="214">ROUNDUP((((L1066*13000)+I1066)/1380), 2)</f>
        <v>139.20999999999998</v>
      </c>
      <c r="K1066" s="88" t="s">
        <v>1645</v>
      </c>
      <c r="L1066" s="6">
        <v>0.7</v>
      </c>
      <c r="M1066" s="6"/>
      <c r="N1066" s="10"/>
    </row>
    <row r="1067" spans="1:14" ht="30">
      <c r="A1067" s="173">
        <v>45715</v>
      </c>
      <c r="B1067" s="13" t="s">
        <v>5159</v>
      </c>
      <c r="C1067" s="122" t="s">
        <v>5166</v>
      </c>
      <c r="D1067" s="13">
        <v>3</v>
      </c>
      <c r="E1067" s="13" t="s">
        <v>1695</v>
      </c>
      <c r="F1067" s="13" t="s">
        <v>2343</v>
      </c>
      <c r="G1067" s="13" t="s">
        <v>2341</v>
      </c>
      <c r="H1067" s="68"/>
      <c r="I1067" s="142">
        <v>152000</v>
      </c>
      <c r="J1067" s="12">
        <f>ROUNDUP((((L1067*13000)+I1067)/1380), 2)</f>
        <v>124.28</v>
      </c>
      <c r="K1067" s="87" t="s">
        <v>5164</v>
      </c>
      <c r="L1067" s="50">
        <v>1.5</v>
      </c>
      <c r="M1067" s="50"/>
      <c r="N1067" s="114" t="s">
        <v>5165</v>
      </c>
    </row>
    <row r="1068" spans="1:14" ht="21" customHeight="1">
      <c r="A1068" s="173">
        <v>45715</v>
      </c>
      <c r="B1068" s="13" t="s">
        <v>39</v>
      </c>
      <c r="C1068" s="122" t="s">
        <v>5128</v>
      </c>
      <c r="D1068" s="13">
        <v>20</v>
      </c>
      <c r="E1068" s="13" t="s">
        <v>1695</v>
      </c>
      <c r="F1068" s="13" t="s">
        <v>2343</v>
      </c>
      <c r="G1068" s="13" t="s">
        <v>2341</v>
      </c>
      <c r="H1068" s="68"/>
      <c r="I1068" s="142">
        <v>1550</v>
      </c>
      <c r="J1068" s="12">
        <f>ROUNDUP((((L1068*13000)+I1068)/1380), 2)</f>
        <v>2.0699999999999998</v>
      </c>
      <c r="K1068" s="87" t="s">
        <v>5144</v>
      </c>
      <c r="L1068" s="50">
        <v>0.1</v>
      </c>
      <c r="M1068" s="50"/>
      <c r="N1068" s="114" t="s">
        <v>5186</v>
      </c>
    </row>
    <row r="1069" spans="1:14" ht="30">
      <c r="A1069" s="173">
        <v>45715</v>
      </c>
      <c r="B1069" s="13"/>
      <c r="C1069" s="122" t="s">
        <v>5153</v>
      </c>
      <c r="D1069" s="13" t="s">
        <v>5130</v>
      </c>
      <c r="E1069" s="13" t="s">
        <v>1695</v>
      </c>
      <c r="F1069" s="13" t="s">
        <v>2343</v>
      </c>
      <c r="G1069" s="13" t="s">
        <v>2341</v>
      </c>
      <c r="H1069" s="68"/>
      <c r="I1069" s="142"/>
      <c r="J1069" s="12"/>
      <c r="K1069" s="87"/>
      <c r="L1069" s="50"/>
      <c r="M1069" s="50"/>
      <c r="N1069" s="114" t="s">
        <v>5154</v>
      </c>
    </row>
    <row r="1070" spans="1:14" ht="21" customHeight="1">
      <c r="A1070" s="173">
        <v>45715</v>
      </c>
      <c r="B1070" s="13" t="s">
        <v>39</v>
      </c>
      <c r="C1070" s="122">
        <v>6208</v>
      </c>
      <c r="D1070" s="13">
        <v>10</v>
      </c>
      <c r="E1070" s="13" t="s">
        <v>1695</v>
      </c>
      <c r="F1070" s="13" t="s">
        <v>2343</v>
      </c>
      <c r="G1070" s="13" t="s">
        <v>2341</v>
      </c>
      <c r="H1070" s="68"/>
      <c r="I1070" s="142">
        <v>5710</v>
      </c>
      <c r="J1070" s="12">
        <f t="shared" ref="J1070:J1079" si="215">ROUNDUP((((L1070*13000)+I1070)/1380), 2)</f>
        <v>8.85</v>
      </c>
      <c r="K1070" s="87" t="s">
        <v>5144</v>
      </c>
      <c r="L1070" s="50">
        <v>0.5</v>
      </c>
      <c r="M1070" s="50"/>
      <c r="N1070" s="114"/>
    </row>
    <row r="1071" spans="1:14" ht="21" customHeight="1">
      <c r="A1071" s="173">
        <v>45715</v>
      </c>
      <c r="B1071" s="13" t="s">
        <v>38</v>
      </c>
      <c r="C1071" s="122" t="s">
        <v>5132</v>
      </c>
      <c r="D1071" s="13">
        <v>5</v>
      </c>
      <c r="E1071" s="13" t="s">
        <v>1695</v>
      </c>
      <c r="F1071" s="13" t="s">
        <v>2343</v>
      </c>
      <c r="G1071" s="13" t="s">
        <v>2341</v>
      </c>
      <c r="H1071" s="68"/>
      <c r="I1071" s="142">
        <v>18900</v>
      </c>
      <c r="J1071" s="12">
        <f t="shared" si="215"/>
        <v>17.470000000000002</v>
      </c>
      <c r="K1071" s="87" t="s">
        <v>5144</v>
      </c>
      <c r="L1071" s="50">
        <v>0.4</v>
      </c>
      <c r="M1071" s="50"/>
      <c r="N1071" s="114"/>
    </row>
    <row r="1072" spans="1:14" ht="21" customHeight="1">
      <c r="A1072" s="173" t="s">
        <v>5127</v>
      </c>
      <c r="B1072" s="13" t="s">
        <v>38</v>
      </c>
      <c r="C1072" s="122" t="s">
        <v>5129</v>
      </c>
      <c r="D1072" s="13">
        <v>10</v>
      </c>
      <c r="E1072" s="13" t="s">
        <v>1695</v>
      </c>
      <c r="F1072" s="13" t="s">
        <v>2343</v>
      </c>
      <c r="G1072" s="13" t="s">
        <v>2341</v>
      </c>
      <c r="H1072" s="68"/>
      <c r="I1072" s="142">
        <v>18200</v>
      </c>
      <c r="J1072" s="12">
        <f t="shared" si="215"/>
        <v>15.08</v>
      </c>
      <c r="K1072" s="87" t="s">
        <v>5144</v>
      </c>
      <c r="L1072" s="50">
        <v>0.2</v>
      </c>
      <c r="M1072" s="50"/>
      <c r="N1072" s="114"/>
    </row>
    <row r="1073" spans="1:14" ht="21" customHeight="1">
      <c r="A1073" s="173">
        <v>45715</v>
      </c>
      <c r="B1073" s="13" t="s">
        <v>21</v>
      </c>
      <c r="C1073" s="122" t="s">
        <v>5131</v>
      </c>
      <c r="D1073" s="13">
        <v>6</v>
      </c>
      <c r="E1073" s="13" t="s">
        <v>1695</v>
      </c>
      <c r="F1073" s="13" t="s">
        <v>2343</v>
      </c>
      <c r="G1073" s="13" t="s">
        <v>2341</v>
      </c>
      <c r="H1073" s="68"/>
      <c r="I1073" s="142">
        <v>42000</v>
      </c>
      <c r="J1073" s="12">
        <f t="shared" si="215"/>
        <v>33.269999999999996</v>
      </c>
      <c r="K1073" s="87" t="s">
        <v>5144</v>
      </c>
      <c r="L1073" s="50">
        <v>0.3</v>
      </c>
      <c r="M1073" s="50"/>
      <c r="N1073" s="114"/>
    </row>
    <row r="1074" spans="1:14" ht="21" customHeight="1">
      <c r="A1074" s="173" t="s">
        <v>5127</v>
      </c>
      <c r="B1074" s="13" t="s">
        <v>21</v>
      </c>
      <c r="C1074" s="122" t="s">
        <v>5133</v>
      </c>
      <c r="D1074" s="13">
        <v>8</v>
      </c>
      <c r="E1074" s="13" t="s">
        <v>1695</v>
      </c>
      <c r="F1074" s="13" t="s">
        <v>2343</v>
      </c>
      <c r="G1074" s="13" t="s">
        <v>2341</v>
      </c>
      <c r="H1074" s="68"/>
      <c r="I1074" s="142">
        <v>3500</v>
      </c>
      <c r="J1074" s="12">
        <f t="shared" si="215"/>
        <v>3.48</v>
      </c>
      <c r="K1074" s="87" t="s">
        <v>5144</v>
      </c>
      <c r="L1074" s="50">
        <v>0.1</v>
      </c>
      <c r="M1074" s="50"/>
      <c r="N1074" s="114"/>
    </row>
    <row r="1075" spans="1:14" ht="21" customHeight="1">
      <c r="A1075" s="173" t="s">
        <v>5127</v>
      </c>
      <c r="B1075" s="13" t="s">
        <v>21</v>
      </c>
      <c r="C1075" s="122" t="s">
        <v>2344</v>
      </c>
      <c r="D1075" s="13">
        <v>4</v>
      </c>
      <c r="E1075" s="13" t="s">
        <v>1695</v>
      </c>
      <c r="F1075" s="13" t="s">
        <v>2343</v>
      </c>
      <c r="G1075" s="13" t="s">
        <v>2341</v>
      </c>
      <c r="H1075" s="68"/>
      <c r="I1075" s="142">
        <v>140000</v>
      </c>
      <c r="J1075" s="12">
        <f t="shared" si="215"/>
        <v>108.99000000000001</v>
      </c>
      <c r="K1075" s="87" t="s">
        <v>5181</v>
      </c>
      <c r="L1075" s="50">
        <v>0.8</v>
      </c>
      <c r="M1075" s="50"/>
      <c r="N1075" s="114"/>
    </row>
    <row r="1076" spans="1:14" ht="21" customHeight="1">
      <c r="A1076" s="173" t="s">
        <v>5127</v>
      </c>
      <c r="B1076" s="13" t="s">
        <v>21</v>
      </c>
      <c r="C1076" s="122" t="s">
        <v>5138</v>
      </c>
      <c r="D1076" s="13">
        <v>5</v>
      </c>
      <c r="E1076" s="13" t="s">
        <v>1695</v>
      </c>
      <c r="F1076" s="13" t="s">
        <v>2343</v>
      </c>
      <c r="G1076" s="13" t="s">
        <v>2341</v>
      </c>
      <c r="H1076" s="68"/>
      <c r="I1076" s="142">
        <v>30000</v>
      </c>
      <c r="J1076" s="12">
        <f t="shared" si="215"/>
        <v>22.69</v>
      </c>
      <c r="K1076" s="87" t="s">
        <v>5144</v>
      </c>
      <c r="L1076" s="50">
        <v>0.1</v>
      </c>
      <c r="M1076" s="50"/>
      <c r="N1076" s="114"/>
    </row>
    <row r="1077" spans="1:14" ht="30">
      <c r="A1077" s="173">
        <v>45715</v>
      </c>
      <c r="B1077" s="13" t="s">
        <v>5134</v>
      </c>
      <c r="C1077" s="122" t="s">
        <v>5135</v>
      </c>
      <c r="D1077" s="13">
        <v>8</v>
      </c>
      <c r="E1077" s="13" t="s">
        <v>1695</v>
      </c>
      <c r="F1077" s="13" t="s">
        <v>2343</v>
      </c>
      <c r="G1077" s="13" t="s">
        <v>2341</v>
      </c>
      <c r="H1077" s="68"/>
      <c r="I1077" s="142">
        <v>386000</v>
      </c>
      <c r="J1077" s="12">
        <f t="shared" si="215"/>
        <v>307.98</v>
      </c>
      <c r="K1077" s="87" t="s">
        <v>5160</v>
      </c>
      <c r="L1077" s="50">
        <v>3</v>
      </c>
      <c r="M1077" s="50"/>
      <c r="N1077" s="114" t="s">
        <v>5161</v>
      </c>
    </row>
    <row r="1078" spans="1:14" ht="30">
      <c r="A1078" s="173">
        <v>45715</v>
      </c>
      <c r="B1078" s="13" t="s">
        <v>2342</v>
      </c>
      <c r="C1078" s="122" t="s">
        <v>5136</v>
      </c>
      <c r="D1078" s="13">
        <v>2</v>
      </c>
      <c r="E1078" s="13" t="s">
        <v>1695</v>
      </c>
      <c r="F1078" s="13" t="s">
        <v>2343</v>
      </c>
      <c r="G1078" s="13" t="s">
        <v>2341</v>
      </c>
      <c r="H1078" s="68"/>
      <c r="I1078" s="142">
        <v>77600</v>
      </c>
      <c r="J1078" s="12">
        <f t="shared" si="215"/>
        <v>108.05000000000001</v>
      </c>
      <c r="K1078" s="87" t="s">
        <v>5144</v>
      </c>
      <c r="L1078" s="50">
        <v>5.5</v>
      </c>
      <c r="M1078" s="50"/>
      <c r="N1078" s="114" t="s">
        <v>5163</v>
      </c>
    </row>
    <row r="1079" spans="1:14" ht="45">
      <c r="A1079" s="173" t="s">
        <v>5127</v>
      </c>
      <c r="B1079" s="13" t="s">
        <v>313</v>
      </c>
      <c r="C1079" s="122" t="s">
        <v>5137</v>
      </c>
      <c r="D1079" s="13">
        <v>10</v>
      </c>
      <c r="E1079" s="13" t="s">
        <v>1695</v>
      </c>
      <c r="F1079" s="13" t="s">
        <v>2343</v>
      </c>
      <c r="G1079" s="13" t="s">
        <v>2341</v>
      </c>
      <c r="H1079" s="68"/>
      <c r="I1079" s="142">
        <v>14700</v>
      </c>
      <c r="J1079" s="12">
        <f t="shared" si="215"/>
        <v>15.37</v>
      </c>
      <c r="K1079" s="87" t="s">
        <v>5144</v>
      </c>
      <c r="L1079" s="50">
        <v>0.5</v>
      </c>
      <c r="M1079" s="50"/>
      <c r="N1079" s="114" t="s">
        <v>5191</v>
      </c>
    </row>
    <row r="1080" spans="1:14" ht="21" customHeight="1">
      <c r="A1080" s="173" t="s">
        <v>5127</v>
      </c>
      <c r="B1080" s="13" t="s">
        <v>31</v>
      </c>
      <c r="C1080" s="122" t="s">
        <v>5139</v>
      </c>
      <c r="D1080" s="13">
        <v>4</v>
      </c>
      <c r="E1080" s="13" t="s">
        <v>1695</v>
      </c>
      <c r="F1080" s="13" t="s">
        <v>2343</v>
      </c>
      <c r="G1080" s="13" t="s">
        <v>2341</v>
      </c>
      <c r="H1080" s="68"/>
      <c r="I1080" s="142"/>
      <c r="J1080" s="12"/>
      <c r="K1080" s="87"/>
      <c r="L1080" s="50"/>
      <c r="M1080" s="50"/>
      <c r="N1080" s="114" t="s">
        <v>5155</v>
      </c>
    </row>
    <row r="1081" spans="1:14" ht="21" customHeight="1">
      <c r="A1081" s="173" t="s">
        <v>5127</v>
      </c>
      <c r="B1081" s="13" t="s">
        <v>5140</v>
      </c>
      <c r="C1081" s="122" t="s">
        <v>5156</v>
      </c>
      <c r="D1081" s="13">
        <v>15</v>
      </c>
      <c r="E1081" s="13" t="s">
        <v>1695</v>
      </c>
      <c r="F1081" s="13" t="s">
        <v>5141</v>
      </c>
      <c r="G1081" s="13" t="s">
        <v>5142</v>
      </c>
      <c r="H1081" s="68"/>
      <c r="I1081" s="142"/>
      <c r="J1081" s="12"/>
      <c r="K1081" s="87"/>
      <c r="L1081" s="50"/>
      <c r="M1081" s="50"/>
      <c r="N1081" s="114" t="s">
        <v>5157</v>
      </c>
    </row>
    <row r="1082" spans="1:14" ht="21" customHeight="1">
      <c r="A1082" s="173" t="s">
        <v>5127</v>
      </c>
      <c r="B1082" s="13"/>
      <c r="C1082" s="122" t="s">
        <v>5158</v>
      </c>
      <c r="D1082" s="13">
        <v>1</v>
      </c>
      <c r="E1082" s="13" t="s">
        <v>1695</v>
      </c>
      <c r="F1082" s="13" t="s">
        <v>5141</v>
      </c>
      <c r="G1082" s="13" t="s">
        <v>5142</v>
      </c>
      <c r="H1082" s="68"/>
      <c r="I1082" s="142">
        <v>26720</v>
      </c>
      <c r="J1082" s="12">
        <f t="shared" ref="J1082:J1087" si="216">ROUNDUP((((L1082*13000)+I1082)/1380), 2)</f>
        <v>22.19</v>
      </c>
      <c r="K1082" s="87" t="s">
        <v>5144</v>
      </c>
      <c r="L1082" s="50">
        <v>0.3</v>
      </c>
      <c r="M1082" s="50"/>
      <c r="N1082" s="114"/>
    </row>
    <row r="1083" spans="1:14" ht="21" customHeight="1">
      <c r="A1083" s="173" t="s">
        <v>5127</v>
      </c>
      <c r="B1083" s="13" t="s">
        <v>25</v>
      </c>
      <c r="C1083" s="122" t="s">
        <v>5143</v>
      </c>
      <c r="D1083" s="13">
        <v>2</v>
      </c>
      <c r="E1083" s="13" t="s">
        <v>1695</v>
      </c>
      <c r="F1083" s="13" t="s">
        <v>5141</v>
      </c>
      <c r="G1083" s="13" t="s">
        <v>5142</v>
      </c>
      <c r="H1083" s="68"/>
      <c r="I1083" s="142">
        <v>4400</v>
      </c>
      <c r="J1083" s="12">
        <f t="shared" si="216"/>
        <v>4.1399999999999997</v>
      </c>
      <c r="K1083" s="87" t="s">
        <v>5164</v>
      </c>
      <c r="L1083" s="50">
        <v>0.1</v>
      </c>
      <c r="M1083" s="50"/>
      <c r="N1083" s="114"/>
    </row>
    <row r="1084" spans="1:14" ht="21" customHeight="1">
      <c r="A1084" s="173">
        <v>45714</v>
      </c>
      <c r="B1084" s="13" t="s">
        <v>46</v>
      </c>
      <c r="C1084" s="13" t="s">
        <v>4962</v>
      </c>
      <c r="D1084" s="13">
        <v>1</v>
      </c>
      <c r="E1084" s="13" t="s">
        <v>2187</v>
      </c>
      <c r="F1084" s="13" t="s">
        <v>2997</v>
      </c>
      <c r="G1084" s="13" t="s">
        <v>126</v>
      </c>
      <c r="H1084" s="68"/>
      <c r="I1084" s="142">
        <v>42000</v>
      </c>
      <c r="J1084" s="12">
        <f t="shared" si="216"/>
        <v>35.15</v>
      </c>
      <c r="K1084" s="87" t="s">
        <v>5144</v>
      </c>
      <c r="L1084" s="50">
        <v>0.5</v>
      </c>
      <c r="M1084" s="50"/>
      <c r="N1084" s="23"/>
    </row>
    <row r="1085" spans="1:14" ht="21" customHeight="1">
      <c r="A1085" s="173">
        <v>45714</v>
      </c>
      <c r="B1085" s="13" t="s">
        <v>1863</v>
      </c>
      <c r="C1085" s="13" t="s">
        <v>4949</v>
      </c>
      <c r="D1085" s="13">
        <v>5</v>
      </c>
      <c r="E1085" s="13" t="s">
        <v>140</v>
      </c>
      <c r="F1085" s="13"/>
      <c r="G1085" s="13" t="s">
        <v>18</v>
      </c>
      <c r="H1085" s="68"/>
      <c r="I1085" s="142">
        <v>3413000</v>
      </c>
      <c r="J1085" s="12">
        <f t="shared" si="216"/>
        <v>2473.19</v>
      </c>
      <c r="K1085" s="87" t="s">
        <v>5146</v>
      </c>
      <c r="L1085" s="50"/>
      <c r="M1085" s="50"/>
      <c r="N1085" s="23"/>
    </row>
    <row r="1086" spans="1:14" ht="21" customHeight="1">
      <c r="A1086" s="173">
        <v>45714</v>
      </c>
      <c r="B1086" s="13" t="s">
        <v>1863</v>
      </c>
      <c r="C1086" s="13" t="s">
        <v>4950</v>
      </c>
      <c r="D1086" s="13">
        <v>5</v>
      </c>
      <c r="E1086" s="13" t="s">
        <v>140</v>
      </c>
      <c r="F1086" s="13"/>
      <c r="G1086" s="13" t="s">
        <v>18</v>
      </c>
      <c r="H1086" s="68"/>
      <c r="I1086" s="142">
        <v>3917000</v>
      </c>
      <c r="J1086" s="12">
        <f t="shared" si="216"/>
        <v>2838.4100000000003</v>
      </c>
      <c r="K1086" s="87" t="s">
        <v>5146</v>
      </c>
      <c r="L1086" s="50"/>
      <c r="M1086" s="50"/>
      <c r="N1086" s="23"/>
    </row>
    <row r="1087" spans="1:14" ht="25.5" customHeight="1">
      <c r="A1087" s="173">
        <v>45713</v>
      </c>
      <c r="B1087" s="16" t="s">
        <v>20</v>
      </c>
      <c r="C1087" s="13" t="s">
        <v>4840</v>
      </c>
      <c r="D1087" s="13">
        <v>3</v>
      </c>
      <c r="E1087" s="13" t="s">
        <v>318</v>
      </c>
      <c r="F1087" s="13" t="s">
        <v>638</v>
      </c>
      <c r="G1087" s="13"/>
      <c r="H1087" s="68"/>
      <c r="I1087" s="142">
        <v>302000</v>
      </c>
      <c r="J1087" s="12">
        <f t="shared" si="216"/>
        <v>322.46999999999997</v>
      </c>
      <c r="K1087" s="87" t="s">
        <v>5170</v>
      </c>
      <c r="L1087" s="50">
        <v>11</v>
      </c>
      <c r="M1087" s="50"/>
      <c r="N1087" s="23" t="s">
        <v>5171</v>
      </c>
    </row>
    <row r="1088" spans="1:14" ht="90">
      <c r="A1088" s="137">
        <v>45714</v>
      </c>
      <c r="B1088" s="5" t="s">
        <v>5004</v>
      </c>
      <c r="C1088" s="8" t="s">
        <v>5041</v>
      </c>
      <c r="D1088" s="5">
        <v>2</v>
      </c>
      <c r="E1088" s="5" t="s">
        <v>318</v>
      </c>
      <c r="F1088" s="5" t="s">
        <v>2812</v>
      </c>
      <c r="G1088" s="5" t="s">
        <v>2813</v>
      </c>
      <c r="H1088" s="26"/>
      <c r="I1088" s="90">
        <v>764000</v>
      </c>
      <c r="J1088" s="7">
        <f t="shared" ref="J1088:J1089" si="217">ROUNDUP((((L1088*13000)+I1088)/1380), 2)</f>
        <v>563.04999999999995</v>
      </c>
      <c r="K1088" s="88" t="s">
        <v>1792</v>
      </c>
      <c r="L1088" s="6">
        <v>1</v>
      </c>
      <c r="M1088" s="6"/>
      <c r="N1088" s="10" t="s">
        <v>5188</v>
      </c>
    </row>
    <row r="1089" spans="1:14" ht="27" customHeight="1">
      <c r="A1089" s="137">
        <v>45714</v>
      </c>
      <c r="B1089" s="5" t="s">
        <v>5004</v>
      </c>
      <c r="C1089" s="8" t="s">
        <v>5189</v>
      </c>
      <c r="D1089" s="5">
        <v>2</v>
      </c>
      <c r="E1089" s="5" t="s">
        <v>318</v>
      </c>
      <c r="F1089" s="5" t="s">
        <v>2812</v>
      </c>
      <c r="G1089" s="5" t="s">
        <v>2813</v>
      </c>
      <c r="H1089" s="26"/>
      <c r="I1089" s="90">
        <v>876000</v>
      </c>
      <c r="J1089" s="7">
        <f t="shared" si="217"/>
        <v>648.91999999999996</v>
      </c>
      <c r="K1089" s="88" t="s">
        <v>1792</v>
      </c>
      <c r="L1089" s="6">
        <v>1.5</v>
      </c>
      <c r="M1089" s="6"/>
      <c r="N1089" s="10"/>
    </row>
    <row r="1090" spans="1:14" ht="208.5" customHeight="1">
      <c r="A1090" s="173">
        <v>45707</v>
      </c>
      <c r="B1090" s="13"/>
      <c r="C1090" s="13" t="s">
        <v>4559</v>
      </c>
      <c r="D1090" s="13" t="s">
        <v>4430</v>
      </c>
      <c r="E1090" s="13" t="s">
        <v>140</v>
      </c>
      <c r="F1090" s="13"/>
      <c r="G1090" s="13" t="s">
        <v>1726</v>
      </c>
      <c r="H1090" s="68"/>
      <c r="I1090" s="142">
        <v>607000</v>
      </c>
      <c r="J1090" s="12">
        <f>ROUNDUP((((L1090*13000)+I1090)/1380), 2)</f>
        <v>722.47</v>
      </c>
      <c r="K1090" s="87" t="s">
        <v>5181</v>
      </c>
      <c r="L1090" s="50">
        <v>30</v>
      </c>
      <c r="M1090" s="50"/>
      <c r="N1090" s="23" t="s">
        <v>5193</v>
      </c>
    </row>
    <row r="1092" spans="1:14" ht="21" customHeight="1">
      <c r="A1092" s="173">
        <v>45719</v>
      </c>
      <c r="B1092" s="13" t="s">
        <v>5202</v>
      </c>
      <c r="C1092" s="13" t="s">
        <v>5201</v>
      </c>
      <c r="D1092" s="13">
        <v>10</v>
      </c>
      <c r="E1092" s="13" t="s">
        <v>5200</v>
      </c>
      <c r="F1092" s="13" t="s">
        <v>177</v>
      </c>
      <c r="G1092" s="13" t="s">
        <v>18</v>
      </c>
      <c r="H1092" s="68"/>
      <c r="I1092" s="142"/>
      <c r="J1092" s="12"/>
      <c r="K1092" s="87"/>
      <c r="L1092" s="50"/>
      <c r="M1092" s="50"/>
      <c r="N1092" s="23"/>
    </row>
    <row r="1093" spans="1:14" ht="21" customHeight="1">
      <c r="A1093" s="173">
        <v>45715</v>
      </c>
      <c r="B1093" s="16" t="s">
        <v>21</v>
      </c>
      <c r="C1093" s="13" t="s">
        <v>5099</v>
      </c>
      <c r="D1093" s="13">
        <v>4</v>
      </c>
      <c r="E1093" s="13" t="s">
        <v>24</v>
      </c>
      <c r="F1093" s="13"/>
      <c r="G1093" s="13" t="s">
        <v>5112</v>
      </c>
      <c r="H1093" s="68"/>
      <c r="I1093" s="142"/>
      <c r="J1093" s="12"/>
      <c r="K1093" s="87"/>
      <c r="L1093" s="50"/>
      <c r="M1093" s="50"/>
      <c r="N1093" s="23" t="s">
        <v>5150</v>
      </c>
    </row>
    <row r="1094" spans="1:14" ht="21" customHeight="1">
      <c r="A1094" s="173">
        <v>45715</v>
      </c>
      <c r="B1094" s="16" t="s">
        <v>21</v>
      </c>
      <c r="C1094" s="13" t="s">
        <v>5100</v>
      </c>
      <c r="D1094" s="13">
        <v>2</v>
      </c>
      <c r="E1094" s="13" t="s">
        <v>24</v>
      </c>
      <c r="F1094" s="13"/>
      <c r="G1094" s="13" t="s">
        <v>5112</v>
      </c>
      <c r="H1094" s="68"/>
      <c r="I1094" s="142"/>
      <c r="J1094" s="12"/>
      <c r="K1094" s="87"/>
      <c r="L1094" s="50"/>
      <c r="M1094" s="50"/>
      <c r="N1094" s="23" t="s">
        <v>5150</v>
      </c>
    </row>
    <row r="1095" spans="1:14" ht="21" customHeight="1">
      <c r="A1095" s="173">
        <v>45715</v>
      </c>
      <c r="B1095" s="16" t="s">
        <v>49</v>
      </c>
      <c r="C1095" s="13" t="s">
        <v>5107</v>
      </c>
      <c r="D1095" s="13">
        <v>2</v>
      </c>
      <c r="E1095" s="13" t="s">
        <v>24</v>
      </c>
      <c r="F1095" s="13"/>
      <c r="G1095" s="13" t="s">
        <v>5112</v>
      </c>
      <c r="H1095" s="68"/>
      <c r="I1095" s="142"/>
      <c r="J1095" s="12">
        <f t="shared" ref="J1095:J1100" si="218">ROUNDUP((((L1095*13000)+I1095)/1380), 2)</f>
        <v>0</v>
      </c>
      <c r="K1095" s="87"/>
      <c r="L1095" s="50"/>
      <c r="M1095" s="50"/>
      <c r="N1095" s="23" t="s">
        <v>5194</v>
      </c>
    </row>
    <row r="1096" spans="1:14" ht="21" customHeight="1">
      <c r="A1096" s="173">
        <v>45715</v>
      </c>
      <c r="B1096" s="16" t="s">
        <v>49</v>
      </c>
      <c r="C1096" s="13" t="s">
        <v>5108</v>
      </c>
      <c r="D1096" s="13">
        <v>4</v>
      </c>
      <c r="E1096" s="13" t="s">
        <v>24</v>
      </c>
      <c r="F1096" s="13"/>
      <c r="G1096" s="13" t="s">
        <v>5112</v>
      </c>
      <c r="H1096" s="68"/>
      <c r="I1096" s="142"/>
      <c r="J1096" s="12">
        <f t="shared" si="218"/>
        <v>0</v>
      </c>
      <c r="K1096" s="87"/>
      <c r="L1096" s="50"/>
      <c r="M1096" s="50"/>
      <c r="N1096" s="23" t="s">
        <v>5194</v>
      </c>
    </row>
    <row r="1097" spans="1:14" ht="21" customHeight="1">
      <c r="A1097" s="173">
        <v>45715</v>
      </c>
      <c r="B1097" s="16" t="s">
        <v>49</v>
      </c>
      <c r="C1097" s="13" t="s">
        <v>5109</v>
      </c>
      <c r="D1097" s="13">
        <v>2</v>
      </c>
      <c r="E1097" s="13" t="s">
        <v>24</v>
      </c>
      <c r="F1097" s="13"/>
      <c r="G1097" s="13" t="s">
        <v>5112</v>
      </c>
      <c r="H1097" s="68"/>
      <c r="I1097" s="142"/>
      <c r="J1097" s="12">
        <f t="shared" si="218"/>
        <v>0</v>
      </c>
      <c r="K1097" s="87"/>
      <c r="L1097" s="50"/>
      <c r="M1097" s="50"/>
      <c r="N1097" s="23" t="s">
        <v>5194</v>
      </c>
    </row>
    <row r="1098" spans="1:14" ht="21" customHeight="1">
      <c r="A1098" s="173">
        <v>45715</v>
      </c>
      <c r="B1098" s="16" t="s">
        <v>49</v>
      </c>
      <c r="C1098" s="13" t="s">
        <v>5110</v>
      </c>
      <c r="D1098" s="13">
        <v>2</v>
      </c>
      <c r="E1098" s="13" t="s">
        <v>24</v>
      </c>
      <c r="F1098" s="13"/>
      <c r="G1098" s="13" t="s">
        <v>5112</v>
      </c>
      <c r="H1098" s="68"/>
      <c r="I1098" s="142"/>
      <c r="J1098" s="12">
        <f t="shared" si="218"/>
        <v>0</v>
      </c>
      <c r="K1098" s="87"/>
      <c r="L1098" s="50"/>
      <c r="M1098" s="50"/>
      <c r="N1098" s="23" t="s">
        <v>5194</v>
      </c>
    </row>
    <row r="1099" spans="1:14" ht="21" customHeight="1">
      <c r="A1099" s="173">
        <v>45715</v>
      </c>
      <c r="B1099" s="16" t="s">
        <v>49</v>
      </c>
      <c r="C1099" s="13" t="s">
        <v>5111</v>
      </c>
      <c r="D1099" s="13">
        <v>4</v>
      </c>
      <c r="E1099" s="13" t="s">
        <v>24</v>
      </c>
      <c r="F1099" s="13"/>
      <c r="G1099" s="13" t="s">
        <v>5112</v>
      </c>
      <c r="H1099" s="68"/>
      <c r="I1099" s="142"/>
      <c r="J1099" s="12">
        <f t="shared" si="218"/>
        <v>0</v>
      </c>
      <c r="K1099" s="87"/>
      <c r="L1099" s="50"/>
      <c r="M1099" s="50"/>
      <c r="N1099" s="23" t="s">
        <v>5194</v>
      </c>
    </row>
    <row r="1100" spans="1:14" ht="27" customHeight="1">
      <c r="A1100" s="173">
        <v>45715</v>
      </c>
      <c r="B1100" s="16" t="s">
        <v>610</v>
      </c>
      <c r="C1100" s="13" t="s">
        <v>5175</v>
      </c>
      <c r="D1100" s="13">
        <v>2</v>
      </c>
      <c r="E1100" s="13" t="s">
        <v>24</v>
      </c>
      <c r="F1100" s="13"/>
      <c r="G1100" s="13" t="s">
        <v>5112</v>
      </c>
      <c r="H1100" s="68"/>
      <c r="I1100" s="142"/>
      <c r="J1100" s="12">
        <f t="shared" si="218"/>
        <v>0</v>
      </c>
      <c r="K1100" s="87"/>
      <c r="L1100" s="50"/>
      <c r="M1100" s="50"/>
      <c r="N1100" s="23" t="s">
        <v>5194</v>
      </c>
    </row>
    <row r="1101" spans="1:14" ht="27" customHeight="1">
      <c r="A1101" s="173">
        <v>45719</v>
      </c>
      <c r="B1101" s="16"/>
      <c r="C1101" s="13" t="s">
        <v>5203</v>
      </c>
      <c r="D1101" s="13">
        <v>5</v>
      </c>
      <c r="E1101" s="13" t="s">
        <v>24</v>
      </c>
      <c r="F1101" s="13"/>
      <c r="G1101" s="13" t="s">
        <v>54</v>
      </c>
      <c r="H1101" s="68"/>
      <c r="I1101" s="142"/>
      <c r="J1101" s="12"/>
      <c r="K1101" s="87"/>
      <c r="L1101" s="50"/>
      <c r="M1101" s="50"/>
      <c r="N1101" s="23"/>
    </row>
    <row r="1102" spans="1:14" ht="27" customHeight="1">
      <c r="A1102" s="173">
        <v>45719</v>
      </c>
      <c r="B1102" s="16"/>
      <c r="C1102" s="13" t="s">
        <v>5204</v>
      </c>
      <c r="D1102" s="13">
        <v>5</v>
      </c>
      <c r="E1102" s="13" t="s">
        <v>24</v>
      </c>
      <c r="F1102" s="13"/>
      <c r="G1102" s="13" t="s">
        <v>54</v>
      </c>
      <c r="H1102" s="68"/>
      <c r="I1102" s="142"/>
      <c r="J1102" s="12"/>
      <c r="K1102" s="87"/>
      <c r="L1102" s="50"/>
      <c r="M1102" s="50"/>
      <c r="N1102" s="23"/>
    </row>
    <row r="1103" spans="1:14" ht="27" customHeight="1">
      <c r="A1103" s="173">
        <v>45719</v>
      </c>
      <c r="B1103" s="16" t="s">
        <v>5206</v>
      </c>
      <c r="C1103" s="13" t="s">
        <v>5205</v>
      </c>
      <c r="D1103" s="13"/>
      <c r="E1103" s="13"/>
      <c r="F1103" s="13"/>
      <c r="G1103" s="13"/>
      <c r="H1103" s="68"/>
      <c r="I1103" s="142"/>
      <c r="J1103" s="12"/>
      <c r="K1103" s="87"/>
      <c r="L1103" s="50"/>
      <c r="M1103" s="50"/>
      <c r="N1103" s="23"/>
    </row>
    <row r="1104" spans="1:14" ht="21" customHeight="1">
      <c r="A1104" s="173">
        <v>45715</v>
      </c>
      <c r="B1104" s="13" t="s">
        <v>5125</v>
      </c>
      <c r="C1104" s="13" t="s">
        <v>5151</v>
      </c>
      <c r="D1104" s="13">
        <v>3</v>
      </c>
      <c r="E1104" s="13" t="s">
        <v>140</v>
      </c>
      <c r="F1104" s="13" t="s">
        <v>2343</v>
      </c>
      <c r="G1104" s="13" t="s">
        <v>2341</v>
      </c>
      <c r="H1104" s="68"/>
      <c r="I1104" s="142"/>
      <c r="J1104" s="12">
        <f>ROUNDUP((((L1104*13000)+I1104)/1380), 2)</f>
        <v>0</v>
      </c>
      <c r="K1104" s="87"/>
      <c r="L1104" s="50"/>
      <c r="M1104" s="50"/>
      <c r="N1104" s="23" t="s">
        <v>5168</v>
      </c>
    </row>
    <row r="1105" spans="1:14" ht="21" customHeight="1">
      <c r="A1105" s="173" t="s">
        <v>5127</v>
      </c>
      <c r="B1105" s="13" t="s">
        <v>5125</v>
      </c>
      <c r="C1105" s="122" t="s">
        <v>5152</v>
      </c>
      <c r="D1105" s="13">
        <v>2</v>
      </c>
      <c r="E1105" s="13" t="s">
        <v>1695</v>
      </c>
      <c r="F1105" s="13" t="s">
        <v>2343</v>
      </c>
      <c r="G1105" s="13" t="s">
        <v>2341</v>
      </c>
      <c r="H1105" s="68"/>
      <c r="I1105" s="142"/>
      <c r="J1105" s="12">
        <f>ROUNDUP((((L1105*13000)+I1105)/1380), 2)</f>
        <v>0</v>
      </c>
      <c r="K1105" s="87"/>
      <c r="L1105" s="50"/>
      <c r="M1105" s="50"/>
      <c r="N1105" s="23" t="s">
        <v>5169</v>
      </c>
    </row>
    <row r="1106" spans="1:14" ht="21" customHeight="1">
      <c r="A1106" s="173" t="s">
        <v>5127</v>
      </c>
      <c r="B1106" s="13" t="s">
        <v>111</v>
      </c>
      <c r="C1106" s="13" t="s">
        <v>5192</v>
      </c>
      <c r="D1106" s="13">
        <v>5</v>
      </c>
      <c r="E1106" s="13" t="s">
        <v>140</v>
      </c>
      <c r="F1106" s="13" t="s">
        <v>2343</v>
      </c>
      <c r="G1106" s="13" t="s">
        <v>2341</v>
      </c>
      <c r="H1106" s="68"/>
      <c r="I1106" s="142"/>
      <c r="J1106" s="12">
        <f>ROUNDUP((((L1106*13000)+I1106)/1380), 2)</f>
        <v>0</v>
      </c>
      <c r="K1106" s="87"/>
      <c r="L1106" s="50"/>
      <c r="M1106" s="50"/>
      <c r="N1106" s="23" t="s">
        <v>5194</v>
      </c>
    </row>
    <row r="1107" spans="1:14" ht="21" customHeight="1">
      <c r="A1107" s="173">
        <v>45714</v>
      </c>
      <c r="B1107" s="13" t="s">
        <v>25</v>
      </c>
      <c r="C1107" s="13" t="s">
        <v>4946</v>
      </c>
      <c r="D1107" s="13">
        <v>2</v>
      </c>
      <c r="E1107" s="13" t="s">
        <v>140</v>
      </c>
      <c r="F1107" s="13" t="s">
        <v>4947</v>
      </c>
      <c r="G1107" s="13" t="s">
        <v>92</v>
      </c>
      <c r="H1107" s="68"/>
      <c r="I1107" s="142"/>
      <c r="J1107" s="12">
        <f t="shared" ref="J1107:J1108" si="219">ROUNDUP((((L1107*13000)+I1107)/1380), 2)</f>
        <v>0</v>
      </c>
      <c r="K1107" s="87"/>
      <c r="L1107" s="50"/>
      <c r="M1107" s="50"/>
      <c r="N1107" s="23" t="s">
        <v>5082</v>
      </c>
    </row>
    <row r="1108" spans="1:14" ht="21" customHeight="1">
      <c r="A1108" s="173">
        <v>45714</v>
      </c>
      <c r="B1108" s="13" t="s">
        <v>25</v>
      </c>
      <c r="C1108" s="13" t="s">
        <v>4948</v>
      </c>
      <c r="D1108" s="13">
        <v>2</v>
      </c>
      <c r="E1108" s="13" t="s">
        <v>140</v>
      </c>
      <c r="F1108" s="13" t="s">
        <v>4947</v>
      </c>
      <c r="G1108" s="13" t="s">
        <v>92</v>
      </c>
      <c r="H1108" s="68"/>
      <c r="I1108" s="142"/>
      <c r="J1108" s="12">
        <f t="shared" si="219"/>
        <v>0</v>
      </c>
      <c r="K1108" s="87"/>
      <c r="L1108" s="50"/>
      <c r="M1108" s="50"/>
      <c r="N1108" s="23" t="s">
        <v>5082</v>
      </c>
    </row>
    <row r="1109" spans="1:14" ht="21" customHeight="1">
      <c r="A1109" s="173">
        <v>45714</v>
      </c>
      <c r="B1109" s="13" t="s">
        <v>5121</v>
      </c>
      <c r="C1109" s="13" t="s">
        <v>5122</v>
      </c>
      <c r="D1109" s="13" t="s">
        <v>5123</v>
      </c>
      <c r="E1109" s="13" t="s">
        <v>140</v>
      </c>
      <c r="F1109" s="13"/>
      <c r="G1109" s="13" t="s">
        <v>201</v>
      </c>
      <c r="H1109" s="68"/>
      <c r="I1109" s="142"/>
      <c r="J1109" s="12">
        <f>ROUNDUP((((L1109*13000)+I1109)/1380), 2)</f>
        <v>0</v>
      </c>
      <c r="K1109" s="87"/>
      <c r="L1109" s="50"/>
      <c r="M1109" s="50"/>
      <c r="N1109" s="23" t="s">
        <v>5194</v>
      </c>
    </row>
    <row r="1110" spans="1:14" ht="21" customHeight="1">
      <c r="A1110" s="173">
        <v>45714</v>
      </c>
      <c r="B1110" s="13" t="s">
        <v>5121</v>
      </c>
      <c r="C1110" s="13" t="s">
        <v>5124</v>
      </c>
      <c r="D1110" s="13" t="s">
        <v>5123</v>
      </c>
      <c r="E1110" s="13" t="s">
        <v>140</v>
      </c>
      <c r="F1110" s="13"/>
      <c r="G1110" s="13" t="s">
        <v>201</v>
      </c>
      <c r="H1110" s="68"/>
      <c r="I1110" s="142"/>
      <c r="J1110" s="12">
        <f>ROUNDUP((((L1110*13000)+I1110)/1380), 2)</f>
        <v>0</v>
      </c>
      <c r="K1110" s="87"/>
      <c r="L1110" s="50"/>
      <c r="M1110" s="50"/>
      <c r="N1110" s="23" t="s">
        <v>5194</v>
      </c>
    </row>
    <row r="1111" spans="1:14" ht="21" customHeight="1">
      <c r="A1111" s="173">
        <v>45719</v>
      </c>
      <c r="B1111" s="13"/>
      <c r="C1111" s="13" t="s">
        <v>5208</v>
      </c>
      <c r="D1111" s="13">
        <v>1</v>
      </c>
      <c r="E1111" s="13" t="s">
        <v>140</v>
      </c>
      <c r="F1111" s="13"/>
      <c r="G1111" s="13" t="s">
        <v>35</v>
      </c>
      <c r="H1111" s="68"/>
      <c r="I1111" s="142"/>
      <c r="J1111" s="12"/>
      <c r="K1111" s="87"/>
      <c r="L1111" s="50"/>
      <c r="M1111" s="50"/>
      <c r="N1111" s="23"/>
    </row>
    <row r="1112" spans="1:14" ht="21" customHeight="1">
      <c r="A1112" s="173">
        <v>45719</v>
      </c>
      <c r="B1112" s="13"/>
      <c r="C1112" s="13" t="s">
        <v>5209</v>
      </c>
      <c r="D1112" s="13">
        <v>10</v>
      </c>
      <c r="E1112" s="13" t="s">
        <v>140</v>
      </c>
      <c r="F1112" s="13"/>
      <c r="G1112" s="13" t="s">
        <v>35</v>
      </c>
      <c r="H1112" s="68"/>
      <c r="I1112" s="142"/>
      <c r="J1112" s="12"/>
      <c r="K1112" s="87"/>
      <c r="L1112" s="50"/>
      <c r="M1112" s="50"/>
      <c r="N1112" s="23"/>
    </row>
    <row r="1113" spans="1:14" ht="21" customHeight="1">
      <c r="A1113" s="173">
        <v>45719</v>
      </c>
      <c r="B1113" s="13"/>
      <c r="C1113" s="13" t="s">
        <v>5210</v>
      </c>
      <c r="D1113" s="13">
        <v>10</v>
      </c>
      <c r="E1113" s="13" t="s">
        <v>140</v>
      </c>
      <c r="F1113" s="13"/>
      <c r="G1113" s="13" t="s">
        <v>35</v>
      </c>
      <c r="H1113" s="68"/>
      <c r="I1113" s="142"/>
      <c r="J1113" s="12"/>
      <c r="K1113" s="87"/>
      <c r="L1113" s="50"/>
      <c r="M1113" s="50"/>
      <c r="N1113" s="23"/>
    </row>
    <row r="1114" spans="1:14" ht="21" customHeight="1">
      <c r="A1114" s="173">
        <v>45719</v>
      </c>
      <c r="B1114" s="13" t="s">
        <v>58</v>
      </c>
      <c r="C1114" s="13" t="s">
        <v>5211</v>
      </c>
      <c r="D1114" s="13">
        <v>50</v>
      </c>
      <c r="E1114" s="13" t="s">
        <v>140</v>
      </c>
      <c r="F1114" s="13"/>
      <c r="G1114" s="13" t="s">
        <v>2604</v>
      </c>
      <c r="H1114" s="68"/>
      <c r="I1114" s="142"/>
      <c r="J1114" s="12"/>
      <c r="K1114" s="87"/>
      <c r="L1114" s="50"/>
      <c r="M1114" s="50"/>
      <c r="N1114" s="23" t="s">
        <v>162</v>
      </c>
    </row>
    <row r="1115" spans="1:14" ht="21" customHeight="1">
      <c r="A1115" s="173">
        <v>45719</v>
      </c>
      <c r="B1115" s="13" t="s">
        <v>21</v>
      </c>
      <c r="C1115" s="13" t="s">
        <v>5212</v>
      </c>
      <c r="D1115" s="13">
        <v>2</v>
      </c>
      <c r="E1115" s="13" t="s">
        <v>140</v>
      </c>
      <c r="F1115" s="13"/>
      <c r="G1115" s="13" t="s">
        <v>18</v>
      </c>
      <c r="H1115" s="68"/>
      <c r="I1115" s="142"/>
      <c r="J1115" s="12"/>
      <c r="K1115" s="87"/>
      <c r="L1115" s="50"/>
      <c r="M1115" s="50"/>
      <c r="N1115" s="23"/>
    </row>
    <row r="1116" spans="1:14" ht="21" customHeight="1">
      <c r="A1116" s="173">
        <v>45719</v>
      </c>
      <c r="B1116" s="13" t="s">
        <v>21</v>
      </c>
      <c r="C1116" s="13" t="s">
        <v>1448</v>
      </c>
      <c r="D1116" s="13">
        <v>2</v>
      </c>
      <c r="E1116" s="13" t="s">
        <v>140</v>
      </c>
      <c r="F1116" s="13"/>
      <c r="G1116" s="13" t="s">
        <v>18</v>
      </c>
      <c r="H1116" s="68"/>
      <c r="I1116" s="142"/>
      <c r="J1116" s="12"/>
      <c r="K1116" s="87"/>
      <c r="L1116" s="50"/>
      <c r="M1116" s="50"/>
      <c r="N1116" s="23"/>
    </row>
    <row r="1117" spans="1:14" ht="21" customHeight="1">
      <c r="A1117" s="173">
        <v>45719</v>
      </c>
      <c r="B1117" s="13" t="s">
        <v>21</v>
      </c>
      <c r="C1117" s="13" t="s">
        <v>5213</v>
      </c>
      <c r="D1117" s="13">
        <v>2</v>
      </c>
      <c r="E1117" s="13" t="s">
        <v>140</v>
      </c>
      <c r="F1117" s="13"/>
      <c r="G1117" s="13" t="s">
        <v>18</v>
      </c>
      <c r="H1117" s="68"/>
      <c r="I1117" s="142"/>
      <c r="J1117" s="12"/>
      <c r="K1117" s="87"/>
      <c r="L1117" s="50"/>
      <c r="M1117" s="50"/>
      <c r="N1117" s="23"/>
    </row>
    <row r="1118" spans="1:14" ht="21" customHeight="1">
      <c r="A1118" s="173">
        <v>45719</v>
      </c>
      <c r="B1118" s="13"/>
      <c r="C1118" s="13" t="s">
        <v>5214</v>
      </c>
      <c r="D1118" s="13">
        <v>10</v>
      </c>
      <c r="E1118" s="13" t="s">
        <v>140</v>
      </c>
      <c r="F1118" s="13"/>
      <c r="G1118" s="13" t="s">
        <v>18</v>
      </c>
      <c r="H1118" s="68"/>
      <c r="I1118" s="142"/>
      <c r="J1118" s="12"/>
      <c r="K1118" s="87"/>
      <c r="L1118" s="50"/>
      <c r="M1118" s="50"/>
      <c r="N1118" s="23" t="s">
        <v>1736</v>
      </c>
    </row>
    <row r="1119" spans="1:14" ht="21" customHeight="1">
      <c r="A1119" s="173">
        <v>45719</v>
      </c>
      <c r="B1119" s="13"/>
      <c r="C1119" s="13" t="s">
        <v>5215</v>
      </c>
      <c r="D1119" s="13">
        <v>10</v>
      </c>
      <c r="E1119" s="13" t="s">
        <v>140</v>
      </c>
      <c r="F1119" s="13"/>
      <c r="G1119" s="13" t="s">
        <v>18</v>
      </c>
      <c r="H1119" s="68"/>
      <c r="I1119" s="142"/>
      <c r="J1119" s="12"/>
      <c r="K1119" s="87"/>
      <c r="L1119" s="50"/>
      <c r="M1119" s="50"/>
      <c r="N1119" s="23" t="s">
        <v>1736</v>
      </c>
    </row>
    <row r="1120" spans="1:14" ht="21" customHeight="1">
      <c r="A1120" s="173">
        <v>45719</v>
      </c>
      <c r="B1120" s="13" t="s">
        <v>2342</v>
      </c>
      <c r="C1120" s="13" t="s">
        <v>5216</v>
      </c>
      <c r="D1120" s="13">
        <v>10</v>
      </c>
      <c r="E1120" s="13" t="s">
        <v>140</v>
      </c>
      <c r="F1120" s="13"/>
      <c r="G1120" s="13" t="s">
        <v>35</v>
      </c>
      <c r="H1120" s="68"/>
      <c r="I1120" s="142"/>
      <c r="J1120" s="12"/>
      <c r="K1120" s="87"/>
      <c r="L1120" s="50"/>
      <c r="M1120" s="50"/>
      <c r="N1120" s="23" t="s">
        <v>162</v>
      </c>
    </row>
    <row r="1121" spans="1:14" ht="15">
      <c r="A1121" s="173">
        <v>45719</v>
      </c>
      <c r="B1121" s="13" t="s">
        <v>1669</v>
      </c>
      <c r="C1121" s="13" t="s">
        <v>5217</v>
      </c>
      <c r="D1121" s="13">
        <v>10</v>
      </c>
      <c r="E1121" s="13" t="s">
        <v>5119</v>
      </c>
      <c r="F1121" s="13" t="s">
        <v>209</v>
      </c>
      <c r="G1121" s="13" t="s">
        <v>30</v>
      </c>
      <c r="H1121" s="50"/>
      <c r="I1121" s="142"/>
      <c r="J1121" s="12"/>
      <c r="K1121" s="87"/>
      <c r="L1121" s="50"/>
      <c r="M1121" s="50"/>
      <c r="N1121" s="27"/>
    </row>
    <row r="1122" spans="1:14" ht="33.75" customHeight="1">
      <c r="A1122" s="173">
        <v>45719</v>
      </c>
      <c r="B1122" s="13" t="s">
        <v>37</v>
      </c>
      <c r="C1122" s="13" t="s">
        <v>5218</v>
      </c>
      <c r="D1122" s="13">
        <v>2</v>
      </c>
      <c r="E1122" s="13" t="s">
        <v>5119</v>
      </c>
      <c r="F1122" s="13" t="s">
        <v>36</v>
      </c>
      <c r="G1122" s="13" t="s">
        <v>30</v>
      </c>
      <c r="H1122" s="50"/>
      <c r="I1122" s="142"/>
      <c r="J1122" s="12"/>
      <c r="K1122" s="87"/>
      <c r="L1122" s="50"/>
      <c r="M1122" s="50"/>
      <c r="N1122" s="27"/>
    </row>
    <row r="1123" spans="1:14" ht="20.100000000000001" customHeight="1">
      <c r="A1123" s="173">
        <v>45719</v>
      </c>
      <c r="B1123" s="13" t="s">
        <v>21</v>
      </c>
      <c r="C1123" s="13" t="s">
        <v>5213</v>
      </c>
      <c r="D1123" s="13">
        <v>1</v>
      </c>
      <c r="E1123" s="13" t="s">
        <v>5119</v>
      </c>
      <c r="F1123" s="13" t="s">
        <v>36</v>
      </c>
      <c r="G1123" s="13" t="s">
        <v>30</v>
      </c>
      <c r="H1123" s="50"/>
      <c r="I1123" s="142"/>
      <c r="J1123" s="12"/>
      <c r="K1123" s="87"/>
      <c r="L1123" s="50"/>
      <c r="M1123" s="50"/>
      <c r="N1123" s="27"/>
    </row>
    <row r="1124" spans="1:14" ht="51" customHeight="1">
      <c r="A1124" s="173">
        <v>45719</v>
      </c>
      <c r="B1124" s="13" t="s">
        <v>1753</v>
      </c>
      <c r="C1124" s="13" t="s">
        <v>5219</v>
      </c>
      <c r="D1124" s="13">
        <v>2</v>
      </c>
      <c r="E1124" s="13" t="s">
        <v>5119</v>
      </c>
      <c r="F1124" s="13" t="s">
        <v>36</v>
      </c>
      <c r="G1124" s="13" t="s">
        <v>30</v>
      </c>
      <c r="H1124" s="50"/>
      <c r="I1124" s="142"/>
      <c r="J1124" s="12"/>
      <c r="K1124" s="87"/>
      <c r="L1124" s="50"/>
      <c r="M1124" s="50"/>
      <c r="N1124" s="27"/>
    </row>
    <row r="1125" spans="1:14" ht="21" customHeight="1">
      <c r="A1125" s="173">
        <v>45719</v>
      </c>
      <c r="B1125" s="13" t="s">
        <v>21</v>
      </c>
      <c r="C1125" s="13" t="s">
        <v>5220</v>
      </c>
      <c r="D1125" s="13">
        <v>100</v>
      </c>
      <c r="E1125" s="13" t="s">
        <v>5119</v>
      </c>
      <c r="F1125" s="13" t="s">
        <v>36</v>
      </c>
      <c r="G1125" s="13" t="s">
        <v>30</v>
      </c>
      <c r="H1125" s="50"/>
      <c r="I1125" s="142"/>
      <c r="J1125" s="12"/>
      <c r="K1125" s="87"/>
      <c r="L1125" s="50"/>
      <c r="M1125" s="50"/>
      <c r="N1125" s="27"/>
    </row>
    <row r="1126" spans="1:14" ht="21" customHeight="1">
      <c r="A1126" s="173">
        <v>45719</v>
      </c>
      <c r="B1126" s="13" t="s">
        <v>1669</v>
      </c>
      <c r="C1126" s="13" t="s">
        <v>5217</v>
      </c>
      <c r="D1126" s="13">
        <v>5</v>
      </c>
      <c r="E1126" s="13" t="s">
        <v>5119</v>
      </c>
      <c r="F1126" s="13" t="s">
        <v>36</v>
      </c>
      <c r="G1126" s="13" t="s">
        <v>30</v>
      </c>
      <c r="H1126" s="50"/>
      <c r="I1126" s="142"/>
      <c r="J1126" s="12"/>
      <c r="K1126" s="87"/>
      <c r="L1126" s="50"/>
      <c r="M1126" s="50"/>
      <c r="N1126" s="27"/>
    </row>
    <row r="1127" spans="1:14" ht="37.5" customHeight="1">
      <c r="A1127" s="173">
        <v>45719</v>
      </c>
      <c r="B1127" s="13" t="s">
        <v>111</v>
      </c>
      <c r="C1127" s="13" t="s">
        <v>5221</v>
      </c>
      <c r="D1127" s="13">
        <v>4</v>
      </c>
      <c r="E1127" s="13" t="s">
        <v>5119</v>
      </c>
      <c r="F1127" s="13" t="s">
        <v>36</v>
      </c>
      <c r="G1127" s="13" t="s">
        <v>30</v>
      </c>
      <c r="H1127" s="50"/>
      <c r="I1127" s="142"/>
      <c r="J1127" s="12"/>
      <c r="K1127" s="87"/>
      <c r="L1127" s="50"/>
      <c r="M1127" s="50"/>
      <c r="N1127" s="27"/>
    </row>
    <row r="1128" spans="1:14" ht="21" customHeight="1">
      <c r="A1128" s="173">
        <v>45719</v>
      </c>
      <c r="B1128" s="13" t="s">
        <v>2458</v>
      </c>
      <c r="C1128" s="13" t="s">
        <v>5222</v>
      </c>
      <c r="D1128" s="13">
        <v>10</v>
      </c>
      <c r="E1128" s="13" t="s">
        <v>5119</v>
      </c>
      <c r="F1128" s="13" t="s">
        <v>5223</v>
      </c>
      <c r="G1128" s="13" t="s">
        <v>130</v>
      </c>
      <c r="H1128" s="50"/>
      <c r="I1128" s="142"/>
      <c r="J1128" s="12"/>
      <c r="K1128" s="87"/>
      <c r="L1128" s="50"/>
      <c r="M1128" s="50"/>
      <c r="N1128" s="27"/>
    </row>
    <row r="1129" spans="1:14" ht="21" customHeight="1">
      <c r="A1129" s="173">
        <v>45719</v>
      </c>
      <c r="B1129" s="13" t="s">
        <v>2458</v>
      </c>
      <c r="C1129" s="13" t="s">
        <v>5224</v>
      </c>
      <c r="D1129" s="13">
        <v>10</v>
      </c>
      <c r="E1129" s="13" t="s">
        <v>5119</v>
      </c>
      <c r="F1129" s="13" t="s">
        <v>5223</v>
      </c>
      <c r="G1129" s="13" t="s">
        <v>130</v>
      </c>
      <c r="H1129" s="50"/>
      <c r="I1129" s="142"/>
      <c r="J1129" s="12"/>
      <c r="K1129" s="87"/>
      <c r="L1129" s="50"/>
      <c r="M1129" s="50"/>
      <c r="N1129" s="27"/>
    </row>
    <row r="1130" spans="1:14" ht="21" customHeight="1">
      <c r="A1130" s="173">
        <v>45719</v>
      </c>
      <c r="B1130" s="13" t="s">
        <v>2458</v>
      </c>
      <c r="C1130" s="13" t="s">
        <v>5225</v>
      </c>
      <c r="D1130" s="13">
        <v>10</v>
      </c>
      <c r="E1130" s="13" t="s">
        <v>5119</v>
      </c>
      <c r="F1130" s="13" t="s">
        <v>5223</v>
      </c>
      <c r="G1130" s="13" t="s">
        <v>130</v>
      </c>
      <c r="H1130" s="50"/>
      <c r="I1130" s="142"/>
      <c r="J1130" s="12"/>
      <c r="K1130" s="87"/>
      <c r="L1130" s="50"/>
      <c r="M1130" s="50"/>
      <c r="N1130" s="27"/>
    </row>
    <row r="1131" spans="1:14" ht="21" customHeight="1">
      <c r="A1131" s="173">
        <v>45719</v>
      </c>
      <c r="B1131" s="13" t="s">
        <v>2458</v>
      </c>
      <c r="C1131" s="13" t="s">
        <v>5226</v>
      </c>
      <c r="D1131" s="13">
        <v>10</v>
      </c>
      <c r="E1131" s="13" t="s">
        <v>5119</v>
      </c>
      <c r="F1131" s="13" t="s">
        <v>5223</v>
      </c>
      <c r="G1131" s="13" t="s">
        <v>130</v>
      </c>
      <c r="H1131" s="50"/>
      <c r="I1131" s="142"/>
      <c r="J1131" s="12"/>
      <c r="K1131" s="87"/>
      <c r="L1131" s="50"/>
      <c r="M1131" s="50"/>
      <c r="N1131" s="27"/>
    </row>
    <row r="1132" spans="1:14" ht="21" customHeight="1">
      <c r="A1132" s="173">
        <v>45719</v>
      </c>
      <c r="B1132" s="13" t="s">
        <v>21</v>
      </c>
      <c r="C1132" s="13" t="s">
        <v>5227</v>
      </c>
      <c r="D1132" s="13">
        <v>1</v>
      </c>
      <c r="E1132" s="13" t="s">
        <v>2187</v>
      </c>
      <c r="F1132" s="13" t="s">
        <v>106</v>
      </c>
      <c r="G1132" s="13" t="s">
        <v>2075</v>
      </c>
      <c r="H1132" s="68"/>
      <c r="I1132" s="142"/>
      <c r="J1132" s="12"/>
      <c r="K1132" s="87"/>
      <c r="L1132" s="50"/>
      <c r="M1132" s="50"/>
      <c r="N1132" s="23" t="s">
        <v>5228</v>
      </c>
    </row>
    <row r="1133" spans="1:14" ht="21" customHeight="1">
      <c r="A1133" s="173">
        <v>45719</v>
      </c>
      <c r="B1133" s="13" t="s">
        <v>21</v>
      </c>
      <c r="C1133" s="13" t="s">
        <v>5229</v>
      </c>
      <c r="D1133" s="13">
        <v>1</v>
      </c>
      <c r="E1133" s="13" t="s">
        <v>2187</v>
      </c>
      <c r="F1133" s="13" t="s">
        <v>106</v>
      </c>
      <c r="G1133" s="13" t="s">
        <v>2075</v>
      </c>
      <c r="H1133" s="68"/>
      <c r="I1133" s="142"/>
      <c r="J1133" s="12"/>
      <c r="K1133" s="87"/>
      <c r="L1133" s="50"/>
      <c r="M1133" s="50"/>
      <c r="N1133" s="23" t="s">
        <v>5230</v>
      </c>
    </row>
    <row r="1134" spans="1:14" ht="21" customHeight="1">
      <c r="A1134" s="173">
        <v>45719</v>
      </c>
      <c r="B1134" s="13" t="s">
        <v>21</v>
      </c>
      <c r="C1134" s="13" t="s">
        <v>5231</v>
      </c>
      <c r="D1134" s="13">
        <v>1</v>
      </c>
      <c r="E1134" s="13" t="s">
        <v>2187</v>
      </c>
      <c r="F1134" s="13" t="s">
        <v>106</v>
      </c>
      <c r="G1134" s="13" t="s">
        <v>2075</v>
      </c>
      <c r="H1134" s="68"/>
      <c r="I1134" s="142"/>
      <c r="J1134" s="12"/>
      <c r="K1134" s="87"/>
      <c r="L1134" s="50"/>
      <c r="M1134" s="50"/>
      <c r="N1134" s="23" t="s">
        <v>5232</v>
      </c>
    </row>
    <row r="1135" spans="1:14" ht="21" customHeight="1">
      <c r="A1135" s="173">
        <v>45719</v>
      </c>
      <c r="B1135" s="13"/>
      <c r="C1135" s="13" t="s">
        <v>5233</v>
      </c>
      <c r="D1135" s="13">
        <v>1</v>
      </c>
      <c r="E1135" s="13" t="s">
        <v>2187</v>
      </c>
      <c r="F1135" s="13" t="s">
        <v>43</v>
      </c>
      <c r="G1135" s="13" t="s">
        <v>52</v>
      </c>
      <c r="H1135" s="68"/>
      <c r="I1135" s="142"/>
      <c r="J1135" s="12"/>
      <c r="K1135" s="87"/>
      <c r="L1135" s="50"/>
      <c r="M1135" s="50"/>
      <c r="N1135" s="23"/>
    </row>
    <row r="1136" spans="1:14" ht="21" customHeight="1">
      <c r="A1136" s="173">
        <v>45719</v>
      </c>
      <c r="B1136" s="13"/>
      <c r="C1136" s="13" t="s">
        <v>5234</v>
      </c>
      <c r="D1136" s="13">
        <v>1</v>
      </c>
      <c r="E1136" s="13" t="s">
        <v>2187</v>
      </c>
      <c r="F1136" s="13" t="s">
        <v>43</v>
      </c>
      <c r="G1136" s="13" t="s">
        <v>52</v>
      </c>
      <c r="H1136" s="68"/>
      <c r="I1136" s="142"/>
      <c r="J1136" s="12"/>
      <c r="K1136" s="87"/>
      <c r="L1136" s="50"/>
      <c r="M1136" s="50"/>
      <c r="N1136" s="23"/>
    </row>
    <row r="1137" spans="1:14" ht="21" customHeight="1">
      <c r="A1137" s="173">
        <v>45719</v>
      </c>
      <c r="B1137" s="13"/>
      <c r="C1137" s="13" t="s">
        <v>5235</v>
      </c>
      <c r="D1137" s="13">
        <v>1</v>
      </c>
      <c r="E1137" s="13" t="s">
        <v>2187</v>
      </c>
      <c r="F1137" s="13" t="s">
        <v>43</v>
      </c>
      <c r="G1137" s="13" t="s">
        <v>52</v>
      </c>
      <c r="H1137" s="68"/>
      <c r="I1137" s="142"/>
      <c r="J1137" s="12"/>
      <c r="K1137" s="87"/>
      <c r="L1137" s="50"/>
      <c r="M1137" s="50"/>
      <c r="N1137" s="23" t="s">
        <v>3546</v>
      </c>
    </row>
    <row r="1138" spans="1:14" ht="21" customHeight="1">
      <c r="A1138" s="173">
        <v>45719</v>
      </c>
      <c r="B1138" s="13" t="s">
        <v>70</v>
      </c>
      <c r="C1138" s="13" t="s">
        <v>5236</v>
      </c>
      <c r="D1138" s="13">
        <v>3</v>
      </c>
      <c r="E1138" s="13" t="s">
        <v>2187</v>
      </c>
      <c r="F1138" s="13" t="s">
        <v>64</v>
      </c>
      <c r="G1138" s="13" t="s">
        <v>32</v>
      </c>
      <c r="H1138" s="68"/>
      <c r="I1138" s="142"/>
      <c r="J1138" s="12"/>
      <c r="K1138" s="87"/>
      <c r="L1138" s="50"/>
      <c r="M1138" s="50"/>
      <c r="N1138" s="23" t="s">
        <v>5237</v>
      </c>
    </row>
    <row r="1139" spans="1:14" ht="21" customHeight="1">
      <c r="A1139" s="173">
        <v>45719</v>
      </c>
      <c r="B1139" s="13" t="s">
        <v>5238</v>
      </c>
      <c r="C1139" s="13" t="s">
        <v>5239</v>
      </c>
      <c r="D1139" s="13">
        <v>50</v>
      </c>
      <c r="E1139" s="13" t="s">
        <v>2187</v>
      </c>
      <c r="F1139" s="13" t="s">
        <v>3174</v>
      </c>
      <c r="G1139" s="13" t="s">
        <v>142</v>
      </c>
      <c r="H1139" s="68"/>
      <c r="I1139" s="142"/>
      <c r="J1139" s="12"/>
      <c r="K1139" s="87"/>
      <c r="L1139" s="50"/>
      <c r="M1139" s="50"/>
      <c r="N1139" s="23" t="s">
        <v>5240</v>
      </c>
    </row>
    <row r="1140" spans="1:14" ht="21" customHeight="1">
      <c r="A1140" s="173">
        <v>45719</v>
      </c>
      <c r="B1140" s="13" t="s">
        <v>289</v>
      </c>
      <c r="C1140" s="13" t="s">
        <v>5241</v>
      </c>
      <c r="D1140" s="13">
        <v>50</v>
      </c>
      <c r="E1140" s="13" t="s">
        <v>2187</v>
      </c>
      <c r="F1140" s="13" t="s">
        <v>3174</v>
      </c>
      <c r="G1140" s="13" t="s">
        <v>142</v>
      </c>
      <c r="H1140" s="68"/>
      <c r="I1140" s="142"/>
      <c r="J1140" s="12"/>
      <c r="K1140" s="87"/>
      <c r="L1140" s="50"/>
      <c r="M1140" s="50"/>
      <c r="N1140" s="23" t="s">
        <v>5242</v>
      </c>
    </row>
    <row r="1141" spans="1:14" ht="21" customHeight="1">
      <c r="A1141" s="173">
        <v>45719</v>
      </c>
      <c r="B1141" s="13" t="s">
        <v>5243</v>
      </c>
      <c r="C1141" s="13" t="s">
        <v>5244</v>
      </c>
      <c r="D1141" s="13">
        <v>50</v>
      </c>
      <c r="E1141" s="13" t="s">
        <v>2187</v>
      </c>
      <c r="F1141" s="13" t="s">
        <v>3174</v>
      </c>
      <c r="G1141" s="13" t="s">
        <v>142</v>
      </c>
      <c r="H1141" s="68"/>
      <c r="I1141" s="142"/>
      <c r="J1141" s="12"/>
      <c r="K1141" s="87"/>
      <c r="L1141" s="50"/>
      <c r="M1141" s="50"/>
      <c r="N1141" s="23" t="s">
        <v>5245</v>
      </c>
    </row>
    <row r="1142" spans="1:14" ht="21" customHeight="1">
      <c r="A1142" s="173">
        <v>45719</v>
      </c>
      <c r="B1142" s="13" t="s">
        <v>1744</v>
      </c>
      <c r="C1142" s="13" t="s">
        <v>5246</v>
      </c>
      <c r="D1142" s="13">
        <v>3</v>
      </c>
      <c r="E1142" s="13" t="s">
        <v>2187</v>
      </c>
      <c r="F1142" s="13" t="s">
        <v>2508</v>
      </c>
      <c r="G1142" s="13" t="s">
        <v>219</v>
      </c>
      <c r="H1142" s="68"/>
      <c r="I1142" s="142"/>
      <c r="J1142" s="12"/>
      <c r="K1142" s="87"/>
      <c r="L1142" s="50"/>
      <c r="M1142" s="50"/>
      <c r="N1142" s="23" t="s">
        <v>5247</v>
      </c>
    </row>
    <row r="1143" spans="1:14" ht="21" customHeight="1">
      <c r="A1143" s="173">
        <v>45719</v>
      </c>
      <c r="B1143" s="13"/>
      <c r="C1143" s="13" t="s">
        <v>5248</v>
      </c>
      <c r="D1143" s="13">
        <v>2</v>
      </c>
      <c r="E1143" s="13" t="s">
        <v>2187</v>
      </c>
      <c r="F1143" s="13" t="s">
        <v>64</v>
      </c>
      <c r="G1143" s="13" t="s">
        <v>32</v>
      </c>
      <c r="H1143" s="68"/>
      <c r="I1143" s="142"/>
      <c r="J1143" s="12"/>
      <c r="K1143" s="87"/>
      <c r="L1143" s="50"/>
      <c r="M1143" s="50"/>
      <c r="N1143" s="23" t="s">
        <v>5249</v>
      </c>
    </row>
    <row r="1144" spans="1:14" ht="21" customHeight="1">
      <c r="A1144" s="173">
        <v>45719</v>
      </c>
      <c r="B1144" s="13"/>
      <c r="C1144" s="13" t="s">
        <v>5250</v>
      </c>
      <c r="D1144" s="13">
        <v>1</v>
      </c>
      <c r="E1144" s="13" t="s">
        <v>2187</v>
      </c>
      <c r="F1144" s="13" t="s">
        <v>64</v>
      </c>
      <c r="G1144" s="13" t="s">
        <v>32</v>
      </c>
      <c r="H1144" s="68"/>
      <c r="I1144" s="142"/>
      <c r="J1144" s="12"/>
      <c r="K1144" s="87"/>
      <c r="L1144" s="50"/>
      <c r="M1144" s="50"/>
      <c r="N1144" s="23" t="s">
        <v>5251</v>
      </c>
    </row>
    <row r="1145" spans="1:14" ht="21" customHeight="1">
      <c r="A1145" s="173">
        <v>45693</v>
      </c>
      <c r="B1145" s="13" t="s">
        <v>3548</v>
      </c>
      <c r="C1145" s="13" t="s">
        <v>416</v>
      </c>
      <c r="D1145" s="13">
        <v>2</v>
      </c>
      <c r="E1145" s="13" t="s">
        <v>2187</v>
      </c>
      <c r="F1145" s="13" t="s">
        <v>159</v>
      </c>
      <c r="G1145" s="13" t="s">
        <v>52</v>
      </c>
      <c r="H1145" s="68"/>
      <c r="I1145" s="142"/>
      <c r="J1145" s="12">
        <v>0</v>
      </c>
      <c r="K1145" s="87"/>
      <c r="L1145" s="50"/>
      <c r="M1145" s="50"/>
      <c r="N1145" s="23" t="s">
        <v>5197</v>
      </c>
    </row>
    <row r="1146" spans="1:14" ht="75.75" customHeight="1">
      <c r="A1146" s="173">
        <v>45714</v>
      </c>
      <c r="B1146" s="13" t="s">
        <v>4963</v>
      </c>
      <c r="C1146" s="13" t="s">
        <v>4964</v>
      </c>
      <c r="D1146" s="13">
        <v>1</v>
      </c>
      <c r="E1146" s="13" t="s">
        <v>2187</v>
      </c>
      <c r="F1146" s="13" t="s">
        <v>2786</v>
      </c>
      <c r="G1146" s="13" t="s">
        <v>52</v>
      </c>
      <c r="H1146" s="68"/>
      <c r="I1146" s="142">
        <v>10000</v>
      </c>
      <c r="J1146" s="12">
        <f t="shared" ref="J1146:J1148" si="220">ROUNDUP((((L1146*13000)+I1146)/1380), 2)</f>
        <v>10.08</v>
      </c>
      <c r="K1146" s="87" t="s">
        <v>1645</v>
      </c>
      <c r="L1146" s="50">
        <v>0.3</v>
      </c>
      <c r="M1146" s="50"/>
      <c r="N1146" s="23" t="s">
        <v>5145</v>
      </c>
    </row>
    <row r="1147" spans="1:14" ht="62.25" customHeight="1">
      <c r="A1147" s="173">
        <v>45714</v>
      </c>
      <c r="B1147" s="13" t="s">
        <v>4963</v>
      </c>
      <c r="C1147" s="13" t="s">
        <v>4964</v>
      </c>
      <c r="D1147" s="13">
        <v>1</v>
      </c>
      <c r="E1147" s="13" t="s">
        <v>2187</v>
      </c>
      <c r="F1147" s="13" t="s">
        <v>2786</v>
      </c>
      <c r="G1147" s="13" t="s">
        <v>52</v>
      </c>
      <c r="H1147" s="68"/>
      <c r="I1147" s="142"/>
      <c r="J1147" s="12">
        <f t="shared" si="220"/>
        <v>0</v>
      </c>
      <c r="K1147" s="87"/>
      <c r="L1147" s="50"/>
      <c r="M1147" s="50"/>
      <c r="N1147" s="23" t="s">
        <v>5252</v>
      </c>
    </row>
    <row r="1148" spans="1:14" ht="21" customHeight="1">
      <c r="A1148" s="173">
        <v>45714</v>
      </c>
      <c r="B1148" s="13" t="s">
        <v>5068</v>
      </c>
      <c r="C1148" s="13" t="s">
        <v>5046</v>
      </c>
      <c r="D1148" s="13">
        <v>1</v>
      </c>
      <c r="E1148" s="13" t="s">
        <v>2187</v>
      </c>
      <c r="F1148" s="13" t="s">
        <v>612</v>
      </c>
      <c r="G1148" s="13" t="s">
        <v>126</v>
      </c>
      <c r="H1148" s="68"/>
      <c r="I1148" s="142"/>
      <c r="J1148" s="12">
        <f t="shared" si="220"/>
        <v>0</v>
      </c>
      <c r="K1148" s="87"/>
      <c r="L1148" s="50"/>
      <c r="M1148" s="50"/>
      <c r="N1148" s="23" t="s">
        <v>5084</v>
      </c>
    </row>
    <row r="1149" spans="1:14" ht="21" customHeight="1">
      <c r="A1149" s="173">
        <v>45699</v>
      </c>
      <c r="B1149" s="13" t="s">
        <v>3903</v>
      </c>
      <c r="C1149" s="13" t="s">
        <v>3904</v>
      </c>
      <c r="D1149" s="13">
        <v>5</v>
      </c>
      <c r="E1149" s="13" t="s">
        <v>2187</v>
      </c>
      <c r="F1149" s="13" t="s">
        <v>3001</v>
      </c>
      <c r="G1149" s="13" t="s">
        <v>2133</v>
      </c>
      <c r="H1149" s="68"/>
      <c r="I1149" s="142"/>
      <c r="J1149" s="12"/>
      <c r="K1149" s="87"/>
      <c r="L1149" s="50"/>
      <c r="M1149" s="50"/>
      <c r="N1149" s="23" t="s">
        <v>4014</v>
      </c>
    </row>
    <row r="1150" spans="1:14" ht="21" customHeight="1">
      <c r="A1150" s="173">
        <v>45699</v>
      </c>
      <c r="B1150" s="13" t="s">
        <v>3903</v>
      </c>
      <c r="C1150" s="13" t="s">
        <v>4866</v>
      </c>
      <c r="D1150" s="13">
        <v>1</v>
      </c>
      <c r="E1150" s="13" t="s">
        <v>2187</v>
      </c>
      <c r="F1150" s="13" t="s">
        <v>3001</v>
      </c>
      <c r="G1150" s="13" t="s">
        <v>2133</v>
      </c>
      <c r="H1150" s="68"/>
      <c r="I1150" s="142"/>
      <c r="J1150" s="12"/>
      <c r="K1150" s="87"/>
      <c r="L1150" s="50"/>
      <c r="M1150" s="50"/>
      <c r="N1150" s="23" t="s">
        <v>4140</v>
      </c>
    </row>
    <row r="1151" spans="1:14" ht="21" customHeight="1">
      <c r="A1151" s="173">
        <v>45699</v>
      </c>
      <c r="B1151" s="13" t="s">
        <v>3903</v>
      </c>
      <c r="C1151" s="13" t="s">
        <v>3906</v>
      </c>
      <c r="D1151" s="13">
        <v>1</v>
      </c>
      <c r="E1151" s="13" t="s">
        <v>2187</v>
      </c>
      <c r="F1151" s="13" t="s">
        <v>3001</v>
      </c>
      <c r="G1151" s="13" t="s">
        <v>2133</v>
      </c>
      <c r="H1151" s="68"/>
      <c r="I1151" s="142"/>
      <c r="J1151" s="12"/>
      <c r="K1151" s="87"/>
      <c r="L1151" s="50"/>
      <c r="M1151" s="50"/>
      <c r="N1151" s="23" t="s">
        <v>3905</v>
      </c>
    </row>
    <row r="1152" spans="1:14" ht="21" customHeight="1">
      <c r="A1152" s="173">
        <v>45699</v>
      </c>
      <c r="B1152" s="13" t="s">
        <v>3903</v>
      </c>
      <c r="C1152" s="13" t="s">
        <v>3907</v>
      </c>
      <c r="D1152" s="13">
        <v>1</v>
      </c>
      <c r="E1152" s="13" t="s">
        <v>2187</v>
      </c>
      <c r="F1152" s="13" t="s">
        <v>3001</v>
      </c>
      <c r="G1152" s="13" t="s">
        <v>2133</v>
      </c>
      <c r="H1152" s="68"/>
      <c r="I1152" s="142"/>
      <c r="J1152" s="12"/>
      <c r="K1152" s="87"/>
      <c r="L1152" s="50"/>
      <c r="M1152" s="50"/>
      <c r="N1152" s="23" t="s">
        <v>3905</v>
      </c>
    </row>
    <row r="1153" spans="1:14" ht="21" customHeight="1">
      <c r="A1153" s="173">
        <v>45707</v>
      </c>
      <c r="B1153" s="13" t="s">
        <v>5077</v>
      </c>
      <c r="C1153" s="13" t="s">
        <v>4504</v>
      </c>
      <c r="D1153" s="13">
        <v>1</v>
      </c>
      <c r="E1153" s="13" t="s">
        <v>2187</v>
      </c>
      <c r="F1153" s="13" t="s">
        <v>2786</v>
      </c>
      <c r="G1153" s="13" t="s">
        <v>52</v>
      </c>
      <c r="H1153" s="68"/>
      <c r="I1153" s="142"/>
      <c r="J1153" s="12">
        <f t="shared" ref="J1153:J1154" si="221">ROUNDUP((((L1153*13000)+I1153)/1380), 2)</f>
        <v>1.89</v>
      </c>
      <c r="K1153" s="87"/>
      <c r="L1153" s="50">
        <v>0.2</v>
      </c>
      <c r="M1153" s="50"/>
      <c r="N1153" s="23" t="s">
        <v>5085</v>
      </c>
    </row>
    <row r="1154" spans="1:14" ht="75.75" customHeight="1">
      <c r="A1154" s="137">
        <v>45706</v>
      </c>
      <c r="B1154" s="5" t="s">
        <v>4315</v>
      </c>
      <c r="C1154" s="5" t="s">
        <v>4316</v>
      </c>
      <c r="D1154" s="5">
        <v>8</v>
      </c>
      <c r="E1154" s="5" t="s">
        <v>2187</v>
      </c>
      <c r="F1154" s="5" t="s">
        <v>2786</v>
      </c>
      <c r="G1154" s="5" t="s">
        <v>52</v>
      </c>
      <c r="H1154" s="26"/>
      <c r="I1154" s="90">
        <v>40300</v>
      </c>
      <c r="J1154" s="7">
        <f t="shared" si="221"/>
        <v>33.919999999999995</v>
      </c>
      <c r="K1154" s="88" t="s">
        <v>1784</v>
      </c>
      <c r="L1154" s="6">
        <v>0.5</v>
      </c>
      <c r="M1154" s="6"/>
      <c r="N1154" s="10" t="s">
        <v>5253</v>
      </c>
    </row>
  </sheetData>
  <mergeCells count="6">
    <mergeCell ref="A8:I8"/>
    <mergeCell ref="A3:I3"/>
    <mergeCell ref="A4:I4"/>
    <mergeCell ref="A5:I5"/>
    <mergeCell ref="A6:I6"/>
    <mergeCell ref="A7:I7"/>
  </mergeCells>
  <phoneticPr fontId="53" type="noConversion"/>
  <hyperlinks>
    <hyperlink ref="O154" r:id="rId1" xr:uid="{00000000-0004-0000-0200-000000000000}"/>
    <hyperlink ref="O152" r:id="rId2" xr:uid="{00000000-0004-0000-0200-000001000000}"/>
    <hyperlink ref="O155" r:id="rId3" xr:uid="{00000000-0004-0000-0200-000002000000}"/>
    <hyperlink ref="O153" r:id="rId4" xr:uid="{00000000-0004-0000-0200-000003000000}"/>
    <hyperlink ref="O156" r:id="rId5" xr:uid="{00000000-0004-0000-0200-000004000000}"/>
    <hyperlink ref="O345" r:id="rId6" xr:uid="{00000000-0004-0000-0200-000005000000}"/>
    <hyperlink ref="O346" r:id="rId7" xr:uid="{00000000-0004-0000-0200-000006000000}"/>
    <hyperlink ref="O479" r:id="rId8" xr:uid="{00000000-0004-0000-0200-000007000000}"/>
    <hyperlink ref="O579" r:id="rId9" xr:uid="{00000000-0004-0000-0200-000008000000}"/>
    <hyperlink ref="O578" r:id="rId10" xr:uid="{00000000-0004-0000-0200-000009000000}"/>
    <hyperlink ref="K757" r:id="rId11" display="1~@주" xr:uid="{00000000-0004-0000-0200-00000A000000}"/>
  </hyperlinks>
  <pageMargins left="0.7" right="0.7" top="0.75" bottom="0.75" header="0.3" footer="0.3"/>
  <pageSetup paperSize="9" orientation="portrait" horizontalDpi="0" verticalDpi="0"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O881"/>
  <sheetViews>
    <sheetView zoomScale="85" zoomScaleNormal="85" workbookViewId="0">
      <pane ySplit="9" topLeftCell="A295" activePane="bottomLeft" state="frozen"/>
      <selection activeCell="C1052" sqref="C1052"/>
      <selection pane="bottomLeft" activeCell="C299" sqref="C299"/>
    </sheetView>
  </sheetViews>
  <sheetFormatPr defaultColWidth="9.28515625" defaultRowHeight="21" customHeight="1"/>
  <cols>
    <col min="1" max="1" width="13.7109375" style="4" customWidth="1"/>
    <col min="2" max="2" width="29.7109375" style="11" customWidth="1"/>
    <col min="3" max="3" width="44.7109375" style="11" customWidth="1"/>
    <col min="4" max="4" width="14" style="15" customWidth="1"/>
    <col min="5" max="5" width="9.28515625" style="15" customWidth="1"/>
    <col min="6" max="6" width="28.85546875" style="11" customWidth="1"/>
    <col min="7" max="7" width="28.42578125" style="11" customWidth="1"/>
    <col min="8" max="8" width="9.5703125" style="40" customWidth="1"/>
    <col min="9" max="9" width="16" style="41" customWidth="1"/>
    <col min="10" max="10" width="16" style="42" customWidth="1"/>
    <col min="11" max="11" width="13.42578125" style="44" customWidth="1"/>
    <col min="12" max="12" width="12.28515625" style="44" customWidth="1"/>
    <col min="13" max="13" width="13.140625" style="44" customWidth="1"/>
    <col min="14" max="14" width="62" style="35" customWidth="1"/>
    <col min="15" max="15" width="20.28515625" style="4" bestFit="1" customWidth="1"/>
    <col min="16" max="16" width="10" style="4" bestFit="1" customWidth="1"/>
    <col min="17" max="16384" width="9.28515625" style="4"/>
  </cols>
  <sheetData>
    <row r="1" spans="1:14" ht="21" customHeight="1">
      <c r="B1" s="17" t="s">
        <v>47</v>
      </c>
      <c r="C1" s="17"/>
      <c r="K1" s="43"/>
      <c r="L1" s="43"/>
      <c r="N1" s="28"/>
    </row>
    <row r="2" spans="1:14" ht="21" customHeight="1">
      <c r="A2" s="1" t="s">
        <v>45</v>
      </c>
      <c r="B2" s="70" t="s">
        <v>17</v>
      </c>
      <c r="C2" s="70" t="s">
        <v>14</v>
      </c>
      <c r="D2" s="71" t="s">
        <v>1</v>
      </c>
      <c r="E2" s="71" t="s">
        <v>2</v>
      </c>
      <c r="F2" s="70" t="s">
        <v>3</v>
      </c>
      <c r="G2" s="70" t="s">
        <v>4</v>
      </c>
      <c r="H2" s="2" t="s">
        <v>5</v>
      </c>
      <c r="I2" s="36" t="s">
        <v>15</v>
      </c>
      <c r="J2" s="37" t="s">
        <v>77</v>
      </c>
      <c r="K2" s="75" t="s">
        <v>19</v>
      </c>
      <c r="L2" s="39" t="s">
        <v>76</v>
      </c>
      <c r="M2" s="38" t="s">
        <v>6</v>
      </c>
      <c r="N2" s="29" t="s">
        <v>0</v>
      </c>
    </row>
    <row r="3" spans="1:14" s="14" customFormat="1" ht="30">
      <c r="A3" s="463" t="s">
        <v>80</v>
      </c>
      <c r="B3" s="464"/>
      <c r="C3" s="464"/>
      <c r="D3" s="464"/>
      <c r="E3" s="464"/>
      <c r="F3" s="464"/>
      <c r="G3" s="464"/>
      <c r="H3" s="464"/>
      <c r="I3" s="465"/>
      <c r="J3" s="53"/>
      <c r="K3" s="54"/>
      <c r="L3" s="54"/>
      <c r="M3" s="54" t="s">
        <v>7</v>
      </c>
      <c r="N3" s="30" t="s">
        <v>16</v>
      </c>
    </row>
    <row r="4" spans="1:14" s="14" customFormat="1" ht="15">
      <c r="A4" s="466" t="s">
        <v>88</v>
      </c>
      <c r="B4" s="467"/>
      <c r="C4" s="467"/>
      <c r="D4" s="467"/>
      <c r="E4" s="467"/>
      <c r="F4" s="467"/>
      <c r="G4" s="467"/>
      <c r="H4" s="467"/>
      <c r="I4" s="468"/>
      <c r="J4" s="55"/>
      <c r="K4" s="56"/>
      <c r="L4" s="56"/>
      <c r="M4" s="56" t="s">
        <v>8</v>
      </c>
      <c r="N4" s="31"/>
    </row>
    <row r="5" spans="1:14" s="14" customFormat="1" ht="15">
      <c r="A5" s="469" t="s">
        <v>9</v>
      </c>
      <c r="B5" s="469"/>
      <c r="C5" s="469"/>
      <c r="D5" s="469"/>
      <c r="E5" s="469"/>
      <c r="F5" s="469"/>
      <c r="G5" s="469"/>
      <c r="H5" s="469"/>
      <c r="I5" s="470"/>
      <c r="J5" s="57"/>
      <c r="K5" s="58"/>
      <c r="L5" s="58"/>
      <c r="M5" s="58" t="s">
        <v>9</v>
      </c>
      <c r="N5" s="31"/>
    </row>
    <row r="6" spans="1:14" s="14" customFormat="1" ht="30">
      <c r="A6" s="471" t="s">
        <v>10</v>
      </c>
      <c r="B6" s="472"/>
      <c r="C6" s="472"/>
      <c r="D6" s="472"/>
      <c r="E6" s="472"/>
      <c r="F6" s="472"/>
      <c r="G6" s="472"/>
      <c r="H6" s="472"/>
      <c r="I6" s="473"/>
      <c r="J6" s="59"/>
      <c r="K6" s="60"/>
      <c r="L6" s="60"/>
      <c r="M6" s="60" t="s">
        <v>10</v>
      </c>
      <c r="N6" s="32"/>
    </row>
    <row r="7" spans="1:14" s="14" customFormat="1" ht="15">
      <c r="A7" s="474" t="s">
        <v>11</v>
      </c>
      <c r="B7" s="475"/>
      <c r="C7" s="475"/>
      <c r="D7" s="475"/>
      <c r="E7" s="475"/>
      <c r="F7" s="475"/>
      <c r="G7" s="475"/>
      <c r="H7" s="475"/>
      <c r="I7" s="476"/>
      <c r="J7" s="61"/>
      <c r="K7" s="62"/>
      <c r="L7" s="62"/>
      <c r="M7" s="62" t="s">
        <v>11</v>
      </c>
      <c r="N7" s="32"/>
    </row>
    <row r="8" spans="1:14" s="14" customFormat="1" ht="15">
      <c r="A8" s="460" t="s">
        <v>12</v>
      </c>
      <c r="B8" s="461"/>
      <c r="C8" s="461"/>
      <c r="D8" s="461"/>
      <c r="E8" s="461"/>
      <c r="F8" s="461"/>
      <c r="G8" s="461"/>
      <c r="H8" s="461"/>
      <c r="I8" s="462"/>
      <c r="J8" s="63"/>
      <c r="K8" s="64"/>
      <c r="L8" s="65"/>
      <c r="M8" s="66" t="s">
        <v>12</v>
      </c>
      <c r="N8" s="33"/>
    </row>
    <row r="9" spans="1:14" s="3" customFormat="1" ht="15">
      <c r="A9" s="67"/>
      <c r="B9" s="72"/>
      <c r="C9" s="72"/>
      <c r="D9" s="72"/>
      <c r="E9" s="72"/>
      <c r="F9" s="72"/>
      <c r="G9" s="73"/>
      <c r="H9" s="45"/>
      <c r="I9" s="46"/>
      <c r="J9" s="47"/>
      <c r="K9" s="48"/>
      <c r="L9" s="48"/>
      <c r="M9" s="49"/>
      <c r="N9" s="34"/>
    </row>
    <row r="11" spans="1:14" s="128" customFormat="1" ht="77.25">
      <c r="A11" s="137">
        <v>45650</v>
      </c>
      <c r="B11" s="5" t="s">
        <v>1577</v>
      </c>
      <c r="C11" s="5">
        <v>104447</v>
      </c>
      <c r="D11" s="5">
        <v>1</v>
      </c>
      <c r="E11" s="5" t="s">
        <v>318</v>
      </c>
      <c r="F11" s="5" t="s">
        <v>195</v>
      </c>
      <c r="G11" s="5" t="s">
        <v>130</v>
      </c>
      <c r="H11" s="26"/>
      <c r="I11" s="90">
        <v>319000</v>
      </c>
      <c r="J11" s="7">
        <f>ROUNDUP((((L11*16000)+I11)/1380), 2)</f>
        <v>660.15</v>
      </c>
      <c r="K11" s="88" t="s">
        <v>97</v>
      </c>
      <c r="L11" s="6">
        <v>37</v>
      </c>
      <c r="M11" s="6"/>
      <c r="N11" s="10" t="s">
        <v>1581</v>
      </c>
    </row>
    <row r="12" spans="1:14" ht="90">
      <c r="A12" s="137">
        <v>45650</v>
      </c>
      <c r="B12" s="5" t="s">
        <v>1577</v>
      </c>
      <c r="C12" s="5">
        <v>104447</v>
      </c>
      <c r="D12" s="5">
        <v>1</v>
      </c>
      <c r="E12" s="5" t="s">
        <v>318</v>
      </c>
      <c r="F12" s="5" t="s">
        <v>195</v>
      </c>
      <c r="G12" s="5" t="s">
        <v>130</v>
      </c>
      <c r="H12" s="26"/>
      <c r="I12" s="90">
        <v>319000</v>
      </c>
      <c r="J12" s="7">
        <f>ROUNDUP((((L12*13000)+I12)/1380), 2)</f>
        <v>231.16</v>
      </c>
      <c r="K12" s="88" t="s">
        <v>79</v>
      </c>
      <c r="L12" s="6"/>
      <c r="M12" s="6"/>
      <c r="N12" s="10" t="s">
        <v>1580</v>
      </c>
    </row>
    <row r="13" spans="1:14" s="128" customFormat="1" ht="75">
      <c r="A13" s="145">
        <v>45644</v>
      </c>
      <c r="B13" s="76" t="s">
        <v>42</v>
      </c>
      <c r="C13" s="77" t="s">
        <v>1593</v>
      </c>
      <c r="D13" s="77">
        <v>7</v>
      </c>
      <c r="E13" s="77" t="s">
        <v>387</v>
      </c>
      <c r="F13" s="77" t="s">
        <v>159</v>
      </c>
      <c r="G13" s="77" t="s">
        <v>13</v>
      </c>
      <c r="H13" s="93"/>
      <c r="I13" s="176"/>
      <c r="J13" s="79">
        <f>ROUNDUP((((L13*13000)+I13)/1320), 2)</f>
        <v>0</v>
      </c>
      <c r="K13" s="177"/>
      <c r="L13" s="78"/>
      <c r="M13" s="178"/>
      <c r="N13" s="95" t="s">
        <v>1594</v>
      </c>
    </row>
    <row r="14" spans="1:14" s="128" customFormat="1" ht="21" customHeight="1">
      <c r="A14" s="137">
        <v>45644</v>
      </c>
      <c r="B14" s="8" t="s">
        <v>42</v>
      </c>
      <c r="C14" s="5" t="s">
        <v>1407</v>
      </c>
      <c r="D14" s="5">
        <v>3</v>
      </c>
      <c r="E14" s="5" t="s">
        <v>387</v>
      </c>
      <c r="F14" s="5" t="s">
        <v>159</v>
      </c>
      <c r="G14" s="5" t="s">
        <v>13</v>
      </c>
      <c r="H14" s="26"/>
      <c r="I14" s="155">
        <v>840100</v>
      </c>
      <c r="J14" s="7">
        <f>ROUNDUP((((L14*13000)+I14)/1320), 2)</f>
        <v>725.08</v>
      </c>
      <c r="K14" s="91" t="s">
        <v>1595</v>
      </c>
      <c r="L14" s="6">
        <v>9</v>
      </c>
      <c r="M14" s="107"/>
      <c r="N14" s="9" t="s">
        <v>1596</v>
      </c>
    </row>
    <row r="15" spans="1:14" s="128" customFormat="1" ht="90">
      <c r="A15" s="137">
        <v>45644</v>
      </c>
      <c r="B15" s="8" t="s">
        <v>1656</v>
      </c>
      <c r="C15" s="5" t="s">
        <v>1597</v>
      </c>
      <c r="D15" s="5">
        <v>5</v>
      </c>
      <c r="E15" s="5" t="s">
        <v>387</v>
      </c>
      <c r="F15" s="5" t="s">
        <v>209</v>
      </c>
      <c r="G15" s="5" t="s">
        <v>30</v>
      </c>
      <c r="H15" s="26"/>
      <c r="I15" s="155">
        <v>1156000</v>
      </c>
      <c r="J15" s="7">
        <v>992.13</v>
      </c>
      <c r="K15" s="91" t="s">
        <v>1794</v>
      </c>
      <c r="L15" s="6">
        <v>8</v>
      </c>
      <c r="M15" s="107"/>
      <c r="N15" s="9" t="s">
        <v>1795</v>
      </c>
    </row>
    <row r="16" spans="1:14" s="128" customFormat="1" ht="30">
      <c r="A16" s="138">
        <v>45643</v>
      </c>
      <c r="B16" s="191" t="s">
        <v>114</v>
      </c>
      <c r="C16" s="98" t="s">
        <v>1604</v>
      </c>
      <c r="D16" s="98">
        <v>1</v>
      </c>
      <c r="E16" s="106" t="s">
        <v>387</v>
      </c>
      <c r="F16" s="98" t="s">
        <v>1360</v>
      </c>
      <c r="G16" s="98" t="s">
        <v>102</v>
      </c>
      <c r="H16" s="99"/>
      <c r="I16" s="139"/>
      <c r="J16" s="105">
        <f>ROUNDUP((((L16*13000)+I16)/1320), 2)</f>
        <v>0</v>
      </c>
      <c r="K16" s="100"/>
      <c r="L16" s="101"/>
      <c r="M16" s="101"/>
      <c r="N16" s="251" t="s">
        <v>1412</v>
      </c>
    </row>
    <row r="17" spans="1:14" ht="58.5" customHeight="1">
      <c r="A17" s="137">
        <v>45659</v>
      </c>
      <c r="B17" s="5" t="s">
        <v>1647</v>
      </c>
      <c r="C17" s="5" t="s">
        <v>1582</v>
      </c>
      <c r="D17" s="5">
        <v>1000</v>
      </c>
      <c r="E17" s="5" t="s">
        <v>387</v>
      </c>
      <c r="F17" s="5" t="s">
        <v>1583</v>
      </c>
      <c r="G17" s="5" t="s">
        <v>32</v>
      </c>
      <c r="H17" s="26"/>
      <c r="I17" s="90">
        <v>33700</v>
      </c>
      <c r="J17" s="7">
        <f>ROUNDUP((((L17*16000)+I17)/1380), 2)</f>
        <v>32.54</v>
      </c>
      <c r="K17" s="88" t="s">
        <v>1645</v>
      </c>
      <c r="L17" s="6">
        <v>0.7</v>
      </c>
      <c r="M17" s="6"/>
      <c r="N17" s="10" t="s">
        <v>1653</v>
      </c>
    </row>
    <row r="18" spans="1:14" s="128" customFormat="1" ht="30">
      <c r="A18" s="137">
        <v>45659</v>
      </c>
      <c r="B18" s="5" t="s">
        <v>44</v>
      </c>
      <c r="C18" s="5" t="s">
        <v>1651</v>
      </c>
      <c r="D18" s="5">
        <v>3</v>
      </c>
      <c r="E18" s="5" t="s">
        <v>387</v>
      </c>
      <c r="F18" s="5" t="s">
        <v>509</v>
      </c>
      <c r="G18" s="5" t="s">
        <v>134</v>
      </c>
      <c r="H18" s="26"/>
      <c r="I18" s="90">
        <v>806000</v>
      </c>
      <c r="J18" s="7">
        <f>ROUNDUP((((L18*16000)+I18)/1380), 2)</f>
        <v>630.43999999999994</v>
      </c>
      <c r="K18" s="88" t="s">
        <v>1645</v>
      </c>
      <c r="L18" s="6">
        <v>4</v>
      </c>
      <c r="M18" s="6"/>
      <c r="N18" s="10" t="s">
        <v>1643</v>
      </c>
    </row>
    <row r="19" spans="1:14" ht="21" customHeight="1">
      <c r="A19" s="173">
        <v>45293</v>
      </c>
      <c r="B19" s="13" t="s">
        <v>38</v>
      </c>
      <c r="C19" s="13" t="s">
        <v>1586</v>
      </c>
      <c r="D19" s="13">
        <v>10</v>
      </c>
      <c r="E19" s="13" t="s">
        <v>140</v>
      </c>
      <c r="F19" s="13" t="s">
        <v>73</v>
      </c>
      <c r="G19" s="13" t="s">
        <v>23</v>
      </c>
      <c r="H19" s="68"/>
      <c r="I19" s="142"/>
      <c r="J19" s="12">
        <f>ROUNDUP((((L19*16000)+I19)/1380), 2)</f>
        <v>0</v>
      </c>
      <c r="K19" s="87"/>
      <c r="L19" s="50"/>
      <c r="M19" s="50"/>
      <c r="N19" s="23" t="s">
        <v>1659</v>
      </c>
    </row>
    <row r="20" spans="1:14" ht="21" customHeight="1">
      <c r="A20" s="137">
        <v>45293</v>
      </c>
      <c r="B20" s="5" t="s">
        <v>1587</v>
      </c>
      <c r="C20" s="5" t="s">
        <v>1588</v>
      </c>
      <c r="D20" s="5">
        <v>10</v>
      </c>
      <c r="E20" s="5" t="s">
        <v>140</v>
      </c>
      <c r="F20" s="5" t="s">
        <v>73</v>
      </c>
      <c r="G20" s="5" t="s">
        <v>23</v>
      </c>
      <c r="H20" s="26"/>
      <c r="I20" s="90">
        <v>13620</v>
      </c>
      <c r="J20" s="7">
        <f t="shared" ref="J20:J52" si="0">ROUNDUP((((L20*13000)+I20)/1380), 2)</f>
        <v>15.53</v>
      </c>
      <c r="K20" s="88" t="s">
        <v>1645</v>
      </c>
      <c r="L20" s="6">
        <v>0.6</v>
      </c>
      <c r="M20" s="6"/>
      <c r="N20" s="10"/>
    </row>
    <row r="21" spans="1:14" ht="21" customHeight="1">
      <c r="A21" s="137">
        <v>45293</v>
      </c>
      <c r="B21" s="5" t="s">
        <v>1589</v>
      </c>
      <c r="C21" s="5" t="s">
        <v>1590</v>
      </c>
      <c r="D21" s="5">
        <v>10</v>
      </c>
      <c r="E21" s="5" t="s">
        <v>140</v>
      </c>
      <c r="F21" s="5" t="s">
        <v>73</v>
      </c>
      <c r="G21" s="5" t="s">
        <v>23</v>
      </c>
      <c r="H21" s="26"/>
      <c r="I21" s="90">
        <v>9300</v>
      </c>
      <c r="J21" s="7">
        <f t="shared" si="0"/>
        <v>10.51</v>
      </c>
      <c r="K21" s="88" t="s">
        <v>1645</v>
      </c>
      <c r="L21" s="6">
        <v>0.4</v>
      </c>
      <c r="M21" s="6"/>
      <c r="N21" s="10"/>
    </row>
    <row r="22" spans="1:14" ht="21" customHeight="1">
      <c r="A22" s="137">
        <v>45293</v>
      </c>
      <c r="B22" s="5" t="s">
        <v>1591</v>
      </c>
      <c r="C22" s="5" t="s">
        <v>1664</v>
      </c>
      <c r="D22" s="5">
        <v>5</v>
      </c>
      <c r="E22" s="5" t="s">
        <v>140</v>
      </c>
      <c r="F22" s="5" t="s">
        <v>73</v>
      </c>
      <c r="G22" s="5" t="s">
        <v>23</v>
      </c>
      <c r="H22" s="26"/>
      <c r="I22" s="90">
        <v>10640</v>
      </c>
      <c r="J22" s="7">
        <f t="shared" si="0"/>
        <v>17.14</v>
      </c>
      <c r="K22" s="88" t="s">
        <v>1645</v>
      </c>
      <c r="L22" s="6">
        <v>1</v>
      </c>
      <c r="M22" s="6"/>
      <c r="N22" s="10" t="s">
        <v>1646</v>
      </c>
    </row>
    <row r="23" spans="1:14" ht="26.25" customHeight="1">
      <c r="A23" s="137">
        <v>45293</v>
      </c>
      <c r="B23" s="5" t="s">
        <v>1592</v>
      </c>
      <c r="C23" s="5" t="s">
        <v>1663</v>
      </c>
      <c r="D23" s="5">
        <v>10</v>
      </c>
      <c r="E23" s="5" t="s">
        <v>140</v>
      </c>
      <c r="F23" s="5" t="s">
        <v>268</v>
      </c>
      <c r="G23" s="5" t="s">
        <v>355</v>
      </c>
      <c r="H23" s="26"/>
      <c r="I23" s="90">
        <v>426000</v>
      </c>
      <c r="J23" s="7">
        <f t="shared" si="0"/>
        <v>402.9</v>
      </c>
      <c r="K23" s="88" t="s">
        <v>1660</v>
      </c>
      <c r="L23" s="6">
        <v>10</v>
      </c>
      <c r="M23" s="6"/>
      <c r="N23" s="10" t="s">
        <v>1661</v>
      </c>
    </row>
    <row r="24" spans="1:14" ht="30">
      <c r="A24" s="137">
        <v>45293</v>
      </c>
      <c r="B24" s="5" t="s">
        <v>1621</v>
      </c>
      <c r="C24" s="5" t="s">
        <v>1622</v>
      </c>
      <c r="D24" s="5">
        <v>1</v>
      </c>
      <c r="E24" s="5" t="s">
        <v>140</v>
      </c>
      <c r="F24" s="5" t="s">
        <v>216</v>
      </c>
      <c r="G24" s="5" t="s">
        <v>217</v>
      </c>
      <c r="H24" s="26"/>
      <c r="I24" s="90">
        <v>4740</v>
      </c>
      <c r="J24" s="7">
        <f t="shared" si="0"/>
        <v>9.09</v>
      </c>
      <c r="K24" s="88" t="s">
        <v>1645</v>
      </c>
      <c r="L24" s="6">
        <v>0.6</v>
      </c>
      <c r="M24" s="6"/>
      <c r="N24" s="10" t="s">
        <v>1652</v>
      </c>
    </row>
    <row r="25" spans="1:14" ht="30">
      <c r="A25" s="137">
        <v>45293</v>
      </c>
      <c r="B25" s="5" t="s">
        <v>239</v>
      </c>
      <c r="C25" s="5" t="s">
        <v>1655</v>
      </c>
      <c r="D25" s="5">
        <v>25</v>
      </c>
      <c r="E25" s="5" t="s">
        <v>140</v>
      </c>
      <c r="F25" s="5" t="s">
        <v>1623</v>
      </c>
      <c r="G25" s="5" t="s">
        <v>1624</v>
      </c>
      <c r="H25" s="26"/>
      <c r="I25" s="90">
        <v>47470</v>
      </c>
      <c r="J25" s="7">
        <f t="shared" si="0"/>
        <v>43.82</v>
      </c>
      <c r="K25" s="88" t="s">
        <v>1645</v>
      </c>
      <c r="L25" s="6">
        <v>1</v>
      </c>
      <c r="M25" s="6"/>
      <c r="N25" s="10" t="s">
        <v>1662</v>
      </c>
    </row>
    <row r="26" spans="1:14" s="236" customFormat="1" ht="47.25">
      <c r="A26" s="231">
        <v>45659</v>
      </c>
      <c r="B26" s="231" t="s">
        <v>133</v>
      </c>
      <c r="C26" s="123" t="s">
        <v>1608</v>
      </c>
      <c r="D26" s="123">
        <v>2</v>
      </c>
      <c r="E26" s="123" t="s">
        <v>265</v>
      </c>
      <c r="F26" s="123" t="s">
        <v>209</v>
      </c>
      <c r="G26" s="123" t="s">
        <v>30</v>
      </c>
      <c r="H26" s="232"/>
      <c r="I26" s="233">
        <v>536000</v>
      </c>
      <c r="J26" s="234">
        <f t="shared" si="0"/>
        <v>407.25</v>
      </c>
      <c r="K26" s="235" t="s">
        <v>1893</v>
      </c>
      <c r="L26" s="164">
        <v>2</v>
      </c>
      <c r="M26" s="164"/>
      <c r="N26" s="166" t="s">
        <v>1894</v>
      </c>
    </row>
    <row r="27" spans="1:14" ht="20.100000000000001" customHeight="1">
      <c r="A27" s="137">
        <v>45659</v>
      </c>
      <c r="B27" s="175" t="s">
        <v>1609</v>
      </c>
      <c r="C27" s="5" t="s">
        <v>1610</v>
      </c>
      <c r="D27" s="5">
        <v>3</v>
      </c>
      <c r="E27" s="8" t="s">
        <v>265</v>
      </c>
      <c r="F27" s="5" t="s">
        <v>36</v>
      </c>
      <c r="G27" s="5" t="s">
        <v>30</v>
      </c>
      <c r="H27" s="26"/>
      <c r="I27" s="90">
        <v>19580</v>
      </c>
      <c r="J27" s="7">
        <f t="shared" si="0"/>
        <v>16.55</v>
      </c>
      <c r="K27" s="88" t="s">
        <v>1645</v>
      </c>
      <c r="L27" s="6">
        <v>0.25</v>
      </c>
      <c r="M27" s="6"/>
      <c r="N27" s="9" t="s">
        <v>1611</v>
      </c>
    </row>
    <row r="28" spans="1:14" ht="20.100000000000001" customHeight="1">
      <c r="A28" s="137">
        <v>45659</v>
      </c>
      <c r="B28" s="175" t="s">
        <v>1612</v>
      </c>
      <c r="C28" s="5" t="s">
        <v>1613</v>
      </c>
      <c r="D28" s="5">
        <v>10</v>
      </c>
      <c r="E28" s="8" t="s">
        <v>265</v>
      </c>
      <c r="F28" s="5" t="s">
        <v>1614</v>
      </c>
      <c r="G28" s="5" t="s">
        <v>1615</v>
      </c>
      <c r="H28" s="26"/>
      <c r="I28" s="90">
        <v>8280</v>
      </c>
      <c r="J28" s="7">
        <f t="shared" si="0"/>
        <v>8.36</v>
      </c>
      <c r="K28" s="88" t="s">
        <v>1645</v>
      </c>
      <c r="L28" s="6">
        <v>0.25</v>
      </c>
      <c r="M28" s="6"/>
      <c r="N28" s="9" t="s">
        <v>1616</v>
      </c>
    </row>
    <row r="29" spans="1:14" ht="20.100000000000001" customHeight="1">
      <c r="A29" s="137">
        <v>45659</v>
      </c>
      <c r="B29" s="175" t="s">
        <v>1612</v>
      </c>
      <c r="C29" s="5" t="s">
        <v>1617</v>
      </c>
      <c r="D29" s="5">
        <v>10</v>
      </c>
      <c r="E29" s="8" t="s">
        <v>265</v>
      </c>
      <c r="F29" s="5" t="s">
        <v>1614</v>
      </c>
      <c r="G29" s="5" t="s">
        <v>1615</v>
      </c>
      <c r="H29" s="26"/>
      <c r="I29" s="90">
        <v>5690</v>
      </c>
      <c r="J29" s="7">
        <f t="shared" si="0"/>
        <v>8.84</v>
      </c>
      <c r="K29" s="88" t="s">
        <v>1645</v>
      </c>
      <c r="L29" s="6">
        <v>0.5</v>
      </c>
      <c r="M29" s="6"/>
      <c r="N29" s="9" t="s">
        <v>1616</v>
      </c>
    </row>
    <row r="30" spans="1:14" ht="75">
      <c r="A30" s="137">
        <v>45659</v>
      </c>
      <c r="B30" s="175" t="s">
        <v>1618</v>
      </c>
      <c r="C30" s="5" t="s">
        <v>1619</v>
      </c>
      <c r="D30" s="5" t="s">
        <v>1620</v>
      </c>
      <c r="E30" s="8" t="s">
        <v>265</v>
      </c>
      <c r="F30" s="5" t="s">
        <v>1614</v>
      </c>
      <c r="G30" s="5" t="s">
        <v>1615</v>
      </c>
      <c r="H30" s="26"/>
      <c r="I30" s="90">
        <v>89000</v>
      </c>
      <c r="J30" s="7">
        <f t="shared" si="0"/>
        <v>130.44</v>
      </c>
      <c r="K30" s="88" t="s">
        <v>1645</v>
      </c>
      <c r="L30" s="6">
        <v>7</v>
      </c>
      <c r="M30" s="6"/>
      <c r="N30" s="9" t="s">
        <v>1658</v>
      </c>
    </row>
    <row r="31" spans="1:14" ht="20.100000000000001" customHeight="1">
      <c r="A31" s="137">
        <v>45659</v>
      </c>
      <c r="B31" s="175" t="s">
        <v>29</v>
      </c>
      <c r="C31" s="5" t="s">
        <v>1861</v>
      </c>
      <c r="D31" s="5">
        <v>20</v>
      </c>
      <c r="E31" s="8" t="s">
        <v>24</v>
      </c>
      <c r="F31" s="5" t="s">
        <v>1629</v>
      </c>
      <c r="G31" s="5" t="s">
        <v>152</v>
      </c>
      <c r="H31" s="26"/>
      <c r="I31" s="90">
        <v>8940</v>
      </c>
      <c r="J31" s="7">
        <f t="shared" si="0"/>
        <v>7.43</v>
      </c>
      <c r="K31" s="88" t="s">
        <v>1645</v>
      </c>
      <c r="L31" s="6">
        <v>0.1</v>
      </c>
      <c r="M31" s="6"/>
      <c r="N31" s="9"/>
    </row>
    <row r="32" spans="1:14" s="128" customFormat="1" ht="20.100000000000001" customHeight="1">
      <c r="A32" s="137">
        <v>45659</v>
      </c>
      <c r="B32" s="5" t="s">
        <v>44</v>
      </c>
      <c r="C32" s="5" t="s">
        <v>1630</v>
      </c>
      <c r="D32" s="5">
        <v>20</v>
      </c>
      <c r="E32" s="5" t="s">
        <v>318</v>
      </c>
      <c r="F32" s="5" t="s">
        <v>220</v>
      </c>
      <c r="G32" s="5" t="s">
        <v>221</v>
      </c>
      <c r="H32" s="26"/>
      <c r="I32" s="90">
        <v>8540</v>
      </c>
      <c r="J32" s="7">
        <f t="shared" si="0"/>
        <v>7.14</v>
      </c>
      <c r="K32" s="88" t="s">
        <v>1645</v>
      </c>
      <c r="L32" s="6">
        <v>0.1</v>
      </c>
      <c r="M32" s="6"/>
      <c r="N32" s="10"/>
    </row>
    <row r="33" spans="1:14" s="128" customFormat="1" ht="21" customHeight="1">
      <c r="A33" s="137">
        <v>45659</v>
      </c>
      <c r="B33" s="8" t="s">
        <v>1648</v>
      </c>
      <c r="C33" s="5" t="s">
        <v>1649</v>
      </c>
      <c r="D33" s="5">
        <v>1</v>
      </c>
      <c r="E33" s="5" t="s">
        <v>1650</v>
      </c>
      <c r="F33" s="5"/>
      <c r="G33" s="5"/>
      <c r="H33" s="26"/>
      <c r="I33" s="90">
        <v>52300</v>
      </c>
      <c r="J33" s="7">
        <f t="shared" si="0"/>
        <v>103.85000000000001</v>
      </c>
      <c r="K33" s="88" t="s">
        <v>1645</v>
      </c>
      <c r="L33" s="6">
        <v>7</v>
      </c>
      <c r="M33" s="6"/>
      <c r="N33" s="10" t="s">
        <v>1657</v>
      </c>
    </row>
    <row r="34" spans="1:14" ht="21" customHeight="1">
      <c r="A34" s="137">
        <v>45660</v>
      </c>
      <c r="B34" s="5" t="s">
        <v>38</v>
      </c>
      <c r="C34" s="5" t="s">
        <v>1586</v>
      </c>
      <c r="D34" s="5">
        <v>10</v>
      </c>
      <c r="E34" s="5" t="s">
        <v>140</v>
      </c>
      <c r="F34" s="5" t="s">
        <v>73</v>
      </c>
      <c r="G34" s="5" t="s">
        <v>23</v>
      </c>
      <c r="H34" s="26"/>
      <c r="I34" s="90">
        <v>65800</v>
      </c>
      <c r="J34" s="7">
        <f t="shared" si="0"/>
        <v>49.57</v>
      </c>
      <c r="K34" s="88" t="s">
        <v>1687</v>
      </c>
      <c r="L34" s="6">
        <v>0.2</v>
      </c>
      <c r="M34" s="6"/>
      <c r="N34" s="10"/>
    </row>
    <row r="35" spans="1:14" ht="45" customHeight="1">
      <c r="A35" s="137">
        <v>45660</v>
      </c>
      <c r="B35" s="5" t="s">
        <v>1675</v>
      </c>
      <c r="C35" s="5" t="s">
        <v>1718</v>
      </c>
      <c r="D35" s="5">
        <v>1</v>
      </c>
      <c r="E35" s="5" t="s">
        <v>140</v>
      </c>
      <c r="F35" s="5" t="s">
        <v>1676</v>
      </c>
      <c r="G35" s="5" t="s">
        <v>1677</v>
      </c>
      <c r="H35" s="26"/>
      <c r="I35" s="90">
        <v>1056000</v>
      </c>
      <c r="J35" s="7">
        <f t="shared" si="0"/>
        <v>887.68999999999994</v>
      </c>
      <c r="K35" s="88" t="s">
        <v>1690</v>
      </c>
      <c r="L35" s="6">
        <v>13</v>
      </c>
      <c r="M35" s="6"/>
      <c r="N35" s="10" t="s">
        <v>1691</v>
      </c>
    </row>
    <row r="36" spans="1:14" ht="45">
      <c r="A36" s="137">
        <v>45660</v>
      </c>
      <c r="B36" s="8" t="s">
        <v>133</v>
      </c>
      <c r="C36" s="5" t="s">
        <v>1168</v>
      </c>
      <c r="D36" s="5">
        <v>2</v>
      </c>
      <c r="E36" s="5" t="s">
        <v>265</v>
      </c>
      <c r="F36" s="5" t="s">
        <v>209</v>
      </c>
      <c r="G36" s="5" t="s">
        <v>30</v>
      </c>
      <c r="H36" s="26"/>
      <c r="I36" s="90">
        <v>665000</v>
      </c>
      <c r="J36" s="7">
        <f t="shared" si="0"/>
        <v>510.15</v>
      </c>
      <c r="K36" s="88" t="s">
        <v>1687</v>
      </c>
      <c r="L36" s="6">
        <v>3</v>
      </c>
      <c r="M36" s="6"/>
      <c r="N36" s="10" t="s">
        <v>1697</v>
      </c>
    </row>
    <row r="37" spans="1:14" ht="20.100000000000001" customHeight="1">
      <c r="A37" s="137">
        <v>45660</v>
      </c>
      <c r="B37" s="8" t="s">
        <v>133</v>
      </c>
      <c r="C37" s="5" t="s">
        <v>1668</v>
      </c>
      <c r="D37" s="5">
        <v>2</v>
      </c>
      <c r="E37" s="5" t="s">
        <v>265</v>
      </c>
      <c r="F37" s="5" t="s">
        <v>209</v>
      </c>
      <c r="G37" s="5" t="s">
        <v>30</v>
      </c>
      <c r="H37" s="26"/>
      <c r="I37" s="90">
        <v>461000</v>
      </c>
      <c r="J37" s="7">
        <f t="shared" si="0"/>
        <v>352.9</v>
      </c>
      <c r="K37" s="88" t="s">
        <v>1687</v>
      </c>
      <c r="L37" s="6">
        <v>2</v>
      </c>
      <c r="M37" s="6"/>
      <c r="N37" s="10" t="s">
        <v>1667</v>
      </c>
    </row>
    <row r="38" spans="1:14" ht="20.100000000000001" customHeight="1">
      <c r="A38" s="137">
        <v>45660</v>
      </c>
      <c r="B38" s="8" t="s">
        <v>1669</v>
      </c>
      <c r="C38" s="5" t="s">
        <v>1688</v>
      </c>
      <c r="D38" s="5">
        <v>5</v>
      </c>
      <c r="E38" s="5" t="s">
        <v>265</v>
      </c>
      <c r="F38" s="5" t="s">
        <v>1670</v>
      </c>
      <c r="G38" s="5" t="s">
        <v>30</v>
      </c>
      <c r="H38" s="26"/>
      <c r="I38" s="90">
        <v>30000</v>
      </c>
      <c r="J38" s="7">
        <f t="shared" si="0"/>
        <v>26.450000000000003</v>
      </c>
      <c r="K38" s="88" t="s">
        <v>1687</v>
      </c>
      <c r="L38" s="6">
        <v>0.5</v>
      </c>
      <c r="M38" s="6"/>
      <c r="N38" s="10" t="s">
        <v>151</v>
      </c>
    </row>
    <row r="39" spans="1:14" ht="20.100000000000001" customHeight="1">
      <c r="A39" s="137">
        <v>45659</v>
      </c>
      <c r="B39" s="175" t="s">
        <v>27</v>
      </c>
      <c r="C39" s="5" t="s">
        <v>1639</v>
      </c>
      <c r="D39" s="5">
        <v>3</v>
      </c>
      <c r="E39" s="8" t="s">
        <v>265</v>
      </c>
      <c r="F39" s="5" t="s">
        <v>179</v>
      </c>
      <c r="G39" s="5" t="s">
        <v>30</v>
      </c>
      <c r="H39" s="26"/>
      <c r="I39" s="90">
        <v>35250</v>
      </c>
      <c r="J39" s="7">
        <f t="shared" si="0"/>
        <v>29.32</v>
      </c>
      <c r="K39" s="88" t="s">
        <v>1700</v>
      </c>
      <c r="L39" s="6">
        <v>0.4</v>
      </c>
      <c r="M39" s="6"/>
      <c r="N39" s="9" t="s">
        <v>1701</v>
      </c>
    </row>
    <row r="40" spans="1:14" ht="20.100000000000001" customHeight="1">
      <c r="A40" s="137">
        <v>45659</v>
      </c>
      <c r="B40" s="175" t="s">
        <v>27</v>
      </c>
      <c r="C40" s="5" t="s">
        <v>1640</v>
      </c>
      <c r="D40" s="5">
        <v>3</v>
      </c>
      <c r="E40" s="8" t="s">
        <v>265</v>
      </c>
      <c r="F40" s="5" t="s">
        <v>36</v>
      </c>
      <c r="G40" s="5" t="s">
        <v>30</v>
      </c>
      <c r="H40" s="26"/>
      <c r="I40" s="90">
        <v>93850</v>
      </c>
      <c r="J40" s="7">
        <f t="shared" si="0"/>
        <v>70.84</v>
      </c>
      <c r="K40" s="88" t="s">
        <v>1690</v>
      </c>
      <c r="L40" s="6">
        <v>0.3</v>
      </c>
      <c r="M40" s="6"/>
      <c r="N40" s="9" t="s">
        <v>1702</v>
      </c>
    </row>
    <row r="41" spans="1:14" ht="20.100000000000001" customHeight="1">
      <c r="A41" s="137">
        <v>45659</v>
      </c>
      <c r="B41" s="175" t="s">
        <v>27</v>
      </c>
      <c r="C41" s="5" t="s">
        <v>1641</v>
      </c>
      <c r="D41" s="5">
        <v>3</v>
      </c>
      <c r="E41" s="8" t="s">
        <v>265</v>
      </c>
      <c r="F41" s="5" t="s">
        <v>36</v>
      </c>
      <c r="G41" s="5" t="s">
        <v>30</v>
      </c>
      <c r="H41" s="26"/>
      <c r="I41" s="90">
        <v>8100</v>
      </c>
      <c r="J41" s="7">
        <f t="shared" si="0"/>
        <v>6.8199999999999994</v>
      </c>
      <c r="K41" s="88" t="s">
        <v>1690</v>
      </c>
      <c r="L41" s="6">
        <v>0.1</v>
      </c>
      <c r="M41" s="6"/>
      <c r="N41" s="9" t="s">
        <v>1703</v>
      </c>
    </row>
    <row r="42" spans="1:14" ht="20.100000000000001" customHeight="1">
      <c r="A42" s="137">
        <v>45659</v>
      </c>
      <c r="B42" s="175" t="s">
        <v>27</v>
      </c>
      <c r="C42" s="5" t="s">
        <v>1642</v>
      </c>
      <c r="D42" s="5">
        <v>2</v>
      </c>
      <c r="E42" s="8" t="s">
        <v>265</v>
      </c>
      <c r="F42" s="5" t="s">
        <v>209</v>
      </c>
      <c r="G42" s="5" t="s">
        <v>30</v>
      </c>
      <c r="H42" s="26"/>
      <c r="I42" s="90">
        <v>1109900</v>
      </c>
      <c r="J42" s="7">
        <f t="shared" si="0"/>
        <v>936.16</v>
      </c>
      <c r="K42" s="88" t="s">
        <v>1705</v>
      </c>
      <c r="L42" s="6">
        <v>14</v>
      </c>
      <c r="M42" s="6"/>
      <c r="N42" s="9" t="s">
        <v>1704</v>
      </c>
    </row>
    <row r="43" spans="1:14" ht="21" customHeight="1">
      <c r="A43" s="137">
        <v>45659</v>
      </c>
      <c r="B43" s="5" t="s">
        <v>25</v>
      </c>
      <c r="C43" s="5" t="s">
        <v>1633</v>
      </c>
      <c r="D43" s="5">
        <v>2</v>
      </c>
      <c r="E43" s="5" t="s">
        <v>318</v>
      </c>
      <c r="F43" s="5" t="s">
        <v>1634</v>
      </c>
      <c r="G43" s="5" t="s">
        <v>1635</v>
      </c>
      <c r="H43" s="26"/>
      <c r="I43" s="90">
        <v>1208200</v>
      </c>
      <c r="J43" s="7">
        <f t="shared" si="0"/>
        <v>878.34</v>
      </c>
      <c r="K43" s="88" t="s">
        <v>1708</v>
      </c>
      <c r="L43" s="6">
        <v>0.3</v>
      </c>
      <c r="M43" s="6"/>
      <c r="N43" s="10"/>
    </row>
    <row r="44" spans="1:14" ht="21" customHeight="1">
      <c r="A44" s="137">
        <v>45659</v>
      </c>
      <c r="B44" s="5" t="s">
        <v>25</v>
      </c>
      <c r="C44" s="5" t="s">
        <v>1636</v>
      </c>
      <c r="D44" s="5">
        <v>2</v>
      </c>
      <c r="E44" s="5" t="s">
        <v>318</v>
      </c>
      <c r="F44" s="5" t="s">
        <v>1634</v>
      </c>
      <c r="G44" s="5" t="s">
        <v>1635</v>
      </c>
      <c r="H44" s="26"/>
      <c r="I44" s="90">
        <v>66800</v>
      </c>
      <c r="J44" s="7">
        <f t="shared" si="0"/>
        <v>49.35</v>
      </c>
      <c r="K44" s="88" t="s">
        <v>1708</v>
      </c>
      <c r="L44" s="6">
        <v>0.1</v>
      </c>
      <c r="M44" s="6"/>
      <c r="N44" s="10"/>
    </row>
    <row r="45" spans="1:14" ht="21" customHeight="1">
      <c r="A45" s="137">
        <v>45659</v>
      </c>
      <c r="B45" s="5" t="s">
        <v>25</v>
      </c>
      <c r="C45" s="5" t="s">
        <v>1637</v>
      </c>
      <c r="D45" s="5">
        <v>3</v>
      </c>
      <c r="E45" s="5" t="s">
        <v>318</v>
      </c>
      <c r="F45" s="5" t="s">
        <v>1634</v>
      </c>
      <c r="G45" s="5" t="s">
        <v>1635</v>
      </c>
      <c r="H45" s="26"/>
      <c r="I45" s="90">
        <v>215900</v>
      </c>
      <c r="J45" s="7">
        <f t="shared" si="0"/>
        <v>157.39999999999998</v>
      </c>
      <c r="K45" s="88" t="s">
        <v>1708</v>
      </c>
      <c r="L45" s="6">
        <v>0.1</v>
      </c>
      <c r="M45" s="6"/>
      <c r="N45" s="10"/>
    </row>
    <row r="46" spans="1:14" ht="21" customHeight="1">
      <c r="A46" s="137">
        <v>45659</v>
      </c>
      <c r="B46" s="5" t="s">
        <v>25</v>
      </c>
      <c r="C46" s="5" t="s">
        <v>1638</v>
      </c>
      <c r="D46" s="5">
        <v>3</v>
      </c>
      <c r="E46" s="5" t="s">
        <v>318</v>
      </c>
      <c r="F46" s="5" t="s">
        <v>1634</v>
      </c>
      <c r="G46" s="5" t="s">
        <v>1635</v>
      </c>
      <c r="H46" s="26"/>
      <c r="I46" s="90">
        <v>249400</v>
      </c>
      <c r="J46" s="7">
        <f t="shared" si="0"/>
        <v>181.67</v>
      </c>
      <c r="K46" s="88" t="s">
        <v>1708</v>
      </c>
      <c r="L46" s="6">
        <v>0.1</v>
      </c>
      <c r="M46" s="6"/>
      <c r="N46" s="10"/>
    </row>
    <row r="47" spans="1:14" ht="21" customHeight="1">
      <c r="A47" s="137">
        <v>45660</v>
      </c>
      <c r="B47" s="5" t="s">
        <v>1609</v>
      </c>
      <c r="C47" s="5" t="s">
        <v>1678</v>
      </c>
      <c r="D47" s="5">
        <v>5</v>
      </c>
      <c r="E47" s="5" t="s">
        <v>318</v>
      </c>
      <c r="F47" s="5" t="s">
        <v>1679</v>
      </c>
      <c r="G47" s="5" t="s">
        <v>33</v>
      </c>
      <c r="H47" s="26"/>
      <c r="I47" s="90">
        <v>23220</v>
      </c>
      <c r="J47" s="7">
        <f t="shared" si="0"/>
        <v>21.540000000000003</v>
      </c>
      <c r="K47" s="88" t="s">
        <v>1687</v>
      </c>
      <c r="L47" s="6">
        <v>0.5</v>
      </c>
      <c r="M47" s="6"/>
      <c r="N47" s="10"/>
    </row>
    <row r="48" spans="1:14" ht="21" customHeight="1">
      <c r="A48" s="137">
        <v>45660</v>
      </c>
      <c r="B48" s="5" t="s">
        <v>27</v>
      </c>
      <c r="C48" s="5" t="s">
        <v>1681</v>
      </c>
      <c r="D48" s="5">
        <v>8</v>
      </c>
      <c r="E48" s="5" t="s">
        <v>318</v>
      </c>
      <c r="F48" s="5" t="s">
        <v>167</v>
      </c>
      <c r="G48" s="5" t="s">
        <v>1682</v>
      </c>
      <c r="H48" s="26"/>
      <c r="I48" s="90">
        <v>18810</v>
      </c>
      <c r="J48" s="7">
        <f t="shared" si="0"/>
        <v>18.350000000000001</v>
      </c>
      <c r="K48" s="88" t="s">
        <v>1708</v>
      </c>
      <c r="L48" s="6">
        <v>0.5</v>
      </c>
      <c r="M48" s="6"/>
      <c r="N48" s="10"/>
    </row>
    <row r="49" spans="1:15" ht="30">
      <c r="A49" s="138">
        <v>45660</v>
      </c>
      <c r="B49" s="98" t="s">
        <v>27</v>
      </c>
      <c r="C49" s="98" t="s">
        <v>1714</v>
      </c>
      <c r="D49" s="98">
        <v>8</v>
      </c>
      <c r="E49" s="98" t="s">
        <v>318</v>
      </c>
      <c r="F49" s="98" t="s">
        <v>167</v>
      </c>
      <c r="G49" s="98" t="s">
        <v>1682</v>
      </c>
      <c r="H49" s="99"/>
      <c r="I49" s="139"/>
      <c r="J49" s="105">
        <f t="shared" si="0"/>
        <v>0</v>
      </c>
      <c r="K49" s="100"/>
      <c r="L49" s="101"/>
      <c r="M49" s="101"/>
      <c r="N49" s="126" t="s">
        <v>1715</v>
      </c>
    </row>
    <row r="50" spans="1:15" ht="21" customHeight="1">
      <c r="A50" s="137">
        <v>45660</v>
      </c>
      <c r="B50" s="5" t="s">
        <v>27</v>
      </c>
      <c r="C50" s="5" t="s">
        <v>1683</v>
      </c>
      <c r="D50" s="5">
        <v>6</v>
      </c>
      <c r="E50" s="5" t="s">
        <v>318</v>
      </c>
      <c r="F50" s="5" t="s">
        <v>167</v>
      </c>
      <c r="G50" s="5" t="s">
        <v>1682</v>
      </c>
      <c r="H50" s="26"/>
      <c r="I50" s="90">
        <v>19140</v>
      </c>
      <c r="J50" s="7">
        <f t="shared" si="0"/>
        <v>16.700000000000003</v>
      </c>
      <c r="K50" s="88" t="s">
        <v>1705</v>
      </c>
      <c r="L50" s="6">
        <v>0.3</v>
      </c>
      <c r="M50" s="6"/>
      <c r="N50" s="10"/>
    </row>
    <row r="51" spans="1:15" ht="21" customHeight="1">
      <c r="A51" s="137">
        <v>45660</v>
      </c>
      <c r="B51" s="5" t="s">
        <v>27</v>
      </c>
      <c r="C51" s="5" t="s">
        <v>1684</v>
      </c>
      <c r="D51" s="5">
        <v>8</v>
      </c>
      <c r="E51" s="5" t="s">
        <v>318</v>
      </c>
      <c r="F51" s="5" t="s">
        <v>167</v>
      </c>
      <c r="G51" s="5" t="s">
        <v>1682</v>
      </c>
      <c r="H51" s="26"/>
      <c r="I51" s="90">
        <v>19660</v>
      </c>
      <c r="J51" s="7">
        <f t="shared" si="0"/>
        <v>18.96</v>
      </c>
      <c r="K51" s="88" t="s">
        <v>1708</v>
      </c>
      <c r="L51" s="6">
        <v>0.5</v>
      </c>
      <c r="M51" s="6"/>
      <c r="N51" s="10"/>
    </row>
    <row r="52" spans="1:15" ht="21" customHeight="1">
      <c r="A52" s="137">
        <v>45660</v>
      </c>
      <c r="B52" s="5" t="s">
        <v>27</v>
      </c>
      <c r="C52" s="5" t="s">
        <v>1685</v>
      </c>
      <c r="D52" s="5">
        <v>8</v>
      </c>
      <c r="E52" s="5" t="s">
        <v>318</v>
      </c>
      <c r="F52" s="5" t="s">
        <v>167</v>
      </c>
      <c r="G52" s="5" t="s">
        <v>1682</v>
      </c>
      <c r="H52" s="26"/>
      <c r="I52" s="90">
        <v>19660</v>
      </c>
      <c r="J52" s="7">
        <f t="shared" si="0"/>
        <v>18.96</v>
      </c>
      <c r="K52" s="88" t="s">
        <v>1708</v>
      </c>
      <c r="L52" s="6">
        <v>0.5</v>
      </c>
      <c r="M52" s="6"/>
      <c r="N52" s="10"/>
    </row>
    <row r="53" spans="1:15" s="128" customFormat="1" ht="30" customHeight="1">
      <c r="A53" s="137">
        <v>45643</v>
      </c>
      <c r="B53" s="175" t="s">
        <v>1358</v>
      </c>
      <c r="C53" s="5" t="s">
        <v>1359</v>
      </c>
      <c r="D53" s="5">
        <v>2</v>
      </c>
      <c r="E53" s="8" t="s">
        <v>387</v>
      </c>
      <c r="F53" s="5" t="s">
        <v>1360</v>
      </c>
      <c r="G53" s="5" t="s">
        <v>102</v>
      </c>
      <c r="H53" s="26"/>
      <c r="I53" s="90">
        <v>1906000</v>
      </c>
      <c r="J53" s="7">
        <f>ROUNDUP((((L53*13000)+I53)/1320), 2)</f>
        <v>1591.67</v>
      </c>
      <c r="K53" s="88" t="s">
        <v>224</v>
      </c>
      <c r="L53" s="6">
        <v>15</v>
      </c>
      <c r="M53" s="6"/>
      <c r="N53" s="18" t="s">
        <v>160</v>
      </c>
    </row>
    <row r="54" spans="1:15" ht="21" customHeight="1">
      <c r="A54" s="221">
        <v>45660</v>
      </c>
      <c r="B54" s="222" t="s">
        <v>29</v>
      </c>
      <c r="C54" s="223" t="s">
        <v>1692</v>
      </c>
      <c r="D54" s="223">
        <v>3</v>
      </c>
      <c r="E54" s="224" t="s">
        <v>387</v>
      </c>
      <c r="F54" s="223" t="s">
        <v>509</v>
      </c>
      <c r="G54" s="223" t="s">
        <v>134</v>
      </c>
      <c r="H54" s="225"/>
      <c r="I54" s="226">
        <v>77090</v>
      </c>
      <c r="J54" s="7">
        <f>ROUNDUP((((L54*13000)+I54)/1380), 2)</f>
        <v>84.13000000000001</v>
      </c>
      <c r="K54" s="227" t="s">
        <v>1687</v>
      </c>
      <c r="L54" s="228">
        <v>3</v>
      </c>
      <c r="M54" s="228"/>
      <c r="N54" s="229"/>
    </row>
    <row r="55" spans="1:15" ht="21" customHeight="1">
      <c r="A55" s="221">
        <v>45660</v>
      </c>
      <c r="B55" s="222"/>
      <c r="C55" s="223" t="s">
        <v>1699</v>
      </c>
      <c r="D55" s="223" t="s">
        <v>61</v>
      </c>
      <c r="E55" s="224" t="s">
        <v>24</v>
      </c>
      <c r="F55" s="223"/>
      <c r="G55" s="223" t="s">
        <v>134</v>
      </c>
      <c r="H55" s="225"/>
      <c r="I55" s="226">
        <v>1856000</v>
      </c>
      <c r="J55" s="7">
        <f>ROUNDUP((((L55*13000)+I55)/1380), 2)</f>
        <v>1401.45</v>
      </c>
      <c r="K55" s="227" t="s">
        <v>1698</v>
      </c>
      <c r="L55" s="228">
        <v>6</v>
      </c>
      <c r="M55" s="228"/>
      <c r="N55" s="229" t="s">
        <v>1686</v>
      </c>
    </row>
    <row r="56" spans="1:15" s="128" customFormat="1" ht="45">
      <c r="A56" s="141">
        <v>45637</v>
      </c>
      <c r="B56" s="13" t="s">
        <v>111</v>
      </c>
      <c r="C56" s="13" t="s">
        <v>1724</v>
      </c>
      <c r="D56" s="13">
        <v>1</v>
      </c>
      <c r="E56" s="13" t="s">
        <v>140</v>
      </c>
      <c r="F56" s="13" t="s">
        <v>204</v>
      </c>
      <c r="G56" s="13" t="s">
        <v>23</v>
      </c>
      <c r="H56" s="68"/>
      <c r="I56" s="142"/>
      <c r="J56" s="12">
        <f>ROUNDUP((((L56*13000)+I56)/1320), 2)</f>
        <v>0</v>
      </c>
      <c r="K56" s="87"/>
      <c r="L56" s="50"/>
      <c r="M56" s="50"/>
      <c r="N56" s="23" t="s">
        <v>1717</v>
      </c>
    </row>
    <row r="57" spans="1:15" ht="21" customHeight="1">
      <c r="A57" s="221">
        <v>45660</v>
      </c>
      <c r="B57" s="222" t="s">
        <v>1694</v>
      </c>
      <c r="C57" s="223" t="s">
        <v>1720</v>
      </c>
      <c r="D57" s="223">
        <v>2</v>
      </c>
      <c r="E57" s="224" t="s">
        <v>1695</v>
      </c>
      <c r="F57" s="223"/>
      <c r="G57" s="223"/>
      <c r="H57" s="225"/>
      <c r="I57" s="226">
        <v>52880</v>
      </c>
      <c r="J57" s="7">
        <f>ROUNDUP((((L57*13000)+I57)/1380), 2)</f>
        <v>41.15</v>
      </c>
      <c r="K57" s="227" t="s">
        <v>1706</v>
      </c>
      <c r="L57" s="228">
        <v>0.3</v>
      </c>
      <c r="M57" s="228"/>
      <c r="N57" s="229" t="s">
        <v>1696</v>
      </c>
    </row>
    <row r="58" spans="1:15" ht="21" customHeight="1">
      <c r="A58" s="221">
        <v>45660</v>
      </c>
      <c r="B58" s="222" t="s">
        <v>1694</v>
      </c>
      <c r="C58" s="223" t="s">
        <v>1721</v>
      </c>
      <c r="D58" s="223">
        <v>2</v>
      </c>
      <c r="E58" s="224" t="s">
        <v>1695</v>
      </c>
      <c r="F58" s="223"/>
      <c r="G58" s="223"/>
      <c r="H58" s="225"/>
      <c r="I58" s="226">
        <v>22400</v>
      </c>
      <c r="J58" s="7">
        <f>ROUNDUP((((L58*13000)+I58)/1380), 2)</f>
        <v>18.12</v>
      </c>
      <c r="K58" s="227" t="s">
        <v>1687</v>
      </c>
      <c r="L58" s="228">
        <v>0.2</v>
      </c>
      <c r="M58" s="228"/>
      <c r="N58" s="229" t="s">
        <v>1696</v>
      </c>
    </row>
    <row r="59" spans="1:15" ht="30">
      <c r="A59" s="221">
        <v>45660</v>
      </c>
      <c r="B59" s="222" t="s">
        <v>1694</v>
      </c>
      <c r="C59" s="223" t="s">
        <v>1723</v>
      </c>
      <c r="D59" s="223">
        <v>2</v>
      </c>
      <c r="E59" s="224" t="s">
        <v>1695</v>
      </c>
      <c r="F59" s="223"/>
      <c r="G59" s="223"/>
      <c r="H59" s="225"/>
      <c r="I59" s="226"/>
      <c r="J59" s="7">
        <f>ROUNDUP((((L59*13000)+I59)/1380), 2)</f>
        <v>0</v>
      </c>
      <c r="K59" s="227"/>
      <c r="L59" s="228"/>
      <c r="M59" s="228"/>
      <c r="N59" s="229" t="s">
        <v>1707</v>
      </c>
    </row>
    <row r="60" spans="1:15" ht="21" customHeight="1">
      <c r="A60" s="221">
        <v>45660</v>
      </c>
      <c r="B60" s="222" t="s">
        <v>1694</v>
      </c>
      <c r="C60" s="223" t="s">
        <v>1722</v>
      </c>
      <c r="D60" s="223">
        <v>2</v>
      </c>
      <c r="E60" s="224" t="s">
        <v>1695</v>
      </c>
      <c r="F60" s="223"/>
      <c r="G60" s="223"/>
      <c r="H60" s="225"/>
      <c r="I60" s="226">
        <v>111100</v>
      </c>
      <c r="J60" s="7">
        <f>ROUNDUP((((L60*13000)+I60)/1380), 2)</f>
        <v>94.64</v>
      </c>
      <c r="K60" s="227" t="s">
        <v>1687</v>
      </c>
      <c r="L60" s="228">
        <v>1.5</v>
      </c>
      <c r="M60" s="228"/>
      <c r="N60" s="229" t="s">
        <v>1696</v>
      </c>
    </row>
    <row r="61" spans="1:15" ht="60">
      <c r="A61" s="141">
        <v>45659</v>
      </c>
      <c r="B61" s="188" t="s">
        <v>1627</v>
      </c>
      <c r="C61" s="13" t="s">
        <v>1625</v>
      </c>
      <c r="D61" s="13">
        <v>1</v>
      </c>
      <c r="E61" s="16" t="s">
        <v>24</v>
      </c>
      <c r="F61" s="13"/>
      <c r="G61" s="13" t="s">
        <v>1628</v>
      </c>
      <c r="H61" s="68"/>
      <c r="I61" s="142">
        <v>10700000</v>
      </c>
      <c r="J61" s="12">
        <f>ROUNDUP((((L61*19000)+I61)/1380), 2)</f>
        <v>9818.85</v>
      </c>
      <c r="K61" s="87" t="s">
        <v>1710</v>
      </c>
      <c r="L61" s="50">
        <v>150</v>
      </c>
      <c r="M61" s="50"/>
      <c r="N61" s="27" t="s">
        <v>1709</v>
      </c>
      <c r="O61" s="27" t="s">
        <v>1644</v>
      </c>
    </row>
    <row r="62" spans="1:15" ht="20.100000000000001" customHeight="1">
      <c r="A62" s="141">
        <v>45659</v>
      </c>
      <c r="B62" s="188" t="s">
        <v>1627</v>
      </c>
      <c r="C62" s="13" t="s">
        <v>1626</v>
      </c>
      <c r="D62" s="13">
        <v>1</v>
      </c>
      <c r="E62" s="16" t="s">
        <v>24</v>
      </c>
      <c r="F62" s="13"/>
      <c r="G62" s="13" t="s">
        <v>1628</v>
      </c>
      <c r="H62" s="68"/>
      <c r="I62" s="142">
        <v>39000000</v>
      </c>
      <c r="J62" s="12">
        <f>ROUNDUP((((L62*19000)+I62)/1380), 2)</f>
        <v>38173.920000000006</v>
      </c>
      <c r="K62" s="87" t="s">
        <v>1711</v>
      </c>
      <c r="L62" s="50">
        <v>720</v>
      </c>
      <c r="M62" s="50"/>
      <c r="N62" s="27"/>
    </row>
    <row r="63" spans="1:15" s="128" customFormat="1" ht="45">
      <c r="A63" s="137">
        <v>45645</v>
      </c>
      <c r="B63" s="8" t="s">
        <v>1607</v>
      </c>
      <c r="C63" s="5" t="s">
        <v>1654</v>
      </c>
      <c r="D63" s="5">
        <v>1</v>
      </c>
      <c r="E63" s="5" t="s">
        <v>387</v>
      </c>
      <c r="F63" s="5" t="s">
        <v>725</v>
      </c>
      <c r="G63" s="5" t="s">
        <v>1446</v>
      </c>
      <c r="H63" s="8"/>
      <c r="I63" s="155">
        <v>210000</v>
      </c>
      <c r="J63" s="7">
        <f>ROUNDUP((((L63*13000)+I63)/1380), 2)</f>
        <v>189.85999999999999</v>
      </c>
      <c r="K63" s="88" t="s">
        <v>1690</v>
      </c>
      <c r="L63" s="6">
        <v>4</v>
      </c>
      <c r="M63" s="107"/>
      <c r="N63" s="10" t="s">
        <v>1712</v>
      </c>
    </row>
    <row r="64" spans="1:15" s="128" customFormat="1" ht="135">
      <c r="A64" s="137">
        <v>45645</v>
      </c>
      <c r="B64" s="8" t="s">
        <v>1607</v>
      </c>
      <c r="C64" s="5" t="s">
        <v>1461</v>
      </c>
      <c r="D64" s="5">
        <v>2</v>
      </c>
      <c r="E64" s="5" t="s">
        <v>387</v>
      </c>
      <c r="F64" s="5" t="s">
        <v>1360</v>
      </c>
      <c r="G64" s="5" t="s">
        <v>102</v>
      </c>
      <c r="H64" s="26"/>
      <c r="I64" s="155">
        <v>22700000</v>
      </c>
      <c r="J64" s="7">
        <f>ROUNDUP((((L64*16000)+I64)/1380), 2)</f>
        <v>17376.82</v>
      </c>
      <c r="K64" s="88" t="s">
        <v>1713</v>
      </c>
      <c r="L64" s="6">
        <v>80</v>
      </c>
      <c r="M64" s="107"/>
      <c r="N64" s="10" t="s">
        <v>1860</v>
      </c>
    </row>
    <row r="65" spans="1:14" ht="155.25" customHeight="1">
      <c r="A65" s="137">
        <v>45636</v>
      </c>
      <c r="B65" s="5" t="s">
        <v>335</v>
      </c>
      <c r="C65" s="5" t="s">
        <v>966</v>
      </c>
      <c r="D65" s="5">
        <v>1</v>
      </c>
      <c r="E65" s="5" t="s">
        <v>140</v>
      </c>
      <c r="F65" s="5" t="s">
        <v>561</v>
      </c>
      <c r="G65" s="5" t="s">
        <v>62</v>
      </c>
      <c r="H65" s="26"/>
      <c r="I65" s="90">
        <v>460000</v>
      </c>
      <c r="J65" s="7">
        <f>ROUNDUP((((L65*13000)+I65)/1320), 2)</f>
        <v>643.93999999999994</v>
      </c>
      <c r="K65" s="88" t="s">
        <v>205</v>
      </c>
      <c r="L65" s="6">
        <v>30</v>
      </c>
      <c r="M65" s="6"/>
      <c r="N65" s="10" t="s">
        <v>1769</v>
      </c>
    </row>
    <row r="66" spans="1:14" ht="21" customHeight="1">
      <c r="A66" s="137">
        <v>45660</v>
      </c>
      <c r="B66" s="5" t="s">
        <v>1665</v>
      </c>
      <c r="C66" s="5" t="s">
        <v>1788</v>
      </c>
      <c r="D66" s="5">
        <v>1</v>
      </c>
      <c r="E66" s="5" t="s">
        <v>140</v>
      </c>
      <c r="F66" s="5" t="s">
        <v>1666</v>
      </c>
      <c r="G66" s="5" t="s">
        <v>126</v>
      </c>
      <c r="H66" s="26"/>
      <c r="I66" s="90">
        <v>30400</v>
      </c>
      <c r="J66" s="7">
        <f t="shared" ref="J66:J83" si="1">ROUNDUP((((L66*13000)+I66)/1380), 2)</f>
        <v>40.869999999999997</v>
      </c>
      <c r="K66" s="88" t="s">
        <v>1777</v>
      </c>
      <c r="L66" s="6">
        <v>2</v>
      </c>
      <c r="M66" s="6"/>
      <c r="N66" s="10"/>
    </row>
    <row r="67" spans="1:14" ht="60">
      <c r="A67" s="137">
        <v>45297</v>
      </c>
      <c r="B67" s="5" t="s">
        <v>1731</v>
      </c>
      <c r="C67" s="5">
        <v>43019</v>
      </c>
      <c r="D67" s="5" t="s">
        <v>1732</v>
      </c>
      <c r="E67" s="5" t="s">
        <v>140</v>
      </c>
      <c r="F67" s="5" t="s">
        <v>1730</v>
      </c>
      <c r="G67" s="5" t="s">
        <v>355</v>
      </c>
      <c r="H67" s="26"/>
      <c r="I67" s="90">
        <v>81000</v>
      </c>
      <c r="J67" s="7">
        <f t="shared" si="1"/>
        <v>86.960000000000008</v>
      </c>
      <c r="K67" s="88" t="s">
        <v>1792</v>
      </c>
      <c r="L67" s="6">
        <v>3</v>
      </c>
      <c r="M67" s="6"/>
      <c r="N67" s="10" t="s">
        <v>2033</v>
      </c>
    </row>
    <row r="68" spans="1:14" s="239" customFormat="1" ht="21" customHeight="1">
      <c r="A68" s="137">
        <v>45297</v>
      </c>
      <c r="B68" s="5" t="s">
        <v>38</v>
      </c>
      <c r="C68" s="5" t="s">
        <v>1729</v>
      </c>
      <c r="D68" s="5">
        <v>20</v>
      </c>
      <c r="E68" s="5" t="s">
        <v>140</v>
      </c>
      <c r="F68" s="5" t="s">
        <v>1730</v>
      </c>
      <c r="G68" s="5" t="s">
        <v>355</v>
      </c>
      <c r="H68" s="26"/>
      <c r="I68" s="90">
        <v>7700</v>
      </c>
      <c r="J68" s="7">
        <f t="shared" si="1"/>
        <v>6.5299999999999994</v>
      </c>
      <c r="K68" s="88" t="s">
        <v>1789</v>
      </c>
      <c r="L68" s="6">
        <v>0.1</v>
      </c>
      <c r="M68" s="6"/>
      <c r="N68" s="10"/>
    </row>
    <row r="69" spans="1:14" ht="30">
      <c r="A69" s="137">
        <v>45297</v>
      </c>
      <c r="B69" s="5" t="s">
        <v>574</v>
      </c>
      <c r="C69" s="5" t="s">
        <v>1734</v>
      </c>
      <c r="D69" s="5">
        <v>2</v>
      </c>
      <c r="E69" s="5" t="s">
        <v>140</v>
      </c>
      <c r="F69" s="5" t="s">
        <v>1730</v>
      </c>
      <c r="G69" s="5" t="s">
        <v>355</v>
      </c>
      <c r="H69" s="26"/>
      <c r="I69" s="90"/>
      <c r="J69" s="7">
        <f t="shared" si="1"/>
        <v>0</v>
      </c>
      <c r="K69" s="88"/>
      <c r="L69" s="6"/>
      <c r="M69" s="6"/>
      <c r="N69" s="10" t="s">
        <v>1778</v>
      </c>
    </row>
    <row r="70" spans="1:14" ht="21" customHeight="1">
      <c r="A70" s="137">
        <v>45297</v>
      </c>
      <c r="B70" s="5" t="s">
        <v>1589</v>
      </c>
      <c r="C70" s="5">
        <v>1780</v>
      </c>
      <c r="D70" s="5">
        <v>4</v>
      </c>
      <c r="E70" s="5" t="s">
        <v>140</v>
      </c>
      <c r="F70" s="5" t="s">
        <v>1730</v>
      </c>
      <c r="G70" s="5" t="s">
        <v>355</v>
      </c>
      <c r="H70" s="26"/>
      <c r="I70" s="90">
        <v>85600</v>
      </c>
      <c r="J70" s="7">
        <f t="shared" si="1"/>
        <v>63.919999999999995</v>
      </c>
      <c r="K70" s="88" t="s">
        <v>1777</v>
      </c>
      <c r="L70" s="6">
        <v>0.2</v>
      </c>
      <c r="M70" s="6"/>
      <c r="N70" s="10"/>
    </row>
    <row r="71" spans="1:14" ht="25.5" customHeight="1">
      <c r="A71" s="137">
        <v>45297</v>
      </c>
      <c r="B71" s="5" t="s">
        <v>59</v>
      </c>
      <c r="C71" s="5" t="s">
        <v>1735</v>
      </c>
      <c r="D71" s="5">
        <v>1</v>
      </c>
      <c r="E71" s="5" t="s">
        <v>140</v>
      </c>
      <c r="F71" s="5" t="s">
        <v>82</v>
      </c>
      <c r="G71" s="5" t="s">
        <v>23</v>
      </c>
      <c r="H71" s="26"/>
      <c r="I71" s="90">
        <v>397000</v>
      </c>
      <c r="J71" s="7">
        <f t="shared" si="1"/>
        <v>306.52999999999997</v>
      </c>
      <c r="K71" s="88" t="s">
        <v>1777</v>
      </c>
      <c r="L71" s="6">
        <v>2</v>
      </c>
      <c r="M71" s="6"/>
      <c r="N71" s="10" t="s">
        <v>1736</v>
      </c>
    </row>
    <row r="72" spans="1:14" ht="25.5" customHeight="1">
      <c r="A72" s="137">
        <v>45297</v>
      </c>
      <c r="B72" s="5" t="s">
        <v>27</v>
      </c>
      <c r="C72" s="5" t="s">
        <v>1763</v>
      </c>
      <c r="D72" s="5">
        <v>20</v>
      </c>
      <c r="E72" s="5" t="s">
        <v>140</v>
      </c>
      <c r="F72" s="5" t="s">
        <v>196</v>
      </c>
      <c r="G72" s="5" t="s">
        <v>325</v>
      </c>
      <c r="H72" s="26"/>
      <c r="I72" s="90">
        <v>2650</v>
      </c>
      <c r="J72" s="7">
        <f t="shared" si="1"/>
        <v>2.8699999999999997</v>
      </c>
      <c r="K72" s="88" t="s">
        <v>1771</v>
      </c>
      <c r="L72" s="6">
        <v>0.1</v>
      </c>
      <c r="M72" s="6"/>
      <c r="N72" s="10" t="s">
        <v>1736</v>
      </c>
    </row>
    <row r="73" spans="1:14" ht="105">
      <c r="A73" s="137">
        <v>45297</v>
      </c>
      <c r="B73" s="5" t="s">
        <v>1764</v>
      </c>
      <c r="C73" s="5" t="s">
        <v>1800</v>
      </c>
      <c r="D73" s="5">
        <v>1</v>
      </c>
      <c r="E73" s="5" t="s">
        <v>140</v>
      </c>
      <c r="F73" s="5" t="s">
        <v>1765</v>
      </c>
      <c r="G73" s="5" t="s">
        <v>34</v>
      </c>
      <c r="H73" s="26"/>
      <c r="I73" s="90">
        <v>8806000</v>
      </c>
      <c r="J73" s="7">
        <f t="shared" si="1"/>
        <v>6475.37</v>
      </c>
      <c r="K73" s="88" t="s">
        <v>1784</v>
      </c>
      <c r="L73" s="6">
        <v>10</v>
      </c>
      <c r="M73" s="6"/>
      <c r="N73" s="10" t="s">
        <v>1796</v>
      </c>
    </row>
    <row r="74" spans="1:14" ht="15">
      <c r="A74" s="137"/>
      <c r="B74" s="5" t="s">
        <v>1764</v>
      </c>
      <c r="C74" s="5" t="s">
        <v>1797</v>
      </c>
      <c r="D74" s="5">
        <v>1</v>
      </c>
      <c r="E74" s="5"/>
      <c r="F74" s="5"/>
      <c r="G74" s="5"/>
      <c r="H74" s="26"/>
      <c r="I74" s="90">
        <v>12000000</v>
      </c>
      <c r="J74" s="7">
        <f t="shared" si="1"/>
        <v>8771.02</v>
      </c>
      <c r="K74" s="88" t="s">
        <v>1784</v>
      </c>
      <c r="L74" s="6">
        <v>8</v>
      </c>
      <c r="M74" s="6"/>
      <c r="N74" s="10"/>
    </row>
    <row r="75" spans="1:14" ht="15">
      <c r="A75" s="137"/>
      <c r="B75" s="5" t="s">
        <v>1764</v>
      </c>
      <c r="C75" s="5" t="s">
        <v>1798</v>
      </c>
      <c r="D75" s="5">
        <v>1</v>
      </c>
      <c r="E75" s="5"/>
      <c r="F75" s="5"/>
      <c r="G75" s="5"/>
      <c r="H75" s="26"/>
      <c r="I75" s="90">
        <v>1106000</v>
      </c>
      <c r="J75" s="7">
        <f t="shared" si="1"/>
        <v>820.29</v>
      </c>
      <c r="K75" s="88" t="s">
        <v>1784</v>
      </c>
      <c r="L75" s="6">
        <v>2</v>
      </c>
      <c r="M75" s="6"/>
      <c r="N75" s="10"/>
    </row>
    <row r="76" spans="1:14" ht="15">
      <c r="A76" s="137"/>
      <c r="B76" s="5" t="s">
        <v>1764</v>
      </c>
      <c r="C76" s="5" t="s">
        <v>1799</v>
      </c>
      <c r="D76" s="5">
        <v>1</v>
      </c>
      <c r="E76" s="5"/>
      <c r="F76" s="5"/>
      <c r="G76" s="5"/>
      <c r="H76" s="26"/>
      <c r="I76" s="90">
        <v>1906000</v>
      </c>
      <c r="J76" s="7">
        <f t="shared" si="1"/>
        <v>1400</v>
      </c>
      <c r="K76" s="88" t="s">
        <v>1784</v>
      </c>
      <c r="L76" s="6">
        <v>2</v>
      </c>
      <c r="M76" s="6"/>
      <c r="N76" s="10"/>
    </row>
    <row r="77" spans="1:14" ht="20.100000000000001" customHeight="1">
      <c r="A77" s="137">
        <v>45663</v>
      </c>
      <c r="B77" s="8" t="s">
        <v>1737</v>
      </c>
      <c r="C77" s="5" t="s">
        <v>1738</v>
      </c>
      <c r="D77" s="5">
        <v>20</v>
      </c>
      <c r="E77" s="5" t="s">
        <v>265</v>
      </c>
      <c r="F77" s="5" t="s">
        <v>209</v>
      </c>
      <c r="G77" s="5" t="s">
        <v>30</v>
      </c>
      <c r="H77" s="26"/>
      <c r="I77" s="155">
        <v>22500</v>
      </c>
      <c r="J77" s="7">
        <f t="shared" si="1"/>
        <v>19.610000000000003</v>
      </c>
      <c r="K77" s="88" t="s">
        <v>1790</v>
      </c>
      <c r="L77" s="6">
        <v>0.35</v>
      </c>
      <c r="M77" s="107"/>
      <c r="N77" s="10" t="s">
        <v>1739</v>
      </c>
    </row>
    <row r="78" spans="1:14" ht="116.25">
      <c r="A78" s="137">
        <v>45660</v>
      </c>
      <c r="B78" s="8" t="s">
        <v>1671</v>
      </c>
      <c r="C78" s="5" t="s">
        <v>1672</v>
      </c>
      <c r="D78" s="5">
        <v>10</v>
      </c>
      <c r="E78" s="5" t="s">
        <v>265</v>
      </c>
      <c r="F78" s="5" t="s">
        <v>209</v>
      </c>
      <c r="G78" s="5" t="s">
        <v>30</v>
      </c>
      <c r="H78" s="26"/>
      <c r="I78" s="90">
        <v>15640</v>
      </c>
      <c r="J78" s="7">
        <f t="shared" si="1"/>
        <v>39.6</v>
      </c>
      <c r="K78" s="88" t="s">
        <v>164</v>
      </c>
      <c r="L78" s="6">
        <v>3</v>
      </c>
      <c r="M78" s="6"/>
      <c r="N78" s="230" t="s">
        <v>1768</v>
      </c>
    </row>
    <row r="79" spans="1:14" ht="45">
      <c r="A79" s="145">
        <v>45663</v>
      </c>
      <c r="B79" s="76" t="s">
        <v>1775</v>
      </c>
      <c r="C79" s="77" t="s">
        <v>1774</v>
      </c>
      <c r="D79" s="77">
        <v>1</v>
      </c>
      <c r="E79" s="77" t="s">
        <v>265</v>
      </c>
      <c r="F79" s="77" t="s">
        <v>209</v>
      </c>
      <c r="G79" s="77" t="s">
        <v>30</v>
      </c>
      <c r="H79" s="93"/>
      <c r="I79" s="146"/>
      <c r="J79" s="79">
        <f t="shared" si="1"/>
        <v>0</v>
      </c>
      <c r="K79" s="94"/>
      <c r="L79" s="78"/>
      <c r="M79" s="78"/>
      <c r="N79" s="156" t="s">
        <v>1786</v>
      </c>
    </row>
    <row r="80" spans="1:14" ht="30">
      <c r="A80" s="137">
        <v>45663</v>
      </c>
      <c r="B80" s="8" t="s">
        <v>1741</v>
      </c>
      <c r="C80" s="5" t="s">
        <v>1742</v>
      </c>
      <c r="D80" s="5">
        <v>2</v>
      </c>
      <c r="E80" s="5" t="s">
        <v>265</v>
      </c>
      <c r="F80" s="5" t="s">
        <v>209</v>
      </c>
      <c r="G80" s="5" t="s">
        <v>30</v>
      </c>
      <c r="H80" s="26"/>
      <c r="I80" s="90">
        <v>866000</v>
      </c>
      <c r="J80" s="7">
        <f t="shared" si="1"/>
        <v>660.51</v>
      </c>
      <c r="K80" s="88" t="s">
        <v>1782</v>
      </c>
      <c r="L80" s="6">
        <v>3.5</v>
      </c>
      <c r="M80" s="6"/>
      <c r="N80" s="10" t="s">
        <v>1783</v>
      </c>
    </row>
    <row r="81" spans="1:14" ht="20.100000000000001" customHeight="1">
      <c r="A81" s="137">
        <v>45663</v>
      </c>
      <c r="B81" s="8" t="s">
        <v>50</v>
      </c>
      <c r="C81" s="5" t="s">
        <v>1776</v>
      </c>
      <c r="D81" s="5">
        <v>40</v>
      </c>
      <c r="E81" s="5" t="s">
        <v>265</v>
      </c>
      <c r="F81" s="5" t="s">
        <v>209</v>
      </c>
      <c r="G81" s="5" t="s">
        <v>30</v>
      </c>
      <c r="H81" s="26"/>
      <c r="I81" s="90">
        <v>9930</v>
      </c>
      <c r="J81" s="7">
        <f t="shared" si="1"/>
        <v>8.14</v>
      </c>
      <c r="K81" s="88" t="s">
        <v>1777</v>
      </c>
      <c r="L81" s="6">
        <v>0.1</v>
      </c>
      <c r="M81" s="6"/>
      <c r="N81" s="10" t="s">
        <v>1743</v>
      </c>
    </row>
    <row r="82" spans="1:14" ht="30">
      <c r="A82" s="137">
        <v>45663</v>
      </c>
      <c r="B82" s="8" t="s">
        <v>1744</v>
      </c>
      <c r="C82" s="5" t="s">
        <v>1745</v>
      </c>
      <c r="D82" s="5">
        <v>2</v>
      </c>
      <c r="E82" s="5" t="s">
        <v>265</v>
      </c>
      <c r="F82" s="5" t="s">
        <v>218</v>
      </c>
      <c r="G82" s="5" t="s">
        <v>219</v>
      </c>
      <c r="H82" s="26"/>
      <c r="I82" s="90">
        <v>76000</v>
      </c>
      <c r="J82" s="7">
        <f t="shared" si="1"/>
        <v>60.73</v>
      </c>
      <c r="K82" s="88" t="s">
        <v>1771</v>
      </c>
      <c r="L82" s="6">
        <v>0.6</v>
      </c>
      <c r="M82" s="6"/>
      <c r="N82" s="10" t="s">
        <v>1746</v>
      </c>
    </row>
    <row r="83" spans="1:14" ht="30">
      <c r="A83" s="137">
        <v>45663</v>
      </c>
      <c r="B83" s="8" t="s">
        <v>1744</v>
      </c>
      <c r="C83" s="5" t="s">
        <v>1747</v>
      </c>
      <c r="D83" s="5">
        <v>2</v>
      </c>
      <c r="E83" s="5" t="s">
        <v>265</v>
      </c>
      <c r="F83" s="5" t="s">
        <v>218</v>
      </c>
      <c r="G83" s="5" t="s">
        <v>219</v>
      </c>
      <c r="H83" s="26"/>
      <c r="I83" s="90">
        <v>101000</v>
      </c>
      <c r="J83" s="7">
        <f t="shared" si="1"/>
        <v>79.790000000000006</v>
      </c>
      <c r="K83" s="88" t="s">
        <v>1771</v>
      </c>
      <c r="L83" s="6">
        <v>0.7</v>
      </c>
      <c r="M83" s="6"/>
      <c r="N83" s="10" t="s">
        <v>1748</v>
      </c>
    </row>
    <row r="84" spans="1:14" ht="20.100000000000001" customHeight="1">
      <c r="A84" s="137">
        <v>45663</v>
      </c>
      <c r="B84" s="5" t="s">
        <v>1753</v>
      </c>
      <c r="C84" s="5" t="s">
        <v>1754</v>
      </c>
      <c r="D84" s="5">
        <v>50</v>
      </c>
      <c r="E84" s="5" t="s">
        <v>265</v>
      </c>
      <c r="F84" s="5" t="s">
        <v>36</v>
      </c>
      <c r="G84" s="5" t="s">
        <v>30</v>
      </c>
      <c r="H84" s="26"/>
      <c r="I84" s="155">
        <v>5400</v>
      </c>
      <c r="J84" s="7">
        <f>ROUNDUP((((L84*13000)+I84)/1320), 2)</f>
        <v>5.08</v>
      </c>
      <c r="K84" s="91" t="s">
        <v>1791</v>
      </c>
      <c r="L84" s="6">
        <v>0.1</v>
      </c>
      <c r="M84" s="107"/>
      <c r="N84" s="9" t="s">
        <v>1755</v>
      </c>
    </row>
    <row r="85" spans="1:14" ht="45">
      <c r="A85" s="145">
        <v>45663</v>
      </c>
      <c r="B85" s="77" t="s">
        <v>1756</v>
      </c>
      <c r="C85" s="77" t="s">
        <v>1780</v>
      </c>
      <c r="D85" s="77">
        <v>2</v>
      </c>
      <c r="E85" s="77" t="s">
        <v>265</v>
      </c>
      <c r="F85" s="77" t="s">
        <v>36</v>
      </c>
      <c r="G85" s="77" t="s">
        <v>30</v>
      </c>
      <c r="H85" s="93"/>
      <c r="I85" s="176"/>
      <c r="J85" s="79">
        <f>ROUNDUP((((L85*13000)+I85)/1320), 2)</f>
        <v>0</v>
      </c>
      <c r="K85" s="177"/>
      <c r="L85" s="78"/>
      <c r="M85" s="178"/>
      <c r="N85" s="95" t="s">
        <v>1787</v>
      </c>
    </row>
    <row r="86" spans="1:14" ht="165">
      <c r="A86" s="137">
        <v>45660</v>
      </c>
      <c r="B86" s="8" t="s">
        <v>1673</v>
      </c>
      <c r="C86" s="5" t="s">
        <v>1674</v>
      </c>
      <c r="D86" s="5">
        <v>1</v>
      </c>
      <c r="E86" s="5" t="s">
        <v>265</v>
      </c>
      <c r="F86" s="5" t="s">
        <v>218</v>
      </c>
      <c r="G86" s="5" t="s">
        <v>219</v>
      </c>
      <c r="H86" s="26"/>
      <c r="I86" s="90">
        <v>226000</v>
      </c>
      <c r="J86" s="7">
        <f>ROUNDUP((((L86*13000)+I86)/1380), 2)</f>
        <v>177.89999999999998</v>
      </c>
      <c r="K86" s="88" t="s">
        <v>1645</v>
      </c>
      <c r="L86" s="6">
        <v>1.5</v>
      </c>
      <c r="M86" s="6"/>
      <c r="N86" s="10" t="s">
        <v>1781</v>
      </c>
    </row>
    <row r="87" spans="1:14" ht="28.5" customHeight="1">
      <c r="A87" s="137">
        <v>45659</v>
      </c>
      <c r="B87" s="5" t="s">
        <v>31</v>
      </c>
      <c r="C87" s="5" t="s">
        <v>1632</v>
      </c>
      <c r="D87" s="5">
        <v>2</v>
      </c>
      <c r="E87" s="5" t="s">
        <v>318</v>
      </c>
      <c r="F87" s="5" t="s">
        <v>331</v>
      </c>
      <c r="G87" s="5" t="s">
        <v>28</v>
      </c>
      <c r="H87" s="26"/>
      <c r="I87" s="90">
        <v>8450</v>
      </c>
      <c r="J87" s="7">
        <f>ROUNDUP((((L87*13000)+I87)/1380), 2)</f>
        <v>10.84</v>
      </c>
      <c r="K87" s="88" t="s">
        <v>1777</v>
      </c>
      <c r="L87" s="6">
        <v>0.5</v>
      </c>
      <c r="M87" s="6"/>
      <c r="N87" s="10" t="s">
        <v>1785</v>
      </c>
    </row>
    <row r="88" spans="1:14" ht="76.5">
      <c r="A88" s="137">
        <v>45659</v>
      </c>
      <c r="B88" s="5" t="s">
        <v>41</v>
      </c>
      <c r="C88" s="5" t="s">
        <v>1793</v>
      </c>
      <c r="D88" s="5">
        <v>1</v>
      </c>
      <c r="E88" s="5" t="s">
        <v>318</v>
      </c>
      <c r="F88" s="5" t="s">
        <v>331</v>
      </c>
      <c r="G88" s="5" t="s">
        <v>28</v>
      </c>
      <c r="H88" s="26"/>
      <c r="I88" s="90">
        <v>858000</v>
      </c>
      <c r="J88" s="7">
        <f>ROUNDUP((((L88*13000)+I88)/1380), 2)</f>
        <v>697.11</v>
      </c>
      <c r="K88" s="88" t="s">
        <v>1792</v>
      </c>
      <c r="L88" s="6">
        <v>8</v>
      </c>
      <c r="M88" s="6"/>
      <c r="N88" s="10" t="s">
        <v>1716</v>
      </c>
    </row>
    <row r="89" spans="1:14" ht="20.100000000000001" customHeight="1">
      <c r="A89" s="137">
        <v>45663</v>
      </c>
      <c r="B89" s="5" t="s">
        <v>259</v>
      </c>
      <c r="C89" s="5" t="s">
        <v>1757</v>
      </c>
      <c r="D89" s="5">
        <v>12</v>
      </c>
      <c r="E89" s="5" t="s">
        <v>318</v>
      </c>
      <c r="F89" s="5" t="s">
        <v>1758</v>
      </c>
      <c r="G89" s="5" t="s">
        <v>1759</v>
      </c>
      <c r="H89" s="26"/>
      <c r="I89" s="90">
        <v>3800</v>
      </c>
      <c r="J89" s="7">
        <f>ROUNDUP((((L89*13000)+I89)/1380), 2)</f>
        <v>3.6999999999999997</v>
      </c>
      <c r="K89" s="88" t="s">
        <v>1777</v>
      </c>
      <c r="L89" s="6">
        <v>0.1</v>
      </c>
      <c r="M89" s="6"/>
      <c r="N89" s="10" t="s">
        <v>1760</v>
      </c>
    </row>
    <row r="90" spans="1:14" ht="45">
      <c r="A90" s="137">
        <v>45663</v>
      </c>
      <c r="B90" s="5" t="s">
        <v>1770</v>
      </c>
      <c r="C90" s="5" t="s">
        <v>1773</v>
      </c>
      <c r="D90" s="5">
        <v>6</v>
      </c>
      <c r="E90" s="5" t="s">
        <v>318</v>
      </c>
      <c r="F90" s="5" t="s">
        <v>1762</v>
      </c>
      <c r="G90" s="5" t="s">
        <v>40</v>
      </c>
      <c r="H90" s="26"/>
      <c r="I90" s="90">
        <v>600600</v>
      </c>
      <c r="J90" s="7">
        <v>593.08000000000004</v>
      </c>
      <c r="K90" s="88" t="s">
        <v>1771</v>
      </c>
      <c r="L90" s="6">
        <v>15</v>
      </c>
      <c r="M90" s="6"/>
      <c r="N90" s="10" t="s">
        <v>1772</v>
      </c>
    </row>
    <row r="91" spans="1:14" ht="21" customHeight="1">
      <c r="A91" s="137">
        <v>45297</v>
      </c>
      <c r="B91" s="5" t="s">
        <v>155</v>
      </c>
      <c r="C91" s="5" t="s">
        <v>1725</v>
      </c>
      <c r="D91" s="5">
        <v>5</v>
      </c>
      <c r="E91" s="5" t="s">
        <v>140</v>
      </c>
      <c r="F91" s="5" t="s">
        <v>316</v>
      </c>
      <c r="G91" s="5" t="s">
        <v>1726</v>
      </c>
      <c r="H91" s="26"/>
      <c r="I91" s="90">
        <v>196700</v>
      </c>
      <c r="J91" s="7">
        <f t="shared" ref="J91:J127" si="2">ROUNDUP((((L91*13000)+I91)/1380), 2)</f>
        <v>156.66999999999999</v>
      </c>
      <c r="K91" s="88" t="s">
        <v>1891</v>
      </c>
      <c r="L91" s="6">
        <v>1.5</v>
      </c>
      <c r="M91" s="6"/>
      <c r="N91" s="10" t="s">
        <v>1892</v>
      </c>
    </row>
    <row r="92" spans="1:14" ht="21" customHeight="1">
      <c r="A92" s="137">
        <v>45297</v>
      </c>
      <c r="B92" s="5" t="s">
        <v>155</v>
      </c>
      <c r="C92" s="5" t="s">
        <v>1725</v>
      </c>
      <c r="D92" s="5">
        <v>9</v>
      </c>
      <c r="E92" s="5" t="s">
        <v>140</v>
      </c>
      <c r="F92" s="5" t="s">
        <v>316</v>
      </c>
      <c r="G92" s="5" t="s">
        <v>1726</v>
      </c>
      <c r="H92" s="26"/>
      <c r="I92" s="90">
        <v>196700</v>
      </c>
      <c r="J92" s="7">
        <f t="shared" si="2"/>
        <v>156.66999999999999</v>
      </c>
      <c r="K92" s="88" t="s">
        <v>1891</v>
      </c>
      <c r="L92" s="6">
        <v>1.5</v>
      </c>
      <c r="M92" s="6"/>
      <c r="N92" s="10" t="s">
        <v>1892</v>
      </c>
    </row>
    <row r="93" spans="1:14" ht="45">
      <c r="A93" s="137">
        <v>45297</v>
      </c>
      <c r="B93" s="5" t="s">
        <v>1728</v>
      </c>
      <c r="C93" s="5" t="s">
        <v>1933</v>
      </c>
      <c r="D93" s="5">
        <v>1</v>
      </c>
      <c r="E93" s="5" t="s">
        <v>140</v>
      </c>
      <c r="F93" s="5" t="s">
        <v>1727</v>
      </c>
      <c r="G93" s="5" t="s">
        <v>35</v>
      </c>
      <c r="H93" s="26"/>
      <c r="I93" s="90">
        <v>1052000</v>
      </c>
      <c r="J93" s="7">
        <f t="shared" si="2"/>
        <v>865.95</v>
      </c>
      <c r="K93" s="88" t="s">
        <v>1889</v>
      </c>
      <c r="L93" s="6">
        <v>11</v>
      </c>
      <c r="M93" s="6"/>
      <c r="N93" s="10" t="s">
        <v>1936</v>
      </c>
    </row>
    <row r="94" spans="1:14" ht="75">
      <c r="A94" s="137">
        <v>45297</v>
      </c>
      <c r="B94" s="238" t="s">
        <v>1801</v>
      </c>
      <c r="C94" s="5" t="s">
        <v>1931</v>
      </c>
      <c r="D94" s="5">
        <v>2</v>
      </c>
      <c r="E94" s="5" t="s">
        <v>140</v>
      </c>
      <c r="F94" s="5" t="s">
        <v>82</v>
      </c>
      <c r="G94" s="5" t="s">
        <v>23</v>
      </c>
      <c r="H94" s="26"/>
      <c r="I94" s="90">
        <v>71300</v>
      </c>
      <c r="J94" s="7">
        <f t="shared" si="2"/>
        <v>98.77000000000001</v>
      </c>
      <c r="K94" s="88" t="s">
        <v>1889</v>
      </c>
      <c r="L94" s="6">
        <v>5</v>
      </c>
      <c r="M94" s="6"/>
      <c r="N94" s="10" t="s">
        <v>1922</v>
      </c>
    </row>
    <row r="95" spans="1:14" ht="21" customHeight="1">
      <c r="A95" s="137">
        <v>45297</v>
      </c>
      <c r="B95" s="5" t="s">
        <v>1802</v>
      </c>
      <c r="C95" s="5" t="s">
        <v>1803</v>
      </c>
      <c r="D95" s="5">
        <v>1</v>
      </c>
      <c r="E95" s="5" t="s">
        <v>140</v>
      </c>
      <c r="F95" s="5" t="s">
        <v>185</v>
      </c>
      <c r="G95" s="5" t="s">
        <v>92</v>
      </c>
      <c r="H95" s="26"/>
      <c r="I95" s="90">
        <v>77000</v>
      </c>
      <c r="J95" s="7">
        <f t="shared" si="2"/>
        <v>84.06</v>
      </c>
      <c r="K95" s="88" t="s">
        <v>1889</v>
      </c>
      <c r="L95" s="6">
        <v>3</v>
      </c>
      <c r="M95" s="6"/>
      <c r="N95" s="10"/>
    </row>
    <row r="96" spans="1:14" ht="21" customHeight="1">
      <c r="A96" s="137">
        <v>45297</v>
      </c>
      <c r="B96" s="5" t="s">
        <v>1802</v>
      </c>
      <c r="C96" s="5" t="s">
        <v>1804</v>
      </c>
      <c r="D96" s="5">
        <v>2</v>
      </c>
      <c r="E96" s="5" t="s">
        <v>140</v>
      </c>
      <c r="F96" s="5" t="s">
        <v>185</v>
      </c>
      <c r="G96" s="5" t="s">
        <v>92</v>
      </c>
      <c r="H96" s="26"/>
      <c r="I96" s="90">
        <v>65000</v>
      </c>
      <c r="J96" s="7">
        <f t="shared" si="2"/>
        <v>75.37</v>
      </c>
      <c r="K96" s="88" t="s">
        <v>1889</v>
      </c>
      <c r="L96" s="6">
        <v>3</v>
      </c>
      <c r="M96" s="6"/>
      <c r="N96" s="10"/>
    </row>
    <row r="97" spans="1:14" s="239" customFormat="1" ht="21" customHeight="1">
      <c r="A97" s="137">
        <v>45298</v>
      </c>
      <c r="B97" s="5" t="s">
        <v>27</v>
      </c>
      <c r="C97" s="5" t="s">
        <v>1935</v>
      </c>
      <c r="D97" s="5">
        <v>1</v>
      </c>
      <c r="E97" s="5" t="s">
        <v>140</v>
      </c>
      <c r="F97" s="5" t="s">
        <v>1805</v>
      </c>
      <c r="G97" s="5" t="s">
        <v>23</v>
      </c>
      <c r="H97" s="26"/>
      <c r="I97" s="90">
        <v>88900</v>
      </c>
      <c r="J97" s="7">
        <f t="shared" si="2"/>
        <v>83.27000000000001</v>
      </c>
      <c r="K97" s="88" t="s">
        <v>1921</v>
      </c>
      <c r="L97" s="6">
        <v>2</v>
      </c>
      <c r="M97" s="6"/>
      <c r="N97" s="10"/>
    </row>
    <row r="98" spans="1:14" s="239" customFormat="1" ht="30">
      <c r="A98" s="137">
        <v>45298</v>
      </c>
      <c r="B98" s="5" t="s">
        <v>1806</v>
      </c>
      <c r="C98" s="5" t="s">
        <v>1807</v>
      </c>
      <c r="D98" s="5">
        <v>4</v>
      </c>
      <c r="E98" s="5" t="s">
        <v>140</v>
      </c>
      <c r="F98" s="5" t="s">
        <v>1808</v>
      </c>
      <c r="G98" s="5" t="s">
        <v>18</v>
      </c>
      <c r="H98" s="26"/>
      <c r="I98" s="90">
        <v>17200</v>
      </c>
      <c r="J98" s="7">
        <f t="shared" si="2"/>
        <v>15.29</v>
      </c>
      <c r="K98" s="88" t="s">
        <v>1889</v>
      </c>
      <c r="L98" s="6">
        <v>0.3</v>
      </c>
      <c r="M98" s="6"/>
      <c r="N98" s="10" t="s">
        <v>1938</v>
      </c>
    </row>
    <row r="99" spans="1:14" s="239" customFormat="1" ht="21" customHeight="1">
      <c r="A99" s="137">
        <v>45298</v>
      </c>
      <c r="B99" s="5" t="s">
        <v>44</v>
      </c>
      <c r="C99" s="5" t="s">
        <v>1809</v>
      </c>
      <c r="D99" s="5">
        <v>2</v>
      </c>
      <c r="E99" s="5" t="s">
        <v>140</v>
      </c>
      <c r="F99" s="5" t="s">
        <v>1810</v>
      </c>
      <c r="G99" s="5" t="s">
        <v>35</v>
      </c>
      <c r="H99" s="26"/>
      <c r="I99" s="90">
        <v>71100</v>
      </c>
      <c r="J99" s="7">
        <f t="shared" si="2"/>
        <v>59.059999999999995</v>
      </c>
      <c r="K99" s="88" t="s">
        <v>1889</v>
      </c>
      <c r="L99" s="6">
        <v>0.8</v>
      </c>
      <c r="M99" s="6"/>
      <c r="N99" s="240" t="s">
        <v>1811</v>
      </c>
    </row>
    <row r="100" spans="1:14" ht="21" customHeight="1">
      <c r="A100" s="137">
        <v>45298</v>
      </c>
      <c r="B100" s="5" t="s">
        <v>38</v>
      </c>
      <c r="C100" s="5" t="s">
        <v>1934</v>
      </c>
      <c r="D100" s="5">
        <v>1</v>
      </c>
      <c r="E100" s="5" t="s">
        <v>140</v>
      </c>
      <c r="F100" s="5" t="s">
        <v>1813</v>
      </c>
      <c r="G100" s="5" t="s">
        <v>35</v>
      </c>
      <c r="H100" s="26"/>
      <c r="I100" s="90">
        <v>14000</v>
      </c>
      <c r="J100" s="7">
        <f t="shared" si="2"/>
        <v>12.5</v>
      </c>
      <c r="K100" s="88" t="s">
        <v>1889</v>
      </c>
      <c r="L100" s="6">
        <v>0.25</v>
      </c>
      <c r="M100" s="6"/>
      <c r="N100" s="10" t="s">
        <v>1812</v>
      </c>
    </row>
    <row r="101" spans="1:14" ht="21" customHeight="1">
      <c r="A101" s="137">
        <v>45298</v>
      </c>
      <c r="B101" s="5" t="s">
        <v>1814</v>
      </c>
      <c r="C101" s="5" t="s">
        <v>1930</v>
      </c>
      <c r="D101" s="5">
        <v>5</v>
      </c>
      <c r="E101" s="5" t="s">
        <v>140</v>
      </c>
      <c r="F101" s="5" t="s">
        <v>1816</v>
      </c>
      <c r="G101" s="5" t="s">
        <v>23</v>
      </c>
      <c r="H101" s="26"/>
      <c r="I101" s="90">
        <v>97000</v>
      </c>
      <c r="J101" s="7">
        <f t="shared" si="2"/>
        <v>71.710000000000008</v>
      </c>
      <c r="K101" s="88" t="s">
        <v>1889</v>
      </c>
      <c r="L101" s="6">
        <v>0.15</v>
      </c>
      <c r="M101" s="6"/>
      <c r="N101" s="10"/>
    </row>
    <row r="102" spans="1:14" ht="21" customHeight="1">
      <c r="A102" s="137">
        <v>45298</v>
      </c>
      <c r="B102" s="5" t="s">
        <v>1814</v>
      </c>
      <c r="C102" s="5" t="s">
        <v>1815</v>
      </c>
      <c r="D102" s="5">
        <v>10</v>
      </c>
      <c r="E102" s="5" t="s">
        <v>140</v>
      </c>
      <c r="F102" s="5" t="s">
        <v>1816</v>
      </c>
      <c r="G102" s="5" t="s">
        <v>23</v>
      </c>
      <c r="H102" s="26"/>
      <c r="I102" s="90">
        <v>64000</v>
      </c>
      <c r="J102" s="7">
        <f t="shared" si="2"/>
        <v>47.79</v>
      </c>
      <c r="K102" s="88" t="s">
        <v>1921</v>
      </c>
      <c r="L102" s="6">
        <v>0.15</v>
      </c>
      <c r="M102" s="6"/>
      <c r="N102" s="10"/>
    </row>
    <row r="103" spans="1:14" ht="21" customHeight="1">
      <c r="A103" s="137">
        <v>45298</v>
      </c>
      <c r="B103" s="5" t="s">
        <v>74</v>
      </c>
      <c r="C103" s="5" t="s">
        <v>1834</v>
      </c>
      <c r="D103" s="5">
        <v>5</v>
      </c>
      <c r="E103" s="5" t="s">
        <v>140</v>
      </c>
      <c r="F103" s="5" t="s">
        <v>1816</v>
      </c>
      <c r="G103" s="5" t="s">
        <v>23</v>
      </c>
      <c r="H103" s="26"/>
      <c r="I103" s="90">
        <v>479000</v>
      </c>
      <c r="J103" s="7">
        <f t="shared" si="2"/>
        <v>349.93</v>
      </c>
      <c r="K103" s="88" t="s">
        <v>1900</v>
      </c>
      <c r="L103" s="6">
        <v>0.3</v>
      </c>
      <c r="M103" s="6"/>
      <c r="N103" s="10"/>
    </row>
    <row r="104" spans="1:14" ht="45">
      <c r="A104" s="137">
        <v>45298</v>
      </c>
      <c r="B104" s="5" t="s">
        <v>1905</v>
      </c>
      <c r="C104" s="5" t="s">
        <v>1835</v>
      </c>
      <c r="D104" s="5">
        <v>6</v>
      </c>
      <c r="E104" s="5" t="s">
        <v>140</v>
      </c>
      <c r="F104" s="5" t="s">
        <v>1727</v>
      </c>
      <c r="G104" s="5" t="s">
        <v>35</v>
      </c>
      <c r="H104" s="26"/>
      <c r="I104" s="90">
        <v>8400</v>
      </c>
      <c r="J104" s="7">
        <f t="shared" si="2"/>
        <v>8.92</v>
      </c>
      <c r="K104" s="88" t="s">
        <v>1889</v>
      </c>
      <c r="L104" s="6">
        <v>0.3</v>
      </c>
      <c r="M104" s="6"/>
      <c r="N104" s="10" t="s">
        <v>1937</v>
      </c>
    </row>
    <row r="105" spans="1:14" ht="21" customHeight="1">
      <c r="A105" s="137">
        <v>45298</v>
      </c>
      <c r="B105" s="5" t="s">
        <v>1863</v>
      </c>
      <c r="C105" s="5" t="s">
        <v>1864</v>
      </c>
      <c r="D105" s="5">
        <v>1</v>
      </c>
      <c r="E105" s="5" t="s">
        <v>140</v>
      </c>
      <c r="F105" s="5" t="s">
        <v>1867</v>
      </c>
      <c r="G105" s="5" t="s">
        <v>18</v>
      </c>
      <c r="H105" s="26"/>
      <c r="I105" s="90">
        <v>3167000</v>
      </c>
      <c r="J105" s="7">
        <f t="shared" si="2"/>
        <v>2332.61</v>
      </c>
      <c r="K105" s="88" t="s">
        <v>1920</v>
      </c>
      <c r="L105" s="6">
        <v>4</v>
      </c>
      <c r="M105" s="6"/>
      <c r="N105" s="237" t="s">
        <v>1866</v>
      </c>
    </row>
    <row r="106" spans="1:14" ht="21" customHeight="1">
      <c r="A106" s="137">
        <v>45298</v>
      </c>
      <c r="B106" s="5" t="s">
        <v>1863</v>
      </c>
      <c r="C106" s="5" t="s">
        <v>1865</v>
      </c>
      <c r="D106" s="5">
        <v>1</v>
      </c>
      <c r="E106" s="5" t="s">
        <v>140</v>
      </c>
      <c r="F106" s="5" t="s">
        <v>1867</v>
      </c>
      <c r="G106" s="5" t="s">
        <v>18</v>
      </c>
      <c r="H106" s="26"/>
      <c r="I106" s="90">
        <v>2945000</v>
      </c>
      <c r="J106" s="7">
        <f t="shared" si="2"/>
        <v>2171.7400000000002</v>
      </c>
      <c r="K106" s="88" t="s">
        <v>1920</v>
      </c>
      <c r="L106" s="6">
        <v>4</v>
      </c>
      <c r="M106" s="6"/>
      <c r="N106" s="237" t="s">
        <v>1866</v>
      </c>
    </row>
    <row r="107" spans="1:14" ht="21" customHeight="1">
      <c r="A107" s="137">
        <v>45298</v>
      </c>
      <c r="B107" s="5" t="s">
        <v>44</v>
      </c>
      <c r="C107" s="5" t="s">
        <v>1868</v>
      </c>
      <c r="D107" s="5">
        <v>2</v>
      </c>
      <c r="E107" s="5" t="s">
        <v>140</v>
      </c>
      <c r="F107" s="5" t="s">
        <v>1884</v>
      </c>
      <c r="G107" s="5" t="s">
        <v>1677</v>
      </c>
      <c r="H107" s="26"/>
      <c r="I107" s="90">
        <v>22400</v>
      </c>
      <c r="J107" s="7">
        <f t="shared" si="2"/>
        <v>18.12</v>
      </c>
      <c r="K107" s="88" t="s">
        <v>1889</v>
      </c>
      <c r="L107" s="6">
        <v>0.2</v>
      </c>
      <c r="M107" s="6"/>
      <c r="N107" s="10" t="s">
        <v>1875</v>
      </c>
    </row>
    <row r="108" spans="1:14" ht="21" customHeight="1">
      <c r="A108" s="137">
        <v>45298</v>
      </c>
      <c r="B108" s="5" t="s">
        <v>44</v>
      </c>
      <c r="C108" s="5" t="s">
        <v>1869</v>
      </c>
      <c r="D108" s="5">
        <v>2</v>
      </c>
      <c r="E108" s="5" t="s">
        <v>140</v>
      </c>
      <c r="F108" s="5" t="s">
        <v>1884</v>
      </c>
      <c r="G108" s="5" t="s">
        <v>1677</v>
      </c>
      <c r="H108" s="26"/>
      <c r="I108" s="90">
        <v>52500</v>
      </c>
      <c r="J108" s="7">
        <f t="shared" si="2"/>
        <v>40.869999999999997</v>
      </c>
      <c r="K108" s="88" t="s">
        <v>1889</v>
      </c>
      <c r="L108" s="6">
        <v>0.3</v>
      </c>
      <c r="M108" s="6"/>
      <c r="N108" s="10" t="s">
        <v>1876</v>
      </c>
    </row>
    <row r="109" spans="1:14" ht="21" customHeight="1">
      <c r="A109" s="137">
        <v>45298</v>
      </c>
      <c r="B109" s="5" t="s">
        <v>44</v>
      </c>
      <c r="C109" s="5" t="s">
        <v>1870</v>
      </c>
      <c r="D109" s="5">
        <v>2</v>
      </c>
      <c r="E109" s="5" t="s">
        <v>140</v>
      </c>
      <c r="F109" s="5" t="s">
        <v>1884</v>
      </c>
      <c r="G109" s="5" t="s">
        <v>1677</v>
      </c>
      <c r="H109" s="26"/>
      <c r="I109" s="90">
        <v>577110</v>
      </c>
      <c r="J109" s="7">
        <f t="shared" si="2"/>
        <v>423.84999999999997</v>
      </c>
      <c r="K109" s="88" t="s">
        <v>1891</v>
      </c>
      <c r="L109" s="6">
        <v>0.6</v>
      </c>
      <c r="M109" s="6"/>
      <c r="N109" s="10" t="s">
        <v>1877</v>
      </c>
    </row>
    <row r="110" spans="1:14" ht="21" customHeight="1">
      <c r="A110" s="137">
        <v>45298</v>
      </c>
      <c r="B110" s="5" t="s">
        <v>44</v>
      </c>
      <c r="C110" s="5" t="s">
        <v>1722</v>
      </c>
      <c r="D110" s="5">
        <v>2</v>
      </c>
      <c r="E110" s="5" t="s">
        <v>140</v>
      </c>
      <c r="F110" s="5" t="s">
        <v>1884</v>
      </c>
      <c r="G110" s="5" t="s">
        <v>1677</v>
      </c>
      <c r="H110" s="26"/>
      <c r="I110" s="90">
        <v>111100</v>
      </c>
      <c r="J110" s="7">
        <f t="shared" si="2"/>
        <v>94.64</v>
      </c>
      <c r="K110" s="88" t="s">
        <v>1889</v>
      </c>
      <c r="L110" s="6">
        <v>1.5</v>
      </c>
      <c r="M110" s="6"/>
      <c r="N110" s="10" t="s">
        <v>1878</v>
      </c>
    </row>
    <row r="111" spans="1:14" ht="21" customHeight="1">
      <c r="A111" s="137">
        <v>45298</v>
      </c>
      <c r="B111" s="5" t="s">
        <v>44</v>
      </c>
      <c r="C111" s="5" t="s">
        <v>1720</v>
      </c>
      <c r="D111" s="5">
        <v>2</v>
      </c>
      <c r="E111" s="5" t="s">
        <v>140</v>
      </c>
      <c r="F111" s="5" t="s">
        <v>1884</v>
      </c>
      <c r="G111" s="5" t="s">
        <v>1677</v>
      </c>
      <c r="H111" s="26"/>
      <c r="I111" s="90">
        <v>52880</v>
      </c>
      <c r="J111" s="7">
        <f t="shared" si="2"/>
        <v>41.15</v>
      </c>
      <c r="K111" s="88" t="s">
        <v>1906</v>
      </c>
      <c r="L111" s="6">
        <v>0.3</v>
      </c>
      <c r="M111" s="6"/>
      <c r="N111" s="10" t="s">
        <v>1879</v>
      </c>
    </row>
    <row r="112" spans="1:14" ht="21" customHeight="1">
      <c r="A112" s="137">
        <v>45298</v>
      </c>
      <c r="B112" s="5" t="s">
        <v>44</v>
      </c>
      <c r="C112" s="5" t="s">
        <v>1871</v>
      </c>
      <c r="D112" s="5">
        <v>2</v>
      </c>
      <c r="E112" s="5" t="s">
        <v>140</v>
      </c>
      <c r="F112" s="5" t="s">
        <v>1884</v>
      </c>
      <c r="G112" s="5" t="s">
        <v>1677</v>
      </c>
      <c r="H112" s="26"/>
      <c r="I112" s="90">
        <v>39900</v>
      </c>
      <c r="J112" s="7">
        <f t="shared" si="2"/>
        <v>31.740000000000002</v>
      </c>
      <c r="K112" s="88" t="s">
        <v>1906</v>
      </c>
      <c r="L112" s="6">
        <v>0.3</v>
      </c>
      <c r="M112" s="6"/>
      <c r="N112" s="10" t="s">
        <v>1880</v>
      </c>
    </row>
    <row r="113" spans="1:14" ht="21" customHeight="1">
      <c r="A113" s="137">
        <v>45298</v>
      </c>
      <c r="B113" s="5" t="s">
        <v>44</v>
      </c>
      <c r="C113" s="5" t="s">
        <v>1872</v>
      </c>
      <c r="D113" s="5">
        <v>2</v>
      </c>
      <c r="E113" s="5" t="s">
        <v>140</v>
      </c>
      <c r="F113" s="5" t="s">
        <v>1884</v>
      </c>
      <c r="G113" s="5" t="s">
        <v>1677</v>
      </c>
      <c r="H113" s="26"/>
      <c r="I113" s="90">
        <v>95540</v>
      </c>
      <c r="J113" s="7">
        <f t="shared" si="2"/>
        <v>73.48</v>
      </c>
      <c r="K113" s="88" t="s">
        <v>1889</v>
      </c>
      <c r="L113" s="6">
        <v>0.45</v>
      </c>
      <c r="M113" s="6"/>
      <c r="N113" s="10" t="s">
        <v>1881</v>
      </c>
    </row>
    <row r="114" spans="1:14" ht="21" customHeight="1">
      <c r="A114" s="137">
        <v>45298</v>
      </c>
      <c r="B114" s="5" t="s">
        <v>44</v>
      </c>
      <c r="C114" s="5" t="s">
        <v>1873</v>
      </c>
      <c r="D114" s="5">
        <v>2</v>
      </c>
      <c r="E114" s="5" t="s">
        <v>140</v>
      </c>
      <c r="F114" s="5" t="s">
        <v>1884</v>
      </c>
      <c r="G114" s="5" t="s">
        <v>1677</v>
      </c>
      <c r="H114" s="26"/>
      <c r="I114" s="90">
        <v>283500</v>
      </c>
      <c r="J114" s="7">
        <f t="shared" si="2"/>
        <v>233.7</v>
      </c>
      <c r="K114" s="88" t="s">
        <v>1913</v>
      </c>
      <c r="L114" s="6">
        <v>3</v>
      </c>
      <c r="M114" s="6"/>
      <c r="N114" s="10" t="s">
        <v>1882</v>
      </c>
    </row>
    <row r="115" spans="1:14" ht="21" customHeight="1">
      <c r="A115" s="137">
        <v>45298</v>
      </c>
      <c r="B115" s="5" t="s">
        <v>44</v>
      </c>
      <c r="C115" s="5" t="s">
        <v>1874</v>
      </c>
      <c r="D115" s="5">
        <v>2</v>
      </c>
      <c r="E115" s="5" t="s">
        <v>140</v>
      </c>
      <c r="F115" s="5" t="s">
        <v>1884</v>
      </c>
      <c r="G115" s="5" t="s">
        <v>1677</v>
      </c>
      <c r="H115" s="26"/>
      <c r="I115" s="90">
        <v>235280</v>
      </c>
      <c r="J115" s="7">
        <f t="shared" si="2"/>
        <v>198.76</v>
      </c>
      <c r="K115" s="88" t="s">
        <v>1913</v>
      </c>
      <c r="L115" s="6">
        <v>3</v>
      </c>
      <c r="M115" s="6"/>
      <c r="N115" s="10" t="s">
        <v>1883</v>
      </c>
    </row>
    <row r="116" spans="1:14" ht="60">
      <c r="A116" s="145">
        <v>45664</v>
      </c>
      <c r="B116" s="77" t="s">
        <v>203</v>
      </c>
      <c r="C116" s="77" t="s">
        <v>1817</v>
      </c>
      <c r="D116" s="77">
        <v>1</v>
      </c>
      <c r="E116" s="77" t="s">
        <v>265</v>
      </c>
      <c r="F116" s="77" t="s">
        <v>179</v>
      </c>
      <c r="G116" s="77" t="s">
        <v>179</v>
      </c>
      <c r="H116" s="93"/>
      <c r="I116" s="146"/>
      <c r="J116" s="79">
        <f t="shared" si="2"/>
        <v>0</v>
      </c>
      <c r="K116" s="94"/>
      <c r="L116" s="78"/>
      <c r="M116" s="78"/>
      <c r="N116" s="156" t="s">
        <v>1912</v>
      </c>
    </row>
    <row r="117" spans="1:14" ht="20.100000000000001" customHeight="1">
      <c r="A117" s="137">
        <v>45664</v>
      </c>
      <c r="B117" s="5" t="s">
        <v>1818</v>
      </c>
      <c r="C117" s="5" t="s">
        <v>1819</v>
      </c>
      <c r="D117" s="5">
        <v>5</v>
      </c>
      <c r="E117" s="5" t="s">
        <v>265</v>
      </c>
      <c r="F117" s="5" t="s">
        <v>209</v>
      </c>
      <c r="G117" s="5" t="s">
        <v>30</v>
      </c>
      <c r="H117" s="26"/>
      <c r="I117" s="90">
        <v>318000</v>
      </c>
      <c r="J117" s="7">
        <f t="shared" si="2"/>
        <v>239.85999999999999</v>
      </c>
      <c r="K117" s="88" t="s">
        <v>1889</v>
      </c>
      <c r="L117" s="6">
        <v>1</v>
      </c>
      <c r="M117" s="6"/>
      <c r="N117" s="10" t="s">
        <v>1820</v>
      </c>
    </row>
    <row r="118" spans="1:14" ht="20.100000000000001" customHeight="1">
      <c r="A118" s="137">
        <v>45664</v>
      </c>
      <c r="B118" s="5" t="s">
        <v>27</v>
      </c>
      <c r="C118" s="5" t="s">
        <v>1821</v>
      </c>
      <c r="D118" s="5">
        <v>2</v>
      </c>
      <c r="E118" s="5" t="s">
        <v>265</v>
      </c>
      <c r="F118" s="5" t="s">
        <v>36</v>
      </c>
      <c r="G118" s="5" t="s">
        <v>30</v>
      </c>
      <c r="H118" s="26"/>
      <c r="I118" s="90">
        <v>261600</v>
      </c>
      <c r="J118" s="7">
        <f t="shared" si="2"/>
        <v>321.45</v>
      </c>
      <c r="K118" s="88" t="s">
        <v>1923</v>
      </c>
      <c r="L118" s="6">
        <v>14</v>
      </c>
      <c r="M118" s="6"/>
      <c r="N118" s="10" t="s">
        <v>1822</v>
      </c>
    </row>
    <row r="119" spans="1:14" ht="20.100000000000001" customHeight="1">
      <c r="A119" s="137">
        <v>45664</v>
      </c>
      <c r="B119" s="5" t="s">
        <v>27</v>
      </c>
      <c r="C119" s="5" t="s">
        <v>1823</v>
      </c>
      <c r="D119" s="5">
        <v>2</v>
      </c>
      <c r="E119" s="5" t="s">
        <v>265</v>
      </c>
      <c r="F119" s="5" t="s">
        <v>36</v>
      </c>
      <c r="G119" s="5" t="s">
        <v>30</v>
      </c>
      <c r="H119" s="26"/>
      <c r="I119" s="90">
        <v>278300</v>
      </c>
      <c r="J119" s="7">
        <f t="shared" si="2"/>
        <v>239.35</v>
      </c>
      <c r="K119" s="88" t="s">
        <v>1921</v>
      </c>
      <c r="L119" s="6">
        <v>4</v>
      </c>
      <c r="M119" s="6"/>
      <c r="N119" s="10" t="s">
        <v>1667</v>
      </c>
    </row>
    <row r="120" spans="1:14" ht="90">
      <c r="A120" s="173">
        <v>45664</v>
      </c>
      <c r="B120" s="13" t="s">
        <v>1827</v>
      </c>
      <c r="C120" s="13" t="s">
        <v>1828</v>
      </c>
      <c r="D120" s="13">
        <v>60</v>
      </c>
      <c r="E120" s="13" t="s">
        <v>265</v>
      </c>
      <c r="F120" s="13" t="s">
        <v>94</v>
      </c>
      <c r="G120" s="13" t="s">
        <v>102</v>
      </c>
      <c r="H120" s="68"/>
      <c r="I120" s="142">
        <v>37000</v>
      </c>
      <c r="J120" s="12">
        <f t="shared" si="2"/>
        <v>30.110000000000003</v>
      </c>
      <c r="K120" s="87" t="s">
        <v>1891</v>
      </c>
      <c r="L120" s="50">
        <v>0.35</v>
      </c>
      <c r="M120" s="50"/>
      <c r="N120" s="23" t="s">
        <v>1898</v>
      </c>
    </row>
    <row r="121" spans="1:14" ht="23.25" customHeight="1">
      <c r="A121" s="137">
        <v>45663</v>
      </c>
      <c r="B121" s="8" t="s">
        <v>1740</v>
      </c>
      <c r="C121" s="5" t="s">
        <v>1779</v>
      </c>
      <c r="D121" s="5">
        <v>20</v>
      </c>
      <c r="E121" s="5" t="s">
        <v>265</v>
      </c>
      <c r="F121" s="5" t="s">
        <v>209</v>
      </c>
      <c r="G121" s="5" t="s">
        <v>30</v>
      </c>
      <c r="H121" s="26"/>
      <c r="I121" s="155">
        <v>160</v>
      </c>
      <c r="J121" s="7">
        <f t="shared" si="2"/>
        <v>0.59</v>
      </c>
      <c r="K121" s="88" t="s">
        <v>1889</v>
      </c>
      <c r="L121" s="6">
        <v>0.05</v>
      </c>
      <c r="M121" s="107"/>
      <c r="N121" s="10" t="s">
        <v>1890</v>
      </c>
    </row>
    <row r="122" spans="1:14" ht="94.5" customHeight="1">
      <c r="A122" s="138">
        <v>45664</v>
      </c>
      <c r="B122" s="98" t="s">
        <v>1829</v>
      </c>
      <c r="C122" s="98" t="s">
        <v>1830</v>
      </c>
      <c r="D122" s="98">
        <v>1</v>
      </c>
      <c r="E122" s="98" t="s">
        <v>318</v>
      </c>
      <c r="F122" s="98" t="s">
        <v>33</v>
      </c>
      <c r="G122" s="98" t="s">
        <v>1679</v>
      </c>
      <c r="H122" s="99"/>
      <c r="I122" s="139"/>
      <c r="J122" s="105">
        <f t="shared" si="2"/>
        <v>0</v>
      </c>
      <c r="K122" s="100"/>
      <c r="L122" s="101"/>
      <c r="M122" s="101"/>
      <c r="N122" s="126" t="s">
        <v>1924</v>
      </c>
    </row>
    <row r="123" spans="1:14" ht="45">
      <c r="A123" s="137">
        <v>45664</v>
      </c>
      <c r="B123" s="5" t="s">
        <v>25</v>
      </c>
      <c r="C123" s="5" t="s">
        <v>1831</v>
      </c>
      <c r="D123" s="5">
        <v>2</v>
      </c>
      <c r="E123" s="5" t="s">
        <v>318</v>
      </c>
      <c r="F123" s="5" t="s">
        <v>1832</v>
      </c>
      <c r="G123" s="5" t="s">
        <v>48</v>
      </c>
      <c r="H123" s="26"/>
      <c r="I123" s="90">
        <v>491500</v>
      </c>
      <c r="J123" s="7">
        <f t="shared" si="2"/>
        <v>398.56</v>
      </c>
      <c r="K123" s="88" t="s">
        <v>1906</v>
      </c>
      <c r="L123" s="6">
        <v>4.5</v>
      </c>
      <c r="M123" s="6"/>
      <c r="N123" s="10" t="s">
        <v>1907</v>
      </c>
    </row>
    <row r="124" spans="1:14" ht="90">
      <c r="A124" s="137">
        <v>45664</v>
      </c>
      <c r="B124" s="5"/>
      <c r="C124" s="5" t="s">
        <v>1833</v>
      </c>
      <c r="D124" s="5">
        <v>5</v>
      </c>
      <c r="E124" s="5" t="s">
        <v>318</v>
      </c>
      <c r="F124" s="5" t="s">
        <v>65</v>
      </c>
      <c r="G124" s="5" t="s">
        <v>33</v>
      </c>
      <c r="H124" s="26"/>
      <c r="I124" s="90">
        <v>940</v>
      </c>
      <c r="J124" s="7">
        <f t="shared" si="2"/>
        <v>1.6300000000000001</v>
      </c>
      <c r="K124" s="88" t="s">
        <v>1889</v>
      </c>
      <c r="L124" s="6">
        <v>0.1</v>
      </c>
      <c r="M124" s="6"/>
      <c r="N124" s="10" t="s">
        <v>1899</v>
      </c>
    </row>
    <row r="125" spans="1:14" ht="60">
      <c r="A125" s="137">
        <v>45664</v>
      </c>
      <c r="B125" s="5" t="s">
        <v>74</v>
      </c>
      <c r="C125" s="5" t="s">
        <v>1895</v>
      </c>
      <c r="D125" s="5">
        <v>1</v>
      </c>
      <c r="E125" s="5" t="s">
        <v>318</v>
      </c>
      <c r="F125" s="5" t="s">
        <v>254</v>
      </c>
      <c r="G125" s="5" t="s">
        <v>33</v>
      </c>
      <c r="H125" s="26"/>
      <c r="I125" s="90">
        <v>1956000</v>
      </c>
      <c r="J125" s="7">
        <f t="shared" si="2"/>
        <v>1431.53</v>
      </c>
      <c r="K125" s="88" t="s">
        <v>1901</v>
      </c>
      <c r="L125" s="6">
        <v>1.5</v>
      </c>
      <c r="M125" s="6"/>
      <c r="N125" s="10" t="s">
        <v>1902</v>
      </c>
    </row>
    <row r="126" spans="1:14" ht="21" customHeight="1">
      <c r="A126" s="137">
        <v>45664</v>
      </c>
      <c r="B126" s="5"/>
      <c r="C126" s="5" t="s">
        <v>1903</v>
      </c>
      <c r="D126" s="5">
        <v>2</v>
      </c>
      <c r="E126" s="5" t="s">
        <v>318</v>
      </c>
      <c r="F126" s="5" t="s">
        <v>794</v>
      </c>
      <c r="G126" s="5" t="s">
        <v>130</v>
      </c>
      <c r="H126" s="26"/>
      <c r="I126" s="90">
        <v>8840</v>
      </c>
      <c r="J126" s="7">
        <f t="shared" si="2"/>
        <v>9.24</v>
      </c>
      <c r="K126" s="88" t="s">
        <v>1889</v>
      </c>
      <c r="L126" s="6">
        <v>0.3</v>
      </c>
      <c r="M126" s="6"/>
      <c r="N126" s="10"/>
    </row>
    <row r="127" spans="1:14" ht="21" customHeight="1">
      <c r="A127" s="137">
        <v>45664</v>
      </c>
      <c r="B127" s="5"/>
      <c r="C127" s="5" t="s">
        <v>1904</v>
      </c>
      <c r="D127" s="5">
        <v>2</v>
      </c>
      <c r="E127" s="5" t="s">
        <v>318</v>
      </c>
      <c r="F127" s="5" t="s">
        <v>794</v>
      </c>
      <c r="G127" s="5" t="s">
        <v>130</v>
      </c>
      <c r="H127" s="26"/>
      <c r="I127" s="90">
        <v>9570</v>
      </c>
      <c r="J127" s="7">
        <f t="shared" si="2"/>
        <v>9.77</v>
      </c>
      <c r="K127" s="88" t="s">
        <v>1889</v>
      </c>
      <c r="L127" s="6">
        <v>0.3</v>
      </c>
      <c r="M127" s="6"/>
      <c r="N127" s="10"/>
    </row>
    <row r="128" spans="1:14" ht="60">
      <c r="A128" s="137">
        <v>45664</v>
      </c>
      <c r="B128" s="5" t="s">
        <v>1885</v>
      </c>
      <c r="C128" s="5">
        <v>772100</v>
      </c>
      <c r="D128" s="5">
        <v>2</v>
      </c>
      <c r="E128" s="5" t="s">
        <v>318</v>
      </c>
      <c r="F128" s="5" t="s">
        <v>348</v>
      </c>
      <c r="G128" s="5" t="s">
        <v>28</v>
      </c>
      <c r="H128" s="26"/>
      <c r="I128" s="90">
        <v>821700</v>
      </c>
      <c r="J128" s="7">
        <f>ROUNDUP((((L128*13000)+I128)/1250), 2)</f>
        <v>662.56</v>
      </c>
      <c r="K128" s="88" t="s">
        <v>1889</v>
      </c>
      <c r="L128" s="6">
        <v>0.5</v>
      </c>
      <c r="M128" s="6"/>
      <c r="N128" s="10" t="s">
        <v>1929</v>
      </c>
    </row>
    <row r="129" spans="1:14" ht="30">
      <c r="A129" s="138">
        <v>45664</v>
      </c>
      <c r="B129" s="98" t="s">
        <v>1839</v>
      </c>
      <c r="C129" s="98" t="s">
        <v>1840</v>
      </c>
      <c r="D129" s="98" t="s">
        <v>1841</v>
      </c>
      <c r="E129" s="98" t="s">
        <v>387</v>
      </c>
      <c r="F129" s="98" t="s">
        <v>1842</v>
      </c>
      <c r="G129" s="98" t="s">
        <v>32</v>
      </c>
      <c r="H129" s="99"/>
      <c r="I129" s="139"/>
      <c r="J129" s="105"/>
      <c r="K129" s="100"/>
      <c r="L129" s="101"/>
      <c r="M129" s="101"/>
      <c r="N129" s="126" t="s">
        <v>1896</v>
      </c>
    </row>
    <row r="130" spans="1:14" ht="105">
      <c r="A130" s="137">
        <v>45664</v>
      </c>
      <c r="B130" s="5" t="s">
        <v>1843</v>
      </c>
      <c r="C130" s="5" t="s">
        <v>1897</v>
      </c>
      <c r="D130" s="5">
        <v>5</v>
      </c>
      <c r="E130" s="5" t="s">
        <v>387</v>
      </c>
      <c r="F130" s="5" t="s">
        <v>1837</v>
      </c>
      <c r="G130" s="5" t="s">
        <v>1838</v>
      </c>
      <c r="H130" s="26"/>
      <c r="I130" s="90">
        <v>88000</v>
      </c>
      <c r="J130" s="7">
        <f>ROUNDUP((((L130*13000)+I130)/1380), 2)</f>
        <v>66.600000000000009</v>
      </c>
      <c r="K130" s="88" t="s">
        <v>1889</v>
      </c>
      <c r="L130" s="6">
        <v>0.3</v>
      </c>
      <c r="M130" s="6"/>
      <c r="N130" s="10" t="s">
        <v>1844</v>
      </c>
    </row>
    <row r="131" spans="1:14" ht="20.100000000000001" customHeight="1">
      <c r="A131" s="137">
        <v>45664</v>
      </c>
      <c r="B131" s="5" t="s">
        <v>29</v>
      </c>
      <c r="C131" s="5" t="s">
        <v>1915</v>
      </c>
      <c r="D131" s="5">
        <v>5</v>
      </c>
      <c r="E131" s="5" t="s">
        <v>387</v>
      </c>
      <c r="F131" s="5" t="s">
        <v>290</v>
      </c>
      <c r="G131" s="5" t="s">
        <v>121</v>
      </c>
      <c r="H131" s="26"/>
      <c r="I131" s="90">
        <v>36000</v>
      </c>
      <c r="J131" s="7">
        <f>ROUNDUP((((L131*13000)+I131)/1380), 2)</f>
        <v>29.860000000000003</v>
      </c>
      <c r="K131" s="88" t="s">
        <v>1889</v>
      </c>
      <c r="L131" s="6">
        <v>0.4</v>
      </c>
      <c r="M131" s="6"/>
      <c r="N131" s="10"/>
    </row>
    <row r="132" spans="1:14" ht="75">
      <c r="A132" s="137">
        <v>45664</v>
      </c>
      <c r="B132" s="5" t="s">
        <v>29</v>
      </c>
      <c r="C132" s="5" t="s">
        <v>1916</v>
      </c>
      <c r="D132" s="5">
        <v>5</v>
      </c>
      <c r="E132" s="5" t="s">
        <v>387</v>
      </c>
      <c r="F132" s="5" t="s">
        <v>290</v>
      </c>
      <c r="G132" s="5" t="s">
        <v>121</v>
      </c>
      <c r="H132" s="26"/>
      <c r="I132" s="90">
        <v>10680</v>
      </c>
      <c r="J132" s="7">
        <f>ROUNDUP((((L132*13000)+I132)/1380), 2)</f>
        <v>11.51</v>
      </c>
      <c r="K132" s="88" t="s">
        <v>1889</v>
      </c>
      <c r="L132" s="6">
        <v>0.4</v>
      </c>
      <c r="M132" s="6"/>
      <c r="N132" s="10" t="s">
        <v>1919</v>
      </c>
    </row>
    <row r="133" spans="1:14" s="128" customFormat="1" ht="105">
      <c r="A133" s="137">
        <v>45553</v>
      </c>
      <c r="B133" s="5" t="s">
        <v>29</v>
      </c>
      <c r="C133" s="5" t="s">
        <v>1917</v>
      </c>
      <c r="D133" s="5">
        <v>5</v>
      </c>
      <c r="E133" s="5" t="s">
        <v>112</v>
      </c>
      <c r="F133" s="5" t="s">
        <v>290</v>
      </c>
      <c r="G133" s="5" t="s">
        <v>121</v>
      </c>
      <c r="H133" s="26"/>
      <c r="I133" s="90">
        <v>8400</v>
      </c>
      <c r="J133" s="7">
        <f>ROUNDUP((((L133*12000)+I133)/1270), 2)</f>
        <v>8.51</v>
      </c>
      <c r="K133" s="88" t="s">
        <v>79</v>
      </c>
      <c r="L133" s="6">
        <v>0.2</v>
      </c>
      <c r="M133" s="6"/>
      <c r="N133" s="10" t="s">
        <v>1918</v>
      </c>
    </row>
    <row r="134" spans="1:14" ht="20.100000000000001" customHeight="1">
      <c r="A134" s="137">
        <v>45664</v>
      </c>
      <c r="B134" s="5" t="s">
        <v>1845</v>
      </c>
      <c r="C134" s="5" t="s">
        <v>1846</v>
      </c>
      <c r="D134" s="5">
        <v>20</v>
      </c>
      <c r="E134" s="5" t="s">
        <v>387</v>
      </c>
      <c r="F134" s="5" t="s">
        <v>290</v>
      </c>
      <c r="G134" s="5" t="s">
        <v>121</v>
      </c>
      <c r="H134" s="26"/>
      <c r="I134" s="90">
        <v>41380</v>
      </c>
      <c r="J134" s="7">
        <f>ROUNDUP((((L134*13000)+I134)/1380), 2)</f>
        <v>53.54</v>
      </c>
      <c r="K134" s="88" t="s">
        <v>1889</v>
      </c>
      <c r="L134" s="6">
        <v>2.5</v>
      </c>
      <c r="M134" s="6"/>
      <c r="N134" s="10" t="s">
        <v>1908</v>
      </c>
    </row>
    <row r="135" spans="1:14" ht="20.100000000000001" customHeight="1">
      <c r="A135" s="137">
        <v>45664</v>
      </c>
      <c r="B135" s="5" t="s">
        <v>29</v>
      </c>
      <c r="C135" s="5" t="s">
        <v>1914</v>
      </c>
      <c r="D135" s="5">
        <v>2</v>
      </c>
      <c r="E135" s="5" t="s">
        <v>387</v>
      </c>
      <c r="F135" s="5" t="s">
        <v>277</v>
      </c>
      <c r="G135" s="5" t="s">
        <v>142</v>
      </c>
      <c r="H135" s="26"/>
      <c r="I135" s="90">
        <v>293020</v>
      </c>
      <c r="J135" s="7">
        <f>ROUNDUP((((L135*13000)+I135)/1380), 2)</f>
        <v>245.31</v>
      </c>
      <c r="K135" s="88" t="s">
        <v>1889</v>
      </c>
      <c r="L135" s="6">
        <v>3.5</v>
      </c>
      <c r="M135" s="6"/>
      <c r="N135" s="10" t="s">
        <v>1847</v>
      </c>
    </row>
    <row r="136" spans="1:14" ht="20.100000000000001" customHeight="1">
      <c r="A136" s="137">
        <v>45664</v>
      </c>
      <c r="B136" s="5" t="s">
        <v>1848</v>
      </c>
      <c r="C136" s="5" t="s">
        <v>1909</v>
      </c>
      <c r="D136" s="5">
        <v>6</v>
      </c>
      <c r="E136" s="5" t="s">
        <v>387</v>
      </c>
      <c r="F136" s="5" t="s">
        <v>1849</v>
      </c>
      <c r="G136" s="5" t="s">
        <v>60</v>
      </c>
      <c r="H136" s="26"/>
      <c r="I136" s="90">
        <v>3600</v>
      </c>
      <c r="J136" s="7">
        <f>ROUNDUP((((L136*13000)+I136)/1380), 2)</f>
        <v>4.5</v>
      </c>
      <c r="K136" s="88" t="s">
        <v>1889</v>
      </c>
      <c r="L136" s="6">
        <v>0.2</v>
      </c>
      <c r="M136" s="6"/>
      <c r="N136" s="10"/>
    </row>
    <row r="137" spans="1:14" ht="225">
      <c r="A137" s="241">
        <v>45660</v>
      </c>
      <c r="B137" s="242" t="s">
        <v>1358</v>
      </c>
      <c r="C137" s="243" t="s">
        <v>1359</v>
      </c>
      <c r="D137" s="243">
        <v>2</v>
      </c>
      <c r="E137" s="244" t="s">
        <v>387</v>
      </c>
      <c r="F137" s="243" t="s">
        <v>1360</v>
      </c>
      <c r="G137" s="243" t="s">
        <v>102</v>
      </c>
      <c r="H137" s="245"/>
      <c r="I137" s="246"/>
      <c r="J137" s="247">
        <f>ROUNDUP((((L137*13000)+I137)/1380), 2)</f>
        <v>0</v>
      </c>
      <c r="K137" s="248"/>
      <c r="L137" s="249"/>
      <c r="M137" s="249"/>
      <c r="N137" s="250" t="s">
        <v>1886</v>
      </c>
    </row>
    <row r="138" spans="1:14" s="128" customFormat="1" ht="135">
      <c r="A138" s="137">
        <v>45645</v>
      </c>
      <c r="B138" s="8" t="s">
        <v>1607</v>
      </c>
      <c r="C138" s="5" t="s">
        <v>1461</v>
      </c>
      <c r="D138" s="5">
        <v>2</v>
      </c>
      <c r="E138" s="5" t="s">
        <v>387</v>
      </c>
      <c r="F138" s="5" t="s">
        <v>1360</v>
      </c>
      <c r="G138" s="5" t="s">
        <v>102</v>
      </c>
      <c r="H138" s="26"/>
      <c r="I138" s="155">
        <v>22700000</v>
      </c>
      <c r="J138" s="7">
        <f>ROUNDUP((((L138*16000)+I138)/1380), 2)</f>
        <v>17376.82</v>
      </c>
      <c r="K138" s="88" t="s">
        <v>1713</v>
      </c>
      <c r="L138" s="6">
        <v>80</v>
      </c>
      <c r="M138" s="107"/>
      <c r="N138" s="10" t="s">
        <v>1887</v>
      </c>
    </row>
    <row r="139" spans="1:14" s="128" customFormat="1" ht="65.25" customHeight="1">
      <c r="A139" s="137">
        <v>45664</v>
      </c>
      <c r="B139" s="8" t="s">
        <v>1607</v>
      </c>
      <c r="C139" s="5" t="s">
        <v>1461</v>
      </c>
      <c r="D139" s="5">
        <v>2</v>
      </c>
      <c r="E139" s="5" t="s">
        <v>387</v>
      </c>
      <c r="F139" s="5" t="s">
        <v>1360</v>
      </c>
      <c r="G139" s="5" t="s">
        <v>102</v>
      </c>
      <c r="H139" s="26"/>
      <c r="I139" s="155"/>
      <c r="J139" s="7"/>
      <c r="K139" s="88"/>
      <c r="L139" s="6"/>
      <c r="M139" s="107"/>
      <c r="N139" s="10" t="s">
        <v>1888</v>
      </c>
    </row>
    <row r="140" spans="1:14" s="128" customFormat="1" ht="75">
      <c r="A140" s="137">
        <v>45645</v>
      </c>
      <c r="B140" s="8" t="s">
        <v>245</v>
      </c>
      <c r="C140" s="5" t="s">
        <v>1605</v>
      </c>
      <c r="D140" s="5">
        <v>1</v>
      </c>
      <c r="E140" s="5" t="s">
        <v>387</v>
      </c>
      <c r="F140" s="5" t="s">
        <v>43</v>
      </c>
      <c r="G140" s="5" t="s">
        <v>13</v>
      </c>
      <c r="H140" s="26"/>
      <c r="I140" s="90">
        <v>83000</v>
      </c>
      <c r="J140" s="7">
        <f>ROUNDUP((((L140*13000)+I140)/1380), 2)</f>
        <v>66.740000000000009</v>
      </c>
      <c r="K140" s="6" t="s">
        <v>1925</v>
      </c>
      <c r="L140" s="6">
        <v>0.7</v>
      </c>
      <c r="M140" s="26"/>
      <c r="N140" s="10" t="s">
        <v>1606</v>
      </c>
    </row>
    <row r="141" spans="1:14" s="239" customFormat="1" ht="45">
      <c r="A141" s="137">
        <v>45297</v>
      </c>
      <c r="B141" s="5" t="s">
        <v>27</v>
      </c>
      <c r="C141" s="5" t="s">
        <v>1932</v>
      </c>
      <c r="D141" s="5">
        <v>3</v>
      </c>
      <c r="E141" s="5" t="s">
        <v>140</v>
      </c>
      <c r="F141" s="5" t="s">
        <v>82</v>
      </c>
      <c r="G141" s="5" t="s">
        <v>23</v>
      </c>
      <c r="H141" s="26"/>
      <c r="I141" s="90">
        <v>65410</v>
      </c>
      <c r="J141" s="7">
        <f t="shared" ref="J141:J147" si="3">ROUNDUP((((L141*13000)+I141)/1380), 2)</f>
        <v>66.240000000000009</v>
      </c>
      <c r="K141" s="88" t="s">
        <v>1994</v>
      </c>
      <c r="L141" s="6">
        <v>2</v>
      </c>
      <c r="M141" s="6"/>
      <c r="N141" s="10" t="s">
        <v>1995</v>
      </c>
    </row>
    <row r="142" spans="1:14" s="239" customFormat="1" ht="30">
      <c r="A142" s="137">
        <v>45297</v>
      </c>
      <c r="B142" s="5" t="s">
        <v>21</v>
      </c>
      <c r="C142" s="5" t="s">
        <v>1733</v>
      </c>
      <c r="D142" s="5">
        <v>10</v>
      </c>
      <c r="E142" s="5" t="s">
        <v>140</v>
      </c>
      <c r="F142" s="5" t="s">
        <v>1730</v>
      </c>
      <c r="G142" s="5" t="s">
        <v>355</v>
      </c>
      <c r="H142" s="26"/>
      <c r="I142" s="90"/>
      <c r="J142" s="7">
        <f t="shared" si="3"/>
        <v>0</v>
      </c>
      <c r="K142" s="88"/>
      <c r="L142" s="6"/>
      <c r="M142" s="6"/>
      <c r="N142" s="10" t="s">
        <v>2004</v>
      </c>
    </row>
    <row r="143" spans="1:14" ht="20.100000000000001" customHeight="1">
      <c r="A143" s="137">
        <v>45297</v>
      </c>
      <c r="B143" s="5" t="s">
        <v>21</v>
      </c>
      <c r="C143" s="5" t="s">
        <v>2032</v>
      </c>
      <c r="D143" s="5">
        <v>10</v>
      </c>
      <c r="E143" s="5" t="s">
        <v>140</v>
      </c>
      <c r="F143" s="5" t="s">
        <v>1730</v>
      </c>
      <c r="G143" s="5" t="s">
        <v>355</v>
      </c>
      <c r="H143" s="26"/>
      <c r="I143" s="90">
        <v>57000</v>
      </c>
      <c r="J143" s="7">
        <f t="shared" si="3"/>
        <v>44.14</v>
      </c>
      <c r="K143" s="88" t="s">
        <v>2003</v>
      </c>
      <c r="L143" s="6">
        <v>0.3</v>
      </c>
      <c r="M143" s="6"/>
      <c r="N143" s="10"/>
    </row>
    <row r="144" spans="1:14" ht="45">
      <c r="A144" s="141">
        <v>45298</v>
      </c>
      <c r="B144" s="13" t="s">
        <v>144</v>
      </c>
      <c r="C144" s="13" t="s">
        <v>2031</v>
      </c>
      <c r="D144" s="13">
        <v>20</v>
      </c>
      <c r="E144" s="13" t="s">
        <v>140</v>
      </c>
      <c r="F144" s="13" t="s">
        <v>326</v>
      </c>
      <c r="G144" s="13" t="s">
        <v>325</v>
      </c>
      <c r="H144" s="68"/>
      <c r="I144" s="142">
        <v>15800</v>
      </c>
      <c r="J144" s="12">
        <f t="shared" si="3"/>
        <v>15.22</v>
      </c>
      <c r="K144" s="87" t="s">
        <v>1992</v>
      </c>
      <c r="L144" s="50">
        <v>0.4</v>
      </c>
      <c r="M144" s="50"/>
      <c r="N144" s="23" t="s">
        <v>2005</v>
      </c>
    </row>
    <row r="145" spans="1:14" ht="21" customHeight="1">
      <c r="A145" s="137">
        <v>45299</v>
      </c>
      <c r="B145" s="5" t="s">
        <v>1939</v>
      </c>
      <c r="C145" s="5" t="s">
        <v>1940</v>
      </c>
      <c r="D145" s="5">
        <v>2</v>
      </c>
      <c r="E145" s="5" t="s">
        <v>140</v>
      </c>
      <c r="F145" s="5" t="s">
        <v>316</v>
      </c>
      <c r="G145" s="5" t="s">
        <v>1726</v>
      </c>
      <c r="H145" s="26"/>
      <c r="I145" s="90">
        <v>343000</v>
      </c>
      <c r="J145" s="7">
        <f t="shared" si="3"/>
        <v>531.16</v>
      </c>
      <c r="K145" s="88" t="s">
        <v>2013</v>
      </c>
      <c r="L145" s="6">
        <v>30</v>
      </c>
      <c r="M145" s="6"/>
      <c r="N145" s="10"/>
    </row>
    <row r="146" spans="1:14" ht="21" customHeight="1">
      <c r="A146" s="137">
        <v>45299</v>
      </c>
      <c r="B146" s="5" t="s">
        <v>1939</v>
      </c>
      <c r="C146" s="5" t="s">
        <v>1941</v>
      </c>
      <c r="D146" s="5">
        <v>2</v>
      </c>
      <c r="E146" s="5" t="s">
        <v>140</v>
      </c>
      <c r="F146" s="5" t="s">
        <v>316</v>
      </c>
      <c r="G146" s="5" t="s">
        <v>1726</v>
      </c>
      <c r="H146" s="26"/>
      <c r="I146" s="90">
        <v>347000</v>
      </c>
      <c r="J146" s="7">
        <f t="shared" si="3"/>
        <v>534.05999999999995</v>
      </c>
      <c r="K146" s="88" t="s">
        <v>2013</v>
      </c>
      <c r="L146" s="6">
        <v>30</v>
      </c>
      <c r="M146" s="6"/>
      <c r="N146" s="10"/>
    </row>
    <row r="147" spans="1:14" ht="30">
      <c r="A147" s="141">
        <v>45299</v>
      </c>
      <c r="B147" s="13" t="s">
        <v>21</v>
      </c>
      <c r="C147" s="13" t="s">
        <v>1942</v>
      </c>
      <c r="D147" s="13">
        <v>2</v>
      </c>
      <c r="E147" s="13" t="s">
        <v>140</v>
      </c>
      <c r="F147" s="13" t="s">
        <v>1943</v>
      </c>
      <c r="G147" s="13" t="s">
        <v>18</v>
      </c>
      <c r="H147" s="68"/>
      <c r="I147" s="142"/>
      <c r="J147" s="12">
        <f t="shared" si="3"/>
        <v>0</v>
      </c>
      <c r="K147" s="87"/>
      <c r="L147" s="50"/>
      <c r="M147" s="50"/>
      <c r="N147" s="23" t="s">
        <v>2004</v>
      </c>
    </row>
    <row r="148" spans="1:14" ht="45.75" customHeight="1">
      <c r="A148" s="137">
        <v>45299</v>
      </c>
      <c r="B148" s="5" t="s">
        <v>1944</v>
      </c>
      <c r="C148" s="5" t="s">
        <v>1945</v>
      </c>
      <c r="D148" s="5">
        <v>2</v>
      </c>
      <c r="E148" s="5" t="s">
        <v>140</v>
      </c>
      <c r="F148" s="5" t="s">
        <v>1946</v>
      </c>
      <c r="G148" s="5" t="s">
        <v>18</v>
      </c>
      <c r="H148" s="26"/>
      <c r="I148" s="90"/>
      <c r="J148" s="7">
        <f t="shared" ref="J148:J154" si="4">ROUNDUP((((L148*13000)+I148)/1380), 2)</f>
        <v>0</v>
      </c>
      <c r="K148" s="88"/>
      <c r="L148" s="6"/>
      <c r="M148" s="6"/>
      <c r="N148" s="10" t="s">
        <v>2002</v>
      </c>
    </row>
    <row r="149" spans="1:14" ht="21" customHeight="1">
      <c r="A149" s="137">
        <v>45299</v>
      </c>
      <c r="B149" s="5" t="s">
        <v>27</v>
      </c>
      <c r="C149" s="5" t="s">
        <v>1947</v>
      </c>
      <c r="D149" s="5">
        <v>5</v>
      </c>
      <c r="E149" s="5" t="s">
        <v>140</v>
      </c>
      <c r="F149" s="5" t="s">
        <v>1948</v>
      </c>
      <c r="G149" s="5" t="s">
        <v>119</v>
      </c>
      <c r="H149" s="26"/>
      <c r="I149" s="90">
        <v>52990</v>
      </c>
      <c r="J149" s="7">
        <f t="shared" si="4"/>
        <v>40.29</v>
      </c>
      <c r="K149" s="88" t="s">
        <v>1993</v>
      </c>
      <c r="L149" s="6">
        <v>0.2</v>
      </c>
      <c r="M149" s="6"/>
      <c r="N149" s="10"/>
    </row>
    <row r="150" spans="1:14" ht="21" customHeight="1">
      <c r="A150" s="141">
        <v>45299</v>
      </c>
      <c r="B150" s="13" t="s">
        <v>26</v>
      </c>
      <c r="C150" s="13" t="s">
        <v>2000</v>
      </c>
      <c r="D150" s="13">
        <v>5</v>
      </c>
      <c r="E150" s="13" t="s">
        <v>140</v>
      </c>
      <c r="F150" s="13"/>
      <c r="G150" s="13" t="s">
        <v>1974</v>
      </c>
      <c r="H150" s="68"/>
      <c r="I150" s="142">
        <v>3010</v>
      </c>
      <c r="J150" s="12">
        <f t="shared" si="4"/>
        <v>3.13</v>
      </c>
      <c r="K150" s="87" t="s">
        <v>1992</v>
      </c>
      <c r="L150" s="50">
        <v>0.1</v>
      </c>
      <c r="M150" s="50"/>
      <c r="N150" s="23"/>
    </row>
    <row r="151" spans="1:14" ht="20.100000000000001" customHeight="1">
      <c r="A151" s="137">
        <v>45665</v>
      </c>
      <c r="B151" s="8" t="s">
        <v>81</v>
      </c>
      <c r="C151" s="5" t="s">
        <v>1949</v>
      </c>
      <c r="D151" s="5">
        <v>5</v>
      </c>
      <c r="E151" s="5" t="s">
        <v>265</v>
      </c>
      <c r="F151" s="5" t="s">
        <v>1950</v>
      </c>
      <c r="G151" s="5" t="s">
        <v>30</v>
      </c>
      <c r="H151" s="26"/>
      <c r="I151" s="90">
        <v>17300</v>
      </c>
      <c r="J151" s="7">
        <f t="shared" si="4"/>
        <v>15.37</v>
      </c>
      <c r="K151" s="6" t="s">
        <v>1992</v>
      </c>
      <c r="L151" s="6">
        <v>0.3</v>
      </c>
      <c r="M151" s="26"/>
      <c r="N151" s="10" t="s">
        <v>1951</v>
      </c>
    </row>
    <row r="152" spans="1:14" ht="20.100000000000001" customHeight="1">
      <c r="A152" s="137">
        <v>45665</v>
      </c>
      <c r="B152" s="8" t="s">
        <v>21</v>
      </c>
      <c r="C152" s="5" t="s">
        <v>1952</v>
      </c>
      <c r="D152" s="5">
        <v>40</v>
      </c>
      <c r="E152" s="5" t="s">
        <v>265</v>
      </c>
      <c r="F152" s="5" t="s">
        <v>36</v>
      </c>
      <c r="G152" s="5" t="s">
        <v>30</v>
      </c>
      <c r="H152" s="26"/>
      <c r="I152" s="90">
        <v>3600</v>
      </c>
      <c r="J152" s="7">
        <f t="shared" si="4"/>
        <v>3.5599999999999996</v>
      </c>
      <c r="K152" s="6" t="s">
        <v>1992</v>
      </c>
      <c r="L152" s="6">
        <v>0.1</v>
      </c>
      <c r="M152" s="26"/>
      <c r="N152" s="10" t="s">
        <v>1953</v>
      </c>
    </row>
    <row r="153" spans="1:14" ht="20.100000000000001" customHeight="1">
      <c r="A153" s="137">
        <v>45665</v>
      </c>
      <c r="B153" s="8" t="s">
        <v>27</v>
      </c>
      <c r="C153" s="5" t="s">
        <v>1991</v>
      </c>
      <c r="D153" s="5">
        <v>2</v>
      </c>
      <c r="E153" s="5" t="s">
        <v>265</v>
      </c>
      <c r="F153" s="5" t="s">
        <v>209</v>
      </c>
      <c r="G153" s="5" t="s">
        <v>30</v>
      </c>
      <c r="H153" s="26"/>
      <c r="I153" s="90">
        <v>27520</v>
      </c>
      <c r="J153" s="7">
        <f t="shared" si="4"/>
        <v>24.66</v>
      </c>
      <c r="K153" s="6" t="s">
        <v>1993</v>
      </c>
      <c r="L153" s="6">
        <v>0.5</v>
      </c>
      <c r="M153" s="26"/>
      <c r="N153" s="10" t="s">
        <v>1822</v>
      </c>
    </row>
    <row r="154" spans="1:14" ht="20.100000000000001" customHeight="1">
      <c r="A154" s="137">
        <v>45665</v>
      </c>
      <c r="B154" s="8" t="s">
        <v>1954</v>
      </c>
      <c r="C154" s="5">
        <v>1469470000</v>
      </c>
      <c r="D154" s="5">
        <v>2</v>
      </c>
      <c r="E154" s="5" t="s">
        <v>265</v>
      </c>
      <c r="F154" s="5" t="s">
        <v>329</v>
      </c>
      <c r="G154" s="5" t="s">
        <v>102</v>
      </c>
      <c r="H154" s="26"/>
      <c r="I154" s="90">
        <v>44700</v>
      </c>
      <c r="J154" s="7">
        <f t="shared" si="4"/>
        <v>38.049999999999997</v>
      </c>
      <c r="K154" s="6" t="s">
        <v>1992</v>
      </c>
      <c r="L154" s="6">
        <v>0.6</v>
      </c>
      <c r="M154" s="26"/>
      <c r="N154" s="10" t="s">
        <v>1955</v>
      </c>
    </row>
    <row r="155" spans="1:14" ht="20.100000000000001" customHeight="1">
      <c r="A155" s="137">
        <v>45664</v>
      </c>
      <c r="B155" s="5" t="s">
        <v>42</v>
      </c>
      <c r="C155" s="5" t="s">
        <v>1824</v>
      </c>
      <c r="D155" s="5">
        <v>2</v>
      </c>
      <c r="E155" s="5" t="s">
        <v>265</v>
      </c>
      <c r="F155" s="5" t="s">
        <v>94</v>
      </c>
      <c r="G155" s="5" t="s">
        <v>102</v>
      </c>
      <c r="H155" s="26"/>
      <c r="I155" s="90">
        <v>4793000</v>
      </c>
      <c r="J155" s="7">
        <f t="shared" ref="J155:J157" si="5">ROUNDUP((((L155*13000)+I155)/1380), 2)</f>
        <v>3557.98</v>
      </c>
      <c r="K155" s="88" t="s">
        <v>2012</v>
      </c>
      <c r="L155" s="6">
        <v>9</v>
      </c>
      <c r="M155" s="6"/>
      <c r="N155" s="10" t="s">
        <v>2009</v>
      </c>
    </row>
    <row r="156" spans="1:14" ht="20.100000000000001" customHeight="1">
      <c r="A156" s="137">
        <v>45664</v>
      </c>
      <c r="B156" s="5" t="s">
        <v>42</v>
      </c>
      <c r="C156" s="5" t="s">
        <v>1825</v>
      </c>
      <c r="D156" s="5">
        <v>2</v>
      </c>
      <c r="E156" s="5" t="s">
        <v>265</v>
      </c>
      <c r="F156" s="5" t="s">
        <v>94</v>
      </c>
      <c r="G156" s="5" t="s">
        <v>102</v>
      </c>
      <c r="H156" s="26"/>
      <c r="I156" s="90">
        <v>2126000</v>
      </c>
      <c r="J156" s="7">
        <f t="shared" si="5"/>
        <v>1578.27</v>
      </c>
      <c r="K156" s="88" t="s">
        <v>2012</v>
      </c>
      <c r="L156" s="6">
        <v>4</v>
      </c>
      <c r="M156" s="6"/>
      <c r="N156" s="10" t="s">
        <v>2008</v>
      </c>
    </row>
    <row r="157" spans="1:14" ht="20.100000000000001" customHeight="1">
      <c r="A157" s="137">
        <v>45664</v>
      </c>
      <c r="B157" s="5" t="s">
        <v>42</v>
      </c>
      <c r="C157" s="5" t="s">
        <v>1826</v>
      </c>
      <c r="D157" s="5">
        <v>4</v>
      </c>
      <c r="E157" s="5" t="s">
        <v>265</v>
      </c>
      <c r="F157" s="5" t="s">
        <v>94</v>
      </c>
      <c r="G157" s="5" t="s">
        <v>102</v>
      </c>
      <c r="H157" s="26"/>
      <c r="I157" s="90">
        <v>131000</v>
      </c>
      <c r="J157" s="7">
        <f t="shared" si="5"/>
        <v>100.58</v>
      </c>
      <c r="K157" s="88" t="s">
        <v>2011</v>
      </c>
      <c r="L157" s="6">
        <v>0.6</v>
      </c>
      <c r="M157" s="6"/>
      <c r="N157" s="10" t="s">
        <v>2010</v>
      </c>
    </row>
    <row r="158" spans="1:14" ht="45">
      <c r="A158" s="137">
        <v>45663</v>
      </c>
      <c r="B158" s="5" t="s">
        <v>1750</v>
      </c>
      <c r="C158" s="5" t="s">
        <v>1751</v>
      </c>
      <c r="D158" s="5" t="s">
        <v>1752</v>
      </c>
      <c r="E158" s="5" t="s">
        <v>265</v>
      </c>
      <c r="F158" s="5" t="s">
        <v>1614</v>
      </c>
      <c r="G158" s="5" t="s">
        <v>1615</v>
      </c>
      <c r="H158" s="26"/>
      <c r="I158" s="155">
        <v>728000</v>
      </c>
      <c r="J158" s="7">
        <f>ROUNDUP((((L158*16000)+I158)/1380), 2)</f>
        <v>991.31</v>
      </c>
      <c r="K158" s="91" t="s">
        <v>1998</v>
      </c>
      <c r="L158" s="6">
        <v>40</v>
      </c>
      <c r="M158" s="107"/>
      <c r="N158" s="9" t="s">
        <v>1999</v>
      </c>
    </row>
    <row r="159" spans="1:14" ht="60">
      <c r="A159" s="137">
        <v>45665</v>
      </c>
      <c r="B159" s="5" t="s">
        <v>58</v>
      </c>
      <c r="C159" s="5" t="s">
        <v>1956</v>
      </c>
      <c r="D159" s="5">
        <v>4</v>
      </c>
      <c r="E159" s="5" t="s">
        <v>24</v>
      </c>
      <c r="F159" s="5"/>
      <c r="G159" s="5" t="s">
        <v>1957</v>
      </c>
      <c r="H159" s="26"/>
      <c r="I159" s="90">
        <v>4400000</v>
      </c>
      <c r="J159" s="234">
        <f>ROUNDUP((((L159*16000)+I159)/1380), 2)</f>
        <v>3652.1800000000003</v>
      </c>
      <c r="K159" s="88" t="s">
        <v>1993</v>
      </c>
      <c r="L159" s="6">
        <v>40</v>
      </c>
      <c r="M159" s="6"/>
      <c r="N159" s="10" t="s">
        <v>3155</v>
      </c>
    </row>
    <row r="160" spans="1:14" ht="15.75">
      <c r="A160" s="137"/>
      <c r="B160" s="5"/>
      <c r="C160" s="5"/>
      <c r="D160" s="5"/>
      <c r="E160" s="5"/>
      <c r="F160" s="5"/>
      <c r="G160" s="5"/>
      <c r="H160" s="26"/>
      <c r="I160" s="90">
        <v>4000000</v>
      </c>
      <c r="J160" s="234">
        <f>ROUNDUP((((L160*16000)+I160)/1380), 2)</f>
        <v>3362.32</v>
      </c>
      <c r="K160" s="88"/>
      <c r="L160" s="6">
        <v>40</v>
      </c>
      <c r="M160" s="6"/>
      <c r="N160" s="10"/>
    </row>
    <row r="161" spans="1:14" ht="20.100000000000001" customHeight="1">
      <c r="A161" s="137">
        <v>45665</v>
      </c>
      <c r="B161" s="5" t="s">
        <v>1958</v>
      </c>
      <c r="C161" s="5">
        <v>9300480302</v>
      </c>
      <c r="D161" s="5">
        <v>2</v>
      </c>
      <c r="E161" s="5" t="s">
        <v>24</v>
      </c>
      <c r="F161" s="5"/>
      <c r="G161" s="5" t="s">
        <v>1957</v>
      </c>
      <c r="H161" s="26"/>
      <c r="I161" s="90">
        <v>71400</v>
      </c>
      <c r="J161" s="7">
        <f>ROUNDUP((((L161*13000)+I161)/1380), 2)</f>
        <v>59.28</v>
      </c>
      <c r="K161" s="88" t="s">
        <v>2014</v>
      </c>
      <c r="L161" s="6">
        <v>0.8</v>
      </c>
      <c r="M161" s="6"/>
      <c r="N161" s="10"/>
    </row>
    <row r="162" spans="1:14" ht="20.100000000000001" customHeight="1">
      <c r="A162" s="137">
        <v>45665</v>
      </c>
      <c r="B162" s="5" t="s">
        <v>1958</v>
      </c>
      <c r="C162" s="5">
        <v>9340162701</v>
      </c>
      <c r="D162" s="5">
        <v>2</v>
      </c>
      <c r="E162" s="5" t="s">
        <v>24</v>
      </c>
      <c r="F162" s="5"/>
      <c r="G162" s="5" t="s">
        <v>1957</v>
      </c>
      <c r="H162" s="26"/>
      <c r="I162" s="90">
        <v>29800</v>
      </c>
      <c r="J162" s="7">
        <f t="shared" ref="J162:J170" si="6">ROUNDUP((((L162*13000)+I162)/1380), 2)</f>
        <v>23.48</v>
      </c>
      <c r="K162" s="88" t="s">
        <v>2014</v>
      </c>
      <c r="L162" s="6">
        <v>0.2</v>
      </c>
      <c r="M162" s="6"/>
      <c r="N162" s="10"/>
    </row>
    <row r="163" spans="1:14" ht="20.100000000000001" customHeight="1">
      <c r="A163" s="137">
        <v>45665</v>
      </c>
      <c r="B163" s="5" t="s">
        <v>1958</v>
      </c>
      <c r="C163" s="5">
        <v>9140240371</v>
      </c>
      <c r="D163" s="5">
        <v>2</v>
      </c>
      <c r="E163" s="5" t="s">
        <v>24</v>
      </c>
      <c r="F163" s="5"/>
      <c r="G163" s="5" t="s">
        <v>1957</v>
      </c>
      <c r="H163" s="26"/>
      <c r="I163" s="90">
        <v>15000</v>
      </c>
      <c r="J163" s="7">
        <f t="shared" si="6"/>
        <v>12.76</v>
      </c>
      <c r="K163" s="88" t="s">
        <v>1992</v>
      </c>
      <c r="L163" s="6">
        <v>0.2</v>
      </c>
      <c r="M163" s="6"/>
      <c r="N163" s="10"/>
    </row>
    <row r="164" spans="1:14" ht="20.100000000000001" customHeight="1">
      <c r="A164" s="137">
        <v>45665</v>
      </c>
      <c r="B164" s="5" t="s">
        <v>1958</v>
      </c>
      <c r="C164" s="5">
        <v>9140022753</v>
      </c>
      <c r="D164" s="5">
        <v>4</v>
      </c>
      <c r="E164" s="5" t="s">
        <v>24</v>
      </c>
      <c r="F164" s="5"/>
      <c r="G164" s="5" t="s">
        <v>1957</v>
      </c>
      <c r="H164" s="26"/>
      <c r="I164" s="90">
        <v>38000</v>
      </c>
      <c r="J164" s="7">
        <f t="shared" si="6"/>
        <v>29.900000000000002</v>
      </c>
      <c r="K164" s="88" t="s">
        <v>1992</v>
      </c>
      <c r="L164" s="6">
        <v>0.25</v>
      </c>
      <c r="M164" s="6"/>
      <c r="N164" s="10"/>
    </row>
    <row r="165" spans="1:14" ht="20.100000000000001" customHeight="1">
      <c r="A165" s="137">
        <v>45665</v>
      </c>
      <c r="B165" s="5" t="s">
        <v>1958</v>
      </c>
      <c r="C165" s="5">
        <v>9140009950</v>
      </c>
      <c r="D165" s="5">
        <v>4</v>
      </c>
      <c r="E165" s="5" t="s">
        <v>24</v>
      </c>
      <c r="F165" s="5"/>
      <c r="G165" s="5" t="s">
        <v>1957</v>
      </c>
      <c r="H165" s="26"/>
      <c r="I165" s="90">
        <v>2200</v>
      </c>
      <c r="J165" s="7">
        <f t="shared" si="6"/>
        <v>2.5399999999999996</v>
      </c>
      <c r="K165" s="88" t="s">
        <v>1992</v>
      </c>
      <c r="L165" s="6">
        <v>0.1</v>
      </c>
      <c r="M165" s="6"/>
      <c r="N165" s="10"/>
    </row>
    <row r="166" spans="1:14" ht="30">
      <c r="A166" s="137">
        <v>45665</v>
      </c>
      <c r="B166" s="5" t="s">
        <v>1958</v>
      </c>
      <c r="C166" s="5">
        <v>9300480441</v>
      </c>
      <c r="D166" s="5">
        <v>4</v>
      </c>
      <c r="E166" s="5" t="s">
        <v>24</v>
      </c>
      <c r="F166" s="5"/>
      <c r="G166" s="5" t="s">
        <v>1957</v>
      </c>
      <c r="H166" s="26"/>
      <c r="I166" s="90">
        <v>65000</v>
      </c>
      <c r="J166" s="7">
        <f t="shared" si="6"/>
        <v>55.58</v>
      </c>
      <c r="K166" s="88" t="s">
        <v>2012</v>
      </c>
      <c r="L166" s="6">
        <v>0.9</v>
      </c>
      <c r="M166" s="6"/>
      <c r="N166" s="10" t="s">
        <v>1997</v>
      </c>
    </row>
    <row r="167" spans="1:14" ht="20.100000000000001" customHeight="1">
      <c r="A167" s="137">
        <v>45665</v>
      </c>
      <c r="B167" s="5" t="s">
        <v>1958</v>
      </c>
      <c r="C167" s="5">
        <v>9340162601</v>
      </c>
      <c r="D167" s="5">
        <v>4</v>
      </c>
      <c r="E167" s="5" t="s">
        <v>24</v>
      </c>
      <c r="F167" s="5"/>
      <c r="G167" s="5" t="s">
        <v>1957</v>
      </c>
      <c r="H167" s="26"/>
      <c r="I167" s="90">
        <v>28800</v>
      </c>
      <c r="J167" s="7">
        <f t="shared" si="6"/>
        <v>22.76</v>
      </c>
      <c r="K167" s="88" t="s">
        <v>2014</v>
      </c>
      <c r="L167" s="6">
        <v>0.2</v>
      </c>
      <c r="M167" s="6"/>
      <c r="N167" s="10"/>
    </row>
    <row r="168" spans="1:14" ht="20.100000000000001" customHeight="1">
      <c r="A168" s="137">
        <v>45665</v>
      </c>
      <c r="B168" s="5" t="s">
        <v>1958</v>
      </c>
      <c r="C168" s="5">
        <v>9140240361</v>
      </c>
      <c r="D168" s="5">
        <v>4</v>
      </c>
      <c r="E168" s="5" t="s">
        <v>24</v>
      </c>
      <c r="F168" s="5"/>
      <c r="G168" s="5" t="s">
        <v>1957</v>
      </c>
      <c r="H168" s="26"/>
      <c r="I168" s="90">
        <v>16000</v>
      </c>
      <c r="J168" s="7">
        <f t="shared" si="6"/>
        <v>13.48</v>
      </c>
      <c r="K168" s="88" t="s">
        <v>1992</v>
      </c>
      <c r="L168" s="6">
        <v>0.2</v>
      </c>
      <c r="M168" s="6"/>
      <c r="N168" s="10"/>
    </row>
    <row r="169" spans="1:14" ht="20.100000000000001" customHeight="1">
      <c r="A169" s="137">
        <v>45665</v>
      </c>
      <c r="B169" s="5" t="s">
        <v>1958</v>
      </c>
      <c r="C169" s="5">
        <v>9140022653</v>
      </c>
      <c r="D169" s="5">
        <v>8</v>
      </c>
      <c r="E169" s="5" t="s">
        <v>24</v>
      </c>
      <c r="F169" s="5"/>
      <c r="G169" s="5" t="s">
        <v>1957</v>
      </c>
      <c r="H169" s="26"/>
      <c r="I169" s="90">
        <v>34000</v>
      </c>
      <c r="J169" s="7">
        <f t="shared" si="6"/>
        <v>27.470000000000002</v>
      </c>
      <c r="K169" s="88" t="s">
        <v>1992</v>
      </c>
      <c r="L169" s="6">
        <v>0.3</v>
      </c>
      <c r="M169" s="6"/>
      <c r="N169" s="10"/>
    </row>
    <row r="170" spans="1:14" ht="20.100000000000001" customHeight="1">
      <c r="A170" s="137">
        <v>45665</v>
      </c>
      <c r="B170" s="5" t="s">
        <v>1958</v>
      </c>
      <c r="C170" s="5">
        <v>9140009950</v>
      </c>
      <c r="D170" s="5">
        <v>8</v>
      </c>
      <c r="E170" s="5" t="s">
        <v>24</v>
      </c>
      <c r="F170" s="5"/>
      <c r="G170" s="5" t="s">
        <v>1957</v>
      </c>
      <c r="H170" s="26"/>
      <c r="I170" s="90">
        <v>2200</v>
      </c>
      <c r="J170" s="7">
        <f t="shared" si="6"/>
        <v>2.5399999999999996</v>
      </c>
      <c r="K170" s="88" t="s">
        <v>1992</v>
      </c>
      <c r="L170" s="6">
        <v>0.1</v>
      </c>
      <c r="M170" s="6"/>
      <c r="N170" s="10"/>
    </row>
    <row r="171" spans="1:14" ht="48" customHeight="1">
      <c r="A171" s="137">
        <v>45665</v>
      </c>
      <c r="B171" s="5"/>
      <c r="C171" s="5" t="s">
        <v>1959</v>
      </c>
      <c r="D171" s="5">
        <v>1000</v>
      </c>
      <c r="E171" s="5" t="s">
        <v>24</v>
      </c>
      <c r="F171" s="5"/>
      <c r="G171" s="5" t="s">
        <v>18</v>
      </c>
      <c r="H171" s="26"/>
      <c r="I171" s="90">
        <v>4000</v>
      </c>
      <c r="J171" s="7">
        <v>4.5599999999999996</v>
      </c>
      <c r="K171" s="88" t="s">
        <v>2084</v>
      </c>
      <c r="L171" s="6"/>
      <c r="M171" s="6"/>
      <c r="N171" s="10" t="s">
        <v>2085</v>
      </c>
    </row>
    <row r="172" spans="1:14" ht="45">
      <c r="A172" s="137">
        <v>45665</v>
      </c>
      <c r="B172" s="5"/>
      <c r="C172" s="5" t="s">
        <v>1960</v>
      </c>
      <c r="D172" s="5">
        <v>35</v>
      </c>
      <c r="E172" s="5" t="s">
        <v>24</v>
      </c>
      <c r="F172" s="5"/>
      <c r="G172" s="5" t="s">
        <v>1970</v>
      </c>
      <c r="H172" s="26"/>
      <c r="I172" s="90">
        <v>37500</v>
      </c>
      <c r="J172" s="7">
        <v>37.5</v>
      </c>
      <c r="K172" s="88" t="s">
        <v>2027</v>
      </c>
      <c r="L172" s="6">
        <v>0.6</v>
      </c>
      <c r="M172" s="6"/>
      <c r="N172" s="10" t="s">
        <v>2029</v>
      </c>
    </row>
    <row r="173" spans="1:14" ht="20.100000000000001" customHeight="1">
      <c r="A173" s="137">
        <v>45665</v>
      </c>
      <c r="B173" s="5"/>
      <c r="C173" s="5" t="s">
        <v>1961</v>
      </c>
      <c r="D173" s="5">
        <v>35</v>
      </c>
      <c r="E173" s="5" t="s">
        <v>24</v>
      </c>
      <c r="F173" s="5"/>
      <c r="G173" s="5" t="s">
        <v>1970</v>
      </c>
      <c r="H173" s="26"/>
      <c r="I173" s="90">
        <v>37500</v>
      </c>
      <c r="J173" s="7">
        <v>37.5</v>
      </c>
      <c r="K173" s="88" t="s">
        <v>2027</v>
      </c>
      <c r="L173" s="6">
        <v>0.6</v>
      </c>
      <c r="M173" s="6"/>
      <c r="N173" s="10"/>
    </row>
    <row r="174" spans="1:14" ht="20.100000000000001" customHeight="1">
      <c r="A174" s="137">
        <v>45665</v>
      </c>
      <c r="B174" s="5"/>
      <c r="C174" s="5" t="s">
        <v>1962</v>
      </c>
      <c r="D174" s="5">
        <v>35</v>
      </c>
      <c r="E174" s="5" t="s">
        <v>24</v>
      </c>
      <c r="F174" s="5"/>
      <c r="G174" s="5" t="s">
        <v>1970</v>
      </c>
      <c r="H174" s="26"/>
      <c r="I174" s="90">
        <v>37500</v>
      </c>
      <c r="J174" s="7">
        <v>37.5</v>
      </c>
      <c r="K174" s="88" t="s">
        <v>2027</v>
      </c>
      <c r="L174" s="6">
        <v>0.6</v>
      </c>
      <c r="M174" s="6"/>
      <c r="N174" s="10"/>
    </row>
    <row r="175" spans="1:14" ht="20.100000000000001" customHeight="1">
      <c r="A175" s="137">
        <v>45665</v>
      </c>
      <c r="B175" s="5"/>
      <c r="C175" s="5" t="s">
        <v>1963</v>
      </c>
      <c r="D175" s="5">
        <v>35</v>
      </c>
      <c r="E175" s="5" t="s">
        <v>24</v>
      </c>
      <c r="F175" s="5"/>
      <c r="G175" s="5" t="s">
        <v>1970</v>
      </c>
      <c r="H175" s="26"/>
      <c r="I175" s="90">
        <v>37500</v>
      </c>
      <c r="J175" s="7">
        <v>37.5</v>
      </c>
      <c r="K175" s="88" t="s">
        <v>2027</v>
      </c>
      <c r="L175" s="6">
        <v>0.6</v>
      </c>
      <c r="M175" s="6"/>
      <c r="N175" s="10"/>
    </row>
    <row r="176" spans="1:14" ht="20.100000000000001" customHeight="1">
      <c r="A176" s="137">
        <v>45665</v>
      </c>
      <c r="B176" s="5"/>
      <c r="C176" s="5" t="s">
        <v>1964</v>
      </c>
      <c r="D176" s="5">
        <v>35</v>
      </c>
      <c r="E176" s="5" t="s">
        <v>24</v>
      </c>
      <c r="F176" s="5"/>
      <c r="G176" s="5" t="s">
        <v>1970</v>
      </c>
      <c r="H176" s="26"/>
      <c r="I176" s="90">
        <v>37500</v>
      </c>
      <c r="J176" s="7">
        <v>37.5</v>
      </c>
      <c r="K176" s="88" t="s">
        <v>2027</v>
      </c>
      <c r="L176" s="6">
        <v>0.6</v>
      </c>
      <c r="M176" s="6"/>
      <c r="N176" s="10"/>
    </row>
    <row r="177" spans="1:14" ht="20.100000000000001" customHeight="1">
      <c r="A177" s="137">
        <v>45665</v>
      </c>
      <c r="B177" s="5"/>
      <c r="C177" s="5" t="s">
        <v>1965</v>
      </c>
      <c r="D177" s="5">
        <v>35</v>
      </c>
      <c r="E177" s="5" t="s">
        <v>24</v>
      </c>
      <c r="F177" s="5"/>
      <c r="G177" s="5" t="s">
        <v>1970</v>
      </c>
      <c r="H177" s="26"/>
      <c r="I177" s="90">
        <v>37500</v>
      </c>
      <c r="J177" s="7">
        <v>37.5</v>
      </c>
      <c r="K177" s="88" t="s">
        <v>2027</v>
      </c>
      <c r="L177" s="6">
        <v>0.6</v>
      </c>
      <c r="M177" s="6"/>
      <c r="N177" s="10"/>
    </row>
    <row r="178" spans="1:14" ht="20.100000000000001" customHeight="1">
      <c r="A178" s="137">
        <v>45665</v>
      </c>
      <c r="B178" s="5"/>
      <c r="C178" s="5" t="s">
        <v>1966</v>
      </c>
      <c r="D178" s="5">
        <v>5</v>
      </c>
      <c r="E178" s="5" t="s">
        <v>24</v>
      </c>
      <c r="F178" s="5"/>
      <c r="G178" s="5" t="s">
        <v>1970</v>
      </c>
      <c r="H178" s="26"/>
      <c r="I178" s="90">
        <v>37500</v>
      </c>
      <c r="J178" s="7">
        <v>37.5</v>
      </c>
      <c r="K178" s="88" t="s">
        <v>2027</v>
      </c>
      <c r="L178" s="6">
        <v>0.6</v>
      </c>
      <c r="M178" s="6"/>
      <c r="N178" s="10"/>
    </row>
    <row r="179" spans="1:14" ht="20.100000000000001" customHeight="1">
      <c r="A179" s="137">
        <v>45665</v>
      </c>
      <c r="B179" s="5"/>
      <c r="C179" s="5" t="s">
        <v>1967</v>
      </c>
      <c r="D179" s="5">
        <v>5</v>
      </c>
      <c r="E179" s="5" t="s">
        <v>24</v>
      </c>
      <c r="F179" s="5"/>
      <c r="G179" s="5" t="s">
        <v>1970</v>
      </c>
      <c r="H179" s="26"/>
      <c r="I179" s="90">
        <v>37500</v>
      </c>
      <c r="J179" s="7">
        <v>37.5</v>
      </c>
      <c r="K179" s="88" t="s">
        <v>2027</v>
      </c>
      <c r="L179" s="6">
        <v>0.6</v>
      </c>
      <c r="M179" s="6"/>
      <c r="N179" s="10"/>
    </row>
    <row r="180" spans="1:14" ht="20.100000000000001" customHeight="1">
      <c r="A180" s="137">
        <v>45665</v>
      </c>
      <c r="B180" s="5"/>
      <c r="C180" s="5" t="s">
        <v>1968</v>
      </c>
      <c r="D180" s="5">
        <v>5</v>
      </c>
      <c r="E180" s="5" t="s">
        <v>24</v>
      </c>
      <c r="F180" s="5"/>
      <c r="G180" s="5" t="s">
        <v>1970</v>
      </c>
      <c r="H180" s="26"/>
      <c r="I180" s="90">
        <v>37500</v>
      </c>
      <c r="J180" s="7">
        <v>37.5</v>
      </c>
      <c r="K180" s="88" t="s">
        <v>2027</v>
      </c>
      <c r="L180" s="6">
        <v>0.6</v>
      </c>
      <c r="M180" s="6"/>
      <c r="N180" s="10"/>
    </row>
    <row r="181" spans="1:14" ht="20.100000000000001" customHeight="1">
      <c r="A181" s="137">
        <v>45665</v>
      </c>
      <c r="B181" s="5"/>
      <c r="C181" s="5" t="s">
        <v>1969</v>
      </c>
      <c r="D181" s="5">
        <v>5</v>
      </c>
      <c r="E181" s="5" t="s">
        <v>24</v>
      </c>
      <c r="F181" s="5"/>
      <c r="G181" s="5" t="s">
        <v>1970</v>
      </c>
      <c r="H181" s="26"/>
      <c r="I181" s="90">
        <v>37500</v>
      </c>
      <c r="J181" s="7">
        <v>37.5</v>
      </c>
      <c r="K181" s="88" t="s">
        <v>2027</v>
      </c>
      <c r="L181" s="6">
        <v>0.6</v>
      </c>
      <c r="M181" s="6"/>
      <c r="N181" s="10"/>
    </row>
    <row r="182" spans="1:14" ht="60">
      <c r="A182" s="137">
        <v>45665</v>
      </c>
      <c r="B182" s="5"/>
      <c r="C182" s="5" t="s">
        <v>2001</v>
      </c>
      <c r="D182" s="5">
        <v>50</v>
      </c>
      <c r="E182" s="5" t="s">
        <v>24</v>
      </c>
      <c r="F182" s="5"/>
      <c r="G182" s="5" t="s">
        <v>1970</v>
      </c>
      <c r="H182" s="26"/>
      <c r="I182" s="90">
        <v>39200</v>
      </c>
      <c r="J182" s="7">
        <v>40.090000000000003</v>
      </c>
      <c r="K182" s="88" t="s">
        <v>2027</v>
      </c>
      <c r="L182" s="6">
        <v>0.7</v>
      </c>
      <c r="M182" s="6"/>
      <c r="N182" s="10" t="s">
        <v>2028</v>
      </c>
    </row>
    <row r="183" spans="1:14" ht="20.100000000000001" customHeight="1">
      <c r="A183" s="137">
        <v>45665</v>
      </c>
      <c r="B183" s="5"/>
      <c r="C183" s="5" t="s">
        <v>1971</v>
      </c>
      <c r="D183" s="5">
        <v>50</v>
      </c>
      <c r="E183" s="5" t="s">
        <v>24</v>
      </c>
      <c r="F183" s="5"/>
      <c r="G183" s="5" t="s">
        <v>1970</v>
      </c>
      <c r="H183" s="26"/>
      <c r="I183" s="90">
        <v>39200</v>
      </c>
      <c r="J183" s="7">
        <v>40.090000000000003</v>
      </c>
      <c r="K183" s="88" t="s">
        <v>2027</v>
      </c>
      <c r="L183" s="6">
        <v>0.7</v>
      </c>
      <c r="M183" s="6"/>
      <c r="N183" s="10"/>
    </row>
    <row r="184" spans="1:14" ht="30">
      <c r="A184" s="138">
        <v>45665</v>
      </c>
      <c r="B184" s="98" t="s">
        <v>1972</v>
      </c>
      <c r="C184" s="98" t="s">
        <v>2015</v>
      </c>
      <c r="D184" s="98">
        <v>2</v>
      </c>
      <c r="E184" s="98" t="s">
        <v>387</v>
      </c>
      <c r="F184" s="98"/>
      <c r="G184" s="98" t="s">
        <v>13</v>
      </c>
      <c r="H184" s="99"/>
      <c r="I184" s="139"/>
      <c r="J184" s="105"/>
      <c r="K184" s="100"/>
      <c r="L184" s="101"/>
      <c r="M184" s="101"/>
      <c r="N184" s="126" t="s">
        <v>2016</v>
      </c>
    </row>
    <row r="185" spans="1:14" ht="20.100000000000001" customHeight="1">
      <c r="A185" s="137">
        <v>45665</v>
      </c>
      <c r="B185" s="5" t="s">
        <v>1818</v>
      </c>
      <c r="C185" s="5" t="s">
        <v>2017</v>
      </c>
      <c r="D185" s="5">
        <v>3</v>
      </c>
      <c r="E185" s="5" t="s">
        <v>387</v>
      </c>
      <c r="F185" s="5"/>
      <c r="G185" s="5" t="s">
        <v>134</v>
      </c>
      <c r="H185" s="26"/>
      <c r="I185" s="90">
        <v>254000</v>
      </c>
      <c r="J185" s="7">
        <f>ROUNDUP((((L185*13000)+I185)/1380), 2)</f>
        <v>185.95</v>
      </c>
      <c r="K185" s="88" t="s">
        <v>1992</v>
      </c>
      <c r="L185" s="6">
        <v>0.2</v>
      </c>
      <c r="M185" s="6"/>
      <c r="N185" s="10" t="s">
        <v>1973</v>
      </c>
    </row>
    <row r="186" spans="1:14" ht="21" customHeight="1">
      <c r="A186" s="137">
        <v>45665</v>
      </c>
      <c r="B186" s="5" t="s">
        <v>1976</v>
      </c>
      <c r="C186" s="5" t="s">
        <v>1975</v>
      </c>
      <c r="D186" s="5">
        <v>5</v>
      </c>
      <c r="E186" s="5" t="s">
        <v>318</v>
      </c>
      <c r="F186" s="5" t="s">
        <v>1977</v>
      </c>
      <c r="G186" s="5" t="s">
        <v>48</v>
      </c>
      <c r="H186" s="26"/>
      <c r="I186" s="90">
        <v>150000</v>
      </c>
      <c r="J186" s="7">
        <f t="shared" ref="J186" si="7">ROUNDUP((((L186*13000)+I186)/1380), 2)</f>
        <v>112.47</v>
      </c>
      <c r="K186" s="88" t="s">
        <v>1992</v>
      </c>
      <c r="L186" s="6">
        <v>0.4</v>
      </c>
      <c r="M186" s="6"/>
      <c r="N186" s="10" t="s">
        <v>337</v>
      </c>
    </row>
    <row r="187" spans="1:14" ht="21" customHeight="1">
      <c r="A187" s="137">
        <v>45665</v>
      </c>
      <c r="B187" s="5"/>
      <c r="C187" s="5" t="s">
        <v>1980</v>
      </c>
      <c r="D187" s="5">
        <v>20</v>
      </c>
      <c r="E187" s="5" t="s">
        <v>318</v>
      </c>
      <c r="F187" s="5" t="s">
        <v>65</v>
      </c>
      <c r="G187" s="5" t="s">
        <v>33</v>
      </c>
      <c r="H187" s="26"/>
      <c r="I187" s="90">
        <v>2400</v>
      </c>
      <c r="J187" s="7">
        <f t="shared" ref="J187:J189" si="8">ROUNDUP((((L187*13000)+I187)/1380), 2)</f>
        <v>3.1599999999999997</v>
      </c>
      <c r="K187" s="88" t="s">
        <v>1992</v>
      </c>
      <c r="L187" s="6">
        <v>0.15</v>
      </c>
      <c r="M187" s="6"/>
      <c r="N187" s="10" t="s">
        <v>337</v>
      </c>
    </row>
    <row r="188" spans="1:14" ht="21" customHeight="1">
      <c r="A188" s="137">
        <v>45665</v>
      </c>
      <c r="B188" s="5"/>
      <c r="C188" s="5" t="s">
        <v>1981</v>
      </c>
      <c r="D188" s="5">
        <v>20</v>
      </c>
      <c r="E188" s="5" t="s">
        <v>318</v>
      </c>
      <c r="F188" s="5" t="s">
        <v>65</v>
      </c>
      <c r="G188" s="5" t="s">
        <v>33</v>
      </c>
      <c r="H188" s="26"/>
      <c r="I188" s="90">
        <v>1600</v>
      </c>
      <c r="J188" s="7">
        <f t="shared" si="8"/>
        <v>2.11</v>
      </c>
      <c r="K188" s="88" t="s">
        <v>1992</v>
      </c>
      <c r="L188" s="6">
        <v>0.1</v>
      </c>
      <c r="M188" s="6"/>
      <c r="N188" s="10" t="s">
        <v>337</v>
      </c>
    </row>
    <row r="189" spans="1:14" ht="45">
      <c r="A189" s="137">
        <v>45665</v>
      </c>
      <c r="B189" s="5"/>
      <c r="C189" s="5" t="s">
        <v>1983</v>
      </c>
      <c r="D189" s="5" t="s">
        <v>1984</v>
      </c>
      <c r="E189" s="5" t="s">
        <v>318</v>
      </c>
      <c r="F189" s="5" t="s">
        <v>254</v>
      </c>
      <c r="G189" s="5" t="s">
        <v>33</v>
      </c>
      <c r="H189" s="26"/>
      <c r="I189" s="90">
        <v>200000</v>
      </c>
      <c r="J189" s="7">
        <f t="shared" si="8"/>
        <v>380.44</v>
      </c>
      <c r="K189" s="88" t="s">
        <v>2013</v>
      </c>
      <c r="L189" s="6">
        <v>25</v>
      </c>
      <c r="M189" s="6"/>
      <c r="N189" s="10" t="s">
        <v>2026</v>
      </c>
    </row>
    <row r="190" spans="1:14" ht="30">
      <c r="A190" s="137">
        <v>45665</v>
      </c>
      <c r="B190" s="5" t="s">
        <v>72</v>
      </c>
      <c r="C190" s="5" t="s">
        <v>2024</v>
      </c>
      <c r="D190" s="5" t="s">
        <v>1989</v>
      </c>
      <c r="E190" s="5" t="s">
        <v>318</v>
      </c>
      <c r="F190" s="5" t="s">
        <v>254</v>
      </c>
      <c r="G190" s="5" t="s">
        <v>33</v>
      </c>
      <c r="H190" s="26"/>
      <c r="I190" s="90">
        <v>10260</v>
      </c>
      <c r="J190" s="7">
        <f t="shared" ref="J190:J197" si="9">ROUNDUP((((L190*13000)+I190)/1380), 2)</f>
        <v>26.28</v>
      </c>
      <c r="K190" s="88" t="s">
        <v>1992</v>
      </c>
      <c r="L190" s="6">
        <v>2</v>
      </c>
      <c r="M190" s="6"/>
      <c r="N190" s="10" t="s">
        <v>2025</v>
      </c>
    </row>
    <row r="191" spans="1:14" ht="21" customHeight="1">
      <c r="A191" s="137">
        <v>45665</v>
      </c>
      <c r="B191" s="5" t="s">
        <v>29</v>
      </c>
      <c r="C191" s="5" t="s">
        <v>2006</v>
      </c>
      <c r="D191" s="5">
        <v>20</v>
      </c>
      <c r="E191" s="5" t="s">
        <v>318</v>
      </c>
      <c r="F191" s="5" t="s">
        <v>332</v>
      </c>
      <c r="G191" s="5" t="s">
        <v>152</v>
      </c>
      <c r="H191" s="26"/>
      <c r="I191" s="90">
        <v>8940</v>
      </c>
      <c r="J191" s="7">
        <f t="shared" si="9"/>
        <v>7.43</v>
      </c>
      <c r="K191" s="88" t="s">
        <v>1992</v>
      </c>
      <c r="L191" s="6">
        <v>0.1</v>
      </c>
      <c r="M191" s="6"/>
      <c r="N191" s="10" t="s">
        <v>2007</v>
      </c>
    </row>
    <row r="192" spans="1:14" ht="21" customHeight="1">
      <c r="A192" s="137">
        <v>45665</v>
      </c>
      <c r="B192" s="5" t="s">
        <v>1609</v>
      </c>
      <c r="C192" s="5" t="s">
        <v>1990</v>
      </c>
      <c r="D192" s="5">
        <v>40</v>
      </c>
      <c r="E192" s="5" t="s">
        <v>318</v>
      </c>
      <c r="F192" s="5" t="s">
        <v>332</v>
      </c>
      <c r="G192" s="5" t="s">
        <v>152</v>
      </c>
      <c r="H192" s="26"/>
      <c r="I192" s="90">
        <v>5240</v>
      </c>
      <c r="J192" s="7">
        <f t="shared" si="9"/>
        <v>5.6899999999999995</v>
      </c>
      <c r="K192" s="88" t="s">
        <v>1992</v>
      </c>
      <c r="L192" s="6">
        <v>0.2</v>
      </c>
      <c r="M192" s="6"/>
      <c r="N192" s="10"/>
    </row>
    <row r="193" spans="1:14" ht="21" customHeight="1">
      <c r="A193" s="137">
        <v>45665</v>
      </c>
      <c r="B193" s="5" t="s">
        <v>1976</v>
      </c>
      <c r="C193" s="5" t="s">
        <v>2020</v>
      </c>
      <c r="D193" s="5">
        <v>4</v>
      </c>
      <c r="E193" s="5" t="s">
        <v>318</v>
      </c>
      <c r="F193" s="5" t="s">
        <v>65</v>
      </c>
      <c r="G193" s="5" t="s">
        <v>33</v>
      </c>
      <c r="H193" s="26"/>
      <c r="I193" s="90">
        <v>124000</v>
      </c>
      <c r="J193" s="7">
        <f t="shared" si="9"/>
        <v>91.740000000000009</v>
      </c>
      <c r="K193" s="88" t="s">
        <v>1992</v>
      </c>
      <c r="L193" s="6">
        <v>0.2</v>
      </c>
      <c r="M193" s="6"/>
      <c r="N193" s="10"/>
    </row>
    <row r="194" spans="1:14" ht="21" customHeight="1">
      <c r="A194" s="137">
        <v>45665</v>
      </c>
      <c r="B194" s="5" t="s">
        <v>1976</v>
      </c>
      <c r="C194" s="5" t="s">
        <v>2021</v>
      </c>
      <c r="D194" s="5">
        <v>4</v>
      </c>
      <c r="E194" s="5" t="s">
        <v>318</v>
      </c>
      <c r="F194" s="5" t="s">
        <v>65</v>
      </c>
      <c r="G194" s="5" t="s">
        <v>33</v>
      </c>
      <c r="H194" s="26"/>
      <c r="I194" s="90">
        <v>82000</v>
      </c>
      <c r="J194" s="7">
        <f t="shared" si="9"/>
        <v>65.08</v>
      </c>
      <c r="K194" s="88" t="s">
        <v>1992</v>
      </c>
      <c r="L194" s="6">
        <v>0.6</v>
      </c>
      <c r="M194" s="6"/>
      <c r="N194" s="10"/>
    </row>
    <row r="195" spans="1:14" ht="21" customHeight="1">
      <c r="A195" s="137">
        <v>45665</v>
      </c>
      <c r="B195" s="5" t="s">
        <v>1976</v>
      </c>
      <c r="C195" s="5" t="s">
        <v>2018</v>
      </c>
      <c r="D195" s="5">
        <v>4</v>
      </c>
      <c r="E195" s="5" t="s">
        <v>318</v>
      </c>
      <c r="F195" s="5" t="s">
        <v>65</v>
      </c>
      <c r="G195" s="5" t="s">
        <v>33</v>
      </c>
      <c r="H195" s="26"/>
      <c r="I195" s="90">
        <v>900000</v>
      </c>
      <c r="J195" s="7">
        <f t="shared" si="9"/>
        <v>657.83</v>
      </c>
      <c r="K195" s="88" t="s">
        <v>1992</v>
      </c>
      <c r="L195" s="6">
        <v>0.6</v>
      </c>
      <c r="M195" s="6"/>
      <c r="N195" s="10" t="s">
        <v>2019</v>
      </c>
    </row>
    <row r="196" spans="1:14" ht="21" customHeight="1">
      <c r="A196" s="137">
        <v>45665</v>
      </c>
      <c r="B196" s="5" t="s">
        <v>1976</v>
      </c>
      <c r="C196" s="5" t="s">
        <v>2022</v>
      </c>
      <c r="D196" s="5">
        <v>12</v>
      </c>
      <c r="E196" s="5" t="s">
        <v>318</v>
      </c>
      <c r="F196" s="5" t="s">
        <v>65</v>
      </c>
      <c r="G196" s="5" t="s">
        <v>33</v>
      </c>
      <c r="H196" s="26"/>
      <c r="I196" s="90">
        <v>83000</v>
      </c>
      <c r="J196" s="7">
        <f t="shared" si="9"/>
        <v>62.98</v>
      </c>
      <c r="K196" s="88" t="s">
        <v>1992</v>
      </c>
      <c r="L196" s="6">
        <v>0.3</v>
      </c>
      <c r="M196" s="6"/>
      <c r="N196" s="10"/>
    </row>
    <row r="197" spans="1:14" ht="21" customHeight="1">
      <c r="A197" s="137">
        <v>45665</v>
      </c>
      <c r="B197" s="5" t="s">
        <v>1976</v>
      </c>
      <c r="C197" s="5" t="s">
        <v>2023</v>
      </c>
      <c r="D197" s="5">
        <v>12</v>
      </c>
      <c r="E197" s="5" t="s">
        <v>318</v>
      </c>
      <c r="F197" s="5" t="s">
        <v>65</v>
      </c>
      <c r="G197" s="5" t="s">
        <v>33</v>
      </c>
      <c r="H197" s="26"/>
      <c r="I197" s="90">
        <v>108000</v>
      </c>
      <c r="J197" s="7">
        <f t="shared" si="9"/>
        <v>82.98</v>
      </c>
      <c r="K197" s="88" t="s">
        <v>1992</v>
      </c>
      <c r="L197" s="6">
        <v>0.5</v>
      </c>
      <c r="M197" s="6"/>
      <c r="N197" s="10"/>
    </row>
    <row r="199" spans="1:14" ht="21" customHeight="1">
      <c r="A199" s="137">
        <v>45666</v>
      </c>
      <c r="B199" s="5" t="s">
        <v>66</v>
      </c>
      <c r="C199" s="5" t="s">
        <v>2034</v>
      </c>
      <c r="D199" s="5">
        <v>5</v>
      </c>
      <c r="E199" s="5" t="s">
        <v>140</v>
      </c>
      <c r="F199" s="5" t="s">
        <v>303</v>
      </c>
      <c r="G199" s="5" t="s">
        <v>63</v>
      </c>
      <c r="H199" s="26"/>
      <c r="I199" s="90">
        <v>5460</v>
      </c>
      <c r="J199" s="7">
        <f>ROUNDUP((((L199*13000)+I199)/1380), 2)</f>
        <v>5.85</v>
      </c>
      <c r="K199" s="88" t="s">
        <v>2088</v>
      </c>
      <c r="L199" s="6">
        <v>0.2</v>
      </c>
      <c r="M199" s="6"/>
      <c r="N199" s="10"/>
    </row>
    <row r="200" spans="1:14" ht="30">
      <c r="A200" s="137">
        <v>45666</v>
      </c>
      <c r="B200" s="5"/>
      <c r="C200" s="5" t="s">
        <v>2035</v>
      </c>
      <c r="D200" s="5">
        <v>3</v>
      </c>
      <c r="E200" s="5" t="s">
        <v>140</v>
      </c>
      <c r="F200" s="5" t="s">
        <v>303</v>
      </c>
      <c r="G200" s="5" t="s">
        <v>63</v>
      </c>
      <c r="H200" s="26"/>
      <c r="I200" s="90"/>
      <c r="J200" s="7"/>
      <c r="K200" s="88"/>
      <c r="L200" s="6"/>
      <c r="M200" s="6"/>
      <c r="N200" s="10" t="s">
        <v>2090</v>
      </c>
    </row>
    <row r="201" spans="1:14" ht="21" customHeight="1">
      <c r="A201" s="137">
        <v>45666</v>
      </c>
      <c r="B201" s="5"/>
      <c r="C201" s="5" t="s">
        <v>2291</v>
      </c>
      <c r="D201" s="5">
        <v>3</v>
      </c>
      <c r="E201" s="5" t="s">
        <v>140</v>
      </c>
      <c r="F201" s="5" t="s">
        <v>303</v>
      </c>
      <c r="G201" s="5" t="s">
        <v>63</v>
      </c>
      <c r="H201" s="26"/>
      <c r="I201" s="90">
        <v>17490</v>
      </c>
      <c r="J201" s="7">
        <f t="shared" ref="J201:J206" si="10">ROUNDUP((((L201*13000)+I201)/1380), 2)</f>
        <v>15.5</v>
      </c>
      <c r="K201" s="88" t="s">
        <v>2089</v>
      </c>
      <c r="L201" s="6">
        <v>0.3</v>
      </c>
      <c r="M201" s="6"/>
      <c r="N201" s="10"/>
    </row>
    <row r="202" spans="1:14" ht="21" customHeight="1">
      <c r="A202" s="137">
        <v>45666</v>
      </c>
      <c r="B202" s="5" t="s">
        <v>2036</v>
      </c>
      <c r="C202" s="5" t="s">
        <v>2096</v>
      </c>
      <c r="D202" s="5">
        <v>30</v>
      </c>
      <c r="E202" s="5" t="s">
        <v>140</v>
      </c>
      <c r="F202" s="5" t="s">
        <v>1805</v>
      </c>
      <c r="G202" s="5" t="s">
        <v>23</v>
      </c>
      <c r="H202" s="26"/>
      <c r="I202" s="90">
        <v>3900</v>
      </c>
      <c r="J202" s="7">
        <f t="shared" si="10"/>
        <v>3.7699999999999996</v>
      </c>
      <c r="K202" s="88" t="s">
        <v>2088</v>
      </c>
      <c r="L202" s="6">
        <v>0.1</v>
      </c>
      <c r="M202" s="6"/>
      <c r="N202" s="10" t="s">
        <v>2855</v>
      </c>
    </row>
    <row r="203" spans="1:14" ht="30">
      <c r="A203" s="137">
        <v>45666</v>
      </c>
      <c r="B203" s="5"/>
      <c r="C203" s="5" t="s">
        <v>2037</v>
      </c>
      <c r="D203" s="5">
        <v>2</v>
      </c>
      <c r="E203" s="5" t="s">
        <v>140</v>
      </c>
      <c r="F203" s="5" t="s">
        <v>2039</v>
      </c>
      <c r="G203" s="5" t="s">
        <v>18</v>
      </c>
      <c r="H203" s="26"/>
      <c r="I203" s="90">
        <v>250000</v>
      </c>
      <c r="J203" s="7">
        <f t="shared" si="10"/>
        <v>209.42999999999998</v>
      </c>
      <c r="K203" s="88" t="s">
        <v>2084</v>
      </c>
      <c r="L203" s="6">
        <v>3</v>
      </c>
      <c r="M203" s="6"/>
      <c r="N203" s="10" t="s">
        <v>2109</v>
      </c>
    </row>
    <row r="204" spans="1:14" ht="30">
      <c r="A204" s="137">
        <v>45666</v>
      </c>
      <c r="B204" s="5"/>
      <c r="C204" s="5" t="s">
        <v>2038</v>
      </c>
      <c r="D204" s="5">
        <v>2</v>
      </c>
      <c r="E204" s="5" t="s">
        <v>140</v>
      </c>
      <c r="F204" s="5" t="s">
        <v>2039</v>
      </c>
      <c r="G204" s="5" t="s">
        <v>23</v>
      </c>
      <c r="H204" s="26"/>
      <c r="I204" s="90">
        <v>250000</v>
      </c>
      <c r="J204" s="7">
        <f t="shared" si="10"/>
        <v>214.14</v>
      </c>
      <c r="K204" s="88" t="s">
        <v>2084</v>
      </c>
      <c r="L204" s="6">
        <v>3.5</v>
      </c>
      <c r="M204" s="6"/>
      <c r="N204" s="10" t="s">
        <v>2109</v>
      </c>
    </row>
    <row r="205" spans="1:14" ht="21" customHeight="1">
      <c r="A205" s="173">
        <v>45666</v>
      </c>
      <c r="B205" s="13" t="s">
        <v>2040</v>
      </c>
      <c r="C205" s="13" t="s">
        <v>2124</v>
      </c>
      <c r="D205" s="13">
        <v>20</v>
      </c>
      <c r="E205" s="13" t="s">
        <v>140</v>
      </c>
      <c r="F205" s="13" t="s">
        <v>1816</v>
      </c>
      <c r="G205" s="13" t="s">
        <v>23</v>
      </c>
      <c r="H205" s="23"/>
      <c r="I205" s="142">
        <v>2970</v>
      </c>
      <c r="J205" s="12">
        <f t="shared" si="10"/>
        <v>4.04</v>
      </c>
      <c r="K205" s="87" t="s">
        <v>2089</v>
      </c>
      <c r="L205" s="50">
        <v>0.2</v>
      </c>
      <c r="M205" s="50"/>
      <c r="N205" s="23"/>
    </row>
    <row r="206" spans="1:14" ht="21" customHeight="1">
      <c r="A206" s="137">
        <v>45666</v>
      </c>
      <c r="B206" s="5"/>
      <c r="C206" s="5" t="s">
        <v>2092</v>
      </c>
      <c r="D206" s="5">
        <v>10</v>
      </c>
      <c r="E206" s="5" t="s">
        <v>140</v>
      </c>
      <c r="F206" s="5" t="s">
        <v>1816</v>
      </c>
      <c r="G206" s="5" t="s">
        <v>23</v>
      </c>
      <c r="H206" s="26"/>
      <c r="I206" s="90">
        <v>5470</v>
      </c>
      <c r="J206" s="7">
        <f t="shared" si="10"/>
        <v>5.85</v>
      </c>
      <c r="K206" s="88" t="s">
        <v>2088</v>
      </c>
      <c r="L206" s="6">
        <v>0.2</v>
      </c>
      <c r="M206" s="6"/>
      <c r="N206" s="10" t="s">
        <v>2122</v>
      </c>
    </row>
    <row r="207" spans="1:14" ht="21" customHeight="1">
      <c r="A207" s="137">
        <v>45666</v>
      </c>
      <c r="B207" s="5"/>
      <c r="C207" s="5" t="s">
        <v>2041</v>
      </c>
      <c r="D207" s="5">
        <v>10</v>
      </c>
      <c r="E207" s="5" t="s">
        <v>140</v>
      </c>
      <c r="F207" s="5" t="s">
        <v>1816</v>
      </c>
      <c r="G207" s="5" t="s">
        <v>23</v>
      </c>
      <c r="H207" s="26"/>
      <c r="I207" s="90">
        <v>7290</v>
      </c>
      <c r="J207" s="7">
        <f t="shared" ref="J207:J213" si="11">ROUNDUP((((L207*13000)+I207)/1380), 2)</f>
        <v>8.11</v>
      </c>
      <c r="K207" s="88" t="s">
        <v>2088</v>
      </c>
      <c r="L207" s="6">
        <v>0.3</v>
      </c>
      <c r="M207" s="6"/>
      <c r="N207" s="10" t="s">
        <v>2122</v>
      </c>
    </row>
    <row r="208" spans="1:14" ht="21" customHeight="1">
      <c r="A208" s="137">
        <v>45666</v>
      </c>
      <c r="B208" s="5"/>
      <c r="C208" s="5" t="s">
        <v>2042</v>
      </c>
      <c r="D208" s="5">
        <v>10</v>
      </c>
      <c r="E208" s="5" t="s">
        <v>140</v>
      </c>
      <c r="F208" s="5" t="s">
        <v>1816</v>
      </c>
      <c r="G208" s="5" t="s">
        <v>23</v>
      </c>
      <c r="H208" s="26"/>
      <c r="I208" s="90">
        <v>9270</v>
      </c>
      <c r="J208" s="7">
        <f t="shared" si="11"/>
        <v>11.43</v>
      </c>
      <c r="K208" s="88" t="s">
        <v>2088</v>
      </c>
      <c r="L208" s="6">
        <v>0.5</v>
      </c>
      <c r="M208" s="6"/>
      <c r="N208" s="10" t="s">
        <v>2122</v>
      </c>
    </row>
    <row r="209" spans="1:14" ht="21" customHeight="1">
      <c r="A209" s="137">
        <v>45666</v>
      </c>
      <c r="B209" s="5"/>
      <c r="C209" s="5" t="s">
        <v>2043</v>
      </c>
      <c r="D209" s="5">
        <v>10</v>
      </c>
      <c r="E209" s="5" t="s">
        <v>140</v>
      </c>
      <c r="F209" s="5" t="s">
        <v>1816</v>
      </c>
      <c r="G209" s="5" t="s">
        <v>23</v>
      </c>
      <c r="H209" s="26"/>
      <c r="I209" s="90">
        <v>12230</v>
      </c>
      <c r="J209" s="7">
        <f t="shared" si="11"/>
        <v>14.52</v>
      </c>
      <c r="K209" s="88" t="s">
        <v>2088</v>
      </c>
      <c r="L209" s="6">
        <v>0.6</v>
      </c>
      <c r="M209" s="6"/>
      <c r="N209" s="10" t="s">
        <v>2122</v>
      </c>
    </row>
    <row r="210" spans="1:14" ht="21" customHeight="1">
      <c r="A210" s="137">
        <v>45666</v>
      </c>
      <c r="B210" s="5"/>
      <c r="C210" s="5" t="s">
        <v>2044</v>
      </c>
      <c r="D210" s="5">
        <v>10</v>
      </c>
      <c r="E210" s="5" t="s">
        <v>140</v>
      </c>
      <c r="F210" s="5" t="s">
        <v>1816</v>
      </c>
      <c r="G210" s="5" t="s">
        <v>23</v>
      </c>
      <c r="H210" s="26"/>
      <c r="I210" s="90">
        <v>15730</v>
      </c>
      <c r="J210" s="7">
        <f t="shared" si="11"/>
        <v>17.060000000000002</v>
      </c>
      <c r="K210" s="88" t="s">
        <v>2088</v>
      </c>
      <c r="L210" s="6">
        <v>0.6</v>
      </c>
      <c r="M210" s="6"/>
      <c r="N210" s="10" t="s">
        <v>2122</v>
      </c>
    </row>
    <row r="211" spans="1:14" ht="21" customHeight="1">
      <c r="A211" s="137">
        <v>45666</v>
      </c>
      <c r="B211" s="5"/>
      <c r="C211" s="5" t="s">
        <v>2045</v>
      </c>
      <c r="D211" s="5">
        <v>10</v>
      </c>
      <c r="E211" s="5" t="s">
        <v>140</v>
      </c>
      <c r="F211" s="5" t="s">
        <v>1816</v>
      </c>
      <c r="G211" s="5" t="s">
        <v>23</v>
      </c>
      <c r="H211" s="26"/>
      <c r="I211" s="90">
        <v>19900</v>
      </c>
      <c r="J211" s="7">
        <f t="shared" si="11"/>
        <v>20.080000000000002</v>
      </c>
      <c r="K211" s="88" t="s">
        <v>2088</v>
      </c>
      <c r="L211" s="6">
        <v>0.6</v>
      </c>
      <c r="M211" s="6"/>
      <c r="N211" s="10" t="s">
        <v>2122</v>
      </c>
    </row>
    <row r="212" spans="1:14" ht="21" customHeight="1">
      <c r="A212" s="137">
        <v>45666</v>
      </c>
      <c r="B212" s="5"/>
      <c r="C212" s="5" t="s">
        <v>2046</v>
      </c>
      <c r="D212" s="5">
        <v>10</v>
      </c>
      <c r="E212" s="5" t="s">
        <v>140</v>
      </c>
      <c r="F212" s="5" t="s">
        <v>1816</v>
      </c>
      <c r="G212" s="5" t="s">
        <v>23</v>
      </c>
      <c r="H212" s="26"/>
      <c r="I212" s="90">
        <v>24850</v>
      </c>
      <c r="J212" s="7">
        <f t="shared" si="11"/>
        <v>27.430000000000003</v>
      </c>
      <c r="K212" s="88" t="s">
        <v>2088</v>
      </c>
      <c r="L212" s="6">
        <v>1</v>
      </c>
      <c r="M212" s="6"/>
      <c r="N212" s="10" t="s">
        <v>2122</v>
      </c>
    </row>
    <row r="213" spans="1:14" ht="21" customHeight="1">
      <c r="A213" s="137">
        <v>45666</v>
      </c>
      <c r="B213" s="5"/>
      <c r="C213" s="5" t="s">
        <v>2047</v>
      </c>
      <c r="D213" s="5">
        <v>10</v>
      </c>
      <c r="E213" s="5" t="s">
        <v>140</v>
      </c>
      <c r="F213" s="5" t="s">
        <v>1816</v>
      </c>
      <c r="G213" s="5" t="s">
        <v>23</v>
      </c>
      <c r="H213" s="26"/>
      <c r="I213" s="90">
        <v>15390</v>
      </c>
      <c r="J213" s="7">
        <f t="shared" si="11"/>
        <v>14.93</v>
      </c>
      <c r="K213" s="88" t="s">
        <v>2088</v>
      </c>
      <c r="L213" s="6">
        <v>0.4</v>
      </c>
      <c r="M213" s="6"/>
      <c r="N213" s="10" t="s">
        <v>2123</v>
      </c>
    </row>
    <row r="214" spans="1:14" ht="21" customHeight="1">
      <c r="A214" s="137">
        <v>45666</v>
      </c>
      <c r="B214" s="5" t="s">
        <v>1740</v>
      </c>
      <c r="C214" s="5" t="s">
        <v>2048</v>
      </c>
      <c r="D214" s="5">
        <v>2</v>
      </c>
      <c r="E214" s="5" t="s">
        <v>140</v>
      </c>
      <c r="F214" s="5" t="s">
        <v>1816</v>
      </c>
      <c r="G214" s="5" t="s">
        <v>23</v>
      </c>
      <c r="H214" s="26"/>
      <c r="I214" s="90">
        <v>463000</v>
      </c>
      <c r="J214" s="7">
        <f>ROUNDUP((((L214*16000)+I214)/1380), 2)</f>
        <v>1089.1400000000001</v>
      </c>
      <c r="K214" s="88" t="s">
        <v>2084</v>
      </c>
      <c r="L214" s="6">
        <v>65</v>
      </c>
      <c r="M214" s="6"/>
      <c r="N214" s="10"/>
    </row>
    <row r="215" spans="1:14" ht="21" customHeight="1">
      <c r="A215" s="137">
        <v>45666</v>
      </c>
      <c r="B215" s="5" t="s">
        <v>49</v>
      </c>
      <c r="C215" s="5" t="s">
        <v>2049</v>
      </c>
      <c r="D215" s="5">
        <v>1</v>
      </c>
      <c r="E215" s="5" t="s">
        <v>140</v>
      </c>
      <c r="F215" s="5" t="s">
        <v>2054</v>
      </c>
      <c r="G215" s="5" t="s">
        <v>35</v>
      </c>
      <c r="H215" s="26"/>
      <c r="I215" s="90">
        <v>3336000</v>
      </c>
      <c r="J215" s="7">
        <f>ROUNDUP((((L215*13000)+I215)/1380), 2)</f>
        <v>2502.1800000000003</v>
      </c>
      <c r="K215" s="88" t="s">
        <v>2094</v>
      </c>
      <c r="L215" s="6">
        <v>9</v>
      </c>
      <c r="M215" s="6"/>
      <c r="N215" s="10"/>
    </row>
    <row r="216" spans="1:14" ht="21" customHeight="1">
      <c r="A216" s="137">
        <v>45666</v>
      </c>
      <c r="B216" s="5" t="s">
        <v>49</v>
      </c>
      <c r="C216" s="5" t="s">
        <v>2050</v>
      </c>
      <c r="D216" s="5">
        <v>1</v>
      </c>
      <c r="E216" s="5" t="s">
        <v>140</v>
      </c>
      <c r="F216" s="5" t="s">
        <v>2054</v>
      </c>
      <c r="G216" s="5" t="s">
        <v>35</v>
      </c>
      <c r="H216" s="26"/>
      <c r="I216" s="90">
        <v>1786000</v>
      </c>
      <c r="J216" s="7">
        <f>ROUNDUP((((L216*13000)+I216)/1380), 2)</f>
        <v>1350.73</v>
      </c>
      <c r="K216" s="88" t="s">
        <v>2097</v>
      </c>
      <c r="L216" s="6">
        <v>6</v>
      </c>
      <c r="M216" s="6"/>
      <c r="N216" s="10"/>
    </row>
    <row r="217" spans="1:14" ht="21" customHeight="1">
      <c r="A217" s="137">
        <v>45666</v>
      </c>
      <c r="B217" s="5" t="s">
        <v>49</v>
      </c>
      <c r="C217" s="5" t="s">
        <v>2051</v>
      </c>
      <c r="D217" s="5">
        <v>1</v>
      </c>
      <c r="E217" s="5" t="s">
        <v>140</v>
      </c>
      <c r="F217" s="5" t="s">
        <v>2054</v>
      </c>
      <c r="G217" s="5" t="s">
        <v>35</v>
      </c>
      <c r="H217" s="26"/>
      <c r="I217" s="90">
        <v>1106000</v>
      </c>
      <c r="J217" s="7">
        <f>ROUNDUP((((L217*13000)+I217)/1380), 2)</f>
        <v>815.58</v>
      </c>
      <c r="K217" s="88" t="s">
        <v>2097</v>
      </c>
      <c r="L217" s="6">
        <v>1.5</v>
      </c>
      <c r="M217" s="6"/>
      <c r="N217" s="10"/>
    </row>
    <row r="218" spans="1:14" ht="21" customHeight="1">
      <c r="A218" s="173">
        <v>45666</v>
      </c>
      <c r="B218" s="13" t="s">
        <v>1829</v>
      </c>
      <c r="C218" s="13" t="s">
        <v>2052</v>
      </c>
      <c r="D218" s="13">
        <v>1</v>
      </c>
      <c r="E218" s="13" t="s">
        <v>140</v>
      </c>
      <c r="F218" s="13" t="s">
        <v>2054</v>
      </c>
      <c r="G218" s="13" t="s">
        <v>35</v>
      </c>
      <c r="H218" s="68"/>
      <c r="I218" s="142"/>
      <c r="J218" s="12"/>
      <c r="K218" s="87"/>
      <c r="L218" s="50"/>
      <c r="M218" s="50"/>
      <c r="N218" s="23" t="s">
        <v>2086</v>
      </c>
    </row>
    <row r="219" spans="1:14" ht="21" customHeight="1">
      <c r="A219" s="173">
        <v>45666</v>
      </c>
      <c r="B219" s="13" t="s">
        <v>1731</v>
      </c>
      <c r="C219" s="13">
        <v>602012</v>
      </c>
      <c r="D219" s="13" t="s">
        <v>2053</v>
      </c>
      <c r="E219" s="13" t="s">
        <v>140</v>
      </c>
      <c r="F219" s="13" t="s">
        <v>316</v>
      </c>
      <c r="G219" s="13" t="s">
        <v>1726</v>
      </c>
      <c r="H219" s="68"/>
      <c r="I219" s="142">
        <v>14000</v>
      </c>
      <c r="J219" s="12">
        <f>ROUNDUP((((L219*13000)+I219)/1380), 2)</f>
        <v>12.98</v>
      </c>
      <c r="K219" s="87" t="s">
        <v>2103</v>
      </c>
      <c r="L219" s="50">
        <v>0.3</v>
      </c>
      <c r="M219" s="50"/>
      <c r="N219" s="23" t="s">
        <v>1736</v>
      </c>
    </row>
    <row r="220" spans="1:14" ht="21" customHeight="1">
      <c r="A220" s="137">
        <v>45666</v>
      </c>
      <c r="B220" s="5" t="s">
        <v>1814</v>
      </c>
      <c r="C220" s="5" t="s">
        <v>2091</v>
      </c>
      <c r="D220" s="5">
        <v>10</v>
      </c>
      <c r="E220" s="5" t="s">
        <v>140</v>
      </c>
      <c r="F220" s="5" t="s">
        <v>2055</v>
      </c>
      <c r="G220" s="5" t="s">
        <v>23</v>
      </c>
      <c r="H220" s="26"/>
      <c r="I220" s="90">
        <v>64000</v>
      </c>
      <c r="J220" s="7">
        <f>ROUNDUP((((L220*13000)+I220)/1380), 2)</f>
        <v>47.32</v>
      </c>
      <c r="K220" s="88" t="s">
        <v>2069</v>
      </c>
      <c r="L220" s="6">
        <v>0.1</v>
      </c>
      <c r="M220" s="6"/>
      <c r="N220" s="10"/>
    </row>
    <row r="221" spans="1:14" ht="21" customHeight="1">
      <c r="A221" s="137">
        <v>45666</v>
      </c>
      <c r="B221" s="5"/>
      <c r="C221" s="5" t="s">
        <v>2056</v>
      </c>
      <c r="D221" s="5">
        <v>3</v>
      </c>
      <c r="E221" s="5" t="s">
        <v>140</v>
      </c>
      <c r="F221" s="5" t="s">
        <v>2057</v>
      </c>
      <c r="G221" s="5" t="s">
        <v>63</v>
      </c>
      <c r="H221" s="26"/>
      <c r="I221" s="90">
        <v>6150</v>
      </c>
      <c r="J221" s="7">
        <f t="shared" ref="J221:J232" si="12">ROUNDUP((((L221*13000)+I221)/1380), 2)</f>
        <v>6.35</v>
      </c>
      <c r="K221" s="88" t="s">
        <v>2088</v>
      </c>
      <c r="L221" s="6">
        <v>0.2</v>
      </c>
      <c r="M221" s="6"/>
      <c r="N221" s="10"/>
    </row>
    <row r="222" spans="1:14" ht="21" customHeight="1">
      <c r="A222" s="137">
        <v>45666</v>
      </c>
      <c r="B222" s="5"/>
      <c r="C222" s="5" t="s">
        <v>2058</v>
      </c>
      <c r="D222" s="5">
        <v>3</v>
      </c>
      <c r="E222" s="5" t="s">
        <v>140</v>
      </c>
      <c r="F222" s="5" t="s">
        <v>2057</v>
      </c>
      <c r="G222" s="5" t="s">
        <v>63</v>
      </c>
      <c r="H222" s="26"/>
      <c r="I222" s="90">
        <v>6150</v>
      </c>
      <c r="J222" s="7">
        <f t="shared" si="12"/>
        <v>6.35</v>
      </c>
      <c r="K222" s="88" t="s">
        <v>2088</v>
      </c>
      <c r="L222" s="6">
        <v>0.2</v>
      </c>
      <c r="M222" s="6"/>
      <c r="N222" s="10"/>
    </row>
    <row r="223" spans="1:14" ht="21" customHeight="1">
      <c r="A223" s="137">
        <v>45666</v>
      </c>
      <c r="B223" s="5"/>
      <c r="C223" s="5" t="s">
        <v>2059</v>
      </c>
      <c r="D223" s="5">
        <v>3</v>
      </c>
      <c r="E223" s="5" t="s">
        <v>140</v>
      </c>
      <c r="F223" s="5" t="s">
        <v>2057</v>
      </c>
      <c r="G223" s="5" t="s">
        <v>63</v>
      </c>
      <c r="H223" s="26"/>
      <c r="I223" s="90">
        <v>7550</v>
      </c>
      <c r="J223" s="7">
        <f t="shared" si="12"/>
        <v>7.3599999999999994</v>
      </c>
      <c r="K223" s="88" t="s">
        <v>2088</v>
      </c>
      <c r="L223" s="6">
        <v>0.2</v>
      </c>
      <c r="M223" s="6"/>
      <c r="N223" s="10"/>
    </row>
    <row r="224" spans="1:14" ht="21" customHeight="1">
      <c r="A224" s="137">
        <v>45666</v>
      </c>
      <c r="B224" s="5"/>
      <c r="C224" s="5" t="s">
        <v>2060</v>
      </c>
      <c r="D224" s="5">
        <v>3</v>
      </c>
      <c r="E224" s="5" t="s">
        <v>140</v>
      </c>
      <c r="F224" s="5" t="s">
        <v>2057</v>
      </c>
      <c r="G224" s="5" t="s">
        <v>63</v>
      </c>
      <c r="H224" s="26"/>
      <c r="I224" s="90">
        <v>8450</v>
      </c>
      <c r="J224" s="7">
        <f t="shared" si="12"/>
        <v>8.01</v>
      </c>
      <c r="K224" s="88" t="s">
        <v>2088</v>
      </c>
      <c r="L224" s="6">
        <v>0.2</v>
      </c>
      <c r="M224" s="6"/>
      <c r="N224" s="10"/>
    </row>
    <row r="225" spans="1:15" ht="21" customHeight="1">
      <c r="A225" s="137">
        <v>45666</v>
      </c>
      <c r="B225" s="5"/>
      <c r="C225" s="5" t="s">
        <v>2061</v>
      </c>
      <c r="D225" s="5">
        <v>3</v>
      </c>
      <c r="E225" s="5" t="s">
        <v>140</v>
      </c>
      <c r="F225" s="5" t="s">
        <v>2057</v>
      </c>
      <c r="G225" s="5" t="s">
        <v>63</v>
      </c>
      <c r="H225" s="26"/>
      <c r="I225" s="90">
        <v>11290</v>
      </c>
      <c r="J225" s="7">
        <f t="shared" si="12"/>
        <v>11.01</v>
      </c>
      <c r="K225" s="88" t="s">
        <v>2088</v>
      </c>
      <c r="L225" s="6">
        <v>0.3</v>
      </c>
      <c r="M225" s="6"/>
      <c r="N225" s="10"/>
    </row>
    <row r="226" spans="1:15" ht="21" customHeight="1">
      <c r="A226" s="137">
        <v>45666</v>
      </c>
      <c r="B226" s="5"/>
      <c r="C226" s="5" t="s">
        <v>2062</v>
      </c>
      <c r="D226" s="5">
        <v>3</v>
      </c>
      <c r="E226" s="5" t="s">
        <v>140</v>
      </c>
      <c r="F226" s="5" t="s">
        <v>2057</v>
      </c>
      <c r="G226" s="5" t="s">
        <v>63</v>
      </c>
      <c r="H226" s="26"/>
      <c r="I226" s="90">
        <v>14400</v>
      </c>
      <c r="J226" s="7">
        <f t="shared" si="12"/>
        <v>13.27</v>
      </c>
      <c r="K226" s="88" t="s">
        <v>2088</v>
      </c>
      <c r="L226" s="6">
        <v>0.3</v>
      </c>
      <c r="M226" s="6"/>
      <c r="N226" s="10"/>
    </row>
    <row r="227" spans="1:15" ht="21" customHeight="1">
      <c r="A227" s="137">
        <v>45666</v>
      </c>
      <c r="B227" s="5"/>
      <c r="C227" s="5" t="s">
        <v>2063</v>
      </c>
      <c r="D227" s="5">
        <v>3</v>
      </c>
      <c r="E227" s="5" t="s">
        <v>140</v>
      </c>
      <c r="F227" s="5" t="s">
        <v>2057</v>
      </c>
      <c r="G227" s="5" t="s">
        <v>63</v>
      </c>
      <c r="H227" s="26"/>
      <c r="I227" s="90">
        <v>17180</v>
      </c>
      <c r="J227" s="7">
        <f t="shared" si="12"/>
        <v>15.28</v>
      </c>
      <c r="K227" s="88" t="s">
        <v>2088</v>
      </c>
      <c r="L227" s="6">
        <v>0.3</v>
      </c>
      <c r="M227" s="6"/>
      <c r="N227" s="10"/>
    </row>
    <row r="228" spans="1:15" ht="21" customHeight="1">
      <c r="A228" s="137">
        <v>45666</v>
      </c>
      <c r="B228" s="5"/>
      <c r="C228" s="5" t="s">
        <v>2064</v>
      </c>
      <c r="D228" s="5">
        <v>3</v>
      </c>
      <c r="E228" s="5" t="s">
        <v>140</v>
      </c>
      <c r="F228" s="5" t="s">
        <v>2057</v>
      </c>
      <c r="G228" s="5" t="s">
        <v>63</v>
      </c>
      <c r="H228" s="26"/>
      <c r="I228" s="90">
        <v>24450</v>
      </c>
      <c r="J228" s="7">
        <f t="shared" si="12"/>
        <v>20.55</v>
      </c>
      <c r="K228" s="88" t="s">
        <v>2088</v>
      </c>
      <c r="L228" s="6">
        <v>0.3</v>
      </c>
      <c r="M228" s="6"/>
      <c r="N228" s="10"/>
    </row>
    <row r="229" spans="1:15" ht="21" customHeight="1">
      <c r="A229" s="137">
        <v>45666</v>
      </c>
      <c r="B229" s="5"/>
      <c r="C229" s="5" t="s">
        <v>2065</v>
      </c>
      <c r="D229" s="5">
        <v>3</v>
      </c>
      <c r="E229" s="5" t="s">
        <v>140</v>
      </c>
      <c r="F229" s="5" t="s">
        <v>2057</v>
      </c>
      <c r="G229" s="5" t="s">
        <v>63</v>
      </c>
      <c r="H229" s="26"/>
      <c r="I229" s="90">
        <v>38450</v>
      </c>
      <c r="J229" s="7">
        <f t="shared" si="12"/>
        <v>30.69</v>
      </c>
      <c r="K229" s="88" t="s">
        <v>2088</v>
      </c>
      <c r="L229" s="6">
        <v>0.3</v>
      </c>
      <c r="M229" s="6"/>
      <c r="N229" s="10"/>
    </row>
    <row r="230" spans="1:15" ht="21" customHeight="1">
      <c r="A230" s="137">
        <v>45666</v>
      </c>
      <c r="B230" s="5"/>
      <c r="C230" s="5" t="s">
        <v>2066</v>
      </c>
      <c r="D230" s="5">
        <v>3</v>
      </c>
      <c r="E230" s="5" t="s">
        <v>140</v>
      </c>
      <c r="F230" s="5" t="s">
        <v>2057</v>
      </c>
      <c r="G230" s="5" t="s">
        <v>63</v>
      </c>
      <c r="H230" s="26"/>
      <c r="I230" s="90">
        <v>52150</v>
      </c>
      <c r="J230" s="7">
        <f t="shared" si="12"/>
        <v>40.619999999999997</v>
      </c>
      <c r="K230" s="88" t="s">
        <v>2088</v>
      </c>
      <c r="L230" s="6">
        <v>0.3</v>
      </c>
      <c r="M230" s="6"/>
      <c r="N230" s="10"/>
    </row>
    <row r="231" spans="1:15" ht="21" customHeight="1">
      <c r="A231" s="137">
        <v>45666</v>
      </c>
      <c r="B231" s="5"/>
      <c r="C231" s="5" t="s">
        <v>2067</v>
      </c>
      <c r="D231" s="5">
        <v>3</v>
      </c>
      <c r="E231" s="5" t="s">
        <v>140</v>
      </c>
      <c r="F231" s="5" t="s">
        <v>2057</v>
      </c>
      <c r="G231" s="5" t="s">
        <v>63</v>
      </c>
      <c r="H231" s="26"/>
      <c r="I231" s="90">
        <v>72540</v>
      </c>
      <c r="J231" s="7">
        <f t="shared" si="12"/>
        <v>56.339999999999996</v>
      </c>
      <c r="K231" s="88" t="s">
        <v>2088</v>
      </c>
      <c r="L231" s="6">
        <v>0.4</v>
      </c>
      <c r="M231" s="6"/>
      <c r="N231" s="10"/>
    </row>
    <row r="232" spans="1:15" ht="21" customHeight="1">
      <c r="A232" s="137">
        <v>45666</v>
      </c>
      <c r="B232" s="5"/>
      <c r="C232" s="5" t="s">
        <v>2215</v>
      </c>
      <c r="D232" s="5">
        <v>3</v>
      </c>
      <c r="E232" s="5" t="s">
        <v>140</v>
      </c>
      <c r="F232" s="5" t="s">
        <v>2057</v>
      </c>
      <c r="G232" s="5" t="s">
        <v>63</v>
      </c>
      <c r="H232" s="26"/>
      <c r="I232" s="90">
        <v>85700</v>
      </c>
      <c r="J232" s="7">
        <f t="shared" si="12"/>
        <v>66.820000000000007</v>
      </c>
      <c r="K232" s="88" t="s">
        <v>2088</v>
      </c>
      <c r="L232" s="6">
        <v>0.5</v>
      </c>
      <c r="M232" s="6"/>
      <c r="N232" s="10"/>
    </row>
    <row r="233" spans="1:15" s="128" customFormat="1" ht="30">
      <c r="A233" s="141">
        <v>45644</v>
      </c>
      <c r="B233" s="16" t="s">
        <v>46</v>
      </c>
      <c r="C233" s="13" t="s">
        <v>1406</v>
      </c>
      <c r="D233" s="13">
        <v>1</v>
      </c>
      <c r="E233" s="13" t="s">
        <v>387</v>
      </c>
      <c r="F233" s="13" t="s">
        <v>138</v>
      </c>
      <c r="G233" s="13" t="s">
        <v>60</v>
      </c>
      <c r="H233" s="68"/>
      <c r="I233" s="154">
        <v>175000</v>
      </c>
      <c r="J233" s="12">
        <f>ROUNDUP((((L233*13000)+I233)/1320), 2)</f>
        <v>191.67</v>
      </c>
      <c r="K233" s="153" t="s">
        <v>2129</v>
      </c>
      <c r="L233" s="50">
        <v>6</v>
      </c>
      <c r="M233" s="150"/>
      <c r="N233" s="23" t="s">
        <v>2128</v>
      </c>
    </row>
    <row r="234" spans="1:15" s="128" customFormat="1" ht="183" customHeight="1">
      <c r="A234" s="173">
        <v>45638</v>
      </c>
      <c r="B234" s="196" t="s">
        <v>1187</v>
      </c>
      <c r="C234" s="13" t="s">
        <v>1362</v>
      </c>
      <c r="D234" s="109">
        <v>15</v>
      </c>
      <c r="E234" s="122" t="s">
        <v>387</v>
      </c>
      <c r="F234" s="109" t="s">
        <v>159</v>
      </c>
      <c r="G234" s="109" t="s">
        <v>52</v>
      </c>
      <c r="H234" s="110"/>
      <c r="I234" s="170"/>
      <c r="J234" s="111"/>
      <c r="K234" s="112"/>
      <c r="L234" s="113"/>
      <c r="M234" s="113"/>
      <c r="N234" s="114" t="s">
        <v>2121</v>
      </c>
    </row>
    <row r="235" spans="1:15" s="128" customFormat="1" ht="51">
      <c r="A235" s="173">
        <v>45630</v>
      </c>
      <c r="B235" s="109" t="s">
        <v>168</v>
      </c>
      <c r="C235" s="109" t="s">
        <v>613</v>
      </c>
      <c r="D235" s="109">
        <v>1</v>
      </c>
      <c r="E235" s="109" t="s">
        <v>387</v>
      </c>
      <c r="F235" s="109" t="s">
        <v>106</v>
      </c>
      <c r="G235" s="109" t="s">
        <v>566</v>
      </c>
      <c r="H235" s="110"/>
      <c r="I235" s="170"/>
      <c r="J235" s="12">
        <f>ROUNDUP((((L235*13000)+I235)/1320), 2)</f>
        <v>0</v>
      </c>
      <c r="K235" s="112"/>
      <c r="L235" s="113"/>
      <c r="M235" s="113"/>
      <c r="N235" s="114" t="s">
        <v>1598</v>
      </c>
      <c r="O235" s="171" t="s">
        <v>1599</v>
      </c>
    </row>
    <row r="236" spans="1:15" s="128" customFormat="1" ht="210.75">
      <c r="A236" s="141">
        <v>45622</v>
      </c>
      <c r="B236" s="188" t="s">
        <v>1600</v>
      </c>
      <c r="C236" s="13" t="s">
        <v>1601</v>
      </c>
      <c r="D236" s="13">
        <v>1</v>
      </c>
      <c r="E236" s="16" t="s">
        <v>387</v>
      </c>
      <c r="F236" s="13" t="s">
        <v>411</v>
      </c>
      <c r="G236" s="13" t="s">
        <v>13</v>
      </c>
      <c r="H236" s="68"/>
      <c r="I236" s="142">
        <v>1233000</v>
      </c>
      <c r="J236" s="12">
        <f>ROUNDUP((((L236*13000)+I236)/1320), 2)</f>
        <v>1062.1299999999999</v>
      </c>
      <c r="K236" s="87" t="s">
        <v>2178</v>
      </c>
      <c r="L236" s="50">
        <v>13</v>
      </c>
      <c r="M236" s="50"/>
      <c r="N236" s="23" t="s">
        <v>2179</v>
      </c>
    </row>
    <row r="237" spans="1:15" s="128" customFormat="1" ht="180.75">
      <c r="A237" s="141">
        <v>45622</v>
      </c>
      <c r="B237" s="188" t="s">
        <v>434</v>
      </c>
      <c r="C237" s="13" t="s">
        <v>1602</v>
      </c>
      <c r="D237" s="13">
        <v>1</v>
      </c>
      <c r="E237" s="16" t="s">
        <v>387</v>
      </c>
      <c r="F237" s="13" t="s">
        <v>411</v>
      </c>
      <c r="G237" s="13" t="s">
        <v>13</v>
      </c>
      <c r="H237" s="68"/>
      <c r="I237" s="142">
        <v>1356000</v>
      </c>
      <c r="J237" s="12">
        <f>ROUNDUP((((L237*13000)+I237)/1320), 2)</f>
        <v>1155.31</v>
      </c>
      <c r="K237" s="87" t="s">
        <v>2178</v>
      </c>
      <c r="L237" s="50">
        <v>13</v>
      </c>
      <c r="M237" s="50"/>
      <c r="N237" s="23" t="s">
        <v>2180</v>
      </c>
    </row>
    <row r="238" spans="1:15" s="128" customFormat="1" ht="25.5" customHeight="1">
      <c r="A238" s="141"/>
      <c r="B238" s="188" t="s">
        <v>434</v>
      </c>
      <c r="C238" s="16" t="s">
        <v>2176</v>
      </c>
      <c r="D238" s="13">
        <v>1</v>
      </c>
      <c r="E238" s="16"/>
      <c r="F238" s="13"/>
      <c r="G238" s="13"/>
      <c r="H238" s="68"/>
      <c r="I238" s="142">
        <v>600000</v>
      </c>
      <c r="J238" s="12">
        <f>ROUNDUP((((L238*13000)+I238)/1320), 2)</f>
        <v>454.55</v>
      </c>
      <c r="K238" s="87"/>
      <c r="L238" s="50"/>
      <c r="M238" s="50"/>
      <c r="N238" s="23" t="s">
        <v>2177</v>
      </c>
    </row>
    <row r="239" spans="1:15" s="128" customFormat="1" ht="180">
      <c r="A239" s="141">
        <v>45629</v>
      </c>
      <c r="B239" s="188" t="s">
        <v>101</v>
      </c>
      <c r="C239" s="13" t="s">
        <v>1603</v>
      </c>
      <c r="D239" s="13">
        <v>1</v>
      </c>
      <c r="E239" s="16" t="s">
        <v>387</v>
      </c>
      <c r="F239" s="13" t="s">
        <v>569</v>
      </c>
      <c r="G239" s="13" t="s">
        <v>104</v>
      </c>
      <c r="H239" s="68"/>
      <c r="I239" s="142"/>
      <c r="J239" s="12">
        <f>ROUNDUP((((L239*13000)+I239)/1320), 2)</f>
        <v>0</v>
      </c>
      <c r="K239" s="87"/>
      <c r="L239" s="50"/>
      <c r="M239" s="50"/>
      <c r="N239" s="22" t="s">
        <v>2131</v>
      </c>
    </row>
    <row r="240" spans="1:15" ht="75">
      <c r="A240" s="141">
        <v>45664</v>
      </c>
      <c r="B240" s="13" t="s">
        <v>1859</v>
      </c>
      <c r="C240" s="13" t="s">
        <v>2030</v>
      </c>
      <c r="D240" s="13">
        <v>1</v>
      </c>
      <c r="E240" s="13" t="s">
        <v>387</v>
      </c>
      <c r="F240" s="13" t="s">
        <v>43</v>
      </c>
      <c r="G240" s="13" t="s">
        <v>13</v>
      </c>
      <c r="H240" s="68"/>
      <c r="I240" s="142">
        <v>1606000</v>
      </c>
      <c r="J240" s="12">
        <f>ROUNDUP((((L240*16000)+I240)/1380), 2)</f>
        <v>1627.54</v>
      </c>
      <c r="K240" s="87" t="s">
        <v>2011</v>
      </c>
      <c r="L240" s="50">
        <v>40</v>
      </c>
      <c r="M240" s="50"/>
      <c r="N240" s="23" t="s">
        <v>2125</v>
      </c>
    </row>
    <row r="241" spans="1:14" ht="30">
      <c r="A241" s="173">
        <v>45664</v>
      </c>
      <c r="B241" s="13" t="s">
        <v>1850</v>
      </c>
      <c r="C241" s="13" t="s">
        <v>1851</v>
      </c>
      <c r="D241" s="13">
        <v>1</v>
      </c>
      <c r="E241" s="13" t="s">
        <v>387</v>
      </c>
      <c r="F241" s="13" t="s">
        <v>43</v>
      </c>
      <c r="G241" s="13" t="s">
        <v>13</v>
      </c>
      <c r="H241" s="68"/>
      <c r="I241" s="142">
        <v>37400</v>
      </c>
      <c r="J241" s="12">
        <f>ROUNDUP((((L241*13000)+I241)/1380), 2)</f>
        <v>32.76</v>
      </c>
      <c r="K241" s="87" t="s">
        <v>2069</v>
      </c>
      <c r="L241" s="50">
        <v>0.6</v>
      </c>
      <c r="M241" s="50"/>
      <c r="N241" s="23" t="s">
        <v>1927</v>
      </c>
    </row>
    <row r="242" spans="1:14" ht="30">
      <c r="A242" s="173">
        <v>45664</v>
      </c>
      <c r="B242" s="13" t="s">
        <v>1850</v>
      </c>
      <c r="C242" s="13" t="s">
        <v>1852</v>
      </c>
      <c r="D242" s="13">
        <v>1</v>
      </c>
      <c r="E242" s="13" t="s">
        <v>387</v>
      </c>
      <c r="F242" s="13" t="s">
        <v>43</v>
      </c>
      <c r="G242" s="13" t="s">
        <v>13</v>
      </c>
      <c r="H242" s="68"/>
      <c r="I242" s="142">
        <v>78900</v>
      </c>
      <c r="J242" s="12">
        <f>ROUNDUP((((L242*13000)+I242)/1380), 2)</f>
        <v>71.31</v>
      </c>
      <c r="K242" s="87" t="s">
        <v>2068</v>
      </c>
      <c r="L242" s="50">
        <v>1.5</v>
      </c>
      <c r="M242" s="50"/>
      <c r="N242" s="23" t="s">
        <v>1928</v>
      </c>
    </row>
    <row r="243" spans="1:14" ht="15">
      <c r="A243" s="138">
        <v>45664</v>
      </c>
      <c r="B243" s="98" t="s">
        <v>1853</v>
      </c>
      <c r="C243" s="98" t="s">
        <v>1910</v>
      </c>
      <c r="D243" s="98">
        <v>1</v>
      </c>
      <c r="E243" s="98" t="s">
        <v>387</v>
      </c>
      <c r="F243" s="98" t="s">
        <v>43</v>
      </c>
      <c r="G243" s="98" t="s">
        <v>13</v>
      </c>
      <c r="H243" s="99"/>
      <c r="I243" s="139"/>
      <c r="J243" s="105"/>
      <c r="K243" s="100"/>
      <c r="L243" s="101"/>
      <c r="M243" s="101"/>
      <c r="N243" s="126" t="s">
        <v>1911</v>
      </c>
    </row>
    <row r="244" spans="1:14" ht="15">
      <c r="A244" s="173">
        <v>45664</v>
      </c>
      <c r="B244" s="13" t="s">
        <v>38</v>
      </c>
      <c r="C244" s="13" t="s">
        <v>1854</v>
      </c>
      <c r="D244" s="13">
        <v>1</v>
      </c>
      <c r="E244" s="13" t="s">
        <v>387</v>
      </c>
      <c r="F244" s="13" t="s">
        <v>43</v>
      </c>
      <c r="G244" s="13" t="s">
        <v>13</v>
      </c>
      <c r="H244" s="68"/>
      <c r="I244" s="142">
        <v>123200</v>
      </c>
      <c r="J244" s="12">
        <f t="shared" ref="J244:J247" si="13">ROUNDUP((((L244*13000)+I244)/1380), 2)</f>
        <v>131.66999999999999</v>
      </c>
      <c r="K244" s="87" t="s">
        <v>164</v>
      </c>
      <c r="L244" s="50">
        <v>4.5</v>
      </c>
      <c r="M244" s="50"/>
      <c r="N244" s="23"/>
    </row>
    <row r="245" spans="1:14" ht="15">
      <c r="A245" s="173">
        <v>45664</v>
      </c>
      <c r="B245" s="13" t="s">
        <v>1855</v>
      </c>
      <c r="C245" s="13" t="s">
        <v>1856</v>
      </c>
      <c r="D245" s="13">
        <v>1</v>
      </c>
      <c r="E245" s="13" t="s">
        <v>387</v>
      </c>
      <c r="F245" s="13" t="s">
        <v>43</v>
      </c>
      <c r="G245" s="13" t="s">
        <v>13</v>
      </c>
      <c r="H245" s="68"/>
      <c r="I245" s="142"/>
      <c r="J245" s="12">
        <f t="shared" si="13"/>
        <v>0</v>
      </c>
      <c r="K245" s="87"/>
      <c r="L245" s="50"/>
      <c r="M245" s="50"/>
      <c r="N245" s="23" t="s">
        <v>1926</v>
      </c>
    </row>
    <row r="246" spans="1:14" ht="15">
      <c r="A246" s="173">
        <v>45664</v>
      </c>
      <c r="B246" s="13" t="s">
        <v>1855</v>
      </c>
      <c r="C246" s="13" t="s">
        <v>1857</v>
      </c>
      <c r="D246" s="13">
        <v>1</v>
      </c>
      <c r="E246" s="13" t="s">
        <v>387</v>
      </c>
      <c r="F246" s="13" t="s">
        <v>43</v>
      </c>
      <c r="G246" s="13" t="s">
        <v>13</v>
      </c>
      <c r="H246" s="68"/>
      <c r="I246" s="142"/>
      <c r="J246" s="12">
        <f t="shared" si="13"/>
        <v>0</v>
      </c>
      <c r="K246" s="87"/>
      <c r="L246" s="50"/>
      <c r="M246" s="50"/>
      <c r="N246" s="23" t="s">
        <v>1926</v>
      </c>
    </row>
    <row r="247" spans="1:14" ht="15">
      <c r="A247" s="173">
        <v>45664</v>
      </c>
      <c r="B247" s="13" t="s">
        <v>44</v>
      </c>
      <c r="C247" s="13" t="s">
        <v>1858</v>
      </c>
      <c r="D247" s="13">
        <v>1</v>
      </c>
      <c r="E247" s="13" t="s">
        <v>387</v>
      </c>
      <c r="F247" s="13" t="s">
        <v>43</v>
      </c>
      <c r="G247" s="13" t="s">
        <v>13</v>
      </c>
      <c r="H247" s="68"/>
      <c r="I247" s="142">
        <v>7730</v>
      </c>
      <c r="J247" s="12">
        <f t="shared" si="13"/>
        <v>6.55</v>
      </c>
      <c r="K247" s="87" t="s">
        <v>164</v>
      </c>
      <c r="L247" s="50">
        <v>0.1</v>
      </c>
      <c r="M247" s="50"/>
      <c r="N247" s="23"/>
    </row>
    <row r="249" spans="1:14" ht="30">
      <c r="A249" s="173">
        <v>45663</v>
      </c>
      <c r="B249" s="13" t="s">
        <v>1449</v>
      </c>
      <c r="C249" s="13" t="s">
        <v>1766</v>
      </c>
      <c r="D249" s="13">
        <v>1</v>
      </c>
      <c r="E249" s="13" t="s">
        <v>387</v>
      </c>
      <c r="F249" s="13" t="s">
        <v>1767</v>
      </c>
      <c r="G249" s="13" t="s">
        <v>48</v>
      </c>
      <c r="H249" s="68"/>
      <c r="I249" s="142">
        <v>2700000</v>
      </c>
      <c r="J249" s="12">
        <f>ROUNDUP((((L249*19000)+I249)/1380), 2)</f>
        <v>4021.7400000000002</v>
      </c>
      <c r="K249" s="87" t="s">
        <v>2094</v>
      </c>
      <c r="L249" s="50">
        <v>150</v>
      </c>
      <c r="M249" s="50"/>
      <c r="N249" s="23" t="s">
        <v>2095</v>
      </c>
    </row>
    <row r="250" spans="1:14" ht="93" customHeight="1">
      <c r="A250" s="173">
        <v>45659</v>
      </c>
      <c r="B250" s="13" t="s">
        <v>26</v>
      </c>
      <c r="C250" s="13" t="s">
        <v>1584</v>
      </c>
      <c r="D250" s="13">
        <v>6</v>
      </c>
      <c r="E250" s="13" t="s">
        <v>387</v>
      </c>
      <c r="F250" s="13" t="s">
        <v>1585</v>
      </c>
      <c r="G250" s="13" t="s">
        <v>104</v>
      </c>
      <c r="H250" s="68"/>
      <c r="I250" s="142"/>
      <c r="J250" s="12">
        <f>ROUNDUP((((L250*16000)+I250)/1380), 2)</f>
        <v>0</v>
      </c>
      <c r="K250" s="87"/>
      <c r="L250" s="50"/>
      <c r="M250" s="50"/>
      <c r="N250" s="23" t="s">
        <v>2070</v>
      </c>
    </row>
    <row r="251" spans="1:14" ht="24.75" customHeight="1">
      <c r="A251" s="137">
        <v>45666</v>
      </c>
      <c r="B251" s="5" t="s">
        <v>25</v>
      </c>
      <c r="C251" s="5" t="s">
        <v>2107</v>
      </c>
      <c r="D251" s="5">
        <v>1</v>
      </c>
      <c r="E251" s="5" t="s">
        <v>265</v>
      </c>
      <c r="F251" s="5" t="s">
        <v>36</v>
      </c>
      <c r="G251" s="5" t="s">
        <v>30</v>
      </c>
      <c r="H251" s="26"/>
      <c r="I251" s="90">
        <v>761900</v>
      </c>
      <c r="J251" s="7">
        <f t="shared" ref="J251" si="14">ROUNDUP((((L251*13000)+I251)/1380), 2)</f>
        <v>566.24</v>
      </c>
      <c r="K251" s="88" t="s">
        <v>2104</v>
      </c>
      <c r="L251" s="6">
        <v>1.5</v>
      </c>
      <c r="M251" s="6"/>
      <c r="N251" s="10" t="s">
        <v>2071</v>
      </c>
    </row>
    <row r="252" spans="1:14" ht="236.25">
      <c r="A252" s="137">
        <v>45635</v>
      </c>
      <c r="B252" s="5" t="s">
        <v>360</v>
      </c>
      <c r="C252" s="5" t="s">
        <v>364</v>
      </c>
      <c r="D252" s="5" t="s">
        <v>361</v>
      </c>
      <c r="E252" s="5" t="s">
        <v>265</v>
      </c>
      <c r="F252" s="5" t="s">
        <v>362</v>
      </c>
      <c r="G252" s="5" t="s">
        <v>219</v>
      </c>
      <c r="H252" s="26"/>
      <c r="I252" s="155">
        <v>606000</v>
      </c>
      <c r="J252" s="7">
        <f t="shared" ref="J252" si="15">ROUNDUP((((L252*13000)+I252)/1320), 2)</f>
        <v>557.58000000000004</v>
      </c>
      <c r="K252" s="91" t="s">
        <v>1749</v>
      </c>
      <c r="L252" s="6">
        <v>10</v>
      </c>
      <c r="M252" s="107"/>
      <c r="N252" s="119" t="s">
        <v>2093</v>
      </c>
    </row>
    <row r="253" spans="1:14" ht="236.25">
      <c r="A253" s="137"/>
      <c r="B253" s="5"/>
      <c r="C253" s="5" t="s">
        <v>364</v>
      </c>
      <c r="D253" s="5" t="s">
        <v>361</v>
      </c>
      <c r="E253" s="5" t="s">
        <v>265</v>
      </c>
      <c r="F253" s="5" t="s">
        <v>362</v>
      </c>
      <c r="G253" s="5" t="s">
        <v>219</v>
      </c>
      <c r="H253" s="26"/>
      <c r="I253" s="155"/>
      <c r="J253" s="7"/>
      <c r="K253" s="91"/>
      <c r="L253" s="6"/>
      <c r="M253" s="107"/>
      <c r="N253" s="119" t="s">
        <v>2108</v>
      </c>
    </row>
    <row r="254" spans="1:14" ht="20.100000000000001" customHeight="1">
      <c r="A254" s="173">
        <v>45665</v>
      </c>
      <c r="B254" s="13"/>
      <c r="C254" s="13" t="s">
        <v>1978</v>
      </c>
      <c r="D254" s="13">
        <v>15</v>
      </c>
      <c r="E254" s="13" t="s">
        <v>318</v>
      </c>
      <c r="F254" s="13" t="s">
        <v>65</v>
      </c>
      <c r="G254" s="13" t="s">
        <v>33</v>
      </c>
      <c r="H254" s="68"/>
      <c r="I254" s="142">
        <v>13120</v>
      </c>
      <c r="J254" s="12">
        <f>ROUNDUP((((L254*13000)+I254)/1380), 2)</f>
        <v>13.28</v>
      </c>
      <c r="K254" s="87" t="s">
        <v>2088</v>
      </c>
      <c r="L254" s="50">
        <v>0.4</v>
      </c>
      <c r="M254" s="50"/>
      <c r="N254" s="23" t="s">
        <v>2118</v>
      </c>
    </row>
    <row r="255" spans="1:14" ht="75">
      <c r="A255" s="173">
        <v>45665</v>
      </c>
      <c r="B255" s="13"/>
      <c r="C255" s="13" t="s">
        <v>2149</v>
      </c>
      <c r="D255" s="13">
        <v>20</v>
      </c>
      <c r="E255" s="13" t="s">
        <v>318</v>
      </c>
      <c r="F255" s="13" t="s">
        <v>65</v>
      </c>
      <c r="G255" s="13" t="s">
        <v>33</v>
      </c>
      <c r="H255" s="68"/>
      <c r="I255" s="142">
        <v>7760</v>
      </c>
      <c r="J255" s="12">
        <f>ROUNDUP((((L255*13000)+I255)/1380), 2)</f>
        <v>7.51</v>
      </c>
      <c r="K255" s="87" t="s">
        <v>2088</v>
      </c>
      <c r="L255" s="50">
        <v>0.2</v>
      </c>
      <c r="M255" s="50"/>
      <c r="N255" s="23" t="s">
        <v>2148</v>
      </c>
    </row>
    <row r="256" spans="1:14" ht="20.100000000000001" customHeight="1">
      <c r="A256" s="137">
        <v>45665</v>
      </c>
      <c r="B256" s="5"/>
      <c r="C256" s="5" t="s">
        <v>1979</v>
      </c>
      <c r="D256" s="5">
        <v>30</v>
      </c>
      <c r="E256" s="5" t="s">
        <v>318</v>
      </c>
      <c r="F256" s="5" t="s">
        <v>65</v>
      </c>
      <c r="G256" s="5" t="s">
        <v>33</v>
      </c>
      <c r="H256" s="26"/>
      <c r="I256" s="90">
        <v>510</v>
      </c>
      <c r="J256" s="7">
        <f>ROUNDUP((((L256*13000)+I256)/1380), 2)</f>
        <v>0.85</v>
      </c>
      <c r="K256" s="88" t="s">
        <v>2088</v>
      </c>
      <c r="L256" s="6">
        <v>0.05</v>
      </c>
      <c r="M256" s="6"/>
      <c r="N256" s="10" t="s">
        <v>2118</v>
      </c>
    </row>
    <row r="257" spans="1:14" ht="20.100000000000001" customHeight="1">
      <c r="A257" s="137">
        <v>45665</v>
      </c>
      <c r="B257" s="5"/>
      <c r="C257" s="5" t="s">
        <v>1982</v>
      </c>
      <c r="D257" s="5">
        <v>20</v>
      </c>
      <c r="E257" s="5" t="s">
        <v>318</v>
      </c>
      <c r="F257" s="5" t="s">
        <v>65</v>
      </c>
      <c r="G257" s="5" t="s">
        <v>33</v>
      </c>
      <c r="H257" s="26"/>
      <c r="I257" s="90">
        <v>2180</v>
      </c>
      <c r="J257" s="7">
        <f>ROUNDUP((((L257*13000)+I257)/1380), 2)</f>
        <v>2.5299999999999998</v>
      </c>
      <c r="K257" s="88" t="s">
        <v>2088</v>
      </c>
      <c r="L257" s="6">
        <v>0.1</v>
      </c>
      <c r="M257" s="6"/>
      <c r="N257" s="10" t="s">
        <v>2118</v>
      </c>
    </row>
    <row r="258" spans="1:14" ht="233.25" customHeight="1">
      <c r="A258" s="173">
        <v>45665</v>
      </c>
      <c r="B258" s="13"/>
      <c r="C258" s="13" t="s">
        <v>1985</v>
      </c>
      <c r="D258" s="13">
        <v>30</v>
      </c>
      <c r="E258" s="13" t="s">
        <v>318</v>
      </c>
      <c r="F258" s="13" t="s">
        <v>254</v>
      </c>
      <c r="G258" s="13" t="s">
        <v>33</v>
      </c>
      <c r="H258" s="68"/>
      <c r="I258" s="142">
        <v>287000</v>
      </c>
      <c r="J258" s="12">
        <f>ROUNDUP((((L258*16000)+I258)/1380), 2)</f>
        <v>787.68999999999994</v>
      </c>
      <c r="K258" s="87" t="s">
        <v>2084</v>
      </c>
      <c r="L258" s="50">
        <v>50</v>
      </c>
      <c r="M258" s="50"/>
      <c r="N258" s="23" t="s">
        <v>2710</v>
      </c>
    </row>
    <row r="259" spans="1:14" ht="60">
      <c r="A259" s="137">
        <v>45665</v>
      </c>
      <c r="B259" s="5" t="s">
        <v>1986</v>
      </c>
      <c r="C259" s="5" t="s">
        <v>1996</v>
      </c>
      <c r="D259" s="5" t="s">
        <v>1988</v>
      </c>
      <c r="E259" s="5" t="s">
        <v>318</v>
      </c>
      <c r="F259" s="5" t="s">
        <v>254</v>
      </c>
      <c r="G259" s="5" t="s">
        <v>33</v>
      </c>
      <c r="H259" s="26"/>
      <c r="I259" s="90">
        <v>120700</v>
      </c>
      <c r="J259" s="7">
        <f>ROUNDUP((((L259*13000)+I259)/1380), 2)</f>
        <v>294.71999999999997</v>
      </c>
      <c r="K259" s="88" t="s">
        <v>2087</v>
      </c>
      <c r="L259" s="6">
        <v>22</v>
      </c>
      <c r="M259" s="6"/>
      <c r="N259" s="10" t="s">
        <v>2126</v>
      </c>
    </row>
    <row r="260" spans="1:14" ht="60">
      <c r="A260" s="137">
        <v>45665</v>
      </c>
      <c r="B260" s="5" t="s">
        <v>1986</v>
      </c>
      <c r="C260" s="5" t="s">
        <v>1987</v>
      </c>
      <c r="D260" s="5" t="s">
        <v>1988</v>
      </c>
      <c r="E260" s="5" t="s">
        <v>318</v>
      </c>
      <c r="F260" s="5" t="s">
        <v>254</v>
      </c>
      <c r="G260" s="5" t="s">
        <v>33</v>
      </c>
      <c r="H260" s="26"/>
      <c r="I260" s="90">
        <v>132300</v>
      </c>
      <c r="J260" s="7">
        <f>ROUNDUP((((L260*13000)+I260)/1380), 2)</f>
        <v>303.12</v>
      </c>
      <c r="K260" s="88" t="s">
        <v>2087</v>
      </c>
      <c r="L260" s="6">
        <v>22</v>
      </c>
      <c r="M260" s="6"/>
      <c r="N260" s="10" t="s">
        <v>2127</v>
      </c>
    </row>
    <row r="261" spans="1:14" ht="21" customHeight="1">
      <c r="A261" s="137">
        <v>45666</v>
      </c>
      <c r="B261" s="5" t="s">
        <v>2072</v>
      </c>
      <c r="C261" s="5" t="s">
        <v>2073</v>
      </c>
      <c r="D261" s="5">
        <v>10</v>
      </c>
      <c r="E261" s="5" t="s">
        <v>318</v>
      </c>
      <c r="F261" s="5" t="s">
        <v>122</v>
      </c>
      <c r="G261" s="5" t="s">
        <v>28</v>
      </c>
      <c r="H261" s="26"/>
      <c r="I261" s="90">
        <v>126000</v>
      </c>
      <c r="J261" s="7">
        <f>ROUNDUP((((L261*13000)+I261)/1380), 2)</f>
        <v>110.15</v>
      </c>
      <c r="K261" s="88" t="s">
        <v>2103</v>
      </c>
      <c r="L261" s="6">
        <v>2</v>
      </c>
      <c r="M261" s="6"/>
      <c r="N261" s="10"/>
    </row>
    <row r="262" spans="1:14" ht="30">
      <c r="A262" s="137">
        <v>45666</v>
      </c>
      <c r="B262" s="5" t="s">
        <v>2074</v>
      </c>
      <c r="C262" s="5" t="s">
        <v>2099</v>
      </c>
      <c r="D262" s="5">
        <v>5</v>
      </c>
      <c r="E262" s="5" t="s">
        <v>318</v>
      </c>
      <c r="F262" s="5" t="s">
        <v>254</v>
      </c>
      <c r="G262" s="5" t="s">
        <v>33</v>
      </c>
      <c r="H262" s="26"/>
      <c r="I262" s="90">
        <v>27600</v>
      </c>
      <c r="J262" s="7">
        <f>ROUNDUP((((L262*13000)+I262)/1380), 2)</f>
        <v>48.269999999999996</v>
      </c>
      <c r="K262" s="88" t="s">
        <v>2088</v>
      </c>
      <c r="L262" s="6">
        <v>3</v>
      </c>
      <c r="M262" s="6"/>
      <c r="N262" s="10" t="s">
        <v>2100</v>
      </c>
    </row>
    <row r="263" spans="1:14" ht="90">
      <c r="A263" s="137">
        <v>45666</v>
      </c>
      <c r="B263" s="5" t="s">
        <v>311</v>
      </c>
      <c r="C263" s="5">
        <v>185998</v>
      </c>
      <c r="D263" s="5">
        <v>2</v>
      </c>
      <c r="E263" s="5" t="s">
        <v>318</v>
      </c>
      <c r="F263" s="5" t="s">
        <v>254</v>
      </c>
      <c r="G263" s="5" t="s">
        <v>33</v>
      </c>
      <c r="H263" s="26"/>
      <c r="I263" s="90">
        <v>194000</v>
      </c>
      <c r="J263" s="7">
        <v>200</v>
      </c>
      <c r="K263" s="88" t="s">
        <v>2119</v>
      </c>
      <c r="L263" s="6">
        <v>6</v>
      </c>
      <c r="M263" s="6"/>
      <c r="N263" s="10" t="s">
        <v>2120</v>
      </c>
    </row>
    <row r="264" spans="1:14" ht="45">
      <c r="A264" s="137">
        <v>45666</v>
      </c>
      <c r="B264" s="5" t="s">
        <v>38</v>
      </c>
      <c r="C264" s="5" t="s">
        <v>2116</v>
      </c>
      <c r="D264" s="5">
        <v>2</v>
      </c>
      <c r="E264" s="5" t="s">
        <v>318</v>
      </c>
      <c r="F264" s="5" t="s">
        <v>254</v>
      </c>
      <c r="G264" s="5" t="s">
        <v>33</v>
      </c>
      <c r="H264" s="26"/>
      <c r="I264" s="90">
        <v>39200</v>
      </c>
      <c r="J264" s="7">
        <v>37.1</v>
      </c>
      <c r="K264" s="88" t="s">
        <v>2088</v>
      </c>
      <c r="L264" s="6">
        <v>0.3</v>
      </c>
      <c r="M264" s="6"/>
      <c r="N264" s="10" t="s">
        <v>2117</v>
      </c>
    </row>
    <row r="265" spans="1:14" ht="30">
      <c r="A265" s="137">
        <v>45666</v>
      </c>
      <c r="B265" s="5" t="s">
        <v>25</v>
      </c>
      <c r="C265" s="5" t="s">
        <v>2106</v>
      </c>
      <c r="D265" s="5">
        <v>1</v>
      </c>
      <c r="E265" s="5" t="s">
        <v>318</v>
      </c>
      <c r="F265" s="5" t="s">
        <v>254</v>
      </c>
      <c r="G265" s="5" t="s">
        <v>33</v>
      </c>
      <c r="H265" s="26"/>
      <c r="I265" s="90">
        <v>1652900</v>
      </c>
      <c r="J265" s="7">
        <f>ROUNDUP((((L265*13000)+I265)/1380), 2)</f>
        <v>1200.58</v>
      </c>
      <c r="K265" s="88" t="s">
        <v>2104</v>
      </c>
      <c r="L265" s="6">
        <v>0.3</v>
      </c>
      <c r="M265" s="6"/>
      <c r="N265" s="10" t="s">
        <v>2105</v>
      </c>
    </row>
    <row r="266" spans="1:14" ht="21" customHeight="1">
      <c r="A266" s="173">
        <v>45666</v>
      </c>
      <c r="B266" s="13" t="s">
        <v>29</v>
      </c>
      <c r="C266" s="13" t="s">
        <v>2524</v>
      </c>
      <c r="D266" s="13">
        <v>3</v>
      </c>
      <c r="E266" s="13" t="s">
        <v>24</v>
      </c>
      <c r="F266" s="13" t="s">
        <v>257</v>
      </c>
      <c r="G266" s="13" t="s">
        <v>2075</v>
      </c>
      <c r="H266" s="68"/>
      <c r="I266" s="142">
        <v>48100</v>
      </c>
      <c r="J266" s="12">
        <f t="shared" ref="J266:J272" si="16">ROUNDUP((((L266*13000)+I266)/1380), 2)</f>
        <v>63.12</v>
      </c>
      <c r="K266" s="87" t="s">
        <v>2088</v>
      </c>
      <c r="L266" s="50">
        <v>3</v>
      </c>
      <c r="M266" s="50"/>
      <c r="N266" s="114"/>
    </row>
    <row r="267" spans="1:14" ht="21" customHeight="1">
      <c r="A267" s="173">
        <v>45666</v>
      </c>
      <c r="B267" s="13" t="s">
        <v>29</v>
      </c>
      <c r="C267" s="13" t="s">
        <v>2525</v>
      </c>
      <c r="D267" s="13">
        <v>4</v>
      </c>
      <c r="E267" s="13" t="s">
        <v>24</v>
      </c>
      <c r="F267" s="13" t="s">
        <v>257</v>
      </c>
      <c r="G267" s="13" t="s">
        <v>2075</v>
      </c>
      <c r="H267" s="68"/>
      <c r="I267" s="142">
        <v>52130</v>
      </c>
      <c r="J267" s="12">
        <f t="shared" si="16"/>
        <v>41.55</v>
      </c>
      <c r="K267" s="87" t="s">
        <v>2088</v>
      </c>
      <c r="L267" s="50">
        <v>0.4</v>
      </c>
      <c r="M267" s="50"/>
      <c r="N267" s="114"/>
    </row>
    <row r="268" spans="1:14" ht="21" customHeight="1">
      <c r="A268" s="173">
        <v>45666</v>
      </c>
      <c r="B268" s="13" t="s">
        <v>29</v>
      </c>
      <c r="C268" s="13" t="s">
        <v>2526</v>
      </c>
      <c r="D268" s="13">
        <v>2</v>
      </c>
      <c r="E268" s="13" t="s">
        <v>24</v>
      </c>
      <c r="F268" s="13" t="s">
        <v>257</v>
      </c>
      <c r="G268" s="13" t="s">
        <v>2075</v>
      </c>
      <c r="H268" s="68"/>
      <c r="I268" s="142">
        <v>51870</v>
      </c>
      <c r="J268" s="12">
        <f t="shared" si="16"/>
        <v>47.01</v>
      </c>
      <c r="K268" s="87" t="s">
        <v>2088</v>
      </c>
      <c r="L268" s="50">
        <v>1</v>
      </c>
      <c r="M268" s="50"/>
      <c r="N268" s="114"/>
    </row>
    <row r="269" spans="1:14" ht="21" customHeight="1">
      <c r="A269" s="173">
        <v>45666</v>
      </c>
      <c r="B269" s="13" t="s">
        <v>29</v>
      </c>
      <c r="C269" s="13" t="s">
        <v>2527</v>
      </c>
      <c r="D269" s="13">
        <v>4</v>
      </c>
      <c r="E269" s="13" t="s">
        <v>24</v>
      </c>
      <c r="F269" s="13" t="s">
        <v>257</v>
      </c>
      <c r="G269" s="13" t="s">
        <v>2075</v>
      </c>
      <c r="H269" s="68"/>
      <c r="I269" s="142">
        <v>38030</v>
      </c>
      <c r="J269" s="12">
        <f t="shared" si="16"/>
        <v>46.4</v>
      </c>
      <c r="K269" s="87" t="s">
        <v>2088</v>
      </c>
      <c r="L269" s="50">
        <v>2</v>
      </c>
      <c r="M269" s="50"/>
      <c r="N269" s="114"/>
    </row>
    <row r="270" spans="1:14" ht="21" customHeight="1">
      <c r="A270" s="173">
        <v>45666</v>
      </c>
      <c r="B270" s="13" t="s">
        <v>2076</v>
      </c>
      <c r="C270" s="13" t="s">
        <v>2114</v>
      </c>
      <c r="D270" s="13" t="s">
        <v>2078</v>
      </c>
      <c r="E270" s="13" t="s">
        <v>24</v>
      </c>
      <c r="F270" s="13" t="s">
        <v>257</v>
      </c>
      <c r="G270" s="13" t="s">
        <v>2075</v>
      </c>
      <c r="H270" s="68"/>
      <c r="I270" s="142">
        <v>75600</v>
      </c>
      <c r="J270" s="12">
        <f t="shared" si="16"/>
        <v>243.19</v>
      </c>
      <c r="K270" s="87" t="s">
        <v>2089</v>
      </c>
      <c r="L270" s="50">
        <v>20</v>
      </c>
      <c r="M270" s="50"/>
      <c r="N270" s="114" t="s">
        <v>2113</v>
      </c>
    </row>
    <row r="271" spans="1:14" ht="21" customHeight="1">
      <c r="A271" s="173">
        <v>45666</v>
      </c>
      <c r="B271" s="13" t="s">
        <v>2076</v>
      </c>
      <c r="C271" s="13" t="s">
        <v>2115</v>
      </c>
      <c r="D271" s="13">
        <v>10</v>
      </c>
      <c r="E271" s="13" t="s">
        <v>24</v>
      </c>
      <c r="F271" s="13" t="s">
        <v>257</v>
      </c>
      <c r="G271" s="13" t="s">
        <v>2075</v>
      </c>
      <c r="H271" s="68"/>
      <c r="I271" s="142">
        <v>18950</v>
      </c>
      <c r="J271" s="12">
        <f t="shared" si="16"/>
        <v>16.560000000000002</v>
      </c>
      <c r="K271" s="87" t="s">
        <v>2088</v>
      </c>
      <c r="L271" s="50">
        <v>0.3</v>
      </c>
      <c r="M271" s="50"/>
      <c r="N271" s="114"/>
    </row>
    <row r="272" spans="1:14" ht="21" customHeight="1">
      <c r="A272" s="173">
        <v>45666</v>
      </c>
      <c r="B272" s="13" t="s">
        <v>2076</v>
      </c>
      <c r="C272" s="13" t="s">
        <v>2077</v>
      </c>
      <c r="D272" s="13">
        <v>10</v>
      </c>
      <c r="E272" s="13" t="s">
        <v>24</v>
      </c>
      <c r="F272" s="13" t="s">
        <v>257</v>
      </c>
      <c r="G272" s="13" t="s">
        <v>2075</v>
      </c>
      <c r="H272" s="68"/>
      <c r="I272" s="142">
        <v>10050</v>
      </c>
      <c r="J272" s="12">
        <f t="shared" si="16"/>
        <v>9.17</v>
      </c>
      <c r="K272" s="87" t="s">
        <v>2088</v>
      </c>
      <c r="L272" s="50">
        <v>0.2</v>
      </c>
      <c r="M272" s="50"/>
      <c r="N272" s="114"/>
    </row>
    <row r="273" spans="1:15" ht="30">
      <c r="A273" s="137">
        <v>45666</v>
      </c>
      <c r="B273" s="5"/>
      <c r="C273" s="5" t="s">
        <v>2079</v>
      </c>
      <c r="D273" s="5">
        <v>4</v>
      </c>
      <c r="E273" s="5" t="s">
        <v>24</v>
      </c>
      <c r="F273" s="5"/>
      <c r="G273" s="5" t="s">
        <v>32</v>
      </c>
      <c r="H273" s="26"/>
      <c r="I273" s="90">
        <v>98700</v>
      </c>
      <c r="J273" s="7">
        <f>ROUNDUP((((L273*13000)+I273)/1380), 2)</f>
        <v>132.76</v>
      </c>
      <c r="K273" s="88" t="s">
        <v>2084</v>
      </c>
      <c r="L273" s="6">
        <v>6.5</v>
      </c>
      <c r="M273" s="6"/>
      <c r="N273" s="10" t="s">
        <v>2101</v>
      </c>
    </row>
    <row r="274" spans="1:15" ht="21" customHeight="1">
      <c r="A274" s="137">
        <v>45666</v>
      </c>
      <c r="B274" s="5" t="s">
        <v>1855</v>
      </c>
      <c r="C274" s="5" t="s">
        <v>2080</v>
      </c>
      <c r="D274" s="5">
        <v>90</v>
      </c>
      <c r="E274" s="5" t="s">
        <v>24</v>
      </c>
      <c r="F274" s="5"/>
      <c r="G274" s="5" t="s">
        <v>32</v>
      </c>
      <c r="H274" s="26"/>
      <c r="I274" s="90">
        <v>19900</v>
      </c>
      <c r="J274" s="7">
        <f>ROUNDUP((((L274*13000)+I274)/1380), 2)</f>
        <v>20.080000000000002</v>
      </c>
      <c r="K274" s="88" t="s">
        <v>2088</v>
      </c>
      <c r="L274" s="6">
        <v>0.6</v>
      </c>
      <c r="M274" s="6"/>
      <c r="N274" s="10"/>
    </row>
    <row r="275" spans="1:15" ht="21" customHeight="1">
      <c r="A275" s="173">
        <v>45666</v>
      </c>
      <c r="B275" s="13"/>
      <c r="C275" s="13" t="s">
        <v>2081</v>
      </c>
      <c r="D275" s="13">
        <v>2</v>
      </c>
      <c r="E275" s="13" t="s">
        <v>24</v>
      </c>
      <c r="F275" s="13"/>
      <c r="G275" s="13" t="s">
        <v>33</v>
      </c>
      <c r="H275" s="252"/>
      <c r="I275" s="142">
        <v>114200</v>
      </c>
      <c r="J275" s="12">
        <f>ROUNDUP((((L275*16000)+I275)/1380), 2)</f>
        <v>546.53</v>
      </c>
      <c r="K275" s="87" t="s">
        <v>2087</v>
      </c>
      <c r="L275" s="50">
        <v>40</v>
      </c>
      <c r="M275" s="50"/>
      <c r="N275" s="114"/>
    </row>
    <row r="276" spans="1:15" ht="45">
      <c r="A276" s="173">
        <v>45666</v>
      </c>
      <c r="B276" s="13"/>
      <c r="C276" s="13" t="s">
        <v>2082</v>
      </c>
      <c r="D276" s="13">
        <v>500</v>
      </c>
      <c r="E276" s="13" t="s">
        <v>24</v>
      </c>
      <c r="F276" s="13"/>
      <c r="G276" s="13" t="s">
        <v>35</v>
      </c>
      <c r="H276" s="68"/>
      <c r="I276" s="142"/>
      <c r="J276" s="12"/>
      <c r="K276" s="87"/>
      <c r="L276" s="50"/>
      <c r="M276" s="50"/>
      <c r="N276" s="114" t="s">
        <v>2083</v>
      </c>
    </row>
    <row r="277" spans="1:15" ht="15">
      <c r="A277" s="173"/>
      <c r="B277" s="13"/>
      <c r="C277" s="16" t="s">
        <v>2111</v>
      </c>
      <c r="D277" s="13">
        <v>500</v>
      </c>
      <c r="E277" s="13" t="s">
        <v>24</v>
      </c>
      <c r="F277" s="13"/>
      <c r="G277" s="13"/>
      <c r="H277" s="68"/>
      <c r="I277" s="142">
        <v>120</v>
      </c>
      <c r="J277" s="12">
        <f>ROUNDUP((((L277*16000)+I277)/1380), 2)</f>
        <v>0.67</v>
      </c>
      <c r="K277" s="87" t="s">
        <v>2087</v>
      </c>
      <c r="L277" s="50">
        <v>0.05</v>
      </c>
      <c r="M277" s="50"/>
      <c r="N277" s="114"/>
    </row>
    <row r="278" spans="1:15" ht="15">
      <c r="A278" s="173"/>
      <c r="B278" s="13"/>
      <c r="C278" s="16" t="s">
        <v>2112</v>
      </c>
      <c r="D278" s="13">
        <v>500</v>
      </c>
      <c r="E278" s="13" t="s">
        <v>24</v>
      </c>
      <c r="F278" s="13"/>
      <c r="G278" s="13"/>
      <c r="H278" s="68"/>
      <c r="I278" s="142">
        <v>150</v>
      </c>
      <c r="J278" s="12">
        <f>ROUNDUP((((L278*16000)+I278)/1380), 2)</f>
        <v>0.69000000000000006</v>
      </c>
      <c r="K278" s="87" t="s">
        <v>2087</v>
      </c>
      <c r="L278" s="50">
        <v>0.05</v>
      </c>
      <c r="M278" s="50"/>
      <c r="N278" s="114"/>
    </row>
    <row r="279" spans="1:15" ht="30">
      <c r="A279" s="173">
        <v>45666</v>
      </c>
      <c r="B279" s="13"/>
      <c r="C279" s="13" t="s">
        <v>2102</v>
      </c>
      <c r="D279" s="13">
        <v>500</v>
      </c>
      <c r="E279" s="13" t="s">
        <v>24</v>
      </c>
      <c r="F279" s="13"/>
      <c r="G279" s="13" t="s">
        <v>35</v>
      </c>
      <c r="H279" s="68"/>
      <c r="I279" s="142">
        <v>1140</v>
      </c>
      <c r="J279" s="12">
        <f>ROUNDUP((((L279*13000)+I279)/1380), 2)</f>
        <v>1.77</v>
      </c>
      <c r="K279" s="87" t="s">
        <v>2089</v>
      </c>
      <c r="L279" s="50">
        <v>0.1</v>
      </c>
      <c r="M279" s="50"/>
      <c r="N279" s="114" t="s">
        <v>2110</v>
      </c>
    </row>
    <row r="281" spans="1:15" ht="45">
      <c r="A281" s="173">
        <v>45667</v>
      </c>
      <c r="B281" s="13" t="s">
        <v>2132</v>
      </c>
      <c r="C281" s="13" t="s">
        <v>2168</v>
      </c>
      <c r="D281" s="13">
        <v>2</v>
      </c>
      <c r="E281" s="13" t="s">
        <v>387</v>
      </c>
      <c r="F281" s="13" t="s">
        <v>2134</v>
      </c>
      <c r="G281" s="13" t="s">
        <v>2133</v>
      </c>
      <c r="H281" s="68"/>
      <c r="I281" s="142">
        <v>1422500</v>
      </c>
      <c r="J281" s="12">
        <f>ROUNDUP((((L281*19000)+I281)/1380), 2)</f>
        <v>6262.6900000000005</v>
      </c>
      <c r="K281" s="87" t="s">
        <v>2169</v>
      </c>
      <c r="L281" s="50">
        <v>380</v>
      </c>
      <c r="M281" s="50"/>
      <c r="N281" s="114" t="s">
        <v>2170</v>
      </c>
    </row>
    <row r="282" spans="1:15" ht="30">
      <c r="A282" s="137">
        <v>45667</v>
      </c>
      <c r="B282" s="5" t="s">
        <v>2146</v>
      </c>
      <c r="C282" s="5" t="s">
        <v>2147</v>
      </c>
      <c r="D282" s="5">
        <v>1</v>
      </c>
      <c r="E282" s="5" t="s">
        <v>318</v>
      </c>
      <c r="F282" s="5" t="s">
        <v>338</v>
      </c>
      <c r="G282" s="5" t="s">
        <v>306</v>
      </c>
      <c r="H282" s="26"/>
      <c r="I282" s="90">
        <v>66000</v>
      </c>
      <c r="J282" s="7">
        <f t="shared" ref="J282" si="17">ROUNDUP((((L282*13000)+I282)/1380), 2)</f>
        <v>49.72</v>
      </c>
      <c r="K282" s="88" t="s">
        <v>2181</v>
      </c>
      <c r="L282" s="6">
        <v>0.2</v>
      </c>
      <c r="M282" s="6"/>
      <c r="N282" s="10" t="s">
        <v>2182</v>
      </c>
    </row>
    <row r="283" spans="1:15" ht="45">
      <c r="A283" s="137">
        <v>45660</v>
      </c>
      <c r="B283" s="5" t="s">
        <v>1693</v>
      </c>
      <c r="C283" s="5" t="s">
        <v>1558</v>
      </c>
      <c r="D283" s="5">
        <v>1</v>
      </c>
      <c r="E283" s="5" t="s">
        <v>140</v>
      </c>
      <c r="F283" s="5" t="s">
        <v>87</v>
      </c>
      <c r="G283" s="5" t="s">
        <v>92</v>
      </c>
      <c r="H283" s="26"/>
      <c r="I283" s="90"/>
      <c r="J283" s="7">
        <f t="shared" ref="J283:J291" si="18">ROUNDUP((((L283*13000)+I283)/1380), 2)</f>
        <v>0</v>
      </c>
      <c r="K283" s="88"/>
      <c r="L283" s="6"/>
      <c r="M283" s="6"/>
      <c r="N283" s="10" t="s">
        <v>2172</v>
      </c>
    </row>
    <row r="284" spans="1:15" ht="90">
      <c r="A284" s="137">
        <v>45297</v>
      </c>
      <c r="B284" s="5" t="s">
        <v>111</v>
      </c>
      <c r="C284" s="5" t="s">
        <v>2159</v>
      </c>
      <c r="D284" s="5">
        <v>1</v>
      </c>
      <c r="E284" s="5" t="s">
        <v>140</v>
      </c>
      <c r="F284" s="5" t="s">
        <v>204</v>
      </c>
      <c r="G284" s="5" t="s">
        <v>23</v>
      </c>
      <c r="H284" s="26"/>
      <c r="I284" s="90">
        <v>241000</v>
      </c>
      <c r="J284" s="7">
        <f t="shared" si="18"/>
        <v>176.53</v>
      </c>
      <c r="K284" s="88" t="s">
        <v>2174</v>
      </c>
      <c r="L284" s="6">
        <v>0.2</v>
      </c>
      <c r="M284" s="6"/>
      <c r="N284" s="10" t="s">
        <v>2175</v>
      </c>
    </row>
    <row r="285" spans="1:15" ht="21" customHeight="1">
      <c r="A285" s="137">
        <v>45301</v>
      </c>
      <c r="B285" s="5" t="s">
        <v>2150</v>
      </c>
      <c r="C285" s="5" t="s">
        <v>2151</v>
      </c>
      <c r="D285" s="5">
        <v>2</v>
      </c>
      <c r="E285" s="5" t="s">
        <v>140</v>
      </c>
      <c r="F285" s="5" t="s">
        <v>315</v>
      </c>
      <c r="G285" s="5" t="s">
        <v>78</v>
      </c>
      <c r="H285" s="26"/>
      <c r="I285" s="90">
        <v>80000</v>
      </c>
      <c r="J285" s="7">
        <f t="shared" si="18"/>
        <v>60.8</v>
      </c>
      <c r="K285" s="88" t="s">
        <v>2167</v>
      </c>
      <c r="L285" s="6">
        <v>0.3</v>
      </c>
      <c r="M285" s="6"/>
      <c r="N285" s="10"/>
    </row>
    <row r="286" spans="1:15" ht="45">
      <c r="A286" s="137">
        <v>45301</v>
      </c>
      <c r="B286" s="5" t="s">
        <v>2152</v>
      </c>
      <c r="C286" s="5" t="s">
        <v>2153</v>
      </c>
      <c r="D286" s="5">
        <v>10</v>
      </c>
      <c r="E286" s="5" t="s">
        <v>140</v>
      </c>
      <c r="F286" s="5" t="s">
        <v>1948</v>
      </c>
      <c r="G286" s="5" t="s">
        <v>2154</v>
      </c>
      <c r="H286" s="26"/>
      <c r="I286" s="90"/>
      <c r="J286" s="7">
        <f t="shared" si="18"/>
        <v>0</v>
      </c>
      <c r="K286" s="88"/>
      <c r="L286" s="6"/>
      <c r="M286" s="6"/>
      <c r="N286" s="10" t="s">
        <v>2185</v>
      </c>
    </row>
    <row r="287" spans="1:15" ht="21" customHeight="1">
      <c r="A287" s="137">
        <v>45667</v>
      </c>
      <c r="B287" s="5" t="s">
        <v>72</v>
      </c>
      <c r="C287" s="5" t="s">
        <v>2155</v>
      </c>
      <c r="D287" s="5" t="s">
        <v>61</v>
      </c>
      <c r="E287" s="5" t="s">
        <v>24</v>
      </c>
      <c r="F287" s="5"/>
      <c r="G287" s="5" t="s">
        <v>51</v>
      </c>
      <c r="H287" s="26"/>
      <c r="I287" s="90">
        <v>33700</v>
      </c>
      <c r="J287" s="7">
        <f t="shared" si="18"/>
        <v>31.020000000000003</v>
      </c>
      <c r="K287" s="88" t="s">
        <v>2164</v>
      </c>
      <c r="L287" s="6">
        <v>0.7</v>
      </c>
      <c r="M287" s="6"/>
      <c r="N287" s="10" t="s">
        <v>2186</v>
      </c>
    </row>
    <row r="288" spans="1:15" ht="21" customHeight="1">
      <c r="A288" s="137">
        <v>45667</v>
      </c>
      <c r="B288" s="5"/>
      <c r="C288" s="5" t="s">
        <v>2156</v>
      </c>
      <c r="D288" s="5">
        <v>3</v>
      </c>
      <c r="E288" s="5" t="s">
        <v>24</v>
      </c>
      <c r="F288" s="5"/>
      <c r="G288" s="5" t="s">
        <v>51</v>
      </c>
      <c r="H288" s="26"/>
      <c r="I288" s="90">
        <v>18000</v>
      </c>
      <c r="J288" s="7">
        <f t="shared" si="18"/>
        <v>14.93</v>
      </c>
      <c r="K288" s="88" t="s">
        <v>2164</v>
      </c>
      <c r="L288" s="6">
        <v>0.2</v>
      </c>
      <c r="M288" s="6"/>
      <c r="N288" s="10"/>
      <c r="O288" s="103" t="s">
        <v>2162</v>
      </c>
    </row>
    <row r="289" spans="1:14" ht="21" customHeight="1">
      <c r="A289" s="137">
        <v>45667</v>
      </c>
      <c r="B289" s="5" t="s">
        <v>67</v>
      </c>
      <c r="C289" s="5" t="s">
        <v>2165</v>
      </c>
      <c r="D289" s="5">
        <v>2</v>
      </c>
      <c r="E289" s="5" t="s">
        <v>24</v>
      </c>
      <c r="F289" s="5"/>
      <c r="G289" s="5" t="s">
        <v>51</v>
      </c>
      <c r="H289" s="26"/>
      <c r="I289" s="90">
        <v>98100</v>
      </c>
      <c r="J289" s="7">
        <f t="shared" si="18"/>
        <v>76.740000000000009</v>
      </c>
      <c r="K289" s="88" t="s">
        <v>2164</v>
      </c>
      <c r="L289" s="6">
        <v>0.6</v>
      </c>
      <c r="M289" s="6"/>
      <c r="N289" s="10"/>
    </row>
    <row r="290" spans="1:14" ht="21" customHeight="1">
      <c r="A290" s="137">
        <v>45667</v>
      </c>
      <c r="B290" s="5" t="s">
        <v>67</v>
      </c>
      <c r="C290" s="5" t="s">
        <v>2157</v>
      </c>
      <c r="D290" s="5">
        <v>2</v>
      </c>
      <c r="E290" s="5" t="s">
        <v>24</v>
      </c>
      <c r="F290" s="5"/>
      <c r="G290" s="5" t="s">
        <v>51</v>
      </c>
      <c r="H290" s="26"/>
      <c r="I290" s="90">
        <v>98100</v>
      </c>
      <c r="J290" s="7">
        <f t="shared" si="18"/>
        <v>76.740000000000009</v>
      </c>
      <c r="K290" s="88" t="s">
        <v>2164</v>
      </c>
      <c r="L290" s="6">
        <v>0.6</v>
      </c>
      <c r="M290" s="6"/>
      <c r="N290" s="10"/>
    </row>
    <row r="291" spans="1:14" ht="21" customHeight="1">
      <c r="A291" s="137">
        <v>45667</v>
      </c>
      <c r="B291" s="5" t="s">
        <v>2161</v>
      </c>
      <c r="C291" s="5" t="s">
        <v>2160</v>
      </c>
      <c r="D291" s="5">
        <v>100</v>
      </c>
      <c r="E291" s="5" t="s">
        <v>24</v>
      </c>
      <c r="F291" s="5"/>
      <c r="G291" s="5" t="s">
        <v>51</v>
      </c>
      <c r="H291" s="26"/>
      <c r="I291" s="90"/>
      <c r="J291" s="7">
        <f t="shared" si="18"/>
        <v>0</v>
      </c>
      <c r="K291" s="88"/>
      <c r="L291" s="6"/>
      <c r="M291" s="6"/>
      <c r="N291" s="10" t="s">
        <v>2166</v>
      </c>
    </row>
    <row r="292" spans="1:14" ht="21" customHeight="1">
      <c r="A292" s="137">
        <v>45298</v>
      </c>
      <c r="B292" s="5" t="s">
        <v>1863</v>
      </c>
      <c r="C292" s="5" t="s">
        <v>1864</v>
      </c>
      <c r="D292" s="5">
        <v>1</v>
      </c>
      <c r="E292" s="5" t="s">
        <v>140</v>
      </c>
      <c r="F292" s="5" t="s">
        <v>1867</v>
      </c>
      <c r="G292" s="5" t="s">
        <v>18</v>
      </c>
      <c r="H292" s="26"/>
      <c r="I292" s="90">
        <v>3167000</v>
      </c>
      <c r="J292" s="7">
        <f t="shared" ref="J292:J295" si="19">ROUNDUP((((L292*13000)+I292)/1380), 2)</f>
        <v>2332.61</v>
      </c>
      <c r="K292" s="88" t="s">
        <v>1710</v>
      </c>
      <c r="L292" s="6">
        <v>4</v>
      </c>
      <c r="M292" s="6"/>
      <c r="N292" s="237" t="s">
        <v>1866</v>
      </c>
    </row>
    <row r="293" spans="1:14" ht="21" customHeight="1">
      <c r="A293" s="137">
        <v>45298</v>
      </c>
      <c r="B293" s="5" t="s">
        <v>1863</v>
      </c>
      <c r="C293" s="5" t="s">
        <v>1865</v>
      </c>
      <c r="D293" s="5">
        <v>1</v>
      </c>
      <c r="E293" s="5" t="s">
        <v>140</v>
      </c>
      <c r="F293" s="5" t="s">
        <v>1867</v>
      </c>
      <c r="G293" s="5" t="s">
        <v>18</v>
      </c>
      <c r="H293" s="26"/>
      <c r="I293" s="90">
        <v>2945000</v>
      </c>
      <c r="J293" s="7">
        <f t="shared" si="19"/>
        <v>2171.7400000000002</v>
      </c>
      <c r="K293" s="88" t="s">
        <v>1710</v>
      </c>
      <c r="L293" s="6">
        <v>4</v>
      </c>
      <c r="M293" s="6"/>
      <c r="N293" s="237" t="s">
        <v>1866</v>
      </c>
    </row>
    <row r="294" spans="1:14" ht="78.75">
      <c r="A294" s="137">
        <v>45298</v>
      </c>
      <c r="B294" s="5" t="s">
        <v>1863</v>
      </c>
      <c r="C294" s="5" t="s">
        <v>1864</v>
      </c>
      <c r="D294" s="5">
        <v>1</v>
      </c>
      <c r="E294" s="5" t="s">
        <v>140</v>
      </c>
      <c r="F294" s="5" t="s">
        <v>1867</v>
      </c>
      <c r="G294" s="5" t="s">
        <v>18</v>
      </c>
      <c r="H294" s="26"/>
      <c r="I294" s="90">
        <v>3654000</v>
      </c>
      <c r="J294" s="7">
        <f t="shared" si="19"/>
        <v>2685.51</v>
      </c>
      <c r="K294" s="88" t="s">
        <v>1710</v>
      </c>
      <c r="L294" s="6">
        <v>4</v>
      </c>
      <c r="M294" s="6"/>
      <c r="N294" s="253" t="s">
        <v>2173</v>
      </c>
    </row>
    <row r="295" spans="1:14" ht="78.75">
      <c r="A295" s="137">
        <v>45298</v>
      </c>
      <c r="B295" s="5" t="s">
        <v>1863</v>
      </c>
      <c r="C295" s="5" t="s">
        <v>1865</v>
      </c>
      <c r="D295" s="5">
        <v>1</v>
      </c>
      <c r="E295" s="5" t="s">
        <v>140</v>
      </c>
      <c r="F295" s="5" t="s">
        <v>1867</v>
      </c>
      <c r="G295" s="5" t="s">
        <v>18</v>
      </c>
      <c r="H295" s="26"/>
      <c r="I295" s="90">
        <v>3305000</v>
      </c>
      <c r="J295" s="7">
        <f t="shared" si="19"/>
        <v>2432.61</v>
      </c>
      <c r="K295" s="88" t="s">
        <v>1710</v>
      </c>
      <c r="L295" s="6">
        <v>4</v>
      </c>
      <c r="M295" s="6"/>
      <c r="N295" s="253" t="s">
        <v>2173</v>
      </c>
    </row>
    <row r="296" spans="1:14" ht="75">
      <c r="A296" s="173">
        <v>45664</v>
      </c>
      <c r="B296" s="13" t="s">
        <v>188</v>
      </c>
      <c r="C296" s="13" t="s">
        <v>1836</v>
      </c>
      <c r="D296" s="13">
        <v>2</v>
      </c>
      <c r="E296" s="13" t="s">
        <v>387</v>
      </c>
      <c r="F296" s="13" t="s">
        <v>1837</v>
      </c>
      <c r="G296" s="13" t="s">
        <v>1838</v>
      </c>
      <c r="H296" s="68"/>
      <c r="I296" s="142">
        <v>2600000</v>
      </c>
      <c r="J296" s="12">
        <f>ROUNDUP((((L296*19000)+I296)/1380), 2)</f>
        <v>3673.92</v>
      </c>
      <c r="K296" s="87" t="s">
        <v>2183</v>
      </c>
      <c r="L296" s="50">
        <v>130</v>
      </c>
      <c r="M296" s="50"/>
      <c r="N296" s="23" t="s">
        <v>2184</v>
      </c>
    </row>
    <row r="298" spans="1:14" ht="30">
      <c r="A298" s="137">
        <v>45670</v>
      </c>
      <c r="B298" s="5" t="s">
        <v>1612</v>
      </c>
      <c r="C298" s="5" t="s">
        <v>2249</v>
      </c>
      <c r="D298" s="5">
        <v>1</v>
      </c>
      <c r="E298" s="5" t="s">
        <v>2187</v>
      </c>
      <c r="F298" s="5" t="s">
        <v>247</v>
      </c>
      <c r="G298" s="5" t="s">
        <v>60</v>
      </c>
      <c r="H298" s="26"/>
      <c r="I298" s="90">
        <v>307750</v>
      </c>
      <c r="J298" s="7">
        <f t="shared" ref="J298:J309" si="20">ROUNDUP((((L298*19000)+I298)/1380), 2)</f>
        <v>305.62</v>
      </c>
      <c r="K298" s="88" t="s">
        <v>2240</v>
      </c>
      <c r="L298" s="6">
        <v>6</v>
      </c>
      <c r="M298" s="6"/>
      <c r="N298" s="10" t="s">
        <v>2251</v>
      </c>
    </row>
    <row r="299" spans="1:14" ht="21" customHeight="1">
      <c r="A299" s="137"/>
      <c r="B299" s="5" t="s">
        <v>1612</v>
      </c>
      <c r="C299" s="5" t="s">
        <v>2252</v>
      </c>
      <c r="D299" s="5">
        <v>1</v>
      </c>
      <c r="E299" s="5"/>
      <c r="F299" s="5"/>
      <c r="G299" s="5"/>
      <c r="H299" s="26"/>
      <c r="I299" s="90">
        <v>31500</v>
      </c>
      <c r="J299" s="7">
        <f t="shared" si="20"/>
        <v>36.6</v>
      </c>
      <c r="K299" s="88" t="s">
        <v>2240</v>
      </c>
      <c r="L299" s="6">
        <v>1</v>
      </c>
      <c r="M299" s="6"/>
      <c r="N299" s="10"/>
    </row>
    <row r="300" spans="1:14" ht="45">
      <c r="A300" s="137">
        <v>45670</v>
      </c>
      <c r="B300" s="5" t="s">
        <v>29</v>
      </c>
      <c r="C300" s="5" t="s">
        <v>2247</v>
      </c>
      <c r="D300" s="5">
        <v>3</v>
      </c>
      <c r="E300" s="5" t="s">
        <v>2187</v>
      </c>
      <c r="F300" s="5" t="s">
        <v>2200</v>
      </c>
      <c r="G300" s="5" t="s">
        <v>2201</v>
      </c>
      <c r="H300" s="26"/>
      <c r="I300" s="90">
        <v>299200</v>
      </c>
      <c r="J300" s="7">
        <f t="shared" si="20"/>
        <v>313.19</v>
      </c>
      <c r="K300" s="88" t="s">
        <v>2240</v>
      </c>
      <c r="L300" s="6">
        <v>7</v>
      </c>
      <c r="M300" s="6"/>
      <c r="N300" s="10" t="s">
        <v>2250</v>
      </c>
    </row>
    <row r="301" spans="1:14" ht="20.100000000000001" customHeight="1">
      <c r="A301" s="137">
        <v>45670</v>
      </c>
      <c r="B301" s="5" t="s">
        <v>21</v>
      </c>
      <c r="C301" s="5" t="s">
        <v>2189</v>
      </c>
      <c r="D301" s="5">
        <v>5</v>
      </c>
      <c r="E301" s="5" t="s">
        <v>265</v>
      </c>
      <c r="F301" s="5" t="s">
        <v>209</v>
      </c>
      <c r="G301" s="5" t="s">
        <v>30</v>
      </c>
      <c r="H301" s="26"/>
      <c r="I301" s="90">
        <v>75000</v>
      </c>
      <c r="J301" s="7">
        <f t="shared" si="20"/>
        <v>57.11</v>
      </c>
      <c r="K301" s="88" t="s">
        <v>2267</v>
      </c>
      <c r="L301" s="6">
        <v>0.2</v>
      </c>
      <c r="M301" s="6"/>
      <c r="N301" s="10" t="s">
        <v>2190</v>
      </c>
    </row>
    <row r="302" spans="1:14" ht="45">
      <c r="A302" s="137">
        <v>45670</v>
      </c>
      <c r="B302" s="5" t="s">
        <v>111</v>
      </c>
      <c r="C302" s="5" t="s">
        <v>2270</v>
      </c>
      <c r="D302" s="5">
        <v>5</v>
      </c>
      <c r="E302" s="5" t="s">
        <v>265</v>
      </c>
      <c r="F302" s="5" t="s">
        <v>36</v>
      </c>
      <c r="G302" s="5" t="s">
        <v>30</v>
      </c>
      <c r="H302" s="26"/>
      <c r="I302" s="90">
        <v>146000</v>
      </c>
      <c r="J302" s="7">
        <f t="shared" si="20"/>
        <v>109.93</v>
      </c>
      <c r="K302" s="88" t="s">
        <v>2269</v>
      </c>
      <c r="L302" s="6">
        <v>0.3</v>
      </c>
      <c r="M302" s="6"/>
      <c r="N302" s="10" t="s">
        <v>170</v>
      </c>
    </row>
    <row r="303" spans="1:14" ht="45">
      <c r="A303" s="137">
        <v>45667</v>
      </c>
      <c r="B303" s="5" t="s">
        <v>2135</v>
      </c>
      <c r="C303" s="5" t="s">
        <v>2273</v>
      </c>
      <c r="D303" s="5">
        <v>200</v>
      </c>
      <c r="E303" s="5" t="s">
        <v>265</v>
      </c>
      <c r="F303" s="5" t="s">
        <v>2136</v>
      </c>
      <c r="G303" s="5" t="s">
        <v>270</v>
      </c>
      <c r="H303" s="26"/>
      <c r="I303" s="90">
        <v>18710</v>
      </c>
      <c r="J303" s="7">
        <f t="shared" si="20"/>
        <v>41.1</v>
      </c>
      <c r="K303" s="88" t="s">
        <v>2248</v>
      </c>
      <c r="L303" s="6">
        <v>2</v>
      </c>
      <c r="M303" s="6"/>
      <c r="N303" s="10" t="s">
        <v>2272</v>
      </c>
    </row>
    <row r="304" spans="1:14" ht="20.100000000000001" customHeight="1">
      <c r="A304" s="137">
        <v>45670</v>
      </c>
      <c r="B304" s="5" t="s">
        <v>191</v>
      </c>
      <c r="C304" s="5" t="s">
        <v>2191</v>
      </c>
      <c r="D304" s="5">
        <v>1</v>
      </c>
      <c r="E304" s="5" t="s">
        <v>265</v>
      </c>
      <c r="F304" s="5" t="s">
        <v>36</v>
      </c>
      <c r="G304" s="5" t="s">
        <v>30</v>
      </c>
      <c r="H304" s="26"/>
      <c r="I304" s="90">
        <v>180700</v>
      </c>
      <c r="J304" s="7">
        <f t="shared" si="20"/>
        <v>152.97999999999999</v>
      </c>
      <c r="K304" s="88" t="s">
        <v>2240</v>
      </c>
      <c r="L304" s="6">
        <v>1.6</v>
      </c>
      <c r="M304" s="6"/>
      <c r="N304" s="10" t="s">
        <v>2192</v>
      </c>
    </row>
    <row r="305" spans="1:14" ht="20.100000000000001" customHeight="1">
      <c r="A305" s="137">
        <v>45670</v>
      </c>
      <c r="B305" s="5" t="s">
        <v>191</v>
      </c>
      <c r="C305" s="5" t="s">
        <v>2193</v>
      </c>
      <c r="D305" s="5">
        <v>1</v>
      </c>
      <c r="E305" s="5" t="s">
        <v>265</v>
      </c>
      <c r="F305" s="5" t="s">
        <v>36</v>
      </c>
      <c r="G305" s="5" t="s">
        <v>30</v>
      </c>
      <c r="H305" s="26"/>
      <c r="I305" s="90">
        <v>180700</v>
      </c>
      <c r="J305" s="7">
        <f t="shared" si="20"/>
        <v>152.97999999999999</v>
      </c>
      <c r="K305" s="88" t="s">
        <v>2240</v>
      </c>
      <c r="L305" s="6">
        <v>1.6</v>
      </c>
      <c r="M305" s="6"/>
      <c r="N305" s="10" t="s">
        <v>2192</v>
      </c>
    </row>
    <row r="306" spans="1:14" ht="20.100000000000001" customHeight="1">
      <c r="A306" s="137">
        <v>45670</v>
      </c>
      <c r="B306" s="5" t="s">
        <v>191</v>
      </c>
      <c r="C306" s="5" t="s">
        <v>2194</v>
      </c>
      <c r="D306" s="5">
        <v>1</v>
      </c>
      <c r="E306" s="5" t="s">
        <v>265</v>
      </c>
      <c r="F306" s="5" t="s">
        <v>36</v>
      </c>
      <c r="G306" s="5" t="s">
        <v>30</v>
      </c>
      <c r="H306" s="26"/>
      <c r="I306" s="90">
        <v>180700</v>
      </c>
      <c r="J306" s="7">
        <f t="shared" si="20"/>
        <v>155.72999999999999</v>
      </c>
      <c r="K306" s="88" t="s">
        <v>2240</v>
      </c>
      <c r="L306" s="6">
        <v>1.8</v>
      </c>
      <c r="M306" s="6"/>
      <c r="N306" s="10" t="s">
        <v>2192</v>
      </c>
    </row>
    <row r="307" spans="1:14" ht="20.100000000000001" customHeight="1">
      <c r="A307" s="137">
        <v>45670</v>
      </c>
      <c r="B307" s="5" t="s">
        <v>191</v>
      </c>
      <c r="C307" s="5" t="s">
        <v>2195</v>
      </c>
      <c r="D307" s="5">
        <v>1</v>
      </c>
      <c r="E307" s="5" t="s">
        <v>265</v>
      </c>
      <c r="F307" s="5" t="s">
        <v>36</v>
      </c>
      <c r="G307" s="5" t="s">
        <v>30</v>
      </c>
      <c r="H307" s="26"/>
      <c r="I307" s="90">
        <v>180700</v>
      </c>
      <c r="J307" s="7">
        <f t="shared" si="20"/>
        <v>155.72999999999999</v>
      </c>
      <c r="K307" s="88" t="s">
        <v>2240</v>
      </c>
      <c r="L307" s="6">
        <v>1.8</v>
      </c>
      <c r="M307" s="6"/>
      <c r="N307" s="10" t="s">
        <v>2192</v>
      </c>
    </row>
    <row r="308" spans="1:14" ht="20.100000000000001" customHeight="1">
      <c r="A308" s="137">
        <v>45670</v>
      </c>
      <c r="B308" s="5" t="s">
        <v>191</v>
      </c>
      <c r="C308" s="5" t="s">
        <v>2196</v>
      </c>
      <c r="D308" s="5">
        <v>1</v>
      </c>
      <c r="E308" s="5" t="s">
        <v>265</v>
      </c>
      <c r="F308" s="5" t="s">
        <v>36</v>
      </c>
      <c r="G308" s="5" t="s">
        <v>30</v>
      </c>
      <c r="H308" s="26"/>
      <c r="I308" s="90">
        <v>241400</v>
      </c>
      <c r="J308" s="7">
        <f t="shared" si="20"/>
        <v>202.47</v>
      </c>
      <c r="K308" s="88" t="s">
        <v>2240</v>
      </c>
      <c r="L308" s="6">
        <v>2</v>
      </c>
      <c r="M308" s="6"/>
      <c r="N308" s="10" t="s">
        <v>2192</v>
      </c>
    </row>
    <row r="309" spans="1:14" ht="20.100000000000001" customHeight="1">
      <c r="A309" s="137">
        <v>45670</v>
      </c>
      <c r="B309" s="5" t="s">
        <v>191</v>
      </c>
      <c r="C309" s="5" t="s">
        <v>2197</v>
      </c>
      <c r="D309" s="5">
        <v>1</v>
      </c>
      <c r="E309" s="5" t="s">
        <v>265</v>
      </c>
      <c r="F309" s="5" t="s">
        <v>36</v>
      </c>
      <c r="G309" s="5" t="s">
        <v>30</v>
      </c>
      <c r="H309" s="26"/>
      <c r="I309" s="90">
        <v>241400</v>
      </c>
      <c r="J309" s="7">
        <f t="shared" si="20"/>
        <v>202.47</v>
      </c>
      <c r="K309" s="88" t="s">
        <v>2240</v>
      </c>
      <c r="L309" s="6">
        <v>2</v>
      </c>
      <c r="M309" s="6"/>
      <c r="N309" s="10" t="s">
        <v>2192</v>
      </c>
    </row>
    <row r="310" spans="1:14" ht="30">
      <c r="A310" s="145">
        <v>45670</v>
      </c>
      <c r="B310" s="77" t="s">
        <v>2198</v>
      </c>
      <c r="C310" s="77" t="s">
        <v>2199</v>
      </c>
      <c r="D310" s="77">
        <v>2</v>
      </c>
      <c r="E310" s="77" t="s">
        <v>265</v>
      </c>
      <c r="F310" s="77" t="s">
        <v>329</v>
      </c>
      <c r="G310" s="77" t="s">
        <v>102</v>
      </c>
      <c r="H310" s="93"/>
      <c r="I310" s="146"/>
      <c r="J310" s="79"/>
      <c r="K310" s="94"/>
      <c r="L310" s="78"/>
      <c r="M310" s="78"/>
      <c r="N310" s="156" t="s">
        <v>2246</v>
      </c>
    </row>
    <row r="311" spans="1:14" ht="75">
      <c r="A311" s="173">
        <v>45666</v>
      </c>
      <c r="B311" s="13" t="s">
        <v>58</v>
      </c>
      <c r="C311" s="13" t="s">
        <v>2098</v>
      </c>
      <c r="D311" s="13">
        <v>50</v>
      </c>
      <c r="E311" s="13" t="s">
        <v>140</v>
      </c>
      <c r="F311" s="13" t="s">
        <v>316</v>
      </c>
      <c r="G311" s="13" t="s">
        <v>1726</v>
      </c>
      <c r="H311" s="68"/>
      <c r="I311" s="142"/>
      <c r="J311" s="12"/>
      <c r="K311" s="87"/>
      <c r="L311" s="50"/>
      <c r="M311" s="50"/>
      <c r="N311" s="23" t="s">
        <v>2130</v>
      </c>
    </row>
    <row r="312" spans="1:14" ht="45">
      <c r="A312" s="137">
        <v>45666</v>
      </c>
      <c r="B312" s="5" t="s">
        <v>1731</v>
      </c>
      <c r="C312" s="5">
        <v>602012</v>
      </c>
      <c r="D312" s="5" t="s">
        <v>2053</v>
      </c>
      <c r="E312" s="5" t="s">
        <v>140</v>
      </c>
      <c r="F312" s="5" t="s">
        <v>316</v>
      </c>
      <c r="G312" s="5" t="s">
        <v>1726</v>
      </c>
      <c r="H312" s="26"/>
      <c r="I312" s="90">
        <v>14000</v>
      </c>
      <c r="J312" s="7">
        <f>ROUNDUP((((L312*13000)+I312)/1380), 2)</f>
        <v>12.98</v>
      </c>
      <c r="K312" s="88" t="s">
        <v>1706</v>
      </c>
      <c r="L312" s="6">
        <v>0.3</v>
      </c>
      <c r="M312" s="6"/>
      <c r="N312" s="10" t="s">
        <v>2238</v>
      </c>
    </row>
    <row r="313" spans="1:14" ht="90">
      <c r="A313" s="137">
        <v>45297</v>
      </c>
      <c r="B313" s="5" t="s">
        <v>1731</v>
      </c>
      <c r="C313" s="5">
        <v>43019</v>
      </c>
      <c r="D313" s="5" t="s">
        <v>1732</v>
      </c>
      <c r="E313" s="5" t="s">
        <v>140</v>
      </c>
      <c r="F313" s="5" t="s">
        <v>1730</v>
      </c>
      <c r="G313" s="5" t="s">
        <v>355</v>
      </c>
      <c r="H313" s="26"/>
      <c r="I313" s="90">
        <v>81000</v>
      </c>
      <c r="J313" s="7">
        <f t="shared" ref="J313" si="21">ROUNDUP((((L313*13000)+I313)/1380), 2)</f>
        <v>86.960000000000008</v>
      </c>
      <c r="K313" s="88" t="s">
        <v>1792</v>
      </c>
      <c r="L313" s="6">
        <v>3</v>
      </c>
      <c r="M313" s="6"/>
      <c r="N313" s="10" t="s">
        <v>2239</v>
      </c>
    </row>
    <row r="314" spans="1:14" ht="21" customHeight="1">
      <c r="A314" s="137">
        <v>45670</v>
      </c>
      <c r="B314" s="5"/>
      <c r="C314" s="5" t="s">
        <v>2292</v>
      </c>
      <c r="D314" s="5" t="s">
        <v>2204</v>
      </c>
      <c r="E314" s="5" t="s">
        <v>140</v>
      </c>
      <c r="F314" s="5" t="s">
        <v>316</v>
      </c>
      <c r="G314" s="5" t="s">
        <v>1726</v>
      </c>
      <c r="H314" s="26"/>
      <c r="I314" s="90">
        <v>13740</v>
      </c>
      <c r="J314" s="7">
        <f t="shared" ref="J314:J326" si="22">ROUNDUP((((L314*13000)+I314)/1380), 2)</f>
        <v>14.67</v>
      </c>
      <c r="K314" s="88" t="s">
        <v>2240</v>
      </c>
      <c r="L314" s="6">
        <v>0.5</v>
      </c>
      <c r="M314" s="6"/>
      <c r="N314" s="10" t="s">
        <v>2254</v>
      </c>
    </row>
    <row r="315" spans="1:14" ht="21" customHeight="1">
      <c r="A315" s="137">
        <v>45670</v>
      </c>
      <c r="B315" s="5" t="s">
        <v>29</v>
      </c>
      <c r="C315" s="5" t="s">
        <v>2293</v>
      </c>
      <c r="D315" s="5">
        <v>5</v>
      </c>
      <c r="E315" s="5" t="s">
        <v>140</v>
      </c>
      <c r="F315" s="5" t="s">
        <v>375</v>
      </c>
      <c r="G315" s="5" t="s">
        <v>35</v>
      </c>
      <c r="H315" s="26"/>
      <c r="I315" s="90">
        <v>45420</v>
      </c>
      <c r="J315" s="7">
        <f t="shared" si="22"/>
        <v>37.629999999999995</v>
      </c>
      <c r="K315" s="88" t="s">
        <v>2240</v>
      </c>
      <c r="L315" s="6">
        <v>0.5</v>
      </c>
      <c r="M315" s="6"/>
      <c r="N315" s="10" t="s">
        <v>2294</v>
      </c>
    </row>
    <row r="316" spans="1:14" ht="21" customHeight="1">
      <c r="A316" s="137">
        <v>45670</v>
      </c>
      <c r="B316" s="5" t="s">
        <v>144</v>
      </c>
      <c r="C316" s="5" t="s">
        <v>2295</v>
      </c>
      <c r="D316" s="5">
        <v>5</v>
      </c>
      <c r="E316" s="5" t="s">
        <v>140</v>
      </c>
      <c r="F316" s="5" t="s">
        <v>375</v>
      </c>
      <c r="G316" s="5" t="s">
        <v>35</v>
      </c>
      <c r="H316" s="26"/>
      <c r="I316" s="90">
        <v>72900</v>
      </c>
      <c r="J316" s="7">
        <f t="shared" si="22"/>
        <v>57.54</v>
      </c>
      <c r="K316" s="88" t="s">
        <v>2240</v>
      </c>
      <c r="L316" s="6">
        <v>0.5</v>
      </c>
      <c r="M316" s="6"/>
      <c r="N316" s="10" t="s">
        <v>2255</v>
      </c>
    </row>
    <row r="317" spans="1:14" ht="21" customHeight="1">
      <c r="A317" s="137">
        <v>45670</v>
      </c>
      <c r="B317" s="5" t="s">
        <v>2205</v>
      </c>
      <c r="C317" s="5" t="s">
        <v>2206</v>
      </c>
      <c r="D317" s="5">
        <v>2</v>
      </c>
      <c r="E317" s="5" t="s">
        <v>140</v>
      </c>
      <c r="F317" s="5" t="s">
        <v>2208</v>
      </c>
      <c r="G317" s="5" t="s">
        <v>78</v>
      </c>
      <c r="H317" s="26"/>
      <c r="I317" s="90">
        <v>60000</v>
      </c>
      <c r="J317" s="7">
        <f t="shared" si="22"/>
        <v>45.37</v>
      </c>
      <c r="K317" s="88" t="s">
        <v>2269</v>
      </c>
      <c r="L317" s="6">
        <v>0.2</v>
      </c>
      <c r="M317" s="6"/>
      <c r="N317" s="10"/>
    </row>
    <row r="318" spans="1:14" ht="21" customHeight="1">
      <c r="A318" s="137">
        <v>45670</v>
      </c>
      <c r="B318" s="5" t="s">
        <v>2205</v>
      </c>
      <c r="C318" s="5" t="s">
        <v>2207</v>
      </c>
      <c r="D318" s="5">
        <v>25</v>
      </c>
      <c r="E318" s="5" t="s">
        <v>140</v>
      </c>
      <c r="F318" s="5" t="s">
        <v>2208</v>
      </c>
      <c r="G318" s="5" t="s">
        <v>78</v>
      </c>
      <c r="H318" s="26"/>
      <c r="I318" s="90">
        <v>42000</v>
      </c>
      <c r="J318" s="7">
        <f t="shared" si="22"/>
        <v>31.380000000000003</v>
      </c>
      <c r="K318" s="88" t="s">
        <v>2269</v>
      </c>
      <c r="L318" s="6">
        <v>0.1</v>
      </c>
      <c r="M318" s="6"/>
      <c r="N318" s="10"/>
    </row>
    <row r="319" spans="1:14" ht="21" customHeight="1">
      <c r="A319" s="137">
        <v>45670</v>
      </c>
      <c r="B319" s="5" t="s">
        <v>2256</v>
      </c>
      <c r="C319" s="5" t="s">
        <v>2296</v>
      </c>
      <c r="D319" s="5">
        <v>1</v>
      </c>
      <c r="E319" s="5" t="s">
        <v>140</v>
      </c>
      <c r="F319" s="5" t="s">
        <v>2209</v>
      </c>
      <c r="G319" s="5" t="s">
        <v>217</v>
      </c>
      <c r="H319" s="26"/>
      <c r="I319" s="90">
        <v>12100</v>
      </c>
      <c r="J319" s="7">
        <f>ROUNDUP((((L319*13000)+I319)/1380), 2)</f>
        <v>12.54</v>
      </c>
      <c r="K319" s="88" t="s">
        <v>2240</v>
      </c>
      <c r="L319" s="6">
        <v>0.4</v>
      </c>
      <c r="M319" s="6"/>
      <c r="N319" s="10" t="s">
        <v>2257</v>
      </c>
    </row>
    <row r="320" spans="1:14" ht="21" customHeight="1">
      <c r="A320" s="137">
        <v>45670</v>
      </c>
      <c r="B320" s="5" t="s">
        <v>21</v>
      </c>
      <c r="C320" s="5" t="s">
        <v>2210</v>
      </c>
      <c r="D320" s="5">
        <v>1</v>
      </c>
      <c r="E320" s="5" t="s">
        <v>140</v>
      </c>
      <c r="F320" s="5" t="s">
        <v>1730</v>
      </c>
      <c r="G320" s="5" t="s">
        <v>355</v>
      </c>
      <c r="H320" s="26"/>
      <c r="I320" s="90">
        <v>7000</v>
      </c>
      <c r="J320" s="7">
        <f t="shared" si="22"/>
        <v>6.02</v>
      </c>
      <c r="K320" s="88" t="s">
        <v>2268</v>
      </c>
      <c r="L320" s="6">
        <v>0.1</v>
      </c>
      <c r="M320" s="6"/>
      <c r="N320" s="10"/>
    </row>
    <row r="321" spans="1:15" ht="45">
      <c r="A321" s="137">
        <v>45660</v>
      </c>
      <c r="B321" s="5" t="s">
        <v>38</v>
      </c>
      <c r="C321" s="5" t="s">
        <v>2211</v>
      </c>
      <c r="D321" s="5">
        <v>10</v>
      </c>
      <c r="E321" s="5" t="s">
        <v>140</v>
      </c>
      <c r="F321" s="5" t="s">
        <v>73</v>
      </c>
      <c r="G321" s="5" t="s">
        <v>23</v>
      </c>
      <c r="H321" s="26"/>
      <c r="I321" s="90">
        <v>65800</v>
      </c>
      <c r="J321" s="7">
        <f t="shared" si="22"/>
        <v>49.57</v>
      </c>
      <c r="K321" s="88" t="s">
        <v>2240</v>
      </c>
      <c r="L321" s="6">
        <v>0.2</v>
      </c>
      <c r="M321" s="6"/>
      <c r="N321" s="10" t="s">
        <v>2274</v>
      </c>
    </row>
    <row r="322" spans="1:15" ht="30">
      <c r="A322" s="137">
        <v>45670</v>
      </c>
      <c r="B322" s="5" t="s">
        <v>2212</v>
      </c>
      <c r="C322" s="5" t="s">
        <v>2290</v>
      </c>
      <c r="D322" s="5">
        <v>10</v>
      </c>
      <c r="E322" s="5" t="s">
        <v>140</v>
      </c>
      <c r="F322" s="5" t="s">
        <v>1730</v>
      </c>
      <c r="G322" s="5" t="s">
        <v>355</v>
      </c>
      <c r="H322" s="26"/>
      <c r="I322" s="90">
        <v>51000</v>
      </c>
      <c r="J322" s="7">
        <f t="shared" si="22"/>
        <v>39.32</v>
      </c>
      <c r="K322" s="88" t="s">
        <v>2279</v>
      </c>
      <c r="L322" s="6">
        <v>0.25</v>
      </c>
      <c r="M322" s="6"/>
      <c r="N322" s="10" t="s">
        <v>2857</v>
      </c>
    </row>
    <row r="323" spans="1:15" ht="21" customHeight="1">
      <c r="A323" s="137">
        <v>45670</v>
      </c>
      <c r="B323" s="5" t="s">
        <v>2213</v>
      </c>
      <c r="C323" s="5" t="s">
        <v>2214</v>
      </c>
      <c r="D323" s="5">
        <v>3</v>
      </c>
      <c r="E323" s="5" t="s">
        <v>140</v>
      </c>
      <c r="F323" s="5" t="s">
        <v>1730</v>
      </c>
      <c r="G323" s="5" t="s">
        <v>355</v>
      </c>
      <c r="H323" s="26"/>
      <c r="I323" s="90">
        <v>4350</v>
      </c>
      <c r="J323" s="7">
        <f t="shared" si="22"/>
        <v>5.9799999999999995</v>
      </c>
      <c r="K323" s="88" t="s">
        <v>2267</v>
      </c>
      <c r="L323" s="6">
        <v>0.3</v>
      </c>
      <c r="M323" s="6"/>
      <c r="N323" s="10" t="s">
        <v>2856</v>
      </c>
      <c r="O323" s="103" t="s">
        <v>2284</v>
      </c>
    </row>
    <row r="324" spans="1:15" ht="89.25" customHeight="1">
      <c r="A324" s="137">
        <v>45670</v>
      </c>
      <c r="B324" s="5"/>
      <c r="C324" s="8" t="s">
        <v>2373</v>
      </c>
      <c r="D324" s="5">
        <v>10</v>
      </c>
      <c r="E324" s="5" t="s">
        <v>140</v>
      </c>
      <c r="F324" s="5" t="s">
        <v>1730</v>
      </c>
      <c r="G324" s="5" t="s">
        <v>355</v>
      </c>
      <c r="H324" s="26"/>
      <c r="I324" s="90"/>
      <c r="J324" s="7">
        <f t="shared" si="22"/>
        <v>0</v>
      </c>
      <c r="K324" s="88"/>
      <c r="L324" s="6"/>
      <c r="M324" s="6"/>
      <c r="N324" s="10" t="s">
        <v>2285</v>
      </c>
      <c r="O324" s="103" t="s">
        <v>2283</v>
      </c>
    </row>
    <row r="325" spans="1:15" ht="20.100000000000001" customHeight="1">
      <c r="A325" s="137"/>
      <c r="B325" s="5"/>
      <c r="C325" s="8" t="s">
        <v>2286</v>
      </c>
      <c r="D325" s="5">
        <v>10</v>
      </c>
      <c r="E325" s="5"/>
      <c r="F325" s="5"/>
      <c r="G325" s="5"/>
      <c r="H325" s="26"/>
      <c r="I325" s="90">
        <v>12900</v>
      </c>
      <c r="J325" s="7">
        <f t="shared" si="22"/>
        <v>15</v>
      </c>
      <c r="K325" s="88" t="s">
        <v>2240</v>
      </c>
      <c r="L325" s="6">
        <v>0.6</v>
      </c>
      <c r="M325" s="6"/>
      <c r="N325" s="10" t="s">
        <v>2288</v>
      </c>
      <c r="O325" s="254"/>
    </row>
    <row r="326" spans="1:15" ht="20.100000000000001" customHeight="1">
      <c r="A326" s="137"/>
      <c r="B326" s="5"/>
      <c r="C326" s="8" t="s">
        <v>2287</v>
      </c>
      <c r="D326" s="5">
        <v>10</v>
      </c>
      <c r="E326" s="5"/>
      <c r="F326" s="5"/>
      <c r="G326" s="5"/>
      <c r="H326" s="26"/>
      <c r="I326" s="90">
        <v>18900</v>
      </c>
      <c r="J326" s="7">
        <f t="shared" si="22"/>
        <v>23.12</v>
      </c>
      <c r="K326" s="88" t="s">
        <v>2240</v>
      </c>
      <c r="L326" s="6">
        <v>1</v>
      </c>
      <c r="M326" s="6"/>
      <c r="N326" s="10" t="s">
        <v>2289</v>
      </c>
      <c r="O326" s="254"/>
    </row>
    <row r="327" spans="1:15" ht="30.75" customHeight="1">
      <c r="A327" s="137">
        <v>45670</v>
      </c>
      <c r="B327" s="5"/>
      <c r="C327" s="5" t="s">
        <v>2236</v>
      </c>
      <c r="D327" s="5">
        <v>50</v>
      </c>
      <c r="E327" s="5" t="s">
        <v>140</v>
      </c>
      <c r="F327" s="5" t="s">
        <v>1816</v>
      </c>
      <c r="G327" s="5" t="s">
        <v>23</v>
      </c>
      <c r="H327" s="26"/>
      <c r="I327" s="90">
        <v>12500</v>
      </c>
      <c r="J327" s="7">
        <f t="shared" ref="J327:J332" si="23">ROUNDUP((((L327*13000)+I327)/1380), 2)</f>
        <v>10</v>
      </c>
      <c r="K327" s="88" t="s">
        <v>2248</v>
      </c>
      <c r="L327" s="6">
        <v>0.1</v>
      </c>
      <c r="M327" s="6"/>
      <c r="N327" s="10" t="s">
        <v>1736</v>
      </c>
    </row>
    <row r="328" spans="1:15" ht="90">
      <c r="A328" s="137">
        <v>45666</v>
      </c>
      <c r="B328" s="5"/>
      <c r="C328" s="5" t="s">
        <v>2035</v>
      </c>
      <c r="D328" s="5">
        <v>3</v>
      </c>
      <c r="E328" s="5" t="s">
        <v>140</v>
      </c>
      <c r="F328" s="5" t="s">
        <v>303</v>
      </c>
      <c r="G328" s="5" t="s">
        <v>63</v>
      </c>
      <c r="H328" s="26"/>
      <c r="I328" s="90">
        <v>18830</v>
      </c>
      <c r="J328" s="7">
        <f t="shared" si="23"/>
        <v>17.420000000000002</v>
      </c>
      <c r="K328" s="88" t="s">
        <v>2240</v>
      </c>
      <c r="L328" s="6">
        <v>0.4</v>
      </c>
      <c r="M328" s="6"/>
      <c r="N328" s="10" t="s">
        <v>2271</v>
      </c>
    </row>
    <row r="329" spans="1:15" ht="60">
      <c r="A329" s="145">
        <v>45664</v>
      </c>
      <c r="B329" s="77" t="s">
        <v>42</v>
      </c>
      <c r="C329" s="77" t="s">
        <v>2243</v>
      </c>
      <c r="D329" s="77">
        <v>2</v>
      </c>
      <c r="E329" s="77" t="s">
        <v>265</v>
      </c>
      <c r="F329" s="77" t="s">
        <v>94</v>
      </c>
      <c r="G329" s="77" t="s">
        <v>102</v>
      </c>
      <c r="H329" s="93"/>
      <c r="I329" s="146"/>
      <c r="J329" s="79">
        <f t="shared" si="23"/>
        <v>0</v>
      </c>
      <c r="K329" s="94"/>
      <c r="L329" s="78"/>
      <c r="M329" s="78"/>
      <c r="N329" s="156" t="s">
        <v>2282</v>
      </c>
    </row>
    <row r="330" spans="1:15" ht="30">
      <c r="A330" s="145">
        <v>45664</v>
      </c>
      <c r="B330" s="77" t="s">
        <v>42</v>
      </c>
      <c r="C330" s="77" t="s">
        <v>2244</v>
      </c>
      <c r="D330" s="77">
        <v>2</v>
      </c>
      <c r="E330" s="77" t="s">
        <v>265</v>
      </c>
      <c r="F330" s="77" t="s">
        <v>94</v>
      </c>
      <c r="G330" s="77" t="s">
        <v>102</v>
      </c>
      <c r="H330" s="93"/>
      <c r="I330" s="146"/>
      <c r="J330" s="79">
        <f t="shared" si="23"/>
        <v>0</v>
      </c>
      <c r="K330" s="94"/>
      <c r="L330" s="78"/>
      <c r="M330" s="78"/>
      <c r="N330" s="156" t="s">
        <v>2216</v>
      </c>
    </row>
    <row r="331" spans="1:15" ht="30">
      <c r="A331" s="145">
        <v>45664</v>
      </c>
      <c r="B331" s="77" t="s">
        <v>42</v>
      </c>
      <c r="C331" s="77" t="s">
        <v>2245</v>
      </c>
      <c r="D331" s="77">
        <v>4</v>
      </c>
      <c r="E331" s="77" t="s">
        <v>265</v>
      </c>
      <c r="F331" s="77" t="s">
        <v>94</v>
      </c>
      <c r="G331" s="77" t="s">
        <v>102</v>
      </c>
      <c r="H331" s="93"/>
      <c r="I331" s="146"/>
      <c r="J331" s="79">
        <f t="shared" si="23"/>
        <v>0</v>
      </c>
      <c r="K331" s="94"/>
      <c r="L331" s="78"/>
      <c r="M331" s="78"/>
      <c r="N331" s="156" t="s">
        <v>2216</v>
      </c>
    </row>
    <row r="332" spans="1:15" ht="20.100000000000001" customHeight="1">
      <c r="A332" s="145">
        <v>45664</v>
      </c>
      <c r="B332" s="77" t="s">
        <v>42</v>
      </c>
      <c r="C332" s="77" t="s">
        <v>1826</v>
      </c>
      <c r="D332" s="77">
        <v>4</v>
      </c>
      <c r="E332" s="77" t="s">
        <v>265</v>
      </c>
      <c r="F332" s="77" t="s">
        <v>94</v>
      </c>
      <c r="G332" s="77" t="s">
        <v>102</v>
      </c>
      <c r="H332" s="93"/>
      <c r="I332" s="146">
        <v>131000</v>
      </c>
      <c r="J332" s="79">
        <f t="shared" si="23"/>
        <v>100.58</v>
      </c>
      <c r="K332" s="94" t="s">
        <v>1784</v>
      </c>
      <c r="L332" s="78">
        <v>0.6</v>
      </c>
      <c r="M332" s="78"/>
      <c r="N332" s="156" t="s">
        <v>2010</v>
      </c>
    </row>
    <row r="333" spans="1:15" ht="20.100000000000001" customHeight="1">
      <c r="A333" s="141">
        <v>45670</v>
      </c>
      <c r="B333" s="13" t="s">
        <v>311</v>
      </c>
      <c r="C333" s="13">
        <v>249193</v>
      </c>
      <c r="D333" s="13">
        <v>2</v>
      </c>
      <c r="E333" s="13" t="s">
        <v>24</v>
      </c>
      <c r="F333" s="13"/>
      <c r="G333" s="13"/>
      <c r="H333" s="68"/>
      <c r="I333" s="142">
        <v>716000</v>
      </c>
      <c r="J333" s="12">
        <f t="shared" ref="J333:J337" si="24">ROUNDUP((((L333*13000)+I333)/1380), 2)</f>
        <v>584.79</v>
      </c>
      <c r="K333" s="87" t="s">
        <v>2279</v>
      </c>
      <c r="L333" s="50">
        <v>7</v>
      </c>
      <c r="M333" s="50"/>
      <c r="N333" s="23"/>
    </row>
    <row r="334" spans="1:15" ht="20.100000000000001" customHeight="1">
      <c r="A334" s="141">
        <v>45670</v>
      </c>
      <c r="B334" s="13" t="s">
        <v>44</v>
      </c>
      <c r="C334" s="13" t="s">
        <v>2219</v>
      </c>
      <c r="D334" s="13">
        <v>2</v>
      </c>
      <c r="E334" s="13"/>
      <c r="F334" s="13"/>
      <c r="G334" s="13"/>
      <c r="H334" s="68"/>
      <c r="I334" s="142">
        <v>72460</v>
      </c>
      <c r="J334" s="12">
        <f t="shared" si="24"/>
        <v>66.64</v>
      </c>
      <c r="K334" s="87" t="s">
        <v>2240</v>
      </c>
      <c r="L334" s="50">
        <v>1.5</v>
      </c>
      <c r="M334" s="50"/>
      <c r="N334" s="23"/>
    </row>
    <row r="335" spans="1:15" ht="20.100000000000001" customHeight="1">
      <c r="A335" s="141">
        <v>45670</v>
      </c>
      <c r="B335" s="13" t="s">
        <v>31</v>
      </c>
      <c r="C335" s="13" t="s">
        <v>2276</v>
      </c>
      <c r="D335" s="13">
        <v>2</v>
      </c>
      <c r="E335" s="13"/>
      <c r="F335" s="13"/>
      <c r="G335" s="13"/>
      <c r="H335" s="68"/>
      <c r="I335" s="142">
        <v>36750</v>
      </c>
      <c r="J335" s="12">
        <f t="shared" si="24"/>
        <v>31.35</v>
      </c>
      <c r="K335" s="87" t="s">
        <v>2275</v>
      </c>
      <c r="L335" s="50">
        <v>0.5</v>
      </c>
      <c r="M335" s="50"/>
      <c r="N335" s="23"/>
    </row>
    <row r="336" spans="1:15" ht="20.100000000000001" customHeight="1">
      <c r="A336" s="141">
        <v>45670</v>
      </c>
      <c r="B336" s="13" t="s">
        <v>311</v>
      </c>
      <c r="C336" s="13">
        <v>170488</v>
      </c>
      <c r="D336" s="13">
        <v>1</v>
      </c>
      <c r="E336" s="13"/>
      <c r="F336" s="13"/>
      <c r="G336" s="13"/>
      <c r="H336" s="68"/>
      <c r="I336" s="142">
        <v>1086000</v>
      </c>
      <c r="J336" s="12">
        <f t="shared" si="24"/>
        <v>895.29</v>
      </c>
      <c r="K336" s="87" t="s">
        <v>2279</v>
      </c>
      <c r="L336" s="50">
        <v>11.5</v>
      </c>
      <c r="M336" s="50"/>
      <c r="N336" s="23"/>
    </row>
    <row r="337" spans="1:14" ht="20.100000000000001" customHeight="1">
      <c r="A337" s="137">
        <v>45670</v>
      </c>
      <c r="B337" s="5" t="s">
        <v>2220</v>
      </c>
      <c r="C337" s="5" t="s">
        <v>2258</v>
      </c>
      <c r="D337" s="5">
        <v>3</v>
      </c>
      <c r="E337" s="5" t="s">
        <v>24</v>
      </c>
      <c r="F337" s="5"/>
      <c r="G337" s="5" t="s">
        <v>32</v>
      </c>
      <c r="H337" s="26"/>
      <c r="I337" s="90">
        <v>229000</v>
      </c>
      <c r="J337" s="7">
        <f t="shared" si="24"/>
        <v>194.20999999999998</v>
      </c>
      <c r="K337" s="88" t="s">
        <v>2240</v>
      </c>
      <c r="L337" s="6">
        <v>3</v>
      </c>
      <c r="M337" s="6"/>
      <c r="N337" s="10"/>
    </row>
    <row r="338" spans="1:14" ht="30">
      <c r="A338" s="137">
        <v>45670</v>
      </c>
      <c r="B338" s="5" t="s">
        <v>2222</v>
      </c>
      <c r="C338" s="5" t="s">
        <v>2221</v>
      </c>
      <c r="D338" s="5">
        <v>6</v>
      </c>
      <c r="E338" s="5" t="s">
        <v>24</v>
      </c>
      <c r="F338" s="5"/>
      <c r="G338" s="5" t="s">
        <v>32</v>
      </c>
      <c r="H338" s="26"/>
      <c r="I338" s="90">
        <v>13560</v>
      </c>
      <c r="J338" s="7">
        <v>17.89</v>
      </c>
      <c r="K338" s="88" t="s">
        <v>2240</v>
      </c>
      <c r="L338" s="6">
        <v>0.8</v>
      </c>
      <c r="M338" s="6"/>
      <c r="N338" s="10" t="s">
        <v>2259</v>
      </c>
    </row>
    <row r="339" spans="1:14" ht="21" customHeight="1">
      <c r="A339" s="137">
        <v>45670</v>
      </c>
      <c r="B339" s="5" t="s">
        <v>2223</v>
      </c>
      <c r="C339" s="5" t="s">
        <v>2224</v>
      </c>
      <c r="D339" s="5">
        <v>10</v>
      </c>
      <c r="E339" s="5" t="s">
        <v>24</v>
      </c>
      <c r="F339" s="5" t="s">
        <v>2226</v>
      </c>
      <c r="G339" s="5" t="s">
        <v>2223</v>
      </c>
      <c r="H339" s="26"/>
      <c r="I339" s="90">
        <v>1600</v>
      </c>
      <c r="J339" s="7">
        <f t="shared" ref="J339:J346" si="25">ROUNDUP((((L339*13000)+I339)/1380), 2)</f>
        <v>2.11</v>
      </c>
      <c r="K339" s="88" t="s">
        <v>2240</v>
      </c>
      <c r="L339" s="6">
        <v>0.1</v>
      </c>
      <c r="M339" s="6"/>
      <c r="N339" s="10"/>
    </row>
    <row r="340" spans="1:14" ht="21" customHeight="1">
      <c r="A340" s="137">
        <v>45670</v>
      </c>
      <c r="B340" s="5" t="s">
        <v>2223</v>
      </c>
      <c r="C340" s="5" t="s">
        <v>2225</v>
      </c>
      <c r="D340" s="5">
        <v>10</v>
      </c>
      <c r="E340" s="5" t="s">
        <v>24</v>
      </c>
      <c r="F340" s="5" t="s">
        <v>2226</v>
      </c>
      <c r="G340" s="5" t="s">
        <v>2223</v>
      </c>
      <c r="H340" s="26"/>
      <c r="I340" s="90">
        <v>3200</v>
      </c>
      <c r="J340" s="7">
        <f t="shared" si="25"/>
        <v>3.2699999999999996</v>
      </c>
      <c r="K340" s="88" t="s">
        <v>2240</v>
      </c>
      <c r="L340" s="6">
        <v>0.1</v>
      </c>
      <c r="M340" s="6"/>
      <c r="N340" s="10"/>
    </row>
    <row r="341" spans="1:14" ht="24.75" customHeight="1">
      <c r="A341" s="137">
        <v>45667</v>
      </c>
      <c r="B341" s="5" t="s">
        <v>59</v>
      </c>
      <c r="C341" s="5" t="s">
        <v>2137</v>
      </c>
      <c r="D341" s="5">
        <v>3</v>
      </c>
      <c r="E341" s="5" t="s">
        <v>318</v>
      </c>
      <c r="F341" s="5" t="s">
        <v>794</v>
      </c>
      <c r="G341" s="5" t="s">
        <v>130</v>
      </c>
      <c r="H341" s="26"/>
      <c r="I341" s="90">
        <v>55000</v>
      </c>
      <c r="J341" s="7">
        <f t="shared" si="25"/>
        <v>77.540000000000006</v>
      </c>
      <c r="K341" s="88" t="s">
        <v>2240</v>
      </c>
      <c r="L341" s="6">
        <v>4</v>
      </c>
      <c r="M341" s="6"/>
      <c r="N341" s="10" t="s">
        <v>2241</v>
      </c>
    </row>
    <row r="342" spans="1:14" ht="24.95" customHeight="1">
      <c r="A342" s="137">
        <v>45667</v>
      </c>
      <c r="B342" s="5" t="s">
        <v>59</v>
      </c>
      <c r="C342" s="5" t="s">
        <v>2139</v>
      </c>
      <c r="D342" s="5">
        <v>2</v>
      </c>
      <c r="E342" s="5" t="s">
        <v>318</v>
      </c>
      <c r="F342" s="5" t="s">
        <v>794</v>
      </c>
      <c r="G342" s="5" t="s">
        <v>130</v>
      </c>
      <c r="H342" s="26"/>
      <c r="I342" s="90">
        <v>16000</v>
      </c>
      <c r="J342" s="7">
        <f t="shared" si="25"/>
        <v>25.73</v>
      </c>
      <c r="K342" s="88" t="s">
        <v>2240</v>
      </c>
      <c r="L342" s="6">
        <v>1.5</v>
      </c>
      <c r="M342" s="6"/>
      <c r="N342" s="10" t="s">
        <v>2140</v>
      </c>
    </row>
    <row r="343" spans="1:14" ht="24.95" customHeight="1">
      <c r="A343" s="137">
        <v>45667</v>
      </c>
      <c r="B343" s="5" t="s">
        <v>59</v>
      </c>
      <c r="C343" s="5" t="s">
        <v>2141</v>
      </c>
      <c r="D343" s="5">
        <v>2</v>
      </c>
      <c r="E343" s="5" t="s">
        <v>318</v>
      </c>
      <c r="F343" s="5" t="s">
        <v>794</v>
      </c>
      <c r="G343" s="5" t="s">
        <v>130</v>
      </c>
      <c r="H343" s="26"/>
      <c r="I343" s="90">
        <v>23000</v>
      </c>
      <c r="J343" s="7">
        <f t="shared" si="25"/>
        <v>30.8</v>
      </c>
      <c r="K343" s="88" t="s">
        <v>2240</v>
      </c>
      <c r="L343" s="6">
        <v>1.5</v>
      </c>
      <c r="M343" s="6"/>
      <c r="N343" s="10" t="s">
        <v>2142</v>
      </c>
    </row>
    <row r="344" spans="1:14" ht="24.95" customHeight="1">
      <c r="A344" s="137">
        <v>45667</v>
      </c>
      <c r="B344" s="5" t="s">
        <v>59</v>
      </c>
      <c r="C344" s="5" t="s">
        <v>2143</v>
      </c>
      <c r="D344" s="5">
        <v>2</v>
      </c>
      <c r="E344" s="5" t="s">
        <v>318</v>
      </c>
      <c r="F344" s="5" t="s">
        <v>794</v>
      </c>
      <c r="G344" s="5" t="s">
        <v>130</v>
      </c>
      <c r="H344" s="26"/>
      <c r="I344" s="90">
        <v>24500</v>
      </c>
      <c r="J344" s="7">
        <f t="shared" si="25"/>
        <v>41.309999999999995</v>
      </c>
      <c r="K344" s="88" t="s">
        <v>2240</v>
      </c>
      <c r="L344" s="6">
        <v>2.5</v>
      </c>
      <c r="M344" s="6"/>
      <c r="N344" s="10" t="s">
        <v>2138</v>
      </c>
    </row>
    <row r="345" spans="1:14" ht="30">
      <c r="A345" s="137">
        <v>45667</v>
      </c>
      <c r="B345" s="5" t="s">
        <v>59</v>
      </c>
      <c r="C345" s="5" t="s">
        <v>2144</v>
      </c>
      <c r="D345" s="5">
        <v>1</v>
      </c>
      <c r="E345" s="5" t="s">
        <v>318</v>
      </c>
      <c r="F345" s="5" t="s">
        <v>794</v>
      </c>
      <c r="G345" s="5" t="s">
        <v>130</v>
      </c>
      <c r="H345" s="26"/>
      <c r="I345" s="90">
        <v>38500</v>
      </c>
      <c r="J345" s="7">
        <f t="shared" si="25"/>
        <v>46.739999999999995</v>
      </c>
      <c r="K345" s="88" t="s">
        <v>2240</v>
      </c>
      <c r="L345" s="6">
        <v>2</v>
      </c>
      <c r="M345" s="6"/>
      <c r="N345" s="10" t="s">
        <v>2242</v>
      </c>
    </row>
    <row r="346" spans="1:14" ht="24.95" customHeight="1">
      <c r="A346" s="137">
        <v>45667</v>
      </c>
      <c r="B346" s="5" t="s">
        <v>59</v>
      </c>
      <c r="C346" s="5" t="s">
        <v>2145</v>
      </c>
      <c r="D346" s="5">
        <v>1</v>
      </c>
      <c r="E346" s="5" t="s">
        <v>318</v>
      </c>
      <c r="F346" s="5" t="s">
        <v>794</v>
      </c>
      <c r="G346" s="5" t="s">
        <v>130</v>
      </c>
      <c r="H346" s="26"/>
      <c r="I346" s="90">
        <v>71000</v>
      </c>
      <c r="J346" s="7">
        <f t="shared" si="25"/>
        <v>89.14</v>
      </c>
      <c r="K346" s="88" t="s">
        <v>2240</v>
      </c>
      <c r="L346" s="6">
        <v>4</v>
      </c>
      <c r="M346" s="6"/>
      <c r="N346" s="10" t="s">
        <v>2138</v>
      </c>
    </row>
    <row r="347" spans="1:14" ht="30">
      <c r="A347" s="137">
        <v>45670</v>
      </c>
      <c r="B347" s="5"/>
      <c r="C347" s="5" t="s">
        <v>2227</v>
      </c>
      <c r="D347" s="5">
        <v>4</v>
      </c>
      <c r="E347" s="5" t="s">
        <v>318</v>
      </c>
      <c r="F347" s="5" t="s">
        <v>638</v>
      </c>
      <c r="G347" s="5" t="s">
        <v>33</v>
      </c>
      <c r="H347" s="26"/>
      <c r="I347" s="90">
        <v>26700</v>
      </c>
      <c r="J347" s="7">
        <f t="shared" ref="J347:J357" si="26">ROUNDUP((((L347*13000)+I347)/1380), 2)</f>
        <v>33.479999999999997</v>
      </c>
      <c r="K347" s="88" t="s">
        <v>2240</v>
      </c>
      <c r="L347" s="6">
        <v>1.5</v>
      </c>
      <c r="M347" s="6"/>
      <c r="N347" s="10" t="s">
        <v>2278</v>
      </c>
    </row>
    <row r="348" spans="1:14" ht="20.100000000000001" customHeight="1">
      <c r="A348" s="137">
        <v>45670</v>
      </c>
      <c r="B348" s="5" t="s">
        <v>31</v>
      </c>
      <c r="C348" s="5" t="s">
        <v>2277</v>
      </c>
      <c r="D348" s="5">
        <v>3</v>
      </c>
      <c r="E348" s="5" t="s">
        <v>318</v>
      </c>
      <c r="F348" s="5" t="s">
        <v>638</v>
      </c>
      <c r="G348" s="5" t="s">
        <v>33</v>
      </c>
      <c r="H348" s="26"/>
      <c r="I348" s="90">
        <v>181440</v>
      </c>
      <c r="J348" s="7">
        <f t="shared" si="26"/>
        <v>178.57999999999998</v>
      </c>
      <c r="K348" s="88" t="s">
        <v>2240</v>
      </c>
      <c r="L348" s="6">
        <v>5</v>
      </c>
      <c r="M348" s="6"/>
      <c r="N348" s="10" t="s">
        <v>350</v>
      </c>
    </row>
    <row r="349" spans="1:14" ht="20.100000000000001" customHeight="1">
      <c r="A349" s="137">
        <v>45670</v>
      </c>
      <c r="B349" s="5"/>
      <c r="C349" s="8" t="s">
        <v>2228</v>
      </c>
      <c r="D349" s="5">
        <v>1</v>
      </c>
      <c r="E349" s="5" t="s">
        <v>318</v>
      </c>
      <c r="F349" s="5" t="s">
        <v>2260</v>
      </c>
      <c r="G349" s="5" t="s">
        <v>130</v>
      </c>
      <c r="H349" s="26"/>
      <c r="I349" s="90">
        <v>30880</v>
      </c>
      <c r="J349" s="7">
        <f t="shared" si="26"/>
        <v>50.64</v>
      </c>
      <c r="K349" s="88" t="s">
        <v>79</v>
      </c>
      <c r="L349" s="6">
        <v>3</v>
      </c>
      <c r="M349" s="6"/>
      <c r="N349" s="10" t="s">
        <v>2235</v>
      </c>
    </row>
    <row r="350" spans="1:14" ht="20.100000000000001" customHeight="1">
      <c r="A350" s="137">
        <v>45670</v>
      </c>
      <c r="B350" s="5"/>
      <c r="C350" s="8" t="s">
        <v>2229</v>
      </c>
      <c r="D350" s="5">
        <v>4</v>
      </c>
      <c r="E350" s="5" t="s">
        <v>318</v>
      </c>
      <c r="F350" s="5" t="s">
        <v>2260</v>
      </c>
      <c r="G350" s="5" t="s">
        <v>130</v>
      </c>
      <c r="H350" s="26"/>
      <c r="I350" s="90">
        <v>2770</v>
      </c>
      <c r="J350" s="7">
        <f t="shared" si="26"/>
        <v>4.84</v>
      </c>
      <c r="K350" s="88" t="s">
        <v>79</v>
      </c>
      <c r="L350" s="6">
        <v>0.3</v>
      </c>
      <c r="M350" s="6"/>
      <c r="N350" s="10"/>
    </row>
    <row r="351" spans="1:14" ht="20.100000000000001" customHeight="1">
      <c r="A351" s="137">
        <v>45670</v>
      </c>
      <c r="B351" s="5"/>
      <c r="C351" s="8" t="s">
        <v>2230</v>
      </c>
      <c r="D351" s="5">
        <v>2</v>
      </c>
      <c r="E351" s="5" t="s">
        <v>318</v>
      </c>
      <c r="F351" s="5" t="s">
        <v>2260</v>
      </c>
      <c r="G351" s="5" t="s">
        <v>130</v>
      </c>
      <c r="H351" s="26"/>
      <c r="I351" s="90">
        <v>20180</v>
      </c>
      <c r="J351" s="7">
        <f t="shared" si="26"/>
        <v>17.450000000000003</v>
      </c>
      <c r="K351" s="88" t="s">
        <v>79</v>
      </c>
      <c r="L351" s="6">
        <v>0.3</v>
      </c>
      <c r="M351" s="6"/>
      <c r="N351" s="10"/>
    </row>
    <row r="352" spans="1:14" ht="20.100000000000001" customHeight="1">
      <c r="A352" s="137">
        <v>45670</v>
      </c>
      <c r="B352" s="5"/>
      <c r="C352" s="8" t="s">
        <v>2231</v>
      </c>
      <c r="D352" s="5">
        <v>2</v>
      </c>
      <c r="E352" s="5" t="s">
        <v>318</v>
      </c>
      <c r="F352" s="5" t="s">
        <v>2260</v>
      </c>
      <c r="G352" s="5" t="s">
        <v>130</v>
      </c>
      <c r="H352" s="26"/>
      <c r="I352" s="90">
        <v>20180</v>
      </c>
      <c r="J352" s="7">
        <f t="shared" si="26"/>
        <v>17.450000000000003</v>
      </c>
      <c r="K352" s="88" t="s">
        <v>79</v>
      </c>
      <c r="L352" s="6">
        <v>0.3</v>
      </c>
      <c r="M352" s="6"/>
      <c r="N352" s="10"/>
    </row>
    <row r="353" spans="1:14" ht="20.100000000000001" customHeight="1">
      <c r="A353" s="137">
        <v>45670</v>
      </c>
      <c r="B353" s="5"/>
      <c r="C353" s="8" t="s">
        <v>2232</v>
      </c>
      <c r="D353" s="5">
        <v>2</v>
      </c>
      <c r="E353" s="5" t="s">
        <v>318</v>
      </c>
      <c r="F353" s="5" t="s">
        <v>2260</v>
      </c>
      <c r="G353" s="5" t="s">
        <v>130</v>
      </c>
      <c r="H353" s="26"/>
      <c r="I353" s="233">
        <v>9410</v>
      </c>
      <c r="J353" s="7">
        <f t="shared" si="26"/>
        <v>9.65</v>
      </c>
      <c r="K353" s="88" t="s">
        <v>79</v>
      </c>
      <c r="L353" s="6">
        <v>0.3</v>
      </c>
      <c r="M353" s="6"/>
      <c r="N353" s="10" t="s">
        <v>2263</v>
      </c>
    </row>
    <row r="354" spans="1:14" ht="20.100000000000001" customHeight="1">
      <c r="A354" s="137">
        <v>45670</v>
      </c>
      <c r="B354" s="5"/>
      <c r="C354" s="8" t="s">
        <v>2233</v>
      </c>
      <c r="D354" s="5">
        <v>1</v>
      </c>
      <c r="E354" s="5" t="s">
        <v>318</v>
      </c>
      <c r="F354" s="5" t="s">
        <v>2260</v>
      </c>
      <c r="G354" s="5" t="s">
        <v>130</v>
      </c>
      <c r="H354" s="26"/>
      <c r="I354" s="90">
        <v>24320</v>
      </c>
      <c r="J354" s="7">
        <f t="shared" si="26"/>
        <v>45.89</v>
      </c>
      <c r="K354" s="88" t="s">
        <v>79</v>
      </c>
      <c r="L354" s="6">
        <v>3</v>
      </c>
      <c r="M354" s="6"/>
      <c r="N354" s="10"/>
    </row>
    <row r="355" spans="1:14" ht="20.100000000000001" customHeight="1">
      <c r="A355" s="137">
        <v>45670</v>
      </c>
      <c r="B355" s="5"/>
      <c r="C355" s="8" t="s">
        <v>2234</v>
      </c>
      <c r="D355" s="5">
        <v>10</v>
      </c>
      <c r="E355" s="5" t="s">
        <v>318</v>
      </c>
      <c r="F355" s="5" t="s">
        <v>2260</v>
      </c>
      <c r="G355" s="5" t="s">
        <v>130</v>
      </c>
      <c r="H355" s="26"/>
      <c r="I355" s="90">
        <v>3550</v>
      </c>
      <c r="J355" s="7">
        <f t="shared" si="26"/>
        <v>7.29</v>
      </c>
      <c r="K355" s="88" t="s">
        <v>79</v>
      </c>
      <c r="L355" s="6">
        <v>0.5</v>
      </c>
      <c r="M355" s="6"/>
      <c r="N355" s="10" t="s">
        <v>2264</v>
      </c>
    </row>
    <row r="356" spans="1:14" ht="19.5" customHeight="1">
      <c r="A356" s="137">
        <v>45670</v>
      </c>
      <c r="B356" s="5"/>
      <c r="C356" s="8" t="s">
        <v>2265</v>
      </c>
      <c r="D356" s="5">
        <v>1</v>
      </c>
      <c r="E356" s="5" t="s">
        <v>318</v>
      </c>
      <c r="F356" s="5" t="s">
        <v>2260</v>
      </c>
      <c r="G356" s="5" t="s">
        <v>130</v>
      </c>
      <c r="H356" s="26"/>
      <c r="I356" s="90">
        <v>15530</v>
      </c>
      <c r="J356" s="7">
        <f t="shared" si="26"/>
        <v>14.08</v>
      </c>
      <c r="K356" s="88" t="s">
        <v>79</v>
      </c>
      <c r="L356" s="6">
        <v>0.3</v>
      </c>
      <c r="M356" s="6"/>
      <c r="N356" s="10"/>
    </row>
    <row r="357" spans="1:14" ht="20.100000000000001" customHeight="1">
      <c r="A357" s="137">
        <v>45670</v>
      </c>
      <c r="B357" s="5"/>
      <c r="C357" s="8" t="s">
        <v>2266</v>
      </c>
      <c r="D357" s="5">
        <v>1</v>
      </c>
      <c r="E357" s="5" t="s">
        <v>318</v>
      </c>
      <c r="F357" s="5" t="s">
        <v>2260</v>
      </c>
      <c r="G357" s="5" t="s">
        <v>130</v>
      </c>
      <c r="H357" s="26"/>
      <c r="I357" s="90">
        <v>7080</v>
      </c>
      <c r="J357" s="7">
        <f t="shared" si="26"/>
        <v>7.02</v>
      </c>
      <c r="K357" s="88" t="s">
        <v>79</v>
      </c>
      <c r="L357" s="6">
        <v>0.2</v>
      </c>
      <c r="M357" s="6"/>
      <c r="N357" s="10"/>
    </row>
    <row r="358" spans="1:14" ht="21" customHeight="1">
      <c r="A358" s="137">
        <v>45670</v>
      </c>
      <c r="B358" s="5"/>
      <c r="C358" s="5" t="s">
        <v>2261</v>
      </c>
      <c r="D358" s="5">
        <v>2</v>
      </c>
      <c r="E358" s="5" t="s">
        <v>318</v>
      </c>
      <c r="F358" s="5" t="s">
        <v>358</v>
      </c>
      <c r="G358" s="5" t="s">
        <v>130</v>
      </c>
      <c r="H358" s="26"/>
      <c r="I358" s="90">
        <v>8840</v>
      </c>
      <c r="J358" s="7">
        <f t="shared" ref="J358:J359" si="27">ROUNDUP((((L358*13000)+I358)/1380), 2)</f>
        <v>9.24</v>
      </c>
      <c r="K358" s="88" t="s">
        <v>79</v>
      </c>
      <c r="L358" s="6">
        <v>0.3</v>
      </c>
      <c r="M358" s="6"/>
      <c r="N358" s="10"/>
    </row>
    <row r="359" spans="1:14" ht="21" customHeight="1">
      <c r="A359" s="137">
        <v>45670</v>
      </c>
      <c r="B359" s="5"/>
      <c r="C359" s="5" t="s">
        <v>2262</v>
      </c>
      <c r="D359" s="5">
        <v>2</v>
      </c>
      <c r="E359" s="5" t="s">
        <v>318</v>
      </c>
      <c r="F359" s="5" t="s">
        <v>358</v>
      </c>
      <c r="G359" s="5" t="s">
        <v>130</v>
      </c>
      <c r="H359" s="26"/>
      <c r="I359" s="90">
        <v>9570</v>
      </c>
      <c r="J359" s="7">
        <f t="shared" si="27"/>
        <v>9.77</v>
      </c>
      <c r="K359" s="88" t="s">
        <v>79</v>
      </c>
      <c r="L359" s="6">
        <v>0.3</v>
      </c>
      <c r="M359" s="6"/>
      <c r="N359" s="10"/>
    </row>
    <row r="360" spans="1:14" ht="60">
      <c r="A360" s="138">
        <v>45663</v>
      </c>
      <c r="B360" s="98" t="s">
        <v>115</v>
      </c>
      <c r="C360" s="98" t="s">
        <v>1761</v>
      </c>
      <c r="D360" s="98">
        <v>3</v>
      </c>
      <c r="E360" s="98" t="s">
        <v>318</v>
      </c>
      <c r="F360" s="98" t="s">
        <v>278</v>
      </c>
      <c r="G360" s="98" t="s">
        <v>48</v>
      </c>
      <c r="H360" s="99"/>
      <c r="I360" s="139"/>
      <c r="J360" s="105">
        <f>ROUNDUP((((L360*13000)+I360)/1380), 2)</f>
        <v>0</v>
      </c>
      <c r="K360" s="100"/>
      <c r="L360" s="101"/>
      <c r="M360" s="101"/>
      <c r="N360" s="126" t="s">
        <v>2372</v>
      </c>
    </row>
    <row r="362" spans="1:14" ht="45">
      <c r="A362" s="137">
        <v>45671</v>
      </c>
      <c r="B362" s="5" t="s">
        <v>2421</v>
      </c>
      <c r="C362" s="5" t="s">
        <v>2422</v>
      </c>
      <c r="D362" s="5">
        <v>20</v>
      </c>
      <c r="E362" s="5" t="s">
        <v>2187</v>
      </c>
      <c r="F362" s="5" t="s">
        <v>2297</v>
      </c>
      <c r="G362" s="5" t="s">
        <v>60</v>
      </c>
      <c r="H362" s="92"/>
      <c r="I362" s="90"/>
      <c r="J362" s="7"/>
      <c r="K362" s="88"/>
      <c r="L362" s="6"/>
      <c r="M362" s="6"/>
      <c r="N362" s="10" t="s">
        <v>2423</v>
      </c>
    </row>
    <row r="363" spans="1:14" ht="45">
      <c r="A363" s="137">
        <v>45671</v>
      </c>
      <c r="B363" s="5" t="s">
        <v>2425</v>
      </c>
      <c r="C363" s="5" t="s">
        <v>2424</v>
      </c>
      <c r="D363" s="5">
        <v>2</v>
      </c>
      <c r="E363" s="5" t="s">
        <v>2187</v>
      </c>
      <c r="F363" s="5" t="s">
        <v>2298</v>
      </c>
      <c r="G363" s="5" t="s">
        <v>32</v>
      </c>
      <c r="H363" s="26"/>
      <c r="I363" s="90">
        <v>105750</v>
      </c>
      <c r="J363" s="7">
        <f t="shared" ref="J363:J370" si="28">ROUNDUP((((L363*13000)+I363)/1380), 2)</f>
        <v>95.48</v>
      </c>
      <c r="K363" s="88" t="s">
        <v>2391</v>
      </c>
      <c r="L363" s="6">
        <v>2</v>
      </c>
      <c r="M363" s="6"/>
      <c r="N363" s="10" t="s">
        <v>2426</v>
      </c>
    </row>
    <row r="364" spans="1:14" ht="30">
      <c r="A364" s="137">
        <v>45671</v>
      </c>
      <c r="B364" s="5" t="s">
        <v>2349</v>
      </c>
      <c r="C364" s="5" t="s">
        <v>2350</v>
      </c>
      <c r="D364" s="5" t="s">
        <v>2351</v>
      </c>
      <c r="E364" s="5" t="s">
        <v>2187</v>
      </c>
      <c r="F364" s="5" t="s">
        <v>2298</v>
      </c>
      <c r="G364" s="5" t="s">
        <v>32</v>
      </c>
      <c r="H364" s="26"/>
      <c r="I364" s="90">
        <v>800000</v>
      </c>
      <c r="J364" s="7">
        <f t="shared" si="28"/>
        <v>768.12</v>
      </c>
      <c r="K364" s="88" t="s">
        <v>2399</v>
      </c>
      <c r="L364" s="6">
        <v>20</v>
      </c>
      <c r="M364" s="6"/>
      <c r="N364" s="10" t="s">
        <v>2456</v>
      </c>
    </row>
    <row r="365" spans="1:14" ht="30">
      <c r="A365" s="173">
        <v>45671</v>
      </c>
      <c r="B365" s="13" t="s">
        <v>2394</v>
      </c>
      <c r="C365" s="13" t="s">
        <v>2427</v>
      </c>
      <c r="D365" s="13">
        <v>3</v>
      </c>
      <c r="E365" s="13" t="s">
        <v>140</v>
      </c>
      <c r="F365" s="13" t="s">
        <v>177</v>
      </c>
      <c r="G365" s="13" t="s">
        <v>18</v>
      </c>
      <c r="H365" s="68"/>
      <c r="I365" s="142"/>
      <c r="J365" s="12"/>
      <c r="K365" s="87"/>
      <c r="L365" s="50"/>
      <c r="M365" s="50"/>
      <c r="N365" s="23" t="s">
        <v>2395</v>
      </c>
    </row>
    <row r="366" spans="1:14" ht="30">
      <c r="A366" s="137">
        <v>45671</v>
      </c>
      <c r="B366" s="5" t="s">
        <v>2299</v>
      </c>
      <c r="C366" s="5" t="s">
        <v>2435</v>
      </c>
      <c r="D366" s="5">
        <v>2</v>
      </c>
      <c r="E366" s="5" t="s">
        <v>140</v>
      </c>
      <c r="F366" s="5" t="s">
        <v>177</v>
      </c>
      <c r="G366" s="5" t="s">
        <v>18</v>
      </c>
      <c r="H366" s="26"/>
      <c r="I366" s="90">
        <v>116900</v>
      </c>
      <c r="J366" s="7">
        <f t="shared" si="28"/>
        <v>160.07999999999998</v>
      </c>
      <c r="K366" s="88" t="s">
        <v>2391</v>
      </c>
      <c r="L366" s="6">
        <v>8</v>
      </c>
      <c r="M366" s="6"/>
      <c r="N366" s="10" t="s">
        <v>2407</v>
      </c>
    </row>
    <row r="367" spans="1:14" ht="21" customHeight="1">
      <c r="A367" s="137">
        <v>45671</v>
      </c>
      <c r="B367" s="5" t="s">
        <v>2299</v>
      </c>
      <c r="C367" s="5" t="s">
        <v>2300</v>
      </c>
      <c r="D367" s="5">
        <v>2</v>
      </c>
      <c r="E367" s="5" t="s">
        <v>140</v>
      </c>
      <c r="F367" s="5" t="s">
        <v>177</v>
      </c>
      <c r="G367" s="5" t="s">
        <v>18</v>
      </c>
      <c r="H367" s="26"/>
      <c r="I367" s="90">
        <v>86000</v>
      </c>
      <c r="J367" s="7">
        <f t="shared" si="28"/>
        <v>109.43</v>
      </c>
      <c r="K367" s="88" t="s">
        <v>2391</v>
      </c>
      <c r="L367" s="6">
        <v>5</v>
      </c>
      <c r="M367" s="6"/>
      <c r="N367" s="10"/>
    </row>
    <row r="368" spans="1:14" ht="21" customHeight="1">
      <c r="A368" s="137">
        <v>45671</v>
      </c>
      <c r="B368" s="5" t="s">
        <v>39</v>
      </c>
      <c r="C368" s="5" t="s">
        <v>2301</v>
      </c>
      <c r="D368" s="5">
        <v>10</v>
      </c>
      <c r="E368" s="5" t="s">
        <v>140</v>
      </c>
      <c r="F368" s="5" t="s">
        <v>177</v>
      </c>
      <c r="G368" s="5" t="s">
        <v>18</v>
      </c>
      <c r="H368" s="26"/>
      <c r="I368" s="90">
        <v>44500</v>
      </c>
      <c r="J368" s="7">
        <f t="shared" si="28"/>
        <v>33.19</v>
      </c>
      <c r="K368" s="88" t="s">
        <v>2391</v>
      </c>
      <c r="L368" s="6">
        <v>0.1</v>
      </c>
      <c r="M368" s="6"/>
      <c r="N368" s="10"/>
    </row>
    <row r="369" spans="1:14" ht="21" customHeight="1">
      <c r="A369" s="137">
        <v>45671</v>
      </c>
      <c r="B369" s="5" t="s">
        <v>398</v>
      </c>
      <c r="C369" s="5" t="s">
        <v>2302</v>
      </c>
      <c r="D369" s="5">
        <v>2</v>
      </c>
      <c r="E369" s="5" t="s">
        <v>140</v>
      </c>
      <c r="F369" s="5" t="s">
        <v>177</v>
      </c>
      <c r="G369" s="5" t="s">
        <v>18</v>
      </c>
      <c r="H369" s="26"/>
      <c r="I369" s="90">
        <v>24530</v>
      </c>
      <c r="J369" s="7">
        <f t="shared" ref="J369" si="29">ROUNDUP((((L369*13000)+I369)/1380), 2)</f>
        <v>20.610000000000003</v>
      </c>
      <c r="K369" s="88" t="s">
        <v>2391</v>
      </c>
      <c r="L369" s="6">
        <v>0.3</v>
      </c>
      <c r="M369" s="6"/>
      <c r="N369" s="10"/>
    </row>
    <row r="370" spans="1:14" ht="21" customHeight="1">
      <c r="A370" s="137">
        <v>45671</v>
      </c>
      <c r="B370" s="5" t="s">
        <v>2303</v>
      </c>
      <c r="C370" s="5" t="s">
        <v>2304</v>
      </c>
      <c r="D370" s="5">
        <v>10</v>
      </c>
      <c r="E370" s="5" t="s">
        <v>140</v>
      </c>
      <c r="F370" s="5" t="s">
        <v>177</v>
      </c>
      <c r="G370" s="5" t="s">
        <v>18</v>
      </c>
      <c r="H370" s="26"/>
      <c r="I370" s="90">
        <v>130</v>
      </c>
      <c r="J370" s="7">
        <f t="shared" si="28"/>
        <v>0.57000000000000006</v>
      </c>
      <c r="K370" s="88" t="s">
        <v>2391</v>
      </c>
      <c r="L370" s="6">
        <v>0.05</v>
      </c>
      <c r="M370" s="6"/>
      <c r="N370" s="10" t="s">
        <v>2436</v>
      </c>
    </row>
    <row r="371" spans="1:14" ht="21" customHeight="1">
      <c r="A371" s="137">
        <v>45671</v>
      </c>
      <c r="B371" s="5"/>
      <c r="C371" s="5" t="s">
        <v>2306</v>
      </c>
      <c r="D371" s="5">
        <v>2</v>
      </c>
      <c r="E371" s="5" t="s">
        <v>140</v>
      </c>
      <c r="F371" s="5" t="s">
        <v>2039</v>
      </c>
      <c r="G371" s="5" t="s">
        <v>18</v>
      </c>
      <c r="H371" s="26"/>
      <c r="I371" s="90">
        <v>206000</v>
      </c>
      <c r="J371" s="7">
        <f t="shared" ref="J371:J374" si="30">ROUNDUP((((L371*13000)+I371)/1380), 2)</f>
        <v>168.12</v>
      </c>
      <c r="K371" s="88" t="s">
        <v>2398</v>
      </c>
      <c r="L371" s="6">
        <v>2</v>
      </c>
      <c r="M371" s="6"/>
      <c r="N371" s="10"/>
    </row>
    <row r="372" spans="1:14" ht="21" customHeight="1">
      <c r="A372" s="137">
        <v>45671</v>
      </c>
      <c r="B372" s="5"/>
      <c r="C372" s="5" t="s">
        <v>2305</v>
      </c>
      <c r="D372" s="5">
        <v>2</v>
      </c>
      <c r="E372" s="5" t="s">
        <v>140</v>
      </c>
      <c r="F372" s="5" t="s">
        <v>2039</v>
      </c>
      <c r="G372" s="5" t="s">
        <v>18</v>
      </c>
      <c r="H372" s="26"/>
      <c r="I372" s="90">
        <v>276000</v>
      </c>
      <c r="J372" s="7">
        <f t="shared" si="30"/>
        <v>223.56</v>
      </c>
      <c r="K372" s="88" t="s">
        <v>2398</v>
      </c>
      <c r="L372" s="6">
        <v>2.5</v>
      </c>
      <c r="M372" s="6"/>
      <c r="N372" s="10"/>
    </row>
    <row r="373" spans="1:14" ht="21" customHeight="1">
      <c r="A373" s="137">
        <v>45671</v>
      </c>
      <c r="B373" s="5"/>
      <c r="C373" s="5" t="s">
        <v>2307</v>
      </c>
      <c r="D373" s="5">
        <v>2</v>
      </c>
      <c r="E373" s="5" t="s">
        <v>140</v>
      </c>
      <c r="F373" s="5" t="s">
        <v>2039</v>
      </c>
      <c r="G373" s="5" t="s">
        <v>18</v>
      </c>
      <c r="H373" s="26"/>
      <c r="I373" s="90">
        <v>256000</v>
      </c>
      <c r="J373" s="7">
        <f t="shared" si="30"/>
        <v>209.06</v>
      </c>
      <c r="K373" s="88" t="s">
        <v>2398</v>
      </c>
      <c r="L373" s="6">
        <v>2.5</v>
      </c>
      <c r="M373" s="6"/>
      <c r="N373" s="10"/>
    </row>
    <row r="374" spans="1:14" ht="21" customHeight="1">
      <c r="A374" s="137">
        <v>45671</v>
      </c>
      <c r="B374" s="5"/>
      <c r="C374" s="5" t="s">
        <v>2308</v>
      </c>
      <c r="D374" s="5">
        <v>2</v>
      </c>
      <c r="E374" s="5" t="s">
        <v>140</v>
      </c>
      <c r="F374" s="5" t="s">
        <v>2039</v>
      </c>
      <c r="G374" s="5" t="s">
        <v>18</v>
      </c>
      <c r="H374" s="26"/>
      <c r="I374" s="90">
        <v>206000</v>
      </c>
      <c r="J374" s="7">
        <f t="shared" si="30"/>
        <v>168.12</v>
      </c>
      <c r="K374" s="88" t="s">
        <v>2398</v>
      </c>
      <c r="L374" s="6">
        <v>2</v>
      </c>
      <c r="M374" s="6"/>
      <c r="N374" s="10"/>
    </row>
    <row r="375" spans="1:14" ht="21" customHeight="1">
      <c r="A375" s="137">
        <v>45671</v>
      </c>
      <c r="B375" s="5" t="s">
        <v>38</v>
      </c>
      <c r="C375" s="5" t="s">
        <v>2309</v>
      </c>
      <c r="D375" s="5">
        <v>6</v>
      </c>
      <c r="E375" s="5" t="s">
        <v>140</v>
      </c>
      <c r="F375" s="5" t="s">
        <v>2310</v>
      </c>
      <c r="G375" s="5" t="s">
        <v>92</v>
      </c>
      <c r="H375" s="26"/>
      <c r="I375" s="90">
        <v>17500</v>
      </c>
      <c r="J375" s="7">
        <f t="shared" ref="J375:J400" si="31">ROUNDUP((((L375*13000)+I375)/1380), 2)</f>
        <v>13.629999999999999</v>
      </c>
      <c r="K375" s="88" t="s">
        <v>79</v>
      </c>
      <c r="L375" s="6">
        <v>0.1</v>
      </c>
      <c r="M375" s="6"/>
      <c r="N375" s="10" t="s">
        <v>2313</v>
      </c>
    </row>
    <row r="376" spans="1:14" ht="45">
      <c r="A376" s="137">
        <v>45671</v>
      </c>
      <c r="B376" s="5" t="s">
        <v>1740</v>
      </c>
      <c r="C376" s="5" t="s">
        <v>2311</v>
      </c>
      <c r="D376" s="5">
        <v>5</v>
      </c>
      <c r="E376" s="5" t="s">
        <v>140</v>
      </c>
      <c r="F376" s="5" t="s">
        <v>2312</v>
      </c>
      <c r="G376" s="5" t="s">
        <v>23</v>
      </c>
      <c r="H376" s="26"/>
      <c r="I376" s="90">
        <v>41000</v>
      </c>
      <c r="J376" s="7">
        <v>54.8</v>
      </c>
      <c r="K376" s="88" t="s">
        <v>79</v>
      </c>
      <c r="L376" s="6">
        <v>2.5</v>
      </c>
      <c r="M376" s="6"/>
      <c r="N376" s="10" t="s">
        <v>2818</v>
      </c>
    </row>
    <row r="377" spans="1:14" ht="21" customHeight="1">
      <c r="A377" s="137">
        <v>45671</v>
      </c>
      <c r="B377" s="5"/>
      <c r="C377" s="5" t="s">
        <v>2409</v>
      </c>
      <c r="D377" s="5">
        <v>6</v>
      </c>
      <c r="E377" s="5" t="s">
        <v>140</v>
      </c>
      <c r="F377" s="5"/>
      <c r="G377" s="5" t="s">
        <v>1726</v>
      </c>
      <c r="H377" s="26"/>
      <c r="I377" s="90">
        <v>9640</v>
      </c>
      <c r="J377" s="7">
        <f t="shared" si="31"/>
        <v>9.82</v>
      </c>
      <c r="K377" s="88" t="s">
        <v>79</v>
      </c>
      <c r="L377" s="6">
        <v>0.3</v>
      </c>
      <c r="M377" s="6"/>
      <c r="N377" s="10"/>
    </row>
    <row r="378" spans="1:14" ht="30">
      <c r="A378" s="137">
        <v>45671</v>
      </c>
      <c r="B378" s="5"/>
      <c r="C378" s="5" t="s">
        <v>2314</v>
      </c>
      <c r="D378" s="5">
        <v>1</v>
      </c>
      <c r="E378" s="5" t="s">
        <v>140</v>
      </c>
      <c r="F378" s="5"/>
      <c r="G378" s="5" t="s">
        <v>2315</v>
      </c>
      <c r="H378" s="26"/>
      <c r="I378" s="90"/>
      <c r="J378" s="7"/>
      <c r="K378" s="88"/>
      <c r="L378" s="6"/>
      <c r="M378" s="6"/>
      <c r="N378" s="10" t="s">
        <v>2410</v>
      </c>
    </row>
    <row r="379" spans="1:14" ht="45">
      <c r="A379" s="137">
        <v>45671</v>
      </c>
      <c r="B379" s="5" t="s">
        <v>44</v>
      </c>
      <c r="C379" s="5" t="s">
        <v>2316</v>
      </c>
      <c r="D379" s="5">
        <v>1</v>
      </c>
      <c r="E379" s="5" t="s">
        <v>140</v>
      </c>
      <c r="F379" s="5" t="s">
        <v>2325</v>
      </c>
      <c r="G379" s="5" t="s">
        <v>35</v>
      </c>
      <c r="H379" s="26"/>
      <c r="I379" s="90">
        <v>26450</v>
      </c>
      <c r="J379" s="7">
        <f t="shared" si="31"/>
        <v>21.060000000000002</v>
      </c>
      <c r="K379" s="88" t="s">
        <v>2391</v>
      </c>
      <c r="L379" s="6">
        <v>0.2</v>
      </c>
      <c r="M379" s="6"/>
      <c r="N379" s="10" t="s">
        <v>2419</v>
      </c>
    </row>
    <row r="380" spans="1:14" ht="21" customHeight="1">
      <c r="A380" s="137">
        <v>45671</v>
      </c>
      <c r="B380" s="5" t="s">
        <v>44</v>
      </c>
      <c r="C380" s="5" t="s">
        <v>2317</v>
      </c>
      <c r="D380" s="5">
        <v>1</v>
      </c>
      <c r="E380" s="5" t="s">
        <v>140</v>
      </c>
      <c r="F380" s="5" t="s">
        <v>2325</v>
      </c>
      <c r="G380" s="5" t="s">
        <v>35</v>
      </c>
      <c r="H380" s="26"/>
      <c r="I380" s="90">
        <v>26450</v>
      </c>
      <c r="J380" s="7">
        <f t="shared" si="31"/>
        <v>21.060000000000002</v>
      </c>
      <c r="K380" s="88" t="s">
        <v>2391</v>
      </c>
      <c r="L380" s="6">
        <v>0.2</v>
      </c>
      <c r="M380" s="6"/>
      <c r="N380" s="10" t="s">
        <v>2338</v>
      </c>
    </row>
    <row r="381" spans="1:14" ht="21" customHeight="1">
      <c r="A381" s="137">
        <v>45671</v>
      </c>
      <c r="B381" s="5" t="s">
        <v>44</v>
      </c>
      <c r="C381" s="5" t="s">
        <v>2318</v>
      </c>
      <c r="D381" s="5">
        <v>1</v>
      </c>
      <c r="E381" s="5" t="s">
        <v>140</v>
      </c>
      <c r="F381" s="5" t="s">
        <v>2325</v>
      </c>
      <c r="G381" s="5" t="s">
        <v>35</v>
      </c>
      <c r="H381" s="26"/>
      <c r="I381" s="90">
        <v>26450</v>
      </c>
      <c r="J381" s="7">
        <f t="shared" si="31"/>
        <v>21.060000000000002</v>
      </c>
      <c r="K381" s="88" t="s">
        <v>2391</v>
      </c>
      <c r="L381" s="6">
        <v>0.2</v>
      </c>
      <c r="M381" s="6"/>
      <c r="N381" s="10" t="s">
        <v>2338</v>
      </c>
    </row>
    <row r="382" spans="1:14" ht="21" customHeight="1">
      <c r="A382" s="137">
        <v>45671</v>
      </c>
      <c r="B382" s="5" t="s">
        <v>44</v>
      </c>
      <c r="C382" s="5" t="s">
        <v>2319</v>
      </c>
      <c r="D382" s="5">
        <v>1</v>
      </c>
      <c r="E382" s="5" t="s">
        <v>140</v>
      </c>
      <c r="F382" s="5" t="s">
        <v>2325</v>
      </c>
      <c r="G382" s="5" t="s">
        <v>35</v>
      </c>
      <c r="H382" s="26"/>
      <c r="I382" s="90">
        <v>31080</v>
      </c>
      <c r="J382" s="7">
        <f t="shared" si="31"/>
        <v>23.470000000000002</v>
      </c>
      <c r="K382" s="88" t="s">
        <v>2391</v>
      </c>
      <c r="L382" s="6">
        <v>0.1</v>
      </c>
      <c r="M382" s="6"/>
      <c r="N382" s="10" t="s">
        <v>2338</v>
      </c>
    </row>
    <row r="383" spans="1:14" ht="21" customHeight="1">
      <c r="A383" s="137">
        <v>45671</v>
      </c>
      <c r="B383" s="5" t="s">
        <v>44</v>
      </c>
      <c r="C383" s="5" t="s">
        <v>2320</v>
      </c>
      <c r="D383" s="5">
        <v>1</v>
      </c>
      <c r="E383" s="5" t="s">
        <v>140</v>
      </c>
      <c r="F383" s="5" t="s">
        <v>2325</v>
      </c>
      <c r="G383" s="5" t="s">
        <v>35</v>
      </c>
      <c r="H383" s="26"/>
      <c r="I383" s="90">
        <v>19280</v>
      </c>
      <c r="J383" s="7">
        <f t="shared" si="31"/>
        <v>14.92</v>
      </c>
      <c r="K383" s="88" t="s">
        <v>2391</v>
      </c>
      <c r="L383" s="6">
        <v>0.1</v>
      </c>
      <c r="M383" s="6"/>
      <c r="N383" s="10" t="s">
        <v>2338</v>
      </c>
    </row>
    <row r="384" spans="1:14" ht="21" customHeight="1">
      <c r="A384" s="137">
        <v>45671</v>
      </c>
      <c r="B384" s="5" t="s">
        <v>44</v>
      </c>
      <c r="C384" s="5" t="s">
        <v>2321</v>
      </c>
      <c r="D384" s="5">
        <v>1</v>
      </c>
      <c r="E384" s="5" t="s">
        <v>140</v>
      </c>
      <c r="F384" s="5" t="s">
        <v>2325</v>
      </c>
      <c r="G384" s="5" t="s">
        <v>35</v>
      </c>
      <c r="H384" s="26"/>
      <c r="I384" s="90">
        <v>13020</v>
      </c>
      <c r="J384" s="7">
        <f t="shared" si="31"/>
        <v>10.379999999999999</v>
      </c>
      <c r="K384" s="88" t="s">
        <v>2391</v>
      </c>
      <c r="L384" s="6">
        <v>0.1</v>
      </c>
      <c r="M384" s="6"/>
      <c r="N384" s="10" t="s">
        <v>2420</v>
      </c>
    </row>
    <row r="385" spans="1:14" ht="21" customHeight="1">
      <c r="A385" s="137">
        <v>45671</v>
      </c>
      <c r="B385" s="5" t="s">
        <v>44</v>
      </c>
      <c r="C385" s="5" t="s">
        <v>2322</v>
      </c>
      <c r="D385" s="5">
        <v>1</v>
      </c>
      <c r="E385" s="5" t="s">
        <v>140</v>
      </c>
      <c r="F385" s="5" t="s">
        <v>2325</v>
      </c>
      <c r="G385" s="5" t="s">
        <v>35</v>
      </c>
      <c r="H385" s="26"/>
      <c r="I385" s="90">
        <v>13020</v>
      </c>
      <c r="J385" s="7">
        <f t="shared" si="31"/>
        <v>10.379999999999999</v>
      </c>
      <c r="K385" s="88" t="s">
        <v>2391</v>
      </c>
      <c r="L385" s="6">
        <v>0.1</v>
      </c>
      <c r="M385" s="6"/>
      <c r="N385" s="10" t="s">
        <v>2420</v>
      </c>
    </row>
    <row r="386" spans="1:14" ht="21" customHeight="1">
      <c r="A386" s="137">
        <v>45671</v>
      </c>
      <c r="B386" s="5" t="s">
        <v>44</v>
      </c>
      <c r="C386" s="5" t="s">
        <v>2323</v>
      </c>
      <c r="D386" s="5">
        <v>1</v>
      </c>
      <c r="E386" s="5" t="s">
        <v>140</v>
      </c>
      <c r="F386" s="5" t="s">
        <v>2325</v>
      </c>
      <c r="G386" s="5" t="s">
        <v>35</v>
      </c>
      <c r="H386" s="26"/>
      <c r="I386" s="90">
        <v>13020</v>
      </c>
      <c r="J386" s="7">
        <f t="shared" si="31"/>
        <v>10.379999999999999</v>
      </c>
      <c r="K386" s="88" t="s">
        <v>2391</v>
      </c>
      <c r="L386" s="6">
        <v>0.1</v>
      </c>
      <c r="M386" s="6"/>
      <c r="N386" s="10" t="s">
        <v>2420</v>
      </c>
    </row>
    <row r="387" spans="1:14" ht="21" customHeight="1">
      <c r="A387" s="137">
        <v>45671</v>
      </c>
      <c r="B387" s="5" t="s">
        <v>44</v>
      </c>
      <c r="C387" s="5" t="s">
        <v>2324</v>
      </c>
      <c r="D387" s="5">
        <v>1</v>
      </c>
      <c r="E387" s="5" t="s">
        <v>140</v>
      </c>
      <c r="F387" s="5" t="s">
        <v>2325</v>
      </c>
      <c r="G387" s="5" t="s">
        <v>35</v>
      </c>
      <c r="H387" s="26"/>
      <c r="I387" s="90">
        <v>13020</v>
      </c>
      <c r="J387" s="7">
        <f t="shared" si="31"/>
        <v>10.379999999999999</v>
      </c>
      <c r="K387" s="88" t="s">
        <v>2391</v>
      </c>
      <c r="L387" s="6">
        <v>0.1</v>
      </c>
      <c r="M387" s="6"/>
      <c r="N387" s="10" t="s">
        <v>2420</v>
      </c>
    </row>
    <row r="388" spans="1:14" ht="21" customHeight="1">
      <c r="A388" s="137">
        <v>45671</v>
      </c>
      <c r="B388" s="5" t="s">
        <v>44</v>
      </c>
      <c r="C388" s="5" t="s">
        <v>2326</v>
      </c>
      <c r="D388" s="5">
        <v>20</v>
      </c>
      <c r="E388" s="5" t="s">
        <v>140</v>
      </c>
      <c r="F388" s="5" t="s">
        <v>2325</v>
      </c>
      <c r="G388" s="5" t="s">
        <v>35</v>
      </c>
      <c r="H388" s="26"/>
      <c r="I388" s="90">
        <v>13480</v>
      </c>
      <c r="J388" s="7">
        <f t="shared" si="31"/>
        <v>10.72</v>
      </c>
      <c r="K388" s="88" t="s">
        <v>2391</v>
      </c>
      <c r="L388" s="6">
        <v>0.1</v>
      </c>
      <c r="M388" s="6"/>
      <c r="N388" s="9"/>
    </row>
    <row r="389" spans="1:14" ht="21" customHeight="1">
      <c r="A389" s="137">
        <v>45671</v>
      </c>
      <c r="B389" s="5" t="s">
        <v>44</v>
      </c>
      <c r="C389" s="5" t="s">
        <v>2327</v>
      </c>
      <c r="D389" s="5">
        <v>20</v>
      </c>
      <c r="E389" s="5" t="s">
        <v>140</v>
      </c>
      <c r="F389" s="5" t="s">
        <v>2325</v>
      </c>
      <c r="G389" s="5" t="s">
        <v>35</v>
      </c>
      <c r="H389" s="26"/>
      <c r="I389" s="90">
        <v>7520</v>
      </c>
      <c r="J389" s="7">
        <f t="shared" si="31"/>
        <v>6.3999999999999995</v>
      </c>
      <c r="K389" s="88" t="s">
        <v>2391</v>
      </c>
      <c r="L389" s="6">
        <v>0.1</v>
      </c>
      <c r="M389" s="6"/>
      <c r="N389" s="9"/>
    </row>
    <row r="390" spans="1:14" ht="21" customHeight="1">
      <c r="A390" s="137">
        <v>45671</v>
      </c>
      <c r="B390" s="5" t="s">
        <v>44</v>
      </c>
      <c r="C390" s="5" t="s">
        <v>2328</v>
      </c>
      <c r="D390" s="5">
        <v>20</v>
      </c>
      <c r="E390" s="5" t="s">
        <v>140</v>
      </c>
      <c r="F390" s="5" t="s">
        <v>2325</v>
      </c>
      <c r="G390" s="5" t="s">
        <v>35</v>
      </c>
      <c r="H390" s="26"/>
      <c r="I390" s="90">
        <v>7220</v>
      </c>
      <c r="J390" s="7">
        <f t="shared" si="31"/>
        <v>6.18</v>
      </c>
      <c r="K390" s="88" t="s">
        <v>2391</v>
      </c>
      <c r="L390" s="6">
        <v>0.1</v>
      </c>
      <c r="M390" s="6"/>
      <c r="N390" s="9"/>
    </row>
    <row r="391" spans="1:14" ht="21" customHeight="1">
      <c r="A391" s="137">
        <v>45671</v>
      </c>
      <c r="B391" s="5" t="s">
        <v>44</v>
      </c>
      <c r="C391" s="5" t="s">
        <v>2329</v>
      </c>
      <c r="D391" s="5">
        <v>20</v>
      </c>
      <c r="E391" s="5" t="s">
        <v>140</v>
      </c>
      <c r="F391" s="5" t="s">
        <v>2325</v>
      </c>
      <c r="G391" s="5" t="s">
        <v>35</v>
      </c>
      <c r="H391" s="26"/>
      <c r="I391" s="90">
        <v>7220</v>
      </c>
      <c r="J391" s="7">
        <f t="shared" si="31"/>
        <v>6.18</v>
      </c>
      <c r="K391" s="88" t="s">
        <v>2391</v>
      </c>
      <c r="L391" s="6">
        <v>0.1</v>
      </c>
      <c r="M391" s="6"/>
      <c r="N391" s="9"/>
    </row>
    <row r="392" spans="1:14" ht="21" customHeight="1">
      <c r="A392" s="137">
        <v>45671</v>
      </c>
      <c r="B392" s="5" t="s">
        <v>44</v>
      </c>
      <c r="C392" s="5" t="s">
        <v>2330</v>
      </c>
      <c r="D392" s="5">
        <v>20</v>
      </c>
      <c r="E392" s="5" t="s">
        <v>140</v>
      </c>
      <c r="F392" s="5" t="s">
        <v>2325</v>
      </c>
      <c r="G392" s="5" t="s">
        <v>35</v>
      </c>
      <c r="H392" s="26"/>
      <c r="I392" s="90">
        <v>7220</v>
      </c>
      <c r="J392" s="7">
        <f t="shared" si="31"/>
        <v>6.18</v>
      </c>
      <c r="K392" s="88" t="s">
        <v>2391</v>
      </c>
      <c r="L392" s="6">
        <v>0.1</v>
      </c>
      <c r="M392" s="6"/>
      <c r="N392" s="9"/>
    </row>
    <row r="393" spans="1:14" ht="21" customHeight="1">
      <c r="A393" s="137">
        <v>45671</v>
      </c>
      <c r="B393" s="5" t="s">
        <v>44</v>
      </c>
      <c r="C393" s="5" t="s">
        <v>2331</v>
      </c>
      <c r="D393" s="5">
        <v>20</v>
      </c>
      <c r="E393" s="5" t="s">
        <v>140</v>
      </c>
      <c r="F393" s="5" t="s">
        <v>2325</v>
      </c>
      <c r="G393" s="5" t="s">
        <v>35</v>
      </c>
      <c r="H393" s="26"/>
      <c r="I393" s="90">
        <v>5800</v>
      </c>
      <c r="J393" s="7">
        <f t="shared" si="31"/>
        <v>5.1499999999999995</v>
      </c>
      <c r="K393" s="88" t="s">
        <v>2391</v>
      </c>
      <c r="L393" s="6">
        <v>0.1</v>
      </c>
      <c r="M393" s="6"/>
      <c r="N393" s="9"/>
    </row>
    <row r="394" spans="1:14" ht="21" customHeight="1">
      <c r="A394" s="137">
        <v>45671</v>
      </c>
      <c r="B394" s="5" t="s">
        <v>44</v>
      </c>
      <c r="C394" s="5" t="s">
        <v>2332</v>
      </c>
      <c r="D394" s="5">
        <v>20</v>
      </c>
      <c r="E394" s="5" t="s">
        <v>140</v>
      </c>
      <c r="F394" s="5" t="s">
        <v>2325</v>
      </c>
      <c r="G394" s="5" t="s">
        <v>35</v>
      </c>
      <c r="H394" s="26"/>
      <c r="I394" s="90">
        <v>11780</v>
      </c>
      <c r="J394" s="7">
        <f t="shared" si="31"/>
        <v>9.48</v>
      </c>
      <c r="K394" s="88" t="s">
        <v>2414</v>
      </c>
      <c r="L394" s="6">
        <v>0.1</v>
      </c>
      <c r="M394" s="6"/>
      <c r="N394" s="9"/>
    </row>
    <row r="395" spans="1:14" ht="21" customHeight="1">
      <c r="A395" s="137">
        <v>45671</v>
      </c>
      <c r="B395" s="5" t="s">
        <v>44</v>
      </c>
      <c r="C395" s="5" t="s">
        <v>2333</v>
      </c>
      <c r="D395" s="5">
        <v>20</v>
      </c>
      <c r="E395" s="5" t="s">
        <v>140</v>
      </c>
      <c r="F395" s="5" t="s">
        <v>2325</v>
      </c>
      <c r="G395" s="5" t="s">
        <v>35</v>
      </c>
      <c r="H395" s="26"/>
      <c r="I395" s="90">
        <v>11780</v>
      </c>
      <c r="J395" s="7">
        <f t="shared" si="31"/>
        <v>9.48</v>
      </c>
      <c r="K395" s="88" t="s">
        <v>2414</v>
      </c>
      <c r="L395" s="6">
        <v>0.1</v>
      </c>
      <c r="M395" s="6"/>
      <c r="N395" s="9"/>
    </row>
    <row r="396" spans="1:14" ht="21" customHeight="1">
      <c r="A396" s="137">
        <v>45671</v>
      </c>
      <c r="B396" s="5" t="s">
        <v>44</v>
      </c>
      <c r="C396" s="5" t="s">
        <v>2334</v>
      </c>
      <c r="D396" s="5">
        <v>20</v>
      </c>
      <c r="E396" s="5" t="s">
        <v>140</v>
      </c>
      <c r="F396" s="5" t="s">
        <v>2325</v>
      </c>
      <c r="G396" s="5" t="s">
        <v>35</v>
      </c>
      <c r="H396" s="26"/>
      <c r="I396" s="90">
        <v>11780</v>
      </c>
      <c r="J396" s="7">
        <f t="shared" si="31"/>
        <v>9.48</v>
      </c>
      <c r="K396" s="88" t="s">
        <v>2414</v>
      </c>
      <c r="L396" s="6">
        <v>0.1</v>
      </c>
      <c r="M396" s="6"/>
      <c r="N396" s="9"/>
    </row>
    <row r="397" spans="1:14" ht="21" customHeight="1">
      <c r="A397" s="137">
        <v>45671</v>
      </c>
      <c r="B397" s="5" t="s">
        <v>44</v>
      </c>
      <c r="C397" s="5" t="s">
        <v>2331</v>
      </c>
      <c r="D397" s="5">
        <v>20</v>
      </c>
      <c r="E397" s="5" t="s">
        <v>140</v>
      </c>
      <c r="F397" s="5" t="s">
        <v>2325</v>
      </c>
      <c r="G397" s="5" t="s">
        <v>35</v>
      </c>
      <c r="H397" s="26"/>
      <c r="I397" s="90">
        <v>5800</v>
      </c>
      <c r="J397" s="7">
        <f t="shared" si="31"/>
        <v>5.1499999999999995</v>
      </c>
      <c r="K397" s="88" t="s">
        <v>2391</v>
      </c>
      <c r="L397" s="6">
        <v>0.1</v>
      </c>
      <c r="M397" s="6"/>
      <c r="N397" s="9"/>
    </row>
    <row r="398" spans="1:14" ht="21" customHeight="1">
      <c r="A398" s="137">
        <v>45671</v>
      </c>
      <c r="B398" s="5" t="s">
        <v>44</v>
      </c>
      <c r="C398" s="5" t="s">
        <v>2335</v>
      </c>
      <c r="D398" s="5">
        <v>20</v>
      </c>
      <c r="E398" s="5" t="s">
        <v>140</v>
      </c>
      <c r="F398" s="5" t="s">
        <v>2325</v>
      </c>
      <c r="G398" s="5" t="s">
        <v>35</v>
      </c>
      <c r="H398" s="26"/>
      <c r="I398" s="90">
        <v>12280</v>
      </c>
      <c r="J398" s="7">
        <f t="shared" si="31"/>
        <v>9.85</v>
      </c>
      <c r="K398" s="88" t="s">
        <v>2402</v>
      </c>
      <c r="L398" s="6">
        <v>0.1</v>
      </c>
      <c r="M398" s="6"/>
      <c r="N398" s="9"/>
    </row>
    <row r="399" spans="1:14" ht="21" customHeight="1">
      <c r="A399" s="137">
        <v>45671</v>
      </c>
      <c r="B399" s="5" t="s">
        <v>44</v>
      </c>
      <c r="C399" s="5" t="s">
        <v>2336</v>
      </c>
      <c r="D399" s="5">
        <v>20</v>
      </c>
      <c r="E399" s="5" t="s">
        <v>140</v>
      </c>
      <c r="F399" s="5" t="s">
        <v>2325</v>
      </c>
      <c r="G399" s="5" t="s">
        <v>35</v>
      </c>
      <c r="H399" s="26"/>
      <c r="I399" s="90">
        <v>22620</v>
      </c>
      <c r="J399" s="7">
        <f t="shared" si="31"/>
        <v>17.34</v>
      </c>
      <c r="K399" s="88" t="s">
        <v>2391</v>
      </c>
      <c r="L399" s="6">
        <v>0.1</v>
      </c>
      <c r="M399" s="6"/>
      <c r="N399" s="9"/>
    </row>
    <row r="400" spans="1:14" ht="21" customHeight="1">
      <c r="A400" s="137">
        <v>45671</v>
      </c>
      <c r="B400" s="5" t="s">
        <v>44</v>
      </c>
      <c r="C400" s="5" t="s">
        <v>2337</v>
      </c>
      <c r="D400" s="5">
        <v>20</v>
      </c>
      <c r="E400" s="5" t="s">
        <v>140</v>
      </c>
      <c r="F400" s="5" t="s">
        <v>2325</v>
      </c>
      <c r="G400" s="5" t="s">
        <v>35</v>
      </c>
      <c r="H400" s="26"/>
      <c r="I400" s="90">
        <v>5800</v>
      </c>
      <c r="J400" s="7">
        <f t="shared" si="31"/>
        <v>5.1499999999999995</v>
      </c>
      <c r="K400" s="88" t="s">
        <v>2391</v>
      </c>
      <c r="L400" s="6">
        <v>0.1</v>
      </c>
      <c r="M400" s="6"/>
      <c r="N400" s="9"/>
    </row>
    <row r="401" spans="1:14" ht="30">
      <c r="A401" s="173">
        <v>45671</v>
      </c>
      <c r="B401" s="13" t="s">
        <v>2339</v>
      </c>
      <c r="C401" s="255" t="s">
        <v>2392</v>
      </c>
      <c r="D401" s="13">
        <v>1</v>
      </c>
      <c r="E401" s="13" t="s">
        <v>140</v>
      </c>
      <c r="F401" s="13" t="s">
        <v>2340</v>
      </c>
      <c r="G401" s="13" t="s">
        <v>18</v>
      </c>
      <c r="H401" s="68"/>
      <c r="I401" s="142"/>
      <c r="J401" s="12"/>
      <c r="K401" s="87"/>
      <c r="L401" s="50"/>
      <c r="M401" s="50"/>
      <c r="N401" s="256" t="s">
        <v>2393</v>
      </c>
    </row>
    <row r="402" spans="1:14" ht="21" customHeight="1">
      <c r="A402" s="137">
        <v>45671</v>
      </c>
      <c r="B402" s="5" t="s">
        <v>25</v>
      </c>
      <c r="C402" s="257" t="s">
        <v>1831</v>
      </c>
      <c r="D402" s="5">
        <v>2</v>
      </c>
      <c r="E402" s="5" t="s">
        <v>140</v>
      </c>
      <c r="F402" s="5" t="s">
        <v>2343</v>
      </c>
      <c r="G402" s="5" t="s">
        <v>2341</v>
      </c>
      <c r="H402" s="26"/>
      <c r="I402" s="90"/>
      <c r="J402" s="7"/>
      <c r="K402" s="88"/>
      <c r="L402" s="6"/>
      <c r="M402" s="6"/>
      <c r="N402" s="258" t="s">
        <v>2404</v>
      </c>
    </row>
    <row r="403" spans="1:14" ht="45">
      <c r="A403" s="137">
        <v>45664</v>
      </c>
      <c r="B403" s="5" t="s">
        <v>25</v>
      </c>
      <c r="C403" s="5" t="s">
        <v>1831</v>
      </c>
      <c r="D403" s="5">
        <v>2</v>
      </c>
      <c r="E403" s="5" t="s">
        <v>318</v>
      </c>
      <c r="F403" s="5" t="s">
        <v>1832</v>
      </c>
      <c r="G403" s="5" t="s">
        <v>48</v>
      </c>
      <c r="H403" s="26"/>
      <c r="I403" s="90">
        <v>491500</v>
      </c>
      <c r="J403" s="7">
        <f t="shared" ref="J403" si="32">ROUNDUP((((L403*13000)+I403)/1380), 2)</f>
        <v>398.56</v>
      </c>
      <c r="K403" s="88" t="s">
        <v>1705</v>
      </c>
      <c r="L403" s="6">
        <v>4.5</v>
      </c>
      <c r="M403" s="6"/>
      <c r="N403" s="10" t="s">
        <v>2403</v>
      </c>
    </row>
    <row r="404" spans="1:14" ht="21" customHeight="1">
      <c r="A404" s="137">
        <v>45671</v>
      </c>
      <c r="B404" s="5" t="s">
        <v>2342</v>
      </c>
      <c r="C404" s="257" t="s">
        <v>2416</v>
      </c>
      <c r="D404" s="5">
        <v>2</v>
      </c>
      <c r="E404" s="5" t="s">
        <v>140</v>
      </c>
      <c r="F404" s="5" t="s">
        <v>2343</v>
      </c>
      <c r="G404" s="5" t="s">
        <v>2341</v>
      </c>
      <c r="H404" s="26"/>
      <c r="I404" s="90">
        <v>77600</v>
      </c>
      <c r="J404" s="7">
        <f t="shared" ref="J404:J411" si="33">ROUNDUP((((L404*19000)+I404)/1380), 2)</f>
        <v>131.95999999999998</v>
      </c>
      <c r="K404" s="88" t="s">
        <v>2391</v>
      </c>
      <c r="L404" s="6">
        <v>5.5</v>
      </c>
      <c r="M404" s="6"/>
      <c r="N404" s="258"/>
    </row>
    <row r="405" spans="1:14" ht="21" customHeight="1">
      <c r="A405" s="137">
        <v>45671</v>
      </c>
      <c r="B405" s="5" t="s">
        <v>21</v>
      </c>
      <c r="C405" s="257" t="s">
        <v>2344</v>
      </c>
      <c r="D405" s="5">
        <v>3</v>
      </c>
      <c r="E405" s="5" t="s">
        <v>140</v>
      </c>
      <c r="F405" s="5" t="s">
        <v>2343</v>
      </c>
      <c r="G405" s="5" t="s">
        <v>2341</v>
      </c>
      <c r="H405" s="26"/>
      <c r="I405" s="90">
        <v>140000</v>
      </c>
      <c r="J405" s="7">
        <f t="shared" si="33"/>
        <v>112.47</v>
      </c>
      <c r="K405" s="88" t="s">
        <v>2398</v>
      </c>
      <c r="L405" s="6">
        <v>0.8</v>
      </c>
      <c r="M405" s="6"/>
      <c r="N405" s="258"/>
    </row>
    <row r="406" spans="1:14" ht="21" customHeight="1">
      <c r="A406" s="137">
        <v>45671</v>
      </c>
      <c r="B406" s="5" t="s">
        <v>2346</v>
      </c>
      <c r="C406" s="257" t="s">
        <v>2345</v>
      </c>
      <c r="D406" s="5">
        <v>10</v>
      </c>
      <c r="E406" s="5" t="s">
        <v>140</v>
      </c>
      <c r="F406" s="5" t="s">
        <v>2343</v>
      </c>
      <c r="G406" s="5" t="s">
        <v>2341</v>
      </c>
      <c r="H406" s="26"/>
      <c r="I406" s="90">
        <v>643500</v>
      </c>
      <c r="J406" s="7">
        <f t="shared" si="33"/>
        <v>480.08</v>
      </c>
      <c r="K406" s="88" t="s">
        <v>2412</v>
      </c>
      <c r="L406" s="6">
        <v>1</v>
      </c>
      <c r="M406" s="6"/>
      <c r="N406" s="258"/>
    </row>
    <row r="407" spans="1:14" ht="21" customHeight="1">
      <c r="A407" s="137">
        <v>45671</v>
      </c>
      <c r="B407" s="5" t="s">
        <v>25</v>
      </c>
      <c r="C407" s="257" t="s">
        <v>2347</v>
      </c>
      <c r="D407" s="5">
        <v>1</v>
      </c>
      <c r="E407" s="5" t="s">
        <v>140</v>
      </c>
      <c r="F407" s="5" t="s">
        <v>2343</v>
      </c>
      <c r="G407" s="5" t="s">
        <v>2341</v>
      </c>
      <c r="H407" s="26"/>
      <c r="I407" s="90">
        <v>153600</v>
      </c>
      <c r="J407" s="7">
        <f t="shared" si="33"/>
        <v>116.82000000000001</v>
      </c>
      <c r="K407" s="88" t="s">
        <v>2402</v>
      </c>
      <c r="L407" s="6">
        <v>0.4</v>
      </c>
      <c r="M407" s="6"/>
      <c r="N407" s="258"/>
    </row>
    <row r="408" spans="1:14" ht="21" customHeight="1">
      <c r="A408" s="137">
        <v>45671</v>
      </c>
      <c r="B408" s="5" t="s">
        <v>2152</v>
      </c>
      <c r="C408" s="257" t="s">
        <v>2405</v>
      </c>
      <c r="D408" s="5">
        <v>5</v>
      </c>
      <c r="E408" s="5" t="s">
        <v>140</v>
      </c>
      <c r="F408" s="5" t="s">
        <v>303</v>
      </c>
      <c r="G408" s="5" t="s">
        <v>63</v>
      </c>
      <c r="H408" s="26"/>
      <c r="I408" s="90">
        <v>82000</v>
      </c>
      <c r="J408" s="7">
        <f t="shared" si="33"/>
        <v>73.190000000000012</v>
      </c>
      <c r="K408" s="88" t="s">
        <v>2391</v>
      </c>
      <c r="L408" s="6">
        <v>1</v>
      </c>
      <c r="M408" s="6"/>
      <c r="N408" s="258"/>
    </row>
    <row r="409" spans="1:14" ht="21.75" customHeight="1">
      <c r="A409" s="137">
        <v>45671</v>
      </c>
      <c r="B409" s="5"/>
      <c r="C409" s="257" t="s">
        <v>2387</v>
      </c>
      <c r="D409" s="5">
        <v>1</v>
      </c>
      <c r="E409" s="5" t="s">
        <v>140</v>
      </c>
      <c r="F409" s="5" t="s">
        <v>303</v>
      </c>
      <c r="G409" s="5" t="s">
        <v>63</v>
      </c>
      <c r="H409" s="26"/>
      <c r="I409" s="90">
        <v>111360</v>
      </c>
      <c r="J409" s="7">
        <f t="shared" si="33"/>
        <v>190.85</v>
      </c>
      <c r="K409" s="88" t="s">
        <v>2391</v>
      </c>
      <c r="L409" s="6">
        <v>8</v>
      </c>
      <c r="M409" s="6"/>
      <c r="N409" s="258"/>
    </row>
    <row r="410" spans="1:14" ht="30">
      <c r="A410" s="137">
        <v>45671</v>
      </c>
      <c r="B410" s="5"/>
      <c r="C410" s="257" t="s">
        <v>2388</v>
      </c>
      <c r="D410" s="5">
        <v>1</v>
      </c>
      <c r="E410" s="5" t="s">
        <v>140</v>
      </c>
      <c r="F410" s="5" t="s">
        <v>303</v>
      </c>
      <c r="G410" s="5" t="s">
        <v>63</v>
      </c>
      <c r="H410" s="26"/>
      <c r="I410" s="90"/>
      <c r="J410" s="7">
        <f t="shared" si="33"/>
        <v>0</v>
      </c>
      <c r="K410" s="88"/>
      <c r="L410" s="6"/>
      <c r="M410" s="6"/>
      <c r="N410" s="258" t="s">
        <v>2389</v>
      </c>
    </row>
    <row r="411" spans="1:14" ht="21.75" customHeight="1">
      <c r="A411" s="137">
        <v>45671</v>
      </c>
      <c r="B411" s="5"/>
      <c r="C411" s="257" t="s">
        <v>2390</v>
      </c>
      <c r="D411" s="5">
        <v>1</v>
      </c>
      <c r="E411" s="5" t="s">
        <v>140</v>
      </c>
      <c r="F411" s="5" t="s">
        <v>303</v>
      </c>
      <c r="G411" s="5" t="s">
        <v>63</v>
      </c>
      <c r="H411" s="26"/>
      <c r="I411" s="90">
        <v>94690</v>
      </c>
      <c r="J411" s="7">
        <f t="shared" si="33"/>
        <v>123.69000000000001</v>
      </c>
      <c r="K411" s="88" t="s">
        <v>2391</v>
      </c>
      <c r="L411" s="6">
        <v>4</v>
      </c>
      <c r="M411" s="6"/>
      <c r="N411" s="258"/>
    </row>
    <row r="412" spans="1:14" ht="30">
      <c r="A412" s="137">
        <v>45638</v>
      </c>
      <c r="B412" s="5"/>
      <c r="C412" s="5" t="s">
        <v>1210</v>
      </c>
      <c r="D412" s="5">
        <v>5</v>
      </c>
      <c r="E412" s="5" t="s">
        <v>140</v>
      </c>
      <c r="F412" s="5" t="s">
        <v>303</v>
      </c>
      <c r="G412" s="5" t="s">
        <v>63</v>
      </c>
      <c r="H412" s="26"/>
      <c r="I412" s="90">
        <v>130670</v>
      </c>
      <c r="J412" s="7">
        <f t="shared" ref="J412:J413" si="34">ROUNDUP((((L412*13000)+I412)/1320), 2)</f>
        <v>108.85000000000001</v>
      </c>
      <c r="K412" s="88" t="s">
        <v>97</v>
      </c>
      <c r="L412" s="6">
        <v>1</v>
      </c>
      <c r="M412" s="6"/>
      <c r="N412" s="10" t="s">
        <v>1236</v>
      </c>
    </row>
    <row r="413" spans="1:14" ht="30">
      <c r="A413" s="137">
        <v>45638</v>
      </c>
      <c r="B413" s="5"/>
      <c r="C413" s="5" t="s">
        <v>1184</v>
      </c>
      <c r="D413" s="5">
        <v>5</v>
      </c>
      <c r="E413" s="5" t="s">
        <v>140</v>
      </c>
      <c r="F413" s="5" t="s">
        <v>303</v>
      </c>
      <c r="G413" s="5" t="s">
        <v>63</v>
      </c>
      <c r="H413" s="26"/>
      <c r="I413" s="90">
        <v>111690</v>
      </c>
      <c r="J413" s="7">
        <f t="shared" si="34"/>
        <v>89.54</v>
      </c>
      <c r="K413" s="88" t="s">
        <v>79</v>
      </c>
      <c r="L413" s="6">
        <v>0.5</v>
      </c>
      <c r="M413" s="6"/>
      <c r="N413" s="10" t="s">
        <v>1212</v>
      </c>
    </row>
    <row r="414" spans="1:14" ht="21" customHeight="1">
      <c r="A414" s="137">
        <v>45671</v>
      </c>
      <c r="B414" s="5" t="s">
        <v>59</v>
      </c>
      <c r="C414" s="257" t="s">
        <v>2408</v>
      </c>
      <c r="D414" s="5">
        <v>46</v>
      </c>
      <c r="E414" s="5" t="s">
        <v>140</v>
      </c>
      <c r="F414" s="5" t="s">
        <v>316</v>
      </c>
      <c r="G414" s="5" t="s">
        <v>1726</v>
      </c>
      <c r="H414" s="26"/>
      <c r="I414" s="90">
        <v>19000</v>
      </c>
      <c r="J414" s="7">
        <f t="shared" ref="J414:J415" si="35">ROUNDUP((((L414*19000)+I414)/1380), 2)</f>
        <v>16.53</v>
      </c>
      <c r="K414" s="88" t="s">
        <v>2391</v>
      </c>
      <c r="L414" s="6">
        <v>0.2</v>
      </c>
      <c r="M414" s="6"/>
      <c r="N414" s="258"/>
    </row>
    <row r="415" spans="1:14" ht="90">
      <c r="A415" s="173">
        <v>45670</v>
      </c>
      <c r="B415" s="13" t="s">
        <v>2188</v>
      </c>
      <c r="C415" s="13" t="s">
        <v>2253</v>
      </c>
      <c r="D415" s="13">
        <v>2</v>
      </c>
      <c r="E415" s="13" t="s">
        <v>265</v>
      </c>
      <c r="F415" s="13" t="s">
        <v>209</v>
      </c>
      <c r="G415" s="13" t="s">
        <v>30</v>
      </c>
      <c r="H415" s="68"/>
      <c r="I415" s="142"/>
      <c r="J415" s="12">
        <f t="shared" si="35"/>
        <v>0</v>
      </c>
      <c r="K415" s="87"/>
      <c r="L415" s="50"/>
      <c r="M415" s="50"/>
      <c r="N415" s="23" t="s">
        <v>2348</v>
      </c>
    </row>
    <row r="416" spans="1:14" ht="20.100000000000001" customHeight="1">
      <c r="A416" s="141">
        <v>45670</v>
      </c>
      <c r="B416" s="13" t="s">
        <v>2218</v>
      </c>
      <c r="C416" s="13" t="s">
        <v>2217</v>
      </c>
      <c r="D416" s="13">
        <v>7</v>
      </c>
      <c r="E416" s="13" t="s">
        <v>24</v>
      </c>
      <c r="F416" s="13"/>
      <c r="G416" s="13" t="s">
        <v>2075</v>
      </c>
      <c r="H416" s="68"/>
      <c r="I416" s="142"/>
      <c r="J416" s="12"/>
      <c r="K416" s="87"/>
      <c r="L416" s="50"/>
      <c r="M416" s="50"/>
      <c r="N416" s="23" t="s">
        <v>2281</v>
      </c>
    </row>
    <row r="417" spans="1:14" ht="20.100000000000001" customHeight="1">
      <c r="A417" s="137">
        <v>45671</v>
      </c>
      <c r="B417" s="5" t="s">
        <v>1855</v>
      </c>
      <c r="C417" s="5" t="s">
        <v>2353</v>
      </c>
      <c r="D417" s="5">
        <v>50</v>
      </c>
      <c r="E417" s="5" t="s">
        <v>24</v>
      </c>
      <c r="F417" s="5"/>
      <c r="G417" s="5" t="s">
        <v>32</v>
      </c>
      <c r="H417" s="26"/>
      <c r="I417" s="90">
        <v>14900</v>
      </c>
      <c r="J417" s="7">
        <f t="shared" ref="J417:J419" si="36">ROUNDUP((((L417*13000)+I417)/1380), 2)</f>
        <v>13.629999999999999</v>
      </c>
      <c r="K417" s="88" t="s">
        <v>2391</v>
      </c>
      <c r="L417" s="6">
        <v>0.3</v>
      </c>
      <c r="M417" s="6"/>
      <c r="N417" s="10"/>
    </row>
    <row r="418" spans="1:14" ht="20.100000000000001" customHeight="1">
      <c r="A418" s="137">
        <v>45671</v>
      </c>
      <c r="B418" s="5" t="s">
        <v>22</v>
      </c>
      <c r="C418" s="5" t="s">
        <v>2354</v>
      </c>
      <c r="D418" s="5">
        <v>35</v>
      </c>
      <c r="E418" s="5" t="s">
        <v>24</v>
      </c>
      <c r="F418" s="5"/>
      <c r="G418" s="5" t="s">
        <v>32</v>
      </c>
      <c r="H418" s="26"/>
      <c r="I418" s="90">
        <v>19500</v>
      </c>
      <c r="J418" s="7">
        <f t="shared" si="36"/>
        <v>16.020000000000003</v>
      </c>
      <c r="K418" s="88" t="s">
        <v>2413</v>
      </c>
      <c r="L418" s="6">
        <v>0.2</v>
      </c>
      <c r="M418" s="6"/>
      <c r="N418" s="10"/>
    </row>
    <row r="419" spans="1:14" ht="20.100000000000001" customHeight="1">
      <c r="A419" s="137">
        <v>45671</v>
      </c>
      <c r="B419" s="5" t="s">
        <v>1855</v>
      </c>
      <c r="C419" s="5" t="s">
        <v>2355</v>
      </c>
      <c r="D419" s="5">
        <v>100</v>
      </c>
      <c r="E419" s="5" t="s">
        <v>24</v>
      </c>
      <c r="F419" s="5"/>
      <c r="G419" s="5" t="s">
        <v>32</v>
      </c>
      <c r="H419" s="26"/>
      <c r="I419" s="90">
        <v>6670</v>
      </c>
      <c r="J419" s="7">
        <f t="shared" si="36"/>
        <v>5.7799999999999994</v>
      </c>
      <c r="K419" s="88" t="s">
        <v>2414</v>
      </c>
      <c r="L419" s="6">
        <v>0.1</v>
      </c>
      <c r="M419" s="6"/>
      <c r="N419" s="10"/>
    </row>
    <row r="420" spans="1:14" ht="21" customHeight="1">
      <c r="A420" s="137">
        <v>45663</v>
      </c>
      <c r="B420" s="5" t="s">
        <v>25</v>
      </c>
      <c r="C420" s="5" t="s">
        <v>2171</v>
      </c>
      <c r="D420" s="5">
        <v>3</v>
      </c>
      <c r="E420" s="5" t="s">
        <v>318</v>
      </c>
      <c r="F420" s="5" t="s">
        <v>254</v>
      </c>
      <c r="G420" s="5" t="s">
        <v>33</v>
      </c>
      <c r="H420" s="26"/>
      <c r="I420" s="90">
        <v>642700</v>
      </c>
      <c r="J420" s="7">
        <f>ROUNDUP((((L420*13000)+I420)/1380), 2)</f>
        <v>467.61</v>
      </c>
      <c r="K420" s="88" t="s">
        <v>2402</v>
      </c>
      <c r="L420" s="6">
        <v>0.2</v>
      </c>
      <c r="M420" s="6"/>
      <c r="N420" s="10"/>
    </row>
    <row r="421" spans="1:14" ht="20.100000000000001" customHeight="1">
      <c r="A421" s="137">
        <v>45671</v>
      </c>
      <c r="B421" s="5" t="s">
        <v>398</v>
      </c>
      <c r="C421" s="8" t="s">
        <v>2406</v>
      </c>
      <c r="D421" s="5">
        <v>2</v>
      </c>
      <c r="E421" s="5" t="s">
        <v>318</v>
      </c>
      <c r="F421" s="5" t="s">
        <v>286</v>
      </c>
      <c r="G421" s="5" t="s">
        <v>172</v>
      </c>
      <c r="H421" s="26"/>
      <c r="I421" s="90">
        <v>24530</v>
      </c>
      <c r="J421" s="7">
        <f t="shared" ref="J421" si="37">ROUNDUP((((L421*13000)+I421)/1380), 2)</f>
        <v>20.610000000000003</v>
      </c>
      <c r="K421" s="88" t="s">
        <v>2391</v>
      </c>
      <c r="L421" s="6">
        <v>0.3</v>
      </c>
      <c r="M421" s="6"/>
      <c r="N421" s="10"/>
    </row>
    <row r="422" spans="1:14" ht="20.100000000000001" customHeight="1">
      <c r="A422" s="137">
        <v>45671</v>
      </c>
      <c r="B422" s="5" t="s">
        <v>1609</v>
      </c>
      <c r="C422" s="8" t="s">
        <v>2357</v>
      </c>
      <c r="D422" s="5">
        <v>1</v>
      </c>
      <c r="E422" s="5" t="s">
        <v>318</v>
      </c>
      <c r="F422" s="5" t="s">
        <v>286</v>
      </c>
      <c r="G422" s="5" t="s">
        <v>172</v>
      </c>
      <c r="H422" s="26"/>
      <c r="I422" s="90">
        <v>23010</v>
      </c>
      <c r="J422" s="7">
        <f t="shared" ref="J422" si="38">ROUNDUP((((L422*13000)+I422)/1380), 2)</f>
        <v>19.5</v>
      </c>
      <c r="K422" s="88" t="s">
        <v>164</v>
      </c>
      <c r="L422" s="6">
        <v>0.3</v>
      </c>
      <c r="M422" s="6"/>
      <c r="N422" s="10"/>
    </row>
    <row r="423" spans="1:14" ht="30">
      <c r="A423" s="137">
        <v>45671</v>
      </c>
      <c r="B423" s="5" t="s">
        <v>27</v>
      </c>
      <c r="C423" s="8" t="s">
        <v>2366</v>
      </c>
      <c r="D423" s="5">
        <v>10</v>
      </c>
      <c r="E423" s="5" t="s">
        <v>318</v>
      </c>
      <c r="F423" s="5" t="s">
        <v>638</v>
      </c>
      <c r="G423" s="5" t="s">
        <v>33</v>
      </c>
      <c r="H423" s="26"/>
      <c r="I423" s="90">
        <v>70000</v>
      </c>
      <c r="J423" s="7">
        <f t="shared" ref="J423" si="39">ROUNDUP((((L423*13000)+I423)/1380), 2)</f>
        <v>53.559999999999995</v>
      </c>
      <c r="K423" s="88" t="s">
        <v>2415</v>
      </c>
      <c r="L423" s="6">
        <v>0.3</v>
      </c>
      <c r="M423" s="6"/>
      <c r="N423" s="10" t="s">
        <v>2374</v>
      </c>
    </row>
    <row r="424" spans="1:14" ht="30">
      <c r="A424" s="137">
        <v>45671</v>
      </c>
      <c r="B424" s="5"/>
      <c r="C424" s="5" t="s">
        <v>2705</v>
      </c>
      <c r="D424" s="5">
        <v>8</v>
      </c>
      <c r="E424" s="5" t="s">
        <v>24</v>
      </c>
      <c r="F424" s="261" t="s">
        <v>2377</v>
      </c>
      <c r="G424" s="5" t="s">
        <v>2385</v>
      </c>
      <c r="H424" s="26"/>
      <c r="I424" s="90">
        <v>116000</v>
      </c>
      <c r="J424" s="7">
        <f t="shared" ref="J424:J430" si="40">ROUNDUP((((L424*13000)+I424)/1380), 2)</f>
        <v>90.660000000000011</v>
      </c>
      <c r="K424" s="88" t="s">
        <v>2399</v>
      </c>
      <c r="L424" s="6">
        <v>0.7</v>
      </c>
      <c r="M424" s="6"/>
      <c r="N424" s="10" t="s">
        <v>2400</v>
      </c>
    </row>
    <row r="425" spans="1:14" ht="30">
      <c r="A425" s="137">
        <v>45671</v>
      </c>
      <c r="B425" s="5"/>
      <c r="C425" s="5" t="s">
        <v>2376</v>
      </c>
      <c r="D425" s="5">
        <v>8</v>
      </c>
      <c r="E425" s="5" t="s">
        <v>24</v>
      </c>
      <c r="F425" s="261" t="s">
        <v>2377</v>
      </c>
      <c r="G425" s="5" t="s">
        <v>1970</v>
      </c>
      <c r="H425" s="26"/>
      <c r="I425" s="90">
        <v>116000</v>
      </c>
      <c r="J425" s="7">
        <f t="shared" si="40"/>
        <v>90.660000000000011</v>
      </c>
      <c r="K425" s="88" t="s">
        <v>2399</v>
      </c>
      <c r="L425" s="6">
        <v>0.7</v>
      </c>
      <c r="M425" s="6"/>
      <c r="N425" s="10" t="s">
        <v>2400</v>
      </c>
    </row>
    <row r="426" spans="1:14" ht="60">
      <c r="A426" s="137"/>
      <c r="B426" s="5"/>
      <c r="C426" s="5" t="s">
        <v>2375</v>
      </c>
      <c r="D426" s="5">
        <v>20</v>
      </c>
      <c r="E426" s="5" t="s">
        <v>24</v>
      </c>
      <c r="F426" s="261"/>
      <c r="G426" s="5"/>
      <c r="H426" s="26"/>
      <c r="I426" s="90">
        <v>41000</v>
      </c>
      <c r="J426" s="7">
        <f t="shared" si="40"/>
        <v>36.309999999999995</v>
      </c>
      <c r="K426" s="88" t="s">
        <v>2398</v>
      </c>
      <c r="L426" s="6">
        <v>0.7</v>
      </c>
      <c r="M426" s="6"/>
      <c r="N426" s="10" t="s">
        <v>2401</v>
      </c>
    </row>
    <row r="427" spans="1:14" ht="20.100000000000001" customHeight="1">
      <c r="A427" s="137"/>
      <c r="B427" s="5"/>
      <c r="C427" s="5" t="s">
        <v>2376</v>
      </c>
      <c r="D427" s="5">
        <v>20</v>
      </c>
      <c r="E427" s="5" t="s">
        <v>24</v>
      </c>
      <c r="F427" s="261"/>
      <c r="G427" s="5"/>
      <c r="H427" s="26"/>
      <c r="I427" s="90">
        <v>41000</v>
      </c>
      <c r="J427" s="7">
        <f t="shared" si="40"/>
        <v>36.309999999999995</v>
      </c>
      <c r="K427" s="88" t="s">
        <v>2398</v>
      </c>
      <c r="L427" s="6">
        <v>0.7</v>
      </c>
      <c r="M427" s="6"/>
      <c r="N427" s="10"/>
    </row>
    <row r="428" spans="1:14" ht="20.100000000000001" customHeight="1">
      <c r="A428" s="137">
        <v>45671</v>
      </c>
      <c r="B428" s="5"/>
      <c r="C428" s="5" t="s">
        <v>2379</v>
      </c>
      <c r="D428" s="5">
        <v>10</v>
      </c>
      <c r="E428" s="5" t="s">
        <v>24</v>
      </c>
      <c r="F428" s="261"/>
      <c r="G428" s="5"/>
      <c r="H428" s="26"/>
      <c r="I428" s="90">
        <v>8800</v>
      </c>
      <c r="J428" s="7">
        <f t="shared" si="40"/>
        <v>25.220000000000002</v>
      </c>
      <c r="K428" s="88" t="s">
        <v>2391</v>
      </c>
      <c r="L428" s="6">
        <v>2</v>
      </c>
      <c r="M428" s="6"/>
      <c r="N428" s="10" t="s">
        <v>2378</v>
      </c>
    </row>
    <row r="429" spans="1:14" ht="45">
      <c r="A429" s="137">
        <v>45671</v>
      </c>
      <c r="B429" s="5"/>
      <c r="C429" s="5" t="s">
        <v>2380</v>
      </c>
      <c r="D429" s="5">
        <v>20</v>
      </c>
      <c r="E429" s="5" t="s">
        <v>24</v>
      </c>
      <c r="F429" s="261"/>
      <c r="G429" s="5"/>
      <c r="H429" s="26"/>
      <c r="I429" s="90">
        <v>3990</v>
      </c>
      <c r="J429" s="7">
        <f t="shared" si="40"/>
        <v>5.72</v>
      </c>
      <c r="K429" s="88" t="s">
        <v>2391</v>
      </c>
      <c r="L429" s="6">
        <v>0.3</v>
      </c>
      <c r="M429" s="6"/>
      <c r="N429" s="10" t="s">
        <v>2418</v>
      </c>
    </row>
    <row r="430" spans="1:14" ht="30">
      <c r="A430" s="137">
        <v>45671</v>
      </c>
      <c r="B430" s="8" t="s">
        <v>2381</v>
      </c>
      <c r="C430" s="8" t="s">
        <v>2382</v>
      </c>
      <c r="D430" s="5">
        <v>1</v>
      </c>
      <c r="E430" s="5" t="s">
        <v>24</v>
      </c>
      <c r="F430" s="261"/>
      <c r="G430" s="5"/>
      <c r="H430" s="26"/>
      <c r="I430" s="90">
        <v>1268000</v>
      </c>
      <c r="J430" s="7">
        <f t="shared" si="40"/>
        <v>1578.27</v>
      </c>
      <c r="K430" s="88" t="s">
        <v>2398</v>
      </c>
      <c r="L430" s="6">
        <v>70</v>
      </c>
      <c r="M430" s="6"/>
      <c r="N430" s="10" t="s">
        <v>2411</v>
      </c>
    </row>
    <row r="431" spans="1:14" ht="45">
      <c r="A431" s="137">
        <v>45665</v>
      </c>
      <c r="B431" s="5"/>
      <c r="C431" s="123" t="s">
        <v>3697</v>
      </c>
      <c r="D431" s="5">
        <v>20</v>
      </c>
      <c r="E431" s="5" t="s">
        <v>24</v>
      </c>
      <c r="F431" s="5"/>
      <c r="G431" s="5" t="s">
        <v>1970</v>
      </c>
      <c r="H431" s="26"/>
      <c r="I431" s="90">
        <v>38500</v>
      </c>
      <c r="J431" s="7">
        <v>37.5</v>
      </c>
      <c r="K431" s="88" t="s">
        <v>1698</v>
      </c>
      <c r="L431" s="6">
        <v>0.6</v>
      </c>
      <c r="M431" s="6"/>
      <c r="N431" s="10" t="s">
        <v>2396</v>
      </c>
    </row>
    <row r="432" spans="1:14" ht="45">
      <c r="A432" s="137">
        <v>45665</v>
      </c>
      <c r="B432" s="5"/>
      <c r="C432" s="123" t="s">
        <v>1967</v>
      </c>
      <c r="D432" s="5">
        <v>20</v>
      </c>
      <c r="E432" s="5" t="s">
        <v>24</v>
      </c>
      <c r="F432" s="5"/>
      <c r="G432" s="5" t="s">
        <v>1970</v>
      </c>
      <c r="H432" s="26"/>
      <c r="I432" s="90">
        <v>38500</v>
      </c>
      <c r="J432" s="7">
        <v>37.5</v>
      </c>
      <c r="K432" s="88" t="s">
        <v>1698</v>
      </c>
      <c r="L432" s="6">
        <v>0.6</v>
      </c>
      <c r="M432" s="6"/>
      <c r="N432" s="10" t="s">
        <v>2396</v>
      </c>
    </row>
    <row r="433" spans="1:14" ht="45">
      <c r="A433" s="137">
        <v>45665</v>
      </c>
      <c r="B433" s="5"/>
      <c r="C433" s="123" t="s">
        <v>1968</v>
      </c>
      <c r="D433" s="5">
        <v>20</v>
      </c>
      <c r="E433" s="5" t="s">
        <v>24</v>
      </c>
      <c r="F433" s="5"/>
      <c r="G433" s="5" t="s">
        <v>1970</v>
      </c>
      <c r="H433" s="26"/>
      <c r="I433" s="90">
        <v>38500</v>
      </c>
      <c r="J433" s="7">
        <v>37.5</v>
      </c>
      <c r="K433" s="88" t="s">
        <v>1698</v>
      </c>
      <c r="L433" s="6">
        <v>0.6</v>
      </c>
      <c r="M433" s="6"/>
      <c r="N433" s="10" t="s">
        <v>2396</v>
      </c>
    </row>
    <row r="434" spans="1:14" ht="30">
      <c r="A434" s="137">
        <v>45665</v>
      </c>
      <c r="B434" s="5"/>
      <c r="C434" s="123" t="s">
        <v>1966</v>
      </c>
      <c r="D434" s="5">
        <v>5</v>
      </c>
      <c r="E434" s="5" t="s">
        <v>24</v>
      </c>
      <c r="F434" s="5"/>
      <c r="G434" s="5" t="s">
        <v>1970</v>
      </c>
      <c r="H434" s="26"/>
      <c r="I434" s="90">
        <v>106000</v>
      </c>
      <c r="J434" s="7">
        <f t="shared" ref="J434:J436" si="41">ROUNDUP((((L434*13000)+I434)/1380), 2)</f>
        <v>82.47</v>
      </c>
      <c r="K434" s="88" t="s">
        <v>1660</v>
      </c>
      <c r="L434" s="6">
        <v>0.6</v>
      </c>
      <c r="M434" s="6"/>
      <c r="N434" s="10" t="s">
        <v>2397</v>
      </c>
    </row>
    <row r="435" spans="1:14" ht="30">
      <c r="A435" s="137">
        <v>45665</v>
      </c>
      <c r="B435" s="5"/>
      <c r="C435" s="123" t="s">
        <v>1967</v>
      </c>
      <c r="D435" s="5">
        <v>5</v>
      </c>
      <c r="E435" s="5" t="s">
        <v>24</v>
      </c>
      <c r="F435" s="5"/>
      <c r="G435" s="5" t="s">
        <v>1970</v>
      </c>
      <c r="H435" s="26"/>
      <c r="I435" s="90">
        <v>106000</v>
      </c>
      <c r="J435" s="7">
        <f t="shared" si="41"/>
        <v>82.47</v>
      </c>
      <c r="K435" s="88" t="s">
        <v>1660</v>
      </c>
      <c r="L435" s="6">
        <v>0.6</v>
      </c>
      <c r="M435" s="6"/>
      <c r="N435" s="10" t="s">
        <v>2397</v>
      </c>
    </row>
    <row r="436" spans="1:14" ht="30">
      <c r="A436" s="137">
        <v>45665</v>
      </c>
      <c r="B436" s="5"/>
      <c r="C436" s="123" t="s">
        <v>1968</v>
      </c>
      <c r="D436" s="5">
        <v>5</v>
      </c>
      <c r="E436" s="5" t="s">
        <v>24</v>
      </c>
      <c r="F436" s="5"/>
      <c r="G436" s="5" t="s">
        <v>1970</v>
      </c>
      <c r="H436" s="26"/>
      <c r="I436" s="90">
        <v>106000</v>
      </c>
      <c r="J436" s="7">
        <f t="shared" si="41"/>
        <v>82.47</v>
      </c>
      <c r="K436" s="88" t="s">
        <v>1660</v>
      </c>
      <c r="L436" s="6">
        <v>0.6</v>
      </c>
      <c r="M436" s="6"/>
      <c r="N436" s="10" t="s">
        <v>2397</v>
      </c>
    </row>
    <row r="437" spans="1:14" s="128" customFormat="1" ht="105">
      <c r="A437" s="137">
        <v>45643</v>
      </c>
      <c r="B437" s="175" t="s">
        <v>1374</v>
      </c>
      <c r="C437" s="5" t="s">
        <v>1373</v>
      </c>
      <c r="D437" s="5">
        <v>1</v>
      </c>
      <c r="E437" s="8" t="s">
        <v>387</v>
      </c>
      <c r="F437" s="5" t="s">
        <v>277</v>
      </c>
      <c r="G437" s="5" t="s">
        <v>127</v>
      </c>
      <c r="H437" s="26"/>
      <c r="I437" s="90">
        <v>256000</v>
      </c>
      <c r="J437" s="7">
        <f t="shared" ref="J437" si="42">ROUNDUP((((L437*13000)+I437)/1320), 2)</f>
        <v>208.72</v>
      </c>
      <c r="K437" s="88" t="s">
        <v>79</v>
      </c>
      <c r="L437" s="6">
        <v>1.5</v>
      </c>
      <c r="M437" s="6"/>
      <c r="N437" s="118" t="s">
        <v>2417</v>
      </c>
    </row>
    <row r="439" spans="1:14" ht="21" customHeight="1">
      <c r="A439" s="137">
        <v>45670</v>
      </c>
      <c r="B439" s="5" t="s">
        <v>2203</v>
      </c>
      <c r="C439" s="5" t="s">
        <v>2202</v>
      </c>
      <c r="D439" s="5">
        <v>1</v>
      </c>
      <c r="E439" s="5" t="s">
        <v>140</v>
      </c>
      <c r="F439" s="5" t="s">
        <v>1813</v>
      </c>
      <c r="G439" s="5" t="s">
        <v>35</v>
      </c>
      <c r="H439" s="26"/>
      <c r="I439" s="90">
        <v>7600</v>
      </c>
      <c r="J439" s="7">
        <f t="shared" ref="J439:J442" si="43">ROUNDUP((((L439*13000)+I439)/1380), 2)</f>
        <v>7.3999999999999995</v>
      </c>
      <c r="K439" s="88" t="s">
        <v>2460</v>
      </c>
      <c r="L439" s="6">
        <v>0.2</v>
      </c>
      <c r="M439" s="6"/>
      <c r="N439" s="10"/>
    </row>
    <row r="440" spans="1:14" ht="45">
      <c r="A440" s="137">
        <v>45672</v>
      </c>
      <c r="B440" s="8"/>
      <c r="C440" s="8" t="s">
        <v>2428</v>
      </c>
      <c r="D440" s="5">
        <v>2</v>
      </c>
      <c r="E440" s="5" t="s">
        <v>140</v>
      </c>
      <c r="F440" s="261"/>
      <c r="G440" s="5" t="s">
        <v>18</v>
      </c>
      <c r="H440" s="26"/>
      <c r="I440" s="90">
        <v>291000</v>
      </c>
      <c r="J440" s="7">
        <f t="shared" si="43"/>
        <v>239.14</v>
      </c>
      <c r="K440" s="88" t="s">
        <v>2468</v>
      </c>
      <c r="L440" s="6">
        <v>3</v>
      </c>
      <c r="M440" s="6"/>
      <c r="N440" s="10" t="s">
        <v>2484</v>
      </c>
    </row>
    <row r="441" spans="1:14" ht="90">
      <c r="A441" s="137">
        <v>45671</v>
      </c>
      <c r="B441" s="5"/>
      <c r="C441" s="257" t="s">
        <v>2469</v>
      </c>
      <c r="D441" s="5">
        <v>20</v>
      </c>
      <c r="E441" s="5" t="s">
        <v>140</v>
      </c>
      <c r="F441" s="5" t="s">
        <v>303</v>
      </c>
      <c r="G441" s="5" t="s">
        <v>63</v>
      </c>
      <c r="H441" s="26"/>
      <c r="I441" s="90"/>
      <c r="J441" s="7">
        <f t="shared" si="43"/>
        <v>0</v>
      </c>
      <c r="K441" s="88"/>
      <c r="L441" s="6"/>
      <c r="M441" s="6"/>
      <c r="N441" s="258" t="s">
        <v>2485</v>
      </c>
    </row>
    <row r="442" spans="1:14" ht="30">
      <c r="A442" s="137">
        <v>45671</v>
      </c>
      <c r="B442" s="5"/>
      <c r="C442" s="257" t="s">
        <v>2352</v>
      </c>
      <c r="D442" s="5">
        <v>20</v>
      </c>
      <c r="E442" s="5" t="s">
        <v>140</v>
      </c>
      <c r="F442" s="5" t="s">
        <v>303</v>
      </c>
      <c r="G442" s="5" t="s">
        <v>63</v>
      </c>
      <c r="H442" s="26"/>
      <c r="I442" s="90"/>
      <c r="J442" s="7">
        <f t="shared" si="43"/>
        <v>0</v>
      </c>
      <c r="K442" s="88"/>
      <c r="L442" s="6"/>
      <c r="M442" s="6"/>
      <c r="N442" s="258" t="s">
        <v>2429</v>
      </c>
    </row>
    <row r="443" spans="1:14" ht="21" customHeight="1">
      <c r="A443" s="137">
        <v>45672</v>
      </c>
      <c r="B443" s="8" t="s">
        <v>2430</v>
      </c>
      <c r="C443" s="8" t="s">
        <v>2433</v>
      </c>
      <c r="D443" s="5">
        <v>2</v>
      </c>
      <c r="E443" s="5" t="s">
        <v>140</v>
      </c>
      <c r="F443" s="5" t="s">
        <v>197</v>
      </c>
      <c r="G443" s="5" t="s">
        <v>18</v>
      </c>
      <c r="H443" s="26"/>
      <c r="I443" s="90">
        <v>61900</v>
      </c>
      <c r="J443" s="7">
        <f t="shared" ref="J443:J446" si="44">ROUNDUP((((L443*13000)+I443)/1320), 2)</f>
        <v>48.87</v>
      </c>
      <c r="K443" s="88" t="s">
        <v>2460</v>
      </c>
      <c r="L443" s="6">
        <v>0.2</v>
      </c>
      <c r="M443" s="6"/>
      <c r="N443" s="10" t="s">
        <v>2476</v>
      </c>
    </row>
    <row r="444" spans="1:14" ht="21" customHeight="1">
      <c r="A444" s="137">
        <v>45672</v>
      </c>
      <c r="B444" s="8" t="s">
        <v>2430</v>
      </c>
      <c r="C444" s="8" t="s">
        <v>2434</v>
      </c>
      <c r="D444" s="5">
        <v>2</v>
      </c>
      <c r="E444" s="5" t="s">
        <v>140</v>
      </c>
      <c r="F444" s="5" t="s">
        <v>197</v>
      </c>
      <c r="G444" s="5" t="s">
        <v>18</v>
      </c>
      <c r="H444" s="26"/>
      <c r="I444" s="90">
        <v>61900</v>
      </c>
      <c r="J444" s="7">
        <f t="shared" si="44"/>
        <v>48.87</v>
      </c>
      <c r="K444" s="88" t="s">
        <v>2475</v>
      </c>
      <c r="L444" s="6">
        <v>0.2</v>
      </c>
      <c r="M444" s="6"/>
      <c r="N444" s="10" t="s">
        <v>2477</v>
      </c>
    </row>
    <row r="445" spans="1:14" ht="21" customHeight="1">
      <c r="A445" s="137">
        <v>45672</v>
      </c>
      <c r="B445" s="8" t="s">
        <v>39</v>
      </c>
      <c r="C445" s="8" t="s">
        <v>2432</v>
      </c>
      <c r="D445" s="5">
        <v>4</v>
      </c>
      <c r="E445" s="5" t="s">
        <v>140</v>
      </c>
      <c r="F445" s="5" t="s">
        <v>197</v>
      </c>
      <c r="G445" s="5" t="s">
        <v>18</v>
      </c>
      <c r="H445" s="26"/>
      <c r="I445" s="90">
        <v>1860</v>
      </c>
      <c r="J445" s="7">
        <f t="shared" si="44"/>
        <v>3.38</v>
      </c>
      <c r="K445" s="88" t="s">
        <v>2460</v>
      </c>
      <c r="L445" s="6">
        <v>0.2</v>
      </c>
      <c r="M445" s="6"/>
      <c r="N445" s="10"/>
    </row>
    <row r="446" spans="1:14" ht="25.5" customHeight="1">
      <c r="A446" s="173">
        <v>45672</v>
      </c>
      <c r="B446" s="16" t="s">
        <v>22</v>
      </c>
      <c r="C446" s="16" t="s">
        <v>2431</v>
      </c>
      <c r="D446" s="13">
        <v>2</v>
      </c>
      <c r="E446" s="13" t="s">
        <v>140</v>
      </c>
      <c r="F446" s="13" t="s">
        <v>197</v>
      </c>
      <c r="G446" s="13" t="s">
        <v>18</v>
      </c>
      <c r="H446" s="68"/>
      <c r="I446" s="142"/>
      <c r="J446" s="12">
        <f t="shared" si="44"/>
        <v>0</v>
      </c>
      <c r="K446" s="87"/>
      <c r="L446" s="50"/>
      <c r="M446" s="50"/>
      <c r="N446" s="23" t="s">
        <v>2478</v>
      </c>
    </row>
    <row r="447" spans="1:14" ht="45">
      <c r="A447" s="141">
        <v>45672</v>
      </c>
      <c r="B447" s="188" t="s">
        <v>1731</v>
      </c>
      <c r="C447" s="259" t="s">
        <v>2437</v>
      </c>
      <c r="D447" s="13" t="s">
        <v>2438</v>
      </c>
      <c r="E447" s="16" t="s">
        <v>265</v>
      </c>
      <c r="F447" s="13" t="s">
        <v>179</v>
      </c>
      <c r="G447" s="13"/>
      <c r="H447" s="68"/>
      <c r="I447" s="142">
        <v>31000</v>
      </c>
      <c r="J447" s="12">
        <f t="shared" ref="J447:J451" si="45">ROUNDUP((((L447*13000)+I447)/1320), 2)</f>
        <v>29.400000000000002</v>
      </c>
      <c r="K447" s="87" t="s">
        <v>2468</v>
      </c>
      <c r="L447" s="50">
        <v>0.6</v>
      </c>
      <c r="M447" s="50"/>
      <c r="N447" s="117" t="s">
        <v>2467</v>
      </c>
    </row>
    <row r="448" spans="1:14" ht="30">
      <c r="A448" s="141">
        <v>45672</v>
      </c>
      <c r="B448" s="188" t="s">
        <v>2439</v>
      </c>
      <c r="C448" s="259" t="s">
        <v>2440</v>
      </c>
      <c r="D448" s="13">
        <v>3</v>
      </c>
      <c r="E448" s="16" t="s">
        <v>265</v>
      </c>
      <c r="F448" s="13" t="s">
        <v>1614</v>
      </c>
      <c r="G448" s="13" t="s">
        <v>1615</v>
      </c>
      <c r="H448" s="68"/>
      <c r="I448" s="142"/>
      <c r="J448" s="12">
        <f t="shared" si="45"/>
        <v>0</v>
      </c>
      <c r="K448" s="87"/>
      <c r="L448" s="50"/>
      <c r="M448" s="50"/>
      <c r="N448" s="117" t="s">
        <v>2486</v>
      </c>
    </row>
    <row r="449" spans="1:14" ht="30">
      <c r="A449" s="141">
        <v>45672</v>
      </c>
      <c r="B449" s="188" t="s">
        <v>2439</v>
      </c>
      <c r="C449" s="259" t="s">
        <v>2441</v>
      </c>
      <c r="D449" s="13">
        <v>3</v>
      </c>
      <c r="E449" s="16" t="s">
        <v>265</v>
      </c>
      <c r="F449" s="13" t="s">
        <v>1614</v>
      </c>
      <c r="G449" s="13" t="s">
        <v>1615</v>
      </c>
      <c r="H449" s="68"/>
      <c r="I449" s="142"/>
      <c r="J449" s="12">
        <f t="shared" si="45"/>
        <v>0</v>
      </c>
      <c r="K449" s="87"/>
      <c r="L449" s="50"/>
      <c r="M449" s="50"/>
      <c r="N449" s="117" t="s">
        <v>2487</v>
      </c>
    </row>
    <row r="450" spans="1:14" ht="30">
      <c r="A450" s="141">
        <v>45672</v>
      </c>
      <c r="B450" s="188" t="s">
        <v>111</v>
      </c>
      <c r="C450" s="259" t="s">
        <v>2442</v>
      </c>
      <c r="D450" s="13">
        <v>5</v>
      </c>
      <c r="E450" s="16" t="s">
        <v>265</v>
      </c>
      <c r="F450" s="13" t="s">
        <v>209</v>
      </c>
      <c r="G450" s="13" t="s">
        <v>30</v>
      </c>
      <c r="H450" s="68"/>
      <c r="I450" s="142">
        <v>190200</v>
      </c>
      <c r="J450" s="12">
        <f t="shared" si="45"/>
        <v>147.04999999999998</v>
      </c>
      <c r="K450" s="87" t="s">
        <v>2550</v>
      </c>
      <c r="L450" s="50">
        <v>0.3</v>
      </c>
      <c r="M450" s="50"/>
      <c r="N450" s="117" t="s">
        <v>2488</v>
      </c>
    </row>
    <row r="451" spans="1:14" ht="21" customHeight="1">
      <c r="A451" s="141">
        <v>45672</v>
      </c>
      <c r="B451" s="188" t="s">
        <v>21</v>
      </c>
      <c r="C451" s="259" t="s">
        <v>2443</v>
      </c>
      <c r="D451" s="13">
        <v>5</v>
      </c>
      <c r="E451" s="16" t="s">
        <v>265</v>
      </c>
      <c r="F451" s="13" t="s">
        <v>209</v>
      </c>
      <c r="G451" s="13" t="s">
        <v>30</v>
      </c>
      <c r="H451" s="68"/>
      <c r="I451" s="142">
        <v>86000</v>
      </c>
      <c r="J451" s="12">
        <f t="shared" si="45"/>
        <v>71.070000000000007</v>
      </c>
      <c r="K451" s="87" t="s">
        <v>2483</v>
      </c>
      <c r="L451" s="50">
        <v>0.6</v>
      </c>
      <c r="M451" s="50"/>
      <c r="N451" s="117" t="s">
        <v>2444</v>
      </c>
    </row>
    <row r="452" spans="1:14" ht="45">
      <c r="A452" s="137">
        <v>45670</v>
      </c>
      <c r="B452" s="5" t="s">
        <v>436</v>
      </c>
      <c r="C452" s="5" t="s">
        <v>2237</v>
      </c>
      <c r="D452" s="5">
        <v>2</v>
      </c>
      <c r="E452" s="5" t="s">
        <v>318</v>
      </c>
      <c r="F452" s="5" t="s">
        <v>344</v>
      </c>
      <c r="G452" s="5" t="s">
        <v>130</v>
      </c>
      <c r="H452" s="26"/>
      <c r="I452" s="90">
        <v>20300</v>
      </c>
      <c r="J452" s="7">
        <f>ROUNDUP((((L452*13000)+I452)/1380), 2)</f>
        <v>15.66</v>
      </c>
      <c r="K452" s="88" t="s">
        <v>2460</v>
      </c>
      <c r="L452" s="6">
        <v>0.1</v>
      </c>
      <c r="M452" s="6"/>
      <c r="N452" s="10" t="s">
        <v>2528</v>
      </c>
    </row>
    <row r="453" spans="1:14" ht="27" customHeight="1">
      <c r="A453" s="137">
        <v>45671</v>
      </c>
      <c r="B453" s="5" t="s">
        <v>38</v>
      </c>
      <c r="C453" s="8" t="s">
        <v>2363</v>
      </c>
      <c r="D453" s="5">
        <v>20</v>
      </c>
      <c r="E453" s="5" t="s">
        <v>318</v>
      </c>
      <c r="F453" s="5" t="s">
        <v>2364</v>
      </c>
      <c r="G453" s="5" t="s">
        <v>13</v>
      </c>
      <c r="H453" s="26"/>
      <c r="I453" s="90">
        <v>215600</v>
      </c>
      <c r="J453" s="7">
        <f>ROUNDUP((((L453*13000)+I453)/1380), 2)</f>
        <v>198.63</v>
      </c>
      <c r="K453" s="88" t="s">
        <v>2479</v>
      </c>
      <c r="L453" s="6">
        <v>4.5</v>
      </c>
      <c r="M453" s="6"/>
      <c r="N453" s="10"/>
    </row>
    <row r="454" spans="1:14" ht="152.25">
      <c r="A454" s="137">
        <v>45538</v>
      </c>
      <c r="B454" s="5" t="s">
        <v>2445</v>
      </c>
      <c r="C454" s="8" t="s">
        <v>2470</v>
      </c>
      <c r="D454" s="5">
        <v>1</v>
      </c>
      <c r="E454" s="5" t="s">
        <v>318</v>
      </c>
      <c r="F454" s="5" t="s">
        <v>1767</v>
      </c>
      <c r="G454" s="5" t="s">
        <v>48</v>
      </c>
      <c r="H454" s="26"/>
      <c r="I454" s="90">
        <v>2480000</v>
      </c>
      <c r="J454" s="7">
        <v>3157.49</v>
      </c>
      <c r="K454" s="88" t="s">
        <v>2446</v>
      </c>
      <c r="L454" s="6">
        <v>90</v>
      </c>
      <c r="M454" s="6"/>
      <c r="N454" s="10" t="s">
        <v>2471</v>
      </c>
    </row>
    <row r="455" spans="1:14" ht="15">
      <c r="A455" s="137"/>
      <c r="B455" s="5"/>
      <c r="C455" s="8"/>
      <c r="D455" s="5"/>
      <c r="E455" s="5"/>
      <c r="F455" s="5"/>
      <c r="G455" s="5"/>
      <c r="H455" s="26"/>
      <c r="I455" s="90">
        <v>2480000</v>
      </c>
      <c r="J455" s="7">
        <f>ROUNDUP((((L455*19000)+I455)/1380), 2)</f>
        <v>3036.2400000000002</v>
      </c>
      <c r="K455" s="88"/>
      <c r="L455" s="6">
        <v>90</v>
      </c>
      <c r="M455" s="6"/>
      <c r="N455" s="10"/>
    </row>
    <row r="456" spans="1:14" ht="21" customHeight="1">
      <c r="A456" s="137">
        <v>45672</v>
      </c>
      <c r="B456" s="5" t="s">
        <v>71</v>
      </c>
      <c r="C456" s="8" t="s">
        <v>2481</v>
      </c>
      <c r="D456" s="5">
        <v>10</v>
      </c>
      <c r="E456" s="5" t="s">
        <v>318</v>
      </c>
      <c r="F456" s="5" t="s">
        <v>167</v>
      </c>
      <c r="G456" s="5" t="s">
        <v>40</v>
      </c>
      <c r="H456" s="26"/>
      <c r="I456" s="90">
        <v>33000</v>
      </c>
      <c r="J456" s="7">
        <f>ROUNDUP((((L456*13000)+I456)/1380), 2)</f>
        <v>25.8</v>
      </c>
      <c r="K456" s="88" t="s">
        <v>2460</v>
      </c>
      <c r="L456" s="6">
        <v>0.2</v>
      </c>
      <c r="M456" s="6"/>
      <c r="N456" s="10" t="s">
        <v>2448</v>
      </c>
    </row>
    <row r="457" spans="1:14" ht="21" customHeight="1">
      <c r="A457" s="137">
        <v>45672</v>
      </c>
      <c r="B457" s="5" t="s">
        <v>29</v>
      </c>
      <c r="C457" s="8" t="s">
        <v>2472</v>
      </c>
      <c r="D457" s="5">
        <v>5</v>
      </c>
      <c r="E457" s="5" t="s">
        <v>318</v>
      </c>
      <c r="F457" s="5" t="s">
        <v>353</v>
      </c>
      <c r="G457" s="5" t="s">
        <v>33</v>
      </c>
      <c r="H457" s="26"/>
      <c r="I457" s="90">
        <v>36240</v>
      </c>
      <c r="J457" s="7">
        <f>ROUNDUP((((L457*13000)+I457)/1380), 2)</f>
        <v>30.98</v>
      </c>
      <c r="K457" s="88" t="s">
        <v>2460</v>
      </c>
      <c r="L457" s="6">
        <v>0.5</v>
      </c>
      <c r="M457" s="6"/>
      <c r="N457" s="10"/>
    </row>
    <row r="458" spans="1:14" ht="65.25" customHeight="1">
      <c r="A458" s="137">
        <v>45672</v>
      </c>
      <c r="B458" s="5" t="s">
        <v>2449</v>
      </c>
      <c r="C458" s="8" t="s">
        <v>2450</v>
      </c>
      <c r="D458" s="5">
        <v>5</v>
      </c>
      <c r="E458" s="5" t="s">
        <v>318</v>
      </c>
      <c r="F458" s="5" t="s">
        <v>353</v>
      </c>
      <c r="G458" s="5" t="s">
        <v>33</v>
      </c>
      <c r="H458" s="26"/>
      <c r="I458" s="90">
        <v>41000</v>
      </c>
      <c r="J458" s="7">
        <f>ROUNDUP((((L458*13000)+I458)/1380), 2)</f>
        <v>34.43</v>
      </c>
      <c r="K458" s="88" t="s">
        <v>2460</v>
      </c>
      <c r="L458" s="6">
        <v>0.5</v>
      </c>
      <c r="M458" s="6"/>
      <c r="N458" s="10" t="s">
        <v>2480</v>
      </c>
    </row>
    <row r="459" spans="1:14" ht="170.25" customHeight="1">
      <c r="A459" s="137">
        <v>45636</v>
      </c>
      <c r="B459" s="175" t="s">
        <v>1001</v>
      </c>
      <c r="C459" s="5" t="s">
        <v>1048</v>
      </c>
      <c r="D459" s="5">
        <v>10</v>
      </c>
      <c r="E459" s="8" t="s">
        <v>318</v>
      </c>
      <c r="F459" s="5" t="s">
        <v>331</v>
      </c>
      <c r="G459" s="123" t="s">
        <v>28</v>
      </c>
      <c r="H459" s="26"/>
      <c r="I459" s="90">
        <v>36000</v>
      </c>
      <c r="J459" s="234">
        <f>ROUNDUP((((L459*13000)+I459)/1150), 2)</f>
        <v>42.61</v>
      </c>
      <c r="K459" s="88" t="s">
        <v>164</v>
      </c>
      <c r="L459" s="6">
        <v>1</v>
      </c>
      <c r="M459" s="6"/>
      <c r="N459" s="10" t="s">
        <v>2482</v>
      </c>
    </row>
    <row r="460" spans="1:14" ht="28.5" customHeight="1">
      <c r="A460" s="137">
        <v>45672</v>
      </c>
      <c r="B460" s="5" t="s">
        <v>2451</v>
      </c>
      <c r="C460" s="8" t="s">
        <v>2452</v>
      </c>
      <c r="D460" s="5">
        <v>2</v>
      </c>
      <c r="E460" s="5" t="s">
        <v>318</v>
      </c>
      <c r="F460" s="5" t="s">
        <v>281</v>
      </c>
      <c r="G460" s="5" t="s">
        <v>40</v>
      </c>
      <c r="H460" s="26"/>
      <c r="I460" s="90">
        <v>386000</v>
      </c>
      <c r="J460" s="7">
        <f>ROUNDUP((((L460*13000)+I460)/1380), 2)</f>
        <v>307.98</v>
      </c>
      <c r="K460" s="88" t="s">
        <v>2490</v>
      </c>
      <c r="L460" s="6">
        <v>3</v>
      </c>
      <c r="M460" s="6"/>
      <c r="N460" s="10" t="s">
        <v>2489</v>
      </c>
    </row>
    <row r="461" spans="1:14" ht="105">
      <c r="A461" s="137">
        <v>45672</v>
      </c>
      <c r="B461" s="5" t="s">
        <v>2458</v>
      </c>
      <c r="C461" s="8" t="s">
        <v>2464</v>
      </c>
      <c r="D461" s="5">
        <v>10</v>
      </c>
      <c r="E461" s="5" t="s">
        <v>318</v>
      </c>
      <c r="F461" s="5" t="s">
        <v>2459</v>
      </c>
      <c r="G461" s="5" t="s">
        <v>172</v>
      </c>
      <c r="H461" s="26"/>
      <c r="I461" s="90">
        <v>15680</v>
      </c>
      <c r="J461" s="7">
        <f>ROUNDUP((((L461*13000)+I461)/1380), 2)</f>
        <v>14.19</v>
      </c>
      <c r="K461" s="88" t="s">
        <v>2460</v>
      </c>
      <c r="L461" s="6">
        <v>0.3</v>
      </c>
      <c r="M461" s="6"/>
      <c r="N461" s="10" t="s">
        <v>2463</v>
      </c>
    </row>
    <row r="462" spans="1:14" ht="21" customHeight="1">
      <c r="A462" s="137">
        <v>45672</v>
      </c>
      <c r="B462" s="5" t="s">
        <v>67</v>
      </c>
      <c r="C462" s="5" t="s">
        <v>2474</v>
      </c>
      <c r="D462" s="5">
        <v>1</v>
      </c>
      <c r="E462" s="5" t="s">
        <v>2187</v>
      </c>
      <c r="F462" s="5" t="s">
        <v>612</v>
      </c>
      <c r="G462" s="5" t="s">
        <v>126</v>
      </c>
      <c r="H462" s="26"/>
      <c r="I462" s="90">
        <v>38900</v>
      </c>
      <c r="J462" s="7">
        <f t="shared" ref="J462:J465" si="46">ROUNDUP((((L462*13000)+I462)/1380), 2)</f>
        <v>30.080000000000002</v>
      </c>
      <c r="K462" s="88" t="s">
        <v>2473</v>
      </c>
      <c r="L462" s="6">
        <v>0.2</v>
      </c>
      <c r="M462" s="6"/>
      <c r="N462" s="10" t="s">
        <v>2453</v>
      </c>
    </row>
    <row r="463" spans="1:14" ht="21" customHeight="1">
      <c r="A463" s="137">
        <v>45672</v>
      </c>
      <c r="B463" s="5" t="s">
        <v>67</v>
      </c>
      <c r="C463" s="5" t="s">
        <v>2454</v>
      </c>
      <c r="D463" s="5">
        <v>1</v>
      </c>
      <c r="E463" s="5" t="s">
        <v>2187</v>
      </c>
      <c r="F463" s="5" t="s">
        <v>612</v>
      </c>
      <c r="G463" s="5" t="s">
        <v>126</v>
      </c>
      <c r="H463" s="26"/>
      <c r="I463" s="90">
        <v>35100</v>
      </c>
      <c r="J463" s="7">
        <f t="shared" si="46"/>
        <v>27.32</v>
      </c>
      <c r="K463" s="88" t="s">
        <v>2473</v>
      </c>
      <c r="L463" s="6">
        <v>0.2</v>
      </c>
      <c r="M463" s="6"/>
      <c r="N463" s="10" t="s">
        <v>2453</v>
      </c>
    </row>
    <row r="464" spans="1:14" ht="21" customHeight="1">
      <c r="A464" s="137">
        <v>45672</v>
      </c>
      <c r="B464" s="5" t="s">
        <v>67</v>
      </c>
      <c r="C464" s="5" t="s">
        <v>2455</v>
      </c>
      <c r="D464" s="5">
        <v>1</v>
      </c>
      <c r="E464" s="5" t="s">
        <v>2187</v>
      </c>
      <c r="F464" s="5" t="s">
        <v>612</v>
      </c>
      <c r="G464" s="5" t="s">
        <v>126</v>
      </c>
      <c r="H464" s="26"/>
      <c r="I464" s="90">
        <v>44200</v>
      </c>
      <c r="J464" s="7">
        <f t="shared" si="46"/>
        <v>33.919999999999995</v>
      </c>
      <c r="K464" s="88" t="s">
        <v>2473</v>
      </c>
      <c r="L464" s="6">
        <v>0.2</v>
      </c>
      <c r="M464" s="6"/>
      <c r="N464" s="10" t="s">
        <v>2453</v>
      </c>
    </row>
    <row r="465" spans="1:14" ht="30">
      <c r="A465" s="137">
        <v>45672</v>
      </c>
      <c r="B465" s="5" t="s">
        <v>2457</v>
      </c>
      <c r="C465" s="5" t="s">
        <v>2465</v>
      </c>
      <c r="D465" s="5">
        <v>2</v>
      </c>
      <c r="E465" s="5" t="s">
        <v>2187</v>
      </c>
      <c r="F465" s="5"/>
      <c r="G465" s="5" t="s">
        <v>32</v>
      </c>
      <c r="H465" s="26"/>
      <c r="I465" s="90">
        <v>73200</v>
      </c>
      <c r="J465" s="7">
        <f t="shared" si="46"/>
        <v>71.89</v>
      </c>
      <c r="K465" s="88" t="s">
        <v>2460</v>
      </c>
      <c r="L465" s="6">
        <v>2</v>
      </c>
      <c r="M465" s="6"/>
      <c r="N465" s="10" t="s">
        <v>2466</v>
      </c>
    </row>
    <row r="466" spans="1:14" ht="15.75">
      <c r="A466" s="137">
        <v>45672</v>
      </c>
      <c r="B466" s="5"/>
      <c r="C466" s="5" t="s">
        <v>2462</v>
      </c>
      <c r="D466" s="5">
        <v>20</v>
      </c>
      <c r="E466" s="5" t="s">
        <v>24</v>
      </c>
      <c r="F466" s="261"/>
      <c r="G466" s="5"/>
      <c r="H466" s="26"/>
      <c r="I466" s="90">
        <v>1450</v>
      </c>
      <c r="J466" s="7">
        <f>ROUNDUP((((L466*13000)+I466)/1380), 2)</f>
        <v>2.94</v>
      </c>
      <c r="K466" s="88" t="s">
        <v>2460</v>
      </c>
      <c r="L466" s="6">
        <v>0.2</v>
      </c>
      <c r="M466" s="6"/>
      <c r="N466" s="10" t="s">
        <v>2461</v>
      </c>
    </row>
    <row r="468" spans="1:14" ht="150">
      <c r="A468" s="137">
        <v>45671</v>
      </c>
      <c r="B468" s="5" t="s">
        <v>1753</v>
      </c>
      <c r="C468" s="5" t="s">
        <v>2356</v>
      </c>
      <c r="D468" s="5">
        <v>500</v>
      </c>
      <c r="E468" s="5" t="s">
        <v>24</v>
      </c>
      <c r="F468" s="5"/>
      <c r="G468" s="5" t="s">
        <v>13</v>
      </c>
      <c r="H468" s="26"/>
      <c r="I468" s="90">
        <v>182000</v>
      </c>
      <c r="J468" s="7">
        <f t="shared" ref="J468" si="47">ROUNDUP((((L468*13000)+I468)/1380), 2)</f>
        <v>134.72</v>
      </c>
      <c r="K468" s="88" t="s">
        <v>2550</v>
      </c>
      <c r="L468" s="6">
        <v>0.3</v>
      </c>
      <c r="M468" s="6"/>
      <c r="N468" s="10" t="s">
        <v>2555</v>
      </c>
    </row>
    <row r="469" spans="1:14" s="128" customFormat="1" ht="45">
      <c r="A469" s="137">
        <v>45616</v>
      </c>
      <c r="B469" s="175" t="s">
        <v>1753</v>
      </c>
      <c r="C469" s="5" t="s">
        <v>2551</v>
      </c>
      <c r="D469" s="5" t="s">
        <v>2552</v>
      </c>
      <c r="E469" s="8" t="s">
        <v>24</v>
      </c>
      <c r="F469" s="5" t="s">
        <v>2553</v>
      </c>
      <c r="G469" s="5" t="s">
        <v>13</v>
      </c>
      <c r="H469" s="26"/>
      <c r="I469" s="90">
        <v>191000</v>
      </c>
      <c r="J469" s="7">
        <f t="shared" ref="J469" si="48">ROUNDUP((((L469*13000)+I469)/1320), 2)</f>
        <v>147.66</v>
      </c>
      <c r="K469" s="88" t="s">
        <v>79</v>
      </c>
      <c r="L469" s="6">
        <v>0.3</v>
      </c>
      <c r="M469" s="6"/>
      <c r="N469" s="10" t="s">
        <v>2554</v>
      </c>
    </row>
    <row r="470" spans="1:14" ht="30">
      <c r="A470" s="173">
        <v>45673</v>
      </c>
      <c r="B470" s="13" t="s">
        <v>2503</v>
      </c>
      <c r="C470" s="13" t="s">
        <v>2494</v>
      </c>
      <c r="D470" s="13">
        <v>35</v>
      </c>
      <c r="E470" s="13" t="s">
        <v>24</v>
      </c>
      <c r="F470" s="13"/>
      <c r="G470" s="13" t="s">
        <v>2075</v>
      </c>
      <c r="H470" s="68"/>
      <c r="I470" s="142"/>
      <c r="J470" s="12">
        <f t="shared" ref="J470:J473" si="49">ROUNDUP((((L470*13000)+I470)/1380), 2)</f>
        <v>0</v>
      </c>
      <c r="K470" s="87"/>
      <c r="L470" s="50"/>
      <c r="M470" s="50"/>
      <c r="N470" s="23" t="s">
        <v>2582</v>
      </c>
    </row>
    <row r="471" spans="1:14" ht="20.100000000000001" customHeight="1">
      <c r="A471" s="173"/>
      <c r="B471" s="13"/>
      <c r="C471" s="13" t="s">
        <v>2583</v>
      </c>
      <c r="D471" s="13">
        <v>35</v>
      </c>
      <c r="E471" s="13"/>
      <c r="F471" s="13"/>
      <c r="G471" s="13"/>
      <c r="H471" s="68"/>
      <c r="I471" s="142">
        <v>41170</v>
      </c>
      <c r="J471" s="12">
        <f t="shared" si="49"/>
        <v>30.78</v>
      </c>
      <c r="K471" s="87" t="s">
        <v>2557</v>
      </c>
      <c r="L471" s="50">
        <v>0.1</v>
      </c>
      <c r="M471" s="50"/>
      <c r="N471" s="23"/>
    </row>
    <row r="472" spans="1:14" ht="20.100000000000001" customHeight="1">
      <c r="A472" s="173"/>
      <c r="B472" s="13"/>
      <c r="C472" s="13" t="s">
        <v>2584</v>
      </c>
      <c r="D472" s="13">
        <v>35</v>
      </c>
      <c r="E472" s="13"/>
      <c r="F472" s="13"/>
      <c r="G472" s="13"/>
      <c r="H472" s="68"/>
      <c r="I472" s="142">
        <v>37610</v>
      </c>
      <c r="J472" s="12">
        <f t="shared" si="49"/>
        <v>28.200000000000003</v>
      </c>
      <c r="K472" s="87" t="s">
        <v>2557</v>
      </c>
      <c r="L472" s="50">
        <v>0.1</v>
      </c>
      <c r="M472" s="50"/>
      <c r="N472" s="23"/>
    </row>
    <row r="473" spans="1:14" ht="20.100000000000001" customHeight="1">
      <c r="A473" s="173">
        <v>45673</v>
      </c>
      <c r="B473" s="13" t="s">
        <v>59</v>
      </c>
      <c r="C473" s="13" t="s">
        <v>2495</v>
      </c>
      <c r="D473" s="13">
        <v>5</v>
      </c>
      <c r="E473" s="13" t="s">
        <v>24</v>
      </c>
      <c r="F473" s="13"/>
      <c r="G473" s="13" t="s">
        <v>2075</v>
      </c>
      <c r="H473" s="68"/>
      <c r="I473" s="142">
        <v>55000</v>
      </c>
      <c r="J473" s="12">
        <f t="shared" si="49"/>
        <v>58.699999999999996</v>
      </c>
      <c r="K473" s="87" t="s">
        <v>2557</v>
      </c>
      <c r="L473" s="50">
        <v>2</v>
      </c>
      <c r="M473" s="50"/>
      <c r="N473" s="23"/>
    </row>
    <row r="474" spans="1:14" ht="20.100000000000001" customHeight="1">
      <c r="A474" s="173">
        <v>45673</v>
      </c>
      <c r="B474" s="13" t="s">
        <v>2502</v>
      </c>
      <c r="C474" s="13" t="s">
        <v>2492</v>
      </c>
      <c r="D474" s="13">
        <v>20</v>
      </c>
      <c r="E474" s="13" t="s">
        <v>24</v>
      </c>
      <c r="F474" s="13"/>
      <c r="G474" s="13" t="s">
        <v>2075</v>
      </c>
      <c r="H474" s="68"/>
      <c r="I474" s="142">
        <v>39200</v>
      </c>
      <c r="J474" s="12">
        <f t="shared" ref="J474:J481" si="50">ROUNDUP((((L474*13000)+I474)/1380), 2)</f>
        <v>31.71</v>
      </c>
      <c r="K474" s="87" t="s">
        <v>2574</v>
      </c>
      <c r="L474" s="50">
        <v>0.35</v>
      </c>
      <c r="M474" s="50"/>
      <c r="N474" s="23"/>
    </row>
    <row r="475" spans="1:14" ht="20.100000000000001" customHeight="1">
      <c r="A475" s="173">
        <v>45673</v>
      </c>
      <c r="B475" s="13" t="s">
        <v>2502</v>
      </c>
      <c r="C475" s="13" t="s">
        <v>2493</v>
      </c>
      <c r="D475" s="13">
        <v>20</v>
      </c>
      <c r="E475" s="13" t="s">
        <v>24</v>
      </c>
      <c r="F475" s="13"/>
      <c r="G475" s="13" t="s">
        <v>2075</v>
      </c>
      <c r="H475" s="68"/>
      <c r="I475" s="142">
        <v>39200</v>
      </c>
      <c r="J475" s="12">
        <f t="shared" si="50"/>
        <v>31.71</v>
      </c>
      <c r="K475" s="87" t="s">
        <v>2574</v>
      </c>
      <c r="L475" s="50">
        <v>0.35</v>
      </c>
      <c r="M475" s="50"/>
      <c r="N475" s="23"/>
    </row>
    <row r="476" spans="1:14" ht="20.100000000000001" customHeight="1">
      <c r="A476" s="173">
        <v>45673</v>
      </c>
      <c r="B476" s="13" t="s">
        <v>2502</v>
      </c>
      <c r="C476" s="13" t="s">
        <v>2498</v>
      </c>
      <c r="D476" s="13">
        <v>10</v>
      </c>
      <c r="E476" s="13" t="s">
        <v>24</v>
      </c>
      <c r="F476" s="13"/>
      <c r="G476" s="13" t="s">
        <v>2075</v>
      </c>
      <c r="H476" s="68"/>
      <c r="I476" s="142">
        <v>8500</v>
      </c>
      <c r="J476" s="12">
        <f t="shared" si="50"/>
        <v>7.1099999999999994</v>
      </c>
      <c r="K476" s="87" t="s">
        <v>2574</v>
      </c>
      <c r="L476" s="50">
        <v>0.1</v>
      </c>
      <c r="M476" s="50"/>
      <c r="N476" s="23"/>
    </row>
    <row r="477" spans="1:14" ht="20.100000000000001" customHeight="1">
      <c r="A477" s="173">
        <v>45673</v>
      </c>
      <c r="B477" s="13" t="s">
        <v>2502</v>
      </c>
      <c r="C477" s="13" t="s">
        <v>2499</v>
      </c>
      <c r="D477" s="13">
        <v>25</v>
      </c>
      <c r="E477" s="13" t="s">
        <v>24</v>
      </c>
      <c r="F477" s="13"/>
      <c r="G477" s="13" t="s">
        <v>2075</v>
      </c>
      <c r="H477" s="68"/>
      <c r="I477" s="142">
        <v>28000</v>
      </c>
      <c r="J477" s="12">
        <f t="shared" si="50"/>
        <v>22.180000000000003</v>
      </c>
      <c r="K477" s="87" t="s">
        <v>2574</v>
      </c>
      <c r="L477" s="50">
        <v>0.2</v>
      </c>
      <c r="M477" s="50"/>
      <c r="N477" s="23"/>
    </row>
    <row r="478" spans="1:14" ht="20.100000000000001" customHeight="1">
      <c r="A478" s="173">
        <v>45673</v>
      </c>
      <c r="B478" s="13" t="s">
        <v>2502</v>
      </c>
      <c r="C478" s="13" t="s">
        <v>2500</v>
      </c>
      <c r="D478" s="13">
        <v>6</v>
      </c>
      <c r="E478" s="13" t="s">
        <v>24</v>
      </c>
      <c r="F478" s="13"/>
      <c r="G478" s="13" t="s">
        <v>2075</v>
      </c>
      <c r="H478" s="68"/>
      <c r="I478" s="142">
        <v>11500</v>
      </c>
      <c r="J478" s="12">
        <f t="shared" si="50"/>
        <v>9.2799999999999994</v>
      </c>
      <c r="K478" s="87" t="s">
        <v>2574</v>
      </c>
      <c r="L478" s="50">
        <v>0.1</v>
      </c>
      <c r="M478" s="50"/>
      <c r="N478" s="23"/>
    </row>
    <row r="479" spans="1:14" ht="20.100000000000001" customHeight="1">
      <c r="A479" s="173">
        <v>45673</v>
      </c>
      <c r="B479" s="13" t="s">
        <v>2502</v>
      </c>
      <c r="C479" s="13" t="s">
        <v>2501</v>
      </c>
      <c r="D479" s="13">
        <v>20</v>
      </c>
      <c r="E479" s="13" t="s">
        <v>24</v>
      </c>
      <c r="F479" s="13"/>
      <c r="G479" s="13" t="s">
        <v>2075</v>
      </c>
      <c r="H479" s="68"/>
      <c r="I479" s="142">
        <v>29200</v>
      </c>
      <c r="J479" s="12">
        <f t="shared" si="50"/>
        <v>23.520000000000003</v>
      </c>
      <c r="K479" s="87" t="s">
        <v>2574</v>
      </c>
      <c r="L479" s="50">
        <v>0.25</v>
      </c>
      <c r="M479" s="50"/>
      <c r="N479" s="23"/>
    </row>
    <row r="480" spans="1:14" ht="45">
      <c r="A480" s="173">
        <v>45673</v>
      </c>
      <c r="B480" s="13" t="s">
        <v>2504</v>
      </c>
      <c r="C480" s="13" t="s">
        <v>2581</v>
      </c>
      <c r="D480" s="13">
        <v>20</v>
      </c>
      <c r="E480" s="13" t="s">
        <v>24</v>
      </c>
      <c r="F480" s="13"/>
      <c r="G480" s="13" t="s">
        <v>2075</v>
      </c>
      <c r="H480" s="68"/>
      <c r="I480" s="142"/>
      <c r="J480" s="12">
        <f t="shared" si="50"/>
        <v>0</v>
      </c>
      <c r="K480" s="87"/>
      <c r="L480" s="50"/>
      <c r="M480" s="50"/>
      <c r="N480" s="23" t="s">
        <v>2580</v>
      </c>
    </row>
    <row r="481" spans="1:14" ht="21" customHeight="1">
      <c r="A481" s="137">
        <v>45673</v>
      </c>
      <c r="B481" s="5" t="s">
        <v>29</v>
      </c>
      <c r="C481" s="5" t="s">
        <v>2565</v>
      </c>
      <c r="D481" s="5">
        <v>5</v>
      </c>
      <c r="E481" s="5" t="s">
        <v>2187</v>
      </c>
      <c r="F481" s="5" t="s">
        <v>277</v>
      </c>
      <c r="G481" s="5" t="s">
        <v>142</v>
      </c>
      <c r="H481" s="26"/>
      <c r="I481" s="90">
        <v>49980</v>
      </c>
      <c r="J481" s="7">
        <f t="shared" si="50"/>
        <v>41.87</v>
      </c>
      <c r="K481" s="88" t="s">
        <v>2557</v>
      </c>
      <c r="L481" s="6">
        <v>0.6</v>
      </c>
      <c r="M481" s="6"/>
      <c r="N481" s="10" t="s">
        <v>2505</v>
      </c>
    </row>
    <row r="482" spans="1:14" ht="36" customHeight="1">
      <c r="A482" s="173">
        <v>45673</v>
      </c>
      <c r="B482" s="13" t="s">
        <v>1829</v>
      </c>
      <c r="C482" s="13" t="s">
        <v>2566</v>
      </c>
      <c r="D482" s="13">
        <v>1</v>
      </c>
      <c r="E482" s="13" t="s">
        <v>2187</v>
      </c>
      <c r="F482" s="13" t="s">
        <v>2506</v>
      </c>
      <c r="G482" s="13" t="s">
        <v>219</v>
      </c>
      <c r="H482" s="68"/>
      <c r="I482" s="142"/>
      <c r="J482" s="12"/>
      <c r="K482" s="87"/>
      <c r="L482" s="50"/>
      <c r="M482" s="50"/>
      <c r="N482" s="23" t="s">
        <v>2507</v>
      </c>
    </row>
    <row r="483" spans="1:14" ht="21" customHeight="1">
      <c r="A483" s="173">
        <v>45673</v>
      </c>
      <c r="B483" s="13" t="s">
        <v>1829</v>
      </c>
      <c r="C483" s="13" t="s">
        <v>2564</v>
      </c>
      <c r="D483" s="13">
        <v>1</v>
      </c>
      <c r="E483" s="13" t="s">
        <v>2187</v>
      </c>
      <c r="F483" s="13" t="s">
        <v>2508</v>
      </c>
      <c r="G483" s="13" t="s">
        <v>219</v>
      </c>
      <c r="H483" s="68"/>
      <c r="I483" s="142"/>
      <c r="J483" s="12"/>
      <c r="K483" s="87"/>
      <c r="L483" s="50"/>
      <c r="M483" s="50"/>
      <c r="N483" s="23" t="s">
        <v>2509</v>
      </c>
    </row>
    <row r="484" spans="1:14" ht="30">
      <c r="A484" s="173">
        <v>45673</v>
      </c>
      <c r="B484" s="5" t="s">
        <v>50</v>
      </c>
      <c r="C484" s="5" t="s">
        <v>2567</v>
      </c>
      <c r="D484" s="5">
        <v>40</v>
      </c>
      <c r="E484" s="5" t="s">
        <v>2187</v>
      </c>
      <c r="F484" s="5" t="s">
        <v>210</v>
      </c>
      <c r="G484" s="5" t="s">
        <v>32</v>
      </c>
      <c r="H484" s="26"/>
      <c r="I484" s="90">
        <v>6610</v>
      </c>
      <c r="J484" s="7">
        <f>ROUNDUP((((L484*13000)+I484)/1380), 2)</f>
        <v>5.74</v>
      </c>
      <c r="K484" s="88" t="s">
        <v>2557</v>
      </c>
      <c r="L484" s="6">
        <v>0.1</v>
      </c>
      <c r="M484" s="6"/>
      <c r="N484" s="10" t="s">
        <v>2568</v>
      </c>
    </row>
    <row r="485" spans="1:14" ht="60">
      <c r="A485" s="173">
        <v>45673</v>
      </c>
      <c r="B485" s="5" t="s">
        <v>39</v>
      </c>
      <c r="C485" s="5" t="s">
        <v>2510</v>
      </c>
      <c r="D485" s="5">
        <v>80</v>
      </c>
      <c r="E485" s="5" t="s">
        <v>2187</v>
      </c>
      <c r="F485" s="5" t="s">
        <v>210</v>
      </c>
      <c r="G485" s="5" t="s">
        <v>32</v>
      </c>
      <c r="H485" s="26"/>
      <c r="I485" s="90">
        <v>15000</v>
      </c>
      <c r="J485" s="7">
        <f>ROUNDUP((((L485*13000)+I485)/1380), 2)</f>
        <v>12.76</v>
      </c>
      <c r="K485" s="88" t="s">
        <v>2557</v>
      </c>
      <c r="L485" s="6">
        <v>0.2</v>
      </c>
      <c r="M485" s="6"/>
      <c r="N485" s="10" t="s">
        <v>2592</v>
      </c>
    </row>
    <row r="486" spans="1:14" ht="30">
      <c r="A486" s="173">
        <v>45673</v>
      </c>
      <c r="B486" s="5" t="s">
        <v>2511</v>
      </c>
      <c r="C486" s="5" t="s">
        <v>2578</v>
      </c>
      <c r="D486" s="5">
        <v>20</v>
      </c>
      <c r="E486" s="5" t="s">
        <v>2187</v>
      </c>
      <c r="F486" s="5" t="s">
        <v>2512</v>
      </c>
      <c r="G486" s="5" t="s">
        <v>190</v>
      </c>
      <c r="H486" s="26"/>
      <c r="I486" s="90">
        <v>4030</v>
      </c>
      <c r="J486" s="7">
        <f>ROUNDUP((((L486*13000)+I486)/1380), 2)</f>
        <v>3.8699999999999997</v>
      </c>
      <c r="K486" s="88" t="s">
        <v>2557</v>
      </c>
      <c r="L486" s="6">
        <v>0.1</v>
      </c>
      <c r="M486" s="6"/>
      <c r="N486" s="10" t="s">
        <v>2579</v>
      </c>
    </row>
    <row r="487" spans="1:14" s="239" customFormat="1" ht="21" customHeight="1">
      <c r="A487" s="137">
        <v>45671</v>
      </c>
      <c r="B487" s="5" t="s">
        <v>2358</v>
      </c>
      <c r="C487" s="8" t="s">
        <v>2359</v>
      </c>
      <c r="D487" s="5">
        <v>10</v>
      </c>
      <c r="E487" s="5" t="s">
        <v>318</v>
      </c>
      <c r="F487" s="5" t="s">
        <v>2360</v>
      </c>
      <c r="G487" s="5" t="s">
        <v>1635</v>
      </c>
      <c r="H487" s="26"/>
      <c r="I487" s="90">
        <v>236000</v>
      </c>
      <c r="J487" s="7">
        <f t="shared" ref="J487:J489" si="51">ROUNDUP((((L487*13000)+I487)/1380), 2)</f>
        <v>378.27</v>
      </c>
      <c r="K487" s="88" t="s">
        <v>2575</v>
      </c>
      <c r="L487" s="6">
        <v>22</v>
      </c>
      <c r="M487" s="6"/>
      <c r="N487" s="10" t="s">
        <v>2577</v>
      </c>
    </row>
    <row r="488" spans="1:14" s="239" customFormat="1" ht="21" customHeight="1">
      <c r="A488" s="137">
        <v>45671</v>
      </c>
      <c r="B488" s="5" t="s">
        <v>2358</v>
      </c>
      <c r="C488" s="8" t="s">
        <v>2361</v>
      </c>
      <c r="D488" s="5">
        <v>10</v>
      </c>
      <c r="E488" s="5" t="s">
        <v>318</v>
      </c>
      <c r="F488" s="5" t="s">
        <v>2360</v>
      </c>
      <c r="G488" s="5" t="s">
        <v>1635</v>
      </c>
      <c r="H488" s="26"/>
      <c r="I488" s="90">
        <v>76000</v>
      </c>
      <c r="J488" s="7">
        <f t="shared" si="51"/>
        <v>135.14999999999998</v>
      </c>
      <c r="K488" s="88" t="s">
        <v>2575</v>
      </c>
      <c r="L488" s="6">
        <v>8.5</v>
      </c>
      <c r="M488" s="6"/>
      <c r="N488" s="10" t="s">
        <v>2577</v>
      </c>
    </row>
    <row r="489" spans="1:14" s="239" customFormat="1" ht="21" customHeight="1">
      <c r="A489" s="137">
        <v>45671</v>
      </c>
      <c r="B489" s="5" t="s">
        <v>2358</v>
      </c>
      <c r="C489" s="8" t="s">
        <v>2362</v>
      </c>
      <c r="D489" s="5">
        <v>10</v>
      </c>
      <c r="E489" s="5" t="s">
        <v>318</v>
      </c>
      <c r="F489" s="5" t="s">
        <v>2360</v>
      </c>
      <c r="G489" s="5" t="s">
        <v>1635</v>
      </c>
      <c r="H489" s="26"/>
      <c r="I489" s="90">
        <v>149000</v>
      </c>
      <c r="J489" s="7">
        <f t="shared" si="51"/>
        <v>221.01999999999998</v>
      </c>
      <c r="K489" s="88" t="s">
        <v>2575</v>
      </c>
      <c r="L489" s="6">
        <v>12</v>
      </c>
      <c r="M489" s="6"/>
      <c r="N489" s="10" t="s">
        <v>2576</v>
      </c>
    </row>
    <row r="490" spans="1:14" ht="107.25" customHeight="1">
      <c r="A490" s="137">
        <v>45671</v>
      </c>
      <c r="B490" s="5" t="s">
        <v>2365</v>
      </c>
      <c r="C490" s="8" t="s">
        <v>2386</v>
      </c>
      <c r="D490" s="5">
        <v>1</v>
      </c>
      <c r="E490" s="5" t="s">
        <v>318</v>
      </c>
      <c r="F490" s="5" t="s">
        <v>1977</v>
      </c>
      <c r="G490" s="5" t="s">
        <v>48</v>
      </c>
      <c r="H490" s="26"/>
      <c r="I490" s="90">
        <v>2480000</v>
      </c>
      <c r="J490" s="7">
        <v>3157.49</v>
      </c>
      <c r="K490" s="88" t="s">
        <v>2549</v>
      </c>
      <c r="L490" s="6">
        <v>90</v>
      </c>
      <c r="M490" s="6"/>
      <c r="N490" s="10" t="s">
        <v>2548</v>
      </c>
    </row>
    <row r="491" spans="1:14" ht="152.25">
      <c r="A491" s="137">
        <v>45538</v>
      </c>
      <c r="B491" s="5" t="s">
        <v>2445</v>
      </c>
      <c r="C491" s="8" t="s">
        <v>2386</v>
      </c>
      <c r="D491" s="5">
        <v>1</v>
      </c>
      <c r="E491" s="5" t="s">
        <v>318</v>
      </c>
      <c r="F491" s="5" t="s">
        <v>1767</v>
      </c>
      <c r="G491" s="5" t="s">
        <v>48</v>
      </c>
      <c r="H491" s="26"/>
      <c r="I491" s="90">
        <v>2480000</v>
      </c>
      <c r="J491" s="7">
        <v>3157.49</v>
      </c>
      <c r="K491" s="88" t="s">
        <v>2446</v>
      </c>
      <c r="L491" s="6">
        <v>90</v>
      </c>
      <c r="M491" s="6"/>
      <c r="N491" s="10" t="s">
        <v>2471</v>
      </c>
    </row>
    <row r="492" spans="1:14" s="239" customFormat="1" ht="30">
      <c r="A492" s="137">
        <v>45672</v>
      </c>
      <c r="B492" s="5" t="s">
        <v>139</v>
      </c>
      <c r="C492" s="8" t="s">
        <v>2447</v>
      </c>
      <c r="D492" s="5">
        <v>3</v>
      </c>
      <c r="E492" s="5" t="s">
        <v>318</v>
      </c>
      <c r="F492" s="5" t="s">
        <v>286</v>
      </c>
      <c r="G492" s="5" t="s">
        <v>172</v>
      </c>
      <c r="H492" s="26"/>
      <c r="I492" s="90">
        <v>492100</v>
      </c>
      <c r="J492" s="7">
        <f>ROUNDUP((((L492*13000)+I492)/1380), 2)</f>
        <v>413.12</v>
      </c>
      <c r="K492" s="88" t="s">
        <v>2585</v>
      </c>
      <c r="L492" s="6">
        <v>6</v>
      </c>
      <c r="M492" s="6"/>
      <c r="N492" s="10" t="s">
        <v>2514</v>
      </c>
    </row>
    <row r="493" spans="1:14" ht="75">
      <c r="A493" s="137">
        <v>45628</v>
      </c>
      <c r="B493" s="175" t="s">
        <v>513</v>
      </c>
      <c r="C493" s="5" t="s">
        <v>2515</v>
      </c>
      <c r="D493" s="5">
        <v>1</v>
      </c>
      <c r="E493" s="5" t="s">
        <v>318</v>
      </c>
      <c r="F493" s="5" t="s">
        <v>514</v>
      </c>
      <c r="G493" s="5" t="s">
        <v>33</v>
      </c>
      <c r="H493" s="260"/>
      <c r="I493" s="90">
        <v>230000</v>
      </c>
      <c r="J493" s="7">
        <f t="shared" ref="J493" si="52">ROUNDUP((((L493*13000)+I493)/1320), 2)</f>
        <v>223.48999999999998</v>
      </c>
      <c r="K493" s="88" t="s">
        <v>164</v>
      </c>
      <c r="L493" s="6">
        <v>5</v>
      </c>
      <c r="M493" s="6"/>
      <c r="N493" s="10" t="s">
        <v>2589</v>
      </c>
    </row>
    <row r="494" spans="1:14" ht="21" customHeight="1">
      <c r="A494" s="137">
        <v>45673</v>
      </c>
      <c r="B494" s="5" t="s">
        <v>1587</v>
      </c>
      <c r="C494" s="8" t="s">
        <v>2561</v>
      </c>
      <c r="D494" s="5">
        <v>3</v>
      </c>
      <c r="E494" s="5" t="s">
        <v>318</v>
      </c>
      <c r="F494" s="5" t="s">
        <v>2364</v>
      </c>
      <c r="G494" s="5" t="s">
        <v>52</v>
      </c>
      <c r="H494" s="26"/>
      <c r="I494" s="90">
        <v>160600</v>
      </c>
      <c r="J494" s="7">
        <f t="shared" ref="J494" si="53">ROUNDUP((((L494*13000)+I494)/1380), 2)</f>
        <v>168.19</v>
      </c>
      <c r="K494" s="88" t="s">
        <v>2557</v>
      </c>
      <c r="L494" s="6">
        <v>5.5</v>
      </c>
      <c r="M494" s="6"/>
      <c r="N494" s="10" t="s">
        <v>2562</v>
      </c>
    </row>
    <row r="495" spans="1:14" ht="21" customHeight="1">
      <c r="A495" s="137">
        <v>45673</v>
      </c>
      <c r="B495" s="5" t="s">
        <v>1587</v>
      </c>
      <c r="C495" s="8" t="s">
        <v>2522</v>
      </c>
      <c r="D495" s="5">
        <v>4</v>
      </c>
      <c r="E495" s="5" t="s">
        <v>318</v>
      </c>
      <c r="F495" s="5" t="s">
        <v>2364</v>
      </c>
      <c r="G495" s="5" t="s">
        <v>52</v>
      </c>
      <c r="H495" s="26"/>
      <c r="I495" s="90">
        <v>495070</v>
      </c>
      <c r="J495" s="7">
        <f>ROUNDUP((((L495*16000)+I495)/1380), 2)</f>
        <v>764.55</v>
      </c>
      <c r="K495" s="88" t="s">
        <v>2574</v>
      </c>
      <c r="L495" s="6">
        <v>35</v>
      </c>
      <c r="M495" s="6"/>
      <c r="N495" s="10" t="s">
        <v>2563</v>
      </c>
    </row>
    <row r="496" spans="1:14" ht="90">
      <c r="A496" s="137">
        <v>45673</v>
      </c>
      <c r="B496" s="5" t="s">
        <v>1587</v>
      </c>
      <c r="C496" s="8" t="s">
        <v>2523</v>
      </c>
      <c r="D496" s="5">
        <v>6</v>
      </c>
      <c r="E496" s="5" t="s">
        <v>318</v>
      </c>
      <c r="F496" s="5" t="s">
        <v>2364</v>
      </c>
      <c r="G496" s="5" t="s">
        <v>52</v>
      </c>
      <c r="H496" s="26"/>
      <c r="I496" s="90">
        <v>871350</v>
      </c>
      <c r="J496" s="7">
        <f>ROUNDUP((((L496*16000)+I496)/1380), 2)</f>
        <v>1153.1600000000001</v>
      </c>
      <c r="K496" s="88" t="s">
        <v>2574</v>
      </c>
      <c r="L496" s="6">
        <v>45</v>
      </c>
      <c r="M496" s="6"/>
      <c r="N496" s="10" t="s">
        <v>2594</v>
      </c>
    </row>
    <row r="497" spans="1:14" ht="30">
      <c r="A497" s="138">
        <v>45673</v>
      </c>
      <c r="B497" s="98" t="s">
        <v>2586</v>
      </c>
      <c r="C497" s="106" t="s">
        <v>2587</v>
      </c>
      <c r="D497" s="98">
        <v>6</v>
      </c>
      <c r="E497" s="98" t="s">
        <v>318</v>
      </c>
      <c r="F497" s="98" t="s">
        <v>1533</v>
      </c>
      <c r="G497" s="98" t="s">
        <v>34</v>
      </c>
      <c r="H497" s="99"/>
      <c r="I497" s="139"/>
      <c r="J497" s="105"/>
      <c r="K497" s="100"/>
      <c r="L497" s="101"/>
      <c r="M497" s="101"/>
      <c r="N497" s="126" t="s">
        <v>2588</v>
      </c>
    </row>
    <row r="498" spans="1:14" ht="21" customHeight="1">
      <c r="A498" s="137">
        <v>45673</v>
      </c>
      <c r="B498" s="5" t="s">
        <v>21</v>
      </c>
      <c r="C498" s="8" t="s">
        <v>2535</v>
      </c>
      <c r="D498" s="5">
        <v>3</v>
      </c>
      <c r="E498" s="5" t="s">
        <v>140</v>
      </c>
      <c r="F498" s="5" t="s">
        <v>2532</v>
      </c>
      <c r="G498" s="5" t="s">
        <v>18</v>
      </c>
      <c r="H498" s="26"/>
      <c r="I498" s="90">
        <v>280000</v>
      </c>
      <c r="J498" s="7">
        <f>ROUNDUP((((L498*13000)+I498)/1380), 2)</f>
        <v>212.32</v>
      </c>
      <c r="K498" s="88" t="s">
        <v>2590</v>
      </c>
      <c r="L498" s="6">
        <v>1</v>
      </c>
      <c r="M498" s="6"/>
      <c r="N498" s="10"/>
    </row>
    <row r="499" spans="1:14" ht="21" customHeight="1">
      <c r="A499" s="137">
        <v>45673</v>
      </c>
      <c r="B499" s="5" t="s">
        <v>66</v>
      </c>
      <c r="C499" s="8" t="s">
        <v>2536</v>
      </c>
      <c r="D499" s="5">
        <v>6</v>
      </c>
      <c r="E499" s="5" t="s">
        <v>140</v>
      </c>
      <c r="F499" s="5" t="s">
        <v>2532</v>
      </c>
      <c r="G499" s="5" t="s">
        <v>18</v>
      </c>
      <c r="H499" s="26"/>
      <c r="I499" s="90">
        <v>37630</v>
      </c>
      <c r="J499" s="7">
        <f>ROUNDUP((((L499*13000)+I499)/1380), 2)</f>
        <v>30.1</v>
      </c>
      <c r="K499" s="88" t="s">
        <v>2593</v>
      </c>
      <c r="L499" s="6">
        <v>0.3</v>
      </c>
      <c r="M499" s="6"/>
      <c r="N499" s="10"/>
    </row>
    <row r="500" spans="1:14" ht="21" customHeight="1">
      <c r="A500" s="137">
        <v>45673</v>
      </c>
      <c r="B500" s="5" t="s">
        <v>50</v>
      </c>
      <c r="C500" s="8" t="s">
        <v>2570</v>
      </c>
      <c r="D500" s="5">
        <v>20</v>
      </c>
      <c r="E500" s="5" t="s">
        <v>140</v>
      </c>
      <c r="F500" s="5" t="s">
        <v>2532</v>
      </c>
      <c r="G500" s="5" t="s">
        <v>18</v>
      </c>
      <c r="H500" s="26"/>
      <c r="I500" s="90">
        <v>2040</v>
      </c>
      <c r="J500" s="7">
        <f t="shared" ref="J500:J502" si="54">ROUNDUP((((L500*13000)+I500)/1380), 2)</f>
        <v>2.4299999999999997</v>
      </c>
      <c r="K500" s="88" t="s">
        <v>2557</v>
      </c>
      <c r="L500" s="6">
        <v>0.1</v>
      </c>
      <c r="M500" s="6"/>
      <c r="N500" s="10"/>
    </row>
    <row r="501" spans="1:14" ht="21" customHeight="1">
      <c r="A501" s="137">
        <v>45673</v>
      </c>
      <c r="B501" s="5" t="s">
        <v>50</v>
      </c>
      <c r="C501" s="5" t="s">
        <v>2571</v>
      </c>
      <c r="D501" s="5">
        <v>5</v>
      </c>
      <c r="E501" s="5" t="s">
        <v>140</v>
      </c>
      <c r="F501" s="5" t="s">
        <v>2532</v>
      </c>
      <c r="G501" s="5" t="s">
        <v>18</v>
      </c>
      <c r="H501" s="26"/>
      <c r="I501" s="90">
        <v>3020</v>
      </c>
      <c r="J501" s="7">
        <f t="shared" si="54"/>
        <v>2.6599999999999997</v>
      </c>
      <c r="K501" s="88" t="s">
        <v>2557</v>
      </c>
      <c r="L501" s="6">
        <v>0.05</v>
      </c>
      <c r="M501" s="6"/>
      <c r="N501" s="10"/>
    </row>
    <row r="502" spans="1:14" ht="21" customHeight="1">
      <c r="A502" s="137">
        <v>45673</v>
      </c>
      <c r="B502" s="5" t="s">
        <v>50</v>
      </c>
      <c r="C502" s="8" t="s">
        <v>2572</v>
      </c>
      <c r="D502" s="5">
        <v>5</v>
      </c>
      <c r="E502" s="5" t="s">
        <v>140</v>
      </c>
      <c r="F502" s="5" t="s">
        <v>2532</v>
      </c>
      <c r="G502" s="5" t="s">
        <v>18</v>
      </c>
      <c r="H502" s="26"/>
      <c r="I502" s="90">
        <v>4360</v>
      </c>
      <c r="J502" s="7">
        <f t="shared" si="54"/>
        <v>4.1099999999999994</v>
      </c>
      <c r="K502" s="88" t="s">
        <v>2557</v>
      </c>
      <c r="L502" s="6">
        <v>0.1</v>
      </c>
      <c r="M502" s="6"/>
      <c r="N502" s="10"/>
    </row>
    <row r="503" spans="1:14" ht="60">
      <c r="A503" s="173">
        <v>45673</v>
      </c>
      <c r="B503" s="13" t="s">
        <v>2537</v>
      </c>
      <c r="C503" s="16" t="s">
        <v>2560</v>
      </c>
      <c r="D503" s="13">
        <v>1</v>
      </c>
      <c r="E503" s="13" t="s">
        <v>140</v>
      </c>
      <c r="F503" s="13" t="s">
        <v>2538</v>
      </c>
      <c r="G503" s="13" t="s">
        <v>92</v>
      </c>
      <c r="H503" s="68"/>
      <c r="I503" s="142">
        <v>10000000</v>
      </c>
      <c r="J503" s="12">
        <f>ROUNDUP((((L503*19000)+I503)/1380), 2)</f>
        <v>11376.82</v>
      </c>
      <c r="K503" s="87" t="s">
        <v>2595</v>
      </c>
      <c r="L503" s="50">
        <v>300</v>
      </c>
      <c r="M503" s="50"/>
      <c r="N503" s="23" t="s">
        <v>2596</v>
      </c>
    </row>
    <row r="504" spans="1:14" ht="21" customHeight="1">
      <c r="A504" s="173">
        <v>45673</v>
      </c>
      <c r="B504" s="13"/>
      <c r="C504" s="16" t="s">
        <v>2539</v>
      </c>
      <c r="D504" s="13">
        <v>1</v>
      </c>
      <c r="E504" s="13" t="s">
        <v>140</v>
      </c>
      <c r="F504" s="13" t="s">
        <v>2538</v>
      </c>
      <c r="G504" s="13" t="s">
        <v>92</v>
      </c>
      <c r="H504" s="68"/>
      <c r="I504" s="142"/>
      <c r="J504" s="12">
        <f>ROUNDUP((((L504*13000)+I504)/1380), 2)</f>
        <v>0</v>
      </c>
      <c r="K504" s="87"/>
      <c r="L504" s="50"/>
      <c r="M504" s="50"/>
      <c r="N504" s="23"/>
    </row>
    <row r="505" spans="1:14" ht="21" customHeight="1">
      <c r="A505" s="173">
        <v>45673</v>
      </c>
      <c r="B505" s="13"/>
      <c r="C505" s="16" t="s">
        <v>2540</v>
      </c>
      <c r="D505" s="13">
        <v>5</v>
      </c>
      <c r="E505" s="13" t="s">
        <v>140</v>
      </c>
      <c r="F505" s="13" t="s">
        <v>2538</v>
      </c>
      <c r="G505" s="13" t="s">
        <v>92</v>
      </c>
      <c r="H505" s="68"/>
      <c r="I505" s="142"/>
      <c r="J505" s="12">
        <f>ROUNDUP((((L505*13000)+I505)/1380), 2)</f>
        <v>0</v>
      </c>
      <c r="K505" s="87"/>
      <c r="L505" s="50"/>
      <c r="M505" s="50"/>
      <c r="N505" s="23"/>
    </row>
    <row r="506" spans="1:14" ht="21" customHeight="1">
      <c r="A506" s="173">
        <v>45673</v>
      </c>
      <c r="B506" s="13"/>
      <c r="C506" s="16" t="s">
        <v>2541</v>
      </c>
      <c r="D506" s="13">
        <v>5</v>
      </c>
      <c r="E506" s="13" t="s">
        <v>140</v>
      </c>
      <c r="F506" s="13" t="s">
        <v>2538</v>
      </c>
      <c r="G506" s="13" t="s">
        <v>92</v>
      </c>
      <c r="H506" s="68"/>
      <c r="I506" s="142"/>
      <c r="J506" s="12">
        <f>ROUNDUP((((L506*13000)+I506)/1380), 2)</f>
        <v>0</v>
      </c>
      <c r="K506" s="87"/>
      <c r="L506" s="50"/>
      <c r="M506" s="50"/>
      <c r="N506" s="23"/>
    </row>
    <row r="507" spans="1:14" ht="21" customHeight="1">
      <c r="A507" s="173">
        <v>45673</v>
      </c>
      <c r="B507" s="13" t="s">
        <v>57</v>
      </c>
      <c r="C507" s="16" t="s">
        <v>2542</v>
      </c>
      <c r="D507" s="13">
        <v>1</v>
      </c>
      <c r="E507" s="13" t="s">
        <v>140</v>
      </c>
      <c r="F507" s="13" t="s">
        <v>2543</v>
      </c>
      <c r="G507" s="13" t="s">
        <v>18</v>
      </c>
      <c r="H507" s="68"/>
      <c r="I507" s="142"/>
      <c r="J507" s="12">
        <f>ROUNDUP((((L507*13000)+I507)/1380), 2)</f>
        <v>0</v>
      </c>
      <c r="K507" s="87"/>
      <c r="L507" s="50"/>
      <c r="M507" s="50"/>
      <c r="N507" s="23" t="s">
        <v>2598</v>
      </c>
    </row>
    <row r="508" spans="1:14" ht="120">
      <c r="A508" s="137">
        <v>45665</v>
      </c>
      <c r="B508" s="5" t="s">
        <v>58</v>
      </c>
      <c r="C508" s="5" t="s">
        <v>1956</v>
      </c>
      <c r="D508" s="5">
        <v>4</v>
      </c>
      <c r="E508" s="5" t="s">
        <v>24</v>
      </c>
      <c r="F508" s="5"/>
      <c r="G508" s="5" t="s">
        <v>1957</v>
      </c>
      <c r="H508" s="26"/>
      <c r="I508" s="90">
        <v>4400000</v>
      </c>
      <c r="J508" s="234">
        <f>ROUNDUP((((L508*16000)+I508)/1380), 2)</f>
        <v>3652.1800000000003</v>
      </c>
      <c r="K508" s="88" t="s">
        <v>1660</v>
      </c>
      <c r="L508" s="6">
        <v>40</v>
      </c>
      <c r="M508" s="6"/>
      <c r="N508" s="10" t="s">
        <v>2599</v>
      </c>
    </row>
    <row r="509" spans="1:14" ht="27.75" customHeight="1">
      <c r="A509" s="137"/>
      <c r="B509" s="5" t="s">
        <v>58</v>
      </c>
      <c r="C509" s="5" t="s">
        <v>1956</v>
      </c>
      <c r="D509" s="5">
        <v>4</v>
      </c>
      <c r="E509" s="5" t="s">
        <v>24</v>
      </c>
      <c r="F509" s="5"/>
      <c r="G509" s="5" t="s">
        <v>1957</v>
      </c>
      <c r="H509" s="26"/>
      <c r="I509" s="90">
        <v>4200000</v>
      </c>
      <c r="J509" s="234">
        <f>ROUNDUP((((L509*16000)+I509)/1380), 2)</f>
        <v>3449.28</v>
      </c>
      <c r="K509" s="88" t="s">
        <v>1660</v>
      </c>
      <c r="L509" s="6">
        <v>35</v>
      </c>
      <c r="M509" s="6"/>
      <c r="N509" s="10"/>
    </row>
    <row r="510" spans="1:14" ht="45">
      <c r="A510" s="137">
        <v>45673</v>
      </c>
      <c r="B510" s="5"/>
      <c r="C510" s="8" t="s">
        <v>2545</v>
      </c>
      <c r="D510" s="5">
        <v>1</v>
      </c>
      <c r="E510" s="8" t="s">
        <v>2544</v>
      </c>
      <c r="F510" s="5"/>
      <c r="G510" s="5"/>
      <c r="H510" s="26"/>
      <c r="I510" s="90">
        <v>2880</v>
      </c>
      <c r="J510" s="7">
        <f>ROUNDUP((((L510*13000)+I510)/1380), 2)</f>
        <v>3.03</v>
      </c>
      <c r="K510" s="88" t="s">
        <v>2557</v>
      </c>
      <c r="L510" s="6">
        <v>0.1</v>
      </c>
      <c r="M510" s="6"/>
      <c r="N510" s="10" t="s">
        <v>2556</v>
      </c>
    </row>
    <row r="511" spans="1:14" ht="50.25" customHeight="1">
      <c r="A511" s="137">
        <v>45673</v>
      </c>
      <c r="B511" s="5"/>
      <c r="C511" s="8" t="s">
        <v>2546</v>
      </c>
      <c r="D511" s="5">
        <v>1</v>
      </c>
      <c r="E511" s="8" t="s">
        <v>2544</v>
      </c>
      <c r="F511" s="5"/>
      <c r="G511" s="5"/>
      <c r="H511" s="26"/>
      <c r="I511" s="90">
        <v>6060</v>
      </c>
      <c r="J511" s="7">
        <f>ROUNDUP((((L511*13000)+I511)/1380), 2)</f>
        <v>6.2799999999999994</v>
      </c>
      <c r="K511" s="88" t="s">
        <v>2557</v>
      </c>
      <c r="L511" s="6">
        <v>0.2</v>
      </c>
      <c r="M511" s="6"/>
      <c r="N511" s="10" t="s">
        <v>2558</v>
      </c>
    </row>
    <row r="512" spans="1:14" ht="30">
      <c r="A512" s="137">
        <v>45673</v>
      </c>
      <c r="B512" s="5"/>
      <c r="C512" s="8" t="s">
        <v>2547</v>
      </c>
      <c r="D512" s="5">
        <v>1</v>
      </c>
      <c r="E512" s="8" t="s">
        <v>2544</v>
      </c>
      <c r="F512" s="5"/>
      <c r="G512" s="5"/>
      <c r="H512" s="26"/>
      <c r="I512" s="90"/>
      <c r="J512" s="7"/>
      <c r="K512" s="88"/>
      <c r="L512" s="6"/>
      <c r="M512" s="6"/>
      <c r="N512" s="10" t="s">
        <v>2559</v>
      </c>
    </row>
    <row r="514" spans="1:15" ht="75">
      <c r="A514" s="173">
        <v>45666</v>
      </c>
      <c r="B514" s="13" t="s">
        <v>58</v>
      </c>
      <c r="C514" s="13" t="s">
        <v>2098</v>
      </c>
      <c r="D514" s="13">
        <v>50</v>
      </c>
      <c r="E514" s="13" t="s">
        <v>140</v>
      </c>
      <c r="F514" s="13" t="s">
        <v>316</v>
      </c>
      <c r="G514" s="13" t="s">
        <v>1726</v>
      </c>
      <c r="H514" s="68"/>
      <c r="I514" s="142"/>
      <c r="J514" s="12"/>
      <c r="K514" s="87"/>
      <c r="L514" s="50"/>
      <c r="M514" s="50"/>
      <c r="N514" s="23" t="s">
        <v>2130</v>
      </c>
    </row>
    <row r="515" spans="1:15" ht="75">
      <c r="A515" s="173">
        <v>45673</v>
      </c>
      <c r="B515" s="13" t="s">
        <v>2530</v>
      </c>
      <c r="C515" s="16" t="s">
        <v>2531</v>
      </c>
      <c r="D515" s="13">
        <v>20</v>
      </c>
      <c r="E515" s="13" t="s">
        <v>140</v>
      </c>
      <c r="F515" s="13" t="s">
        <v>2532</v>
      </c>
      <c r="G515" s="13" t="s">
        <v>18</v>
      </c>
      <c r="H515" s="68"/>
      <c r="I515" s="142">
        <v>7110</v>
      </c>
      <c r="J515" s="12">
        <f t="shared" ref="J515" si="55">ROUNDUP((((L515*13000)+I515)/1380), 2)</f>
        <v>7.51</v>
      </c>
      <c r="K515" s="87" t="s">
        <v>2646</v>
      </c>
      <c r="L515" s="50">
        <v>0.25</v>
      </c>
      <c r="M515" s="50"/>
      <c r="N515" s="23" t="s">
        <v>2647</v>
      </c>
    </row>
    <row r="516" spans="1:15" ht="105">
      <c r="A516" s="173">
        <v>45673</v>
      </c>
      <c r="B516" s="13" t="s">
        <v>2530</v>
      </c>
      <c r="C516" s="16" t="s">
        <v>2533</v>
      </c>
      <c r="D516" s="13">
        <v>20</v>
      </c>
      <c r="E516" s="13" t="s">
        <v>140</v>
      </c>
      <c r="F516" s="13" t="s">
        <v>2532</v>
      </c>
      <c r="G516" s="13" t="s">
        <v>18</v>
      </c>
      <c r="H516" s="68"/>
      <c r="I516" s="142">
        <v>6590</v>
      </c>
      <c r="J516" s="12">
        <f t="shared" ref="J516" si="56">ROUNDUP((((L516*13000)+I516)/1380), 2)</f>
        <v>7.14</v>
      </c>
      <c r="K516" s="87" t="s">
        <v>2646</v>
      </c>
      <c r="L516" s="50">
        <v>0.25</v>
      </c>
      <c r="M516" s="50"/>
      <c r="N516" s="23" t="s">
        <v>2648</v>
      </c>
    </row>
    <row r="517" spans="1:15" ht="29.25" customHeight="1">
      <c r="A517" s="173">
        <v>45673</v>
      </c>
      <c r="B517" s="13" t="s">
        <v>2530</v>
      </c>
      <c r="C517" s="16" t="s">
        <v>2534</v>
      </c>
      <c r="D517" s="13">
        <v>20</v>
      </c>
      <c r="E517" s="13" t="s">
        <v>140</v>
      </c>
      <c r="F517" s="13" t="s">
        <v>2532</v>
      </c>
      <c r="G517" s="13" t="s">
        <v>18</v>
      </c>
      <c r="H517" s="68"/>
      <c r="I517" s="142"/>
      <c r="J517" s="12"/>
      <c r="K517" s="87"/>
      <c r="L517" s="50"/>
      <c r="M517" s="50"/>
      <c r="N517" s="23" t="s">
        <v>2649</v>
      </c>
    </row>
    <row r="518" spans="1:15" ht="45">
      <c r="A518" s="173">
        <v>45674</v>
      </c>
      <c r="B518" s="13" t="s">
        <v>2600</v>
      </c>
      <c r="C518" s="16">
        <v>820024026</v>
      </c>
      <c r="D518" s="13">
        <v>1</v>
      </c>
      <c r="E518" s="13" t="s">
        <v>140</v>
      </c>
      <c r="F518" s="13" t="s">
        <v>2601</v>
      </c>
      <c r="G518" s="13" t="s">
        <v>18</v>
      </c>
      <c r="H518" s="68"/>
      <c r="I518" s="142"/>
      <c r="J518" s="12"/>
      <c r="K518" s="87"/>
      <c r="L518" s="50"/>
      <c r="M518" s="50"/>
      <c r="N518" s="23" t="s">
        <v>2623</v>
      </c>
    </row>
    <row r="519" spans="1:15" ht="21" customHeight="1">
      <c r="A519" s="173">
        <v>45674</v>
      </c>
      <c r="B519" s="13" t="s">
        <v>2602</v>
      </c>
      <c r="C519" s="16" t="s">
        <v>2603</v>
      </c>
      <c r="D519" s="13">
        <v>20</v>
      </c>
      <c r="E519" s="13" t="s">
        <v>140</v>
      </c>
      <c r="F519" s="13" t="s">
        <v>315</v>
      </c>
      <c r="G519" s="13" t="s">
        <v>2604</v>
      </c>
      <c r="H519" s="68"/>
      <c r="I519" s="142">
        <v>111000</v>
      </c>
      <c r="J519" s="12">
        <f t="shared" ref="J519:J531" si="57">ROUNDUP((((L519*13000)+I519)/1380), 2)</f>
        <v>86.09</v>
      </c>
      <c r="K519" s="87" t="s">
        <v>2640</v>
      </c>
      <c r="L519" s="50">
        <v>0.6</v>
      </c>
      <c r="M519" s="50"/>
      <c r="N519" s="23"/>
    </row>
    <row r="520" spans="1:15" ht="30">
      <c r="A520" s="173">
        <v>45674</v>
      </c>
      <c r="B520" s="13" t="s">
        <v>2605</v>
      </c>
      <c r="C520" s="16" t="s">
        <v>2606</v>
      </c>
      <c r="D520" s="13">
        <v>1</v>
      </c>
      <c r="E520" s="13" t="s">
        <v>140</v>
      </c>
      <c r="F520" s="13"/>
      <c r="G520" s="13" t="s">
        <v>2604</v>
      </c>
      <c r="H520" s="68"/>
      <c r="I520" s="142"/>
      <c r="J520" s="12">
        <f t="shared" si="57"/>
        <v>0</v>
      </c>
      <c r="K520" s="87"/>
      <c r="L520" s="50"/>
      <c r="M520" s="50"/>
      <c r="N520" s="23" t="s">
        <v>2626</v>
      </c>
    </row>
    <row r="521" spans="1:15" ht="144">
      <c r="A521" s="137">
        <v>45671</v>
      </c>
      <c r="B521" s="8" t="s">
        <v>2383</v>
      </c>
      <c r="C521" s="8" t="s">
        <v>2384</v>
      </c>
      <c r="D521" s="5">
        <v>15</v>
      </c>
      <c r="E521" s="5" t="s">
        <v>24</v>
      </c>
      <c r="F521" s="261"/>
      <c r="G521" s="5"/>
      <c r="H521" s="26"/>
      <c r="I521" s="90"/>
      <c r="J521" s="7">
        <f t="shared" si="57"/>
        <v>0</v>
      </c>
      <c r="K521" s="88"/>
      <c r="L521" s="6"/>
      <c r="M521" s="6"/>
      <c r="N521" s="10" t="s">
        <v>2644</v>
      </c>
    </row>
    <row r="522" spans="1:15" ht="30">
      <c r="A522" s="137"/>
      <c r="B522" s="8" t="s">
        <v>2383</v>
      </c>
      <c r="C522" s="8" t="s">
        <v>2641</v>
      </c>
      <c r="D522" s="5">
        <v>15</v>
      </c>
      <c r="E522" s="5" t="s">
        <v>24</v>
      </c>
      <c r="F522" s="261"/>
      <c r="G522" s="5"/>
      <c r="H522" s="26"/>
      <c r="I522" s="90">
        <v>56000</v>
      </c>
      <c r="J522" s="7">
        <f t="shared" si="57"/>
        <v>43.41</v>
      </c>
      <c r="K522" s="88" t="s">
        <v>2643</v>
      </c>
      <c r="L522" s="6">
        <v>0.3</v>
      </c>
      <c r="M522" s="6"/>
      <c r="N522" s="10"/>
    </row>
    <row r="523" spans="1:15" ht="30">
      <c r="A523" s="137"/>
      <c r="B523" s="8" t="s">
        <v>2383</v>
      </c>
      <c r="C523" s="8" t="s">
        <v>2642</v>
      </c>
      <c r="D523" s="5">
        <v>15</v>
      </c>
      <c r="E523" s="5" t="s">
        <v>24</v>
      </c>
      <c r="F523" s="261"/>
      <c r="G523" s="5"/>
      <c r="H523" s="26"/>
      <c r="I523" s="90">
        <v>56000</v>
      </c>
      <c r="J523" s="7">
        <f t="shared" si="57"/>
        <v>43.41</v>
      </c>
      <c r="K523" s="88" t="s">
        <v>2643</v>
      </c>
      <c r="L523" s="6">
        <v>0.3</v>
      </c>
      <c r="M523" s="6"/>
      <c r="N523" s="10"/>
    </row>
    <row r="524" spans="1:15" ht="135.75">
      <c r="A524" s="137">
        <v>45664</v>
      </c>
      <c r="B524" s="5" t="s">
        <v>1862</v>
      </c>
      <c r="C524" s="5" t="s">
        <v>2163</v>
      </c>
      <c r="D524" s="5">
        <v>2</v>
      </c>
      <c r="E524" s="5" t="s">
        <v>24</v>
      </c>
      <c r="F524" s="5" t="s">
        <v>95</v>
      </c>
      <c r="G524" s="5" t="s">
        <v>30</v>
      </c>
      <c r="H524" s="26"/>
      <c r="I524" s="90">
        <v>307000</v>
      </c>
      <c r="J524" s="7">
        <f t="shared" si="57"/>
        <v>250.73</v>
      </c>
      <c r="K524" s="88" t="s">
        <v>2637</v>
      </c>
      <c r="L524" s="6">
        <v>3</v>
      </c>
      <c r="M524" s="6"/>
      <c r="N524" s="10" t="s">
        <v>2638</v>
      </c>
    </row>
    <row r="525" spans="1:15" ht="45">
      <c r="A525" s="173">
        <v>45673</v>
      </c>
      <c r="B525" s="13" t="s">
        <v>2573</v>
      </c>
      <c r="C525" s="13" t="s">
        <v>2491</v>
      </c>
      <c r="D525" s="13">
        <v>1</v>
      </c>
      <c r="E525" s="13" t="s">
        <v>24</v>
      </c>
      <c r="F525" s="13"/>
      <c r="G525" s="13" t="s">
        <v>1628</v>
      </c>
      <c r="H525" s="68"/>
      <c r="I525" s="142"/>
      <c r="J525" s="12">
        <f t="shared" si="57"/>
        <v>0</v>
      </c>
      <c r="K525" s="87"/>
      <c r="L525" s="50"/>
      <c r="M525" s="50"/>
      <c r="N525" s="23" t="s">
        <v>2591</v>
      </c>
      <c r="O525" s="103" t="s">
        <v>2569</v>
      </c>
    </row>
    <row r="526" spans="1:15" ht="20.100000000000001" customHeight="1">
      <c r="A526" s="173">
        <v>45673</v>
      </c>
      <c r="B526" s="13" t="s">
        <v>38</v>
      </c>
      <c r="C526" s="13" t="s">
        <v>2496</v>
      </c>
      <c r="D526" s="13">
        <v>6</v>
      </c>
      <c r="E526" s="13" t="s">
        <v>24</v>
      </c>
      <c r="F526" s="13"/>
      <c r="G526" s="13" t="s">
        <v>2075</v>
      </c>
      <c r="H526" s="68"/>
      <c r="I526" s="142">
        <v>29400</v>
      </c>
      <c r="J526" s="12">
        <f t="shared" si="57"/>
        <v>24.14</v>
      </c>
      <c r="K526" s="87" t="s">
        <v>2622</v>
      </c>
      <c r="L526" s="50">
        <v>0.3</v>
      </c>
      <c r="M526" s="50"/>
      <c r="N526" s="23"/>
    </row>
    <row r="527" spans="1:15" ht="20.100000000000001" customHeight="1">
      <c r="A527" s="173">
        <v>45673</v>
      </c>
      <c r="B527" s="13" t="s">
        <v>38</v>
      </c>
      <c r="C527" s="13" t="s">
        <v>2497</v>
      </c>
      <c r="D527" s="13">
        <v>6</v>
      </c>
      <c r="E527" s="13" t="s">
        <v>24</v>
      </c>
      <c r="F527" s="13"/>
      <c r="G527" s="13" t="s">
        <v>2075</v>
      </c>
      <c r="H527" s="68"/>
      <c r="I527" s="142">
        <v>14000</v>
      </c>
      <c r="J527" s="12">
        <f t="shared" si="57"/>
        <v>12.03</v>
      </c>
      <c r="K527" s="87" t="s">
        <v>2622</v>
      </c>
      <c r="L527" s="50">
        <v>0.2</v>
      </c>
      <c r="M527" s="50"/>
      <c r="N527" s="23"/>
    </row>
    <row r="528" spans="1:15" ht="105">
      <c r="A528" s="137">
        <v>45674</v>
      </c>
      <c r="B528" s="5" t="s">
        <v>2607</v>
      </c>
      <c r="C528" s="5" t="s">
        <v>2627</v>
      </c>
      <c r="D528" s="5">
        <v>11</v>
      </c>
      <c r="E528" s="5" t="s">
        <v>24</v>
      </c>
      <c r="F528" s="5"/>
      <c r="G528" s="5" t="s">
        <v>147</v>
      </c>
      <c r="H528" s="26"/>
      <c r="I528" s="90">
        <v>301000</v>
      </c>
      <c r="J528" s="7">
        <f t="shared" si="57"/>
        <v>236.95999999999998</v>
      </c>
      <c r="K528" s="88" t="s">
        <v>2630</v>
      </c>
      <c r="L528" s="6">
        <v>2</v>
      </c>
      <c r="M528" s="6"/>
      <c r="N528" s="10" t="s">
        <v>2633</v>
      </c>
    </row>
    <row r="529" spans="1:14" ht="15">
      <c r="A529" s="137"/>
      <c r="B529" s="5" t="s">
        <v>2607</v>
      </c>
      <c r="C529" s="5" t="s">
        <v>2628</v>
      </c>
      <c r="D529" s="5">
        <v>11</v>
      </c>
      <c r="E529" s="5"/>
      <c r="F529" s="5"/>
      <c r="G529" s="5"/>
      <c r="H529" s="26"/>
      <c r="I529" s="90">
        <v>48500</v>
      </c>
      <c r="J529" s="7">
        <f t="shared" si="57"/>
        <v>39.86</v>
      </c>
      <c r="K529" s="88" t="s">
        <v>2630</v>
      </c>
      <c r="L529" s="6">
        <v>0.5</v>
      </c>
      <c r="M529" s="6"/>
      <c r="N529" s="10" t="s">
        <v>2631</v>
      </c>
    </row>
    <row r="530" spans="1:14" ht="15">
      <c r="A530" s="137"/>
      <c r="B530" s="5" t="s">
        <v>2607</v>
      </c>
      <c r="C530" s="5" t="s">
        <v>2629</v>
      </c>
      <c r="D530" s="5">
        <v>11</v>
      </c>
      <c r="E530" s="5"/>
      <c r="F530" s="5"/>
      <c r="G530" s="5"/>
      <c r="H530" s="26"/>
      <c r="I530" s="90">
        <v>48500</v>
      </c>
      <c r="J530" s="7">
        <f t="shared" si="57"/>
        <v>39.86</v>
      </c>
      <c r="K530" s="88" t="s">
        <v>2630</v>
      </c>
      <c r="L530" s="6">
        <v>0.5</v>
      </c>
      <c r="M530" s="6"/>
      <c r="N530" s="10" t="s">
        <v>2632</v>
      </c>
    </row>
    <row r="531" spans="1:14" ht="20.100000000000001" customHeight="1">
      <c r="A531" s="137">
        <v>45674</v>
      </c>
      <c r="B531" s="5"/>
      <c r="C531" s="5" t="s">
        <v>2608</v>
      </c>
      <c r="D531" s="5">
        <v>100</v>
      </c>
      <c r="E531" s="5" t="s">
        <v>24</v>
      </c>
      <c r="F531" s="5"/>
      <c r="G531" s="5" t="s">
        <v>54</v>
      </c>
      <c r="H531" s="26"/>
      <c r="I531" s="90">
        <v>2280</v>
      </c>
      <c r="J531" s="7">
        <f t="shared" si="57"/>
        <v>2.5999999999999996</v>
      </c>
      <c r="K531" s="88" t="s">
        <v>2622</v>
      </c>
      <c r="L531" s="6">
        <v>0.1</v>
      </c>
      <c r="M531" s="6"/>
      <c r="N531" s="10"/>
    </row>
    <row r="532" spans="1:14" ht="27" customHeight="1">
      <c r="A532" s="137">
        <v>45671</v>
      </c>
      <c r="B532" s="5"/>
      <c r="C532" s="8" t="s">
        <v>2367</v>
      </c>
      <c r="D532" s="5">
        <v>40</v>
      </c>
      <c r="E532" s="5" t="s">
        <v>318</v>
      </c>
      <c r="F532" s="5" t="s">
        <v>353</v>
      </c>
      <c r="G532" s="5" t="s">
        <v>33</v>
      </c>
      <c r="H532" s="26"/>
      <c r="I532" s="90">
        <v>1650</v>
      </c>
      <c r="J532" s="7">
        <f t="shared" ref="J532:J542" si="58">ROUNDUP((((L532*13000)+I532)/1380), 2)</f>
        <v>2.1399999999999997</v>
      </c>
      <c r="K532" s="88" t="s">
        <v>2760</v>
      </c>
      <c r="L532" s="6">
        <v>0.1</v>
      </c>
      <c r="M532" s="6"/>
      <c r="N532" s="10" t="s">
        <v>2762</v>
      </c>
    </row>
    <row r="533" spans="1:14" ht="45">
      <c r="A533" s="137">
        <v>45671</v>
      </c>
      <c r="B533" s="5"/>
      <c r="C533" s="8" t="s">
        <v>2368</v>
      </c>
      <c r="D533" s="5">
        <v>40</v>
      </c>
      <c r="E533" s="5" t="s">
        <v>318</v>
      </c>
      <c r="F533" s="5" t="s">
        <v>353</v>
      </c>
      <c r="G533" s="5" t="s">
        <v>33</v>
      </c>
      <c r="H533" s="26"/>
      <c r="I533" s="90">
        <v>1650</v>
      </c>
      <c r="J533" s="7">
        <f t="shared" si="58"/>
        <v>2.1399999999999997</v>
      </c>
      <c r="K533" s="88" t="s">
        <v>2760</v>
      </c>
      <c r="L533" s="6">
        <v>0.1</v>
      </c>
      <c r="M533" s="6"/>
      <c r="N533" s="10" t="s">
        <v>2513</v>
      </c>
    </row>
    <row r="534" spans="1:14" ht="48.75" customHeight="1">
      <c r="A534" s="137">
        <v>45671</v>
      </c>
      <c r="B534" s="5"/>
      <c r="C534" s="8" t="s">
        <v>2369</v>
      </c>
      <c r="D534" s="5">
        <v>20</v>
      </c>
      <c r="E534" s="5" t="s">
        <v>318</v>
      </c>
      <c r="F534" s="5" t="s">
        <v>353</v>
      </c>
      <c r="G534" s="5" t="s">
        <v>33</v>
      </c>
      <c r="H534" s="26"/>
      <c r="I534" s="90">
        <v>4550</v>
      </c>
      <c r="J534" s="7">
        <f t="shared" si="58"/>
        <v>5.66</v>
      </c>
      <c r="K534" s="88" t="s">
        <v>2760</v>
      </c>
      <c r="L534" s="6">
        <v>0.25</v>
      </c>
      <c r="M534" s="6"/>
      <c r="N534" s="10" t="s">
        <v>2761</v>
      </c>
    </row>
    <row r="535" spans="1:14" ht="21" customHeight="1">
      <c r="A535" s="145">
        <v>45671</v>
      </c>
      <c r="B535" s="77"/>
      <c r="C535" s="76" t="s">
        <v>2370</v>
      </c>
      <c r="D535" s="77">
        <v>15</v>
      </c>
      <c r="E535" s="77" t="s">
        <v>318</v>
      </c>
      <c r="F535" s="77" t="s">
        <v>353</v>
      </c>
      <c r="G535" s="77" t="s">
        <v>33</v>
      </c>
      <c r="H535" s="93"/>
      <c r="I535" s="146"/>
      <c r="J535" s="79">
        <f t="shared" si="58"/>
        <v>0</v>
      </c>
      <c r="K535" s="94"/>
      <c r="L535" s="78"/>
      <c r="M535" s="78"/>
      <c r="N535" s="156" t="s">
        <v>2645</v>
      </c>
    </row>
    <row r="536" spans="1:14" ht="21" customHeight="1">
      <c r="A536" s="145">
        <v>45671</v>
      </c>
      <c r="B536" s="77"/>
      <c r="C536" s="76" t="s">
        <v>2371</v>
      </c>
      <c r="D536" s="77">
        <v>15</v>
      </c>
      <c r="E536" s="77" t="s">
        <v>318</v>
      </c>
      <c r="F536" s="77" t="s">
        <v>353</v>
      </c>
      <c r="G536" s="77" t="s">
        <v>33</v>
      </c>
      <c r="H536" s="93"/>
      <c r="I536" s="146"/>
      <c r="J536" s="79">
        <f t="shared" si="58"/>
        <v>0</v>
      </c>
      <c r="K536" s="94"/>
      <c r="L536" s="78"/>
      <c r="M536" s="78"/>
      <c r="N536" s="156" t="s">
        <v>2645</v>
      </c>
    </row>
    <row r="537" spans="1:14" ht="23.25" customHeight="1">
      <c r="A537" s="137">
        <v>45674</v>
      </c>
      <c r="B537" s="5" t="s">
        <v>1609</v>
      </c>
      <c r="C537" s="8" t="s">
        <v>2610</v>
      </c>
      <c r="D537" s="5">
        <v>50</v>
      </c>
      <c r="E537" s="5" t="s">
        <v>318</v>
      </c>
      <c r="F537" s="5" t="s">
        <v>220</v>
      </c>
      <c r="G537" s="5" t="s">
        <v>221</v>
      </c>
      <c r="H537" s="26"/>
      <c r="I537" s="90">
        <v>2700</v>
      </c>
      <c r="J537" s="7">
        <f t="shared" si="58"/>
        <v>2.9</v>
      </c>
      <c r="K537" s="88" t="s">
        <v>2622</v>
      </c>
      <c r="L537" s="52">
        <v>0.1</v>
      </c>
      <c r="M537" s="6"/>
      <c r="N537" s="10"/>
    </row>
    <row r="538" spans="1:14" ht="23.25" customHeight="1">
      <c r="A538" s="137">
        <v>45674</v>
      </c>
      <c r="B538" s="5" t="s">
        <v>27</v>
      </c>
      <c r="C538" s="8" t="s">
        <v>2621</v>
      </c>
      <c r="D538" s="5">
        <v>3</v>
      </c>
      <c r="E538" s="5" t="s">
        <v>318</v>
      </c>
      <c r="F538" s="5" t="s">
        <v>2611</v>
      </c>
      <c r="G538" s="5" t="s">
        <v>30</v>
      </c>
      <c r="H538" s="26"/>
      <c r="I538" s="90">
        <v>85600</v>
      </c>
      <c r="J538" s="7">
        <f t="shared" si="58"/>
        <v>146.82</v>
      </c>
      <c r="K538" s="88" t="s">
        <v>2639</v>
      </c>
      <c r="L538" s="6">
        <v>9</v>
      </c>
      <c r="M538" s="6"/>
      <c r="N538" s="10" t="s">
        <v>2612</v>
      </c>
    </row>
    <row r="539" spans="1:14" ht="23.25" customHeight="1">
      <c r="A539" s="137">
        <v>45674</v>
      </c>
      <c r="B539" s="5" t="s">
        <v>72</v>
      </c>
      <c r="C539" s="8" t="s">
        <v>2635</v>
      </c>
      <c r="D539" s="5">
        <v>1000</v>
      </c>
      <c r="E539" s="5" t="s">
        <v>318</v>
      </c>
      <c r="F539" s="5" t="s">
        <v>2615</v>
      </c>
      <c r="G539" s="5" t="s">
        <v>2616</v>
      </c>
      <c r="H539" s="26"/>
      <c r="I539" s="90">
        <v>51000</v>
      </c>
      <c r="J539" s="7">
        <f t="shared" si="58"/>
        <v>44.5</v>
      </c>
      <c r="K539" s="88" t="s">
        <v>2622</v>
      </c>
      <c r="L539" s="6">
        <v>0.8</v>
      </c>
      <c r="M539" s="6"/>
      <c r="N539" s="10" t="s">
        <v>2634</v>
      </c>
    </row>
    <row r="540" spans="1:14" ht="23.25" customHeight="1">
      <c r="A540" s="137">
        <v>45674</v>
      </c>
      <c r="B540" s="5" t="s">
        <v>72</v>
      </c>
      <c r="C540" s="8" t="s">
        <v>2636</v>
      </c>
      <c r="D540" s="5">
        <v>1000</v>
      </c>
      <c r="E540" s="5" t="s">
        <v>318</v>
      </c>
      <c r="F540" s="5" t="s">
        <v>2615</v>
      </c>
      <c r="G540" s="5" t="s">
        <v>2616</v>
      </c>
      <c r="H540" s="26"/>
      <c r="I540" s="90">
        <v>101000</v>
      </c>
      <c r="J540" s="7">
        <f t="shared" si="58"/>
        <v>85.440000000000012</v>
      </c>
      <c r="K540" s="88" t="s">
        <v>2622</v>
      </c>
      <c r="L540" s="6">
        <v>1.3</v>
      </c>
      <c r="M540" s="6"/>
      <c r="N540" s="10" t="s">
        <v>2634</v>
      </c>
    </row>
    <row r="541" spans="1:14" ht="23.25" customHeight="1">
      <c r="A541" s="137">
        <v>45674</v>
      </c>
      <c r="B541" s="5" t="s">
        <v>2617</v>
      </c>
      <c r="C541" s="8" t="s">
        <v>2625</v>
      </c>
      <c r="D541" s="5">
        <v>15</v>
      </c>
      <c r="E541" s="5" t="s">
        <v>318</v>
      </c>
      <c r="F541" s="5" t="s">
        <v>2615</v>
      </c>
      <c r="G541" s="5" t="s">
        <v>2616</v>
      </c>
      <c r="H541" s="26"/>
      <c r="I541" s="90">
        <v>36000</v>
      </c>
      <c r="J541" s="7">
        <f t="shared" si="58"/>
        <v>31.740000000000002</v>
      </c>
      <c r="K541" s="88" t="s">
        <v>2630</v>
      </c>
      <c r="L541" s="6">
        <v>0.6</v>
      </c>
      <c r="M541" s="6"/>
      <c r="N541" s="10"/>
    </row>
    <row r="542" spans="1:14" ht="23.25" customHeight="1">
      <c r="A542" s="137">
        <v>45674</v>
      </c>
      <c r="B542" s="5" t="s">
        <v>215</v>
      </c>
      <c r="C542" s="8" t="s">
        <v>2624</v>
      </c>
      <c r="D542" s="5">
        <v>60</v>
      </c>
      <c r="E542" s="5" t="s">
        <v>318</v>
      </c>
      <c r="F542" s="5" t="s">
        <v>286</v>
      </c>
      <c r="G542" s="5" t="s">
        <v>172</v>
      </c>
      <c r="H542" s="26"/>
      <c r="I542" s="90">
        <v>11540</v>
      </c>
      <c r="J542" s="7">
        <f t="shared" si="58"/>
        <v>13.08</v>
      </c>
      <c r="K542" s="88" t="s">
        <v>2622</v>
      </c>
      <c r="L542" s="6">
        <v>0.5</v>
      </c>
      <c r="M542" s="6"/>
      <c r="N542" s="10"/>
    </row>
    <row r="543" spans="1:14" ht="45">
      <c r="A543" s="137">
        <v>45671</v>
      </c>
      <c r="B543" s="8" t="s">
        <v>2381</v>
      </c>
      <c r="C543" s="8" t="s">
        <v>2382</v>
      </c>
      <c r="D543" s="5">
        <v>1</v>
      </c>
      <c r="E543" s="5" t="s">
        <v>24</v>
      </c>
      <c r="F543" s="261"/>
      <c r="G543" s="5"/>
      <c r="H543" s="26"/>
      <c r="I543" s="90">
        <v>1268000</v>
      </c>
      <c r="J543" s="234">
        <f>ROUNDUP((((L543*19000)+I543)/1380), 2)</f>
        <v>1882.61</v>
      </c>
      <c r="K543" s="88" t="s">
        <v>1698</v>
      </c>
      <c r="L543" s="6">
        <v>70</v>
      </c>
      <c r="M543" s="6"/>
      <c r="N543" s="10" t="s">
        <v>2620</v>
      </c>
    </row>
    <row r="544" spans="1:14" ht="45">
      <c r="A544" s="137">
        <v>45671</v>
      </c>
      <c r="B544" s="8" t="s">
        <v>2381</v>
      </c>
      <c r="C544" s="8" t="s">
        <v>2650</v>
      </c>
      <c r="D544" s="5">
        <v>1</v>
      </c>
      <c r="E544" s="5" t="s">
        <v>24</v>
      </c>
      <c r="F544" s="261"/>
      <c r="G544" s="5"/>
      <c r="H544" s="26"/>
      <c r="I544" s="90">
        <v>375000</v>
      </c>
      <c r="J544" s="7">
        <f t="shared" ref="J544" si="59">ROUNDUP((((L544*13000)+I544)/1380), 2)</f>
        <v>554.35</v>
      </c>
      <c r="K544" s="88" t="s">
        <v>1792</v>
      </c>
      <c r="L544" s="6">
        <v>30</v>
      </c>
      <c r="M544" s="6"/>
      <c r="N544" s="10" t="s">
        <v>2651</v>
      </c>
    </row>
    <row r="546" spans="1:14" ht="21" customHeight="1">
      <c r="A546" s="173">
        <v>45678</v>
      </c>
      <c r="B546" s="13" t="s">
        <v>230</v>
      </c>
      <c r="C546" s="13" t="s">
        <v>2715</v>
      </c>
      <c r="D546" s="13">
        <v>2</v>
      </c>
      <c r="E546" s="13" t="s">
        <v>140</v>
      </c>
      <c r="F546" s="13"/>
      <c r="G546" s="13" t="s">
        <v>23</v>
      </c>
      <c r="H546" s="68"/>
      <c r="I546" s="142">
        <v>43500</v>
      </c>
      <c r="J546" s="12">
        <f t="shared" ref="J546:J550" si="60">ROUNDUP((((L546*13000)+I546)/1380), 2)</f>
        <v>69.210000000000008</v>
      </c>
      <c r="K546" s="87" t="s">
        <v>2726</v>
      </c>
      <c r="L546" s="50">
        <v>4</v>
      </c>
      <c r="M546" s="50"/>
      <c r="N546" s="23" t="s">
        <v>2738</v>
      </c>
    </row>
    <row r="547" spans="1:14" ht="75">
      <c r="A547" s="173">
        <v>45678</v>
      </c>
      <c r="B547" s="13" t="s">
        <v>230</v>
      </c>
      <c r="C547" s="13" t="s">
        <v>2652</v>
      </c>
      <c r="D547" s="13">
        <v>5</v>
      </c>
      <c r="E547" s="13" t="s">
        <v>140</v>
      </c>
      <c r="F547" s="13"/>
      <c r="G547" s="13" t="s">
        <v>23</v>
      </c>
      <c r="H547" s="68"/>
      <c r="I547" s="142">
        <v>136400</v>
      </c>
      <c r="J547" s="12">
        <f t="shared" si="60"/>
        <v>193.04999999999998</v>
      </c>
      <c r="K547" s="87" t="s">
        <v>2726</v>
      </c>
      <c r="L547" s="50">
        <v>10</v>
      </c>
      <c r="M547" s="50"/>
      <c r="N547" s="23" t="s">
        <v>2739</v>
      </c>
    </row>
    <row r="548" spans="1:14" ht="75">
      <c r="A548" s="173">
        <v>45678</v>
      </c>
      <c r="B548" s="13" t="s">
        <v>230</v>
      </c>
      <c r="C548" s="13" t="s">
        <v>2653</v>
      </c>
      <c r="D548" s="13">
        <v>5</v>
      </c>
      <c r="E548" s="13" t="s">
        <v>140</v>
      </c>
      <c r="F548" s="13"/>
      <c r="G548" s="13" t="s">
        <v>23</v>
      </c>
      <c r="H548" s="68"/>
      <c r="I548" s="142">
        <v>106120</v>
      </c>
      <c r="J548" s="12">
        <f t="shared" si="60"/>
        <v>171.10999999999999</v>
      </c>
      <c r="K548" s="87" t="s">
        <v>2726</v>
      </c>
      <c r="L548" s="50">
        <v>10</v>
      </c>
      <c r="M548" s="50"/>
      <c r="N548" s="23" t="s">
        <v>2740</v>
      </c>
    </row>
    <row r="549" spans="1:14" ht="75">
      <c r="A549" s="173">
        <v>45678</v>
      </c>
      <c r="B549" s="13" t="s">
        <v>230</v>
      </c>
      <c r="C549" s="13" t="s">
        <v>2654</v>
      </c>
      <c r="D549" s="13">
        <v>5</v>
      </c>
      <c r="E549" s="13" t="s">
        <v>140</v>
      </c>
      <c r="F549" s="13"/>
      <c r="G549" s="13" t="s">
        <v>23</v>
      </c>
      <c r="H549" s="68"/>
      <c r="I549" s="142">
        <v>75820</v>
      </c>
      <c r="J549" s="12">
        <f t="shared" si="60"/>
        <v>130.31</v>
      </c>
      <c r="K549" s="87" t="s">
        <v>2726</v>
      </c>
      <c r="L549" s="50">
        <v>8</v>
      </c>
      <c r="M549" s="50"/>
      <c r="N549" s="23" t="s">
        <v>2741</v>
      </c>
    </row>
    <row r="550" spans="1:14" ht="21" customHeight="1">
      <c r="A550" s="173">
        <v>45678</v>
      </c>
      <c r="B550" s="13" t="s">
        <v>230</v>
      </c>
      <c r="C550" s="13" t="s">
        <v>2655</v>
      </c>
      <c r="D550" s="13">
        <v>1</v>
      </c>
      <c r="E550" s="13" t="s">
        <v>140</v>
      </c>
      <c r="F550" s="13"/>
      <c r="G550" s="13" t="s">
        <v>23</v>
      </c>
      <c r="H550" s="68"/>
      <c r="I550" s="142">
        <v>186480</v>
      </c>
      <c r="J550" s="12">
        <f t="shared" si="60"/>
        <v>229.34</v>
      </c>
      <c r="K550" s="87" t="s">
        <v>2726</v>
      </c>
      <c r="L550" s="50">
        <v>10</v>
      </c>
      <c r="M550" s="50"/>
      <c r="N550" s="23"/>
    </row>
    <row r="551" spans="1:14" ht="30">
      <c r="A551" s="138">
        <v>45678</v>
      </c>
      <c r="B551" s="98" t="s">
        <v>2656</v>
      </c>
      <c r="C551" s="98" t="s">
        <v>2711</v>
      </c>
      <c r="D551" s="98">
        <v>1</v>
      </c>
      <c r="E551" s="98" t="s">
        <v>2187</v>
      </c>
      <c r="F551" s="98" t="s">
        <v>2657</v>
      </c>
      <c r="G551" s="98" t="s">
        <v>2075</v>
      </c>
      <c r="H551" s="99"/>
      <c r="I551" s="139"/>
      <c r="J551" s="105"/>
      <c r="K551" s="100"/>
      <c r="L551" s="101"/>
      <c r="M551" s="101"/>
      <c r="N551" s="126" t="s">
        <v>2718</v>
      </c>
    </row>
    <row r="552" spans="1:14" ht="45">
      <c r="A552" s="138">
        <v>45678</v>
      </c>
      <c r="B552" s="98" t="s">
        <v>2716</v>
      </c>
      <c r="C552" s="98" t="s">
        <v>2658</v>
      </c>
      <c r="D552" s="98">
        <v>3</v>
      </c>
      <c r="E552" s="98" t="s">
        <v>2187</v>
      </c>
      <c r="F552" s="98" t="s">
        <v>2657</v>
      </c>
      <c r="G552" s="98" t="s">
        <v>2075</v>
      </c>
      <c r="H552" s="99"/>
      <c r="I552" s="139"/>
      <c r="J552" s="105"/>
      <c r="K552" s="100"/>
      <c r="L552" s="101"/>
      <c r="M552" s="101"/>
      <c r="N552" s="126" t="s">
        <v>2717</v>
      </c>
    </row>
    <row r="553" spans="1:14" ht="30">
      <c r="A553" s="173">
        <v>45678</v>
      </c>
      <c r="B553" s="13" t="s">
        <v>37</v>
      </c>
      <c r="C553" s="13" t="s">
        <v>2659</v>
      </c>
      <c r="D553" s="13">
        <v>17</v>
      </c>
      <c r="E553" s="13" t="s">
        <v>2187</v>
      </c>
      <c r="F553" s="13" t="s">
        <v>2657</v>
      </c>
      <c r="G553" s="13" t="s">
        <v>2075</v>
      </c>
      <c r="H553" s="68"/>
      <c r="I553" s="142"/>
      <c r="J553" s="12">
        <f t="shared" ref="J553:J554" si="61">ROUNDUP((((L553*13000)+I553)/1380), 2)</f>
        <v>0</v>
      </c>
      <c r="K553" s="87"/>
      <c r="L553" s="50"/>
      <c r="M553" s="50"/>
      <c r="N553" s="23" t="s">
        <v>2751</v>
      </c>
    </row>
    <row r="554" spans="1:14" ht="30">
      <c r="A554" s="173">
        <v>45678</v>
      </c>
      <c r="B554" s="13" t="s">
        <v>38</v>
      </c>
      <c r="C554" s="13" t="s">
        <v>2660</v>
      </c>
      <c r="D554" s="13">
        <v>4</v>
      </c>
      <c r="E554" s="13" t="s">
        <v>2187</v>
      </c>
      <c r="F554" s="13" t="s">
        <v>2657</v>
      </c>
      <c r="G554" s="13" t="s">
        <v>2075</v>
      </c>
      <c r="H554" s="68"/>
      <c r="I554" s="142">
        <v>3500</v>
      </c>
      <c r="J554" s="12">
        <f t="shared" si="61"/>
        <v>3.48</v>
      </c>
      <c r="K554" s="87" t="s">
        <v>2722</v>
      </c>
      <c r="L554" s="50">
        <v>0.1</v>
      </c>
      <c r="M554" s="50"/>
      <c r="N554" s="23" t="s">
        <v>2727</v>
      </c>
    </row>
    <row r="555" spans="1:14" ht="30.75" customHeight="1">
      <c r="A555" s="173">
        <v>45678</v>
      </c>
      <c r="B555" s="13" t="s">
        <v>31</v>
      </c>
      <c r="C555" s="13" t="s">
        <v>2737</v>
      </c>
      <c r="D555" s="13">
        <v>5</v>
      </c>
      <c r="E555" s="13" t="s">
        <v>2187</v>
      </c>
      <c r="F555" s="13" t="s">
        <v>2657</v>
      </c>
      <c r="G555" s="13" t="s">
        <v>2075</v>
      </c>
      <c r="H555" s="68"/>
      <c r="I555" s="142">
        <v>250800</v>
      </c>
      <c r="J555" s="12">
        <f t="shared" ref="J555:J559" si="62">ROUNDUP((((L555*13000)+I555)/1380), 2)</f>
        <v>200.57999999999998</v>
      </c>
      <c r="K555" s="262" t="s">
        <v>2732</v>
      </c>
      <c r="L555" s="50">
        <v>2</v>
      </c>
      <c r="M555" s="50"/>
      <c r="N555" s="23" t="s">
        <v>2661</v>
      </c>
    </row>
    <row r="556" spans="1:14" ht="21" customHeight="1">
      <c r="A556" s="173">
        <v>45678</v>
      </c>
      <c r="B556" s="13" t="s">
        <v>31</v>
      </c>
      <c r="C556" s="13" t="s">
        <v>2734</v>
      </c>
      <c r="D556" s="13">
        <v>2</v>
      </c>
      <c r="E556" s="13" t="s">
        <v>2187</v>
      </c>
      <c r="F556" s="13" t="s">
        <v>2657</v>
      </c>
      <c r="G556" s="13" t="s">
        <v>2075</v>
      </c>
      <c r="H556" s="68"/>
      <c r="I556" s="142">
        <v>36750</v>
      </c>
      <c r="J556" s="12">
        <f t="shared" si="62"/>
        <v>36.059999999999995</v>
      </c>
      <c r="K556" s="87" t="s">
        <v>2731</v>
      </c>
      <c r="L556" s="50">
        <v>1</v>
      </c>
      <c r="M556" s="50"/>
      <c r="N556" s="23" t="s">
        <v>2662</v>
      </c>
    </row>
    <row r="557" spans="1:14" ht="21" customHeight="1">
      <c r="A557" s="173">
        <v>45678</v>
      </c>
      <c r="B557" s="13" t="s">
        <v>2663</v>
      </c>
      <c r="C557" s="13" t="s">
        <v>2733</v>
      </c>
      <c r="D557" s="13">
        <v>1</v>
      </c>
      <c r="E557" s="13" t="s">
        <v>2187</v>
      </c>
      <c r="F557" s="13" t="s">
        <v>2657</v>
      </c>
      <c r="G557" s="13" t="s">
        <v>2075</v>
      </c>
      <c r="H557" s="68"/>
      <c r="I557" s="142">
        <v>151200</v>
      </c>
      <c r="J557" s="12">
        <f t="shared" si="62"/>
        <v>166.09</v>
      </c>
      <c r="K557" s="87" t="s">
        <v>2728</v>
      </c>
      <c r="L557" s="50">
        <v>6</v>
      </c>
      <c r="M557" s="50"/>
      <c r="N557" s="23" t="s">
        <v>2664</v>
      </c>
    </row>
    <row r="558" spans="1:14" ht="21" customHeight="1">
      <c r="A558" s="173">
        <v>45678</v>
      </c>
      <c r="B558" s="13" t="s">
        <v>2663</v>
      </c>
      <c r="C558" s="13" t="s">
        <v>2735</v>
      </c>
      <c r="D558" s="13">
        <v>5</v>
      </c>
      <c r="E558" s="13" t="s">
        <v>2187</v>
      </c>
      <c r="F558" s="13" t="s">
        <v>2657</v>
      </c>
      <c r="G558" s="13" t="s">
        <v>2075</v>
      </c>
      <c r="H558" s="68"/>
      <c r="I558" s="142">
        <v>201000</v>
      </c>
      <c r="J558" s="12">
        <f t="shared" si="62"/>
        <v>164.5</v>
      </c>
      <c r="K558" s="262" t="s">
        <v>2732</v>
      </c>
      <c r="L558" s="50">
        <v>2</v>
      </c>
      <c r="M558" s="50"/>
      <c r="N558" s="23" t="s">
        <v>2661</v>
      </c>
    </row>
    <row r="559" spans="1:14" ht="21" customHeight="1">
      <c r="A559" s="173">
        <v>45678</v>
      </c>
      <c r="B559" s="13" t="s">
        <v>2663</v>
      </c>
      <c r="C559" s="13" t="s">
        <v>2736</v>
      </c>
      <c r="D559" s="13">
        <v>2</v>
      </c>
      <c r="E559" s="13" t="s">
        <v>2187</v>
      </c>
      <c r="F559" s="13" t="s">
        <v>2657</v>
      </c>
      <c r="G559" s="13" t="s">
        <v>2075</v>
      </c>
      <c r="H559" s="68"/>
      <c r="I559" s="142">
        <v>164400</v>
      </c>
      <c r="J559" s="12">
        <f t="shared" si="62"/>
        <v>133.26999999999998</v>
      </c>
      <c r="K559" s="87" t="s">
        <v>2722</v>
      </c>
      <c r="L559" s="50">
        <v>1.5</v>
      </c>
      <c r="M559" s="50"/>
      <c r="N559" s="23" t="s">
        <v>2661</v>
      </c>
    </row>
    <row r="560" spans="1:14" ht="30">
      <c r="A560" s="138">
        <v>45678</v>
      </c>
      <c r="B560" s="98" t="s">
        <v>2719</v>
      </c>
      <c r="C560" s="98" t="s">
        <v>2665</v>
      </c>
      <c r="D560" s="98">
        <v>2</v>
      </c>
      <c r="E560" s="98" t="s">
        <v>2187</v>
      </c>
      <c r="F560" s="98" t="s">
        <v>2657</v>
      </c>
      <c r="G560" s="98" t="s">
        <v>2075</v>
      </c>
      <c r="H560" s="99"/>
      <c r="I560" s="139"/>
      <c r="J560" s="105"/>
      <c r="K560" s="100"/>
      <c r="L560" s="101"/>
      <c r="M560" s="101"/>
      <c r="N560" s="126" t="s">
        <v>2720</v>
      </c>
    </row>
    <row r="561" spans="1:14" ht="30">
      <c r="A561" s="173">
        <v>45678</v>
      </c>
      <c r="B561" s="13" t="s">
        <v>22</v>
      </c>
      <c r="C561" s="13" t="s">
        <v>2666</v>
      </c>
      <c r="D561" s="13">
        <v>3</v>
      </c>
      <c r="E561" s="13" t="s">
        <v>2187</v>
      </c>
      <c r="F561" s="13" t="s">
        <v>2657</v>
      </c>
      <c r="G561" s="13" t="s">
        <v>2075</v>
      </c>
      <c r="H561" s="68"/>
      <c r="I561" s="142">
        <v>22370</v>
      </c>
      <c r="J561" s="12">
        <f t="shared" ref="J561:J566" si="63">ROUNDUP((((L561*13000)+I561)/1380), 2)</f>
        <v>21.87</v>
      </c>
      <c r="K561" s="87" t="s">
        <v>2722</v>
      </c>
      <c r="L561" s="50">
        <v>0.6</v>
      </c>
      <c r="M561" s="50"/>
      <c r="N561" s="23" t="s">
        <v>2752</v>
      </c>
    </row>
    <row r="562" spans="1:14" ht="30">
      <c r="A562" s="173">
        <v>45678</v>
      </c>
      <c r="B562" s="13" t="s">
        <v>2667</v>
      </c>
      <c r="C562" s="13">
        <v>6207</v>
      </c>
      <c r="D562" s="13">
        <v>4</v>
      </c>
      <c r="E562" s="13" t="s">
        <v>2187</v>
      </c>
      <c r="F562" s="13" t="s">
        <v>2657</v>
      </c>
      <c r="G562" s="13" t="s">
        <v>2075</v>
      </c>
      <c r="H562" s="68"/>
      <c r="I562" s="142">
        <v>3350</v>
      </c>
      <c r="J562" s="12">
        <f t="shared" si="63"/>
        <v>6.2</v>
      </c>
      <c r="K562" s="87" t="s">
        <v>2722</v>
      </c>
      <c r="L562" s="50">
        <v>0.4</v>
      </c>
      <c r="M562" s="50"/>
      <c r="N562" s="23" t="s">
        <v>2668</v>
      </c>
    </row>
    <row r="563" spans="1:14" ht="30">
      <c r="A563" s="173">
        <v>45678</v>
      </c>
      <c r="B563" s="13" t="s">
        <v>2667</v>
      </c>
      <c r="C563" s="13" t="s">
        <v>2669</v>
      </c>
      <c r="D563" s="13">
        <v>4</v>
      </c>
      <c r="E563" s="13" t="s">
        <v>2187</v>
      </c>
      <c r="F563" s="13" t="s">
        <v>2657</v>
      </c>
      <c r="G563" s="13" t="s">
        <v>2075</v>
      </c>
      <c r="H563" s="68"/>
      <c r="I563" s="142">
        <v>3040</v>
      </c>
      <c r="J563" s="12">
        <f t="shared" si="63"/>
        <v>4.09</v>
      </c>
      <c r="K563" s="87" t="s">
        <v>2722</v>
      </c>
      <c r="L563" s="50">
        <v>0.2</v>
      </c>
      <c r="M563" s="50"/>
      <c r="N563" s="23" t="s">
        <v>2753</v>
      </c>
    </row>
    <row r="564" spans="1:14" ht="75">
      <c r="A564" s="173">
        <v>45678</v>
      </c>
      <c r="B564" s="13" t="s">
        <v>178</v>
      </c>
      <c r="C564" s="13" t="s">
        <v>2670</v>
      </c>
      <c r="D564" s="13">
        <v>2</v>
      </c>
      <c r="E564" s="13" t="s">
        <v>2187</v>
      </c>
      <c r="F564" s="13" t="s">
        <v>2657</v>
      </c>
      <c r="G564" s="13" t="s">
        <v>2075</v>
      </c>
      <c r="H564" s="68"/>
      <c r="I564" s="142">
        <v>690000</v>
      </c>
      <c r="J564" s="12">
        <f t="shared" si="63"/>
        <v>584.79</v>
      </c>
      <c r="K564" s="87" t="s">
        <v>2724</v>
      </c>
      <c r="L564" s="50">
        <v>9</v>
      </c>
      <c r="M564" s="50"/>
      <c r="N564" s="23" t="s">
        <v>2764</v>
      </c>
    </row>
    <row r="565" spans="1:14" ht="60">
      <c r="A565" s="173">
        <v>45678</v>
      </c>
      <c r="B565" s="13" t="s">
        <v>2671</v>
      </c>
      <c r="C565" s="13" t="s">
        <v>2672</v>
      </c>
      <c r="D565" s="13">
        <v>2</v>
      </c>
      <c r="E565" s="13" t="s">
        <v>2187</v>
      </c>
      <c r="F565" s="13" t="s">
        <v>2657</v>
      </c>
      <c r="G565" s="13" t="s">
        <v>2075</v>
      </c>
      <c r="H565" s="68"/>
      <c r="I565" s="142"/>
      <c r="J565" s="12"/>
      <c r="K565" s="87"/>
      <c r="L565" s="50"/>
      <c r="M565" s="50"/>
      <c r="N565" s="23" t="s">
        <v>2763</v>
      </c>
    </row>
    <row r="566" spans="1:14" ht="32.25" customHeight="1">
      <c r="A566" s="173">
        <v>45678</v>
      </c>
      <c r="B566" s="13" t="s">
        <v>2673</v>
      </c>
      <c r="C566" s="13" t="s">
        <v>2721</v>
      </c>
      <c r="D566" s="13">
        <v>2</v>
      </c>
      <c r="E566" s="13" t="s">
        <v>2187</v>
      </c>
      <c r="F566" s="13" t="s">
        <v>2657</v>
      </c>
      <c r="G566" s="13" t="s">
        <v>2075</v>
      </c>
      <c r="H566" s="68"/>
      <c r="I566" s="142">
        <v>53700</v>
      </c>
      <c r="J566" s="12">
        <f t="shared" si="63"/>
        <v>53.05</v>
      </c>
      <c r="K566" s="87" t="s">
        <v>2724</v>
      </c>
      <c r="L566" s="50">
        <v>1.5</v>
      </c>
      <c r="M566" s="50"/>
      <c r="N566" s="23" t="s">
        <v>2723</v>
      </c>
    </row>
    <row r="567" spans="1:14" ht="30">
      <c r="A567" s="173">
        <v>45678</v>
      </c>
      <c r="B567" s="13" t="s">
        <v>2674</v>
      </c>
      <c r="C567" s="13" t="s">
        <v>2675</v>
      </c>
      <c r="D567" s="13">
        <v>20</v>
      </c>
      <c r="E567" s="13" t="s">
        <v>2187</v>
      </c>
      <c r="F567" s="13" t="s">
        <v>2657</v>
      </c>
      <c r="G567" s="13" t="s">
        <v>2075</v>
      </c>
      <c r="H567" s="68"/>
      <c r="I567" s="142">
        <v>17550</v>
      </c>
      <c r="J567" s="12">
        <f t="shared" ref="J567:J574" si="64">ROUNDUP((((L567*13000)+I567)/1380), 2)</f>
        <v>14.61</v>
      </c>
      <c r="K567" s="87" t="s">
        <v>2722</v>
      </c>
      <c r="L567" s="50">
        <v>0.2</v>
      </c>
      <c r="M567" s="50"/>
      <c r="N567" s="23" t="s">
        <v>2744</v>
      </c>
    </row>
    <row r="568" spans="1:14" ht="21" customHeight="1">
      <c r="A568" s="173">
        <v>45678</v>
      </c>
      <c r="B568" s="13" t="s">
        <v>2674</v>
      </c>
      <c r="C568" s="13" t="s">
        <v>2676</v>
      </c>
      <c r="D568" s="13">
        <v>20</v>
      </c>
      <c r="E568" s="13" t="s">
        <v>2187</v>
      </c>
      <c r="F568" s="13" t="s">
        <v>2657</v>
      </c>
      <c r="G568" s="13" t="s">
        <v>2075</v>
      </c>
      <c r="H568" s="68"/>
      <c r="I568" s="142"/>
      <c r="J568" s="12">
        <f t="shared" si="64"/>
        <v>0</v>
      </c>
      <c r="K568" s="87"/>
      <c r="L568" s="50"/>
      <c r="M568" s="50"/>
      <c r="N568" s="23" t="s">
        <v>2677</v>
      </c>
    </row>
    <row r="569" spans="1:14" ht="30">
      <c r="A569" s="173">
        <v>45678</v>
      </c>
      <c r="B569" s="13" t="s">
        <v>2674</v>
      </c>
      <c r="C569" s="13" t="s">
        <v>2678</v>
      </c>
      <c r="D569" s="13">
        <v>20</v>
      </c>
      <c r="E569" s="13" t="s">
        <v>2187</v>
      </c>
      <c r="F569" s="13" t="s">
        <v>2657</v>
      </c>
      <c r="G569" s="13" t="s">
        <v>2075</v>
      </c>
      <c r="H569" s="68"/>
      <c r="I569" s="142">
        <v>16050</v>
      </c>
      <c r="J569" s="12">
        <f t="shared" si="64"/>
        <v>13.52</v>
      </c>
      <c r="K569" s="87" t="s">
        <v>2722</v>
      </c>
      <c r="L569" s="50">
        <v>0.2</v>
      </c>
      <c r="M569" s="50"/>
      <c r="N569" s="23" t="s">
        <v>2745</v>
      </c>
    </row>
    <row r="570" spans="1:14" ht="30">
      <c r="A570" s="173">
        <v>45678</v>
      </c>
      <c r="B570" s="13" t="s">
        <v>2674</v>
      </c>
      <c r="C570" s="13" t="s">
        <v>2750</v>
      </c>
      <c r="D570" s="13">
        <v>20</v>
      </c>
      <c r="E570" s="13" t="s">
        <v>2187</v>
      </c>
      <c r="F570" s="13" t="s">
        <v>2657</v>
      </c>
      <c r="G570" s="13" t="s">
        <v>2075</v>
      </c>
      <c r="H570" s="68"/>
      <c r="I570" s="142">
        <v>23850</v>
      </c>
      <c r="J570" s="12">
        <f t="shared" si="64"/>
        <v>21.060000000000002</v>
      </c>
      <c r="K570" s="87" t="s">
        <v>2722</v>
      </c>
      <c r="L570" s="50">
        <v>0.4</v>
      </c>
      <c r="M570" s="50"/>
      <c r="N570" s="23" t="s">
        <v>2745</v>
      </c>
    </row>
    <row r="571" spans="1:14" ht="30">
      <c r="A571" s="173">
        <v>45678</v>
      </c>
      <c r="B571" s="13" t="s">
        <v>2674</v>
      </c>
      <c r="C571" s="13" t="s">
        <v>2749</v>
      </c>
      <c r="D571" s="13">
        <v>5</v>
      </c>
      <c r="E571" s="13" t="s">
        <v>2187</v>
      </c>
      <c r="F571" s="13" t="s">
        <v>2657</v>
      </c>
      <c r="G571" s="13" t="s">
        <v>2075</v>
      </c>
      <c r="H571" s="68"/>
      <c r="I571" s="142">
        <v>22000</v>
      </c>
      <c r="J571" s="12">
        <f t="shared" si="64"/>
        <v>20.66</v>
      </c>
      <c r="K571" s="87" t="s">
        <v>2722</v>
      </c>
      <c r="L571" s="50">
        <v>0.5</v>
      </c>
      <c r="M571" s="50"/>
      <c r="N571" s="23" t="s">
        <v>2746</v>
      </c>
    </row>
    <row r="572" spans="1:14" ht="30">
      <c r="A572" s="173">
        <v>45678</v>
      </c>
      <c r="B572" s="13" t="s">
        <v>2674</v>
      </c>
      <c r="C572" s="13" t="s">
        <v>2748</v>
      </c>
      <c r="D572" s="13">
        <v>30</v>
      </c>
      <c r="E572" s="13" t="s">
        <v>2187</v>
      </c>
      <c r="F572" s="13" t="s">
        <v>2657</v>
      </c>
      <c r="G572" s="13" t="s">
        <v>2075</v>
      </c>
      <c r="H572" s="68"/>
      <c r="I572" s="142">
        <v>21700</v>
      </c>
      <c r="J572" s="12">
        <f t="shared" si="64"/>
        <v>18.080000000000002</v>
      </c>
      <c r="K572" s="87" t="s">
        <v>2722</v>
      </c>
      <c r="L572" s="50">
        <v>0.25</v>
      </c>
      <c r="M572" s="50"/>
      <c r="N572" s="23" t="s">
        <v>2747</v>
      </c>
    </row>
    <row r="573" spans="1:14" ht="30">
      <c r="A573" s="173">
        <v>45678</v>
      </c>
      <c r="B573" s="13" t="s">
        <v>2674</v>
      </c>
      <c r="C573" s="13" t="s">
        <v>2679</v>
      </c>
      <c r="D573" s="13">
        <v>30</v>
      </c>
      <c r="E573" s="13" t="s">
        <v>2187</v>
      </c>
      <c r="F573" s="13" t="s">
        <v>2657</v>
      </c>
      <c r="G573" s="13" t="s">
        <v>2075</v>
      </c>
      <c r="H573" s="68"/>
      <c r="I573" s="142">
        <v>21700</v>
      </c>
      <c r="J573" s="12">
        <f t="shared" si="64"/>
        <v>18.080000000000002</v>
      </c>
      <c r="K573" s="87" t="s">
        <v>2722</v>
      </c>
      <c r="L573" s="50">
        <v>0.25</v>
      </c>
      <c r="M573" s="50"/>
      <c r="N573" s="23" t="s">
        <v>2747</v>
      </c>
    </row>
    <row r="574" spans="1:14" ht="21" customHeight="1">
      <c r="A574" s="173">
        <v>45678</v>
      </c>
      <c r="B574" s="13" t="s">
        <v>44</v>
      </c>
      <c r="C574" s="13" t="s">
        <v>2219</v>
      </c>
      <c r="D574" s="13">
        <v>3</v>
      </c>
      <c r="E574" s="13" t="s">
        <v>2187</v>
      </c>
      <c r="F574" s="13" t="s">
        <v>2657</v>
      </c>
      <c r="G574" s="13" t="s">
        <v>2075</v>
      </c>
      <c r="H574" s="68"/>
      <c r="I574" s="142">
        <v>72460</v>
      </c>
      <c r="J574" s="12">
        <f t="shared" si="64"/>
        <v>66.64</v>
      </c>
      <c r="K574" s="87" t="s">
        <v>2722</v>
      </c>
      <c r="L574" s="50">
        <v>1.5</v>
      </c>
      <c r="M574" s="50"/>
      <c r="N574" s="23" t="s">
        <v>2680</v>
      </c>
    </row>
    <row r="575" spans="1:14" ht="45">
      <c r="A575" s="173">
        <v>45678</v>
      </c>
      <c r="B575" s="13" t="s">
        <v>2516</v>
      </c>
      <c r="C575" s="13" t="s">
        <v>2681</v>
      </c>
      <c r="D575" s="13">
        <v>2</v>
      </c>
      <c r="E575" s="13" t="s">
        <v>2187</v>
      </c>
      <c r="F575" s="13" t="s">
        <v>2657</v>
      </c>
      <c r="G575" s="13" t="s">
        <v>2075</v>
      </c>
      <c r="H575" s="68"/>
      <c r="I575" s="142"/>
      <c r="J575" s="12">
        <f t="shared" ref="J575:J577" si="65">ROUNDUP((((L575*13000)+I575)/1380), 2)</f>
        <v>0</v>
      </c>
      <c r="K575" s="87"/>
      <c r="L575" s="50"/>
      <c r="M575" s="50"/>
      <c r="N575" s="23" t="s">
        <v>2765</v>
      </c>
    </row>
    <row r="576" spans="1:14" ht="30">
      <c r="A576" s="173">
        <v>45678</v>
      </c>
      <c r="B576" s="13" t="s">
        <v>2516</v>
      </c>
      <c r="C576" s="13" t="s">
        <v>2682</v>
      </c>
      <c r="D576" s="13">
        <v>2</v>
      </c>
      <c r="E576" s="13" t="s">
        <v>2187</v>
      </c>
      <c r="F576" s="13" t="s">
        <v>2657</v>
      </c>
      <c r="G576" s="13" t="s">
        <v>2075</v>
      </c>
      <c r="H576" s="68"/>
      <c r="I576" s="142"/>
      <c r="J576" s="12">
        <f t="shared" si="65"/>
        <v>0</v>
      </c>
      <c r="K576" s="87"/>
      <c r="L576" s="50"/>
      <c r="M576" s="50"/>
      <c r="N576" s="23" t="s">
        <v>2758</v>
      </c>
    </row>
    <row r="577" spans="1:14" ht="30">
      <c r="A577" s="173">
        <v>45678</v>
      </c>
      <c r="B577" s="13" t="s">
        <v>2516</v>
      </c>
      <c r="C577" s="13" t="s">
        <v>2683</v>
      </c>
      <c r="D577" s="13">
        <v>2</v>
      </c>
      <c r="E577" s="13" t="s">
        <v>2187</v>
      </c>
      <c r="F577" s="13" t="s">
        <v>2657</v>
      </c>
      <c r="G577" s="13" t="s">
        <v>2075</v>
      </c>
      <c r="H577" s="68"/>
      <c r="I577" s="142"/>
      <c r="J577" s="12">
        <f t="shared" si="65"/>
        <v>0</v>
      </c>
      <c r="K577" s="87"/>
      <c r="L577" s="50"/>
      <c r="M577" s="50"/>
      <c r="N577" s="23" t="s">
        <v>2758</v>
      </c>
    </row>
    <row r="578" spans="1:14" ht="60">
      <c r="A578" s="173">
        <v>45678</v>
      </c>
      <c r="B578" s="13" t="s">
        <v>229</v>
      </c>
      <c r="C578" s="13" t="s">
        <v>2684</v>
      </c>
      <c r="D578" s="13">
        <v>2</v>
      </c>
      <c r="E578" s="13" t="s">
        <v>2187</v>
      </c>
      <c r="F578" s="13" t="s">
        <v>2657</v>
      </c>
      <c r="G578" s="13" t="s">
        <v>2075</v>
      </c>
      <c r="H578" s="68"/>
      <c r="I578" s="142">
        <v>486000</v>
      </c>
      <c r="J578" s="12">
        <f t="shared" ref="J578:J579" si="66">ROUNDUP((((L578*13000)+I578)/1380), 2)</f>
        <v>358.3</v>
      </c>
      <c r="K578" s="87" t="s">
        <v>2728</v>
      </c>
      <c r="L578" s="50">
        <v>0.65</v>
      </c>
      <c r="M578" s="50"/>
      <c r="N578" s="23" t="s">
        <v>2767</v>
      </c>
    </row>
    <row r="579" spans="1:14" ht="63.75" customHeight="1">
      <c r="A579" s="173">
        <v>45678</v>
      </c>
      <c r="B579" s="13" t="s">
        <v>229</v>
      </c>
      <c r="C579" s="13" t="s">
        <v>2685</v>
      </c>
      <c r="D579" s="13">
        <v>1</v>
      </c>
      <c r="E579" s="13" t="s">
        <v>2187</v>
      </c>
      <c r="F579" s="13" t="s">
        <v>2657</v>
      </c>
      <c r="G579" s="13" t="s">
        <v>2075</v>
      </c>
      <c r="H579" s="68"/>
      <c r="I579" s="142">
        <v>605000</v>
      </c>
      <c r="J579" s="12">
        <f t="shared" si="66"/>
        <v>445.95</v>
      </c>
      <c r="K579" s="87" t="s">
        <v>2726</v>
      </c>
      <c r="L579" s="50">
        <v>0.8</v>
      </c>
      <c r="M579" s="50"/>
      <c r="N579" s="23" t="s">
        <v>2766</v>
      </c>
    </row>
    <row r="580" spans="1:14" ht="45">
      <c r="A580" s="173">
        <v>45678</v>
      </c>
      <c r="B580" s="13"/>
      <c r="C580" s="13" t="s">
        <v>2712</v>
      </c>
      <c r="D580" s="13">
        <v>1</v>
      </c>
      <c r="E580" s="13" t="s">
        <v>2187</v>
      </c>
      <c r="F580" s="13" t="s">
        <v>2657</v>
      </c>
      <c r="G580" s="13" t="s">
        <v>2075</v>
      </c>
      <c r="H580" s="68"/>
      <c r="I580" s="142"/>
      <c r="J580" s="12"/>
      <c r="K580" s="87"/>
      <c r="L580" s="50"/>
      <c r="M580" s="50"/>
      <c r="N580" s="23" t="s">
        <v>2768</v>
      </c>
    </row>
    <row r="581" spans="1:14" ht="60">
      <c r="A581" s="138">
        <v>45678</v>
      </c>
      <c r="B581" s="98" t="s">
        <v>2686</v>
      </c>
      <c r="C581" s="98" t="s">
        <v>2713</v>
      </c>
      <c r="D581" s="98">
        <v>3</v>
      </c>
      <c r="E581" s="98" t="s">
        <v>2187</v>
      </c>
      <c r="F581" s="98" t="s">
        <v>2657</v>
      </c>
      <c r="G581" s="98" t="s">
        <v>2075</v>
      </c>
      <c r="H581" s="99"/>
      <c r="I581" s="139"/>
      <c r="J581" s="105">
        <f t="shared" ref="J581:J583" si="67">ROUNDUP((((L581*13000)+I581)/1380), 2)</f>
        <v>0</v>
      </c>
      <c r="K581" s="100"/>
      <c r="L581" s="101"/>
      <c r="M581" s="101"/>
      <c r="N581" s="126" t="s">
        <v>2757</v>
      </c>
    </row>
    <row r="582" spans="1:14" ht="60">
      <c r="A582" s="173">
        <v>45678</v>
      </c>
      <c r="B582" s="13" t="s">
        <v>2687</v>
      </c>
      <c r="C582" s="13" t="s">
        <v>2688</v>
      </c>
      <c r="D582" s="13">
        <v>1</v>
      </c>
      <c r="E582" s="13" t="s">
        <v>2187</v>
      </c>
      <c r="F582" s="13" t="s">
        <v>106</v>
      </c>
      <c r="G582" s="13" t="s">
        <v>2075</v>
      </c>
      <c r="H582" s="68"/>
      <c r="I582" s="142">
        <v>880000</v>
      </c>
      <c r="J582" s="12">
        <f t="shared" si="67"/>
        <v>901.45</v>
      </c>
      <c r="K582" s="87" t="s">
        <v>2743</v>
      </c>
      <c r="L582" s="50">
        <v>28</v>
      </c>
      <c r="M582" s="50"/>
      <c r="N582" s="23" t="s">
        <v>2742</v>
      </c>
    </row>
    <row r="583" spans="1:14" ht="30">
      <c r="A583" s="173">
        <v>45678</v>
      </c>
      <c r="B583" s="13" t="s">
        <v>39</v>
      </c>
      <c r="C583" s="13" t="s">
        <v>2689</v>
      </c>
      <c r="D583" s="13">
        <v>10</v>
      </c>
      <c r="E583" s="13" t="s">
        <v>2187</v>
      </c>
      <c r="F583" s="13" t="s">
        <v>2690</v>
      </c>
      <c r="G583" s="13" t="s">
        <v>32</v>
      </c>
      <c r="H583" s="68"/>
      <c r="I583" s="142">
        <v>16130</v>
      </c>
      <c r="J583" s="12">
        <f t="shared" si="67"/>
        <v>30.53</v>
      </c>
      <c r="K583" s="87" t="s">
        <v>2722</v>
      </c>
      <c r="L583" s="50">
        <v>2</v>
      </c>
      <c r="M583" s="50"/>
      <c r="N583" s="23" t="s">
        <v>2754</v>
      </c>
    </row>
    <row r="584" spans="1:14" ht="29.25" customHeight="1">
      <c r="A584" s="173">
        <v>45678</v>
      </c>
      <c r="B584" s="13" t="s">
        <v>2691</v>
      </c>
      <c r="C584" s="13" t="s">
        <v>2692</v>
      </c>
      <c r="D584" s="13">
        <v>1</v>
      </c>
      <c r="E584" s="13" t="s">
        <v>2187</v>
      </c>
      <c r="F584" s="13" t="s">
        <v>2693</v>
      </c>
      <c r="G584" s="13" t="s">
        <v>2694</v>
      </c>
      <c r="H584" s="68"/>
      <c r="I584" s="142">
        <v>2020000</v>
      </c>
      <c r="J584" s="263">
        <f>ROUNDUP((((L584*16000)+I584)/1380), 2)</f>
        <v>2217.4</v>
      </c>
      <c r="K584" s="87" t="s">
        <v>2759</v>
      </c>
      <c r="L584" s="50">
        <v>65</v>
      </c>
      <c r="M584" s="50"/>
      <c r="N584" s="23"/>
    </row>
    <row r="585" spans="1:14" ht="30">
      <c r="A585" s="173">
        <v>45673</v>
      </c>
      <c r="B585" s="13" t="s">
        <v>1829</v>
      </c>
      <c r="C585" s="13" t="s">
        <v>2714</v>
      </c>
      <c r="D585" s="13">
        <v>1</v>
      </c>
      <c r="E585" s="13" t="s">
        <v>2187</v>
      </c>
      <c r="F585" s="13" t="s">
        <v>2508</v>
      </c>
      <c r="G585" s="13" t="s">
        <v>219</v>
      </c>
      <c r="H585" s="68"/>
      <c r="I585" s="142"/>
      <c r="J585" s="12">
        <f t="shared" ref="J585" si="68">ROUNDUP((((L585*13000)+I585)/1380), 2)</f>
        <v>0</v>
      </c>
      <c r="K585" s="87"/>
      <c r="L585" s="50"/>
      <c r="M585" s="50"/>
      <c r="N585" s="23" t="s">
        <v>2755</v>
      </c>
    </row>
    <row r="586" spans="1:14" ht="30">
      <c r="A586" s="137">
        <v>45678</v>
      </c>
      <c r="B586" s="5"/>
      <c r="C586" s="8" t="s">
        <v>2695</v>
      </c>
      <c r="D586" s="5">
        <v>10</v>
      </c>
      <c r="E586" s="5" t="s">
        <v>318</v>
      </c>
      <c r="F586" s="5" t="s">
        <v>353</v>
      </c>
      <c r="G586" s="5" t="s">
        <v>33</v>
      </c>
      <c r="H586" s="26"/>
      <c r="I586" s="90">
        <v>28000</v>
      </c>
      <c r="J586" s="7">
        <f t="shared" ref="J586:J587" si="69">ROUNDUP((((L586*13000)+I586)/1380), 2)</f>
        <v>76.820000000000007</v>
      </c>
      <c r="K586" s="88" t="s">
        <v>2724</v>
      </c>
      <c r="L586" s="6">
        <v>6</v>
      </c>
      <c r="M586" s="6"/>
      <c r="N586" s="10" t="s">
        <v>2729</v>
      </c>
    </row>
    <row r="587" spans="1:14" ht="21" customHeight="1">
      <c r="A587" s="137">
        <v>45678</v>
      </c>
      <c r="B587" s="5"/>
      <c r="C587" s="8" t="s">
        <v>2696</v>
      </c>
      <c r="D587" s="5">
        <v>10</v>
      </c>
      <c r="E587" s="5" t="s">
        <v>318</v>
      </c>
      <c r="F587" s="5" t="s">
        <v>353</v>
      </c>
      <c r="G587" s="5" t="s">
        <v>33</v>
      </c>
      <c r="H587" s="26"/>
      <c r="I587" s="90">
        <v>6000</v>
      </c>
      <c r="J587" s="7">
        <f t="shared" si="69"/>
        <v>32.61</v>
      </c>
      <c r="K587" s="88" t="s">
        <v>2724</v>
      </c>
      <c r="L587" s="6">
        <v>3</v>
      </c>
      <c r="M587" s="6"/>
      <c r="N587" s="10" t="s">
        <v>2730</v>
      </c>
    </row>
    <row r="588" spans="1:14" ht="21" customHeight="1">
      <c r="A588" s="137">
        <v>45678</v>
      </c>
      <c r="B588" s="5" t="s">
        <v>2697</v>
      </c>
      <c r="C588" s="8" t="s">
        <v>2698</v>
      </c>
      <c r="D588" s="5">
        <v>5</v>
      </c>
      <c r="E588" s="5" t="s">
        <v>318</v>
      </c>
      <c r="F588" s="5" t="s">
        <v>370</v>
      </c>
      <c r="G588" s="5" t="s">
        <v>48</v>
      </c>
      <c r="H588" s="26"/>
      <c r="I588" s="90">
        <v>8100</v>
      </c>
      <c r="J588" s="7">
        <f t="shared" ref="J588:J592" si="70">ROUNDUP((((L588*13000)+I588)/1380), 2)</f>
        <v>10.58</v>
      </c>
      <c r="K588" s="88" t="s">
        <v>2724</v>
      </c>
      <c r="L588" s="6">
        <v>0.5</v>
      </c>
      <c r="M588" s="6"/>
      <c r="N588" s="10" t="s">
        <v>2725</v>
      </c>
    </row>
    <row r="589" spans="1:14" ht="21" customHeight="1">
      <c r="A589" s="137">
        <v>45678</v>
      </c>
      <c r="B589" s="5" t="s">
        <v>2697</v>
      </c>
      <c r="C589" s="8" t="s">
        <v>2699</v>
      </c>
      <c r="D589" s="5">
        <v>5</v>
      </c>
      <c r="E589" s="5" t="s">
        <v>318</v>
      </c>
      <c r="F589" s="5" t="s">
        <v>370</v>
      </c>
      <c r="G589" s="5" t="s">
        <v>48</v>
      </c>
      <c r="H589" s="26"/>
      <c r="I589" s="90">
        <v>10300</v>
      </c>
      <c r="J589" s="7">
        <f t="shared" si="70"/>
        <v>10.29</v>
      </c>
      <c r="K589" s="88" t="s">
        <v>2724</v>
      </c>
      <c r="L589" s="6">
        <v>0.3</v>
      </c>
      <c r="M589" s="6"/>
      <c r="N589" s="10"/>
    </row>
    <row r="590" spans="1:14" ht="21" customHeight="1">
      <c r="A590" s="137">
        <v>45678</v>
      </c>
      <c r="B590" s="5" t="s">
        <v>2697</v>
      </c>
      <c r="C590" s="8" t="s">
        <v>2700</v>
      </c>
      <c r="D590" s="5">
        <v>5</v>
      </c>
      <c r="E590" s="5" t="s">
        <v>318</v>
      </c>
      <c r="F590" s="5" t="s">
        <v>370</v>
      </c>
      <c r="G590" s="5" t="s">
        <v>48</v>
      </c>
      <c r="H590" s="26"/>
      <c r="I590" s="90">
        <v>7000</v>
      </c>
      <c r="J590" s="7">
        <f t="shared" si="70"/>
        <v>7.8999999999999995</v>
      </c>
      <c r="K590" s="88" t="s">
        <v>2724</v>
      </c>
      <c r="L590" s="6">
        <v>0.3</v>
      </c>
      <c r="M590" s="6"/>
      <c r="N590" s="10"/>
    </row>
    <row r="591" spans="1:14" ht="21" customHeight="1">
      <c r="A591" s="137">
        <v>45678</v>
      </c>
      <c r="B591" s="5" t="s">
        <v>2697</v>
      </c>
      <c r="C591" s="8" t="s">
        <v>2701</v>
      </c>
      <c r="D591" s="5">
        <v>5</v>
      </c>
      <c r="E591" s="5" t="s">
        <v>318</v>
      </c>
      <c r="F591" s="5" t="s">
        <v>370</v>
      </c>
      <c r="G591" s="5" t="s">
        <v>48</v>
      </c>
      <c r="H591" s="26"/>
      <c r="I591" s="90">
        <v>5900</v>
      </c>
      <c r="J591" s="7">
        <f t="shared" si="70"/>
        <v>7.1099999999999994</v>
      </c>
      <c r="K591" s="88" t="s">
        <v>2724</v>
      </c>
      <c r="L591" s="6">
        <v>0.3</v>
      </c>
      <c r="M591" s="6"/>
      <c r="N591" s="10"/>
    </row>
    <row r="592" spans="1:14" ht="21" customHeight="1">
      <c r="A592" s="137">
        <v>45678</v>
      </c>
      <c r="B592" s="5" t="s">
        <v>2697</v>
      </c>
      <c r="C592" s="8" t="s">
        <v>2702</v>
      </c>
      <c r="D592" s="5">
        <v>5</v>
      </c>
      <c r="E592" s="5" t="s">
        <v>318</v>
      </c>
      <c r="F592" s="5" t="s">
        <v>370</v>
      </c>
      <c r="G592" s="5" t="s">
        <v>48</v>
      </c>
      <c r="H592" s="26"/>
      <c r="I592" s="90">
        <v>9300</v>
      </c>
      <c r="J592" s="7">
        <f t="shared" si="70"/>
        <v>9.57</v>
      </c>
      <c r="K592" s="88" t="s">
        <v>2724</v>
      </c>
      <c r="L592" s="6">
        <v>0.3</v>
      </c>
      <c r="M592" s="6"/>
      <c r="N592" s="10"/>
    </row>
    <row r="593" spans="1:14" ht="21" customHeight="1">
      <c r="A593" s="137">
        <v>45678</v>
      </c>
      <c r="B593" s="5" t="s">
        <v>22</v>
      </c>
      <c r="C593" s="8" t="s">
        <v>2703</v>
      </c>
      <c r="D593" s="5">
        <v>10</v>
      </c>
      <c r="E593" s="5" t="s">
        <v>318</v>
      </c>
      <c r="F593" s="5" t="s">
        <v>511</v>
      </c>
      <c r="G593" s="5" t="s">
        <v>172</v>
      </c>
      <c r="H593" s="26"/>
      <c r="I593" s="90">
        <v>5900</v>
      </c>
      <c r="J593" s="7">
        <f t="shared" ref="J593" si="71">ROUNDUP((((L593*13000)+I593)/1380), 2)</f>
        <v>5.22</v>
      </c>
      <c r="K593" s="88" t="s">
        <v>2722</v>
      </c>
      <c r="L593" s="6">
        <v>0.1</v>
      </c>
      <c r="M593" s="6"/>
      <c r="N593" s="10" t="s">
        <v>349</v>
      </c>
    </row>
    <row r="594" spans="1:14" ht="21" customHeight="1">
      <c r="A594" s="137"/>
      <c r="B594" s="5"/>
      <c r="C594" s="8" t="s">
        <v>2704</v>
      </c>
      <c r="D594" s="5">
        <v>6</v>
      </c>
      <c r="E594" s="5"/>
      <c r="F594" s="5"/>
      <c r="G594" s="5" t="s">
        <v>152</v>
      </c>
      <c r="H594" s="26"/>
      <c r="I594" s="90">
        <v>5970</v>
      </c>
      <c r="J594" s="7">
        <f t="shared" ref="J594:J600" si="72">ROUNDUP((((L594*13000)+I594)/1380), 2)</f>
        <v>5.27</v>
      </c>
      <c r="K594" s="88" t="s">
        <v>2722</v>
      </c>
      <c r="L594" s="6">
        <v>0.1</v>
      </c>
      <c r="M594" s="6"/>
      <c r="N594" s="10"/>
    </row>
    <row r="595" spans="1:14" ht="21" customHeight="1">
      <c r="A595" s="137"/>
      <c r="B595" s="5"/>
      <c r="C595" s="8" t="s">
        <v>1968</v>
      </c>
      <c r="D595" s="5">
        <v>15</v>
      </c>
      <c r="E595" s="5" t="s">
        <v>24</v>
      </c>
      <c r="F595" s="5"/>
      <c r="G595" s="5" t="s">
        <v>54</v>
      </c>
      <c r="H595" s="26"/>
      <c r="I595" s="90">
        <v>45000</v>
      </c>
      <c r="J595" s="7">
        <f t="shared" si="72"/>
        <v>38.269999999999996</v>
      </c>
      <c r="K595" s="88" t="s">
        <v>2743</v>
      </c>
      <c r="L595" s="6">
        <v>0.6</v>
      </c>
      <c r="M595" s="6"/>
      <c r="N595" s="10" t="s">
        <v>2707</v>
      </c>
    </row>
    <row r="596" spans="1:14" ht="21" customHeight="1">
      <c r="A596" s="137"/>
      <c r="B596" s="5"/>
      <c r="C596" s="8" t="s">
        <v>1969</v>
      </c>
      <c r="D596" s="5">
        <v>15</v>
      </c>
      <c r="E596" s="5" t="s">
        <v>24</v>
      </c>
      <c r="F596" s="5"/>
      <c r="G596" s="5" t="s">
        <v>54</v>
      </c>
      <c r="H596" s="26"/>
      <c r="I596" s="90">
        <v>45000</v>
      </c>
      <c r="J596" s="7">
        <f t="shared" si="72"/>
        <v>38.269999999999996</v>
      </c>
      <c r="K596" s="88" t="s">
        <v>2743</v>
      </c>
      <c r="L596" s="6">
        <v>0.6</v>
      </c>
      <c r="M596" s="6"/>
      <c r="N596" s="10" t="s">
        <v>2707</v>
      </c>
    </row>
    <row r="597" spans="1:14" ht="21" customHeight="1">
      <c r="A597" s="137"/>
      <c r="B597" s="5"/>
      <c r="C597" s="8" t="s">
        <v>1967</v>
      </c>
      <c r="D597" s="5">
        <v>15</v>
      </c>
      <c r="E597" s="5" t="s">
        <v>24</v>
      </c>
      <c r="F597" s="5"/>
      <c r="G597" s="5" t="s">
        <v>54</v>
      </c>
      <c r="H597" s="26"/>
      <c r="I597" s="90">
        <v>45000</v>
      </c>
      <c r="J597" s="7">
        <f t="shared" si="72"/>
        <v>38.269999999999996</v>
      </c>
      <c r="K597" s="88" t="s">
        <v>2743</v>
      </c>
      <c r="L597" s="6">
        <v>0.6</v>
      </c>
      <c r="M597" s="6"/>
      <c r="N597" s="10" t="s">
        <v>2707</v>
      </c>
    </row>
    <row r="598" spans="1:14" ht="21" customHeight="1">
      <c r="A598" s="137"/>
      <c r="B598" s="5"/>
      <c r="C598" s="8" t="s">
        <v>1966</v>
      </c>
      <c r="D598" s="5">
        <v>15</v>
      </c>
      <c r="E598" s="5" t="s">
        <v>24</v>
      </c>
      <c r="F598" s="5"/>
      <c r="G598" s="5" t="s">
        <v>54</v>
      </c>
      <c r="H598" s="26"/>
      <c r="I598" s="90">
        <v>45000</v>
      </c>
      <c r="J598" s="7">
        <f t="shared" si="72"/>
        <v>38.269999999999996</v>
      </c>
      <c r="K598" s="88" t="s">
        <v>2743</v>
      </c>
      <c r="L598" s="6">
        <v>0.6</v>
      </c>
      <c r="M598" s="6"/>
      <c r="N598" s="10" t="s">
        <v>2707</v>
      </c>
    </row>
    <row r="599" spans="1:14" ht="21" customHeight="1">
      <c r="A599" s="137"/>
      <c r="B599" s="5"/>
      <c r="C599" s="8" t="s">
        <v>2705</v>
      </c>
      <c r="D599" s="5">
        <v>10</v>
      </c>
      <c r="E599" s="5" t="s">
        <v>24</v>
      </c>
      <c r="F599" s="5"/>
      <c r="G599" s="5" t="s">
        <v>54</v>
      </c>
      <c r="H599" s="26"/>
      <c r="I599" s="90">
        <v>50000</v>
      </c>
      <c r="J599" s="7">
        <f t="shared" si="72"/>
        <v>42.83</v>
      </c>
      <c r="K599" s="88" t="s">
        <v>2743</v>
      </c>
      <c r="L599" s="6">
        <v>0.7</v>
      </c>
      <c r="M599" s="6"/>
      <c r="N599" s="10" t="s">
        <v>2707</v>
      </c>
    </row>
    <row r="600" spans="1:14" ht="21" customHeight="1">
      <c r="A600" s="137"/>
      <c r="B600" s="5"/>
      <c r="C600" s="8" t="s">
        <v>2706</v>
      </c>
      <c r="D600" s="5">
        <v>10</v>
      </c>
      <c r="E600" s="5" t="s">
        <v>24</v>
      </c>
      <c r="F600" s="5"/>
      <c r="G600" s="5" t="s">
        <v>54</v>
      </c>
      <c r="H600" s="26"/>
      <c r="I600" s="90">
        <v>50000</v>
      </c>
      <c r="J600" s="7">
        <f t="shared" si="72"/>
        <v>42.83</v>
      </c>
      <c r="K600" s="88" t="s">
        <v>2743</v>
      </c>
      <c r="L600" s="6">
        <v>0.7</v>
      </c>
      <c r="M600" s="6"/>
      <c r="N600" s="10" t="s">
        <v>2707</v>
      </c>
    </row>
    <row r="602" spans="1:14" ht="45">
      <c r="A602" s="173"/>
      <c r="B602" s="13" t="s">
        <v>1753</v>
      </c>
      <c r="C602" s="122" t="s">
        <v>2708</v>
      </c>
      <c r="D602" s="13">
        <v>500</v>
      </c>
      <c r="E602" s="13" t="s">
        <v>24</v>
      </c>
      <c r="F602" s="13"/>
      <c r="G602" s="13" t="s">
        <v>13</v>
      </c>
      <c r="H602" s="68"/>
      <c r="I602" s="142"/>
      <c r="J602" s="12">
        <f t="shared" ref="J602" si="73">ROUNDUP((((L602*13000)+I602)/1380), 2)</f>
        <v>28.270000000000003</v>
      </c>
      <c r="K602" s="87"/>
      <c r="L602" s="50">
        <v>3</v>
      </c>
      <c r="M602" s="50"/>
      <c r="N602" s="23" t="s">
        <v>2756</v>
      </c>
    </row>
    <row r="603" spans="1:14" s="128" customFormat="1" ht="20.100000000000001" customHeight="1">
      <c r="A603" s="137">
        <v>45616</v>
      </c>
      <c r="B603" s="175" t="s">
        <v>1753</v>
      </c>
      <c r="C603" s="5" t="s">
        <v>2709</v>
      </c>
      <c r="D603" s="5">
        <v>100</v>
      </c>
      <c r="E603" s="8" t="s">
        <v>24</v>
      </c>
      <c r="F603" s="5" t="s">
        <v>2553</v>
      </c>
      <c r="G603" s="5" t="s">
        <v>13</v>
      </c>
      <c r="H603" s="26"/>
      <c r="I603" s="90">
        <v>50800</v>
      </c>
      <c r="J603" s="7">
        <f t="shared" ref="J603" si="74">ROUNDUP((((L603*13000)+I603)/1320), 2)</f>
        <v>53.26</v>
      </c>
      <c r="K603" s="88" t="s">
        <v>79</v>
      </c>
      <c r="L603" s="6">
        <v>1.5</v>
      </c>
      <c r="M603" s="6"/>
      <c r="N603" s="10"/>
    </row>
    <row r="604" spans="1:14" ht="21" customHeight="1">
      <c r="A604" s="137">
        <v>45680</v>
      </c>
      <c r="B604" s="5" t="s">
        <v>31</v>
      </c>
      <c r="C604" s="5" t="s">
        <v>2769</v>
      </c>
      <c r="D604" s="5">
        <v>2</v>
      </c>
      <c r="E604" s="5" t="s">
        <v>140</v>
      </c>
      <c r="F604" s="5" t="s">
        <v>2771</v>
      </c>
      <c r="G604" s="5" t="s">
        <v>92</v>
      </c>
      <c r="H604" s="26"/>
      <c r="I604" s="90">
        <v>62250</v>
      </c>
      <c r="J604" s="7">
        <f t="shared" ref="J604:J607" si="75">ROUNDUP((((L604*13000)+I604)/1380), 2)</f>
        <v>73.37</v>
      </c>
      <c r="K604" s="88" t="s">
        <v>2837</v>
      </c>
      <c r="L604" s="6">
        <v>3</v>
      </c>
      <c r="M604" s="6"/>
      <c r="N604" s="10" t="s">
        <v>2817</v>
      </c>
    </row>
    <row r="605" spans="1:14" ht="21" customHeight="1">
      <c r="A605" s="137">
        <v>45680</v>
      </c>
      <c r="B605" s="5" t="s">
        <v>31</v>
      </c>
      <c r="C605" s="5" t="s">
        <v>2770</v>
      </c>
      <c r="D605" s="5">
        <v>2</v>
      </c>
      <c r="E605" s="5" t="s">
        <v>140</v>
      </c>
      <c r="F605" s="5" t="s">
        <v>2771</v>
      </c>
      <c r="G605" s="5" t="s">
        <v>92</v>
      </c>
      <c r="H605" s="26"/>
      <c r="I605" s="90">
        <v>27740</v>
      </c>
      <c r="J605" s="7">
        <f t="shared" si="75"/>
        <v>34.239999999999995</v>
      </c>
      <c r="K605" s="88" t="s">
        <v>2837</v>
      </c>
      <c r="L605" s="6">
        <v>1.5</v>
      </c>
      <c r="M605" s="6"/>
      <c r="N605" s="10" t="s">
        <v>2772</v>
      </c>
    </row>
    <row r="606" spans="1:14" ht="21" customHeight="1">
      <c r="A606" s="137">
        <v>45680</v>
      </c>
      <c r="B606" s="5" t="s">
        <v>21</v>
      </c>
      <c r="C606" s="5" t="s">
        <v>2775</v>
      </c>
      <c r="D606" s="5">
        <v>5</v>
      </c>
      <c r="E606" s="5" t="s">
        <v>140</v>
      </c>
      <c r="F606" s="5" t="s">
        <v>2774</v>
      </c>
      <c r="G606" s="5" t="s">
        <v>2773</v>
      </c>
      <c r="H606" s="26"/>
      <c r="I606" s="90">
        <v>21000</v>
      </c>
      <c r="J606" s="7">
        <f t="shared" si="75"/>
        <v>18.990000000000002</v>
      </c>
      <c r="K606" s="88" t="s">
        <v>2819</v>
      </c>
      <c r="L606" s="6">
        <v>0.4</v>
      </c>
      <c r="M606" s="6"/>
      <c r="N606" s="10"/>
    </row>
    <row r="607" spans="1:14" ht="21" customHeight="1">
      <c r="A607" s="137">
        <v>45680</v>
      </c>
      <c r="B607" s="5" t="s">
        <v>59</v>
      </c>
      <c r="C607" s="5" t="s">
        <v>2776</v>
      </c>
      <c r="D607" s="5">
        <v>2</v>
      </c>
      <c r="E607" s="5" t="s">
        <v>140</v>
      </c>
      <c r="F607" s="5" t="s">
        <v>2774</v>
      </c>
      <c r="G607" s="5" t="s">
        <v>2773</v>
      </c>
      <c r="H607" s="26"/>
      <c r="I607" s="90">
        <v>630000</v>
      </c>
      <c r="J607" s="7">
        <f t="shared" si="75"/>
        <v>460.28999999999996</v>
      </c>
      <c r="K607" s="88" t="s">
        <v>2819</v>
      </c>
      <c r="L607" s="6">
        <v>0.4</v>
      </c>
      <c r="M607" s="6"/>
      <c r="N607" s="10"/>
    </row>
    <row r="608" spans="1:14" ht="30">
      <c r="A608" s="137">
        <v>45680</v>
      </c>
      <c r="B608" s="5" t="s">
        <v>2778</v>
      </c>
      <c r="C608" s="5" t="s">
        <v>2777</v>
      </c>
      <c r="D608" s="5" t="s">
        <v>2779</v>
      </c>
      <c r="E608" s="5" t="s">
        <v>140</v>
      </c>
      <c r="F608" s="5" t="s">
        <v>2774</v>
      </c>
      <c r="G608" s="5" t="s">
        <v>2773</v>
      </c>
      <c r="H608" s="26"/>
      <c r="I608" s="90">
        <v>20250</v>
      </c>
      <c r="J608" s="7">
        <f t="shared" ref="J608:J611" si="76">ROUNDUP((((L608*13000)+I608)/1380), 2)</f>
        <v>61.78</v>
      </c>
      <c r="K608" s="88" t="s">
        <v>2819</v>
      </c>
      <c r="L608" s="6">
        <v>5</v>
      </c>
      <c r="M608" s="6"/>
      <c r="N608" s="10" t="s">
        <v>2826</v>
      </c>
    </row>
    <row r="609" spans="1:14" ht="21" customHeight="1">
      <c r="A609" s="137"/>
      <c r="B609" s="5"/>
      <c r="C609" s="5" t="s">
        <v>2858</v>
      </c>
      <c r="D609" s="5">
        <v>1</v>
      </c>
      <c r="E609" s="5"/>
      <c r="F609" s="5"/>
      <c r="G609" s="5"/>
      <c r="H609" s="26"/>
      <c r="I609" s="90">
        <v>2000</v>
      </c>
      <c r="J609" s="7">
        <f t="shared" si="76"/>
        <v>5.22</v>
      </c>
      <c r="K609" s="88" t="s">
        <v>2819</v>
      </c>
      <c r="L609" s="6">
        <v>0.4</v>
      </c>
      <c r="M609" s="6"/>
      <c r="N609" s="10"/>
    </row>
    <row r="610" spans="1:14" ht="21" customHeight="1">
      <c r="A610" s="137">
        <v>45680</v>
      </c>
      <c r="B610" s="5"/>
      <c r="C610" s="5" t="s">
        <v>2859</v>
      </c>
      <c r="D610" s="5">
        <v>5</v>
      </c>
      <c r="E610" s="5" t="s">
        <v>140</v>
      </c>
      <c r="F610" s="5" t="s">
        <v>2774</v>
      </c>
      <c r="G610" s="5" t="s">
        <v>2773</v>
      </c>
      <c r="H610" s="26"/>
      <c r="I610" s="90">
        <v>3490</v>
      </c>
      <c r="J610" s="7">
        <f t="shared" si="76"/>
        <v>3.48</v>
      </c>
      <c r="K610" s="88" t="s">
        <v>2819</v>
      </c>
      <c r="L610" s="6">
        <v>0.1</v>
      </c>
      <c r="M610" s="6"/>
      <c r="N610" s="10"/>
    </row>
    <row r="611" spans="1:14" ht="21" customHeight="1">
      <c r="A611" s="137">
        <v>45681</v>
      </c>
      <c r="B611" s="5" t="s">
        <v>38</v>
      </c>
      <c r="C611" s="5" t="s">
        <v>2780</v>
      </c>
      <c r="D611" s="5">
        <v>8</v>
      </c>
      <c r="E611" s="5" t="s">
        <v>140</v>
      </c>
      <c r="F611" s="5" t="s">
        <v>2310</v>
      </c>
      <c r="G611" s="5" t="s">
        <v>2781</v>
      </c>
      <c r="H611" s="26"/>
      <c r="I611" s="90">
        <v>13300</v>
      </c>
      <c r="J611" s="7">
        <f t="shared" si="76"/>
        <v>11.53</v>
      </c>
      <c r="K611" s="88" t="s">
        <v>2819</v>
      </c>
      <c r="L611" s="6">
        <v>0.2</v>
      </c>
      <c r="M611" s="6"/>
      <c r="N611" s="10"/>
    </row>
    <row r="612" spans="1:14" ht="21" customHeight="1">
      <c r="A612" s="137">
        <v>45682</v>
      </c>
      <c r="B612" s="5" t="s">
        <v>44</v>
      </c>
      <c r="C612" s="5" t="s">
        <v>2782</v>
      </c>
      <c r="D612" s="5">
        <v>1</v>
      </c>
      <c r="E612" s="5" t="s">
        <v>140</v>
      </c>
      <c r="F612" s="5" t="s">
        <v>305</v>
      </c>
      <c r="G612" s="5" t="s">
        <v>35</v>
      </c>
      <c r="H612" s="26"/>
      <c r="I612" s="90">
        <v>20630</v>
      </c>
      <c r="J612" s="7">
        <f t="shared" ref="J612:J613" si="77">ROUNDUP((((L612*13000)+I612)/1380), 2)</f>
        <v>16.37</v>
      </c>
      <c r="K612" s="88" t="s">
        <v>2824</v>
      </c>
      <c r="L612" s="6">
        <v>0.15</v>
      </c>
      <c r="M612" s="6"/>
      <c r="N612" s="10"/>
    </row>
    <row r="613" spans="1:14" ht="21" customHeight="1">
      <c r="A613" s="137">
        <v>45682</v>
      </c>
      <c r="B613" s="5" t="s">
        <v>44</v>
      </c>
      <c r="C613" s="5" t="s">
        <v>2783</v>
      </c>
      <c r="D613" s="5">
        <v>1</v>
      </c>
      <c r="E613" s="5" t="s">
        <v>140</v>
      </c>
      <c r="F613" s="5" t="s">
        <v>305</v>
      </c>
      <c r="G613" s="5" t="s">
        <v>35</v>
      </c>
      <c r="H613" s="26"/>
      <c r="I613" s="90">
        <v>20630</v>
      </c>
      <c r="J613" s="7">
        <f t="shared" si="77"/>
        <v>16.37</v>
      </c>
      <c r="K613" s="88" t="s">
        <v>2825</v>
      </c>
      <c r="L613" s="6">
        <v>0.15</v>
      </c>
      <c r="M613" s="6"/>
      <c r="N613" s="10"/>
    </row>
    <row r="614" spans="1:14" ht="105">
      <c r="A614" s="173">
        <v>45666</v>
      </c>
      <c r="B614" s="13" t="s">
        <v>58</v>
      </c>
      <c r="C614" s="13" t="s">
        <v>2098</v>
      </c>
      <c r="D614" s="13">
        <v>50</v>
      </c>
      <c r="E614" s="13" t="s">
        <v>140</v>
      </c>
      <c r="F614" s="13" t="s">
        <v>316</v>
      </c>
      <c r="G614" s="13" t="s">
        <v>1726</v>
      </c>
      <c r="H614" s="68"/>
      <c r="I614" s="142"/>
      <c r="J614" s="12"/>
      <c r="K614" s="87"/>
      <c r="L614" s="50"/>
      <c r="M614" s="50"/>
      <c r="N614" s="23" t="s">
        <v>2822</v>
      </c>
    </row>
    <row r="615" spans="1:14" ht="120">
      <c r="A615" s="137">
        <v>45680</v>
      </c>
      <c r="B615" s="5" t="s">
        <v>22</v>
      </c>
      <c r="C615" s="5" t="s">
        <v>2784</v>
      </c>
      <c r="D615" s="5">
        <v>4</v>
      </c>
      <c r="E615" s="5" t="s">
        <v>2187</v>
      </c>
      <c r="F615" s="5" t="s">
        <v>2785</v>
      </c>
      <c r="G615" s="5" t="s">
        <v>32</v>
      </c>
      <c r="H615" s="26"/>
      <c r="I615" s="90"/>
      <c r="J615" s="7"/>
      <c r="K615" s="88"/>
      <c r="L615" s="6"/>
      <c r="M615" s="6"/>
      <c r="N615" s="10" t="s">
        <v>2823</v>
      </c>
    </row>
    <row r="616" spans="1:14" ht="21" customHeight="1">
      <c r="A616" s="137">
        <v>45680</v>
      </c>
      <c r="B616" s="5" t="s">
        <v>25</v>
      </c>
      <c r="C616" s="5" t="s">
        <v>2827</v>
      </c>
      <c r="D616" s="5">
        <v>1</v>
      </c>
      <c r="E616" s="5" t="s">
        <v>2187</v>
      </c>
      <c r="F616" s="5" t="s">
        <v>2786</v>
      </c>
      <c r="G616" s="5" t="s">
        <v>52</v>
      </c>
      <c r="H616" s="26"/>
      <c r="I616" s="90">
        <v>38500</v>
      </c>
      <c r="J616" s="7">
        <f t="shared" ref="J616:J617" si="78">ROUNDUP((((L616*13000)+I616)/1380), 2)</f>
        <v>29.790000000000003</v>
      </c>
      <c r="K616" s="88" t="s">
        <v>2820</v>
      </c>
      <c r="L616" s="6">
        <v>0.2</v>
      </c>
      <c r="M616" s="6"/>
      <c r="N616" s="10"/>
    </row>
    <row r="617" spans="1:14" ht="30">
      <c r="A617" s="137">
        <v>45680</v>
      </c>
      <c r="B617" s="5" t="s">
        <v>2787</v>
      </c>
      <c r="C617" s="5" t="s">
        <v>2829</v>
      </c>
      <c r="D617" s="5">
        <v>5</v>
      </c>
      <c r="E617" s="5" t="s">
        <v>2187</v>
      </c>
      <c r="F617" s="5" t="s">
        <v>2786</v>
      </c>
      <c r="G617" s="5" t="s">
        <v>52</v>
      </c>
      <c r="H617" s="26"/>
      <c r="I617" s="90">
        <v>6600</v>
      </c>
      <c r="J617" s="7">
        <f t="shared" si="78"/>
        <v>5.7299999999999995</v>
      </c>
      <c r="K617" s="88" t="s">
        <v>2820</v>
      </c>
      <c r="L617" s="6">
        <v>0.1</v>
      </c>
      <c r="M617" s="6"/>
      <c r="N617" s="10" t="s">
        <v>2828</v>
      </c>
    </row>
    <row r="618" spans="1:14" ht="21" customHeight="1">
      <c r="A618" s="137">
        <v>45680</v>
      </c>
      <c r="B618" s="5" t="s">
        <v>2793</v>
      </c>
      <c r="C618" s="5" t="s">
        <v>2830</v>
      </c>
      <c r="D618" s="5">
        <v>1</v>
      </c>
      <c r="E618" s="5" t="s">
        <v>2187</v>
      </c>
      <c r="F618" s="5" t="s">
        <v>2794</v>
      </c>
      <c r="G618" s="5" t="s">
        <v>2694</v>
      </c>
      <c r="H618" s="26"/>
      <c r="I618" s="90">
        <v>18630</v>
      </c>
      <c r="J618" s="7">
        <f t="shared" ref="J618:J623" si="79">ROUNDUP((((L618*13000)+I618)/1380), 2)</f>
        <v>27.64</v>
      </c>
      <c r="K618" s="88" t="s">
        <v>2819</v>
      </c>
      <c r="L618" s="6">
        <v>1.5</v>
      </c>
      <c r="M618" s="6"/>
      <c r="N618" s="10" t="s">
        <v>2795</v>
      </c>
    </row>
    <row r="619" spans="1:14" ht="21" customHeight="1">
      <c r="A619" s="137">
        <v>45680</v>
      </c>
      <c r="B619" s="5" t="s">
        <v>2793</v>
      </c>
      <c r="C619" s="5" t="s">
        <v>2833</v>
      </c>
      <c r="D619" s="5">
        <v>1</v>
      </c>
      <c r="E619" s="5" t="s">
        <v>2187</v>
      </c>
      <c r="F619" s="5" t="s">
        <v>2794</v>
      </c>
      <c r="G619" s="5" t="s">
        <v>2694</v>
      </c>
      <c r="H619" s="26"/>
      <c r="I619" s="90">
        <v>22110</v>
      </c>
      <c r="J619" s="7">
        <f t="shared" si="79"/>
        <v>32.979999999999997</v>
      </c>
      <c r="K619" s="88" t="s">
        <v>2819</v>
      </c>
      <c r="L619" s="6">
        <v>1.8</v>
      </c>
      <c r="M619" s="6"/>
      <c r="N619" s="10" t="s">
        <v>2796</v>
      </c>
    </row>
    <row r="620" spans="1:14" ht="21" customHeight="1">
      <c r="A620" s="137">
        <v>45680</v>
      </c>
      <c r="B620" s="5" t="s">
        <v>2797</v>
      </c>
      <c r="C620" s="5" t="s">
        <v>2834</v>
      </c>
      <c r="D620" s="5">
        <v>2</v>
      </c>
      <c r="E620" s="5" t="s">
        <v>2187</v>
      </c>
      <c r="F620" s="5" t="s">
        <v>2794</v>
      </c>
      <c r="G620" s="5" t="s">
        <v>2694</v>
      </c>
      <c r="H620" s="26"/>
      <c r="I620" s="90">
        <v>11720</v>
      </c>
      <c r="J620" s="7">
        <f t="shared" si="79"/>
        <v>17.920000000000002</v>
      </c>
      <c r="K620" s="88" t="s">
        <v>2819</v>
      </c>
      <c r="L620" s="6">
        <v>1</v>
      </c>
      <c r="M620" s="6"/>
      <c r="N620" s="10" t="s">
        <v>2798</v>
      </c>
    </row>
    <row r="621" spans="1:14" ht="30">
      <c r="A621" s="137">
        <v>45680</v>
      </c>
      <c r="B621" s="5" t="s">
        <v>2799</v>
      </c>
      <c r="C621" s="5" t="s">
        <v>2835</v>
      </c>
      <c r="D621" s="5">
        <v>2</v>
      </c>
      <c r="E621" s="5" t="s">
        <v>2187</v>
      </c>
      <c r="F621" s="5" t="s">
        <v>2794</v>
      </c>
      <c r="G621" s="5" t="s">
        <v>2694</v>
      </c>
      <c r="H621" s="26"/>
      <c r="I621" s="90">
        <v>4520</v>
      </c>
      <c r="J621" s="7">
        <f t="shared" si="79"/>
        <v>6.1099999999999994</v>
      </c>
      <c r="K621" s="88" t="s">
        <v>2819</v>
      </c>
      <c r="L621" s="6">
        <v>0.3</v>
      </c>
      <c r="M621" s="6"/>
      <c r="N621" s="10" t="s">
        <v>2836</v>
      </c>
    </row>
    <row r="622" spans="1:14" ht="21" customHeight="1">
      <c r="A622" s="137">
        <v>45680</v>
      </c>
      <c r="B622" s="5" t="s">
        <v>174</v>
      </c>
      <c r="C622" s="5" t="s">
        <v>2831</v>
      </c>
      <c r="D622" s="5">
        <v>2</v>
      </c>
      <c r="E622" s="5" t="s">
        <v>2187</v>
      </c>
      <c r="F622" s="5" t="s">
        <v>2794</v>
      </c>
      <c r="G622" s="5" t="s">
        <v>2694</v>
      </c>
      <c r="H622" s="26"/>
      <c r="I622" s="90">
        <v>7110</v>
      </c>
      <c r="J622" s="7">
        <f t="shared" si="79"/>
        <v>6.1</v>
      </c>
      <c r="K622" s="88" t="s">
        <v>2819</v>
      </c>
      <c r="L622" s="6">
        <v>0.1</v>
      </c>
      <c r="M622" s="6"/>
      <c r="N622" s="10" t="s">
        <v>2800</v>
      </c>
    </row>
    <row r="623" spans="1:14" ht="21" customHeight="1">
      <c r="A623" s="137">
        <v>45680</v>
      </c>
      <c r="B623" s="5"/>
      <c r="C623" s="5" t="s">
        <v>2832</v>
      </c>
      <c r="D623" s="5">
        <v>1</v>
      </c>
      <c r="E623" s="5" t="s">
        <v>2187</v>
      </c>
      <c r="F623" s="5" t="s">
        <v>2794</v>
      </c>
      <c r="G623" s="5" t="s">
        <v>2694</v>
      </c>
      <c r="H623" s="26"/>
      <c r="I623" s="90">
        <v>17090</v>
      </c>
      <c r="J623" s="7">
        <f t="shared" si="79"/>
        <v>26.520000000000003</v>
      </c>
      <c r="K623" s="88" t="s">
        <v>2819</v>
      </c>
      <c r="L623" s="6">
        <v>1.5</v>
      </c>
      <c r="M623" s="6"/>
      <c r="N623" s="10" t="s">
        <v>2801</v>
      </c>
    </row>
    <row r="624" spans="1:14" ht="21" customHeight="1">
      <c r="A624" s="137">
        <v>45680</v>
      </c>
      <c r="B624" s="5" t="s">
        <v>59</v>
      </c>
      <c r="C624" s="8" t="s">
        <v>2805</v>
      </c>
      <c r="D624" s="5">
        <v>10</v>
      </c>
      <c r="E624" s="5" t="s">
        <v>318</v>
      </c>
      <c r="F624" s="5" t="s">
        <v>122</v>
      </c>
      <c r="G624" s="5" t="s">
        <v>28</v>
      </c>
      <c r="H624" s="26"/>
      <c r="I624" s="90">
        <v>900000</v>
      </c>
      <c r="J624" s="7">
        <f t="shared" ref="J624" si="80">ROUNDUP((((L624*13000)+I624)/1380), 2)</f>
        <v>655.95</v>
      </c>
      <c r="K624" s="88" t="s">
        <v>2819</v>
      </c>
      <c r="L624" s="6">
        <v>0.4</v>
      </c>
      <c r="M624" s="6"/>
      <c r="N624" s="10" t="s">
        <v>2806</v>
      </c>
    </row>
    <row r="625" spans="1:14" ht="21" customHeight="1">
      <c r="A625" s="137">
        <v>45680</v>
      </c>
      <c r="B625" s="5"/>
      <c r="C625" s="8" t="s">
        <v>2821</v>
      </c>
      <c r="D625" s="5" t="s">
        <v>2814</v>
      </c>
      <c r="E625" s="5" t="s">
        <v>2815</v>
      </c>
      <c r="F625" s="5"/>
      <c r="G625" s="5"/>
      <c r="H625" s="26"/>
      <c r="I625" s="90">
        <v>101200</v>
      </c>
      <c r="J625" s="7">
        <f t="shared" ref="J625" si="81">ROUNDUP((((L625*13000)+I625)/1380), 2)</f>
        <v>77.11</v>
      </c>
      <c r="K625" s="88" t="s">
        <v>2820</v>
      </c>
      <c r="L625" s="6">
        <v>0.4</v>
      </c>
      <c r="M625" s="6"/>
      <c r="N625" s="10" t="s">
        <v>2816</v>
      </c>
    </row>
    <row r="626" spans="1:14" ht="21" customHeight="1">
      <c r="A626" s="265"/>
      <c r="C626" s="17"/>
      <c r="D626" s="11"/>
      <c r="E626" s="11"/>
      <c r="I626" s="129"/>
      <c r="J626" s="120"/>
      <c r="K626" s="89"/>
      <c r="N626" s="266"/>
    </row>
    <row r="627" spans="1:14" ht="45">
      <c r="A627" s="137">
        <v>45680</v>
      </c>
      <c r="B627" s="5" t="s">
        <v>41</v>
      </c>
      <c r="C627" s="8" t="s">
        <v>2802</v>
      </c>
      <c r="D627" s="5">
        <v>2</v>
      </c>
      <c r="E627" s="5" t="s">
        <v>318</v>
      </c>
      <c r="F627" s="5" t="s">
        <v>167</v>
      </c>
      <c r="G627" s="5" t="s">
        <v>40</v>
      </c>
      <c r="H627" s="26"/>
      <c r="I627" s="90">
        <v>1336000</v>
      </c>
      <c r="J627" s="7">
        <f>ROUNDUP((((L627*13000)+I627)/1150), 2)</f>
        <v>1184.3499999999999</v>
      </c>
      <c r="K627" s="88" t="s">
        <v>3178</v>
      </c>
      <c r="L627" s="6">
        <v>2</v>
      </c>
      <c r="M627" s="6"/>
      <c r="N627" s="10" t="s">
        <v>3037</v>
      </c>
    </row>
    <row r="628" spans="1:14" ht="45">
      <c r="A628" s="173">
        <v>45680</v>
      </c>
      <c r="B628" s="109"/>
      <c r="C628" s="122" t="s">
        <v>3179</v>
      </c>
      <c r="D628" s="109">
        <v>4</v>
      </c>
      <c r="E628" s="109" t="s">
        <v>318</v>
      </c>
      <c r="F628" s="109" t="s">
        <v>209</v>
      </c>
      <c r="G628" s="109" t="s">
        <v>30</v>
      </c>
      <c r="H628" s="110"/>
      <c r="I628" s="170">
        <v>40000</v>
      </c>
      <c r="J628" s="111">
        <f>ROUNDUP((((L628*13000)+I628)/1380), 2)</f>
        <v>85.51</v>
      </c>
      <c r="K628" s="112" t="s">
        <v>164</v>
      </c>
      <c r="L628" s="113">
        <v>6</v>
      </c>
      <c r="M628" s="113"/>
      <c r="N628" s="114" t="s">
        <v>3036</v>
      </c>
    </row>
    <row r="629" spans="1:14" ht="24" customHeight="1">
      <c r="A629" s="137">
        <v>45680</v>
      </c>
      <c r="B629" s="5" t="s">
        <v>21</v>
      </c>
      <c r="C629" s="8" t="s">
        <v>86</v>
      </c>
      <c r="D629" s="5">
        <v>10</v>
      </c>
      <c r="E629" s="5" t="s">
        <v>318</v>
      </c>
      <c r="F629" s="5" t="s">
        <v>2611</v>
      </c>
      <c r="G629" s="5" t="s">
        <v>30</v>
      </c>
      <c r="H629" s="26"/>
      <c r="I629" s="90">
        <v>15000</v>
      </c>
      <c r="J629" s="7">
        <f t="shared" ref="J629:J630" si="82">ROUNDUP((((L629*13000)+I629)/1380), 2)</f>
        <v>11.82</v>
      </c>
      <c r="K629" s="88" t="s">
        <v>164</v>
      </c>
      <c r="L629" s="6">
        <v>0.1</v>
      </c>
      <c r="M629" s="6"/>
      <c r="N629" s="10"/>
    </row>
    <row r="630" spans="1:14" ht="28.5" customHeight="1">
      <c r="A630" s="137">
        <v>45680</v>
      </c>
      <c r="B630" s="5" t="s">
        <v>21</v>
      </c>
      <c r="C630" s="8" t="s">
        <v>2811</v>
      </c>
      <c r="D630" s="5">
        <v>10</v>
      </c>
      <c r="E630" s="5" t="s">
        <v>318</v>
      </c>
      <c r="F630" s="5" t="s">
        <v>2812</v>
      </c>
      <c r="G630" s="5" t="s">
        <v>2813</v>
      </c>
      <c r="H630" s="26"/>
      <c r="I630" s="90">
        <v>11000</v>
      </c>
      <c r="J630" s="7">
        <f t="shared" si="82"/>
        <v>8.4499999999999993</v>
      </c>
      <c r="K630" s="88" t="s">
        <v>164</v>
      </c>
      <c r="L630" s="6">
        <v>0.05</v>
      </c>
      <c r="M630" s="6"/>
      <c r="N630" s="10"/>
    </row>
    <row r="631" spans="1:14" ht="23.25" customHeight="1">
      <c r="A631" s="173">
        <v>45681</v>
      </c>
      <c r="B631" s="109" t="s">
        <v>22</v>
      </c>
      <c r="C631" s="122" t="s">
        <v>2846</v>
      </c>
      <c r="D631" s="109">
        <v>10</v>
      </c>
      <c r="E631" s="109" t="s">
        <v>318</v>
      </c>
      <c r="F631" s="109" t="s">
        <v>2847</v>
      </c>
      <c r="G631" s="109" t="s">
        <v>30</v>
      </c>
      <c r="H631" s="110"/>
      <c r="I631" s="170">
        <v>16730</v>
      </c>
      <c r="J631" s="111">
        <f>ROUNDUP((((L631*13000)+I631)/1380), 2)</f>
        <v>14.95</v>
      </c>
      <c r="K631" s="112" t="s">
        <v>164</v>
      </c>
      <c r="L631" s="113">
        <v>0.3</v>
      </c>
      <c r="M631" s="113"/>
      <c r="N631" s="114" t="s">
        <v>3136</v>
      </c>
    </row>
    <row r="632" spans="1:14" ht="21" customHeight="1">
      <c r="A632" s="173">
        <v>45681</v>
      </c>
      <c r="B632" s="109" t="s">
        <v>66</v>
      </c>
      <c r="C632" s="122" t="s">
        <v>2860</v>
      </c>
      <c r="D632" s="109">
        <v>20</v>
      </c>
      <c r="E632" s="109" t="s">
        <v>318</v>
      </c>
      <c r="F632" s="109" t="s">
        <v>363</v>
      </c>
      <c r="G632" s="109" t="s">
        <v>1759</v>
      </c>
      <c r="H632" s="110"/>
      <c r="I632" s="170">
        <v>5020</v>
      </c>
      <c r="J632" s="111">
        <f>ROUNDUP((((L632*13000)+I632)/1380), 2)</f>
        <v>7.41</v>
      </c>
      <c r="K632" s="112" t="s">
        <v>164</v>
      </c>
      <c r="L632" s="113">
        <v>0.4</v>
      </c>
      <c r="M632" s="113"/>
      <c r="N632" s="114"/>
    </row>
    <row r="633" spans="1:14" ht="15">
      <c r="A633" s="173">
        <v>45681</v>
      </c>
      <c r="B633" s="109"/>
      <c r="C633" s="122" t="s">
        <v>3137</v>
      </c>
      <c r="D633" s="109">
        <v>10</v>
      </c>
      <c r="E633" s="109" t="s">
        <v>318</v>
      </c>
      <c r="F633" s="109" t="s">
        <v>363</v>
      </c>
      <c r="G633" s="109" t="s">
        <v>1759</v>
      </c>
      <c r="H633" s="110"/>
      <c r="I633" s="170">
        <v>3180</v>
      </c>
      <c r="J633" s="111">
        <f>ROUNDUP((((L633*13000)+I633)/1380), 2)</f>
        <v>5.14</v>
      </c>
      <c r="K633" s="112" t="s">
        <v>164</v>
      </c>
      <c r="L633" s="113">
        <v>0.3</v>
      </c>
      <c r="M633" s="113"/>
      <c r="N633" s="114"/>
    </row>
    <row r="634" spans="1:14" ht="21" customHeight="1">
      <c r="A634" s="173">
        <v>45681</v>
      </c>
      <c r="B634" s="109"/>
      <c r="C634" s="122" t="s">
        <v>3138</v>
      </c>
      <c r="D634" s="109">
        <v>2</v>
      </c>
      <c r="E634" s="109" t="s">
        <v>318</v>
      </c>
      <c r="F634" s="109" t="s">
        <v>363</v>
      </c>
      <c r="G634" s="109" t="s">
        <v>1759</v>
      </c>
      <c r="H634" s="110"/>
      <c r="I634" s="170">
        <v>41380</v>
      </c>
      <c r="J634" s="111">
        <f>ROUNDUP((((L634*13000)+I634)/1380), 2)</f>
        <v>53.54</v>
      </c>
      <c r="K634" s="112" t="s">
        <v>164</v>
      </c>
      <c r="L634" s="113">
        <v>2.5</v>
      </c>
      <c r="M634" s="113"/>
      <c r="N634" s="114" t="s">
        <v>3139</v>
      </c>
    </row>
    <row r="635" spans="1:14" ht="21" customHeight="1">
      <c r="A635" s="137">
        <v>45681</v>
      </c>
      <c r="B635" s="5" t="s">
        <v>50</v>
      </c>
      <c r="C635" s="8" t="s">
        <v>3180</v>
      </c>
      <c r="D635" s="5">
        <v>30</v>
      </c>
      <c r="E635" s="5" t="s">
        <v>318</v>
      </c>
      <c r="F635" s="5" t="s">
        <v>2864</v>
      </c>
      <c r="G635" s="5" t="s">
        <v>30</v>
      </c>
      <c r="H635" s="26"/>
      <c r="I635" s="90">
        <v>17630</v>
      </c>
      <c r="J635" s="7">
        <f>ROUNDUP((((L635*13000)+I635)/1380), 2)</f>
        <v>13.72</v>
      </c>
      <c r="K635" s="88" t="s">
        <v>164</v>
      </c>
      <c r="L635" s="6">
        <v>0.1</v>
      </c>
      <c r="M635" s="6"/>
      <c r="N635" s="10"/>
    </row>
    <row r="636" spans="1:14" ht="21" customHeight="1">
      <c r="A636" s="138">
        <v>45681</v>
      </c>
      <c r="B636" s="98" t="s">
        <v>50</v>
      </c>
      <c r="C636" s="106" t="s">
        <v>3140</v>
      </c>
      <c r="D636" s="98">
        <v>10</v>
      </c>
      <c r="E636" s="98" t="s">
        <v>318</v>
      </c>
      <c r="F636" s="98" t="s">
        <v>2864</v>
      </c>
      <c r="G636" s="98" t="s">
        <v>30</v>
      </c>
      <c r="H636" s="99"/>
      <c r="I636" s="139"/>
      <c r="J636" s="105"/>
      <c r="K636" s="100"/>
      <c r="L636" s="101"/>
      <c r="M636" s="101"/>
      <c r="N636" s="126" t="s">
        <v>3141</v>
      </c>
    </row>
    <row r="637" spans="1:14" ht="65.25" customHeight="1">
      <c r="A637" s="137">
        <v>45686</v>
      </c>
      <c r="B637" s="5"/>
      <c r="C637" s="8" t="s">
        <v>3181</v>
      </c>
      <c r="D637" s="5">
        <v>4</v>
      </c>
      <c r="E637" s="5" t="s">
        <v>318</v>
      </c>
      <c r="F637" s="5" t="s">
        <v>2521</v>
      </c>
      <c r="G637" s="5" t="s">
        <v>130</v>
      </c>
      <c r="H637" s="26"/>
      <c r="I637" s="90">
        <v>4940</v>
      </c>
      <c r="J637" s="7">
        <f t="shared" ref="J637:J648" si="83">ROUNDUP((((L637*13000)+I637)/1380), 2)</f>
        <v>4.5299999999999994</v>
      </c>
      <c r="K637" s="88" t="s">
        <v>164</v>
      </c>
      <c r="L637" s="6">
        <v>0.1</v>
      </c>
      <c r="M637" s="6"/>
      <c r="N637" s="10"/>
    </row>
    <row r="638" spans="1:14" ht="30">
      <c r="A638" s="173">
        <v>45686</v>
      </c>
      <c r="B638" s="109" t="s">
        <v>22</v>
      </c>
      <c r="C638" s="122" t="s">
        <v>2868</v>
      </c>
      <c r="D638" s="109">
        <v>16</v>
      </c>
      <c r="E638" s="109" t="s">
        <v>318</v>
      </c>
      <c r="F638" s="109" t="s">
        <v>295</v>
      </c>
      <c r="G638" s="109" t="s">
        <v>130</v>
      </c>
      <c r="H638" s="110"/>
      <c r="I638" s="170">
        <v>24950</v>
      </c>
      <c r="J638" s="111">
        <f t="shared" si="83"/>
        <v>19.970000000000002</v>
      </c>
      <c r="K638" s="112" t="s">
        <v>164</v>
      </c>
      <c r="L638" s="113">
        <v>0.2</v>
      </c>
      <c r="M638" s="113"/>
      <c r="N638" s="114" t="s">
        <v>3182</v>
      </c>
    </row>
    <row r="639" spans="1:14" ht="21" customHeight="1">
      <c r="A639" s="173">
        <v>45686</v>
      </c>
      <c r="B639" s="109" t="s">
        <v>2885</v>
      </c>
      <c r="C639" s="122" t="s">
        <v>3142</v>
      </c>
      <c r="D639" s="109">
        <v>3</v>
      </c>
      <c r="E639" s="109" t="s">
        <v>318</v>
      </c>
      <c r="F639" s="109" t="s">
        <v>295</v>
      </c>
      <c r="G639" s="109" t="s">
        <v>130</v>
      </c>
      <c r="H639" s="110"/>
      <c r="I639" s="170">
        <v>16920</v>
      </c>
      <c r="J639" s="111">
        <f t="shared" si="83"/>
        <v>31.110000000000003</v>
      </c>
      <c r="K639" s="112" t="s">
        <v>164</v>
      </c>
      <c r="L639" s="113">
        <v>2</v>
      </c>
      <c r="M639" s="113"/>
      <c r="N639" s="114" t="s">
        <v>2886</v>
      </c>
    </row>
    <row r="640" spans="1:14" ht="21" customHeight="1">
      <c r="A640" s="173">
        <v>45687</v>
      </c>
      <c r="B640" s="109" t="s">
        <v>66</v>
      </c>
      <c r="C640" s="122">
        <v>51107</v>
      </c>
      <c r="D640" s="109">
        <v>2</v>
      </c>
      <c r="E640" s="109" t="s">
        <v>318</v>
      </c>
      <c r="F640" s="109" t="s">
        <v>1832</v>
      </c>
      <c r="G640" s="109" t="s">
        <v>48</v>
      </c>
      <c r="H640" s="110"/>
      <c r="I640" s="170">
        <v>4240</v>
      </c>
      <c r="J640" s="111">
        <f t="shared" si="83"/>
        <v>4.0199999999999996</v>
      </c>
      <c r="K640" s="112" t="s">
        <v>164</v>
      </c>
      <c r="L640" s="113">
        <v>0.1</v>
      </c>
      <c r="M640" s="113"/>
      <c r="N640" s="114"/>
    </row>
    <row r="641" spans="1:14" ht="21" customHeight="1">
      <c r="A641" s="173">
        <v>45687</v>
      </c>
      <c r="B641" s="109" t="s">
        <v>37</v>
      </c>
      <c r="C641" s="122">
        <v>52202</v>
      </c>
      <c r="D641" s="109">
        <v>2</v>
      </c>
      <c r="E641" s="109" t="s">
        <v>318</v>
      </c>
      <c r="F641" s="109" t="s">
        <v>1832</v>
      </c>
      <c r="G641" s="109" t="s">
        <v>48</v>
      </c>
      <c r="H641" s="110"/>
      <c r="I641" s="170">
        <v>13800</v>
      </c>
      <c r="J641" s="111">
        <f t="shared" si="83"/>
        <v>11.89</v>
      </c>
      <c r="K641" s="112" t="s">
        <v>164</v>
      </c>
      <c r="L641" s="113">
        <v>0.2</v>
      </c>
      <c r="M641" s="113"/>
      <c r="N641" s="114" t="s">
        <v>3143</v>
      </c>
    </row>
    <row r="642" spans="1:14" ht="21" customHeight="1">
      <c r="A642" s="173">
        <v>45687</v>
      </c>
      <c r="B642" s="109" t="s">
        <v>39</v>
      </c>
      <c r="C642" s="122" t="s">
        <v>2880</v>
      </c>
      <c r="D642" s="109">
        <v>2</v>
      </c>
      <c r="E642" s="109" t="s">
        <v>318</v>
      </c>
      <c r="F642" s="109" t="s">
        <v>1832</v>
      </c>
      <c r="G642" s="109" t="s">
        <v>48</v>
      </c>
      <c r="H642" s="110"/>
      <c r="I642" s="170">
        <v>2400</v>
      </c>
      <c r="J642" s="111">
        <f t="shared" si="83"/>
        <v>2.69</v>
      </c>
      <c r="K642" s="112" t="s">
        <v>164</v>
      </c>
      <c r="L642" s="113">
        <v>0.1</v>
      </c>
      <c r="M642" s="113"/>
      <c r="N642" s="114" t="s">
        <v>3144</v>
      </c>
    </row>
    <row r="643" spans="1:14" ht="21" customHeight="1">
      <c r="A643" s="173">
        <v>45687</v>
      </c>
      <c r="B643" s="109" t="s">
        <v>66</v>
      </c>
      <c r="C643" s="122" t="s">
        <v>2881</v>
      </c>
      <c r="D643" s="109">
        <v>2</v>
      </c>
      <c r="E643" s="109" t="s">
        <v>318</v>
      </c>
      <c r="F643" s="109" t="s">
        <v>1832</v>
      </c>
      <c r="G643" s="109" t="s">
        <v>48</v>
      </c>
      <c r="H643" s="110"/>
      <c r="I643" s="170">
        <v>8090</v>
      </c>
      <c r="J643" s="111">
        <f t="shared" si="83"/>
        <v>10.58</v>
      </c>
      <c r="K643" s="112" t="s">
        <v>164</v>
      </c>
      <c r="L643" s="113">
        <v>0.5</v>
      </c>
      <c r="M643" s="113"/>
      <c r="N643" s="114" t="s">
        <v>3145</v>
      </c>
    </row>
    <row r="644" spans="1:14" ht="21" customHeight="1">
      <c r="A644" s="173">
        <v>45687</v>
      </c>
      <c r="B644" s="109"/>
      <c r="C644" s="122" t="s">
        <v>2882</v>
      </c>
      <c r="D644" s="109">
        <v>5</v>
      </c>
      <c r="E644" s="109" t="s">
        <v>318</v>
      </c>
      <c r="F644" s="109" t="s">
        <v>2611</v>
      </c>
      <c r="G644" s="109" t="s">
        <v>30</v>
      </c>
      <c r="H644" s="110"/>
      <c r="I644" s="170">
        <v>40000</v>
      </c>
      <c r="J644" s="111">
        <f t="shared" si="83"/>
        <v>36.53</v>
      </c>
      <c r="K644" s="112" t="s">
        <v>164</v>
      </c>
      <c r="L644" s="113">
        <v>0.8</v>
      </c>
      <c r="M644" s="113"/>
      <c r="N644" s="114" t="s">
        <v>3146</v>
      </c>
    </row>
    <row r="645" spans="1:14" ht="21" customHeight="1">
      <c r="A645" s="173">
        <v>45687</v>
      </c>
      <c r="B645" s="109"/>
      <c r="C645" s="122" t="s">
        <v>2883</v>
      </c>
      <c r="D645" s="109">
        <v>5</v>
      </c>
      <c r="E645" s="109" t="s">
        <v>318</v>
      </c>
      <c r="F645" s="109" t="s">
        <v>2611</v>
      </c>
      <c r="G645" s="109" t="s">
        <v>30</v>
      </c>
      <c r="H645" s="110"/>
      <c r="I645" s="170">
        <v>29000</v>
      </c>
      <c r="J645" s="111">
        <f t="shared" si="83"/>
        <v>25.73</v>
      </c>
      <c r="K645" s="112" t="s">
        <v>164</v>
      </c>
      <c r="L645" s="113">
        <v>0.5</v>
      </c>
      <c r="M645" s="113"/>
      <c r="N645" s="114" t="s">
        <v>3147</v>
      </c>
    </row>
    <row r="646" spans="1:14" ht="21" customHeight="1">
      <c r="A646" s="173">
        <v>45687</v>
      </c>
      <c r="B646" s="109" t="s">
        <v>44</v>
      </c>
      <c r="C646" s="122" t="s">
        <v>2889</v>
      </c>
      <c r="D646" s="109">
        <v>6</v>
      </c>
      <c r="E646" s="109" t="s">
        <v>318</v>
      </c>
      <c r="F646" s="109" t="s">
        <v>167</v>
      </c>
      <c r="G646" s="109" t="s">
        <v>40</v>
      </c>
      <c r="H646" s="110"/>
      <c r="I646" s="170">
        <v>84000</v>
      </c>
      <c r="J646" s="111">
        <f t="shared" si="83"/>
        <v>65.58</v>
      </c>
      <c r="K646" s="112" t="s">
        <v>224</v>
      </c>
      <c r="L646" s="113">
        <v>0.5</v>
      </c>
      <c r="M646" s="113"/>
      <c r="N646" s="114" t="s">
        <v>3073</v>
      </c>
    </row>
    <row r="647" spans="1:14" ht="21" customHeight="1">
      <c r="A647" s="173">
        <v>45687</v>
      </c>
      <c r="B647" s="109" t="s">
        <v>44</v>
      </c>
      <c r="C647" s="122" t="s">
        <v>2890</v>
      </c>
      <c r="D647" s="109">
        <v>6</v>
      </c>
      <c r="E647" s="109" t="s">
        <v>318</v>
      </c>
      <c r="F647" s="109" t="s">
        <v>167</v>
      </c>
      <c r="G647" s="109" t="s">
        <v>40</v>
      </c>
      <c r="H647" s="110"/>
      <c r="I647" s="170">
        <v>39100</v>
      </c>
      <c r="J647" s="111">
        <f t="shared" si="83"/>
        <v>31.16</v>
      </c>
      <c r="K647" s="112" t="s">
        <v>164</v>
      </c>
      <c r="L647" s="113">
        <v>0.3</v>
      </c>
      <c r="M647" s="113"/>
      <c r="N647" s="114" t="s">
        <v>3074</v>
      </c>
    </row>
    <row r="648" spans="1:14" ht="21" customHeight="1">
      <c r="A648" s="173">
        <v>45687</v>
      </c>
      <c r="B648" s="109" t="s">
        <v>44</v>
      </c>
      <c r="C648" s="122" t="s">
        <v>2891</v>
      </c>
      <c r="D648" s="109">
        <v>6</v>
      </c>
      <c r="E648" s="109" t="s">
        <v>318</v>
      </c>
      <c r="F648" s="109" t="s">
        <v>167</v>
      </c>
      <c r="G648" s="109" t="s">
        <v>40</v>
      </c>
      <c r="H648" s="110"/>
      <c r="I648" s="170">
        <v>39900</v>
      </c>
      <c r="J648" s="111">
        <f t="shared" si="83"/>
        <v>31.740000000000002</v>
      </c>
      <c r="K648" s="112" t="s">
        <v>164</v>
      </c>
      <c r="L648" s="113">
        <v>0.3</v>
      </c>
      <c r="M648" s="113"/>
      <c r="N648" s="114" t="s">
        <v>3075</v>
      </c>
    </row>
    <row r="649" spans="1:14" ht="21" customHeight="1">
      <c r="A649" s="173">
        <v>45687</v>
      </c>
      <c r="B649" s="109" t="s">
        <v>2910</v>
      </c>
      <c r="C649" s="122" t="s">
        <v>3183</v>
      </c>
      <c r="D649" s="109">
        <v>1</v>
      </c>
      <c r="E649" s="109" t="s">
        <v>318</v>
      </c>
      <c r="F649" s="109" t="s">
        <v>1615</v>
      </c>
      <c r="G649" s="109" t="s">
        <v>2875</v>
      </c>
      <c r="H649" s="110"/>
      <c r="I649" s="170"/>
      <c r="J649" s="111"/>
      <c r="K649" s="112"/>
      <c r="L649" s="113"/>
      <c r="M649" s="113"/>
      <c r="N649" s="114" t="s">
        <v>3076</v>
      </c>
    </row>
    <row r="650" spans="1:14" ht="21" customHeight="1">
      <c r="A650" s="173">
        <v>45687</v>
      </c>
      <c r="B650" s="109" t="s">
        <v>2346</v>
      </c>
      <c r="C650" s="122" t="s">
        <v>2913</v>
      </c>
      <c r="D650" s="109">
        <v>4</v>
      </c>
      <c r="E650" s="109" t="s">
        <v>318</v>
      </c>
      <c r="F650" s="109" t="s">
        <v>2364</v>
      </c>
      <c r="G650" s="109" t="s">
        <v>2915</v>
      </c>
      <c r="H650" s="110"/>
      <c r="I650" s="170">
        <v>871100</v>
      </c>
      <c r="J650" s="111">
        <f t="shared" ref="J650:J656" si="84">ROUNDUP((((L650*13000)+I650)/1380), 2)</f>
        <v>638.77</v>
      </c>
      <c r="K650" s="112" t="s">
        <v>164</v>
      </c>
      <c r="L650" s="113">
        <v>0.8</v>
      </c>
      <c r="M650" s="113"/>
      <c r="N650" s="114"/>
    </row>
    <row r="651" spans="1:14" ht="21" customHeight="1">
      <c r="A651" s="173">
        <v>45687</v>
      </c>
      <c r="B651" s="109" t="s">
        <v>37</v>
      </c>
      <c r="C651" s="122">
        <v>6212</v>
      </c>
      <c r="D651" s="109">
        <v>2</v>
      </c>
      <c r="E651" s="109" t="s">
        <v>318</v>
      </c>
      <c r="F651" s="109" t="s">
        <v>2364</v>
      </c>
      <c r="G651" s="109" t="s">
        <v>2915</v>
      </c>
      <c r="H651" s="110"/>
      <c r="I651" s="170">
        <v>18600</v>
      </c>
      <c r="J651" s="111">
        <f t="shared" si="84"/>
        <v>22.900000000000002</v>
      </c>
      <c r="K651" s="112" t="s">
        <v>164</v>
      </c>
      <c r="L651" s="113">
        <v>1</v>
      </c>
      <c r="M651" s="113"/>
      <c r="N651" s="114"/>
    </row>
    <row r="652" spans="1:14" ht="21" customHeight="1">
      <c r="A652" s="173">
        <v>45687</v>
      </c>
      <c r="B652" s="109" t="s">
        <v>2346</v>
      </c>
      <c r="C652" s="122" t="s">
        <v>2914</v>
      </c>
      <c r="D652" s="109">
        <v>2</v>
      </c>
      <c r="E652" s="109" t="s">
        <v>318</v>
      </c>
      <c r="F652" s="109" t="s">
        <v>2364</v>
      </c>
      <c r="G652" s="109" t="s">
        <v>2915</v>
      </c>
      <c r="H652" s="110"/>
      <c r="I652" s="170">
        <v>521600</v>
      </c>
      <c r="J652" s="111">
        <f t="shared" si="84"/>
        <v>382.69</v>
      </c>
      <c r="K652" s="112" t="s">
        <v>164</v>
      </c>
      <c r="L652" s="113">
        <v>0.5</v>
      </c>
      <c r="M652" s="113"/>
      <c r="N652" s="114"/>
    </row>
    <row r="653" spans="1:14" ht="21" customHeight="1">
      <c r="A653" s="173">
        <v>45687</v>
      </c>
      <c r="B653" s="109" t="s">
        <v>66</v>
      </c>
      <c r="C653" s="122">
        <v>2691003220</v>
      </c>
      <c r="D653" s="109">
        <v>1</v>
      </c>
      <c r="E653" s="109" t="s">
        <v>318</v>
      </c>
      <c r="F653" s="109"/>
      <c r="G653" s="109"/>
      <c r="H653" s="110"/>
      <c r="I653" s="170"/>
      <c r="J653" s="111">
        <f t="shared" si="84"/>
        <v>0</v>
      </c>
      <c r="K653" s="112"/>
      <c r="L653" s="113"/>
      <c r="M653" s="113"/>
      <c r="N653" s="114" t="s">
        <v>3148</v>
      </c>
    </row>
    <row r="654" spans="1:14" ht="21" customHeight="1">
      <c r="A654" s="173">
        <v>45687</v>
      </c>
      <c r="B654" s="109" t="s">
        <v>66</v>
      </c>
      <c r="C654" s="122">
        <v>2691003230</v>
      </c>
      <c r="D654" s="109">
        <v>1</v>
      </c>
      <c r="E654" s="109" t="s">
        <v>318</v>
      </c>
      <c r="F654" s="109"/>
      <c r="G654" s="109"/>
      <c r="H654" s="110"/>
      <c r="I654" s="170"/>
      <c r="J654" s="111">
        <f t="shared" si="84"/>
        <v>0</v>
      </c>
      <c r="K654" s="112"/>
      <c r="L654" s="113"/>
      <c r="M654" s="113"/>
      <c r="N654" s="114" t="s">
        <v>3148</v>
      </c>
    </row>
    <row r="655" spans="1:14" ht="30">
      <c r="A655" s="173">
        <v>45687</v>
      </c>
      <c r="B655" s="109" t="s">
        <v>66</v>
      </c>
      <c r="C655" s="122">
        <v>2691003210</v>
      </c>
      <c r="D655" s="109">
        <v>1</v>
      </c>
      <c r="E655" s="109" t="s">
        <v>318</v>
      </c>
      <c r="F655" s="109"/>
      <c r="G655" s="109"/>
      <c r="H655" s="110"/>
      <c r="I655" s="170"/>
      <c r="J655" s="111">
        <f t="shared" si="84"/>
        <v>0</v>
      </c>
      <c r="K655" s="112"/>
      <c r="L655" s="113"/>
      <c r="M655" s="113"/>
      <c r="N655" s="114" t="s">
        <v>3148</v>
      </c>
    </row>
    <row r="656" spans="1:14" ht="96.75" customHeight="1">
      <c r="A656" s="173">
        <v>45687</v>
      </c>
      <c r="B656" s="109" t="s">
        <v>2927</v>
      </c>
      <c r="C656" s="122" t="s">
        <v>2926</v>
      </c>
      <c r="D656" s="109">
        <v>1</v>
      </c>
      <c r="E656" s="109" t="s">
        <v>318</v>
      </c>
      <c r="F656" s="109" t="s">
        <v>353</v>
      </c>
      <c r="G656" s="109" t="s">
        <v>33</v>
      </c>
      <c r="H656" s="110"/>
      <c r="I656" s="170"/>
      <c r="J656" s="111">
        <f t="shared" si="84"/>
        <v>0</v>
      </c>
      <c r="K656" s="112"/>
      <c r="L656" s="113"/>
      <c r="M656" s="113"/>
      <c r="N656" s="114" t="s">
        <v>4790</v>
      </c>
    </row>
    <row r="657" spans="1:14" ht="21" customHeight="1">
      <c r="A657" s="173">
        <v>45687</v>
      </c>
      <c r="B657" s="109" t="s">
        <v>2931</v>
      </c>
      <c r="C657" s="122" t="s">
        <v>2930</v>
      </c>
      <c r="D657" s="109">
        <v>2</v>
      </c>
      <c r="E657" s="109" t="s">
        <v>318</v>
      </c>
      <c r="F657" s="109" t="s">
        <v>638</v>
      </c>
      <c r="G657" s="109" t="s">
        <v>33</v>
      </c>
      <c r="H657" s="110"/>
      <c r="I657" s="170">
        <v>271000</v>
      </c>
      <c r="J657" s="267">
        <f>ROUNDUP((((L657*16000)+I657)/1380), 2)</f>
        <v>718.12</v>
      </c>
      <c r="K657" s="112" t="s">
        <v>3184</v>
      </c>
      <c r="L657" s="113">
        <v>45</v>
      </c>
      <c r="M657" s="113"/>
      <c r="N657" s="114" t="s">
        <v>3134</v>
      </c>
    </row>
    <row r="658" spans="1:14" ht="21" customHeight="1">
      <c r="A658" s="173">
        <v>45687</v>
      </c>
      <c r="B658" s="109" t="s">
        <v>2931</v>
      </c>
      <c r="C658" s="122" t="s">
        <v>2932</v>
      </c>
      <c r="D658" s="109">
        <v>2</v>
      </c>
      <c r="E658" s="109" t="s">
        <v>318</v>
      </c>
      <c r="F658" s="109"/>
      <c r="G658" s="109"/>
      <c r="H658" s="110"/>
      <c r="I658" s="170">
        <v>366000</v>
      </c>
      <c r="J658" s="267">
        <f>ROUNDUP((((L658*16000)+I658)/1380), 2)</f>
        <v>960.87</v>
      </c>
      <c r="K658" s="112" t="s">
        <v>3184</v>
      </c>
      <c r="L658" s="113">
        <v>60</v>
      </c>
      <c r="M658" s="113"/>
      <c r="N658" s="114"/>
    </row>
    <row r="659" spans="1:14" ht="21" customHeight="1">
      <c r="A659" s="173">
        <v>45687</v>
      </c>
      <c r="B659" s="109" t="s">
        <v>53</v>
      </c>
      <c r="C659" s="122" t="s">
        <v>1093</v>
      </c>
      <c r="D659" s="109">
        <v>4</v>
      </c>
      <c r="E659" s="109" t="s">
        <v>318</v>
      </c>
      <c r="F659" s="109" t="s">
        <v>295</v>
      </c>
      <c r="G659" s="109" t="s">
        <v>2918</v>
      </c>
      <c r="H659" s="110"/>
      <c r="I659" s="170">
        <v>58000</v>
      </c>
      <c r="J659" s="111">
        <f t="shared" ref="J659:J667" si="85">ROUNDUP((((L659*13000)+I659)/1380), 2)</f>
        <v>70.290000000000006</v>
      </c>
      <c r="K659" s="112" t="s">
        <v>3178</v>
      </c>
      <c r="L659" s="113">
        <v>3</v>
      </c>
      <c r="M659" s="113"/>
      <c r="N659" s="114" t="s">
        <v>3185</v>
      </c>
    </row>
    <row r="660" spans="1:14" ht="21" customHeight="1">
      <c r="A660" s="145">
        <v>45687</v>
      </c>
      <c r="B660" s="77"/>
      <c r="C660" s="76" t="s">
        <v>2935</v>
      </c>
      <c r="D660" s="77">
        <v>10</v>
      </c>
      <c r="E660" s="77" t="s">
        <v>318</v>
      </c>
      <c r="F660" s="77" t="s">
        <v>209</v>
      </c>
      <c r="G660" s="77" t="s">
        <v>30</v>
      </c>
      <c r="H660" s="93"/>
      <c r="I660" s="146"/>
      <c r="J660" s="79">
        <f t="shared" si="85"/>
        <v>0</v>
      </c>
      <c r="K660" s="94"/>
      <c r="L660" s="78"/>
      <c r="M660" s="78"/>
      <c r="N660" s="156" t="s">
        <v>3069</v>
      </c>
    </row>
    <row r="661" spans="1:14" ht="21" customHeight="1">
      <c r="A661" s="173">
        <v>45687</v>
      </c>
      <c r="B661" s="109" t="s">
        <v>29</v>
      </c>
      <c r="C661" s="122" t="s">
        <v>3186</v>
      </c>
      <c r="D661" s="109">
        <v>3</v>
      </c>
      <c r="E661" s="109" t="s">
        <v>318</v>
      </c>
      <c r="F661" s="109" t="s">
        <v>2875</v>
      </c>
      <c r="G661" s="109" t="s">
        <v>1615</v>
      </c>
      <c r="H661" s="110"/>
      <c r="I661" s="170">
        <v>262730</v>
      </c>
      <c r="J661" s="111">
        <f t="shared" si="85"/>
        <v>199.81</v>
      </c>
      <c r="K661" s="112" t="s">
        <v>164</v>
      </c>
      <c r="L661" s="113">
        <v>1</v>
      </c>
      <c r="M661" s="113"/>
      <c r="N661" s="114"/>
    </row>
    <row r="662" spans="1:14" ht="15">
      <c r="A662" s="173">
        <v>45687</v>
      </c>
      <c r="B662" s="109" t="s">
        <v>29</v>
      </c>
      <c r="C662" s="122" t="s">
        <v>3187</v>
      </c>
      <c r="D662" s="109">
        <v>3</v>
      </c>
      <c r="E662" s="109" t="s">
        <v>318</v>
      </c>
      <c r="F662" s="109"/>
      <c r="G662" s="109"/>
      <c r="H662" s="110"/>
      <c r="I662" s="170">
        <v>305310</v>
      </c>
      <c r="J662" s="111">
        <f t="shared" si="85"/>
        <v>244.79</v>
      </c>
      <c r="K662" s="112" t="s">
        <v>164</v>
      </c>
      <c r="L662" s="113">
        <v>2.5</v>
      </c>
      <c r="M662" s="113"/>
      <c r="N662" s="114"/>
    </row>
    <row r="663" spans="1:14" ht="21" customHeight="1">
      <c r="A663" s="173">
        <v>45687</v>
      </c>
      <c r="B663" s="109" t="s">
        <v>171</v>
      </c>
      <c r="C663" s="122" t="s">
        <v>3188</v>
      </c>
      <c r="D663" s="109">
        <v>2</v>
      </c>
      <c r="E663" s="109" t="s">
        <v>318</v>
      </c>
      <c r="F663" s="109" t="s">
        <v>2940</v>
      </c>
      <c r="G663" s="109" t="s">
        <v>30</v>
      </c>
      <c r="H663" s="110"/>
      <c r="I663" s="170">
        <v>394100</v>
      </c>
      <c r="J663" s="111">
        <f t="shared" si="85"/>
        <v>292.18</v>
      </c>
      <c r="K663" s="112" t="s">
        <v>164</v>
      </c>
      <c r="L663" s="113">
        <v>0.7</v>
      </c>
      <c r="M663" s="113"/>
      <c r="N663" s="114" t="s">
        <v>2941</v>
      </c>
    </row>
    <row r="664" spans="1:14" ht="21" customHeight="1">
      <c r="A664" s="173">
        <v>45687</v>
      </c>
      <c r="B664" s="109" t="s">
        <v>68</v>
      </c>
      <c r="C664" s="122" t="s">
        <v>2938</v>
      </c>
      <c r="D664" s="109">
        <v>1</v>
      </c>
      <c r="E664" s="109" t="s">
        <v>318</v>
      </c>
      <c r="F664" s="109" t="s">
        <v>338</v>
      </c>
      <c r="G664" s="109" t="s">
        <v>306</v>
      </c>
      <c r="H664" s="110"/>
      <c r="I664" s="170">
        <v>144000</v>
      </c>
      <c r="J664" s="111">
        <f t="shared" si="85"/>
        <v>107.18</v>
      </c>
      <c r="K664" s="112" t="s">
        <v>164</v>
      </c>
      <c r="L664" s="113">
        <v>0.3</v>
      </c>
      <c r="M664" s="113"/>
      <c r="N664" s="114"/>
    </row>
    <row r="665" spans="1:14" ht="15">
      <c r="A665" s="173">
        <v>45688</v>
      </c>
      <c r="B665" s="109" t="s">
        <v>178</v>
      </c>
      <c r="C665" s="122" t="s">
        <v>3026</v>
      </c>
      <c r="D665" s="109">
        <v>6</v>
      </c>
      <c r="E665" s="109" t="s">
        <v>318</v>
      </c>
      <c r="F665" s="109"/>
      <c r="G665" s="109"/>
      <c r="H665" s="110"/>
      <c r="I665" s="170">
        <v>320000</v>
      </c>
      <c r="J665" s="12">
        <f t="shared" si="85"/>
        <v>269.57</v>
      </c>
      <c r="K665" s="112" t="s">
        <v>3178</v>
      </c>
      <c r="L665" s="113">
        <v>4</v>
      </c>
      <c r="M665" s="113"/>
      <c r="N665" s="114" t="s">
        <v>3032</v>
      </c>
    </row>
    <row r="666" spans="1:14" ht="21" customHeight="1">
      <c r="A666" s="173">
        <v>45688</v>
      </c>
      <c r="B666" s="109" t="s">
        <v>178</v>
      </c>
      <c r="C666" s="122" t="s">
        <v>3027</v>
      </c>
      <c r="D666" s="109">
        <v>6</v>
      </c>
      <c r="E666" s="109" t="s">
        <v>318</v>
      </c>
      <c r="F666" s="109"/>
      <c r="G666" s="109"/>
      <c r="H666" s="110"/>
      <c r="I666" s="170">
        <v>200000</v>
      </c>
      <c r="J666" s="12">
        <f t="shared" si="85"/>
        <v>201.45</v>
      </c>
      <c r="K666" s="112" t="s">
        <v>3178</v>
      </c>
      <c r="L666" s="113">
        <v>6</v>
      </c>
      <c r="M666" s="113"/>
      <c r="N666" s="114"/>
    </row>
    <row r="667" spans="1:14" ht="21" customHeight="1">
      <c r="A667" s="173">
        <v>45688</v>
      </c>
      <c r="B667" s="109" t="s">
        <v>178</v>
      </c>
      <c r="C667" s="122" t="s">
        <v>3033</v>
      </c>
      <c r="D667" s="109">
        <v>6</v>
      </c>
      <c r="E667" s="109" t="s">
        <v>318</v>
      </c>
      <c r="F667" s="109"/>
      <c r="G667" s="109"/>
      <c r="H667" s="110"/>
      <c r="I667" s="170">
        <v>190000</v>
      </c>
      <c r="J667" s="12">
        <f t="shared" si="85"/>
        <v>184.79</v>
      </c>
      <c r="K667" s="112" t="s">
        <v>3178</v>
      </c>
      <c r="L667" s="113">
        <v>5</v>
      </c>
      <c r="M667" s="113"/>
      <c r="N667" s="114"/>
    </row>
    <row r="668" spans="1:14" ht="21" customHeight="1">
      <c r="A668" s="173">
        <v>45688</v>
      </c>
      <c r="B668" s="13" t="s">
        <v>59</v>
      </c>
      <c r="C668" s="13" t="s">
        <v>2893</v>
      </c>
      <c r="D668" s="13">
        <v>2</v>
      </c>
      <c r="E668" s="13" t="s">
        <v>140</v>
      </c>
      <c r="F668" s="13" t="s">
        <v>2343</v>
      </c>
      <c r="G668" s="13" t="s">
        <v>2341</v>
      </c>
      <c r="H668" s="68"/>
      <c r="I668" s="142">
        <v>305000</v>
      </c>
      <c r="J668" s="12">
        <f t="shared" ref="J668" si="86">ROUNDUP((((L668*13000)+I668)/1380), 2)</f>
        <v>230.44</v>
      </c>
      <c r="K668" s="87" t="s">
        <v>3035</v>
      </c>
      <c r="L668" s="50">
        <v>1</v>
      </c>
      <c r="M668" s="50"/>
      <c r="N668" s="23"/>
    </row>
    <row r="669" spans="1:14" ht="21" customHeight="1">
      <c r="A669" s="173">
        <v>45688</v>
      </c>
      <c r="B669" s="13" t="s">
        <v>2898</v>
      </c>
      <c r="C669" s="13" t="s">
        <v>2894</v>
      </c>
      <c r="D669" s="13">
        <v>10</v>
      </c>
      <c r="E669" s="13" t="s">
        <v>140</v>
      </c>
      <c r="F669" s="13" t="s">
        <v>2343</v>
      </c>
      <c r="G669" s="13" t="s">
        <v>2341</v>
      </c>
      <c r="H669" s="68"/>
      <c r="I669" s="142"/>
      <c r="J669" s="12"/>
      <c r="K669" s="87"/>
      <c r="L669" s="50"/>
      <c r="M669" s="50"/>
      <c r="N669" s="23"/>
    </row>
    <row r="670" spans="1:14" ht="21" customHeight="1">
      <c r="A670" s="173">
        <v>45688</v>
      </c>
      <c r="B670" s="13" t="s">
        <v>2899</v>
      </c>
      <c r="C670" s="13" t="s">
        <v>2895</v>
      </c>
      <c r="D670" s="13">
        <v>4</v>
      </c>
      <c r="E670" s="13" t="s">
        <v>140</v>
      </c>
      <c r="F670" s="13" t="s">
        <v>2343</v>
      </c>
      <c r="G670" s="13" t="s">
        <v>2341</v>
      </c>
      <c r="H670" s="68"/>
      <c r="I670" s="142"/>
      <c r="J670" s="12"/>
      <c r="K670" s="87"/>
      <c r="L670" s="50"/>
      <c r="M670" s="50"/>
      <c r="N670" s="23"/>
    </row>
    <row r="671" spans="1:14" ht="21" customHeight="1">
      <c r="A671" s="173">
        <v>45688</v>
      </c>
      <c r="B671" s="13" t="s">
        <v>70</v>
      </c>
      <c r="C671" s="13" t="s">
        <v>2896</v>
      </c>
      <c r="D671" s="13">
        <v>6</v>
      </c>
      <c r="E671" s="13" t="s">
        <v>140</v>
      </c>
      <c r="F671" s="13" t="s">
        <v>2343</v>
      </c>
      <c r="G671" s="13" t="s">
        <v>2341</v>
      </c>
      <c r="H671" s="68"/>
      <c r="I671" s="142"/>
      <c r="J671" s="12"/>
      <c r="K671" s="87"/>
      <c r="L671" s="50"/>
      <c r="M671" s="50"/>
      <c r="N671" s="23" t="s">
        <v>3048</v>
      </c>
    </row>
    <row r="672" spans="1:14" ht="21" customHeight="1">
      <c r="A672" s="173">
        <v>45688</v>
      </c>
      <c r="B672" s="13"/>
      <c r="C672" s="13" t="s">
        <v>2897</v>
      </c>
      <c r="D672" s="13">
        <v>4</v>
      </c>
      <c r="E672" s="13" t="s">
        <v>140</v>
      </c>
      <c r="F672" s="13" t="s">
        <v>2343</v>
      </c>
      <c r="G672" s="13" t="s">
        <v>2341</v>
      </c>
      <c r="H672" s="68"/>
      <c r="I672" s="142"/>
      <c r="J672" s="12"/>
      <c r="K672" s="87"/>
      <c r="L672" s="50"/>
      <c r="M672" s="50"/>
      <c r="N672" s="23" t="s">
        <v>1736</v>
      </c>
    </row>
    <row r="673" spans="1:14" ht="30">
      <c r="A673" s="173">
        <v>45688</v>
      </c>
      <c r="B673" s="13"/>
      <c r="C673" s="13" t="s">
        <v>2900</v>
      </c>
      <c r="D673" s="13">
        <v>2</v>
      </c>
      <c r="E673" s="13" t="s">
        <v>140</v>
      </c>
      <c r="F673" s="13" t="s">
        <v>177</v>
      </c>
      <c r="G673" s="13" t="s">
        <v>18</v>
      </c>
      <c r="H673" s="68"/>
      <c r="I673" s="142">
        <v>86000</v>
      </c>
      <c r="J673" s="12">
        <f t="shared" ref="J673" si="87">ROUNDUP((((L673*13000)+I673)/1380), 2)</f>
        <v>81.160000000000011</v>
      </c>
      <c r="K673" s="87" t="s">
        <v>3088</v>
      </c>
      <c r="L673" s="50">
        <v>2</v>
      </c>
      <c r="M673" s="50"/>
      <c r="N673" s="23" t="s">
        <v>3089</v>
      </c>
    </row>
    <row r="674" spans="1:14" ht="30">
      <c r="A674" s="173">
        <v>45688</v>
      </c>
      <c r="B674" s="13"/>
      <c r="C674" s="13" t="s">
        <v>2901</v>
      </c>
      <c r="D674" s="13">
        <v>2</v>
      </c>
      <c r="E674" s="13" t="s">
        <v>140</v>
      </c>
      <c r="F674" s="13" t="s">
        <v>177</v>
      </c>
      <c r="G674" s="13" t="s">
        <v>18</v>
      </c>
      <c r="H674" s="68"/>
      <c r="I674" s="142">
        <v>56000</v>
      </c>
      <c r="J674" s="12">
        <f t="shared" ref="J674:J676" si="88">ROUNDUP((((L674*13000)+I674)/1380), 2)</f>
        <v>46.239999999999995</v>
      </c>
      <c r="K674" s="87" t="s">
        <v>3088</v>
      </c>
      <c r="L674" s="50">
        <v>0.6</v>
      </c>
      <c r="M674" s="50"/>
      <c r="N674" s="23" t="s">
        <v>3089</v>
      </c>
    </row>
    <row r="675" spans="1:14" ht="21" customHeight="1">
      <c r="A675" s="173">
        <v>45688</v>
      </c>
      <c r="B675" s="13"/>
      <c r="C675" s="13" t="s">
        <v>2902</v>
      </c>
      <c r="D675" s="13">
        <v>2</v>
      </c>
      <c r="E675" s="13" t="s">
        <v>140</v>
      </c>
      <c r="F675" s="13" t="s">
        <v>177</v>
      </c>
      <c r="G675" s="13" t="s">
        <v>18</v>
      </c>
      <c r="H675" s="68"/>
      <c r="I675" s="142">
        <v>18000</v>
      </c>
      <c r="J675" s="12">
        <f t="shared" si="88"/>
        <v>17.760000000000002</v>
      </c>
      <c r="K675" s="87" t="s">
        <v>3088</v>
      </c>
      <c r="L675" s="50">
        <v>0.5</v>
      </c>
      <c r="M675" s="50"/>
      <c r="N675" s="23" t="s">
        <v>2903</v>
      </c>
    </row>
    <row r="676" spans="1:14" ht="21" customHeight="1">
      <c r="A676" s="173">
        <v>45688</v>
      </c>
      <c r="B676" s="13" t="s">
        <v>2905</v>
      </c>
      <c r="C676" s="13" t="s">
        <v>2904</v>
      </c>
      <c r="D676" s="13">
        <v>2</v>
      </c>
      <c r="E676" s="13" t="s">
        <v>140</v>
      </c>
      <c r="F676" s="13" t="s">
        <v>2906</v>
      </c>
      <c r="G676" s="13" t="s">
        <v>18</v>
      </c>
      <c r="H676" s="68"/>
      <c r="I676" s="142"/>
      <c r="J676" s="12">
        <f t="shared" si="88"/>
        <v>0</v>
      </c>
      <c r="K676" s="87"/>
      <c r="L676" s="50"/>
      <c r="M676" s="50"/>
      <c r="N676" s="23" t="s">
        <v>3152</v>
      </c>
    </row>
    <row r="677" spans="1:14" ht="45">
      <c r="A677" s="173">
        <v>45688</v>
      </c>
      <c r="B677" s="13"/>
      <c r="C677" s="13" t="s">
        <v>2907</v>
      </c>
      <c r="D677" s="13" t="s">
        <v>2908</v>
      </c>
      <c r="E677" s="13" t="s">
        <v>140</v>
      </c>
      <c r="F677" s="13" t="s">
        <v>2909</v>
      </c>
      <c r="G677" s="13" t="s">
        <v>63</v>
      </c>
      <c r="H677" s="68"/>
      <c r="I677" s="142"/>
      <c r="J677" s="12"/>
      <c r="K677" s="87"/>
      <c r="L677" s="50"/>
      <c r="M677" s="50"/>
      <c r="N677" s="23" t="s">
        <v>3133</v>
      </c>
    </row>
    <row r="678" spans="1:14" ht="21" customHeight="1">
      <c r="A678" s="173">
        <v>45688</v>
      </c>
      <c r="B678" s="13" t="s">
        <v>155</v>
      </c>
      <c r="C678" s="13" t="s">
        <v>3982</v>
      </c>
      <c r="D678" s="13">
        <v>1</v>
      </c>
      <c r="E678" s="13" t="s">
        <v>140</v>
      </c>
      <c r="F678" s="13" t="s">
        <v>179</v>
      </c>
      <c r="G678" s="13" t="s">
        <v>18</v>
      </c>
      <c r="H678" s="68"/>
      <c r="I678" s="142">
        <v>60300</v>
      </c>
      <c r="J678" s="12">
        <f t="shared" ref="J678:J681" si="89">ROUNDUP((((L678*13000)+I678)/1380), 2)</f>
        <v>62.54</v>
      </c>
      <c r="K678" s="87" t="s">
        <v>3052</v>
      </c>
      <c r="L678" s="50">
        <v>2</v>
      </c>
      <c r="M678" s="50"/>
      <c r="N678" s="23" t="s">
        <v>3091</v>
      </c>
    </row>
    <row r="679" spans="1:14" ht="60">
      <c r="A679" s="173">
        <v>45688</v>
      </c>
      <c r="B679" s="13" t="s">
        <v>155</v>
      </c>
      <c r="C679" s="13" t="s">
        <v>3123</v>
      </c>
      <c r="D679" s="13">
        <v>1</v>
      </c>
      <c r="E679" s="13" t="s">
        <v>140</v>
      </c>
      <c r="F679" s="13" t="s">
        <v>375</v>
      </c>
      <c r="G679" s="13" t="s">
        <v>35</v>
      </c>
      <c r="H679" s="68"/>
      <c r="I679" s="142"/>
      <c r="J679" s="12">
        <f t="shared" si="89"/>
        <v>0</v>
      </c>
      <c r="K679" s="87"/>
      <c r="L679" s="50"/>
      <c r="M679" s="50"/>
      <c r="N679" s="23" t="s">
        <v>3122</v>
      </c>
    </row>
    <row r="680" spans="1:14" ht="21" customHeight="1">
      <c r="A680" s="173"/>
      <c r="B680" s="13"/>
      <c r="C680" s="13" t="s">
        <v>3120</v>
      </c>
      <c r="D680" s="13"/>
      <c r="E680" s="13"/>
      <c r="F680" s="13"/>
      <c r="G680" s="13"/>
      <c r="H680" s="68"/>
      <c r="I680" s="142">
        <v>113300</v>
      </c>
      <c r="J680" s="12">
        <f t="shared" si="89"/>
        <v>110.37</v>
      </c>
      <c r="K680" s="87" t="s">
        <v>3035</v>
      </c>
      <c r="L680" s="50">
        <v>3</v>
      </c>
      <c r="M680" s="50"/>
      <c r="N680" s="23"/>
    </row>
    <row r="681" spans="1:14" ht="21" customHeight="1">
      <c r="A681" s="173"/>
      <c r="B681" s="13"/>
      <c r="C681" s="13" t="s">
        <v>3121</v>
      </c>
      <c r="D681" s="13"/>
      <c r="E681" s="13"/>
      <c r="F681" s="13"/>
      <c r="G681" s="13"/>
      <c r="H681" s="68"/>
      <c r="I681" s="142">
        <v>138100</v>
      </c>
      <c r="J681" s="12">
        <f t="shared" si="89"/>
        <v>128.34</v>
      </c>
      <c r="K681" s="87" t="s">
        <v>3035</v>
      </c>
      <c r="L681" s="50">
        <v>3</v>
      </c>
      <c r="M681" s="50"/>
      <c r="N681" s="23"/>
    </row>
    <row r="682" spans="1:14" ht="30">
      <c r="A682" s="173">
        <v>45688</v>
      </c>
      <c r="B682" s="13" t="s">
        <v>2942</v>
      </c>
      <c r="C682" s="13" t="s">
        <v>2943</v>
      </c>
      <c r="D682" s="13">
        <v>10</v>
      </c>
      <c r="E682" s="13" t="s">
        <v>140</v>
      </c>
      <c r="F682" s="13" t="s">
        <v>375</v>
      </c>
      <c r="G682" s="13" t="s">
        <v>35</v>
      </c>
      <c r="H682" s="68"/>
      <c r="I682" s="142">
        <v>600</v>
      </c>
      <c r="J682" s="12">
        <f t="shared" ref="J682:J683" si="90">ROUNDUP((((L682*13000)+I682)/1380), 2)</f>
        <v>0.91</v>
      </c>
      <c r="K682" s="87" t="s">
        <v>3035</v>
      </c>
      <c r="L682" s="50">
        <v>0.05</v>
      </c>
      <c r="M682" s="50"/>
      <c r="N682" s="23" t="s">
        <v>3092</v>
      </c>
    </row>
    <row r="683" spans="1:14" ht="30">
      <c r="A683" s="173">
        <v>45688</v>
      </c>
      <c r="B683" s="13" t="s">
        <v>2942</v>
      </c>
      <c r="C683" s="13" t="s">
        <v>2944</v>
      </c>
      <c r="D683" s="13">
        <v>10</v>
      </c>
      <c r="E683" s="13" t="s">
        <v>140</v>
      </c>
      <c r="F683" s="13" t="s">
        <v>375</v>
      </c>
      <c r="G683" s="13" t="s">
        <v>35</v>
      </c>
      <c r="H683" s="68"/>
      <c r="I683" s="142">
        <v>120</v>
      </c>
      <c r="J683" s="12">
        <f t="shared" si="90"/>
        <v>0.56000000000000005</v>
      </c>
      <c r="K683" s="87" t="s">
        <v>3035</v>
      </c>
      <c r="L683" s="50">
        <v>0.05</v>
      </c>
      <c r="M683" s="50"/>
      <c r="N683" s="23" t="s">
        <v>3092</v>
      </c>
    </row>
    <row r="684" spans="1:14" ht="21" customHeight="1">
      <c r="A684" s="173">
        <v>45688</v>
      </c>
      <c r="B684" s="13" t="s">
        <v>2458</v>
      </c>
      <c r="C684" s="13" t="s">
        <v>3090</v>
      </c>
      <c r="D684" s="13">
        <v>1</v>
      </c>
      <c r="E684" s="13" t="s">
        <v>140</v>
      </c>
      <c r="F684" s="13" t="s">
        <v>2945</v>
      </c>
      <c r="G684" s="13" t="s">
        <v>2604</v>
      </c>
      <c r="H684" s="68"/>
      <c r="I684" s="142">
        <v>37950</v>
      </c>
      <c r="J684" s="12">
        <f t="shared" ref="J684" si="91">ROUNDUP((((L684*13000)+I684)/1380), 2)</f>
        <v>30.330000000000002</v>
      </c>
      <c r="K684" s="87" t="s">
        <v>3035</v>
      </c>
      <c r="L684" s="50">
        <v>0.3</v>
      </c>
      <c r="M684" s="50"/>
      <c r="N684" s="23" t="s">
        <v>2947</v>
      </c>
    </row>
    <row r="685" spans="1:14" ht="21" customHeight="1">
      <c r="A685" s="173">
        <v>45688</v>
      </c>
      <c r="B685" s="13" t="s">
        <v>2946</v>
      </c>
      <c r="C685" s="13" t="s">
        <v>2948</v>
      </c>
      <c r="D685" s="13">
        <v>1</v>
      </c>
      <c r="E685" s="13" t="s">
        <v>140</v>
      </c>
      <c r="F685" s="13" t="s">
        <v>2774</v>
      </c>
      <c r="G685" s="13" t="s">
        <v>2773</v>
      </c>
      <c r="H685" s="68"/>
      <c r="I685" s="142"/>
      <c r="J685" s="12"/>
      <c r="K685" s="87"/>
      <c r="L685" s="50"/>
      <c r="M685" s="50"/>
      <c r="N685" s="23" t="s">
        <v>2947</v>
      </c>
    </row>
    <row r="686" spans="1:14" ht="21" customHeight="1">
      <c r="A686" s="173">
        <v>45688</v>
      </c>
      <c r="B686" s="13" t="s">
        <v>115</v>
      </c>
      <c r="C686" s="13" t="s">
        <v>2949</v>
      </c>
      <c r="D686" s="13" t="s">
        <v>2951</v>
      </c>
      <c r="E686" s="13" t="s">
        <v>140</v>
      </c>
      <c r="F686" s="13" t="s">
        <v>2774</v>
      </c>
      <c r="G686" s="13" t="s">
        <v>2773</v>
      </c>
      <c r="H686" s="68"/>
      <c r="I686" s="142"/>
      <c r="J686" s="12"/>
      <c r="K686" s="87"/>
      <c r="L686" s="50"/>
      <c r="M686" s="50"/>
      <c r="N686" s="23" t="s">
        <v>2950</v>
      </c>
    </row>
    <row r="687" spans="1:14" ht="21" customHeight="1">
      <c r="A687" s="173">
        <v>45688</v>
      </c>
      <c r="B687" s="13" t="s">
        <v>39</v>
      </c>
      <c r="C687" s="13" t="s">
        <v>2952</v>
      </c>
      <c r="D687" s="13">
        <v>3</v>
      </c>
      <c r="E687" s="13" t="s">
        <v>140</v>
      </c>
      <c r="F687" s="13" t="s">
        <v>2774</v>
      </c>
      <c r="G687" s="13" t="s">
        <v>2773</v>
      </c>
      <c r="H687" s="68"/>
      <c r="I687" s="142">
        <v>14450</v>
      </c>
      <c r="J687" s="12">
        <f t="shared" ref="J687" si="92">ROUNDUP((((L687*13000)+I687)/1380), 2)</f>
        <v>29.32</v>
      </c>
      <c r="K687" s="87" t="s">
        <v>3035</v>
      </c>
      <c r="L687" s="50">
        <v>2</v>
      </c>
      <c r="M687" s="50"/>
      <c r="N687" s="23" t="s">
        <v>3150</v>
      </c>
    </row>
    <row r="688" spans="1:14" ht="21" customHeight="1">
      <c r="A688" s="173">
        <v>45688</v>
      </c>
      <c r="B688" s="13" t="s">
        <v>29</v>
      </c>
      <c r="C688" s="13" t="s">
        <v>2953</v>
      </c>
      <c r="D688" s="13">
        <v>2</v>
      </c>
      <c r="E688" s="13" t="s">
        <v>140</v>
      </c>
      <c r="F688" s="13" t="s">
        <v>1730</v>
      </c>
      <c r="G688" s="13" t="s">
        <v>355</v>
      </c>
      <c r="H688" s="68"/>
      <c r="I688" s="142"/>
      <c r="J688" s="12"/>
      <c r="K688" s="87"/>
      <c r="L688" s="50"/>
      <c r="M688" s="50"/>
      <c r="N688" s="23"/>
    </row>
    <row r="689" spans="1:14" ht="30">
      <c r="A689" s="173">
        <v>45688</v>
      </c>
      <c r="B689" s="13" t="s">
        <v>29</v>
      </c>
      <c r="C689" s="13" t="s">
        <v>3072</v>
      </c>
      <c r="D689" s="13">
        <v>2</v>
      </c>
      <c r="E689" s="13" t="s">
        <v>140</v>
      </c>
      <c r="F689" s="13" t="s">
        <v>1730</v>
      </c>
      <c r="G689" s="13" t="s">
        <v>355</v>
      </c>
      <c r="H689" s="68"/>
      <c r="I689" s="142">
        <v>10680</v>
      </c>
      <c r="J689" s="12">
        <f t="shared" ref="J689:J690" si="93">ROUNDUP((((L689*13000)+I689)/1380), 2)</f>
        <v>17.16</v>
      </c>
      <c r="K689" s="87" t="s">
        <v>3035</v>
      </c>
      <c r="L689" s="50">
        <v>1</v>
      </c>
      <c r="M689" s="50"/>
      <c r="N689" s="23" t="s">
        <v>3707</v>
      </c>
    </row>
    <row r="690" spans="1:14" ht="30">
      <c r="A690" s="173">
        <v>45688</v>
      </c>
      <c r="B690" s="13" t="s">
        <v>44</v>
      </c>
      <c r="C690" s="13" t="s">
        <v>3041</v>
      </c>
      <c r="D690" s="13">
        <v>1</v>
      </c>
      <c r="E690" s="13" t="s">
        <v>140</v>
      </c>
      <c r="F690" s="13"/>
      <c r="G690" s="13" t="s">
        <v>126</v>
      </c>
      <c r="H690" s="68"/>
      <c r="I690" s="142">
        <v>26000</v>
      </c>
      <c r="J690" s="12">
        <f t="shared" si="93"/>
        <v>47.11</v>
      </c>
      <c r="K690" s="87" t="s">
        <v>3035</v>
      </c>
      <c r="L690" s="50">
        <v>3</v>
      </c>
      <c r="M690" s="50"/>
      <c r="N690" s="23" t="s">
        <v>3071</v>
      </c>
    </row>
    <row r="691" spans="1:14" ht="30">
      <c r="A691" s="138">
        <v>45673</v>
      </c>
      <c r="B691" s="98" t="s">
        <v>1829</v>
      </c>
      <c r="C691" s="98" t="s">
        <v>2954</v>
      </c>
      <c r="D691" s="98">
        <v>1</v>
      </c>
      <c r="E691" s="98" t="s">
        <v>2187</v>
      </c>
      <c r="F691" s="98" t="s">
        <v>2506</v>
      </c>
      <c r="G691" s="98" t="s">
        <v>219</v>
      </c>
      <c r="H691" s="99"/>
      <c r="I691" s="139"/>
      <c r="J691" s="105"/>
      <c r="K691" s="100"/>
      <c r="L691" s="101"/>
      <c r="M691" s="101"/>
      <c r="N691" s="126" t="s">
        <v>3050</v>
      </c>
    </row>
    <row r="692" spans="1:14" ht="30">
      <c r="A692" s="173">
        <v>45673</v>
      </c>
      <c r="B692" s="13" t="s">
        <v>1829</v>
      </c>
      <c r="C692" s="13" t="s">
        <v>2955</v>
      </c>
      <c r="D692" s="13">
        <v>1</v>
      </c>
      <c r="E692" s="13" t="s">
        <v>2187</v>
      </c>
      <c r="F692" s="13" t="s">
        <v>2508</v>
      </c>
      <c r="G692" s="13" t="s">
        <v>219</v>
      </c>
      <c r="H692" s="68"/>
      <c r="I692" s="142"/>
      <c r="J692" s="12"/>
      <c r="K692" s="87"/>
      <c r="L692" s="50"/>
      <c r="M692" s="50"/>
      <c r="N692" s="23" t="s">
        <v>2956</v>
      </c>
    </row>
    <row r="693" spans="1:14" ht="30">
      <c r="A693" s="173">
        <v>45680</v>
      </c>
      <c r="B693" s="13" t="s">
        <v>2788</v>
      </c>
      <c r="C693" s="13" t="s">
        <v>2957</v>
      </c>
      <c r="D693" s="13">
        <v>2</v>
      </c>
      <c r="E693" s="13" t="s">
        <v>2187</v>
      </c>
      <c r="F693" s="13" t="s">
        <v>94</v>
      </c>
      <c r="G693" s="13" t="s">
        <v>102</v>
      </c>
      <c r="H693" s="68"/>
      <c r="I693" s="142"/>
      <c r="J693" s="12"/>
      <c r="K693" s="87"/>
      <c r="L693" s="50"/>
      <c r="M693" s="50"/>
      <c r="N693" s="23" t="s">
        <v>3276</v>
      </c>
    </row>
    <row r="694" spans="1:14" ht="30">
      <c r="A694" s="137">
        <v>45680</v>
      </c>
      <c r="B694" s="5" t="s">
        <v>2789</v>
      </c>
      <c r="C694" s="5" t="s">
        <v>2790</v>
      </c>
      <c r="D694" s="5">
        <v>16</v>
      </c>
      <c r="E694" s="5" t="s">
        <v>2187</v>
      </c>
      <c r="F694" s="5" t="s">
        <v>148</v>
      </c>
      <c r="G694" s="5" t="s">
        <v>32</v>
      </c>
      <c r="H694" s="26"/>
      <c r="I694" s="90">
        <v>1100000</v>
      </c>
      <c r="J694" s="234">
        <f>ROUNDUP((((L694*19000)+I694)/1380), 2)</f>
        <v>1898.56</v>
      </c>
      <c r="K694" s="88" t="s">
        <v>1705</v>
      </c>
      <c r="L694" s="6">
        <v>80</v>
      </c>
      <c r="M694" s="6"/>
      <c r="N694" s="10" t="s">
        <v>3038</v>
      </c>
    </row>
    <row r="695" spans="1:14" ht="30">
      <c r="A695" s="137">
        <v>45680</v>
      </c>
      <c r="B695" s="5" t="s">
        <v>2789</v>
      </c>
      <c r="C695" s="5" t="s">
        <v>2791</v>
      </c>
      <c r="D695" s="5">
        <v>4</v>
      </c>
      <c r="E695" s="5" t="s">
        <v>2187</v>
      </c>
      <c r="F695" s="5" t="s">
        <v>148</v>
      </c>
      <c r="G695" s="5" t="s">
        <v>32</v>
      </c>
      <c r="H695" s="26"/>
      <c r="I695" s="90">
        <v>1130000</v>
      </c>
      <c r="J695" s="234">
        <f>ROUNDUP((((L695*19000)+I695)/1380), 2)</f>
        <v>1920.29</v>
      </c>
      <c r="K695" s="88" t="s">
        <v>1705</v>
      </c>
      <c r="L695" s="6">
        <v>80</v>
      </c>
      <c r="M695" s="6"/>
      <c r="N695" s="10" t="s">
        <v>3038</v>
      </c>
    </row>
    <row r="696" spans="1:14" ht="30">
      <c r="A696" s="137">
        <v>45680</v>
      </c>
      <c r="B696" s="5" t="s">
        <v>2789</v>
      </c>
      <c r="C696" s="5" t="s">
        <v>2792</v>
      </c>
      <c r="D696" s="5">
        <v>4</v>
      </c>
      <c r="E696" s="5" t="s">
        <v>2187</v>
      </c>
      <c r="F696" s="5" t="s">
        <v>148</v>
      </c>
      <c r="G696" s="5" t="s">
        <v>32</v>
      </c>
      <c r="H696" s="26"/>
      <c r="I696" s="90">
        <v>1130000</v>
      </c>
      <c r="J696" s="234">
        <f>ROUNDUP((((L696*19000)+I696)/1380), 2)</f>
        <v>1920.29</v>
      </c>
      <c r="K696" s="88" t="s">
        <v>1705</v>
      </c>
      <c r="L696" s="6">
        <v>80</v>
      </c>
      <c r="M696" s="6"/>
      <c r="N696" s="10" t="s">
        <v>3038</v>
      </c>
    </row>
    <row r="697" spans="1:14" ht="30">
      <c r="A697" s="137">
        <v>45688</v>
      </c>
      <c r="B697" s="5" t="s">
        <v>70</v>
      </c>
      <c r="C697" s="5" t="s">
        <v>2958</v>
      </c>
      <c r="D697" s="5">
        <v>3</v>
      </c>
      <c r="E697" s="5" t="s">
        <v>2187</v>
      </c>
      <c r="F697" s="5" t="s">
        <v>64</v>
      </c>
      <c r="G697" s="5" t="s">
        <v>32</v>
      </c>
      <c r="H697" s="26"/>
      <c r="I697" s="90">
        <v>1666000</v>
      </c>
      <c r="J697" s="7">
        <f t="shared" ref="J697:J699" si="94">ROUNDUP((((L697*13000)+I697)/1380), 2)</f>
        <v>1263.77</v>
      </c>
      <c r="K697" s="88" t="s">
        <v>3055</v>
      </c>
      <c r="L697" s="6">
        <v>6</v>
      </c>
      <c r="M697" s="6"/>
      <c r="N697" s="10" t="s">
        <v>3049</v>
      </c>
    </row>
    <row r="698" spans="1:14" ht="21" customHeight="1">
      <c r="A698" s="173">
        <v>45688</v>
      </c>
      <c r="B698" s="13" t="s">
        <v>2959</v>
      </c>
      <c r="C698" s="13" t="s">
        <v>2960</v>
      </c>
      <c r="D698" s="13">
        <v>2</v>
      </c>
      <c r="E698" s="13" t="s">
        <v>2187</v>
      </c>
      <c r="F698" s="13" t="s">
        <v>2200</v>
      </c>
      <c r="G698" s="13" t="s">
        <v>2201</v>
      </c>
      <c r="H698" s="68"/>
      <c r="I698" s="142"/>
      <c r="J698" s="12">
        <f t="shared" si="94"/>
        <v>0</v>
      </c>
      <c r="K698" s="87"/>
      <c r="L698" s="50"/>
      <c r="M698" s="50"/>
      <c r="N698" s="23" t="s">
        <v>3152</v>
      </c>
    </row>
    <row r="699" spans="1:14" ht="21" customHeight="1">
      <c r="A699" s="137">
        <v>45688</v>
      </c>
      <c r="B699" s="5" t="s">
        <v>2961</v>
      </c>
      <c r="C699" s="5" t="s">
        <v>3154</v>
      </c>
      <c r="D699" s="5">
        <v>2</v>
      </c>
      <c r="E699" s="5" t="s">
        <v>2187</v>
      </c>
      <c r="F699" s="5" t="s">
        <v>2508</v>
      </c>
      <c r="G699" s="5" t="s">
        <v>219</v>
      </c>
      <c r="H699" s="26"/>
      <c r="I699" s="90">
        <v>100010</v>
      </c>
      <c r="J699" s="7">
        <f t="shared" si="94"/>
        <v>119.58</v>
      </c>
      <c r="K699" s="88" t="s">
        <v>3035</v>
      </c>
      <c r="L699" s="6">
        <v>5</v>
      </c>
      <c r="M699" s="6"/>
      <c r="N699" s="10" t="s">
        <v>2962</v>
      </c>
    </row>
    <row r="700" spans="1:14" ht="21" customHeight="1">
      <c r="A700" s="173">
        <v>45688</v>
      </c>
      <c r="B700" s="13"/>
      <c r="C700" s="13" t="s">
        <v>2963</v>
      </c>
      <c r="D700" s="13">
        <v>5</v>
      </c>
      <c r="E700" s="13" t="s">
        <v>2187</v>
      </c>
      <c r="F700" s="13" t="s">
        <v>277</v>
      </c>
      <c r="G700" s="13" t="s">
        <v>142</v>
      </c>
      <c r="H700" s="68"/>
      <c r="I700" s="142"/>
      <c r="J700" s="12"/>
      <c r="K700" s="87"/>
      <c r="L700" s="50"/>
      <c r="M700" s="50"/>
      <c r="N700" s="23" t="s">
        <v>2964</v>
      </c>
    </row>
    <row r="701" spans="1:14" ht="21" customHeight="1">
      <c r="A701" s="173">
        <v>45688</v>
      </c>
      <c r="B701" s="13" t="s">
        <v>505</v>
      </c>
      <c r="C701" s="13" t="s">
        <v>2965</v>
      </c>
      <c r="D701" s="13">
        <v>1</v>
      </c>
      <c r="E701" s="13" t="s">
        <v>2187</v>
      </c>
      <c r="F701" s="13" t="s">
        <v>2966</v>
      </c>
      <c r="G701" s="13" t="s">
        <v>126</v>
      </c>
      <c r="H701" s="68"/>
      <c r="I701" s="142"/>
      <c r="J701" s="12"/>
      <c r="K701" s="87"/>
      <c r="L701" s="50"/>
      <c r="M701" s="50"/>
      <c r="N701" s="23" t="s">
        <v>2967</v>
      </c>
    </row>
    <row r="702" spans="1:14" ht="21" customHeight="1">
      <c r="A702" s="173">
        <v>45688</v>
      </c>
      <c r="B702" s="13" t="s">
        <v>505</v>
      </c>
      <c r="C702" s="13" t="s">
        <v>2971</v>
      </c>
      <c r="D702" s="13">
        <v>1</v>
      </c>
      <c r="E702" s="13" t="s">
        <v>2187</v>
      </c>
      <c r="F702" s="13" t="s">
        <v>2966</v>
      </c>
      <c r="G702" s="13" t="s">
        <v>126</v>
      </c>
      <c r="H702" s="68"/>
      <c r="I702" s="142"/>
      <c r="J702" s="12"/>
      <c r="K702" s="87"/>
      <c r="L702" s="50"/>
      <c r="M702" s="50"/>
      <c r="N702" s="23" t="s">
        <v>2972</v>
      </c>
    </row>
    <row r="703" spans="1:14" ht="21" customHeight="1">
      <c r="A703" s="173">
        <v>45688</v>
      </c>
      <c r="B703" s="13"/>
      <c r="C703" s="13" t="s">
        <v>2983</v>
      </c>
      <c r="D703" s="13">
        <v>50</v>
      </c>
      <c r="E703" s="13" t="s">
        <v>2187</v>
      </c>
      <c r="F703" s="13" t="s">
        <v>297</v>
      </c>
      <c r="G703" s="13" t="s">
        <v>190</v>
      </c>
      <c r="H703" s="68"/>
      <c r="I703" s="142"/>
      <c r="J703" s="12"/>
      <c r="K703" s="87"/>
      <c r="L703" s="50"/>
      <c r="M703" s="50"/>
      <c r="N703" s="23" t="s">
        <v>2984</v>
      </c>
    </row>
    <row r="704" spans="1:14" ht="21" customHeight="1">
      <c r="A704" s="173">
        <v>45688</v>
      </c>
      <c r="B704" s="13" t="s">
        <v>2985</v>
      </c>
      <c r="C704" s="13" t="s">
        <v>2986</v>
      </c>
      <c r="D704" s="13">
        <v>5</v>
      </c>
      <c r="E704" s="13" t="s">
        <v>2187</v>
      </c>
      <c r="F704" s="13" t="s">
        <v>297</v>
      </c>
      <c r="G704" s="13" t="s">
        <v>190</v>
      </c>
      <c r="H704" s="68"/>
      <c r="I704" s="142"/>
      <c r="J704" s="12"/>
      <c r="K704" s="87"/>
      <c r="L704" s="50"/>
      <c r="M704" s="50"/>
      <c r="N704" s="23" t="s">
        <v>2987</v>
      </c>
    </row>
    <row r="705" spans="1:14" ht="21" customHeight="1">
      <c r="A705" s="173">
        <v>45688</v>
      </c>
      <c r="B705" s="13" t="s">
        <v>2988</v>
      </c>
      <c r="C705" s="13" t="s">
        <v>3058</v>
      </c>
      <c r="D705" s="13">
        <v>10</v>
      </c>
      <c r="E705" s="13" t="s">
        <v>2187</v>
      </c>
      <c r="F705" s="13" t="s">
        <v>297</v>
      </c>
      <c r="G705" s="13" t="s">
        <v>190</v>
      </c>
      <c r="H705" s="68"/>
      <c r="I705" s="142">
        <v>28800</v>
      </c>
      <c r="J705" s="12">
        <f t="shared" ref="J705" si="95">ROUNDUP((((L705*13000)+I705)/1380), 2)</f>
        <v>30.290000000000003</v>
      </c>
      <c r="K705" s="87" t="s">
        <v>3035</v>
      </c>
      <c r="L705" s="50">
        <v>1</v>
      </c>
      <c r="M705" s="50"/>
      <c r="N705" s="23" t="s">
        <v>2990</v>
      </c>
    </row>
    <row r="706" spans="1:14" ht="21" customHeight="1">
      <c r="A706" s="173">
        <v>45688</v>
      </c>
      <c r="B706" s="13" t="s">
        <v>2988</v>
      </c>
      <c r="C706" s="13" t="s">
        <v>2989</v>
      </c>
      <c r="D706" s="13">
        <v>5</v>
      </c>
      <c r="E706" s="13" t="s">
        <v>2187</v>
      </c>
      <c r="F706" s="13" t="s">
        <v>297</v>
      </c>
      <c r="G706" s="13" t="s">
        <v>190</v>
      </c>
      <c r="H706" s="68"/>
      <c r="I706" s="142">
        <v>28800</v>
      </c>
      <c r="J706" s="12">
        <f t="shared" ref="J706" si="96">ROUNDUP((((L706*13000)+I706)/1380), 2)</f>
        <v>30.290000000000003</v>
      </c>
      <c r="K706" s="87" t="s">
        <v>3035</v>
      </c>
      <c r="L706" s="50">
        <v>1</v>
      </c>
      <c r="M706" s="50"/>
      <c r="N706" s="23" t="s">
        <v>2991</v>
      </c>
    </row>
    <row r="707" spans="1:14" ht="30">
      <c r="A707" s="173">
        <v>45688</v>
      </c>
      <c r="B707" s="13" t="s">
        <v>2992</v>
      </c>
      <c r="C707" s="13" t="s">
        <v>2993</v>
      </c>
      <c r="D707" s="13">
        <v>3</v>
      </c>
      <c r="E707" s="13" t="s">
        <v>2187</v>
      </c>
      <c r="F707" s="13" t="s">
        <v>612</v>
      </c>
      <c r="G707" s="13" t="s">
        <v>126</v>
      </c>
      <c r="H707" s="68"/>
      <c r="I707" s="142"/>
      <c r="J707" s="12"/>
      <c r="K707" s="87"/>
      <c r="L707" s="50"/>
      <c r="M707" s="50"/>
      <c r="N707" s="23" t="s">
        <v>3260</v>
      </c>
    </row>
    <row r="708" spans="1:14" ht="30">
      <c r="A708" s="173">
        <v>45688</v>
      </c>
      <c r="B708" s="13" t="s">
        <v>2992</v>
      </c>
      <c r="C708" s="13" t="s">
        <v>2994</v>
      </c>
      <c r="D708" s="13">
        <v>24</v>
      </c>
      <c r="E708" s="13" t="s">
        <v>2187</v>
      </c>
      <c r="F708" s="13" t="s">
        <v>612</v>
      </c>
      <c r="G708" s="13" t="s">
        <v>126</v>
      </c>
      <c r="H708" s="68"/>
      <c r="I708" s="142"/>
      <c r="J708" s="12"/>
      <c r="K708" s="87"/>
      <c r="L708" s="50"/>
      <c r="M708" s="50"/>
      <c r="N708" s="23" t="s">
        <v>3261</v>
      </c>
    </row>
    <row r="709" spans="1:14" ht="21" customHeight="1">
      <c r="A709" s="137">
        <v>45688</v>
      </c>
      <c r="B709" s="5" t="s">
        <v>1954</v>
      </c>
      <c r="C709" s="5" t="s">
        <v>2995</v>
      </c>
      <c r="D709" s="5">
        <v>1</v>
      </c>
      <c r="E709" s="5" t="s">
        <v>2187</v>
      </c>
      <c r="F709" s="5" t="s">
        <v>2786</v>
      </c>
      <c r="G709" s="5" t="s">
        <v>52</v>
      </c>
      <c r="H709" s="26"/>
      <c r="I709" s="90">
        <v>178300</v>
      </c>
      <c r="J709" s="7">
        <f t="shared" ref="J709:J713" si="97">ROUNDUP((((L709*13000)+I709)/1380), 2)</f>
        <v>132.97999999999999</v>
      </c>
      <c r="K709" s="88" t="s">
        <v>3052</v>
      </c>
      <c r="L709" s="6">
        <v>0.4</v>
      </c>
      <c r="M709" s="6"/>
      <c r="N709" s="10"/>
    </row>
    <row r="710" spans="1:14" ht="21" customHeight="1">
      <c r="A710" s="137">
        <v>45688</v>
      </c>
      <c r="B710" s="5" t="s">
        <v>1850</v>
      </c>
      <c r="C710" s="5" t="s">
        <v>3056</v>
      </c>
      <c r="D710" s="5">
        <v>5</v>
      </c>
      <c r="E710" s="5" t="s">
        <v>2187</v>
      </c>
      <c r="F710" s="5" t="s">
        <v>2786</v>
      </c>
      <c r="G710" s="5" t="s">
        <v>52</v>
      </c>
      <c r="H710" s="26"/>
      <c r="I710" s="90">
        <v>26500</v>
      </c>
      <c r="J710" s="7">
        <f t="shared" ref="J710" si="98">ROUNDUP((((L710*13000)+I710)/1380), 2)</f>
        <v>22.03</v>
      </c>
      <c r="K710" s="88" t="s">
        <v>3052</v>
      </c>
      <c r="L710" s="6">
        <v>0.3</v>
      </c>
      <c r="M710" s="6"/>
      <c r="N710" s="10"/>
    </row>
    <row r="711" spans="1:14" ht="21" customHeight="1">
      <c r="A711" s="137">
        <v>45688</v>
      </c>
      <c r="B711" s="5" t="s">
        <v>38</v>
      </c>
      <c r="C711" s="5" t="s">
        <v>1854</v>
      </c>
      <c r="D711" s="5">
        <v>1</v>
      </c>
      <c r="E711" s="5" t="s">
        <v>2187</v>
      </c>
      <c r="F711" s="5" t="s">
        <v>43</v>
      </c>
      <c r="G711" s="5" t="s">
        <v>52</v>
      </c>
      <c r="H711" s="26"/>
      <c r="I711" s="90">
        <v>123200</v>
      </c>
      <c r="J711" s="7">
        <f t="shared" si="97"/>
        <v>136.38</v>
      </c>
      <c r="K711" s="88" t="s">
        <v>3035</v>
      </c>
      <c r="L711" s="6">
        <v>5</v>
      </c>
      <c r="M711" s="6"/>
      <c r="N711" s="10"/>
    </row>
    <row r="712" spans="1:14" ht="21" customHeight="1">
      <c r="A712" s="173">
        <v>45688</v>
      </c>
      <c r="B712" s="13" t="s">
        <v>1855</v>
      </c>
      <c r="C712" s="13" t="s">
        <v>3040</v>
      </c>
      <c r="D712" s="13">
        <v>1</v>
      </c>
      <c r="E712" s="13" t="s">
        <v>2187</v>
      </c>
      <c r="F712" s="13" t="s">
        <v>43</v>
      </c>
      <c r="G712" s="13" t="s">
        <v>52</v>
      </c>
      <c r="H712" s="68"/>
      <c r="I712" s="142"/>
      <c r="J712" s="12">
        <f t="shared" si="97"/>
        <v>0</v>
      </c>
      <c r="K712" s="87"/>
      <c r="L712" s="50"/>
      <c r="M712" s="50"/>
      <c r="N712" s="23" t="s">
        <v>3151</v>
      </c>
    </row>
    <row r="713" spans="1:14" ht="21" customHeight="1">
      <c r="A713" s="137">
        <v>45688</v>
      </c>
      <c r="B713" s="5" t="s">
        <v>1855</v>
      </c>
      <c r="C713" s="5" t="s">
        <v>1857</v>
      </c>
      <c r="D713" s="5">
        <v>1</v>
      </c>
      <c r="E713" s="5" t="s">
        <v>2187</v>
      </c>
      <c r="F713" s="5" t="s">
        <v>43</v>
      </c>
      <c r="G713" s="5" t="s">
        <v>52</v>
      </c>
      <c r="H713" s="26"/>
      <c r="I713" s="90">
        <v>297000</v>
      </c>
      <c r="J713" s="7">
        <f t="shared" si="97"/>
        <v>229.35</v>
      </c>
      <c r="K713" s="88" t="s">
        <v>3088</v>
      </c>
      <c r="L713" s="6">
        <v>1.5</v>
      </c>
      <c r="M713" s="6"/>
      <c r="N713" s="10"/>
    </row>
    <row r="714" spans="1:14" ht="21" customHeight="1">
      <c r="A714" s="137">
        <v>45688</v>
      </c>
      <c r="B714" s="5"/>
      <c r="C714" s="5" t="s">
        <v>3047</v>
      </c>
      <c r="D714" s="5">
        <v>1</v>
      </c>
      <c r="E714" s="5" t="s">
        <v>2187</v>
      </c>
      <c r="F714" s="5" t="s">
        <v>2997</v>
      </c>
      <c r="G714" s="5" t="s">
        <v>126</v>
      </c>
      <c r="H714" s="26"/>
      <c r="I714" s="90">
        <v>17300</v>
      </c>
      <c r="J714" s="7">
        <f t="shared" ref="J714:J715" si="99">ROUNDUP((((L714*13000)+I714)/1380), 2)</f>
        <v>31.380000000000003</v>
      </c>
      <c r="K714" s="88" t="s">
        <v>3035</v>
      </c>
      <c r="L714" s="6">
        <v>2</v>
      </c>
      <c r="M714" s="6"/>
      <c r="N714" s="10"/>
    </row>
    <row r="715" spans="1:14" ht="21" customHeight="1">
      <c r="A715" s="137">
        <v>45688</v>
      </c>
      <c r="B715" s="5"/>
      <c r="C715" s="5" t="s">
        <v>2998</v>
      </c>
      <c r="D715" s="5">
        <v>1</v>
      </c>
      <c r="E715" s="5" t="s">
        <v>2187</v>
      </c>
      <c r="F715" s="5" t="s">
        <v>2997</v>
      </c>
      <c r="G715" s="5" t="s">
        <v>126</v>
      </c>
      <c r="H715" s="26"/>
      <c r="I715" s="90">
        <v>22000</v>
      </c>
      <c r="J715" s="7">
        <f t="shared" si="99"/>
        <v>34.79</v>
      </c>
      <c r="K715" s="88" t="s">
        <v>3035</v>
      </c>
      <c r="L715" s="6">
        <v>2</v>
      </c>
      <c r="M715" s="6"/>
      <c r="N715" s="10"/>
    </row>
    <row r="716" spans="1:14" ht="30">
      <c r="A716" s="173">
        <v>45688</v>
      </c>
      <c r="B716" s="13"/>
      <c r="C716" s="13" t="s">
        <v>3264</v>
      </c>
      <c r="D716" s="13">
        <v>6</v>
      </c>
      <c r="E716" s="13" t="s">
        <v>2187</v>
      </c>
      <c r="F716" s="13" t="s">
        <v>277</v>
      </c>
      <c r="G716" s="13" t="s">
        <v>142</v>
      </c>
      <c r="H716" s="68"/>
      <c r="I716" s="142"/>
      <c r="J716" s="12"/>
      <c r="K716" s="87"/>
      <c r="L716" s="50"/>
      <c r="M716" s="50"/>
      <c r="N716" s="23" t="s">
        <v>2999</v>
      </c>
    </row>
    <row r="717" spans="1:14" ht="21" customHeight="1">
      <c r="A717" s="137">
        <v>45688</v>
      </c>
      <c r="B717" s="5" t="s">
        <v>203</v>
      </c>
      <c r="C717" s="5">
        <v>96416259</v>
      </c>
      <c r="D717" s="5">
        <v>6</v>
      </c>
      <c r="E717" s="5" t="s">
        <v>2187</v>
      </c>
      <c r="F717" s="5" t="s">
        <v>3000</v>
      </c>
      <c r="G717" s="5" t="s">
        <v>2075</v>
      </c>
      <c r="H717" s="26"/>
      <c r="I717" s="90">
        <v>2100000</v>
      </c>
      <c r="J717" s="7">
        <f t="shared" ref="J717:J720" si="100">ROUNDUP((((L717*13000)+I717)/1380), 2)</f>
        <v>1634.79</v>
      </c>
      <c r="K717" s="88" t="s">
        <v>3042</v>
      </c>
      <c r="L717" s="6">
        <v>12</v>
      </c>
      <c r="M717" s="6"/>
      <c r="N717" s="10" t="s">
        <v>3043</v>
      </c>
    </row>
    <row r="718" spans="1:14" ht="21" customHeight="1">
      <c r="A718" s="137">
        <v>45688</v>
      </c>
      <c r="B718" s="5" t="s">
        <v>203</v>
      </c>
      <c r="C718" s="5">
        <v>98497509</v>
      </c>
      <c r="D718" s="5">
        <v>6</v>
      </c>
      <c r="E718" s="5" t="s">
        <v>2187</v>
      </c>
      <c r="F718" s="5" t="s">
        <v>3000</v>
      </c>
      <c r="G718" s="5" t="s">
        <v>2075</v>
      </c>
      <c r="H718" s="26"/>
      <c r="I718" s="90">
        <v>251000</v>
      </c>
      <c r="J718" s="7">
        <f t="shared" si="100"/>
        <v>191.31</v>
      </c>
      <c r="K718" s="88" t="s">
        <v>3042</v>
      </c>
      <c r="L718" s="6">
        <v>1</v>
      </c>
      <c r="M718" s="6"/>
      <c r="N718" s="10" t="s">
        <v>3044</v>
      </c>
    </row>
    <row r="719" spans="1:14" ht="21" customHeight="1">
      <c r="A719" s="137">
        <v>45688</v>
      </c>
      <c r="B719" s="5" t="s">
        <v>203</v>
      </c>
      <c r="C719" s="5">
        <v>96525458</v>
      </c>
      <c r="D719" s="5">
        <v>6</v>
      </c>
      <c r="E719" s="5" t="s">
        <v>2187</v>
      </c>
      <c r="F719" s="5" t="s">
        <v>3000</v>
      </c>
      <c r="G719" s="5" t="s">
        <v>2075</v>
      </c>
      <c r="H719" s="26"/>
      <c r="I719" s="90">
        <v>410000</v>
      </c>
      <c r="J719" s="7">
        <f t="shared" si="100"/>
        <v>306.52999999999997</v>
      </c>
      <c r="K719" s="88" t="s">
        <v>3042</v>
      </c>
      <c r="L719" s="6">
        <v>1</v>
      </c>
      <c r="M719" s="6"/>
      <c r="N719" s="10" t="s">
        <v>3045</v>
      </c>
    </row>
    <row r="720" spans="1:14" ht="21" customHeight="1">
      <c r="A720" s="137">
        <v>45688</v>
      </c>
      <c r="B720" s="5" t="s">
        <v>203</v>
      </c>
      <c r="C720" s="5">
        <v>96416601</v>
      </c>
      <c r="D720" s="5">
        <v>6</v>
      </c>
      <c r="E720" s="5" t="s">
        <v>2187</v>
      </c>
      <c r="F720" s="5" t="s">
        <v>3000</v>
      </c>
      <c r="G720" s="5" t="s">
        <v>2075</v>
      </c>
      <c r="H720" s="26"/>
      <c r="I720" s="90">
        <v>238000</v>
      </c>
      <c r="J720" s="7">
        <f t="shared" si="100"/>
        <v>174.35</v>
      </c>
      <c r="K720" s="88" t="s">
        <v>3042</v>
      </c>
      <c r="L720" s="6">
        <v>0.2</v>
      </c>
      <c r="M720" s="6"/>
      <c r="N720" s="10" t="s">
        <v>3046</v>
      </c>
    </row>
    <row r="721" spans="1:14" ht="30">
      <c r="A721" s="173">
        <v>45688</v>
      </c>
      <c r="B721" s="13"/>
      <c r="C721" s="13" t="s">
        <v>3132</v>
      </c>
      <c r="D721" s="13">
        <v>2</v>
      </c>
      <c r="E721" s="13" t="s">
        <v>2187</v>
      </c>
      <c r="F721" s="13" t="s">
        <v>277</v>
      </c>
      <c r="G721" s="13" t="s">
        <v>142</v>
      </c>
      <c r="H721" s="68"/>
      <c r="I721" s="142"/>
      <c r="J721" s="12"/>
      <c r="K721" s="87"/>
      <c r="L721" s="50"/>
      <c r="M721" s="50"/>
      <c r="N721" s="23"/>
    </row>
    <row r="722" spans="1:14" ht="30">
      <c r="A722" s="137">
        <v>45688</v>
      </c>
      <c r="B722" s="5" t="s">
        <v>3005</v>
      </c>
      <c r="C722" s="5" t="s">
        <v>3054</v>
      </c>
      <c r="D722" s="5">
        <v>1</v>
      </c>
      <c r="E722" s="5" t="s">
        <v>2187</v>
      </c>
      <c r="F722" s="5" t="s">
        <v>2508</v>
      </c>
      <c r="G722" s="5" t="s">
        <v>219</v>
      </c>
      <c r="H722" s="26"/>
      <c r="I722" s="90">
        <v>274400</v>
      </c>
      <c r="J722" s="7">
        <f t="shared" ref="J722" si="101">ROUNDUP((((L722*13000)+I722)/1380), 2)</f>
        <v>227.10999999999999</v>
      </c>
      <c r="K722" s="88" t="s">
        <v>3055</v>
      </c>
      <c r="L722" s="6">
        <v>3</v>
      </c>
      <c r="M722" s="6"/>
      <c r="N722" s="10" t="s">
        <v>3131</v>
      </c>
    </row>
    <row r="723" spans="1:14" ht="21" customHeight="1">
      <c r="A723" s="173">
        <v>45688</v>
      </c>
      <c r="B723" s="13" t="s">
        <v>21</v>
      </c>
      <c r="C723" s="13" t="s">
        <v>3006</v>
      </c>
      <c r="D723" s="13">
        <v>4</v>
      </c>
      <c r="E723" s="13" t="s">
        <v>2187</v>
      </c>
      <c r="F723" s="13" t="s">
        <v>2508</v>
      </c>
      <c r="G723" s="13" t="s">
        <v>219</v>
      </c>
      <c r="H723" s="68"/>
      <c r="I723" s="142"/>
      <c r="J723" s="12"/>
      <c r="K723" s="87"/>
      <c r="L723" s="50"/>
      <c r="M723" s="50"/>
      <c r="N723" s="23" t="s">
        <v>3278</v>
      </c>
    </row>
    <row r="724" spans="1:14" ht="21" customHeight="1">
      <c r="A724" s="137">
        <v>45688</v>
      </c>
      <c r="B724" s="5" t="s">
        <v>3008</v>
      </c>
      <c r="C724" s="5" t="s">
        <v>3007</v>
      </c>
      <c r="D724" s="5">
        <v>60</v>
      </c>
      <c r="E724" s="5" t="s">
        <v>2187</v>
      </c>
      <c r="F724" s="5" t="s">
        <v>94</v>
      </c>
      <c r="G724" s="5" t="s">
        <v>102</v>
      </c>
      <c r="H724" s="26"/>
      <c r="I724" s="90">
        <v>46000</v>
      </c>
      <c r="J724" s="7">
        <f t="shared" ref="J724:J731" si="102">ROUNDUP((((L724*13000)+I724)/1380), 2)</f>
        <v>36.159999999999997</v>
      </c>
      <c r="K724" s="88" t="s">
        <v>3052</v>
      </c>
      <c r="L724" s="6">
        <v>0.3</v>
      </c>
      <c r="M724" s="6"/>
      <c r="N724" s="10"/>
    </row>
    <row r="725" spans="1:14" ht="21" customHeight="1">
      <c r="A725" s="137">
        <v>45688</v>
      </c>
      <c r="B725" s="5"/>
      <c r="C725" s="5" t="s">
        <v>3093</v>
      </c>
      <c r="D725" s="5">
        <v>2</v>
      </c>
      <c r="E725" s="5" t="s">
        <v>24</v>
      </c>
      <c r="F725" s="5" t="s">
        <v>3009</v>
      </c>
      <c r="G725" s="5" t="s">
        <v>118</v>
      </c>
      <c r="H725" s="26"/>
      <c r="I725" s="90">
        <v>1310</v>
      </c>
      <c r="J725" s="7">
        <f t="shared" si="102"/>
        <v>2.84</v>
      </c>
      <c r="K725" s="88" t="s">
        <v>3035</v>
      </c>
      <c r="L725" s="6">
        <v>0.2</v>
      </c>
      <c r="M725" s="6"/>
      <c r="N725" s="10"/>
    </row>
    <row r="726" spans="1:14" ht="21" customHeight="1">
      <c r="A726" s="137">
        <v>45688</v>
      </c>
      <c r="B726" s="5"/>
      <c r="C726" s="5" t="s">
        <v>3094</v>
      </c>
      <c r="D726" s="5">
        <v>2</v>
      </c>
      <c r="E726" s="5" t="s">
        <v>24</v>
      </c>
      <c r="F726" s="5" t="s">
        <v>3009</v>
      </c>
      <c r="G726" s="5" t="s">
        <v>118</v>
      </c>
      <c r="H726" s="26"/>
      <c r="I726" s="90">
        <v>1350</v>
      </c>
      <c r="J726" s="7">
        <f t="shared" si="102"/>
        <v>2.8699999999999997</v>
      </c>
      <c r="K726" s="88" t="s">
        <v>3035</v>
      </c>
      <c r="L726" s="6">
        <v>0.2</v>
      </c>
      <c r="M726" s="6"/>
      <c r="N726" s="10"/>
    </row>
    <row r="727" spans="1:14" ht="21" customHeight="1">
      <c r="A727" s="137">
        <v>45688</v>
      </c>
      <c r="B727" s="5"/>
      <c r="C727" s="5" t="s">
        <v>3095</v>
      </c>
      <c r="D727" s="5">
        <v>2</v>
      </c>
      <c r="E727" s="5" t="s">
        <v>24</v>
      </c>
      <c r="F727" s="5" t="s">
        <v>3009</v>
      </c>
      <c r="G727" s="5" t="s">
        <v>118</v>
      </c>
      <c r="H727" s="26"/>
      <c r="I727" s="90">
        <v>1450</v>
      </c>
      <c r="J727" s="7">
        <f t="shared" si="102"/>
        <v>2.94</v>
      </c>
      <c r="K727" s="88" t="s">
        <v>3035</v>
      </c>
      <c r="L727" s="6">
        <v>0.2</v>
      </c>
      <c r="M727" s="6"/>
      <c r="N727" s="10"/>
    </row>
    <row r="728" spans="1:14" ht="21" customHeight="1">
      <c r="A728" s="137">
        <v>45688</v>
      </c>
      <c r="B728" s="5"/>
      <c r="C728" s="5" t="s">
        <v>3096</v>
      </c>
      <c r="D728" s="5">
        <v>2</v>
      </c>
      <c r="E728" s="5" t="s">
        <v>24</v>
      </c>
      <c r="F728" s="5" t="s">
        <v>3009</v>
      </c>
      <c r="G728" s="5" t="s">
        <v>118</v>
      </c>
      <c r="H728" s="26"/>
      <c r="I728" s="90">
        <v>1560</v>
      </c>
      <c r="J728" s="7">
        <f t="shared" si="102"/>
        <v>3.0199999999999996</v>
      </c>
      <c r="K728" s="88" t="s">
        <v>3035</v>
      </c>
      <c r="L728" s="6">
        <v>0.2</v>
      </c>
      <c r="M728" s="6"/>
      <c r="N728" s="10"/>
    </row>
    <row r="729" spans="1:14" ht="21" customHeight="1">
      <c r="A729" s="137">
        <v>45688</v>
      </c>
      <c r="B729" s="5"/>
      <c r="C729" s="5" t="s">
        <v>3097</v>
      </c>
      <c r="D729" s="5">
        <v>1</v>
      </c>
      <c r="E729" s="5" t="s">
        <v>24</v>
      </c>
      <c r="F729" s="5" t="s">
        <v>3009</v>
      </c>
      <c r="G729" s="5" t="s">
        <v>118</v>
      </c>
      <c r="H729" s="26"/>
      <c r="I729" s="90">
        <v>20520</v>
      </c>
      <c r="J729" s="7">
        <f t="shared" si="102"/>
        <v>17.700000000000003</v>
      </c>
      <c r="K729" s="88" t="s">
        <v>3035</v>
      </c>
      <c r="L729" s="6">
        <v>0.3</v>
      </c>
      <c r="M729" s="6"/>
      <c r="N729" s="10"/>
    </row>
    <row r="730" spans="1:14" ht="21" customHeight="1">
      <c r="A730" s="137">
        <v>45688</v>
      </c>
      <c r="B730" s="5"/>
      <c r="C730" s="5" t="s">
        <v>3098</v>
      </c>
      <c r="D730" s="5">
        <v>1</v>
      </c>
      <c r="E730" s="5" t="s">
        <v>24</v>
      </c>
      <c r="F730" s="5" t="s">
        <v>3009</v>
      </c>
      <c r="G730" s="5" t="s">
        <v>118</v>
      </c>
      <c r="H730" s="26"/>
      <c r="I730" s="90">
        <v>21250</v>
      </c>
      <c r="J730" s="7">
        <f t="shared" si="102"/>
        <v>18.23</v>
      </c>
      <c r="K730" s="88" t="s">
        <v>3035</v>
      </c>
      <c r="L730" s="6">
        <v>0.3</v>
      </c>
      <c r="M730" s="6"/>
      <c r="N730" s="10"/>
    </row>
    <row r="731" spans="1:14" ht="21" customHeight="1">
      <c r="A731" s="137">
        <v>45688</v>
      </c>
      <c r="B731" s="5"/>
      <c r="C731" s="5" t="s">
        <v>3099</v>
      </c>
      <c r="D731" s="5">
        <v>1</v>
      </c>
      <c r="E731" s="5" t="s">
        <v>24</v>
      </c>
      <c r="F731" s="5" t="s">
        <v>3009</v>
      </c>
      <c r="G731" s="5" t="s">
        <v>118</v>
      </c>
      <c r="H731" s="26"/>
      <c r="I731" s="90">
        <v>16140</v>
      </c>
      <c r="J731" s="7">
        <f t="shared" si="102"/>
        <v>14.53</v>
      </c>
      <c r="K731" s="88" t="s">
        <v>3035</v>
      </c>
      <c r="L731" s="6">
        <v>0.3</v>
      </c>
      <c r="M731" s="6"/>
      <c r="N731" s="10"/>
    </row>
    <row r="732" spans="1:14" ht="96" customHeight="1">
      <c r="A732" s="173">
        <v>45688</v>
      </c>
      <c r="B732" s="13" t="s">
        <v>2927</v>
      </c>
      <c r="C732" s="13" t="s">
        <v>2926</v>
      </c>
      <c r="D732" s="13">
        <v>1</v>
      </c>
      <c r="E732" s="13" t="s">
        <v>24</v>
      </c>
      <c r="F732" s="13"/>
      <c r="G732" s="13" t="s">
        <v>33</v>
      </c>
      <c r="H732" s="68"/>
      <c r="I732" s="142"/>
      <c r="J732" s="12"/>
      <c r="K732" s="87"/>
      <c r="L732" s="50"/>
      <c r="M732" s="50"/>
      <c r="N732" s="114" t="s">
        <v>3057</v>
      </c>
    </row>
    <row r="733" spans="1:14" ht="21" customHeight="1">
      <c r="A733" s="173">
        <v>45688</v>
      </c>
      <c r="B733" s="13"/>
      <c r="C733" s="13" t="s">
        <v>3864</v>
      </c>
      <c r="D733" s="13">
        <v>1</v>
      </c>
      <c r="E733" s="13" t="s">
        <v>140</v>
      </c>
      <c r="F733" s="13"/>
      <c r="G733" s="13" t="s">
        <v>35</v>
      </c>
      <c r="H733" s="68"/>
      <c r="I733" s="142">
        <v>4620</v>
      </c>
      <c r="J733" s="12">
        <f t="shared" ref="J733:J735" si="103">ROUNDUP((((L733*13000)+I733)/1380), 2)</f>
        <v>4.29</v>
      </c>
      <c r="K733" s="87" t="s">
        <v>3035</v>
      </c>
      <c r="L733" s="50">
        <v>0.1</v>
      </c>
      <c r="M733" s="50"/>
      <c r="N733" s="23"/>
    </row>
    <row r="734" spans="1:14" ht="21" customHeight="1">
      <c r="A734" s="173">
        <v>45688</v>
      </c>
      <c r="B734" s="13"/>
      <c r="C734" s="13" t="s">
        <v>3064</v>
      </c>
      <c r="D734" s="13">
        <v>1</v>
      </c>
      <c r="E734" s="13" t="s">
        <v>140</v>
      </c>
      <c r="F734" s="13"/>
      <c r="G734" s="13" t="s">
        <v>35</v>
      </c>
      <c r="H734" s="68"/>
      <c r="I734" s="142">
        <v>79880</v>
      </c>
      <c r="J734" s="12">
        <f t="shared" si="103"/>
        <v>86.15</v>
      </c>
      <c r="K734" s="87" t="s">
        <v>3052</v>
      </c>
      <c r="L734" s="50">
        <v>3</v>
      </c>
      <c r="M734" s="50"/>
      <c r="N734" s="23"/>
    </row>
    <row r="735" spans="1:14" ht="21" customHeight="1">
      <c r="A735" s="173">
        <v>45688</v>
      </c>
      <c r="B735" s="13"/>
      <c r="C735" s="13" t="s">
        <v>3077</v>
      </c>
      <c r="D735" s="13">
        <v>1</v>
      </c>
      <c r="E735" s="13" t="s">
        <v>140</v>
      </c>
      <c r="F735" s="13"/>
      <c r="G735" s="13" t="s">
        <v>35</v>
      </c>
      <c r="H735" s="68"/>
      <c r="I735" s="142">
        <v>47100</v>
      </c>
      <c r="J735" s="12">
        <f t="shared" si="103"/>
        <v>57.69</v>
      </c>
      <c r="K735" s="87" t="s">
        <v>3035</v>
      </c>
      <c r="L735" s="50">
        <v>2.5</v>
      </c>
      <c r="M735" s="50"/>
      <c r="N735" s="23"/>
    </row>
    <row r="736" spans="1:14" ht="75">
      <c r="A736" s="173">
        <v>45688</v>
      </c>
      <c r="B736" s="13"/>
      <c r="C736" s="13" t="s">
        <v>3100</v>
      </c>
      <c r="D736" s="13">
        <v>1</v>
      </c>
      <c r="E736" s="13" t="s">
        <v>140</v>
      </c>
      <c r="F736" s="13"/>
      <c r="G736" s="13" t="s">
        <v>35</v>
      </c>
      <c r="H736" s="68"/>
      <c r="I736" s="142"/>
      <c r="J736" s="12"/>
      <c r="K736" s="87"/>
      <c r="L736" s="50"/>
      <c r="M736" s="50"/>
      <c r="N736" s="23" t="s">
        <v>3101</v>
      </c>
    </row>
    <row r="737" spans="1:14" ht="30">
      <c r="A737" s="173">
        <v>45688</v>
      </c>
      <c r="B737" s="13"/>
      <c r="C737" s="13" t="s">
        <v>3016</v>
      </c>
      <c r="D737" s="13">
        <v>1</v>
      </c>
      <c r="E737" s="13" t="s">
        <v>140</v>
      </c>
      <c r="F737" s="13"/>
      <c r="G737" s="13" t="s">
        <v>35</v>
      </c>
      <c r="H737" s="68"/>
      <c r="I737" s="142"/>
      <c r="J737" s="12"/>
      <c r="K737" s="87"/>
      <c r="L737" s="50"/>
      <c r="M737" s="50"/>
      <c r="N737" s="23" t="s">
        <v>3102</v>
      </c>
    </row>
    <row r="738" spans="1:14" ht="21" customHeight="1">
      <c r="A738" s="173">
        <v>45688</v>
      </c>
      <c r="B738" s="13"/>
      <c r="C738" s="13" t="s">
        <v>3081</v>
      </c>
      <c r="D738" s="13">
        <v>1</v>
      </c>
      <c r="E738" s="13" t="s">
        <v>140</v>
      </c>
      <c r="F738" s="13"/>
      <c r="G738" s="13" t="s">
        <v>35</v>
      </c>
      <c r="H738" s="68"/>
      <c r="I738" s="142">
        <v>3800</v>
      </c>
      <c r="J738" s="12">
        <f t="shared" ref="J738:J745" si="104">ROUNDUP((((L738*13000)+I738)/1380), 2)</f>
        <v>7.47</v>
      </c>
      <c r="K738" s="87" t="s">
        <v>3035</v>
      </c>
      <c r="L738" s="50">
        <v>0.5</v>
      </c>
      <c r="M738" s="50"/>
      <c r="N738" s="23" t="s">
        <v>3082</v>
      </c>
    </row>
    <row r="739" spans="1:14" ht="21" customHeight="1">
      <c r="A739" s="173">
        <v>45688</v>
      </c>
      <c r="B739" s="13"/>
      <c r="C739" s="13" t="s">
        <v>3079</v>
      </c>
      <c r="D739" s="13">
        <v>1</v>
      </c>
      <c r="E739" s="13" t="s">
        <v>140</v>
      </c>
      <c r="F739" s="13"/>
      <c r="G739" s="13" t="s">
        <v>35</v>
      </c>
      <c r="H739" s="68"/>
      <c r="I739" s="142">
        <v>24710</v>
      </c>
      <c r="J739" s="12">
        <f t="shared" si="104"/>
        <v>36.75</v>
      </c>
      <c r="K739" s="87" t="s">
        <v>3035</v>
      </c>
      <c r="L739" s="50">
        <v>2</v>
      </c>
      <c r="M739" s="50"/>
      <c r="N739" s="23" t="s">
        <v>3080</v>
      </c>
    </row>
    <row r="740" spans="1:14" ht="21" customHeight="1">
      <c r="A740" s="173">
        <v>45688</v>
      </c>
      <c r="B740" s="13"/>
      <c r="C740" s="13" t="s">
        <v>3078</v>
      </c>
      <c r="D740" s="13">
        <v>1</v>
      </c>
      <c r="E740" s="13" t="s">
        <v>140</v>
      </c>
      <c r="F740" s="13"/>
      <c r="G740" s="13" t="s">
        <v>35</v>
      </c>
      <c r="H740" s="68"/>
      <c r="I740" s="142">
        <v>50960</v>
      </c>
      <c r="J740" s="12">
        <f t="shared" si="104"/>
        <v>40.699999999999996</v>
      </c>
      <c r="K740" s="87" t="s">
        <v>3035</v>
      </c>
      <c r="L740" s="50">
        <v>0.4</v>
      </c>
      <c r="M740" s="50"/>
      <c r="N740" s="23"/>
    </row>
    <row r="741" spans="1:14" ht="21" customHeight="1">
      <c r="A741" s="173">
        <v>45688</v>
      </c>
      <c r="B741" s="13"/>
      <c r="C741" s="13" t="s">
        <v>3108</v>
      </c>
      <c r="D741" s="13">
        <v>1</v>
      </c>
      <c r="E741" s="13" t="s">
        <v>140</v>
      </c>
      <c r="F741" s="13"/>
      <c r="G741" s="13" t="s">
        <v>35</v>
      </c>
      <c r="H741" s="68"/>
      <c r="I741" s="142">
        <v>40260</v>
      </c>
      <c r="J741" s="12">
        <f t="shared" si="104"/>
        <v>32</v>
      </c>
      <c r="K741" s="87" t="s">
        <v>3035</v>
      </c>
      <c r="L741" s="50">
        <v>0.3</v>
      </c>
      <c r="M741" s="50"/>
      <c r="N741" s="23" t="s">
        <v>3109</v>
      </c>
    </row>
    <row r="742" spans="1:14" ht="21" customHeight="1">
      <c r="A742" s="173">
        <v>45688</v>
      </c>
      <c r="B742" s="13"/>
      <c r="C742" s="13" t="s">
        <v>3110</v>
      </c>
      <c r="D742" s="13">
        <v>1</v>
      </c>
      <c r="E742" s="13" t="s">
        <v>140</v>
      </c>
      <c r="F742" s="13"/>
      <c r="G742" s="13" t="s">
        <v>35</v>
      </c>
      <c r="H742" s="68"/>
      <c r="I742" s="142">
        <v>38430</v>
      </c>
      <c r="J742" s="12">
        <f t="shared" si="104"/>
        <v>32.559999999999995</v>
      </c>
      <c r="K742" s="87" t="s">
        <v>3035</v>
      </c>
      <c r="L742" s="50">
        <v>0.5</v>
      </c>
      <c r="M742" s="50"/>
      <c r="N742" s="23" t="s">
        <v>3109</v>
      </c>
    </row>
    <row r="743" spans="1:14" ht="21" customHeight="1">
      <c r="A743" s="173">
        <v>45688</v>
      </c>
      <c r="B743" s="13"/>
      <c r="C743" s="13" t="s">
        <v>3111</v>
      </c>
      <c r="D743" s="13">
        <v>1</v>
      </c>
      <c r="E743" s="13" t="s">
        <v>140</v>
      </c>
      <c r="F743" s="13"/>
      <c r="G743" s="13" t="s">
        <v>35</v>
      </c>
      <c r="H743" s="68"/>
      <c r="I743" s="142">
        <v>39650</v>
      </c>
      <c r="J743" s="12">
        <f t="shared" si="104"/>
        <v>34.39</v>
      </c>
      <c r="K743" s="87" t="s">
        <v>3035</v>
      </c>
      <c r="L743" s="50">
        <v>0.6</v>
      </c>
      <c r="M743" s="50"/>
      <c r="N743" s="23" t="s">
        <v>3109</v>
      </c>
    </row>
    <row r="744" spans="1:14" ht="21" customHeight="1">
      <c r="A744" s="173">
        <v>45688</v>
      </c>
      <c r="B744" s="13"/>
      <c r="C744" s="13" t="s">
        <v>3112</v>
      </c>
      <c r="D744" s="13">
        <v>1</v>
      </c>
      <c r="E744" s="13" t="s">
        <v>140</v>
      </c>
      <c r="F744" s="13"/>
      <c r="G744" s="13" t="s">
        <v>35</v>
      </c>
      <c r="H744" s="68"/>
      <c r="I744" s="142">
        <v>42090</v>
      </c>
      <c r="J744" s="12">
        <f t="shared" si="104"/>
        <v>37.1</v>
      </c>
      <c r="K744" s="87" t="s">
        <v>3035</v>
      </c>
      <c r="L744" s="50">
        <v>0.7</v>
      </c>
      <c r="M744" s="50"/>
      <c r="N744" s="23" t="s">
        <v>3109</v>
      </c>
    </row>
    <row r="745" spans="1:14" ht="21" customHeight="1">
      <c r="A745" s="173">
        <v>45688</v>
      </c>
      <c r="B745" s="13"/>
      <c r="C745" s="13" t="s">
        <v>3113</v>
      </c>
      <c r="D745" s="13">
        <v>1</v>
      </c>
      <c r="E745" s="13" t="s">
        <v>140</v>
      </c>
      <c r="F745" s="13"/>
      <c r="G745" s="13" t="s">
        <v>35</v>
      </c>
      <c r="H745" s="68"/>
      <c r="I745" s="142">
        <v>61000</v>
      </c>
      <c r="J745" s="12">
        <f t="shared" si="104"/>
        <v>51.739999999999995</v>
      </c>
      <c r="K745" s="87" t="s">
        <v>3035</v>
      </c>
      <c r="L745" s="50">
        <v>0.8</v>
      </c>
      <c r="M745" s="50"/>
      <c r="N745" s="23" t="s">
        <v>3109</v>
      </c>
    </row>
    <row r="746" spans="1:14" ht="21" customHeight="1">
      <c r="A746" s="173">
        <v>45688</v>
      </c>
      <c r="B746" s="13"/>
      <c r="C746" s="13" t="s">
        <v>3103</v>
      </c>
      <c r="D746" s="13">
        <v>1</v>
      </c>
      <c r="E746" s="13" t="s">
        <v>140</v>
      </c>
      <c r="F746" s="13"/>
      <c r="G746" s="13" t="s">
        <v>35</v>
      </c>
      <c r="H746" s="68"/>
      <c r="I746" s="142">
        <v>413500</v>
      </c>
      <c r="J746" s="263">
        <f>ROUNDUP((((L746*19000)+I746)/1380), 2)</f>
        <v>1401.09</v>
      </c>
      <c r="K746" s="87" t="s">
        <v>3105</v>
      </c>
      <c r="L746" s="50">
        <v>80</v>
      </c>
      <c r="M746" s="50"/>
      <c r="N746" s="23" t="s">
        <v>3104</v>
      </c>
    </row>
    <row r="747" spans="1:14" ht="21" customHeight="1">
      <c r="A747" s="173">
        <v>45688</v>
      </c>
      <c r="B747" s="13"/>
      <c r="C747" s="13" t="s">
        <v>3106</v>
      </c>
      <c r="D747" s="13">
        <v>1</v>
      </c>
      <c r="E747" s="13" t="s">
        <v>140</v>
      </c>
      <c r="F747" s="13"/>
      <c r="G747" s="13" t="s">
        <v>35</v>
      </c>
      <c r="H747" s="68"/>
      <c r="I747" s="142">
        <v>3410</v>
      </c>
      <c r="J747" s="12">
        <f t="shared" ref="J747:J760" si="105">ROUNDUP((((L747*13000)+I747)/1380), 2)</f>
        <v>3.42</v>
      </c>
      <c r="K747" s="87" t="s">
        <v>3035</v>
      </c>
      <c r="L747" s="50">
        <v>0.1</v>
      </c>
      <c r="M747" s="50"/>
      <c r="N747" s="23" t="s">
        <v>3107</v>
      </c>
    </row>
    <row r="748" spans="1:14" ht="21" customHeight="1">
      <c r="A748" s="173">
        <v>45688</v>
      </c>
      <c r="B748" s="13"/>
      <c r="C748" s="13" t="s">
        <v>3114</v>
      </c>
      <c r="D748" s="13">
        <v>1</v>
      </c>
      <c r="E748" s="13" t="s">
        <v>140</v>
      </c>
      <c r="F748" s="13"/>
      <c r="G748" s="13" t="s">
        <v>35</v>
      </c>
      <c r="H748" s="68"/>
      <c r="I748" s="142">
        <v>40540</v>
      </c>
      <c r="J748" s="12">
        <f t="shared" si="105"/>
        <v>76.48</v>
      </c>
      <c r="K748" s="87" t="s">
        <v>3055</v>
      </c>
      <c r="L748" s="50">
        <v>5</v>
      </c>
      <c r="M748" s="50"/>
      <c r="N748" s="23"/>
    </row>
    <row r="749" spans="1:14" ht="21" customHeight="1">
      <c r="A749" s="173">
        <v>45688</v>
      </c>
      <c r="B749" s="13"/>
      <c r="C749" s="13" t="s">
        <v>3115</v>
      </c>
      <c r="D749" s="13">
        <v>1</v>
      </c>
      <c r="E749" s="13" t="s">
        <v>140</v>
      </c>
      <c r="F749" s="13"/>
      <c r="G749" s="13" t="s">
        <v>35</v>
      </c>
      <c r="H749" s="68"/>
      <c r="I749" s="142">
        <v>3120</v>
      </c>
      <c r="J749" s="12">
        <f t="shared" si="105"/>
        <v>4.1499999999999995</v>
      </c>
      <c r="K749" s="87" t="s">
        <v>3035</v>
      </c>
      <c r="L749" s="50">
        <v>0.2</v>
      </c>
      <c r="M749" s="50"/>
      <c r="N749" s="23"/>
    </row>
    <row r="750" spans="1:14" ht="21" customHeight="1">
      <c r="A750" s="173">
        <v>45688</v>
      </c>
      <c r="B750" s="13"/>
      <c r="C750" s="13" t="s">
        <v>3116</v>
      </c>
      <c r="D750" s="13">
        <v>1</v>
      </c>
      <c r="E750" s="13" t="s">
        <v>140</v>
      </c>
      <c r="F750" s="13"/>
      <c r="G750" s="13" t="s">
        <v>35</v>
      </c>
      <c r="H750" s="68"/>
      <c r="I750" s="142">
        <v>32260</v>
      </c>
      <c r="J750" s="12">
        <f t="shared" si="105"/>
        <v>61.059999999999995</v>
      </c>
      <c r="K750" s="87" t="s">
        <v>3035</v>
      </c>
      <c r="L750" s="50">
        <v>4</v>
      </c>
      <c r="M750" s="50"/>
      <c r="N750" s="23" t="s">
        <v>3017</v>
      </c>
    </row>
    <row r="751" spans="1:14" ht="21" customHeight="1">
      <c r="A751" s="173">
        <v>45688</v>
      </c>
      <c r="B751" s="13"/>
      <c r="C751" s="13" t="s">
        <v>3117</v>
      </c>
      <c r="D751" s="13">
        <v>1</v>
      </c>
      <c r="E751" s="13" t="s">
        <v>140</v>
      </c>
      <c r="F751" s="13"/>
      <c r="G751" s="13" t="s">
        <v>35</v>
      </c>
      <c r="H751" s="68"/>
      <c r="I751" s="142">
        <v>21580</v>
      </c>
      <c r="J751" s="12">
        <f t="shared" si="105"/>
        <v>62.739999999999995</v>
      </c>
      <c r="K751" s="87" t="s">
        <v>3035</v>
      </c>
      <c r="L751" s="50">
        <v>5</v>
      </c>
      <c r="M751" s="50"/>
      <c r="N751" s="23" t="s">
        <v>3018</v>
      </c>
    </row>
    <row r="752" spans="1:14" ht="21" customHeight="1">
      <c r="A752" s="173">
        <v>45688</v>
      </c>
      <c r="B752" s="13"/>
      <c r="C752" s="13" t="s">
        <v>3118</v>
      </c>
      <c r="D752" s="13">
        <v>1</v>
      </c>
      <c r="E752" s="13" t="s">
        <v>140</v>
      </c>
      <c r="F752" s="13"/>
      <c r="G752" s="13" t="s">
        <v>35</v>
      </c>
      <c r="H752" s="68"/>
      <c r="I752" s="142">
        <v>63280</v>
      </c>
      <c r="J752" s="12">
        <f t="shared" si="105"/>
        <v>59.989999999999995</v>
      </c>
      <c r="K752" s="87" t="s">
        <v>3035</v>
      </c>
      <c r="L752" s="50">
        <v>1.5</v>
      </c>
      <c r="M752" s="50"/>
      <c r="N752" s="23"/>
    </row>
    <row r="753" spans="1:14" ht="21" customHeight="1">
      <c r="A753" s="173">
        <v>45688</v>
      </c>
      <c r="B753" s="13"/>
      <c r="C753" s="13" t="s">
        <v>3119</v>
      </c>
      <c r="D753" s="13">
        <v>1</v>
      </c>
      <c r="E753" s="13" t="s">
        <v>140</v>
      </c>
      <c r="F753" s="13"/>
      <c r="G753" s="13" t="s">
        <v>35</v>
      </c>
      <c r="H753" s="68"/>
      <c r="I753" s="142">
        <v>115340</v>
      </c>
      <c r="J753" s="12">
        <f t="shared" si="105"/>
        <v>158.94999999999999</v>
      </c>
      <c r="K753" s="87" t="s">
        <v>3035</v>
      </c>
      <c r="L753" s="50">
        <v>8</v>
      </c>
      <c r="M753" s="50"/>
      <c r="N753" s="23"/>
    </row>
    <row r="754" spans="1:14" ht="21" customHeight="1">
      <c r="A754" s="173">
        <v>45688</v>
      </c>
      <c r="B754" s="13"/>
      <c r="C754" s="13" t="s">
        <v>3114</v>
      </c>
      <c r="D754" s="13">
        <v>1</v>
      </c>
      <c r="E754" s="13" t="s">
        <v>140</v>
      </c>
      <c r="F754" s="13"/>
      <c r="G754" s="13" t="s">
        <v>35</v>
      </c>
      <c r="H754" s="68"/>
      <c r="I754" s="142">
        <v>40540</v>
      </c>
      <c r="J754" s="12">
        <f t="shared" si="105"/>
        <v>76.48</v>
      </c>
      <c r="K754" s="87" t="s">
        <v>3035</v>
      </c>
      <c r="L754" s="50">
        <v>5</v>
      </c>
      <c r="M754" s="50"/>
      <c r="N754" s="23"/>
    </row>
    <row r="755" spans="1:14" ht="21" customHeight="1">
      <c r="A755" s="173">
        <v>45688</v>
      </c>
      <c r="B755" s="13"/>
      <c r="C755" s="13" t="s">
        <v>3124</v>
      </c>
      <c r="D755" s="13">
        <v>1</v>
      </c>
      <c r="E755" s="13" t="s">
        <v>140</v>
      </c>
      <c r="F755" s="13"/>
      <c r="G755" s="13" t="s">
        <v>35</v>
      </c>
      <c r="H755" s="68"/>
      <c r="I755" s="142">
        <v>4820</v>
      </c>
      <c r="J755" s="12">
        <f t="shared" si="105"/>
        <v>7.27</v>
      </c>
      <c r="K755" s="87" t="s">
        <v>3035</v>
      </c>
      <c r="L755" s="50">
        <v>0.4</v>
      </c>
      <c r="M755" s="50"/>
      <c r="N755" s="23"/>
    </row>
    <row r="756" spans="1:14" ht="21" customHeight="1">
      <c r="A756" s="173">
        <v>45688</v>
      </c>
      <c r="B756" s="13"/>
      <c r="C756" s="13" t="s">
        <v>3125</v>
      </c>
      <c r="D756" s="13">
        <v>1</v>
      </c>
      <c r="E756" s="13" t="s">
        <v>140</v>
      </c>
      <c r="F756" s="13"/>
      <c r="G756" s="13" t="s">
        <v>35</v>
      </c>
      <c r="H756" s="68"/>
      <c r="I756" s="142">
        <v>3450</v>
      </c>
      <c r="J756" s="12">
        <f t="shared" si="105"/>
        <v>5.33</v>
      </c>
      <c r="K756" s="87" t="s">
        <v>3035</v>
      </c>
      <c r="L756" s="50">
        <v>0.3</v>
      </c>
      <c r="M756" s="50"/>
      <c r="N756" s="23"/>
    </row>
    <row r="757" spans="1:14" ht="21" customHeight="1">
      <c r="A757" s="173">
        <v>45688</v>
      </c>
      <c r="B757" s="13"/>
      <c r="C757" s="13" t="s">
        <v>3126</v>
      </c>
      <c r="D757" s="13">
        <v>1</v>
      </c>
      <c r="E757" s="13" t="s">
        <v>140</v>
      </c>
      <c r="F757" s="13"/>
      <c r="G757" s="13" t="s">
        <v>35</v>
      </c>
      <c r="H757" s="68"/>
      <c r="I757" s="142">
        <v>11800</v>
      </c>
      <c r="J757" s="12">
        <f t="shared" si="105"/>
        <v>13.27</v>
      </c>
      <c r="K757" s="87" t="s">
        <v>3035</v>
      </c>
      <c r="L757" s="50">
        <v>0.5</v>
      </c>
      <c r="M757" s="50"/>
      <c r="N757" s="23"/>
    </row>
    <row r="758" spans="1:14" ht="21" customHeight="1">
      <c r="A758" s="173">
        <v>45688</v>
      </c>
      <c r="B758" s="13"/>
      <c r="C758" s="13" t="s">
        <v>3127</v>
      </c>
      <c r="D758" s="13">
        <v>1</v>
      </c>
      <c r="E758" s="13" t="s">
        <v>140</v>
      </c>
      <c r="F758" s="13"/>
      <c r="G758" s="13" t="s">
        <v>35</v>
      </c>
      <c r="H758" s="68"/>
      <c r="I758" s="142">
        <v>27440</v>
      </c>
      <c r="J758" s="12">
        <f t="shared" si="105"/>
        <v>27.430000000000003</v>
      </c>
      <c r="K758" s="87" t="s">
        <v>3035</v>
      </c>
      <c r="L758" s="50">
        <v>0.8</v>
      </c>
      <c r="M758" s="50"/>
      <c r="N758" s="23"/>
    </row>
    <row r="759" spans="1:14" ht="21" customHeight="1">
      <c r="A759" s="173">
        <v>45688</v>
      </c>
      <c r="B759" s="13"/>
      <c r="C759" s="13" t="s">
        <v>3128</v>
      </c>
      <c r="D759" s="13">
        <v>1</v>
      </c>
      <c r="E759" s="13" t="s">
        <v>140</v>
      </c>
      <c r="F759" s="13"/>
      <c r="G759" s="13" t="s">
        <v>35</v>
      </c>
      <c r="H759" s="68"/>
      <c r="I759" s="142">
        <v>30890</v>
      </c>
      <c r="J759" s="12">
        <f t="shared" si="105"/>
        <v>31.810000000000002</v>
      </c>
      <c r="K759" s="87" t="s">
        <v>3035</v>
      </c>
      <c r="L759" s="50">
        <v>1</v>
      </c>
      <c r="M759" s="50"/>
      <c r="N759" s="23"/>
    </row>
    <row r="760" spans="1:14" ht="21" customHeight="1">
      <c r="A760" s="173">
        <v>45688</v>
      </c>
      <c r="B760" s="13"/>
      <c r="C760" s="13" t="s">
        <v>3129</v>
      </c>
      <c r="D760" s="13">
        <v>1</v>
      </c>
      <c r="E760" s="13" t="s">
        <v>140</v>
      </c>
      <c r="F760" s="13"/>
      <c r="G760" s="13" t="s">
        <v>35</v>
      </c>
      <c r="H760" s="68"/>
      <c r="I760" s="142">
        <v>34720</v>
      </c>
      <c r="J760" s="12">
        <f t="shared" si="105"/>
        <v>53.43</v>
      </c>
      <c r="K760" s="87" t="s">
        <v>3035</v>
      </c>
      <c r="L760" s="50">
        <v>3</v>
      </c>
      <c r="M760" s="50"/>
      <c r="N760" s="23"/>
    </row>
    <row r="761" spans="1:14" ht="21" customHeight="1">
      <c r="A761" s="173">
        <v>45688</v>
      </c>
      <c r="B761" s="13"/>
      <c r="C761" s="13" t="s">
        <v>3067</v>
      </c>
      <c r="D761" s="13">
        <v>1</v>
      </c>
      <c r="E761" s="13" t="s">
        <v>140</v>
      </c>
      <c r="F761" s="13"/>
      <c r="G761" s="13" t="s">
        <v>35</v>
      </c>
      <c r="H761" s="68"/>
      <c r="I761" s="142"/>
      <c r="J761" s="12"/>
      <c r="K761" s="87"/>
      <c r="L761" s="50"/>
      <c r="M761" s="50"/>
      <c r="N761" s="23" t="s">
        <v>3068</v>
      </c>
    </row>
    <row r="762" spans="1:14" ht="21" customHeight="1">
      <c r="A762" s="173">
        <v>45688</v>
      </c>
      <c r="B762" s="13"/>
      <c r="C762" s="13" t="s">
        <v>3066</v>
      </c>
      <c r="D762" s="13">
        <v>1</v>
      </c>
      <c r="E762" s="13" t="s">
        <v>140</v>
      </c>
      <c r="F762" s="13"/>
      <c r="G762" s="13" t="s">
        <v>35</v>
      </c>
      <c r="H762" s="68"/>
      <c r="I762" s="142">
        <v>5670</v>
      </c>
      <c r="J762" s="12">
        <f t="shared" ref="J762:J768" si="106">ROUNDUP((((L762*13000)+I762)/1380), 2)</f>
        <v>5.0599999999999996</v>
      </c>
      <c r="K762" s="87" t="s">
        <v>3035</v>
      </c>
      <c r="L762" s="50">
        <v>0.1</v>
      </c>
      <c r="M762" s="50"/>
      <c r="N762" s="23"/>
    </row>
    <row r="763" spans="1:14" ht="21" customHeight="1">
      <c r="A763" s="173">
        <v>45688</v>
      </c>
      <c r="B763" s="13"/>
      <c r="C763" s="13" t="s">
        <v>3065</v>
      </c>
      <c r="D763" s="13">
        <v>1</v>
      </c>
      <c r="E763" s="13" t="s">
        <v>140</v>
      </c>
      <c r="F763" s="13"/>
      <c r="G763" s="13" t="s">
        <v>35</v>
      </c>
      <c r="H763" s="68"/>
      <c r="I763" s="142">
        <v>5810</v>
      </c>
      <c r="J763" s="12">
        <f t="shared" si="106"/>
        <v>5.16</v>
      </c>
      <c r="K763" s="87" t="s">
        <v>3035</v>
      </c>
      <c r="L763" s="50">
        <v>0.1</v>
      </c>
      <c r="M763" s="50"/>
      <c r="N763" s="23"/>
    </row>
    <row r="764" spans="1:14" ht="21" customHeight="1">
      <c r="A764" s="173">
        <v>45688</v>
      </c>
      <c r="B764" s="13"/>
      <c r="C764" s="13" t="s">
        <v>3063</v>
      </c>
      <c r="D764" s="13">
        <v>1</v>
      </c>
      <c r="E764" s="13" t="s">
        <v>140</v>
      </c>
      <c r="F764" s="13"/>
      <c r="G764" s="13" t="s">
        <v>35</v>
      </c>
      <c r="H764" s="68"/>
      <c r="I764" s="142">
        <v>36300</v>
      </c>
      <c r="J764" s="12">
        <f t="shared" si="106"/>
        <v>40.44</v>
      </c>
      <c r="K764" s="87" t="s">
        <v>3035</v>
      </c>
      <c r="L764" s="50">
        <v>1.5</v>
      </c>
      <c r="M764" s="50"/>
      <c r="N764" s="23"/>
    </row>
    <row r="765" spans="1:14" ht="21" customHeight="1">
      <c r="A765" s="173">
        <v>45688</v>
      </c>
      <c r="B765" s="13"/>
      <c r="C765" s="13" t="s">
        <v>3062</v>
      </c>
      <c r="D765" s="13">
        <v>1</v>
      </c>
      <c r="E765" s="13" t="s">
        <v>140</v>
      </c>
      <c r="F765" s="13"/>
      <c r="G765" s="13" t="s">
        <v>35</v>
      </c>
      <c r="H765" s="68"/>
      <c r="I765" s="142">
        <v>41100</v>
      </c>
      <c r="J765" s="12">
        <f t="shared" si="106"/>
        <v>43.919999999999995</v>
      </c>
      <c r="K765" s="87" t="s">
        <v>3035</v>
      </c>
      <c r="L765" s="50">
        <v>1.5</v>
      </c>
      <c r="M765" s="50"/>
      <c r="N765" s="23"/>
    </row>
    <row r="766" spans="1:14" ht="21" customHeight="1">
      <c r="A766" s="173">
        <v>45688</v>
      </c>
      <c r="B766" s="13"/>
      <c r="C766" s="13" t="s">
        <v>3061</v>
      </c>
      <c r="D766" s="13">
        <v>1</v>
      </c>
      <c r="E766" s="13" t="s">
        <v>140</v>
      </c>
      <c r="F766" s="13"/>
      <c r="G766" s="13" t="s">
        <v>35</v>
      </c>
      <c r="H766" s="68"/>
      <c r="I766" s="142">
        <v>66960</v>
      </c>
      <c r="J766" s="12">
        <f t="shared" si="106"/>
        <v>67.37</v>
      </c>
      <c r="K766" s="87" t="s">
        <v>3035</v>
      </c>
      <c r="L766" s="50">
        <v>2</v>
      </c>
      <c r="M766" s="50"/>
      <c r="N766" s="23"/>
    </row>
    <row r="767" spans="1:14" ht="21" customHeight="1">
      <c r="A767" s="173">
        <v>45688</v>
      </c>
      <c r="B767" s="13"/>
      <c r="C767" s="13" t="s">
        <v>3060</v>
      </c>
      <c r="D767" s="13">
        <v>1</v>
      </c>
      <c r="E767" s="13" t="s">
        <v>140</v>
      </c>
      <c r="F767" s="13"/>
      <c r="G767" s="13" t="s">
        <v>35</v>
      </c>
      <c r="H767" s="68"/>
      <c r="I767" s="142">
        <v>19110</v>
      </c>
      <c r="J767" s="12">
        <f t="shared" si="106"/>
        <v>32.69</v>
      </c>
      <c r="K767" s="87" t="s">
        <v>3035</v>
      </c>
      <c r="L767" s="50">
        <v>2</v>
      </c>
      <c r="M767" s="50"/>
      <c r="N767" s="23"/>
    </row>
    <row r="768" spans="1:14" ht="21" customHeight="1">
      <c r="A768" s="173">
        <v>45688</v>
      </c>
      <c r="B768" s="13" t="s">
        <v>31</v>
      </c>
      <c r="C768" s="13" t="s">
        <v>3059</v>
      </c>
      <c r="D768" s="13">
        <v>1</v>
      </c>
      <c r="E768" s="13" t="s">
        <v>140</v>
      </c>
      <c r="F768" s="13"/>
      <c r="G768" s="13" t="s">
        <v>92</v>
      </c>
      <c r="H768" s="68"/>
      <c r="I768" s="142">
        <v>8040</v>
      </c>
      <c r="J768" s="12">
        <f t="shared" si="106"/>
        <v>10.54</v>
      </c>
      <c r="K768" s="87" t="s">
        <v>3035</v>
      </c>
      <c r="L768" s="50">
        <v>0.5</v>
      </c>
      <c r="M768" s="50"/>
      <c r="N768" s="23" t="s">
        <v>3020</v>
      </c>
    </row>
    <row r="769" spans="1:14" ht="21" customHeight="1">
      <c r="A769" s="173">
        <v>45688</v>
      </c>
      <c r="B769" s="13" t="s">
        <v>31</v>
      </c>
      <c r="C769" s="13" t="s">
        <v>3019</v>
      </c>
      <c r="D769" s="13">
        <v>1</v>
      </c>
      <c r="E769" s="13" t="s">
        <v>140</v>
      </c>
      <c r="F769" s="13"/>
      <c r="G769" s="13" t="s">
        <v>92</v>
      </c>
      <c r="H769" s="68"/>
      <c r="I769" s="142">
        <v>8040</v>
      </c>
      <c r="J769" s="12">
        <f t="shared" ref="J769" si="107">ROUNDUP((((L769*13000)+I769)/1380), 2)</f>
        <v>10.54</v>
      </c>
      <c r="K769" s="87" t="s">
        <v>3035</v>
      </c>
      <c r="L769" s="50">
        <v>0.5</v>
      </c>
      <c r="M769" s="50"/>
      <c r="N769" s="23" t="s">
        <v>3020</v>
      </c>
    </row>
    <row r="770" spans="1:14" s="128" customFormat="1" ht="21" customHeight="1">
      <c r="A770" s="137">
        <v>45649</v>
      </c>
      <c r="B770" s="5" t="s">
        <v>27</v>
      </c>
      <c r="C770" s="5" t="s">
        <v>1575</v>
      </c>
      <c r="D770" s="5">
        <v>1</v>
      </c>
      <c r="E770" s="5" t="s">
        <v>140</v>
      </c>
      <c r="F770" s="5" t="s">
        <v>156</v>
      </c>
      <c r="G770" s="5" t="s">
        <v>35</v>
      </c>
      <c r="H770" s="26"/>
      <c r="I770" s="90">
        <v>36900</v>
      </c>
      <c r="J770" s="7">
        <f t="shared" ref="J770" si="108">ROUNDUP((((L770*13000)+I770)/1320), 2)</f>
        <v>42.73</v>
      </c>
      <c r="K770" s="88" t="s">
        <v>99</v>
      </c>
      <c r="L770" s="6">
        <v>1.5</v>
      </c>
      <c r="M770" s="6"/>
      <c r="N770" s="10"/>
    </row>
    <row r="771" spans="1:14" s="128" customFormat="1" ht="21" customHeight="1">
      <c r="A771" s="137">
        <v>45649</v>
      </c>
      <c r="B771" s="5" t="s">
        <v>27</v>
      </c>
      <c r="C771" s="5" t="s">
        <v>3156</v>
      </c>
      <c r="D771" s="5">
        <v>1</v>
      </c>
      <c r="E771" s="5" t="s">
        <v>140</v>
      </c>
      <c r="F771" s="5" t="s">
        <v>156</v>
      </c>
      <c r="G771" s="5" t="s">
        <v>35</v>
      </c>
      <c r="H771" s="26"/>
      <c r="I771" s="90">
        <v>36900</v>
      </c>
      <c r="J771" s="7">
        <f t="shared" ref="J771" si="109">ROUNDUP((((L771*13000)+I771)/1320), 2)</f>
        <v>42.73</v>
      </c>
      <c r="K771" s="88" t="s">
        <v>3052</v>
      </c>
      <c r="L771" s="6">
        <v>1.5</v>
      </c>
      <c r="M771" s="6"/>
      <c r="N771" s="10" t="s">
        <v>3034</v>
      </c>
    </row>
    <row r="772" spans="1:14" ht="21" customHeight="1">
      <c r="A772" s="173">
        <v>45688</v>
      </c>
      <c r="B772" s="13"/>
      <c r="C772" s="16" t="s">
        <v>3087</v>
      </c>
      <c r="D772" s="13">
        <v>100</v>
      </c>
      <c r="E772" s="13" t="s">
        <v>3086</v>
      </c>
      <c r="F772" s="13"/>
      <c r="G772" s="13"/>
      <c r="H772" s="68"/>
      <c r="I772" s="142">
        <v>10000</v>
      </c>
      <c r="J772" s="12">
        <f t="shared" ref="J772" si="110">ROUNDUP((((L772*13000)+I772)/1380), 2)</f>
        <v>11.959999999999999</v>
      </c>
      <c r="K772" s="87" t="s">
        <v>3035</v>
      </c>
      <c r="L772" s="50">
        <v>0.5</v>
      </c>
      <c r="M772" s="50"/>
      <c r="N772" s="23" t="s">
        <v>3135</v>
      </c>
    </row>
    <row r="774" spans="1:14" ht="90">
      <c r="A774" s="173">
        <v>45688</v>
      </c>
      <c r="B774" s="13" t="s">
        <v>1753</v>
      </c>
      <c r="C774" s="13" t="s">
        <v>2708</v>
      </c>
      <c r="D774" s="13">
        <v>500</v>
      </c>
      <c r="E774" s="13" t="s">
        <v>24</v>
      </c>
      <c r="F774" s="13"/>
      <c r="G774" s="13" t="s">
        <v>13</v>
      </c>
      <c r="H774" s="68"/>
      <c r="I774" s="142">
        <v>44800</v>
      </c>
      <c r="J774" s="12">
        <f t="shared" ref="J774" si="111">ROUNDUP((((L774*13000)+I774)/1380), 2)</f>
        <v>51.309999999999995</v>
      </c>
      <c r="K774" s="87" t="s">
        <v>3228</v>
      </c>
      <c r="L774" s="50">
        <v>2</v>
      </c>
      <c r="M774" s="50"/>
      <c r="N774" s="23" t="s">
        <v>3227</v>
      </c>
    </row>
    <row r="775" spans="1:14" ht="60">
      <c r="A775" s="173">
        <v>45688</v>
      </c>
      <c r="B775" s="13"/>
      <c r="C775" s="13" t="s">
        <v>3010</v>
      </c>
      <c r="D775" s="13">
        <v>2</v>
      </c>
      <c r="E775" s="13" t="s">
        <v>24</v>
      </c>
      <c r="F775" s="13"/>
      <c r="G775" s="13" t="s">
        <v>33</v>
      </c>
      <c r="H775" s="68"/>
      <c r="I775" s="142">
        <v>67200</v>
      </c>
      <c r="J775" s="12">
        <f t="shared" ref="J775" si="112">ROUNDUP((((L775*13000)+I775)/1380), 2)</f>
        <v>91.09</v>
      </c>
      <c r="K775" s="87" t="s">
        <v>3220</v>
      </c>
      <c r="L775" s="50">
        <v>4.5</v>
      </c>
      <c r="M775" s="50"/>
      <c r="N775" s="23" t="s">
        <v>3221</v>
      </c>
    </row>
    <row r="776" spans="1:14" ht="60">
      <c r="A776" s="173">
        <v>45688</v>
      </c>
      <c r="B776" s="13"/>
      <c r="C776" s="13" t="s">
        <v>3011</v>
      </c>
      <c r="D776" s="13">
        <v>2</v>
      </c>
      <c r="E776" s="13" t="s">
        <v>24</v>
      </c>
      <c r="F776" s="13"/>
      <c r="G776" s="13" t="s">
        <v>33</v>
      </c>
      <c r="H776" s="68"/>
      <c r="I776" s="142">
        <v>84000</v>
      </c>
      <c r="J776" s="12">
        <f t="shared" ref="J776" si="113">ROUNDUP((((L776*13000)+I776)/1380), 2)</f>
        <v>122.11</v>
      </c>
      <c r="K776" s="87" t="s">
        <v>3220</v>
      </c>
      <c r="L776" s="50">
        <v>6.5</v>
      </c>
      <c r="M776" s="50"/>
      <c r="N776" s="23" t="s">
        <v>3221</v>
      </c>
    </row>
    <row r="777" spans="1:14" ht="21" customHeight="1">
      <c r="A777" s="173">
        <v>45688</v>
      </c>
      <c r="B777" s="13" t="s">
        <v>49</v>
      </c>
      <c r="C777" s="13" t="s">
        <v>3157</v>
      </c>
      <c r="D777" s="13">
        <v>2</v>
      </c>
      <c r="E777" s="13" t="s">
        <v>140</v>
      </c>
      <c r="F777" s="13"/>
      <c r="G777" s="13" t="s">
        <v>35</v>
      </c>
      <c r="H777" s="68"/>
      <c r="I777" s="142"/>
      <c r="J777" s="12"/>
      <c r="K777" s="87"/>
      <c r="L777" s="50"/>
      <c r="M777" s="50"/>
      <c r="N777" s="23"/>
    </row>
    <row r="778" spans="1:14" ht="195">
      <c r="A778" s="173">
        <v>45680</v>
      </c>
      <c r="B778" s="13" t="s">
        <v>22</v>
      </c>
      <c r="C778" s="13" t="s">
        <v>3209</v>
      </c>
      <c r="D778" s="13">
        <v>4</v>
      </c>
      <c r="E778" s="13" t="s">
        <v>2187</v>
      </c>
      <c r="F778" s="13" t="s">
        <v>2785</v>
      </c>
      <c r="G778" s="13" t="s">
        <v>32</v>
      </c>
      <c r="H778" s="68"/>
      <c r="I778" s="142">
        <v>120500</v>
      </c>
      <c r="J778" s="12">
        <f t="shared" ref="J778" si="114">ROUNDUP((((L778*13000)+I778)/1380), 2)</f>
        <v>96.740000000000009</v>
      </c>
      <c r="K778" s="87" t="s">
        <v>3216</v>
      </c>
      <c r="L778" s="50">
        <v>1</v>
      </c>
      <c r="M778" s="50"/>
      <c r="N778" s="23" t="s">
        <v>3217</v>
      </c>
    </row>
    <row r="779" spans="1:14" ht="21" customHeight="1">
      <c r="A779" s="173">
        <v>45691</v>
      </c>
      <c r="B779" s="13" t="s">
        <v>3162</v>
      </c>
      <c r="C779" s="13" t="s">
        <v>3163</v>
      </c>
      <c r="D779" s="13">
        <v>2</v>
      </c>
      <c r="E779" s="13" t="s">
        <v>2187</v>
      </c>
      <c r="F779" s="13" t="s">
        <v>3000</v>
      </c>
      <c r="G779" s="13" t="s">
        <v>2075</v>
      </c>
      <c r="H779" s="68"/>
      <c r="I779" s="142"/>
      <c r="J779" s="12"/>
      <c r="K779" s="87"/>
      <c r="L779" s="50"/>
      <c r="M779" s="50"/>
      <c r="N779" s="23" t="s">
        <v>3164</v>
      </c>
    </row>
    <row r="780" spans="1:14" ht="21" customHeight="1">
      <c r="A780" s="173">
        <v>45691</v>
      </c>
      <c r="B780" s="13"/>
      <c r="C780" s="13" t="s">
        <v>3165</v>
      </c>
      <c r="D780" s="13">
        <v>1</v>
      </c>
      <c r="E780" s="13" t="s">
        <v>2187</v>
      </c>
      <c r="F780" s="13" t="s">
        <v>2997</v>
      </c>
      <c r="G780" s="13" t="s">
        <v>126</v>
      </c>
      <c r="H780" s="68"/>
      <c r="I780" s="142"/>
      <c r="J780" s="12"/>
      <c r="K780" s="87"/>
      <c r="L780" s="50"/>
      <c r="M780" s="50"/>
      <c r="N780" s="23"/>
    </row>
    <row r="781" spans="1:14" ht="30">
      <c r="A781" s="173">
        <v>45691</v>
      </c>
      <c r="B781" s="13" t="s">
        <v>3166</v>
      </c>
      <c r="C781" s="13" t="s">
        <v>3167</v>
      </c>
      <c r="D781" s="13">
        <v>2</v>
      </c>
      <c r="E781" s="13" t="s">
        <v>2187</v>
      </c>
      <c r="F781" s="13" t="s">
        <v>2508</v>
      </c>
      <c r="G781" s="13" t="s">
        <v>219</v>
      </c>
      <c r="H781" s="68"/>
      <c r="I781" s="142"/>
      <c r="J781" s="12"/>
      <c r="K781" s="87"/>
      <c r="L781" s="50"/>
      <c r="M781" s="50"/>
      <c r="N781" s="23" t="s">
        <v>3168</v>
      </c>
    </row>
    <row r="782" spans="1:14" ht="21" customHeight="1">
      <c r="A782" s="173">
        <v>45691</v>
      </c>
      <c r="B782" s="13"/>
      <c r="C782" s="13" t="s">
        <v>3169</v>
      </c>
      <c r="D782" s="13">
        <v>2</v>
      </c>
      <c r="E782" s="13" t="s">
        <v>2187</v>
      </c>
      <c r="F782" s="13" t="s">
        <v>2508</v>
      </c>
      <c r="G782" s="13" t="s">
        <v>219</v>
      </c>
      <c r="H782" s="68"/>
      <c r="I782" s="142"/>
      <c r="J782" s="12"/>
      <c r="K782" s="87"/>
      <c r="L782" s="50"/>
      <c r="M782" s="50"/>
      <c r="N782" s="23" t="s">
        <v>3170</v>
      </c>
    </row>
    <row r="783" spans="1:14" ht="21" customHeight="1">
      <c r="A783" s="173">
        <v>45691</v>
      </c>
      <c r="B783" s="13"/>
      <c r="C783" s="13" t="s">
        <v>3171</v>
      </c>
      <c r="D783" s="13">
        <v>5</v>
      </c>
      <c r="E783" s="13" t="s">
        <v>2187</v>
      </c>
      <c r="F783" s="13" t="s">
        <v>277</v>
      </c>
      <c r="G783" s="13" t="s">
        <v>142</v>
      </c>
      <c r="H783" s="68"/>
      <c r="I783" s="142"/>
      <c r="J783" s="12"/>
      <c r="K783" s="87"/>
      <c r="L783" s="50"/>
      <c r="M783" s="50"/>
      <c r="N783" s="23" t="s">
        <v>3172</v>
      </c>
    </row>
    <row r="784" spans="1:14" ht="30">
      <c r="A784" s="173">
        <v>45691</v>
      </c>
      <c r="B784" s="13"/>
      <c r="C784" s="13" t="s">
        <v>3173</v>
      </c>
      <c r="D784" s="13">
        <v>50</v>
      </c>
      <c r="E784" s="13" t="s">
        <v>2187</v>
      </c>
      <c r="F784" s="13" t="s">
        <v>3174</v>
      </c>
      <c r="G784" s="13" t="s">
        <v>142</v>
      </c>
      <c r="H784" s="68"/>
      <c r="I784" s="142"/>
      <c r="J784" s="12"/>
      <c r="K784" s="87"/>
      <c r="L784" s="50"/>
      <c r="M784" s="50"/>
      <c r="N784" s="23" t="s">
        <v>3175</v>
      </c>
    </row>
    <row r="785" spans="1:14" ht="30">
      <c r="A785" s="173">
        <v>45691</v>
      </c>
      <c r="B785" s="13"/>
      <c r="C785" s="13" t="s">
        <v>3176</v>
      </c>
      <c r="D785" s="13">
        <v>50</v>
      </c>
      <c r="E785" s="13" t="s">
        <v>2187</v>
      </c>
      <c r="F785" s="13" t="s">
        <v>3174</v>
      </c>
      <c r="G785" s="13" t="s">
        <v>142</v>
      </c>
      <c r="H785" s="68"/>
      <c r="I785" s="142"/>
      <c r="J785" s="12"/>
      <c r="K785" s="87"/>
      <c r="L785" s="50"/>
      <c r="M785" s="50"/>
      <c r="N785" s="23" t="s">
        <v>3177</v>
      </c>
    </row>
    <row r="786" spans="1:14" ht="45">
      <c r="A786" s="173">
        <v>45660</v>
      </c>
      <c r="B786" s="13" t="s">
        <v>1680</v>
      </c>
      <c r="C786" s="13" t="s">
        <v>1689</v>
      </c>
      <c r="D786" s="13">
        <v>1</v>
      </c>
      <c r="E786" s="13" t="s">
        <v>318</v>
      </c>
      <c r="F786" s="13" t="s">
        <v>1679</v>
      </c>
      <c r="G786" s="13" t="s">
        <v>33</v>
      </c>
      <c r="H786" s="68"/>
      <c r="I786" s="142"/>
      <c r="J786" s="12">
        <f t="shared" ref="J786:J792" si="115">ROUNDUP((((L786*13000)+I786)/1380), 2)</f>
        <v>0</v>
      </c>
      <c r="K786" s="87"/>
      <c r="L786" s="50"/>
      <c r="M786" s="50"/>
      <c r="N786" s="23" t="s">
        <v>2280</v>
      </c>
    </row>
    <row r="787" spans="1:14" ht="60">
      <c r="A787" s="173">
        <v>45659</v>
      </c>
      <c r="B787" s="13" t="s">
        <v>111</v>
      </c>
      <c r="C787" s="13" t="s">
        <v>1631</v>
      </c>
      <c r="D787" s="13">
        <v>1</v>
      </c>
      <c r="E787" s="13" t="s">
        <v>318</v>
      </c>
      <c r="F787" s="13" t="s">
        <v>338</v>
      </c>
      <c r="G787" s="13" t="s">
        <v>306</v>
      </c>
      <c r="H787" s="68"/>
      <c r="I787" s="142"/>
      <c r="J787" s="12">
        <f t="shared" si="115"/>
        <v>0</v>
      </c>
      <c r="K787" s="87"/>
      <c r="L787" s="50"/>
      <c r="M787" s="50"/>
      <c r="N787" s="23" t="s">
        <v>2158</v>
      </c>
    </row>
    <row r="788" spans="1:14" ht="21" customHeight="1">
      <c r="A788" s="173">
        <v>45673</v>
      </c>
      <c r="B788" s="13" t="s">
        <v>2516</v>
      </c>
      <c r="C788" s="16" t="s">
        <v>2517</v>
      </c>
      <c r="D788" s="13">
        <v>2</v>
      </c>
      <c r="E788" s="13" t="s">
        <v>318</v>
      </c>
      <c r="F788" s="13" t="s">
        <v>2521</v>
      </c>
      <c r="G788" s="13" t="s">
        <v>130</v>
      </c>
      <c r="H788" s="68"/>
      <c r="I788" s="142"/>
      <c r="J788" s="12">
        <f t="shared" si="115"/>
        <v>0</v>
      </c>
      <c r="K788" s="87"/>
      <c r="L788" s="50"/>
      <c r="M788" s="50"/>
      <c r="N788" s="23" t="s">
        <v>2597</v>
      </c>
    </row>
    <row r="789" spans="1:14" ht="21" customHeight="1">
      <c r="A789" s="173">
        <v>45673</v>
      </c>
      <c r="B789" s="13" t="s">
        <v>2516</v>
      </c>
      <c r="C789" s="16" t="s">
        <v>2518</v>
      </c>
      <c r="D789" s="13">
        <v>2</v>
      </c>
      <c r="E789" s="13" t="s">
        <v>318</v>
      </c>
      <c r="F789" s="13" t="s">
        <v>2521</v>
      </c>
      <c r="G789" s="13" t="s">
        <v>130</v>
      </c>
      <c r="H789" s="68"/>
      <c r="I789" s="142"/>
      <c r="J789" s="12">
        <f t="shared" si="115"/>
        <v>0</v>
      </c>
      <c r="K789" s="87"/>
      <c r="L789" s="50"/>
      <c r="M789" s="50"/>
      <c r="N789" s="23" t="s">
        <v>2597</v>
      </c>
    </row>
    <row r="790" spans="1:14" ht="21" customHeight="1">
      <c r="A790" s="173">
        <v>45673</v>
      </c>
      <c r="B790" s="13" t="s">
        <v>2516</v>
      </c>
      <c r="C790" s="16" t="s">
        <v>2519</v>
      </c>
      <c r="D790" s="13">
        <v>2</v>
      </c>
      <c r="E790" s="13" t="s">
        <v>318</v>
      </c>
      <c r="F790" s="13" t="s">
        <v>2521</v>
      </c>
      <c r="G790" s="13" t="s">
        <v>130</v>
      </c>
      <c r="H790" s="68"/>
      <c r="I790" s="142"/>
      <c r="J790" s="12">
        <f t="shared" si="115"/>
        <v>0</v>
      </c>
      <c r="K790" s="87"/>
      <c r="L790" s="50"/>
      <c r="M790" s="50"/>
      <c r="N790" s="23" t="s">
        <v>2597</v>
      </c>
    </row>
    <row r="791" spans="1:14" ht="21" customHeight="1">
      <c r="A791" s="173">
        <v>45673</v>
      </c>
      <c r="B791" s="13" t="s">
        <v>2516</v>
      </c>
      <c r="C791" s="16" t="s">
        <v>2520</v>
      </c>
      <c r="D791" s="13">
        <v>2</v>
      </c>
      <c r="E791" s="13" t="s">
        <v>318</v>
      </c>
      <c r="F791" s="13" t="s">
        <v>2521</v>
      </c>
      <c r="G791" s="13" t="s">
        <v>130</v>
      </c>
      <c r="H791" s="68"/>
      <c r="I791" s="142"/>
      <c r="J791" s="12">
        <f t="shared" si="115"/>
        <v>0</v>
      </c>
      <c r="K791" s="87"/>
      <c r="L791" s="50"/>
      <c r="M791" s="50"/>
      <c r="N791" s="23" t="s">
        <v>2609</v>
      </c>
    </row>
    <row r="792" spans="1:14" ht="120">
      <c r="A792" s="173">
        <v>45670</v>
      </c>
      <c r="B792" s="13" t="s">
        <v>2529</v>
      </c>
      <c r="C792" s="122" t="s">
        <v>2618</v>
      </c>
      <c r="D792" s="13">
        <v>1</v>
      </c>
      <c r="E792" s="13" t="s">
        <v>318</v>
      </c>
      <c r="F792" s="13" t="s">
        <v>344</v>
      </c>
      <c r="G792" s="13" t="s">
        <v>130</v>
      </c>
      <c r="H792" s="68"/>
      <c r="I792" s="142">
        <v>29000</v>
      </c>
      <c r="J792" s="12">
        <f t="shared" si="115"/>
        <v>77.540000000000006</v>
      </c>
      <c r="K792" s="87" t="s">
        <v>164</v>
      </c>
      <c r="L792" s="50">
        <v>6</v>
      </c>
      <c r="M792" s="50"/>
      <c r="N792" s="23" t="s">
        <v>2619</v>
      </c>
    </row>
    <row r="793" spans="1:14" ht="30">
      <c r="A793" s="173">
        <v>45680</v>
      </c>
      <c r="B793" s="13" t="s">
        <v>2803</v>
      </c>
      <c r="C793" s="122" t="s">
        <v>2841</v>
      </c>
      <c r="D793" s="13">
        <v>2</v>
      </c>
      <c r="E793" s="13" t="s">
        <v>318</v>
      </c>
      <c r="F793" s="13" t="s">
        <v>273</v>
      </c>
      <c r="G793" s="264" t="s">
        <v>28</v>
      </c>
      <c r="H793" s="68"/>
      <c r="I793" s="142"/>
      <c r="J793" s="263">
        <f>ROUNDUP((((L793*13000)+I793)/1150), 2)</f>
        <v>0</v>
      </c>
      <c r="K793" s="87"/>
      <c r="L793" s="50"/>
      <c r="M793" s="50"/>
      <c r="N793" s="23" t="s">
        <v>2842</v>
      </c>
    </row>
    <row r="794" spans="1:14" ht="93.75">
      <c r="A794" s="173">
        <v>45674</v>
      </c>
      <c r="B794" s="109" t="s">
        <v>2613</v>
      </c>
      <c r="C794" s="122" t="s">
        <v>2614</v>
      </c>
      <c r="D794" s="109">
        <v>3</v>
      </c>
      <c r="E794" s="109" t="s">
        <v>318</v>
      </c>
      <c r="F794" s="109" t="s">
        <v>2611</v>
      </c>
      <c r="G794" s="109" t="s">
        <v>30</v>
      </c>
      <c r="H794" s="110"/>
      <c r="I794" s="170"/>
      <c r="J794" s="111"/>
      <c r="K794" s="112"/>
      <c r="L794" s="113"/>
      <c r="M794" s="113"/>
      <c r="N794" s="114" t="s">
        <v>2844</v>
      </c>
    </row>
    <row r="795" spans="1:14" ht="107.25">
      <c r="A795" s="173">
        <v>45680</v>
      </c>
      <c r="B795" s="13" t="s">
        <v>272</v>
      </c>
      <c r="C795" s="122" t="s">
        <v>2843</v>
      </c>
      <c r="D795" s="13">
        <v>1</v>
      </c>
      <c r="E795" s="13" t="s">
        <v>318</v>
      </c>
      <c r="F795" s="13" t="s">
        <v>2804</v>
      </c>
      <c r="G795" s="13" t="s">
        <v>1677</v>
      </c>
      <c r="H795" s="68"/>
      <c r="I795" s="142"/>
      <c r="J795" s="12"/>
      <c r="K795" s="87"/>
      <c r="L795" s="50"/>
      <c r="M795" s="50"/>
      <c r="N795" s="23" t="s">
        <v>3189</v>
      </c>
    </row>
    <row r="796" spans="1:14" ht="30">
      <c r="A796" s="173">
        <v>45680</v>
      </c>
      <c r="B796" s="13"/>
      <c r="C796" s="122" t="s">
        <v>2808</v>
      </c>
      <c r="D796" s="13">
        <v>100</v>
      </c>
      <c r="E796" s="13" t="s">
        <v>318</v>
      </c>
      <c r="F796" s="109" t="s">
        <v>2615</v>
      </c>
      <c r="G796" s="109" t="s">
        <v>2616</v>
      </c>
      <c r="H796" s="68"/>
      <c r="I796" s="142"/>
      <c r="J796" s="12">
        <f t="shared" ref="J796:J803" si="116">ROUNDUP((((L796*13000)+I796)/1380), 2)</f>
        <v>0</v>
      </c>
      <c r="K796" s="87"/>
      <c r="L796" s="50"/>
      <c r="M796" s="50"/>
      <c r="N796" s="23" t="s">
        <v>2840</v>
      </c>
    </row>
    <row r="797" spans="1:14" ht="21" customHeight="1">
      <c r="A797" s="173">
        <v>45680</v>
      </c>
      <c r="B797" s="13" t="s">
        <v>111</v>
      </c>
      <c r="C797" s="122" t="s">
        <v>2809</v>
      </c>
      <c r="D797" s="13">
        <v>2</v>
      </c>
      <c r="E797" s="13" t="s">
        <v>318</v>
      </c>
      <c r="F797" s="13" t="s">
        <v>332</v>
      </c>
      <c r="G797" s="13" t="s">
        <v>152</v>
      </c>
      <c r="H797" s="68"/>
      <c r="I797" s="142"/>
      <c r="J797" s="12">
        <f t="shared" si="116"/>
        <v>0</v>
      </c>
      <c r="K797" s="87"/>
      <c r="L797" s="50"/>
      <c r="M797" s="50"/>
      <c r="N797" s="23" t="s">
        <v>2838</v>
      </c>
    </row>
    <row r="798" spans="1:14" ht="21" customHeight="1">
      <c r="A798" s="173">
        <v>45680</v>
      </c>
      <c r="B798" s="13" t="s">
        <v>111</v>
      </c>
      <c r="C798" s="122" t="s">
        <v>2810</v>
      </c>
      <c r="D798" s="13">
        <v>2</v>
      </c>
      <c r="E798" s="13" t="s">
        <v>318</v>
      </c>
      <c r="F798" s="13" t="s">
        <v>332</v>
      </c>
      <c r="G798" s="13" t="s">
        <v>152</v>
      </c>
      <c r="H798" s="68"/>
      <c r="I798" s="142"/>
      <c r="J798" s="12">
        <f t="shared" si="116"/>
        <v>0</v>
      </c>
      <c r="K798" s="87"/>
      <c r="L798" s="50"/>
      <c r="M798" s="50"/>
      <c r="N798" s="23" t="s">
        <v>3152</v>
      </c>
    </row>
    <row r="799" spans="1:14" ht="30">
      <c r="A799" s="173">
        <v>45680</v>
      </c>
      <c r="B799" s="13" t="s">
        <v>2445</v>
      </c>
      <c r="C799" s="122" t="s">
        <v>2807</v>
      </c>
      <c r="D799" s="13">
        <v>20</v>
      </c>
      <c r="E799" s="13" t="s">
        <v>318</v>
      </c>
      <c r="F799" s="13" t="s">
        <v>1977</v>
      </c>
      <c r="G799" s="13" t="s">
        <v>48</v>
      </c>
      <c r="H799" s="68"/>
      <c r="I799" s="142"/>
      <c r="J799" s="12">
        <f t="shared" si="116"/>
        <v>0</v>
      </c>
      <c r="K799" s="87"/>
      <c r="L799" s="50"/>
      <c r="M799" s="50"/>
      <c r="N799" s="23" t="s">
        <v>2839</v>
      </c>
    </row>
    <row r="800" spans="1:14" ht="21" customHeight="1">
      <c r="A800" s="173">
        <v>45681</v>
      </c>
      <c r="B800" s="13" t="s">
        <v>25</v>
      </c>
      <c r="C800" s="122" t="s">
        <v>2848</v>
      </c>
      <c r="D800" s="13">
        <v>3</v>
      </c>
      <c r="E800" s="13" t="s">
        <v>318</v>
      </c>
      <c r="F800" s="13" t="s">
        <v>370</v>
      </c>
      <c r="G800" s="13" t="s">
        <v>48</v>
      </c>
      <c r="H800" s="68"/>
      <c r="I800" s="142">
        <v>176300</v>
      </c>
      <c r="J800" s="12">
        <f t="shared" si="116"/>
        <v>136.23999999999998</v>
      </c>
      <c r="K800" s="87" t="s">
        <v>3211</v>
      </c>
      <c r="L800" s="50">
        <v>0.9</v>
      </c>
      <c r="M800" s="50"/>
      <c r="N800" s="23"/>
    </row>
    <row r="801" spans="1:14" ht="21" customHeight="1">
      <c r="A801" s="173">
        <v>45681</v>
      </c>
      <c r="B801" s="13" t="s">
        <v>25</v>
      </c>
      <c r="C801" s="122" t="s">
        <v>2849</v>
      </c>
      <c r="D801" s="13">
        <v>3</v>
      </c>
      <c r="E801" s="13" t="s">
        <v>318</v>
      </c>
      <c r="F801" s="13" t="s">
        <v>370</v>
      </c>
      <c r="G801" s="13" t="s">
        <v>48</v>
      </c>
      <c r="H801" s="68"/>
      <c r="I801" s="142">
        <v>634900</v>
      </c>
      <c r="J801" s="12">
        <f t="shared" si="116"/>
        <v>461.96</v>
      </c>
      <c r="K801" s="87" t="s">
        <v>3212</v>
      </c>
      <c r="L801" s="50">
        <v>0.2</v>
      </c>
      <c r="M801" s="50"/>
      <c r="N801" s="23"/>
    </row>
    <row r="802" spans="1:14" ht="21" customHeight="1">
      <c r="A802" s="173">
        <v>45681</v>
      </c>
      <c r="B802" s="13" t="s">
        <v>67</v>
      </c>
      <c r="C802" s="122" t="s">
        <v>2850</v>
      </c>
      <c r="D802" s="13">
        <v>10</v>
      </c>
      <c r="E802" s="13" t="s">
        <v>318</v>
      </c>
      <c r="F802" s="13" t="s">
        <v>370</v>
      </c>
      <c r="G802" s="13" t="s">
        <v>48</v>
      </c>
      <c r="H802" s="68"/>
      <c r="I802" s="142">
        <v>7600</v>
      </c>
      <c r="J802" s="111">
        <f t="shared" si="116"/>
        <v>6.45</v>
      </c>
      <c r="K802" s="87" t="s">
        <v>3226</v>
      </c>
      <c r="L802" s="50">
        <v>0.1</v>
      </c>
      <c r="M802" s="50"/>
      <c r="N802" s="23"/>
    </row>
    <row r="803" spans="1:14" ht="21" customHeight="1">
      <c r="A803" s="173">
        <v>45681</v>
      </c>
      <c r="B803" s="13" t="s">
        <v>1850</v>
      </c>
      <c r="C803" s="122" t="s">
        <v>3225</v>
      </c>
      <c r="D803" s="13">
        <v>3</v>
      </c>
      <c r="E803" s="13" t="s">
        <v>318</v>
      </c>
      <c r="F803" s="13" t="s">
        <v>370</v>
      </c>
      <c r="G803" s="13" t="s">
        <v>48</v>
      </c>
      <c r="H803" s="68"/>
      <c r="I803" s="142">
        <v>23800</v>
      </c>
      <c r="J803" s="111">
        <f t="shared" si="116"/>
        <v>20.080000000000002</v>
      </c>
      <c r="K803" s="87" t="s">
        <v>3224</v>
      </c>
      <c r="L803" s="50">
        <v>0.3</v>
      </c>
      <c r="M803" s="50"/>
      <c r="N803" s="23"/>
    </row>
    <row r="804" spans="1:14" ht="21" customHeight="1">
      <c r="A804" s="173">
        <v>45681</v>
      </c>
      <c r="B804" s="13" t="s">
        <v>2852</v>
      </c>
      <c r="C804" s="122" t="s">
        <v>2851</v>
      </c>
      <c r="D804" s="13">
        <v>3</v>
      </c>
      <c r="E804" s="13" t="s">
        <v>318</v>
      </c>
      <c r="F804" s="13" t="s">
        <v>273</v>
      </c>
      <c r="G804" s="13" t="s">
        <v>28</v>
      </c>
      <c r="H804" s="68"/>
      <c r="I804" s="142"/>
      <c r="J804" s="12"/>
      <c r="K804" s="87"/>
      <c r="L804" s="50"/>
      <c r="M804" s="50"/>
      <c r="N804" s="23" t="s">
        <v>350</v>
      </c>
    </row>
    <row r="805" spans="1:14" ht="21" customHeight="1">
      <c r="A805" s="173">
        <v>45681</v>
      </c>
      <c r="B805" s="13" t="s">
        <v>41</v>
      </c>
      <c r="C805" s="122" t="s">
        <v>2853</v>
      </c>
      <c r="D805" s="13">
        <v>2</v>
      </c>
      <c r="E805" s="13" t="s">
        <v>318</v>
      </c>
      <c r="F805" s="13" t="s">
        <v>281</v>
      </c>
      <c r="G805" s="13" t="s">
        <v>40</v>
      </c>
      <c r="H805" s="68"/>
      <c r="I805" s="142"/>
      <c r="J805" s="12"/>
      <c r="K805" s="87"/>
      <c r="L805" s="50"/>
      <c r="M805" s="50"/>
      <c r="N805" s="23"/>
    </row>
    <row r="806" spans="1:14" ht="21" customHeight="1">
      <c r="A806" s="173">
        <v>45681</v>
      </c>
      <c r="B806" s="13" t="s">
        <v>2854</v>
      </c>
      <c r="C806" s="122" t="s">
        <v>2846</v>
      </c>
      <c r="D806" s="13">
        <v>10</v>
      </c>
      <c r="E806" s="13" t="s">
        <v>318</v>
      </c>
      <c r="F806" s="13" t="s">
        <v>2847</v>
      </c>
      <c r="G806" s="13" t="s">
        <v>30</v>
      </c>
      <c r="H806" s="68"/>
      <c r="I806" s="142"/>
      <c r="J806" s="12"/>
      <c r="K806" s="87"/>
      <c r="L806" s="50"/>
      <c r="M806" s="50"/>
      <c r="N806" s="23"/>
    </row>
    <row r="807" spans="1:14" ht="21" customHeight="1">
      <c r="A807" s="173">
        <v>45681</v>
      </c>
      <c r="B807" s="13" t="s">
        <v>2861</v>
      </c>
      <c r="C807" s="122" t="s">
        <v>2862</v>
      </c>
      <c r="D807" s="13">
        <v>1</v>
      </c>
      <c r="E807" s="13" t="s">
        <v>318</v>
      </c>
      <c r="F807" s="13" t="s">
        <v>122</v>
      </c>
      <c r="G807" s="13" t="s">
        <v>28</v>
      </c>
      <c r="H807" s="68"/>
      <c r="I807" s="142"/>
      <c r="J807" s="12"/>
      <c r="K807" s="87"/>
      <c r="L807" s="50"/>
      <c r="M807" s="50"/>
      <c r="N807" s="103" t="s">
        <v>2863</v>
      </c>
    </row>
    <row r="808" spans="1:14" ht="21" customHeight="1">
      <c r="A808" s="173">
        <v>45681</v>
      </c>
      <c r="B808" s="13" t="s">
        <v>213</v>
      </c>
      <c r="C808" s="122" t="s">
        <v>3039</v>
      </c>
      <c r="D808" s="13">
        <v>1</v>
      </c>
      <c r="E808" s="13" t="s">
        <v>318</v>
      </c>
      <c r="F808" s="13" t="s">
        <v>338</v>
      </c>
      <c r="G808" s="13" t="s">
        <v>306</v>
      </c>
      <c r="H808" s="68"/>
      <c r="I808" s="142"/>
      <c r="J808" s="12"/>
      <c r="K808" s="87"/>
      <c r="L808" s="50"/>
      <c r="M808" s="50"/>
      <c r="N808" s="23"/>
    </row>
    <row r="809" spans="1:14" ht="21" customHeight="1">
      <c r="A809" s="173">
        <v>45681</v>
      </c>
      <c r="B809" s="13" t="s">
        <v>91</v>
      </c>
      <c r="C809" s="122" t="s">
        <v>3214</v>
      </c>
      <c r="D809" s="13">
        <v>2</v>
      </c>
      <c r="E809" s="13" t="s">
        <v>318</v>
      </c>
      <c r="F809" s="13" t="s">
        <v>286</v>
      </c>
      <c r="G809" s="13" t="s">
        <v>172</v>
      </c>
      <c r="H809" s="68"/>
      <c r="I809" s="142">
        <v>306000</v>
      </c>
      <c r="J809" s="111">
        <f>ROUNDUP((((L809*13000)+I809)/1380), 2)</f>
        <v>224.57</v>
      </c>
      <c r="K809" s="87" t="s">
        <v>3218</v>
      </c>
      <c r="L809" s="50">
        <v>0.3</v>
      </c>
      <c r="M809" s="50"/>
      <c r="N809" s="23"/>
    </row>
    <row r="810" spans="1:14" ht="21" customHeight="1">
      <c r="A810" s="173">
        <v>45681</v>
      </c>
      <c r="B810" s="13" t="s">
        <v>1885</v>
      </c>
      <c r="C810" s="122" t="s">
        <v>2929</v>
      </c>
      <c r="D810" s="13">
        <v>2</v>
      </c>
      <c r="E810" s="13" t="s">
        <v>318</v>
      </c>
      <c r="F810" s="13" t="s">
        <v>209</v>
      </c>
      <c r="G810" s="13" t="s">
        <v>30</v>
      </c>
      <c r="H810" s="68"/>
      <c r="I810" s="142">
        <v>237400</v>
      </c>
      <c r="J810" s="111">
        <f>ROUNDUP((((L810*13000)+I810)/1380), 2)</f>
        <v>175.79999999999998</v>
      </c>
      <c r="K810" s="87" t="s">
        <v>3256</v>
      </c>
      <c r="L810" s="50">
        <v>0.4</v>
      </c>
      <c r="M810" s="50"/>
      <c r="N810" s="23"/>
    </row>
    <row r="811" spans="1:14" ht="21" customHeight="1">
      <c r="A811" s="173">
        <v>45685</v>
      </c>
      <c r="B811" s="13"/>
      <c r="C811" s="122" t="s">
        <v>3250</v>
      </c>
      <c r="D811" s="13">
        <v>20</v>
      </c>
      <c r="E811" s="13" t="s">
        <v>318</v>
      </c>
      <c r="F811" s="13" t="s">
        <v>332</v>
      </c>
      <c r="G811" s="13" t="s">
        <v>152</v>
      </c>
      <c r="H811" s="68"/>
      <c r="I811" s="142">
        <v>30000</v>
      </c>
      <c r="J811" s="111">
        <f t="shared" ref="J811:J813" si="117">ROUNDUP((((L811*13000)+I811)/1380), 2)</f>
        <v>68.850000000000009</v>
      </c>
      <c r="K811" s="87" t="s">
        <v>3226</v>
      </c>
      <c r="L811" s="50">
        <v>5</v>
      </c>
      <c r="M811" s="50"/>
      <c r="N811" s="23" t="s">
        <v>3255</v>
      </c>
    </row>
    <row r="812" spans="1:14" ht="21" customHeight="1">
      <c r="A812" s="173"/>
      <c r="B812" s="13"/>
      <c r="C812" s="122"/>
      <c r="D812" s="13"/>
      <c r="E812" s="13"/>
      <c r="F812" s="13"/>
      <c r="G812" s="13"/>
      <c r="H812" s="68"/>
      <c r="I812" s="142">
        <v>15000</v>
      </c>
      <c r="J812" s="111">
        <f t="shared" si="117"/>
        <v>114.5</v>
      </c>
      <c r="K812" s="87"/>
      <c r="L812" s="50">
        <v>11</v>
      </c>
      <c r="M812" s="50"/>
      <c r="N812" s="23"/>
    </row>
    <row r="813" spans="1:14" ht="21" customHeight="1">
      <c r="A813" s="173"/>
      <c r="B813" s="13"/>
      <c r="C813" s="122"/>
      <c r="D813" s="13"/>
      <c r="E813" s="13"/>
      <c r="F813" s="13"/>
      <c r="G813" s="13"/>
      <c r="H813" s="68"/>
      <c r="I813" s="142">
        <v>1500</v>
      </c>
      <c r="J813" s="111">
        <f t="shared" si="117"/>
        <v>15.22</v>
      </c>
      <c r="K813" s="87"/>
      <c r="L813" s="50">
        <v>1.5</v>
      </c>
      <c r="M813" s="50"/>
      <c r="N813" s="23"/>
    </row>
    <row r="814" spans="1:14" ht="45">
      <c r="A814" s="173">
        <v>45686</v>
      </c>
      <c r="B814" s="109"/>
      <c r="C814" s="122" t="s">
        <v>3213</v>
      </c>
      <c r="D814" s="109">
        <v>20</v>
      </c>
      <c r="E814" s="109" t="s">
        <v>318</v>
      </c>
      <c r="F814" s="109" t="s">
        <v>2869</v>
      </c>
      <c r="G814" s="109" t="s">
        <v>30</v>
      </c>
      <c r="H814" s="110">
        <v>1</v>
      </c>
      <c r="I814" s="170"/>
      <c r="J814" s="111">
        <f>ROUNDUP((((L814*13000)+I814)/1380), 2)</f>
        <v>0</v>
      </c>
      <c r="K814" s="112"/>
      <c r="L814" s="113"/>
      <c r="M814" s="113"/>
      <c r="N814" s="114" t="s">
        <v>3242</v>
      </c>
    </row>
    <row r="815" spans="1:14" ht="30">
      <c r="A815" s="173">
        <v>45686</v>
      </c>
      <c r="B815" s="109"/>
      <c r="C815" s="122" t="s">
        <v>2870</v>
      </c>
      <c r="D815" s="109">
        <v>20</v>
      </c>
      <c r="E815" s="109" t="s">
        <v>318</v>
      </c>
      <c r="F815" s="109" t="s">
        <v>2869</v>
      </c>
      <c r="G815" s="109" t="s">
        <v>30</v>
      </c>
      <c r="H815" s="110"/>
      <c r="I815" s="170"/>
      <c r="J815" s="111">
        <f>ROUNDUP((((L815*13000)+I815)/1380), 2)</f>
        <v>0</v>
      </c>
      <c r="K815" s="112"/>
      <c r="L815" s="113"/>
      <c r="M815" s="113"/>
      <c r="N815" s="114" t="s">
        <v>3248</v>
      </c>
    </row>
    <row r="816" spans="1:14" ht="21" customHeight="1">
      <c r="A816" s="173"/>
      <c r="B816" s="109"/>
      <c r="C816" s="122" t="s">
        <v>3243</v>
      </c>
      <c r="D816" s="109"/>
      <c r="E816" s="109"/>
      <c r="F816" s="109"/>
      <c r="G816" s="109"/>
      <c r="H816" s="110"/>
      <c r="I816" s="170">
        <v>320</v>
      </c>
      <c r="J816" s="111">
        <f t="shared" ref="J816:J820" si="118">ROUNDUP((((L816*13000)+I816)/1380), 2)</f>
        <v>0.71</v>
      </c>
      <c r="K816" s="112" t="s">
        <v>3226</v>
      </c>
      <c r="L816" s="113">
        <v>0.05</v>
      </c>
      <c r="M816" s="113"/>
      <c r="N816" s="114"/>
    </row>
    <row r="817" spans="1:14" ht="21" customHeight="1">
      <c r="A817" s="173"/>
      <c r="B817" s="109"/>
      <c r="C817" s="122" t="s">
        <v>3244</v>
      </c>
      <c r="D817" s="109"/>
      <c r="E817" s="109"/>
      <c r="F817" s="109"/>
      <c r="G817" s="109"/>
      <c r="H817" s="110"/>
      <c r="I817" s="170">
        <v>420</v>
      </c>
      <c r="J817" s="111">
        <f t="shared" si="118"/>
        <v>0.78</v>
      </c>
      <c r="K817" s="112" t="s">
        <v>3226</v>
      </c>
      <c r="L817" s="113">
        <v>0.05</v>
      </c>
      <c r="M817" s="113"/>
      <c r="N817" s="114"/>
    </row>
    <row r="818" spans="1:14" ht="21" customHeight="1">
      <c r="A818" s="173"/>
      <c r="B818" s="109"/>
      <c r="C818" s="122" t="s">
        <v>3245</v>
      </c>
      <c r="D818" s="109"/>
      <c r="E818" s="109"/>
      <c r="F818" s="109"/>
      <c r="G818" s="109"/>
      <c r="H818" s="110"/>
      <c r="I818" s="170">
        <v>660</v>
      </c>
      <c r="J818" s="111">
        <f t="shared" si="118"/>
        <v>0.95</v>
      </c>
      <c r="K818" s="112" t="s">
        <v>3226</v>
      </c>
      <c r="L818" s="113">
        <v>0.05</v>
      </c>
      <c r="M818" s="113"/>
      <c r="N818" s="114"/>
    </row>
    <row r="819" spans="1:14" ht="21" customHeight="1">
      <c r="A819" s="173"/>
      <c r="B819" s="109"/>
      <c r="C819" s="122" t="s">
        <v>3246</v>
      </c>
      <c r="D819" s="109"/>
      <c r="E819" s="109"/>
      <c r="F819" s="109"/>
      <c r="G819" s="109"/>
      <c r="H819" s="110"/>
      <c r="I819" s="170">
        <v>590</v>
      </c>
      <c r="J819" s="111">
        <f t="shared" si="118"/>
        <v>0.9</v>
      </c>
      <c r="K819" s="112" t="s">
        <v>3226</v>
      </c>
      <c r="L819" s="113">
        <v>0.05</v>
      </c>
      <c r="M819" s="113"/>
      <c r="N819" s="114"/>
    </row>
    <row r="820" spans="1:14" ht="21" customHeight="1">
      <c r="A820" s="173"/>
      <c r="B820" s="109"/>
      <c r="C820" s="122" t="s">
        <v>3247</v>
      </c>
      <c r="D820" s="109"/>
      <c r="E820" s="109"/>
      <c r="F820" s="109"/>
      <c r="G820" s="109"/>
      <c r="H820" s="110"/>
      <c r="I820" s="170">
        <v>960</v>
      </c>
      <c r="J820" s="111">
        <f t="shared" si="118"/>
        <v>1.17</v>
      </c>
      <c r="K820" s="112" t="s">
        <v>3226</v>
      </c>
      <c r="L820" s="113">
        <v>0.05</v>
      </c>
      <c r="M820" s="113"/>
      <c r="N820" s="114"/>
    </row>
    <row r="821" spans="1:14" ht="15">
      <c r="A821" s="173">
        <v>45686</v>
      </c>
      <c r="B821" s="109" t="s">
        <v>70</v>
      </c>
      <c r="C821" s="122" t="s">
        <v>2872</v>
      </c>
      <c r="D821" s="109">
        <v>2</v>
      </c>
      <c r="E821" s="109" t="s">
        <v>318</v>
      </c>
      <c r="F821" s="109" t="s">
        <v>370</v>
      </c>
      <c r="G821" s="109" t="s">
        <v>48</v>
      </c>
      <c r="H821" s="110"/>
      <c r="I821" s="170">
        <v>1380000</v>
      </c>
      <c r="J821" s="111">
        <f>ROUNDUP((((L821*13000)+I821)/1380), 2)</f>
        <v>1056.53</v>
      </c>
      <c r="K821" s="112" t="s">
        <v>3241</v>
      </c>
      <c r="L821" s="113">
        <v>6</v>
      </c>
      <c r="M821" s="113"/>
      <c r="N821" s="114" t="s">
        <v>1785</v>
      </c>
    </row>
    <row r="822" spans="1:14" ht="21" customHeight="1">
      <c r="A822" s="173">
        <v>45686</v>
      </c>
      <c r="B822" s="109" t="s">
        <v>25</v>
      </c>
      <c r="C822" s="122" t="s">
        <v>2873</v>
      </c>
      <c r="D822" s="109">
        <v>2</v>
      </c>
      <c r="E822" s="109" t="s">
        <v>318</v>
      </c>
      <c r="F822" s="109" t="s">
        <v>370</v>
      </c>
      <c r="G822" s="109" t="s">
        <v>48</v>
      </c>
      <c r="H822" s="110"/>
      <c r="I822" s="170">
        <v>362900</v>
      </c>
      <c r="J822" s="111">
        <f t="shared" ref="J822" si="119">ROUNDUP((((L822*13000)+I822)/1380), 2)</f>
        <v>264.86</v>
      </c>
      <c r="K822" s="112" t="s">
        <v>3211</v>
      </c>
      <c r="L822" s="113">
        <v>0.2</v>
      </c>
      <c r="M822" s="113"/>
      <c r="N822" s="114"/>
    </row>
    <row r="823" spans="1:14" ht="21" customHeight="1">
      <c r="A823" s="173">
        <v>45687</v>
      </c>
      <c r="B823" s="109"/>
      <c r="C823" s="122" t="s">
        <v>2874</v>
      </c>
      <c r="D823" s="109" t="s">
        <v>324</v>
      </c>
      <c r="E823" s="109" t="s">
        <v>318</v>
      </c>
      <c r="F823" s="109" t="s">
        <v>2875</v>
      </c>
      <c r="G823" s="109" t="s">
        <v>1615</v>
      </c>
      <c r="H823" s="110"/>
      <c r="I823" s="170"/>
      <c r="J823" s="111"/>
      <c r="K823" s="112"/>
      <c r="L823" s="113"/>
      <c r="M823" s="113"/>
      <c r="N823" s="114" t="s">
        <v>2876</v>
      </c>
    </row>
    <row r="824" spans="1:14" ht="21" customHeight="1">
      <c r="A824" s="173">
        <v>45687</v>
      </c>
      <c r="B824" s="109"/>
      <c r="C824" s="122" t="s">
        <v>2877</v>
      </c>
      <c r="D824" s="109">
        <v>20</v>
      </c>
      <c r="E824" s="109" t="s">
        <v>318</v>
      </c>
      <c r="F824" s="109" t="s">
        <v>2875</v>
      </c>
      <c r="G824" s="109" t="s">
        <v>1615</v>
      </c>
      <c r="H824" s="110"/>
      <c r="I824" s="170"/>
      <c r="J824" s="111"/>
      <c r="K824" s="112"/>
      <c r="L824" s="113"/>
      <c r="M824" s="113"/>
      <c r="N824" s="114" t="s">
        <v>2879</v>
      </c>
    </row>
    <row r="825" spans="1:14" ht="21" customHeight="1">
      <c r="A825" s="173">
        <v>45687</v>
      </c>
      <c r="B825" s="109"/>
      <c r="C825" s="122" t="s">
        <v>2878</v>
      </c>
      <c r="D825" s="109">
        <v>20</v>
      </c>
      <c r="E825" s="109" t="s">
        <v>318</v>
      </c>
      <c r="F825" s="109" t="s">
        <v>2875</v>
      </c>
      <c r="G825" s="109" t="s">
        <v>1615</v>
      </c>
      <c r="H825" s="110"/>
      <c r="I825" s="170"/>
      <c r="J825" s="111"/>
      <c r="K825" s="112"/>
      <c r="L825" s="113"/>
      <c r="M825" s="113"/>
      <c r="N825" s="114" t="s">
        <v>2879</v>
      </c>
    </row>
    <row r="826" spans="1:14" ht="21" customHeight="1">
      <c r="A826" s="173">
        <v>45687</v>
      </c>
      <c r="B826" s="109" t="s">
        <v>2076</v>
      </c>
      <c r="C826" s="122" t="s">
        <v>2921</v>
      </c>
      <c r="D826" s="109">
        <v>2</v>
      </c>
      <c r="E826" s="109" t="s">
        <v>318</v>
      </c>
      <c r="F826" s="109" t="s">
        <v>2920</v>
      </c>
      <c r="G826" s="109" t="s">
        <v>30</v>
      </c>
      <c r="H826" s="110"/>
      <c r="I826" s="170">
        <v>60600</v>
      </c>
      <c r="J826" s="111">
        <f t="shared" ref="J826:J830" si="120">ROUNDUP((((L826*13000)+I826)/1380), 2)</f>
        <v>67.47</v>
      </c>
      <c r="K826" s="112" t="s">
        <v>3273</v>
      </c>
      <c r="L826" s="113">
        <v>2.5</v>
      </c>
      <c r="M826" s="113"/>
      <c r="N826" s="114" t="s">
        <v>3274</v>
      </c>
    </row>
    <row r="827" spans="1:14" ht="21" customHeight="1">
      <c r="A827" s="173">
        <v>45687</v>
      </c>
      <c r="B827" s="109" t="s">
        <v>2076</v>
      </c>
      <c r="C827" s="122" t="s">
        <v>2922</v>
      </c>
      <c r="D827" s="109">
        <v>2</v>
      </c>
      <c r="E827" s="109" t="s">
        <v>318</v>
      </c>
      <c r="F827" s="109"/>
      <c r="G827" s="109"/>
      <c r="H827" s="110"/>
      <c r="I827" s="170">
        <v>60600</v>
      </c>
      <c r="J827" s="111">
        <f t="shared" si="120"/>
        <v>67.47</v>
      </c>
      <c r="K827" s="112" t="s">
        <v>3273</v>
      </c>
      <c r="L827" s="113">
        <v>2.5</v>
      </c>
      <c r="M827" s="113"/>
      <c r="N827" s="114" t="s">
        <v>3274</v>
      </c>
    </row>
    <row r="828" spans="1:14" ht="36.75" customHeight="1">
      <c r="A828" s="173">
        <v>45687</v>
      </c>
      <c r="B828" s="109" t="s">
        <v>2076</v>
      </c>
      <c r="C828" s="122" t="s">
        <v>2923</v>
      </c>
      <c r="D828" s="109">
        <v>2</v>
      </c>
      <c r="E828" s="109" t="s">
        <v>318</v>
      </c>
      <c r="F828" s="109"/>
      <c r="G828" s="109"/>
      <c r="H828" s="110"/>
      <c r="I828" s="170">
        <v>69100</v>
      </c>
      <c r="J828" s="111">
        <f t="shared" si="120"/>
        <v>78.34</v>
      </c>
      <c r="K828" s="112" t="s">
        <v>3273</v>
      </c>
      <c r="L828" s="113">
        <v>3</v>
      </c>
      <c r="M828" s="113"/>
      <c r="N828" s="114" t="s">
        <v>3272</v>
      </c>
    </row>
    <row r="829" spans="1:14" ht="21" customHeight="1">
      <c r="A829" s="173">
        <v>45687</v>
      </c>
      <c r="B829" s="109" t="s">
        <v>2076</v>
      </c>
      <c r="C829" s="122" t="s">
        <v>2924</v>
      </c>
      <c r="D829" s="109">
        <v>2</v>
      </c>
      <c r="E829" s="109" t="s">
        <v>318</v>
      </c>
      <c r="F829" s="109"/>
      <c r="G829" s="109"/>
      <c r="H829" s="110"/>
      <c r="I829" s="170">
        <v>71300</v>
      </c>
      <c r="J829" s="111">
        <f t="shared" si="120"/>
        <v>75.22</v>
      </c>
      <c r="K829" s="112" t="s">
        <v>3273</v>
      </c>
      <c r="L829" s="113">
        <v>2.5</v>
      </c>
      <c r="M829" s="113"/>
      <c r="N829" s="114" t="s">
        <v>3274</v>
      </c>
    </row>
    <row r="830" spans="1:14" ht="21" customHeight="1">
      <c r="A830" s="173">
        <v>45687</v>
      </c>
      <c r="B830" s="109" t="s">
        <v>2076</v>
      </c>
      <c r="C830" s="122" t="s">
        <v>2925</v>
      </c>
      <c r="D830" s="109">
        <v>2</v>
      </c>
      <c r="E830" s="109" t="s">
        <v>318</v>
      </c>
      <c r="F830" s="109"/>
      <c r="G830" s="109"/>
      <c r="H830" s="110"/>
      <c r="I830" s="170">
        <v>86600</v>
      </c>
      <c r="J830" s="111">
        <f t="shared" si="120"/>
        <v>100.44000000000001</v>
      </c>
      <c r="K830" s="112" t="s">
        <v>3273</v>
      </c>
      <c r="L830" s="113">
        <v>4</v>
      </c>
      <c r="M830" s="113"/>
      <c r="N830" s="114" t="s">
        <v>3275</v>
      </c>
    </row>
    <row r="831" spans="1:14" ht="45">
      <c r="A831" s="173">
        <v>45687</v>
      </c>
      <c r="B831" s="268" t="s">
        <v>2439</v>
      </c>
      <c r="C831" s="122" t="s">
        <v>3215</v>
      </c>
      <c r="D831" s="109">
        <v>3</v>
      </c>
      <c r="E831" s="109" t="s">
        <v>318</v>
      </c>
      <c r="F831" s="109"/>
      <c r="G831" s="109"/>
      <c r="H831" s="110"/>
      <c r="I831" s="170">
        <v>1456000</v>
      </c>
      <c r="J831" s="12">
        <f>ROUNDUP((((L831*13000)+I831)/1380), 2)</f>
        <v>1073.92</v>
      </c>
      <c r="K831" s="112" t="s">
        <v>3233</v>
      </c>
      <c r="L831" s="113">
        <v>2</v>
      </c>
      <c r="M831" s="113"/>
      <c r="N831" s="114" t="s">
        <v>3234</v>
      </c>
    </row>
    <row r="832" spans="1:14" ht="30">
      <c r="A832" s="173">
        <v>45687</v>
      </c>
      <c r="B832" s="109" t="s">
        <v>171</v>
      </c>
      <c r="C832" s="122" t="s">
        <v>2939</v>
      </c>
      <c r="D832" s="109">
        <v>5</v>
      </c>
      <c r="E832" s="109" t="s">
        <v>318</v>
      </c>
      <c r="F832" s="109"/>
      <c r="G832" s="109"/>
      <c r="H832" s="110"/>
      <c r="I832" s="170">
        <v>36580</v>
      </c>
      <c r="J832" s="12">
        <f>ROUNDUP((((L832*13000)+I832)/1380), 2)</f>
        <v>28.400000000000002</v>
      </c>
      <c r="K832" s="112" t="s">
        <v>3226</v>
      </c>
      <c r="L832" s="113">
        <v>0.2</v>
      </c>
      <c r="M832" s="113"/>
      <c r="N832" s="114" t="s">
        <v>3230</v>
      </c>
    </row>
    <row r="833" spans="1:14" ht="20.100000000000001" customHeight="1">
      <c r="A833" s="173">
        <v>45688</v>
      </c>
      <c r="B833" s="109" t="s">
        <v>3023</v>
      </c>
      <c r="C833" s="268" t="s">
        <v>3239</v>
      </c>
      <c r="D833" s="109">
        <v>4</v>
      </c>
      <c r="E833" s="109" t="s">
        <v>318</v>
      </c>
      <c r="F833" s="109" t="s">
        <v>1977</v>
      </c>
      <c r="G833" s="109" t="s">
        <v>48</v>
      </c>
      <c r="H833" s="110"/>
      <c r="I833" s="170">
        <v>1706000</v>
      </c>
      <c r="J833" s="12">
        <f>ROUNDUP((((L833*13000)+I833)/1380), 2)</f>
        <v>1471.74</v>
      </c>
      <c r="K833" s="112" t="s">
        <v>3238</v>
      </c>
      <c r="L833" s="113">
        <v>25</v>
      </c>
      <c r="M833" s="113"/>
      <c r="N833" s="114" t="s">
        <v>3240</v>
      </c>
    </row>
    <row r="834" spans="1:14" ht="20.100000000000001" customHeight="1">
      <c r="A834" s="173">
        <v>45688</v>
      </c>
      <c r="B834" s="109" t="s">
        <v>3024</v>
      </c>
      <c r="C834" s="122" t="s">
        <v>3235</v>
      </c>
      <c r="D834" s="109">
        <v>6</v>
      </c>
      <c r="E834" s="109" t="s">
        <v>318</v>
      </c>
      <c r="F834" s="109"/>
      <c r="G834" s="109"/>
      <c r="H834" s="110"/>
      <c r="I834" s="170">
        <v>77000</v>
      </c>
      <c r="J834" s="12">
        <f>ROUNDUP((((L834*13000)+I834)/1380), 2)</f>
        <v>84.06</v>
      </c>
      <c r="K834" s="112" t="s">
        <v>3226</v>
      </c>
      <c r="L834" s="113">
        <v>3</v>
      </c>
      <c r="M834" s="113"/>
      <c r="N834" s="114" t="s">
        <v>3265</v>
      </c>
    </row>
    <row r="835" spans="1:14" ht="21" customHeight="1">
      <c r="A835" s="173">
        <v>45688</v>
      </c>
      <c r="B835" s="109" t="s">
        <v>57</v>
      </c>
      <c r="C835" s="122" t="s">
        <v>3231</v>
      </c>
      <c r="D835" s="109">
        <v>6</v>
      </c>
      <c r="E835" s="109" t="s">
        <v>318</v>
      </c>
      <c r="F835" s="109"/>
      <c r="G835" s="109"/>
      <c r="H835" s="110"/>
      <c r="I835" s="170">
        <v>117000</v>
      </c>
      <c r="J835" s="12">
        <f t="shared" ref="J835:J842" si="121">ROUNDUP((((L835*13000)+I835)/1380), 2)</f>
        <v>131.88999999999999</v>
      </c>
      <c r="K835" s="112" t="s">
        <v>3226</v>
      </c>
      <c r="L835" s="113">
        <v>5</v>
      </c>
      <c r="M835" s="113"/>
      <c r="N835" s="114"/>
    </row>
    <row r="836" spans="1:14" ht="21" customHeight="1">
      <c r="A836" s="173">
        <v>45688</v>
      </c>
      <c r="B836" s="109" t="s">
        <v>57</v>
      </c>
      <c r="C836" s="122" t="s">
        <v>3025</v>
      </c>
      <c r="D836" s="109">
        <v>6</v>
      </c>
      <c r="E836" s="109" t="s">
        <v>318</v>
      </c>
      <c r="F836" s="109"/>
      <c r="G836" s="109"/>
      <c r="H836" s="110"/>
      <c r="I836" s="170">
        <v>70000</v>
      </c>
      <c r="J836" s="12">
        <f t="shared" si="121"/>
        <v>78.990000000000009</v>
      </c>
      <c r="K836" s="112" t="s">
        <v>3226</v>
      </c>
      <c r="L836" s="113">
        <v>3</v>
      </c>
      <c r="M836" s="113"/>
      <c r="N836" s="114"/>
    </row>
    <row r="837" spans="1:14" ht="21" customHeight="1">
      <c r="A837" s="173">
        <v>45688</v>
      </c>
      <c r="B837" s="109" t="s">
        <v>57</v>
      </c>
      <c r="C837" s="122" t="s">
        <v>3232</v>
      </c>
      <c r="D837" s="109">
        <v>6</v>
      </c>
      <c r="E837" s="109" t="s">
        <v>318</v>
      </c>
      <c r="F837" s="109"/>
      <c r="G837" s="109"/>
      <c r="H837" s="110"/>
      <c r="I837" s="170">
        <v>186000</v>
      </c>
      <c r="J837" s="12">
        <f t="shared" si="121"/>
        <v>219.57</v>
      </c>
      <c r="K837" s="112" t="s">
        <v>3226</v>
      </c>
      <c r="L837" s="113">
        <v>9</v>
      </c>
      <c r="M837" s="113"/>
      <c r="N837" s="114"/>
    </row>
    <row r="838" spans="1:14" ht="26.25" customHeight="1">
      <c r="A838" s="173">
        <v>45688</v>
      </c>
      <c r="B838" s="109" t="s">
        <v>57</v>
      </c>
      <c r="C838" s="122" t="s">
        <v>3028</v>
      </c>
      <c r="D838" s="109">
        <v>6</v>
      </c>
      <c r="E838" s="109" t="s">
        <v>318</v>
      </c>
      <c r="F838" s="109"/>
      <c r="G838" s="109"/>
      <c r="H838" s="110"/>
      <c r="I838" s="170">
        <v>89000</v>
      </c>
      <c r="J838" s="12">
        <f t="shared" si="121"/>
        <v>97.47</v>
      </c>
      <c r="K838" s="112" t="s">
        <v>3226</v>
      </c>
      <c r="L838" s="113">
        <v>3.5</v>
      </c>
      <c r="M838" s="113"/>
      <c r="N838" s="114" t="s">
        <v>3229</v>
      </c>
    </row>
    <row r="839" spans="1:14" ht="21" customHeight="1">
      <c r="A839" s="173">
        <v>45688</v>
      </c>
      <c r="B839" s="109" t="s">
        <v>57</v>
      </c>
      <c r="C839" s="122" t="s">
        <v>3029</v>
      </c>
      <c r="D839" s="109">
        <v>6</v>
      </c>
      <c r="E839" s="109" t="s">
        <v>318</v>
      </c>
      <c r="F839" s="109"/>
      <c r="G839" s="109"/>
      <c r="H839" s="110"/>
      <c r="I839" s="170">
        <v>72000</v>
      </c>
      <c r="J839" s="12">
        <f t="shared" si="121"/>
        <v>80.440000000000012</v>
      </c>
      <c r="K839" s="112" t="s">
        <v>3226</v>
      </c>
      <c r="L839" s="113">
        <v>3</v>
      </c>
      <c r="M839" s="113"/>
      <c r="N839" s="114"/>
    </row>
    <row r="840" spans="1:14" ht="21" customHeight="1">
      <c r="A840" s="173">
        <v>45688</v>
      </c>
      <c r="B840" s="109" t="s">
        <v>57</v>
      </c>
      <c r="C840" s="122" t="s">
        <v>3030</v>
      </c>
      <c r="D840" s="109">
        <v>6</v>
      </c>
      <c r="E840" s="109" t="s">
        <v>318</v>
      </c>
      <c r="F840" s="109"/>
      <c r="G840" s="109"/>
      <c r="H840" s="110"/>
      <c r="I840" s="170">
        <v>56000</v>
      </c>
      <c r="J840" s="12">
        <f t="shared" si="121"/>
        <v>64.14</v>
      </c>
      <c r="K840" s="112" t="s">
        <v>3226</v>
      </c>
      <c r="L840" s="113">
        <v>2.5</v>
      </c>
      <c r="M840" s="113"/>
      <c r="N840" s="114"/>
    </row>
    <row r="841" spans="1:14" ht="21" customHeight="1">
      <c r="A841" s="173">
        <v>45688</v>
      </c>
      <c r="B841" s="109" t="s">
        <v>57</v>
      </c>
      <c r="C841" s="122" t="s">
        <v>3031</v>
      </c>
      <c r="D841" s="109">
        <v>6</v>
      </c>
      <c r="E841" s="109" t="s">
        <v>318</v>
      </c>
      <c r="F841" s="109"/>
      <c r="G841" s="109"/>
      <c r="H841" s="110"/>
      <c r="I841" s="170">
        <v>55000</v>
      </c>
      <c r="J841" s="12">
        <f t="shared" si="121"/>
        <v>63.41</v>
      </c>
      <c r="K841" s="112" t="s">
        <v>3226</v>
      </c>
      <c r="L841" s="113">
        <v>2.5</v>
      </c>
      <c r="M841" s="113"/>
      <c r="N841" s="114"/>
    </row>
    <row r="842" spans="1:14" ht="21" customHeight="1">
      <c r="A842" s="173">
        <v>45688</v>
      </c>
      <c r="B842" s="109"/>
      <c r="C842" s="122" t="s">
        <v>3236</v>
      </c>
      <c r="D842" s="109">
        <v>250</v>
      </c>
      <c r="E842" s="109" t="s">
        <v>318</v>
      </c>
      <c r="F842" s="109" t="s">
        <v>220</v>
      </c>
      <c r="G842" s="109" t="s">
        <v>221</v>
      </c>
      <c r="H842" s="110"/>
      <c r="I842" s="170">
        <v>13500</v>
      </c>
      <c r="J842" s="12">
        <f t="shared" si="121"/>
        <v>23.92</v>
      </c>
      <c r="K842" s="112" t="s">
        <v>3226</v>
      </c>
      <c r="L842" s="113">
        <v>1.5</v>
      </c>
      <c r="M842" s="113"/>
      <c r="N842" s="114" t="s">
        <v>3251</v>
      </c>
    </row>
    <row r="843" spans="1:14" ht="92.25">
      <c r="A843" s="173">
        <v>45686</v>
      </c>
      <c r="B843" s="109" t="s">
        <v>83</v>
      </c>
      <c r="C843" s="122" t="s">
        <v>2871</v>
      </c>
      <c r="D843" s="109">
        <v>500</v>
      </c>
      <c r="E843" s="109" t="s">
        <v>318</v>
      </c>
      <c r="F843" s="109" t="s">
        <v>209</v>
      </c>
      <c r="G843" s="109" t="s">
        <v>30</v>
      </c>
      <c r="H843" s="110"/>
      <c r="I843" s="170">
        <v>51000</v>
      </c>
      <c r="J843" s="111">
        <f t="shared" ref="J843" si="122">ROUNDUP((((L843*13000)+I843)/1380), 2)</f>
        <v>41.669999999999995</v>
      </c>
      <c r="K843" s="112" t="s">
        <v>3226</v>
      </c>
      <c r="L843" s="113">
        <v>0.5</v>
      </c>
      <c r="M843" s="113"/>
      <c r="N843" s="114" t="s">
        <v>3267</v>
      </c>
    </row>
    <row r="844" spans="1:14" ht="21" customHeight="1">
      <c r="A844" s="173">
        <v>45691</v>
      </c>
      <c r="B844" s="109" t="s">
        <v>1609</v>
      </c>
      <c r="C844" s="122" t="s">
        <v>3266</v>
      </c>
      <c r="D844" s="109">
        <v>5</v>
      </c>
      <c r="E844" s="109" t="s">
        <v>318</v>
      </c>
      <c r="F844" s="109" t="s">
        <v>2847</v>
      </c>
      <c r="G844" s="109" t="s">
        <v>30</v>
      </c>
      <c r="H844" s="110"/>
      <c r="I844" s="170">
        <v>2470</v>
      </c>
      <c r="J844" s="111">
        <f t="shared" ref="J844" si="123">ROUNDUP((((L844*13000)+I844)/1380), 2)</f>
        <v>4.62</v>
      </c>
      <c r="K844" s="112" t="s">
        <v>3226</v>
      </c>
      <c r="L844" s="113">
        <v>0.3</v>
      </c>
      <c r="M844" s="113"/>
      <c r="N844" s="114" t="s">
        <v>3192</v>
      </c>
    </row>
    <row r="845" spans="1:14" ht="30">
      <c r="A845" s="173">
        <v>45691</v>
      </c>
      <c r="B845" s="109" t="s">
        <v>135</v>
      </c>
      <c r="C845" s="122" t="s">
        <v>3252</v>
      </c>
      <c r="D845" s="109">
        <v>2</v>
      </c>
      <c r="E845" s="109" t="s">
        <v>318</v>
      </c>
      <c r="F845" s="109" t="s">
        <v>167</v>
      </c>
      <c r="G845" s="109" t="s">
        <v>40</v>
      </c>
      <c r="H845" s="110"/>
      <c r="I845" s="170"/>
      <c r="J845" s="111"/>
      <c r="K845" s="112"/>
      <c r="L845" s="113"/>
      <c r="M845" s="113"/>
      <c r="N845" s="114" t="s">
        <v>3253</v>
      </c>
    </row>
    <row r="846" spans="1:14" ht="30">
      <c r="A846" s="173">
        <v>45691</v>
      </c>
      <c r="B846" s="109" t="s">
        <v>135</v>
      </c>
      <c r="C846" s="122" t="s">
        <v>3193</v>
      </c>
      <c r="D846" s="109">
        <v>2</v>
      </c>
      <c r="E846" s="109" t="s">
        <v>318</v>
      </c>
      <c r="F846" s="109" t="s">
        <v>167</v>
      </c>
      <c r="G846" s="109" t="s">
        <v>40</v>
      </c>
      <c r="H846" s="110"/>
      <c r="I846" s="170"/>
      <c r="J846" s="111"/>
      <c r="K846" s="112"/>
      <c r="L846" s="113"/>
      <c r="M846" s="113"/>
      <c r="N846" s="114" t="s">
        <v>3253</v>
      </c>
    </row>
    <row r="847" spans="1:14" ht="30">
      <c r="A847" s="173">
        <v>45691</v>
      </c>
      <c r="B847" s="109" t="s">
        <v>22</v>
      </c>
      <c r="C847" s="122" t="s">
        <v>3195</v>
      </c>
      <c r="D847" s="109">
        <v>12</v>
      </c>
      <c r="E847" s="109" t="s">
        <v>318</v>
      </c>
      <c r="F847" s="109" t="s">
        <v>2847</v>
      </c>
      <c r="G847" s="109" t="s">
        <v>30</v>
      </c>
      <c r="H847" s="110"/>
      <c r="I847" s="270">
        <v>36900</v>
      </c>
      <c r="J847" s="111">
        <f t="shared" ref="J847" si="124">ROUNDUP((((L847*13000)+I847)/1380), 2)</f>
        <v>34.28</v>
      </c>
      <c r="K847" s="112" t="s">
        <v>3226</v>
      </c>
      <c r="L847" s="113">
        <v>0.8</v>
      </c>
      <c r="M847" s="113"/>
      <c r="N847" s="114" t="s">
        <v>3268</v>
      </c>
    </row>
    <row r="848" spans="1:14" ht="30">
      <c r="A848" s="173">
        <v>45691</v>
      </c>
      <c r="B848" s="109" t="s">
        <v>29</v>
      </c>
      <c r="C848" s="122" t="s">
        <v>3237</v>
      </c>
      <c r="D848" s="109">
        <v>4</v>
      </c>
      <c r="E848" s="109" t="s">
        <v>318</v>
      </c>
      <c r="F848" s="109" t="s">
        <v>638</v>
      </c>
      <c r="G848" s="109" t="s">
        <v>33</v>
      </c>
      <c r="H848" s="110"/>
      <c r="I848" s="170">
        <v>35360</v>
      </c>
      <c r="J848" s="111">
        <f t="shared" ref="J848" si="125">ROUNDUP((((L848*13000)+I848)/1380), 2)</f>
        <v>30.34</v>
      </c>
      <c r="K848" s="112" t="s">
        <v>3226</v>
      </c>
      <c r="L848" s="113">
        <v>0.5</v>
      </c>
      <c r="M848" s="113"/>
      <c r="N848" s="114" t="s">
        <v>3196</v>
      </c>
    </row>
    <row r="849" spans="1:14" ht="21" customHeight="1">
      <c r="A849" s="173">
        <v>45693</v>
      </c>
      <c r="B849" s="109" t="s">
        <v>59</v>
      </c>
      <c r="C849" s="269" t="s">
        <v>3199</v>
      </c>
      <c r="D849" s="109">
        <v>1</v>
      </c>
      <c r="E849" s="109" t="s">
        <v>318</v>
      </c>
      <c r="F849" s="109"/>
      <c r="G849" s="109"/>
      <c r="H849" s="110"/>
      <c r="I849" s="270">
        <v>82000</v>
      </c>
      <c r="J849" s="111">
        <f t="shared" ref="J849:J854" si="126">ROUNDUP((((L849*13000)+I849)/1380), 2)</f>
        <v>63.19</v>
      </c>
      <c r="K849" s="113" t="s">
        <v>3226</v>
      </c>
      <c r="L849" s="113">
        <v>0.4</v>
      </c>
      <c r="M849" s="113"/>
      <c r="N849" s="115"/>
    </row>
    <row r="850" spans="1:14" ht="21" customHeight="1">
      <c r="A850" s="173">
        <v>45694</v>
      </c>
      <c r="B850" s="109" t="s">
        <v>59</v>
      </c>
      <c r="C850" s="269" t="s">
        <v>2805</v>
      </c>
      <c r="D850" s="109">
        <v>1</v>
      </c>
      <c r="E850" s="109" t="s">
        <v>318</v>
      </c>
      <c r="F850" s="109"/>
      <c r="G850" s="109"/>
      <c r="H850" s="110"/>
      <c r="I850" s="270">
        <v>900000</v>
      </c>
      <c r="J850" s="111">
        <f t="shared" si="126"/>
        <v>655.95</v>
      </c>
      <c r="K850" s="113" t="s">
        <v>3226</v>
      </c>
      <c r="L850" s="113">
        <v>0.4</v>
      </c>
      <c r="M850" s="113"/>
      <c r="N850" s="115"/>
    </row>
    <row r="851" spans="1:14" ht="21" customHeight="1">
      <c r="A851" s="173">
        <v>45695</v>
      </c>
      <c r="B851" s="109" t="s">
        <v>59</v>
      </c>
      <c r="C851" s="269" t="s">
        <v>3200</v>
      </c>
      <c r="D851" s="109">
        <v>1</v>
      </c>
      <c r="E851" s="109" t="s">
        <v>318</v>
      </c>
      <c r="F851" s="109"/>
      <c r="G851" s="109"/>
      <c r="H851" s="110"/>
      <c r="I851" s="270">
        <v>150000</v>
      </c>
      <c r="J851" s="111">
        <f t="shared" si="126"/>
        <v>112.47</v>
      </c>
      <c r="K851" s="113" t="s">
        <v>3226</v>
      </c>
      <c r="L851" s="113">
        <v>0.4</v>
      </c>
      <c r="M851" s="113"/>
      <c r="N851" s="115"/>
    </row>
    <row r="852" spans="1:14" ht="21" customHeight="1">
      <c r="A852" s="173">
        <v>45696</v>
      </c>
      <c r="B852" s="109" t="s">
        <v>59</v>
      </c>
      <c r="C852" s="269" t="s">
        <v>3201</v>
      </c>
      <c r="D852" s="109">
        <v>1</v>
      </c>
      <c r="E852" s="109" t="s">
        <v>318</v>
      </c>
      <c r="F852" s="109"/>
      <c r="G852" s="109"/>
      <c r="H852" s="110"/>
      <c r="I852" s="270">
        <v>152000</v>
      </c>
      <c r="J852" s="111">
        <f t="shared" si="126"/>
        <v>113.92</v>
      </c>
      <c r="K852" s="113" t="s">
        <v>3226</v>
      </c>
      <c r="L852" s="113">
        <v>0.4</v>
      </c>
      <c r="M852" s="113"/>
      <c r="N852" s="115"/>
    </row>
    <row r="853" spans="1:14" ht="21" customHeight="1">
      <c r="A853" s="173">
        <v>45697</v>
      </c>
      <c r="B853" s="109" t="s">
        <v>59</v>
      </c>
      <c r="C853" s="269" t="s">
        <v>2892</v>
      </c>
      <c r="D853" s="109">
        <v>1</v>
      </c>
      <c r="E853" s="109" t="s">
        <v>318</v>
      </c>
      <c r="F853" s="109"/>
      <c r="G853" s="109"/>
      <c r="H853" s="110"/>
      <c r="I853" s="270">
        <v>785000</v>
      </c>
      <c r="J853" s="111">
        <f t="shared" si="126"/>
        <v>597.11</v>
      </c>
      <c r="K853" s="113" t="s">
        <v>3226</v>
      </c>
      <c r="L853" s="113">
        <v>3</v>
      </c>
      <c r="M853" s="113"/>
      <c r="N853" s="115"/>
    </row>
    <row r="854" spans="1:14" ht="21" customHeight="1">
      <c r="A854" s="173">
        <v>45698</v>
      </c>
      <c r="B854" s="109" t="s">
        <v>59</v>
      </c>
      <c r="C854" s="269" t="s">
        <v>3202</v>
      </c>
      <c r="D854" s="109">
        <v>1</v>
      </c>
      <c r="E854" s="109" t="s">
        <v>318</v>
      </c>
      <c r="F854" s="109"/>
      <c r="G854" s="109"/>
      <c r="H854" s="110"/>
      <c r="I854" s="270">
        <v>323000</v>
      </c>
      <c r="J854" s="111">
        <f t="shared" si="126"/>
        <v>243.48</v>
      </c>
      <c r="K854" s="113" t="s">
        <v>3226</v>
      </c>
      <c r="L854" s="113">
        <v>1</v>
      </c>
      <c r="M854" s="113"/>
      <c r="N854" s="115"/>
    </row>
    <row r="855" spans="1:14" ht="30">
      <c r="A855" s="173">
        <v>45688</v>
      </c>
      <c r="B855" s="13"/>
      <c r="C855" s="13" t="s">
        <v>3053</v>
      </c>
      <c r="D855" s="13">
        <v>2</v>
      </c>
      <c r="E855" s="13" t="s">
        <v>2187</v>
      </c>
      <c r="F855" s="13" t="s">
        <v>3001</v>
      </c>
      <c r="G855" s="13" t="s">
        <v>2133</v>
      </c>
      <c r="H855" s="68"/>
      <c r="I855" s="142">
        <v>356000</v>
      </c>
      <c r="J855" s="12">
        <f>ROUNDUP((((L855*13000)+I855)/1380), 2)</f>
        <v>264.57</v>
      </c>
      <c r="K855" s="87" t="s">
        <v>3222</v>
      </c>
      <c r="L855" s="50">
        <v>0.7</v>
      </c>
      <c r="M855" s="50"/>
      <c r="N855" s="23" t="s">
        <v>3279</v>
      </c>
    </row>
    <row r="856" spans="1:14" ht="30">
      <c r="A856" s="173">
        <v>45688</v>
      </c>
      <c r="B856" s="13"/>
      <c r="C856" s="13" t="s">
        <v>3002</v>
      </c>
      <c r="D856" s="13">
        <v>2</v>
      </c>
      <c r="E856" s="13" t="s">
        <v>2187</v>
      </c>
      <c r="F856" s="13" t="s">
        <v>3001</v>
      </c>
      <c r="G856" s="13" t="s">
        <v>2133</v>
      </c>
      <c r="H856" s="68"/>
      <c r="I856" s="142">
        <v>5536000</v>
      </c>
      <c r="J856" s="12">
        <f>ROUNDUP((((L856*13000)+I856)/1380), 2)</f>
        <v>4025.73</v>
      </c>
      <c r="K856" s="87" t="s">
        <v>3222</v>
      </c>
      <c r="L856" s="50">
        <v>1.5</v>
      </c>
      <c r="M856" s="50"/>
      <c r="N856" s="23" t="s">
        <v>3223</v>
      </c>
    </row>
    <row r="857" spans="1:14" ht="30">
      <c r="A857" s="173">
        <v>45688</v>
      </c>
      <c r="B857" s="13"/>
      <c r="C857" s="13" t="s">
        <v>3003</v>
      </c>
      <c r="D857" s="13">
        <v>2</v>
      </c>
      <c r="E857" s="13" t="s">
        <v>2187</v>
      </c>
      <c r="F857" s="13" t="s">
        <v>3001</v>
      </c>
      <c r="G857" s="13" t="s">
        <v>2133</v>
      </c>
      <c r="H857" s="68"/>
      <c r="I857" s="142">
        <v>356000</v>
      </c>
      <c r="J857" s="12">
        <f>ROUNDUP((((L857*13000)+I857)/1380), 2)</f>
        <v>264.57</v>
      </c>
      <c r="K857" s="87" t="s">
        <v>3222</v>
      </c>
      <c r="L857" s="50">
        <v>0.7</v>
      </c>
      <c r="M857" s="50"/>
      <c r="N857" s="23" t="s">
        <v>3223</v>
      </c>
    </row>
    <row r="858" spans="1:14" ht="30">
      <c r="A858" s="173">
        <v>45688</v>
      </c>
      <c r="B858" s="13"/>
      <c r="C858" s="13" t="s">
        <v>3004</v>
      </c>
      <c r="D858" s="13">
        <v>3</v>
      </c>
      <c r="E858" s="13" t="s">
        <v>2187</v>
      </c>
      <c r="F858" s="13" t="s">
        <v>3001</v>
      </c>
      <c r="G858" s="13" t="s">
        <v>2133</v>
      </c>
      <c r="H858" s="68"/>
      <c r="I858" s="142">
        <v>536000</v>
      </c>
      <c r="J858" s="12">
        <f>ROUNDUP((((L858*13000)+I858)/1380), 2)</f>
        <v>402.53999999999996</v>
      </c>
      <c r="K858" s="87" t="s">
        <v>3222</v>
      </c>
      <c r="L858" s="50">
        <v>1.5</v>
      </c>
      <c r="M858" s="50"/>
      <c r="N858" s="23" t="s">
        <v>3223</v>
      </c>
    </row>
    <row r="859" spans="1:14" ht="60.75" customHeight="1">
      <c r="A859" s="173">
        <v>45688</v>
      </c>
      <c r="B859" s="13" t="s">
        <v>2968</v>
      </c>
      <c r="C859" s="13" t="s">
        <v>3258</v>
      </c>
      <c r="D859" s="13">
        <v>1</v>
      </c>
      <c r="E859" s="13" t="s">
        <v>2187</v>
      </c>
      <c r="F859" s="13" t="s">
        <v>2966</v>
      </c>
      <c r="G859" s="13" t="s">
        <v>126</v>
      </c>
      <c r="H859" s="68"/>
      <c r="I859" s="142"/>
      <c r="J859" s="12"/>
      <c r="K859" s="87"/>
      <c r="L859" s="50"/>
      <c r="M859" s="50"/>
      <c r="N859" s="23" t="s">
        <v>3259</v>
      </c>
    </row>
    <row r="860" spans="1:14" ht="21" customHeight="1">
      <c r="A860" s="173">
        <v>45688</v>
      </c>
      <c r="B860" s="13" t="s">
        <v>2968</v>
      </c>
      <c r="C860" s="13" t="s">
        <v>2969</v>
      </c>
      <c r="D860" s="13">
        <v>1</v>
      </c>
      <c r="E860" s="13" t="s">
        <v>2187</v>
      </c>
      <c r="F860" s="13" t="s">
        <v>2966</v>
      </c>
      <c r="G860" s="13" t="s">
        <v>126</v>
      </c>
      <c r="H860" s="68"/>
      <c r="I860" s="142"/>
      <c r="J860" s="12"/>
      <c r="K860" s="87"/>
      <c r="L860" s="50"/>
      <c r="M860" s="50"/>
      <c r="N860" s="23" t="s">
        <v>2970</v>
      </c>
    </row>
    <row r="861" spans="1:14" ht="30">
      <c r="A861" s="173">
        <v>45688</v>
      </c>
      <c r="B861" s="13" t="s">
        <v>2968</v>
      </c>
      <c r="C861" s="13" t="s">
        <v>2973</v>
      </c>
      <c r="D861" s="13">
        <v>1</v>
      </c>
      <c r="E861" s="13" t="s">
        <v>2187</v>
      </c>
      <c r="F861" s="13" t="s">
        <v>2966</v>
      </c>
      <c r="G861" s="13" t="s">
        <v>126</v>
      </c>
      <c r="H861" s="68"/>
      <c r="I861" s="142"/>
      <c r="J861" s="12"/>
      <c r="K861" s="87"/>
      <c r="L861" s="50"/>
      <c r="M861" s="50"/>
      <c r="N861" s="23" t="s">
        <v>2974</v>
      </c>
    </row>
    <row r="862" spans="1:14" ht="30">
      <c r="A862" s="173">
        <v>45688</v>
      </c>
      <c r="B862" s="13" t="s">
        <v>2968</v>
      </c>
      <c r="C862" s="13" t="s">
        <v>2975</v>
      </c>
      <c r="D862" s="13">
        <v>1</v>
      </c>
      <c r="E862" s="13" t="s">
        <v>2187</v>
      </c>
      <c r="F862" s="13" t="s">
        <v>2966</v>
      </c>
      <c r="G862" s="13" t="s">
        <v>126</v>
      </c>
      <c r="H862" s="68"/>
      <c r="I862" s="142"/>
      <c r="J862" s="12"/>
      <c r="K862" s="87"/>
      <c r="L862" s="50"/>
      <c r="M862" s="50"/>
      <c r="N862" s="23" t="s">
        <v>2976</v>
      </c>
    </row>
    <row r="863" spans="1:14" ht="30">
      <c r="A863" s="173">
        <v>45688</v>
      </c>
      <c r="B863" s="13" t="s">
        <v>2968</v>
      </c>
      <c r="C863" s="13" t="s">
        <v>2977</v>
      </c>
      <c r="D863" s="13">
        <v>1</v>
      </c>
      <c r="E863" s="13" t="s">
        <v>2187</v>
      </c>
      <c r="F863" s="13" t="s">
        <v>2966</v>
      </c>
      <c r="G863" s="13" t="s">
        <v>126</v>
      </c>
      <c r="H863" s="68"/>
      <c r="I863" s="142"/>
      <c r="J863" s="12"/>
      <c r="K863" s="87"/>
      <c r="L863" s="50"/>
      <c r="M863" s="50"/>
      <c r="N863" s="23" t="s">
        <v>2978</v>
      </c>
    </row>
    <row r="864" spans="1:14" ht="21" customHeight="1">
      <c r="A864" s="173">
        <v>45688</v>
      </c>
      <c r="B864" s="13" t="s">
        <v>2968</v>
      </c>
      <c r="C864" s="13" t="s">
        <v>2979</v>
      </c>
      <c r="D864" s="13">
        <v>1</v>
      </c>
      <c r="E864" s="13" t="s">
        <v>2187</v>
      </c>
      <c r="F864" s="13" t="s">
        <v>2966</v>
      </c>
      <c r="G864" s="13" t="s">
        <v>126</v>
      </c>
      <c r="H864" s="68"/>
      <c r="I864" s="142"/>
      <c r="J864" s="12"/>
      <c r="K864" s="87"/>
      <c r="L864" s="50"/>
      <c r="M864" s="50"/>
      <c r="N864" s="23" t="s">
        <v>2980</v>
      </c>
    </row>
    <row r="865" spans="1:14" ht="21" customHeight="1">
      <c r="A865" s="173">
        <v>45688</v>
      </c>
      <c r="B865" s="13" t="s">
        <v>2968</v>
      </c>
      <c r="C865" s="13" t="s">
        <v>2981</v>
      </c>
      <c r="D865" s="13">
        <v>1</v>
      </c>
      <c r="E865" s="13" t="s">
        <v>2187</v>
      </c>
      <c r="F865" s="13" t="s">
        <v>2966</v>
      </c>
      <c r="G865" s="13" t="s">
        <v>126</v>
      </c>
      <c r="H865" s="68"/>
      <c r="I865" s="142"/>
      <c r="J865" s="12"/>
      <c r="K865" s="87"/>
      <c r="L865" s="50"/>
      <c r="M865" s="50"/>
      <c r="N865" s="23" t="s">
        <v>2982</v>
      </c>
    </row>
    <row r="866" spans="1:14" ht="30">
      <c r="A866" s="173">
        <v>45688</v>
      </c>
      <c r="B866" s="13"/>
      <c r="C866" s="13" t="s">
        <v>3262</v>
      </c>
      <c r="D866" s="13">
        <v>2</v>
      </c>
      <c r="E866" s="13" t="s">
        <v>2187</v>
      </c>
      <c r="F866" s="13" t="s">
        <v>75</v>
      </c>
      <c r="G866" s="13" t="s">
        <v>2996</v>
      </c>
      <c r="H866" s="68"/>
      <c r="I866" s="142">
        <v>171540</v>
      </c>
      <c r="J866" s="12">
        <f>ROUNDUP((((L866*13000)+I866)/1380), 2)</f>
        <v>157.28</v>
      </c>
      <c r="K866" s="87" t="s">
        <v>3226</v>
      </c>
      <c r="L866" s="50">
        <v>3.5</v>
      </c>
      <c r="M866" s="50"/>
      <c r="N866" s="23" t="s">
        <v>3263</v>
      </c>
    </row>
    <row r="867" spans="1:14" ht="75">
      <c r="A867" s="173">
        <v>45688</v>
      </c>
      <c r="B867" s="13" t="s">
        <v>31</v>
      </c>
      <c r="C867" s="13" t="s">
        <v>3051</v>
      </c>
      <c r="D867" s="13">
        <v>50</v>
      </c>
      <c r="E867" s="13" t="s">
        <v>2187</v>
      </c>
      <c r="F867" s="13" t="s">
        <v>297</v>
      </c>
      <c r="G867" s="13" t="s">
        <v>190</v>
      </c>
      <c r="H867" s="68"/>
      <c r="I867" s="142">
        <v>10000</v>
      </c>
      <c r="J867" s="12">
        <f>ROUNDUP((((L867*13000)+I867)/1380), 2)</f>
        <v>11.959999999999999</v>
      </c>
      <c r="K867" s="87" t="s">
        <v>3226</v>
      </c>
      <c r="L867" s="50">
        <v>0.5</v>
      </c>
      <c r="M867" s="50"/>
      <c r="N867" s="23" t="s">
        <v>3269</v>
      </c>
    </row>
    <row r="868" spans="1:14" ht="60">
      <c r="A868" s="173">
        <v>45688</v>
      </c>
      <c r="B868" s="13" t="s">
        <v>21</v>
      </c>
      <c r="C868" s="13" t="s">
        <v>3006</v>
      </c>
      <c r="D868" s="13">
        <v>4</v>
      </c>
      <c r="E868" s="13" t="s">
        <v>2187</v>
      </c>
      <c r="F868" s="13" t="s">
        <v>2508</v>
      </c>
      <c r="G868" s="13" t="s">
        <v>219</v>
      </c>
      <c r="H868" s="68"/>
      <c r="I868" s="142"/>
      <c r="J868" s="12">
        <f>ROUNDUP((((L868*13000)+I868)/1380), 2)</f>
        <v>0</v>
      </c>
      <c r="K868" s="87"/>
      <c r="L868" s="50"/>
      <c r="M868" s="50"/>
      <c r="N868" s="23" t="s">
        <v>3277</v>
      </c>
    </row>
    <row r="870" spans="1:14" ht="60.75">
      <c r="A870" s="173">
        <v>45688</v>
      </c>
      <c r="B870" s="13" t="s">
        <v>1885</v>
      </c>
      <c r="C870" s="13">
        <v>773100</v>
      </c>
      <c r="D870" s="13">
        <v>3</v>
      </c>
      <c r="E870" s="13" t="s">
        <v>24</v>
      </c>
      <c r="F870" s="13"/>
      <c r="G870" s="13" t="s">
        <v>13</v>
      </c>
      <c r="H870" s="68"/>
      <c r="I870" s="142"/>
      <c r="J870" s="12"/>
      <c r="K870" s="87"/>
      <c r="L870" s="50"/>
      <c r="M870" s="50"/>
      <c r="N870" s="23" t="s">
        <v>3280</v>
      </c>
    </row>
    <row r="871" spans="1:14" ht="21" customHeight="1">
      <c r="A871" s="173">
        <v>45688</v>
      </c>
      <c r="B871" s="13"/>
      <c r="C871" s="16" t="s">
        <v>3257</v>
      </c>
      <c r="D871" s="13">
        <v>5</v>
      </c>
      <c r="E871" s="13" t="s">
        <v>24</v>
      </c>
      <c r="F871" s="13" t="s">
        <v>3009</v>
      </c>
      <c r="G871" s="13" t="s">
        <v>118</v>
      </c>
      <c r="H871" s="68"/>
      <c r="I871" s="142"/>
      <c r="J871" s="12"/>
      <c r="K871" s="87"/>
      <c r="L871" s="50"/>
      <c r="M871" s="50"/>
      <c r="N871" s="271" t="s">
        <v>3281</v>
      </c>
    </row>
    <row r="872" spans="1:14" ht="21" customHeight="1">
      <c r="A872" s="173">
        <v>45688</v>
      </c>
      <c r="B872" s="13" t="s">
        <v>133</v>
      </c>
      <c r="C872" s="13" t="s">
        <v>3012</v>
      </c>
      <c r="D872" s="13">
        <v>2</v>
      </c>
      <c r="E872" s="13" t="s">
        <v>24</v>
      </c>
      <c r="F872" s="13"/>
      <c r="G872" s="13" t="s">
        <v>51</v>
      </c>
      <c r="H872" s="68"/>
      <c r="I872" s="142"/>
      <c r="J872" s="12">
        <f t="shared" ref="J872:J873" si="127">ROUNDUP((((L872*13000)+I872)/1380), 2)</f>
        <v>0</v>
      </c>
      <c r="K872" s="87"/>
      <c r="L872" s="50"/>
      <c r="M872" s="50"/>
      <c r="N872" s="23" t="s">
        <v>3152</v>
      </c>
    </row>
    <row r="873" spans="1:14" ht="21" customHeight="1">
      <c r="A873" s="173">
        <v>45688</v>
      </c>
      <c r="B873" s="13" t="s">
        <v>3013</v>
      </c>
      <c r="C873" s="13" t="s">
        <v>3083</v>
      </c>
      <c r="D873" s="13">
        <v>3</v>
      </c>
      <c r="E873" s="13" t="s">
        <v>24</v>
      </c>
      <c r="F873" s="13"/>
      <c r="G873" s="13" t="s">
        <v>13</v>
      </c>
      <c r="H873" s="68"/>
      <c r="I873" s="142"/>
      <c r="J873" s="12">
        <f t="shared" si="127"/>
        <v>0</v>
      </c>
      <c r="K873" s="87"/>
      <c r="L873" s="50"/>
      <c r="M873" s="50"/>
      <c r="N873" s="23" t="s">
        <v>3153</v>
      </c>
    </row>
    <row r="874" spans="1:14" ht="21" customHeight="1">
      <c r="A874" s="173">
        <v>45688</v>
      </c>
      <c r="B874" s="13" t="s">
        <v>505</v>
      </c>
      <c r="C874" s="13" t="s">
        <v>3130</v>
      </c>
      <c r="D874" s="13">
        <v>1</v>
      </c>
      <c r="E874" s="13" t="s">
        <v>24</v>
      </c>
      <c r="F874" s="13"/>
      <c r="G874" s="13" t="s">
        <v>18</v>
      </c>
      <c r="H874" s="68"/>
      <c r="I874" s="142"/>
      <c r="J874" s="12"/>
      <c r="K874" s="87"/>
      <c r="L874" s="50"/>
      <c r="M874" s="50"/>
      <c r="N874" s="23"/>
    </row>
    <row r="875" spans="1:14" ht="21" customHeight="1">
      <c r="A875" s="173">
        <v>45688</v>
      </c>
      <c r="B875" s="13" t="s">
        <v>3014</v>
      </c>
      <c r="C875" s="13" t="s">
        <v>3015</v>
      </c>
      <c r="D875" s="13">
        <v>1</v>
      </c>
      <c r="E875" s="13" t="s">
        <v>24</v>
      </c>
      <c r="F875" s="13"/>
      <c r="G875" s="13" t="s">
        <v>18</v>
      </c>
      <c r="H875" s="68"/>
      <c r="I875" s="142"/>
      <c r="J875" s="12">
        <f t="shared" ref="J875:J876" si="128">ROUNDUP((((L875*13000)+I875)/1380), 2)</f>
        <v>0</v>
      </c>
      <c r="K875" s="87"/>
      <c r="L875" s="50"/>
      <c r="M875" s="50"/>
      <c r="N875" s="23" t="s">
        <v>3149</v>
      </c>
    </row>
    <row r="876" spans="1:14" ht="21" customHeight="1">
      <c r="A876" s="173">
        <v>45688</v>
      </c>
      <c r="B876" s="13" t="s">
        <v>3084</v>
      </c>
      <c r="C876" s="13" t="s">
        <v>3085</v>
      </c>
      <c r="D876" s="13">
        <v>1</v>
      </c>
      <c r="E876" s="13" t="s">
        <v>1650</v>
      </c>
      <c r="F876" s="13"/>
      <c r="G876" s="13"/>
      <c r="H876" s="68">
        <v>1</v>
      </c>
      <c r="I876" s="142"/>
      <c r="J876" s="12">
        <f t="shared" si="128"/>
        <v>0</v>
      </c>
      <c r="K876" s="87"/>
      <c r="L876" s="50"/>
      <c r="M876" s="50"/>
      <c r="N876" s="23" t="s">
        <v>3219</v>
      </c>
    </row>
    <row r="877" spans="1:14" ht="21" customHeight="1">
      <c r="A877" s="173">
        <v>45688</v>
      </c>
      <c r="B877" s="13"/>
      <c r="C877" s="13" t="s">
        <v>3159</v>
      </c>
      <c r="D877" s="13">
        <v>10</v>
      </c>
      <c r="E877" s="13" t="s">
        <v>24</v>
      </c>
      <c r="F877" s="13"/>
      <c r="G877" s="13" t="s">
        <v>3158</v>
      </c>
      <c r="H877" s="68"/>
      <c r="I877" s="142"/>
      <c r="J877" s="12"/>
      <c r="K877" s="87"/>
      <c r="L877" s="50"/>
      <c r="M877" s="50"/>
      <c r="N877" s="23"/>
    </row>
    <row r="878" spans="1:14" ht="21" customHeight="1">
      <c r="A878" s="173">
        <v>45688</v>
      </c>
      <c r="B878" s="13"/>
      <c r="C878" s="13" t="s">
        <v>3160</v>
      </c>
      <c r="D878" s="13">
        <v>20</v>
      </c>
      <c r="E878" s="13" t="s">
        <v>24</v>
      </c>
      <c r="F878" s="13"/>
      <c r="G878" s="13" t="s">
        <v>3158</v>
      </c>
      <c r="H878" s="68"/>
      <c r="I878" s="142"/>
      <c r="J878" s="12"/>
      <c r="K878" s="87"/>
      <c r="L878" s="50"/>
      <c r="M878" s="50"/>
      <c r="N878" s="23"/>
    </row>
    <row r="879" spans="1:14" ht="21" customHeight="1">
      <c r="A879" s="173">
        <v>45688</v>
      </c>
      <c r="B879" s="13" t="s">
        <v>184</v>
      </c>
      <c r="C879" s="13" t="s">
        <v>3161</v>
      </c>
      <c r="D879" s="13">
        <v>2</v>
      </c>
      <c r="E879" s="13" t="s">
        <v>24</v>
      </c>
      <c r="F879" s="13"/>
      <c r="G879" s="13" t="s">
        <v>121</v>
      </c>
      <c r="H879" s="68"/>
      <c r="I879" s="142"/>
      <c r="J879" s="12"/>
      <c r="K879" s="87"/>
      <c r="L879" s="50"/>
      <c r="M879" s="50"/>
      <c r="N879" s="23"/>
    </row>
    <row r="880" spans="1:14" ht="21" customHeight="1">
      <c r="A880" s="173">
        <v>45692</v>
      </c>
      <c r="B880" s="13"/>
      <c r="C880" s="13" t="s">
        <v>3282</v>
      </c>
      <c r="D880" s="13">
        <v>6</v>
      </c>
      <c r="E880" s="13" t="s">
        <v>24</v>
      </c>
      <c r="F880" s="13"/>
      <c r="G880" s="13" t="s">
        <v>54</v>
      </c>
      <c r="H880" s="68"/>
      <c r="I880" s="142"/>
      <c r="J880" s="12"/>
      <c r="K880" s="87"/>
      <c r="L880" s="50"/>
      <c r="M880" s="50"/>
      <c r="N880" s="23"/>
    </row>
    <row r="881" spans="1:14" ht="21" customHeight="1">
      <c r="A881" s="173">
        <v>45692</v>
      </c>
      <c r="B881" s="13" t="s">
        <v>3284</v>
      </c>
      <c r="C881" s="13" t="s">
        <v>3283</v>
      </c>
      <c r="D881" s="13">
        <v>1</v>
      </c>
      <c r="E881" s="13" t="s">
        <v>24</v>
      </c>
      <c r="F881" s="13"/>
      <c r="G881" s="13" t="s">
        <v>51</v>
      </c>
      <c r="H881" s="68"/>
      <c r="I881" s="142"/>
      <c r="J881" s="12"/>
      <c r="K881" s="87"/>
      <c r="L881" s="50"/>
      <c r="M881" s="50"/>
      <c r="N881" s="23"/>
    </row>
  </sheetData>
  <autoFilter ref="A2:N9" xr:uid="{00000000-0009-0000-0000-000003000000}"/>
  <mergeCells count="6">
    <mergeCell ref="A8:I8"/>
    <mergeCell ref="A3:I3"/>
    <mergeCell ref="A4:I4"/>
    <mergeCell ref="A5:I5"/>
    <mergeCell ref="A6:I6"/>
    <mergeCell ref="A7:I7"/>
  </mergeCells>
  <phoneticPr fontId="53" type="noConversion"/>
  <hyperlinks>
    <hyperlink ref="O235" r:id="rId1" xr:uid="{00000000-0004-0000-0300-000000000000}"/>
    <hyperlink ref="O61" r:id="rId2" xr:uid="{00000000-0004-0000-0300-000001000000}"/>
    <hyperlink ref="N99" r:id="rId3" xr:uid="{00000000-0004-0000-0300-000002000000}"/>
    <hyperlink ref="O288" r:id="rId4" xr:uid="{00000000-0004-0000-0300-000003000000}"/>
    <hyperlink ref="O323" r:id="rId5" xr:uid="{00000000-0004-0000-0300-000004000000}"/>
    <hyperlink ref="O324" r:id="rId6" xr:uid="{00000000-0004-0000-0300-000005000000}"/>
    <hyperlink ref="O525" r:id="rId7" xr:uid="{00000000-0004-0000-0300-000006000000}"/>
    <hyperlink ref="N807" r:id="rId8" xr:uid="{00000000-0004-0000-0300-000007000000}"/>
  </hyperlinks>
  <pageMargins left="0.3" right="0.3" top="0.2" bottom="0.2" header="0.3" footer="0.3"/>
  <pageSetup paperSize="9" scale="40" orientation="landscape" r:id="rId9"/>
  <colBreaks count="1" manualBreakCount="1">
    <brk id="14" max="1048575" man="1"/>
  </colBreaks>
  <drawing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O662"/>
  <sheetViews>
    <sheetView zoomScale="85" zoomScaleNormal="85" workbookViewId="0">
      <pane ySplit="10" topLeftCell="A220" activePane="bottomLeft" state="frozen"/>
      <selection activeCell="C587" sqref="C587"/>
      <selection pane="bottomLeft" activeCell="D226" sqref="D226"/>
    </sheetView>
  </sheetViews>
  <sheetFormatPr defaultColWidth="9.28515625" defaultRowHeight="21" customHeight="1"/>
  <cols>
    <col min="1" max="1" width="13.7109375" style="128" customWidth="1"/>
    <col min="2" max="2" width="29.7109375" style="11" customWidth="1"/>
    <col min="3" max="3" width="44.7109375" style="11" customWidth="1"/>
    <col min="4" max="4" width="14" style="11" customWidth="1"/>
    <col min="5" max="5" width="9.28515625" style="11" customWidth="1"/>
    <col min="6" max="6" width="28.85546875" style="11" customWidth="1"/>
    <col min="7" max="7" width="28.42578125" style="11" customWidth="1"/>
    <col min="8" max="8" width="10.5703125" style="40" customWidth="1"/>
    <col min="9" max="9" width="17.5703125" style="129" customWidth="1"/>
    <col min="10" max="10" width="16" style="120" customWidth="1"/>
    <col min="11" max="11" width="13.42578125" style="89" customWidth="1"/>
    <col min="12" max="12" width="12.28515625" style="44" customWidth="1"/>
    <col min="13" max="13" width="13.140625" style="44" customWidth="1"/>
    <col min="14" max="14" width="62" style="35" customWidth="1"/>
    <col min="15" max="15" width="20.28515625" style="128" bestFit="1" customWidth="1"/>
    <col min="16" max="16" width="10" style="128" bestFit="1" customWidth="1"/>
    <col min="17" max="16384" width="9.28515625" style="128"/>
  </cols>
  <sheetData>
    <row r="1" spans="1:14" ht="21" customHeight="1">
      <c r="B1" s="17" t="s">
        <v>47</v>
      </c>
      <c r="C1" s="17"/>
      <c r="N1" s="28"/>
    </row>
    <row r="2" spans="1:14" ht="21" customHeight="1">
      <c r="A2" s="1" t="s">
        <v>45</v>
      </c>
      <c r="B2" s="70" t="s">
        <v>17</v>
      </c>
      <c r="C2" s="70" t="s">
        <v>163</v>
      </c>
      <c r="D2" s="70" t="s">
        <v>1</v>
      </c>
      <c r="E2" s="70" t="s">
        <v>2</v>
      </c>
      <c r="F2" s="70" t="s">
        <v>3</v>
      </c>
      <c r="G2" s="70" t="s">
        <v>4</v>
      </c>
      <c r="H2" s="2" t="s">
        <v>5</v>
      </c>
      <c r="I2" s="130" t="s">
        <v>15</v>
      </c>
      <c r="J2" s="131" t="s">
        <v>77</v>
      </c>
      <c r="K2" s="151" t="s">
        <v>19</v>
      </c>
      <c r="L2" s="38" t="s">
        <v>274</v>
      </c>
      <c r="M2" s="38" t="s">
        <v>6</v>
      </c>
      <c r="N2" s="29" t="s">
        <v>0</v>
      </c>
    </row>
    <row r="3" spans="1:14" s="132" customFormat="1" ht="30">
      <c r="A3" s="480" t="s">
        <v>80</v>
      </c>
      <c r="B3" s="481"/>
      <c r="C3" s="481"/>
      <c r="D3" s="481"/>
      <c r="E3" s="481"/>
      <c r="F3" s="481"/>
      <c r="G3" s="481"/>
      <c r="H3" s="481"/>
      <c r="I3" s="482"/>
      <c r="J3" s="53"/>
      <c r="K3" s="80"/>
      <c r="L3" s="54"/>
      <c r="M3" s="54" t="s">
        <v>7</v>
      </c>
      <c r="N3" s="30" t="s">
        <v>16</v>
      </c>
    </row>
    <row r="4" spans="1:14" s="132" customFormat="1" ht="15">
      <c r="A4" s="483" t="s">
        <v>88</v>
      </c>
      <c r="B4" s="484"/>
      <c r="C4" s="484"/>
      <c r="D4" s="484"/>
      <c r="E4" s="484"/>
      <c r="F4" s="484"/>
      <c r="G4" s="484"/>
      <c r="H4" s="484"/>
      <c r="I4" s="485"/>
      <c r="J4" s="55"/>
      <c r="K4" s="81"/>
      <c r="L4" s="56"/>
      <c r="M4" s="56" t="s">
        <v>8</v>
      </c>
      <c r="N4" s="31"/>
    </row>
    <row r="5" spans="1:14" s="132" customFormat="1" ht="15">
      <c r="A5" s="486" t="s">
        <v>9</v>
      </c>
      <c r="B5" s="486"/>
      <c r="C5" s="486"/>
      <c r="D5" s="486"/>
      <c r="E5" s="486"/>
      <c r="F5" s="486"/>
      <c r="G5" s="486"/>
      <c r="H5" s="486"/>
      <c r="I5" s="487"/>
      <c r="J5" s="57"/>
      <c r="K5" s="82"/>
      <c r="L5" s="58"/>
      <c r="M5" s="58" t="s">
        <v>9</v>
      </c>
      <c r="N5" s="31"/>
    </row>
    <row r="6" spans="1:14" s="132" customFormat="1" ht="30">
      <c r="A6" s="488" t="s">
        <v>10</v>
      </c>
      <c r="B6" s="489"/>
      <c r="C6" s="489"/>
      <c r="D6" s="489"/>
      <c r="E6" s="489"/>
      <c r="F6" s="489"/>
      <c r="G6" s="489"/>
      <c r="H6" s="489"/>
      <c r="I6" s="490"/>
      <c r="J6" s="59"/>
      <c r="K6" s="83"/>
      <c r="L6" s="60"/>
      <c r="M6" s="60" t="s">
        <v>10</v>
      </c>
      <c r="N6" s="32"/>
    </row>
    <row r="7" spans="1:14" s="132" customFormat="1" ht="15">
      <c r="A7" s="491" t="s">
        <v>11</v>
      </c>
      <c r="B7" s="492"/>
      <c r="C7" s="492"/>
      <c r="D7" s="492"/>
      <c r="E7" s="492"/>
      <c r="F7" s="492"/>
      <c r="G7" s="492"/>
      <c r="H7" s="492"/>
      <c r="I7" s="493"/>
      <c r="J7" s="61"/>
      <c r="K7" s="84"/>
      <c r="L7" s="62"/>
      <c r="M7" s="62" t="s">
        <v>11</v>
      </c>
      <c r="N7" s="32"/>
    </row>
    <row r="8" spans="1:14" s="132" customFormat="1" ht="15">
      <c r="A8" s="494" t="s">
        <v>12</v>
      </c>
      <c r="B8" s="495"/>
      <c r="C8" s="495"/>
      <c r="D8" s="495"/>
      <c r="E8" s="495"/>
      <c r="F8" s="495"/>
      <c r="G8" s="495"/>
      <c r="H8" s="495"/>
      <c r="I8" s="496"/>
      <c r="J8" s="63"/>
      <c r="K8" s="85"/>
      <c r="L8" s="65"/>
      <c r="M8" s="66" t="s">
        <v>12</v>
      </c>
      <c r="N8" s="33"/>
    </row>
    <row r="9" spans="1:14" s="132" customFormat="1" ht="15.75">
      <c r="A9" s="477" t="s">
        <v>359</v>
      </c>
      <c r="B9" s="478"/>
      <c r="C9" s="478"/>
      <c r="D9" s="478"/>
      <c r="E9" s="478"/>
      <c r="F9" s="478"/>
      <c r="G9" s="478"/>
      <c r="H9" s="478"/>
      <c r="I9" s="479"/>
      <c r="J9" s="63"/>
      <c r="K9" s="85"/>
      <c r="L9" s="65"/>
      <c r="M9" s="66"/>
      <c r="N9" s="33"/>
    </row>
    <row r="10" spans="1:14" s="136" customFormat="1" ht="15">
      <c r="A10" s="133"/>
      <c r="B10" s="73"/>
      <c r="C10" s="73"/>
      <c r="D10" s="73"/>
      <c r="E10" s="73"/>
      <c r="F10" s="73"/>
      <c r="G10" s="73"/>
      <c r="H10" s="134"/>
      <c r="I10" s="152"/>
      <c r="J10" s="135"/>
      <c r="K10" s="86"/>
      <c r="L10" s="48"/>
      <c r="M10" s="49"/>
      <c r="N10" s="34"/>
    </row>
    <row r="12" spans="1:14" ht="30">
      <c r="A12" s="137">
        <v>45615</v>
      </c>
      <c r="B12" s="175" t="s">
        <v>165</v>
      </c>
      <c r="C12" s="5" t="s">
        <v>384</v>
      </c>
      <c r="D12" s="5">
        <v>1</v>
      </c>
      <c r="E12" s="8" t="s">
        <v>137</v>
      </c>
      <c r="F12" s="5"/>
      <c r="G12" s="5" t="s">
        <v>386</v>
      </c>
      <c r="H12" s="26"/>
      <c r="I12" s="90">
        <v>151000</v>
      </c>
      <c r="J12" s="7">
        <f t="shared" ref="J12:J18" si="0">ROUNDUP((((L12*13000)+I12)/1320), 2)</f>
        <v>173.48999999999998</v>
      </c>
      <c r="K12" s="88" t="s">
        <v>110</v>
      </c>
      <c r="L12" s="6">
        <v>6</v>
      </c>
      <c r="M12" s="6"/>
      <c r="N12" s="10" t="s">
        <v>396</v>
      </c>
    </row>
    <row r="13" spans="1:14" ht="45">
      <c r="A13" s="137">
        <v>45615</v>
      </c>
      <c r="B13" s="175" t="s">
        <v>165</v>
      </c>
      <c r="C13" s="5" t="s">
        <v>385</v>
      </c>
      <c r="D13" s="5">
        <v>1</v>
      </c>
      <c r="E13" s="8" t="s">
        <v>137</v>
      </c>
      <c r="F13" s="5"/>
      <c r="G13" s="5" t="s">
        <v>386</v>
      </c>
      <c r="H13" s="26"/>
      <c r="I13" s="90">
        <v>26000</v>
      </c>
      <c r="J13" s="7">
        <f t="shared" si="0"/>
        <v>22.66</v>
      </c>
      <c r="K13" s="88" t="s">
        <v>110</v>
      </c>
      <c r="L13" s="6">
        <v>0.3</v>
      </c>
      <c r="M13" s="6"/>
      <c r="N13" s="10" t="s">
        <v>397</v>
      </c>
    </row>
    <row r="14" spans="1:14" ht="21" customHeight="1">
      <c r="A14" s="137">
        <v>45622</v>
      </c>
      <c r="B14" s="8" t="s">
        <v>226</v>
      </c>
      <c r="C14" s="8" t="s">
        <v>439</v>
      </c>
      <c r="D14" s="5">
        <v>20</v>
      </c>
      <c r="E14" s="5" t="s">
        <v>137</v>
      </c>
      <c r="F14" s="5"/>
      <c r="G14" s="5"/>
      <c r="H14" s="92"/>
      <c r="I14" s="90">
        <v>8890</v>
      </c>
      <c r="J14" s="7">
        <f t="shared" si="0"/>
        <v>9.1999999999999993</v>
      </c>
      <c r="K14" s="88" t="s">
        <v>79</v>
      </c>
      <c r="L14" s="6">
        <v>0.25</v>
      </c>
      <c r="M14" s="6"/>
      <c r="N14" s="10" t="s">
        <v>450</v>
      </c>
    </row>
    <row r="15" spans="1:14" ht="21" customHeight="1">
      <c r="A15" s="137">
        <v>45622</v>
      </c>
      <c r="B15" s="8" t="s">
        <v>226</v>
      </c>
      <c r="C15" s="8" t="s">
        <v>440</v>
      </c>
      <c r="D15" s="5">
        <v>20</v>
      </c>
      <c r="E15" s="5" t="s">
        <v>137</v>
      </c>
      <c r="F15" s="5"/>
      <c r="G15" s="5"/>
      <c r="H15" s="92"/>
      <c r="I15" s="90">
        <v>25700</v>
      </c>
      <c r="J15" s="7">
        <f t="shared" si="0"/>
        <v>27.35</v>
      </c>
      <c r="K15" s="88" t="s">
        <v>79</v>
      </c>
      <c r="L15" s="6">
        <v>0.8</v>
      </c>
      <c r="M15" s="6"/>
      <c r="N15" s="10" t="s">
        <v>450</v>
      </c>
    </row>
    <row r="16" spans="1:14" ht="45">
      <c r="A16" s="137">
        <v>45622</v>
      </c>
      <c r="B16" s="8"/>
      <c r="C16" s="8" t="s">
        <v>441</v>
      </c>
      <c r="D16" s="5">
        <v>4</v>
      </c>
      <c r="E16" s="5" t="s">
        <v>137</v>
      </c>
      <c r="F16" s="5"/>
      <c r="G16" s="5"/>
      <c r="H16" s="92"/>
      <c r="I16" s="90">
        <v>8170</v>
      </c>
      <c r="J16" s="7">
        <f t="shared" si="0"/>
        <v>9.15</v>
      </c>
      <c r="K16" s="88" t="s">
        <v>79</v>
      </c>
      <c r="L16" s="6">
        <v>0.3</v>
      </c>
      <c r="M16" s="6"/>
      <c r="N16" s="10" t="s">
        <v>446</v>
      </c>
    </row>
    <row r="17" spans="1:14" ht="30">
      <c r="A17" s="137">
        <v>45622</v>
      </c>
      <c r="B17" s="8"/>
      <c r="C17" s="8" t="s">
        <v>443</v>
      </c>
      <c r="D17" s="5">
        <v>200</v>
      </c>
      <c r="E17" s="5" t="s">
        <v>137</v>
      </c>
      <c r="F17" s="5"/>
      <c r="G17" s="5"/>
      <c r="H17" s="92"/>
      <c r="I17" s="90">
        <v>21000</v>
      </c>
      <c r="J17" s="7">
        <f t="shared" si="0"/>
        <v>65.160000000000011</v>
      </c>
      <c r="K17" s="88" t="s">
        <v>79</v>
      </c>
      <c r="L17" s="6">
        <v>5</v>
      </c>
      <c r="M17" s="6"/>
      <c r="N17" s="10" t="s">
        <v>445</v>
      </c>
    </row>
    <row r="18" spans="1:14" ht="30">
      <c r="A18" s="137">
        <v>45622</v>
      </c>
      <c r="B18" s="8"/>
      <c r="C18" s="8" t="s">
        <v>442</v>
      </c>
      <c r="D18" s="5">
        <v>6</v>
      </c>
      <c r="E18" s="5" t="s">
        <v>137</v>
      </c>
      <c r="F18" s="5"/>
      <c r="G18" s="5"/>
      <c r="H18" s="92"/>
      <c r="I18" s="90">
        <v>7840</v>
      </c>
      <c r="J18" s="7">
        <f t="shared" si="0"/>
        <v>7.91</v>
      </c>
      <c r="K18" s="88" t="s">
        <v>79</v>
      </c>
      <c r="L18" s="6">
        <v>0.2</v>
      </c>
      <c r="M18" s="6"/>
      <c r="N18" s="10" t="s">
        <v>447</v>
      </c>
    </row>
    <row r="20" spans="1:14" ht="30">
      <c r="A20" s="137">
        <v>45622</v>
      </c>
      <c r="B20" s="5"/>
      <c r="C20" s="8" t="s">
        <v>437</v>
      </c>
      <c r="D20" s="5">
        <v>4</v>
      </c>
      <c r="E20" s="5" t="s">
        <v>137</v>
      </c>
      <c r="F20" s="5"/>
      <c r="G20" s="5"/>
      <c r="H20" s="92"/>
      <c r="I20" s="90">
        <v>12700</v>
      </c>
      <c r="J20" s="7">
        <f t="shared" ref="J20:J42" si="1">ROUNDUP((((L20*13000)+I20)/1320), 2)</f>
        <v>17.5</v>
      </c>
      <c r="K20" s="88" t="s">
        <v>79</v>
      </c>
      <c r="L20" s="6">
        <v>0.8</v>
      </c>
      <c r="M20" s="6"/>
      <c r="N20" s="10" t="s">
        <v>477</v>
      </c>
    </row>
    <row r="21" spans="1:14" ht="30">
      <c r="A21" s="137">
        <v>45622</v>
      </c>
      <c r="B21" s="5"/>
      <c r="C21" s="8" t="s">
        <v>438</v>
      </c>
      <c r="D21" s="5">
        <v>1</v>
      </c>
      <c r="E21" s="5" t="s">
        <v>137</v>
      </c>
      <c r="F21" s="5"/>
      <c r="G21" s="5"/>
      <c r="H21" s="92"/>
      <c r="I21" s="90">
        <v>12100</v>
      </c>
      <c r="J21" s="7">
        <f t="shared" si="1"/>
        <v>16.07</v>
      </c>
      <c r="K21" s="88" t="s">
        <v>79</v>
      </c>
      <c r="L21" s="6">
        <v>0.7</v>
      </c>
      <c r="M21" s="6"/>
      <c r="N21" s="10" t="s">
        <v>477</v>
      </c>
    </row>
    <row r="22" spans="1:14" ht="28.5" customHeight="1">
      <c r="A22" s="137">
        <v>45622</v>
      </c>
      <c r="B22" s="175" t="s">
        <v>398</v>
      </c>
      <c r="C22" s="5" t="s">
        <v>399</v>
      </c>
      <c r="D22" s="5">
        <v>5</v>
      </c>
      <c r="E22" s="8" t="s">
        <v>24</v>
      </c>
      <c r="F22" s="5" t="s">
        <v>400</v>
      </c>
      <c r="G22" s="5" t="s">
        <v>201</v>
      </c>
      <c r="H22" s="26"/>
      <c r="I22" s="90">
        <v>24530</v>
      </c>
      <c r="J22" s="7">
        <f t="shared" si="1"/>
        <v>21.540000000000003</v>
      </c>
      <c r="K22" s="88" t="s">
        <v>79</v>
      </c>
      <c r="L22" s="6">
        <v>0.3</v>
      </c>
      <c r="M22" s="6"/>
      <c r="N22" s="10" t="s">
        <v>491</v>
      </c>
    </row>
    <row r="23" spans="1:14" s="148" customFormat="1" ht="30">
      <c r="A23" s="137">
        <v>45621</v>
      </c>
      <c r="B23" s="5" t="s">
        <v>184</v>
      </c>
      <c r="C23" s="5" t="s">
        <v>470</v>
      </c>
      <c r="D23" s="5">
        <v>2</v>
      </c>
      <c r="E23" s="5" t="s">
        <v>387</v>
      </c>
      <c r="F23" s="5" t="s">
        <v>394</v>
      </c>
      <c r="G23" s="5" t="s">
        <v>121</v>
      </c>
      <c r="H23" s="26"/>
      <c r="I23" s="90">
        <v>156000</v>
      </c>
      <c r="J23" s="7">
        <f t="shared" si="1"/>
        <v>120.16000000000001</v>
      </c>
      <c r="K23" s="88" t="s">
        <v>97</v>
      </c>
      <c r="L23" s="6">
        <v>0.2</v>
      </c>
      <c r="M23" s="6"/>
      <c r="N23" s="10" t="s">
        <v>471</v>
      </c>
    </row>
    <row r="24" spans="1:14" ht="20.100000000000001" customHeight="1">
      <c r="A24" s="137">
        <v>45604</v>
      </c>
      <c r="B24" s="5" t="s">
        <v>184</v>
      </c>
      <c r="C24" s="8" t="s">
        <v>374</v>
      </c>
      <c r="D24" s="5">
        <v>2</v>
      </c>
      <c r="E24" s="5" t="s">
        <v>112</v>
      </c>
      <c r="F24" s="5"/>
      <c r="G24" s="5"/>
      <c r="H24" s="26"/>
      <c r="I24" s="90">
        <v>156000</v>
      </c>
      <c r="J24" s="7">
        <f t="shared" si="1"/>
        <v>120.16000000000001</v>
      </c>
      <c r="K24" s="88" t="s">
        <v>97</v>
      </c>
      <c r="L24" s="6">
        <v>0.2</v>
      </c>
      <c r="M24" s="6"/>
      <c r="N24" s="9"/>
    </row>
    <row r="25" spans="1:14" s="148" customFormat="1" ht="30">
      <c r="A25" s="137">
        <v>45621</v>
      </c>
      <c r="B25" s="5" t="s">
        <v>184</v>
      </c>
      <c r="C25" s="5" t="s">
        <v>455</v>
      </c>
      <c r="D25" s="5">
        <v>30</v>
      </c>
      <c r="E25" s="5" t="s">
        <v>387</v>
      </c>
      <c r="F25" s="5" t="s">
        <v>394</v>
      </c>
      <c r="G25" s="5" t="s">
        <v>121</v>
      </c>
      <c r="H25" s="26"/>
      <c r="I25" s="90">
        <v>1760</v>
      </c>
      <c r="J25" s="7">
        <f t="shared" si="1"/>
        <v>3.3099999999999996</v>
      </c>
      <c r="K25" s="88" t="s">
        <v>79</v>
      </c>
      <c r="L25" s="6">
        <v>0.2</v>
      </c>
      <c r="M25" s="6"/>
      <c r="N25" s="193" t="s">
        <v>478</v>
      </c>
    </row>
    <row r="26" spans="1:14" ht="21" customHeight="1">
      <c r="A26" s="137">
        <v>45621</v>
      </c>
      <c r="B26" s="5"/>
      <c r="C26" s="8" t="s">
        <v>475</v>
      </c>
      <c r="D26" s="5">
        <v>4</v>
      </c>
      <c r="E26" s="5" t="s">
        <v>140</v>
      </c>
      <c r="F26" s="5" t="s">
        <v>391</v>
      </c>
      <c r="G26" s="5" t="s">
        <v>63</v>
      </c>
      <c r="H26" s="26"/>
      <c r="I26" s="90">
        <v>30040</v>
      </c>
      <c r="J26" s="7">
        <f t="shared" si="1"/>
        <v>25.720000000000002</v>
      </c>
      <c r="K26" s="88" t="s">
        <v>79</v>
      </c>
      <c r="L26" s="6">
        <v>0.3</v>
      </c>
      <c r="M26" s="6"/>
      <c r="N26" s="9" t="s">
        <v>723</v>
      </c>
    </row>
    <row r="27" spans="1:14" ht="30">
      <c r="A27" s="141">
        <v>45621</v>
      </c>
      <c r="B27" s="13" t="s">
        <v>29</v>
      </c>
      <c r="C27" s="13" t="s">
        <v>448</v>
      </c>
      <c r="D27" s="13">
        <v>1</v>
      </c>
      <c r="E27" s="13" t="s">
        <v>140</v>
      </c>
      <c r="F27" s="13" t="s">
        <v>298</v>
      </c>
      <c r="G27" s="13" t="s">
        <v>35</v>
      </c>
      <c r="H27" s="68"/>
      <c r="I27" s="142"/>
      <c r="J27" s="12">
        <f t="shared" si="1"/>
        <v>0</v>
      </c>
      <c r="K27" s="87"/>
      <c r="L27" s="50"/>
      <c r="M27" s="50"/>
      <c r="N27" s="27" t="s">
        <v>490</v>
      </c>
    </row>
    <row r="28" spans="1:14" ht="21" customHeight="1">
      <c r="A28" s="141">
        <v>45621</v>
      </c>
      <c r="B28" s="13" t="s">
        <v>29</v>
      </c>
      <c r="C28" s="13" t="s">
        <v>449</v>
      </c>
      <c r="D28" s="13">
        <v>1</v>
      </c>
      <c r="E28" s="13" t="s">
        <v>140</v>
      </c>
      <c r="F28" s="13" t="s">
        <v>298</v>
      </c>
      <c r="G28" s="13" t="s">
        <v>35</v>
      </c>
      <c r="H28" s="68"/>
      <c r="I28" s="142">
        <v>573690</v>
      </c>
      <c r="J28" s="12">
        <f t="shared" si="1"/>
        <v>503.56</v>
      </c>
      <c r="K28" s="87" t="s">
        <v>79</v>
      </c>
      <c r="L28" s="50">
        <v>7</v>
      </c>
      <c r="M28" s="50"/>
      <c r="N28" s="27"/>
    </row>
    <row r="29" spans="1:14" ht="75">
      <c r="A29" s="137">
        <v>45621</v>
      </c>
      <c r="B29" s="5"/>
      <c r="C29" s="5" t="s">
        <v>401</v>
      </c>
      <c r="D29" s="5">
        <v>1</v>
      </c>
      <c r="E29" s="5" t="s">
        <v>140</v>
      </c>
      <c r="F29" s="5" t="s">
        <v>375</v>
      </c>
      <c r="G29" s="5" t="s">
        <v>35</v>
      </c>
      <c r="H29" s="26"/>
      <c r="I29" s="90">
        <v>96000</v>
      </c>
      <c r="J29" s="7">
        <f t="shared" si="1"/>
        <v>112.13000000000001</v>
      </c>
      <c r="K29" s="88" t="s">
        <v>97</v>
      </c>
      <c r="L29" s="6">
        <v>4</v>
      </c>
      <c r="M29" s="6"/>
      <c r="N29" s="9" t="s">
        <v>483</v>
      </c>
    </row>
    <row r="30" spans="1:14" ht="30.75">
      <c r="A30" s="137">
        <v>45621</v>
      </c>
      <c r="B30" s="5"/>
      <c r="C30" s="5" t="s">
        <v>402</v>
      </c>
      <c r="D30" s="5">
        <v>1</v>
      </c>
      <c r="E30" s="5" t="s">
        <v>140</v>
      </c>
      <c r="F30" s="5" t="s">
        <v>375</v>
      </c>
      <c r="G30" s="5" t="s">
        <v>35</v>
      </c>
      <c r="H30" s="26"/>
      <c r="I30" s="90">
        <v>106000</v>
      </c>
      <c r="J30" s="7">
        <f t="shared" si="1"/>
        <v>119.7</v>
      </c>
      <c r="K30" s="88" t="s">
        <v>97</v>
      </c>
      <c r="L30" s="6">
        <v>4</v>
      </c>
      <c r="M30" s="6"/>
      <c r="N30" s="9" t="s">
        <v>484</v>
      </c>
    </row>
    <row r="31" spans="1:14" ht="30.75">
      <c r="A31" s="137">
        <v>45621</v>
      </c>
      <c r="B31" s="5"/>
      <c r="C31" s="5" t="s">
        <v>403</v>
      </c>
      <c r="D31" s="5">
        <v>1</v>
      </c>
      <c r="E31" s="5" t="s">
        <v>140</v>
      </c>
      <c r="F31" s="5" t="s">
        <v>375</v>
      </c>
      <c r="G31" s="5" t="s">
        <v>35</v>
      </c>
      <c r="H31" s="26"/>
      <c r="I31" s="90">
        <v>106000</v>
      </c>
      <c r="J31" s="7">
        <f t="shared" si="1"/>
        <v>119.7</v>
      </c>
      <c r="K31" s="88" t="s">
        <v>97</v>
      </c>
      <c r="L31" s="6">
        <v>4</v>
      </c>
      <c r="M31" s="6"/>
      <c r="N31" s="9" t="s">
        <v>484</v>
      </c>
    </row>
    <row r="32" spans="1:14" ht="60">
      <c r="A32" s="137">
        <v>45621</v>
      </c>
      <c r="B32" s="5"/>
      <c r="C32" s="5" t="s">
        <v>404</v>
      </c>
      <c r="D32" s="5">
        <v>1</v>
      </c>
      <c r="E32" s="5" t="s">
        <v>140</v>
      </c>
      <c r="F32" s="5" t="s">
        <v>375</v>
      </c>
      <c r="G32" s="5" t="s">
        <v>35</v>
      </c>
      <c r="H32" s="26"/>
      <c r="I32" s="90">
        <v>100000</v>
      </c>
      <c r="J32" s="7">
        <f t="shared" si="1"/>
        <v>144.69999999999999</v>
      </c>
      <c r="K32" s="88" t="s">
        <v>97</v>
      </c>
      <c r="L32" s="6">
        <v>7</v>
      </c>
      <c r="M32" s="6"/>
      <c r="N32" s="9" t="s">
        <v>482</v>
      </c>
    </row>
    <row r="33" spans="1:14" ht="30">
      <c r="A33" s="137">
        <v>45621</v>
      </c>
      <c r="B33" s="5"/>
      <c r="C33" s="5" t="s">
        <v>405</v>
      </c>
      <c r="D33" s="5">
        <v>1</v>
      </c>
      <c r="E33" s="5" t="s">
        <v>140</v>
      </c>
      <c r="F33" s="5" t="s">
        <v>375</v>
      </c>
      <c r="G33" s="5" t="s">
        <v>35</v>
      </c>
      <c r="H33" s="26"/>
      <c r="I33" s="90">
        <v>110000</v>
      </c>
      <c r="J33" s="7">
        <f t="shared" si="1"/>
        <v>152.28</v>
      </c>
      <c r="K33" s="88" t="s">
        <v>97</v>
      </c>
      <c r="L33" s="6">
        <v>7</v>
      </c>
      <c r="M33" s="6"/>
      <c r="N33" s="9" t="s">
        <v>481</v>
      </c>
    </row>
    <row r="34" spans="1:14" ht="30">
      <c r="A34" s="137">
        <v>45621</v>
      </c>
      <c r="B34" s="5"/>
      <c r="C34" s="5" t="s">
        <v>406</v>
      </c>
      <c r="D34" s="5">
        <v>1</v>
      </c>
      <c r="E34" s="5" t="s">
        <v>140</v>
      </c>
      <c r="F34" s="5" t="s">
        <v>375</v>
      </c>
      <c r="G34" s="5" t="s">
        <v>35</v>
      </c>
      <c r="H34" s="26"/>
      <c r="I34" s="90">
        <v>110000</v>
      </c>
      <c r="J34" s="7">
        <f t="shared" si="1"/>
        <v>152.28</v>
      </c>
      <c r="K34" s="88" t="s">
        <v>97</v>
      </c>
      <c r="L34" s="6">
        <v>7</v>
      </c>
      <c r="M34" s="6"/>
      <c r="N34" s="9" t="s">
        <v>481</v>
      </c>
    </row>
    <row r="35" spans="1:14" ht="30">
      <c r="A35" s="137">
        <v>45621</v>
      </c>
      <c r="B35" s="5"/>
      <c r="C35" s="5" t="s">
        <v>456</v>
      </c>
      <c r="D35" s="5">
        <v>1</v>
      </c>
      <c r="E35" s="5" t="s">
        <v>140</v>
      </c>
      <c r="F35" s="5" t="s">
        <v>375</v>
      </c>
      <c r="G35" s="5" t="s">
        <v>35</v>
      </c>
      <c r="H35" s="26"/>
      <c r="I35" s="90">
        <v>165000</v>
      </c>
      <c r="J35" s="7">
        <f t="shared" si="1"/>
        <v>223.48999999999998</v>
      </c>
      <c r="K35" s="88" t="s">
        <v>97</v>
      </c>
      <c r="L35" s="6">
        <v>10</v>
      </c>
      <c r="M35" s="6"/>
      <c r="N35" s="9" t="s">
        <v>485</v>
      </c>
    </row>
    <row r="36" spans="1:14" ht="30">
      <c r="A36" s="137">
        <v>45621</v>
      </c>
      <c r="B36" s="5"/>
      <c r="C36" s="5" t="s">
        <v>457</v>
      </c>
      <c r="D36" s="5">
        <v>1</v>
      </c>
      <c r="E36" s="5" t="s">
        <v>140</v>
      </c>
      <c r="F36" s="5" t="s">
        <v>375</v>
      </c>
      <c r="G36" s="5" t="s">
        <v>35</v>
      </c>
      <c r="H36" s="26"/>
      <c r="I36" s="90">
        <v>181500</v>
      </c>
      <c r="J36" s="7">
        <f t="shared" si="1"/>
        <v>235.98999999999998</v>
      </c>
      <c r="K36" s="88" t="s">
        <v>97</v>
      </c>
      <c r="L36" s="6">
        <v>10</v>
      </c>
      <c r="M36" s="6"/>
      <c r="N36" s="9" t="s">
        <v>485</v>
      </c>
    </row>
    <row r="37" spans="1:14" ht="30">
      <c r="A37" s="137">
        <v>45621</v>
      </c>
      <c r="B37" s="5"/>
      <c r="C37" s="5" t="s">
        <v>458</v>
      </c>
      <c r="D37" s="5">
        <v>1</v>
      </c>
      <c r="E37" s="5" t="s">
        <v>140</v>
      </c>
      <c r="F37" s="5" t="s">
        <v>375</v>
      </c>
      <c r="G37" s="5" t="s">
        <v>35</v>
      </c>
      <c r="H37" s="26"/>
      <c r="I37" s="90">
        <v>181500</v>
      </c>
      <c r="J37" s="7">
        <f t="shared" si="1"/>
        <v>235.98999999999998</v>
      </c>
      <c r="K37" s="88" t="s">
        <v>97</v>
      </c>
      <c r="L37" s="6">
        <v>10</v>
      </c>
      <c r="M37" s="6"/>
      <c r="N37" s="9" t="s">
        <v>485</v>
      </c>
    </row>
    <row r="38" spans="1:14" ht="60">
      <c r="A38" s="137">
        <v>45621</v>
      </c>
      <c r="B38" s="5"/>
      <c r="C38" s="5" t="s">
        <v>459</v>
      </c>
      <c r="D38" s="5">
        <v>4</v>
      </c>
      <c r="E38" s="5" t="s">
        <v>140</v>
      </c>
      <c r="F38" s="5" t="s">
        <v>408</v>
      </c>
      <c r="G38" s="5" t="s">
        <v>23</v>
      </c>
      <c r="H38" s="26"/>
      <c r="I38" s="90">
        <v>106000</v>
      </c>
      <c r="J38" s="7">
        <f t="shared" si="1"/>
        <v>124.63000000000001</v>
      </c>
      <c r="K38" s="88" t="s">
        <v>110</v>
      </c>
      <c r="L38" s="6">
        <v>4.5</v>
      </c>
      <c r="M38" s="6"/>
      <c r="N38" s="10" t="s">
        <v>452</v>
      </c>
    </row>
    <row r="39" spans="1:14" ht="108.75" customHeight="1">
      <c r="A39" s="137">
        <v>45621</v>
      </c>
      <c r="B39" s="5"/>
      <c r="C39" s="5" t="s">
        <v>460</v>
      </c>
      <c r="D39" s="5">
        <v>4</v>
      </c>
      <c r="E39" s="5" t="s">
        <v>140</v>
      </c>
      <c r="F39" s="5" t="s">
        <v>408</v>
      </c>
      <c r="G39" s="5" t="s">
        <v>23</v>
      </c>
      <c r="H39" s="26"/>
      <c r="I39" s="90">
        <v>126000</v>
      </c>
      <c r="J39" s="7">
        <f t="shared" si="1"/>
        <v>154.54999999999998</v>
      </c>
      <c r="K39" s="88" t="s">
        <v>110</v>
      </c>
      <c r="L39" s="6">
        <v>6</v>
      </c>
      <c r="M39" s="6"/>
      <c r="N39" s="10" t="s">
        <v>492</v>
      </c>
    </row>
    <row r="40" spans="1:14" ht="21" customHeight="1">
      <c r="A40" s="137">
        <v>45621</v>
      </c>
      <c r="B40" s="5"/>
      <c r="C40" s="5" t="s">
        <v>461</v>
      </c>
      <c r="D40" s="5">
        <v>4</v>
      </c>
      <c r="E40" s="5" t="s">
        <v>140</v>
      </c>
      <c r="F40" s="5" t="s">
        <v>408</v>
      </c>
      <c r="G40" s="5" t="s">
        <v>23</v>
      </c>
      <c r="H40" s="26"/>
      <c r="I40" s="90">
        <v>176000</v>
      </c>
      <c r="J40" s="7">
        <f t="shared" si="1"/>
        <v>221.97</v>
      </c>
      <c r="K40" s="88" t="s">
        <v>110</v>
      </c>
      <c r="L40" s="6">
        <v>9</v>
      </c>
      <c r="M40" s="6"/>
      <c r="N40" s="10" t="s">
        <v>462</v>
      </c>
    </row>
    <row r="41" spans="1:14" ht="21" customHeight="1">
      <c r="A41" s="137">
        <v>45621</v>
      </c>
      <c r="B41" s="5"/>
      <c r="C41" s="5" t="s">
        <v>407</v>
      </c>
      <c r="D41" s="5">
        <v>1</v>
      </c>
      <c r="E41" s="5" t="s">
        <v>140</v>
      </c>
      <c r="F41" s="5" t="s">
        <v>408</v>
      </c>
      <c r="G41" s="5" t="s">
        <v>23</v>
      </c>
      <c r="H41" s="26"/>
      <c r="I41" s="90">
        <v>34000</v>
      </c>
      <c r="J41" s="7">
        <f t="shared" si="1"/>
        <v>75</v>
      </c>
      <c r="K41" s="88" t="s">
        <v>110</v>
      </c>
      <c r="L41" s="6">
        <v>5</v>
      </c>
      <c r="M41" s="6"/>
      <c r="N41" s="10"/>
    </row>
    <row r="42" spans="1:14" ht="21" customHeight="1">
      <c r="A42" s="137">
        <v>45623</v>
      </c>
      <c r="B42" s="5" t="s">
        <v>31</v>
      </c>
      <c r="C42" s="5" t="s">
        <v>493</v>
      </c>
      <c r="D42" s="5">
        <v>1</v>
      </c>
      <c r="E42" s="5" t="s">
        <v>140</v>
      </c>
      <c r="F42" s="5" t="s">
        <v>465</v>
      </c>
      <c r="G42" s="5" t="s">
        <v>18</v>
      </c>
      <c r="H42" s="26"/>
      <c r="I42" s="90">
        <v>28810</v>
      </c>
      <c r="J42" s="7">
        <f t="shared" si="1"/>
        <v>27.740000000000002</v>
      </c>
      <c r="K42" s="88" t="s">
        <v>123</v>
      </c>
      <c r="L42" s="6">
        <v>0.6</v>
      </c>
      <c r="M42" s="6"/>
      <c r="N42" s="10" t="s">
        <v>466</v>
      </c>
    </row>
    <row r="43" spans="1:14" ht="30">
      <c r="A43" s="137">
        <v>45623</v>
      </c>
      <c r="B43" s="5" t="s">
        <v>241</v>
      </c>
      <c r="C43" s="5" t="s">
        <v>467</v>
      </c>
      <c r="D43" s="5">
        <v>1</v>
      </c>
      <c r="E43" s="5" t="s">
        <v>140</v>
      </c>
      <c r="F43" s="5" t="s">
        <v>87</v>
      </c>
      <c r="G43" s="5" t="s">
        <v>328</v>
      </c>
      <c r="H43" s="26"/>
      <c r="I43" s="90"/>
      <c r="J43" s="7"/>
      <c r="K43" s="88"/>
      <c r="L43" s="6"/>
      <c r="M43" s="6"/>
      <c r="N43" s="10" t="s">
        <v>476</v>
      </c>
    </row>
    <row r="44" spans="1:14" ht="90">
      <c r="A44" s="137">
        <v>45622</v>
      </c>
      <c r="B44" s="5" t="s">
        <v>37</v>
      </c>
      <c r="C44" s="8" t="s">
        <v>451</v>
      </c>
      <c r="D44" s="5">
        <v>2</v>
      </c>
      <c r="E44" s="5" t="s">
        <v>318</v>
      </c>
      <c r="F44" s="5" t="s">
        <v>435</v>
      </c>
      <c r="G44" s="5" t="s">
        <v>48</v>
      </c>
      <c r="H44" s="92"/>
      <c r="I44" s="90">
        <v>47000</v>
      </c>
      <c r="J44" s="7">
        <f t="shared" ref="J44:J50" si="2">ROUNDUP((((L44*13000)+I44)/1320), 2)</f>
        <v>38.57</v>
      </c>
      <c r="K44" s="88" t="s">
        <v>157</v>
      </c>
      <c r="L44" s="6">
        <v>0.3</v>
      </c>
      <c r="M44" s="6"/>
      <c r="N44" s="10" t="s">
        <v>489</v>
      </c>
    </row>
    <row r="45" spans="1:14" ht="120">
      <c r="A45" s="137">
        <v>45614</v>
      </c>
      <c r="B45" s="175" t="s">
        <v>214</v>
      </c>
      <c r="C45" s="5">
        <v>26904832300</v>
      </c>
      <c r="D45" s="5">
        <v>4</v>
      </c>
      <c r="E45" s="5" t="s">
        <v>318</v>
      </c>
      <c r="F45" s="5" t="s">
        <v>285</v>
      </c>
      <c r="G45" s="5" t="s">
        <v>301</v>
      </c>
      <c r="H45" s="26"/>
      <c r="I45" s="90">
        <v>587100</v>
      </c>
      <c r="J45" s="7">
        <f t="shared" si="2"/>
        <v>464.46999999999997</v>
      </c>
      <c r="K45" s="88" t="s">
        <v>116</v>
      </c>
      <c r="L45" s="6">
        <v>2</v>
      </c>
      <c r="M45" s="6"/>
      <c r="N45" s="10" t="s">
        <v>395</v>
      </c>
    </row>
    <row r="46" spans="1:14" ht="21" customHeight="1">
      <c r="A46" s="137">
        <v>45623</v>
      </c>
      <c r="B46" s="175" t="s">
        <v>280</v>
      </c>
      <c r="C46" s="5" t="s">
        <v>472</v>
      </c>
      <c r="D46" s="5">
        <v>20</v>
      </c>
      <c r="E46" s="5" t="s">
        <v>318</v>
      </c>
      <c r="F46" s="5" t="s">
        <v>383</v>
      </c>
      <c r="G46" s="5" t="s">
        <v>301</v>
      </c>
      <c r="H46" s="26"/>
      <c r="I46" s="90">
        <v>31400</v>
      </c>
      <c r="J46" s="7">
        <f t="shared" si="2"/>
        <v>43.489999999999995</v>
      </c>
      <c r="K46" s="88" t="s">
        <v>79</v>
      </c>
      <c r="L46" s="6">
        <v>2</v>
      </c>
      <c r="M46" s="6"/>
      <c r="N46" s="10" t="s">
        <v>473</v>
      </c>
    </row>
    <row r="47" spans="1:14" ht="45">
      <c r="A47" s="137">
        <v>45623</v>
      </c>
      <c r="B47" s="175" t="s">
        <v>280</v>
      </c>
      <c r="C47" s="5" t="s">
        <v>474</v>
      </c>
      <c r="D47" s="5">
        <v>20</v>
      </c>
      <c r="E47" s="5" t="s">
        <v>318</v>
      </c>
      <c r="F47" s="5" t="s">
        <v>383</v>
      </c>
      <c r="G47" s="5" t="s">
        <v>301</v>
      </c>
      <c r="H47" s="26"/>
      <c r="I47" s="90">
        <v>119600</v>
      </c>
      <c r="J47" s="7">
        <f t="shared" si="2"/>
        <v>139.85</v>
      </c>
      <c r="K47" s="88" t="s">
        <v>79</v>
      </c>
      <c r="L47" s="6">
        <v>5</v>
      </c>
      <c r="M47" s="6"/>
      <c r="N47" s="10" t="s">
        <v>479</v>
      </c>
    </row>
    <row r="48" spans="1:14" ht="75">
      <c r="A48" s="137">
        <v>45623</v>
      </c>
      <c r="B48" s="175" t="s">
        <v>280</v>
      </c>
      <c r="C48" s="5" t="s">
        <v>468</v>
      </c>
      <c r="D48" s="5">
        <v>20</v>
      </c>
      <c r="E48" s="5" t="s">
        <v>318</v>
      </c>
      <c r="F48" s="5" t="s">
        <v>383</v>
      </c>
      <c r="G48" s="5" t="s">
        <v>301</v>
      </c>
      <c r="H48" s="26"/>
      <c r="I48" s="90">
        <v>12920</v>
      </c>
      <c r="J48" s="7">
        <f t="shared" si="2"/>
        <v>11.76</v>
      </c>
      <c r="K48" s="88" t="s">
        <v>79</v>
      </c>
      <c r="L48" s="6">
        <v>0.2</v>
      </c>
      <c r="M48" s="6"/>
      <c r="N48" s="10" t="s">
        <v>480</v>
      </c>
    </row>
    <row r="49" spans="1:14" ht="60">
      <c r="A49" s="137">
        <v>45622</v>
      </c>
      <c r="B49" s="5" t="s">
        <v>242</v>
      </c>
      <c r="C49" s="8" t="s">
        <v>469</v>
      </c>
      <c r="D49" s="5">
        <v>4</v>
      </c>
      <c r="E49" s="5" t="s">
        <v>318</v>
      </c>
      <c r="F49" s="5" t="s">
        <v>338</v>
      </c>
      <c r="G49" s="5" t="s">
        <v>306</v>
      </c>
      <c r="H49" s="92"/>
      <c r="I49" s="90">
        <v>17400</v>
      </c>
      <c r="J49" s="7">
        <f t="shared" si="2"/>
        <v>15.16</v>
      </c>
      <c r="K49" s="88" t="s">
        <v>79</v>
      </c>
      <c r="L49" s="6">
        <v>0.2</v>
      </c>
      <c r="M49" s="6"/>
      <c r="N49" s="10" t="s">
        <v>488</v>
      </c>
    </row>
    <row r="50" spans="1:14" ht="48.75" customHeight="1">
      <c r="A50" s="173">
        <v>45621</v>
      </c>
      <c r="B50" s="109" t="s">
        <v>393</v>
      </c>
      <c r="C50" s="109" t="s">
        <v>444</v>
      </c>
      <c r="D50" s="109">
        <v>20</v>
      </c>
      <c r="E50" s="109" t="s">
        <v>387</v>
      </c>
      <c r="F50" s="109" t="s">
        <v>392</v>
      </c>
      <c r="G50" s="109" t="s">
        <v>190</v>
      </c>
      <c r="H50" s="110"/>
      <c r="I50" s="170">
        <v>16700</v>
      </c>
      <c r="J50" s="12">
        <f t="shared" si="2"/>
        <v>14.629999999999999</v>
      </c>
      <c r="K50" s="112" t="s">
        <v>79</v>
      </c>
      <c r="L50" s="113">
        <v>0.2</v>
      </c>
      <c r="M50" s="113"/>
      <c r="N50" s="114" t="s">
        <v>487</v>
      </c>
    </row>
    <row r="51" spans="1:14" ht="48.75" customHeight="1">
      <c r="A51" s="181"/>
      <c r="B51" s="182"/>
      <c r="C51" s="182"/>
      <c r="D51" s="182"/>
      <c r="E51" s="182"/>
      <c r="F51" s="182"/>
      <c r="G51" s="182"/>
      <c r="H51" s="183"/>
      <c r="I51" s="184"/>
      <c r="J51" s="185"/>
      <c r="K51" s="186"/>
      <c r="L51" s="187"/>
      <c r="M51" s="187"/>
      <c r="N51" s="192"/>
    </row>
    <row r="52" spans="1:14" ht="30">
      <c r="A52" s="137">
        <v>45628</v>
      </c>
      <c r="B52" s="5" t="s">
        <v>26</v>
      </c>
      <c r="C52" s="5" t="s">
        <v>541</v>
      </c>
      <c r="D52" s="5">
        <v>6</v>
      </c>
      <c r="E52" s="5" t="s">
        <v>265</v>
      </c>
      <c r="F52" s="5" t="s">
        <v>218</v>
      </c>
      <c r="G52" s="5" t="s">
        <v>219</v>
      </c>
      <c r="H52" s="26"/>
      <c r="I52" s="90">
        <v>12100</v>
      </c>
      <c r="J52" s="7">
        <f>ROUNDUP((((L52*13000)+I52)/1320), 2)</f>
        <v>14.1</v>
      </c>
      <c r="K52" s="88" t="s">
        <v>79</v>
      </c>
      <c r="L52" s="6">
        <v>0.5</v>
      </c>
      <c r="M52" s="6"/>
      <c r="N52" s="10" t="s">
        <v>494</v>
      </c>
    </row>
    <row r="53" spans="1:14" ht="21.75" customHeight="1">
      <c r="A53" s="137">
        <v>45628</v>
      </c>
      <c r="B53" s="5" t="s">
        <v>495</v>
      </c>
      <c r="C53" s="5" t="s">
        <v>496</v>
      </c>
      <c r="D53" s="5">
        <v>3</v>
      </c>
      <c r="E53" s="5" t="s">
        <v>265</v>
      </c>
      <c r="F53" s="5" t="s">
        <v>218</v>
      </c>
      <c r="G53" s="5" t="s">
        <v>219</v>
      </c>
      <c r="H53" s="26"/>
      <c r="I53" s="90">
        <v>376000</v>
      </c>
      <c r="J53" s="7">
        <f>ROUNDUP((((L53*13000)+I53)/1320), 2)</f>
        <v>286.33</v>
      </c>
      <c r="K53" s="88" t="s">
        <v>79</v>
      </c>
      <c r="L53" s="6">
        <v>0.15</v>
      </c>
      <c r="M53" s="6"/>
      <c r="N53" s="10" t="s">
        <v>497</v>
      </c>
    </row>
    <row r="54" spans="1:14" ht="24.75" customHeight="1">
      <c r="A54" s="137">
        <v>45628</v>
      </c>
      <c r="B54" s="5" t="s">
        <v>21</v>
      </c>
      <c r="C54" s="5" t="s">
        <v>498</v>
      </c>
      <c r="D54" s="5">
        <v>5</v>
      </c>
      <c r="E54" s="5" t="s">
        <v>265</v>
      </c>
      <c r="F54" s="5" t="s">
        <v>209</v>
      </c>
      <c r="G54" s="5" t="s">
        <v>30</v>
      </c>
      <c r="H54" s="26"/>
      <c r="I54" s="90">
        <v>43000</v>
      </c>
      <c r="J54" s="7">
        <f>ROUNDUP((((L54*13000)+I54)/1320), 2)</f>
        <v>33.57</v>
      </c>
      <c r="K54" s="88" t="s">
        <v>117</v>
      </c>
      <c r="L54" s="6">
        <v>0.1</v>
      </c>
      <c r="M54" s="6"/>
      <c r="N54" s="10" t="s">
        <v>225</v>
      </c>
    </row>
    <row r="55" spans="1:14" ht="30">
      <c r="A55" s="137">
        <v>45628</v>
      </c>
      <c r="B55" s="5" t="s">
        <v>21</v>
      </c>
      <c r="C55" s="5" t="s">
        <v>531</v>
      </c>
      <c r="D55" s="5">
        <v>20</v>
      </c>
      <c r="E55" s="5" t="s">
        <v>265</v>
      </c>
      <c r="F55" s="5" t="s">
        <v>329</v>
      </c>
      <c r="G55" s="5" t="s">
        <v>102</v>
      </c>
      <c r="H55" s="26"/>
      <c r="I55" s="90">
        <v>22000</v>
      </c>
      <c r="J55" s="7">
        <f>ROUNDUP((((L55*13000)+I55)/1320), 2)</f>
        <v>18.64</v>
      </c>
      <c r="K55" s="88" t="s">
        <v>79</v>
      </c>
      <c r="L55" s="6">
        <v>0.2</v>
      </c>
      <c r="M55" s="6"/>
      <c r="N55" s="10" t="s">
        <v>170</v>
      </c>
    </row>
    <row r="56" spans="1:14" ht="30">
      <c r="A56" s="137">
        <v>45628</v>
      </c>
      <c r="B56" s="5" t="s">
        <v>153</v>
      </c>
      <c r="C56" s="5" t="s">
        <v>499</v>
      </c>
      <c r="D56" s="5">
        <v>1</v>
      </c>
      <c r="E56" s="5" t="s">
        <v>265</v>
      </c>
      <c r="F56" s="5" t="s">
        <v>199</v>
      </c>
      <c r="G56" s="5" t="s">
        <v>319</v>
      </c>
      <c r="H56" s="26"/>
      <c r="I56" s="90">
        <v>806000</v>
      </c>
      <c r="J56" s="7">
        <f>ROUNDUP((((L56*16000)+I56)/1320), 2)</f>
        <v>1216.67</v>
      </c>
      <c r="K56" s="88" t="s">
        <v>110</v>
      </c>
      <c r="L56" s="6">
        <v>50</v>
      </c>
      <c r="M56" s="6"/>
      <c r="N56" s="10" t="s">
        <v>302</v>
      </c>
    </row>
    <row r="57" spans="1:14" ht="271.5" customHeight="1">
      <c r="A57" s="145">
        <v>45582</v>
      </c>
      <c r="B57" s="77" t="s">
        <v>360</v>
      </c>
      <c r="C57" s="77" t="s">
        <v>364</v>
      </c>
      <c r="D57" s="77" t="s">
        <v>361</v>
      </c>
      <c r="E57" s="77" t="s">
        <v>265</v>
      </c>
      <c r="F57" s="77" t="s">
        <v>362</v>
      </c>
      <c r="G57" s="77" t="s">
        <v>219</v>
      </c>
      <c r="H57" s="93"/>
      <c r="I57" s="176">
        <v>200000</v>
      </c>
      <c r="J57" s="79">
        <f>ROUNDUP((((L57*13000)+I57)/1270), 2)</f>
        <v>239.38</v>
      </c>
      <c r="K57" s="177" t="s">
        <v>378</v>
      </c>
      <c r="L57" s="78">
        <v>8</v>
      </c>
      <c r="M57" s="178"/>
      <c r="N57" s="172" t="s">
        <v>546</v>
      </c>
    </row>
    <row r="58" spans="1:14" ht="409.5" customHeight="1">
      <c r="A58" s="145">
        <v>45582</v>
      </c>
      <c r="B58" s="77" t="s">
        <v>360</v>
      </c>
      <c r="C58" s="77" t="s">
        <v>364</v>
      </c>
      <c r="D58" s="77" t="s">
        <v>361</v>
      </c>
      <c r="E58" s="77" t="s">
        <v>265</v>
      </c>
      <c r="F58" s="77" t="s">
        <v>362</v>
      </c>
      <c r="G58" s="77" t="s">
        <v>219</v>
      </c>
      <c r="H58" s="93"/>
      <c r="I58" s="176">
        <v>200000</v>
      </c>
      <c r="J58" s="79">
        <f>ROUNDUP((((L58*13000)+I58)/1270), 2)</f>
        <v>239.38</v>
      </c>
      <c r="K58" s="177" t="s">
        <v>378</v>
      </c>
      <c r="L58" s="78">
        <v>8</v>
      </c>
      <c r="M58" s="178"/>
      <c r="N58" s="172" t="s">
        <v>579</v>
      </c>
    </row>
    <row r="59" spans="1:14" ht="30">
      <c r="A59" s="137">
        <v>45628</v>
      </c>
      <c r="B59" s="5"/>
      <c r="C59" s="5" t="s">
        <v>500</v>
      </c>
      <c r="D59" s="5">
        <v>3</v>
      </c>
      <c r="E59" s="5" t="s">
        <v>24</v>
      </c>
      <c r="F59" s="5"/>
      <c r="G59" s="5" t="s">
        <v>118</v>
      </c>
      <c r="H59" s="26"/>
      <c r="I59" s="90">
        <v>33730</v>
      </c>
      <c r="J59" s="7">
        <f>ROUNDUP((((L59*13000)+I59)/1270), 2)</f>
        <v>87.98</v>
      </c>
      <c r="K59" s="88" t="s">
        <v>79</v>
      </c>
      <c r="L59" s="6">
        <v>6</v>
      </c>
      <c r="M59" s="6"/>
      <c r="N59" s="10" t="s">
        <v>540</v>
      </c>
    </row>
    <row r="60" spans="1:14" ht="186.75" customHeight="1">
      <c r="A60" s="137">
        <v>45623</v>
      </c>
      <c r="B60" s="5"/>
      <c r="C60" s="5" t="s">
        <v>463</v>
      </c>
      <c r="D60" s="5">
        <v>1</v>
      </c>
      <c r="E60" s="5" t="s">
        <v>140</v>
      </c>
      <c r="F60" s="5" t="s">
        <v>464</v>
      </c>
      <c r="G60" s="5" t="s">
        <v>20</v>
      </c>
      <c r="H60" s="26"/>
      <c r="I60" s="90"/>
      <c r="J60" s="7"/>
      <c r="K60" s="88"/>
      <c r="L60" s="6"/>
      <c r="M60" s="6"/>
      <c r="N60" s="10" t="s">
        <v>526</v>
      </c>
    </row>
    <row r="61" spans="1:14" ht="30">
      <c r="A61" s="137">
        <v>45628</v>
      </c>
      <c r="B61" s="5" t="s">
        <v>90</v>
      </c>
      <c r="C61" s="5" t="s">
        <v>501</v>
      </c>
      <c r="D61" s="5">
        <v>1</v>
      </c>
      <c r="E61" s="5" t="s">
        <v>140</v>
      </c>
      <c r="F61" s="5" t="s">
        <v>236</v>
      </c>
      <c r="G61" s="5" t="s">
        <v>18</v>
      </c>
      <c r="H61" s="26"/>
      <c r="I61" s="90">
        <v>35000</v>
      </c>
      <c r="J61" s="7">
        <f>ROUNDUP((((L61*13000)+I61)/1320), 2)</f>
        <v>65.910000000000011</v>
      </c>
      <c r="K61" s="88" t="s">
        <v>79</v>
      </c>
      <c r="L61" s="6">
        <v>4</v>
      </c>
      <c r="M61" s="6"/>
      <c r="N61" s="10" t="s">
        <v>532</v>
      </c>
    </row>
    <row r="62" spans="1:14" ht="21" customHeight="1">
      <c r="A62" s="137">
        <v>45628</v>
      </c>
      <c r="B62" s="5" t="s">
        <v>270</v>
      </c>
      <c r="C62" s="5" t="s">
        <v>502</v>
      </c>
      <c r="D62" s="5">
        <v>1</v>
      </c>
      <c r="E62" s="5" t="s">
        <v>140</v>
      </c>
      <c r="F62" s="5" t="s">
        <v>251</v>
      </c>
      <c r="G62" s="5" t="s">
        <v>78</v>
      </c>
      <c r="H62" s="26"/>
      <c r="I62" s="90"/>
      <c r="J62" s="7">
        <f>ROUNDUP((((L62*13000)+I62)/1320), 2)</f>
        <v>0</v>
      </c>
      <c r="K62" s="88"/>
      <c r="L62" s="6"/>
      <c r="M62" s="6"/>
      <c r="N62" s="10" t="s">
        <v>503</v>
      </c>
    </row>
    <row r="63" spans="1:14" ht="20.100000000000001" customHeight="1">
      <c r="A63" s="137">
        <v>45628</v>
      </c>
      <c r="B63" s="5" t="s">
        <v>270</v>
      </c>
      <c r="C63" s="5" t="s">
        <v>536</v>
      </c>
      <c r="D63" s="5">
        <v>1</v>
      </c>
      <c r="E63" s="5" t="s">
        <v>140</v>
      </c>
      <c r="F63" s="5" t="s">
        <v>251</v>
      </c>
      <c r="G63" s="5" t="s">
        <v>78</v>
      </c>
      <c r="H63" s="26"/>
      <c r="I63" s="90">
        <v>6150</v>
      </c>
      <c r="J63" s="7">
        <f>ROUNDUP((((L63*13000)+I63)/1320), 2)</f>
        <v>6.63</v>
      </c>
      <c r="K63" s="88" t="s">
        <v>99</v>
      </c>
      <c r="L63" s="6">
        <v>0.2</v>
      </c>
      <c r="M63" s="6"/>
      <c r="N63" s="10" t="s">
        <v>550</v>
      </c>
    </row>
    <row r="64" spans="1:14" s="165" customFormat="1" ht="20.100000000000001" customHeight="1">
      <c r="A64" s="137">
        <v>45628</v>
      </c>
      <c r="B64" s="5" t="s">
        <v>270</v>
      </c>
      <c r="C64" s="5" t="s">
        <v>504</v>
      </c>
      <c r="D64" s="5">
        <v>1</v>
      </c>
      <c r="E64" s="5" t="s">
        <v>140</v>
      </c>
      <c r="F64" s="5" t="s">
        <v>251</v>
      </c>
      <c r="G64" s="5" t="s">
        <v>78</v>
      </c>
      <c r="H64" s="26"/>
      <c r="I64" s="90">
        <v>6150</v>
      </c>
      <c r="J64" s="7">
        <f>ROUNDUP((((L64*13000)+I64)/1320), 2)</f>
        <v>6.63</v>
      </c>
      <c r="K64" s="88" t="s">
        <v>99</v>
      </c>
      <c r="L64" s="6">
        <v>0.2</v>
      </c>
      <c r="M64" s="6"/>
      <c r="N64" s="10" t="s">
        <v>537</v>
      </c>
    </row>
    <row r="65" spans="1:14" s="165" customFormat="1" ht="60">
      <c r="A65" s="141">
        <v>45628</v>
      </c>
      <c r="B65" s="188" t="s">
        <v>505</v>
      </c>
      <c r="C65" s="13" t="s">
        <v>538</v>
      </c>
      <c r="D65" s="13">
        <v>1</v>
      </c>
      <c r="E65" s="16" t="s">
        <v>387</v>
      </c>
      <c r="F65" s="13" t="s">
        <v>506</v>
      </c>
      <c r="G65" s="13" t="s">
        <v>126</v>
      </c>
      <c r="H65" s="68"/>
      <c r="I65" s="142"/>
      <c r="J65" s="12"/>
      <c r="K65" s="87"/>
      <c r="L65" s="50"/>
      <c r="M65" s="50"/>
      <c r="N65" s="117" t="s">
        <v>539</v>
      </c>
    </row>
    <row r="66" spans="1:14" s="165" customFormat="1" ht="20.100000000000001" customHeight="1">
      <c r="A66" s="137">
        <v>45628</v>
      </c>
      <c r="B66" s="175" t="s">
        <v>50</v>
      </c>
      <c r="C66" s="5" t="s">
        <v>535</v>
      </c>
      <c r="D66" s="5">
        <v>10</v>
      </c>
      <c r="E66" s="8" t="s">
        <v>387</v>
      </c>
      <c r="F66" s="5" t="s">
        <v>277</v>
      </c>
      <c r="G66" s="5" t="s">
        <v>127</v>
      </c>
      <c r="H66" s="26"/>
      <c r="I66" s="90">
        <v>13530</v>
      </c>
      <c r="J66" s="7">
        <f t="shared" ref="J66:J84" si="3">ROUNDUP((((L66*13000)+I66)/1320), 2)</f>
        <v>12.22</v>
      </c>
      <c r="K66" s="88" t="s">
        <v>79</v>
      </c>
      <c r="L66" s="6">
        <v>0.2</v>
      </c>
      <c r="M66" s="6"/>
      <c r="N66" s="18" t="s">
        <v>507</v>
      </c>
    </row>
    <row r="67" spans="1:14" s="165" customFormat="1" ht="75">
      <c r="A67" s="137">
        <v>45628</v>
      </c>
      <c r="B67" s="175" t="s">
        <v>508</v>
      </c>
      <c r="C67" s="5" t="s">
        <v>524</v>
      </c>
      <c r="D67" s="5">
        <v>4</v>
      </c>
      <c r="E67" s="8" t="s">
        <v>387</v>
      </c>
      <c r="F67" s="5" t="s">
        <v>509</v>
      </c>
      <c r="G67" s="5" t="s">
        <v>134</v>
      </c>
      <c r="H67" s="26"/>
      <c r="I67" s="90">
        <v>10800</v>
      </c>
      <c r="J67" s="7">
        <f t="shared" si="3"/>
        <v>11.14</v>
      </c>
      <c r="K67" s="88" t="s">
        <v>79</v>
      </c>
      <c r="L67" s="6">
        <v>0.3</v>
      </c>
      <c r="M67" s="6"/>
      <c r="N67" s="118" t="s">
        <v>525</v>
      </c>
    </row>
    <row r="68" spans="1:14" ht="92.25" customHeight="1">
      <c r="A68" s="137">
        <v>45623</v>
      </c>
      <c r="B68" s="175" t="s">
        <v>280</v>
      </c>
      <c r="C68" s="5" t="s">
        <v>530</v>
      </c>
      <c r="D68" s="5">
        <v>20</v>
      </c>
      <c r="E68" s="5" t="s">
        <v>318</v>
      </c>
      <c r="F68" s="5" t="s">
        <v>383</v>
      </c>
      <c r="G68" s="5" t="s">
        <v>301</v>
      </c>
      <c r="H68" s="26"/>
      <c r="I68" s="90">
        <v>4170</v>
      </c>
      <c r="J68" s="7">
        <f t="shared" si="3"/>
        <v>4.1499999999999995</v>
      </c>
      <c r="K68" s="88" t="s">
        <v>97</v>
      </c>
      <c r="L68" s="6">
        <v>0.1</v>
      </c>
      <c r="M68" s="6"/>
      <c r="N68" s="10" t="s">
        <v>547</v>
      </c>
    </row>
    <row r="69" spans="1:14" ht="30">
      <c r="A69" s="137">
        <v>45628</v>
      </c>
      <c r="B69" s="175" t="s">
        <v>272</v>
      </c>
      <c r="C69" s="5" t="s">
        <v>543</v>
      </c>
      <c r="D69" s="5">
        <v>1</v>
      </c>
      <c r="E69" s="5" t="s">
        <v>318</v>
      </c>
      <c r="F69" s="5" t="s">
        <v>511</v>
      </c>
      <c r="G69" s="5" t="s">
        <v>221</v>
      </c>
      <c r="H69" s="26"/>
      <c r="I69" s="90">
        <v>9300</v>
      </c>
      <c r="J69" s="7">
        <f t="shared" si="3"/>
        <v>11.97</v>
      </c>
      <c r="K69" s="88" t="s">
        <v>79</v>
      </c>
      <c r="L69" s="6">
        <v>0.5</v>
      </c>
      <c r="M69" s="6"/>
      <c r="N69" s="10" t="s">
        <v>512</v>
      </c>
    </row>
    <row r="70" spans="1:14" ht="45">
      <c r="A70" s="137">
        <v>45628</v>
      </c>
      <c r="B70" s="175" t="s">
        <v>513</v>
      </c>
      <c r="C70" s="5" t="s">
        <v>533</v>
      </c>
      <c r="D70" s="5">
        <v>1</v>
      </c>
      <c r="E70" s="5" t="s">
        <v>318</v>
      </c>
      <c r="F70" s="5" t="s">
        <v>514</v>
      </c>
      <c r="G70" s="5" t="s">
        <v>33</v>
      </c>
      <c r="H70" s="26"/>
      <c r="I70" s="90">
        <v>230000</v>
      </c>
      <c r="J70" s="7">
        <f t="shared" si="3"/>
        <v>223.48999999999998</v>
      </c>
      <c r="K70" s="88" t="s">
        <v>79</v>
      </c>
      <c r="L70" s="6">
        <v>5</v>
      </c>
      <c r="M70" s="6"/>
      <c r="N70" s="10" t="s">
        <v>534</v>
      </c>
    </row>
    <row r="71" spans="1:14" ht="46.5" customHeight="1">
      <c r="A71" s="137">
        <v>45628</v>
      </c>
      <c r="B71" s="175" t="s">
        <v>81</v>
      </c>
      <c r="C71" s="5" t="s">
        <v>373</v>
      </c>
      <c r="D71" s="5">
        <v>5</v>
      </c>
      <c r="E71" s="5" t="s">
        <v>318</v>
      </c>
      <c r="F71" s="5" t="s">
        <v>246</v>
      </c>
      <c r="G71" s="5" t="s">
        <v>33</v>
      </c>
      <c r="H71" s="26"/>
      <c r="I71" s="90">
        <v>38000</v>
      </c>
      <c r="J71" s="7">
        <f t="shared" si="3"/>
        <v>43.57</v>
      </c>
      <c r="K71" s="88" t="s">
        <v>79</v>
      </c>
      <c r="L71" s="6">
        <v>1.5</v>
      </c>
      <c r="M71" s="6"/>
      <c r="N71" s="10" t="s">
        <v>549</v>
      </c>
    </row>
    <row r="72" spans="1:14" ht="30">
      <c r="A72" s="137">
        <v>45628</v>
      </c>
      <c r="B72" s="175" t="s">
        <v>81</v>
      </c>
      <c r="C72" s="5" t="s">
        <v>372</v>
      </c>
      <c r="D72" s="5">
        <v>5</v>
      </c>
      <c r="E72" s="5" t="s">
        <v>318</v>
      </c>
      <c r="F72" s="5" t="s">
        <v>246</v>
      </c>
      <c r="G72" s="5" t="s">
        <v>33</v>
      </c>
      <c r="H72" s="26"/>
      <c r="I72" s="90">
        <v>40000</v>
      </c>
      <c r="J72" s="7">
        <f t="shared" si="3"/>
        <v>45.08</v>
      </c>
      <c r="K72" s="88" t="s">
        <v>79</v>
      </c>
      <c r="L72" s="6">
        <v>1.5</v>
      </c>
      <c r="M72" s="6"/>
      <c r="N72" s="10" t="s">
        <v>548</v>
      </c>
    </row>
    <row r="73" spans="1:14" ht="20.100000000000001" customHeight="1">
      <c r="A73" s="137">
        <v>45628</v>
      </c>
      <c r="B73" s="175" t="s">
        <v>21</v>
      </c>
      <c r="C73" s="5" t="s">
        <v>515</v>
      </c>
      <c r="D73" s="5">
        <v>1</v>
      </c>
      <c r="E73" s="5" t="s">
        <v>318</v>
      </c>
      <c r="F73" s="5" t="s">
        <v>334</v>
      </c>
      <c r="G73" s="5" t="s">
        <v>306</v>
      </c>
      <c r="H73" s="26"/>
      <c r="I73" s="90">
        <v>16000</v>
      </c>
      <c r="J73" s="7">
        <f t="shared" si="3"/>
        <v>14.1</v>
      </c>
      <c r="K73" s="88" t="s">
        <v>79</v>
      </c>
      <c r="L73" s="6">
        <v>0.2</v>
      </c>
      <c r="M73" s="6"/>
      <c r="N73" s="10"/>
    </row>
    <row r="74" spans="1:14" ht="20.100000000000001" customHeight="1">
      <c r="A74" s="137">
        <v>45628</v>
      </c>
      <c r="B74" s="175" t="s">
        <v>91</v>
      </c>
      <c r="C74" s="5" t="s">
        <v>256</v>
      </c>
      <c r="D74" s="5">
        <v>1</v>
      </c>
      <c r="E74" s="5" t="s">
        <v>318</v>
      </c>
      <c r="F74" s="5" t="s">
        <v>334</v>
      </c>
      <c r="G74" s="5" t="s">
        <v>306</v>
      </c>
      <c r="H74" s="26"/>
      <c r="I74" s="90">
        <v>25170</v>
      </c>
      <c r="J74" s="7">
        <f t="shared" si="3"/>
        <v>21.040000000000003</v>
      </c>
      <c r="K74" s="88" t="s">
        <v>79</v>
      </c>
      <c r="L74" s="6">
        <v>0.2</v>
      </c>
      <c r="M74" s="6"/>
      <c r="N74" s="10"/>
    </row>
    <row r="75" spans="1:14" ht="20.100000000000001" customHeight="1">
      <c r="A75" s="137">
        <v>45628</v>
      </c>
      <c r="B75" s="175" t="s">
        <v>213</v>
      </c>
      <c r="C75" s="5" t="s">
        <v>357</v>
      </c>
      <c r="D75" s="5">
        <v>1</v>
      </c>
      <c r="E75" s="5" t="s">
        <v>318</v>
      </c>
      <c r="F75" s="5" t="s">
        <v>334</v>
      </c>
      <c r="G75" s="5" t="s">
        <v>306</v>
      </c>
      <c r="H75" s="26"/>
      <c r="I75" s="90">
        <v>60800</v>
      </c>
      <c r="J75" s="7">
        <f t="shared" si="3"/>
        <v>48.04</v>
      </c>
      <c r="K75" s="88" t="s">
        <v>97</v>
      </c>
      <c r="L75" s="6">
        <v>0.2</v>
      </c>
      <c r="M75" s="6"/>
      <c r="N75" s="10"/>
    </row>
    <row r="76" spans="1:14" ht="30">
      <c r="A76" s="137">
        <v>45628</v>
      </c>
      <c r="B76" s="175" t="s">
        <v>235</v>
      </c>
      <c r="C76" s="5" t="s">
        <v>293</v>
      </c>
      <c r="D76" s="5">
        <v>1</v>
      </c>
      <c r="E76" s="5" t="s">
        <v>318</v>
      </c>
      <c r="F76" s="5" t="s">
        <v>334</v>
      </c>
      <c r="G76" s="5" t="s">
        <v>306</v>
      </c>
      <c r="H76" s="26"/>
      <c r="I76" s="90">
        <v>26200</v>
      </c>
      <c r="J76" s="7">
        <f t="shared" si="3"/>
        <v>20.84</v>
      </c>
      <c r="K76" s="88" t="s">
        <v>79</v>
      </c>
      <c r="L76" s="6">
        <v>0.1</v>
      </c>
      <c r="M76" s="6"/>
      <c r="N76" s="10" t="s">
        <v>527</v>
      </c>
    </row>
    <row r="77" spans="1:14" ht="20.100000000000001" customHeight="1">
      <c r="A77" s="137">
        <v>45628</v>
      </c>
      <c r="B77" s="175" t="s">
        <v>44</v>
      </c>
      <c r="C77" s="5" t="s">
        <v>647</v>
      </c>
      <c r="D77" s="5">
        <v>1</v>
      </c>
      <c r="E77" s="5" t="s">
        <v>318</v>
      </c>
      <c r="F77" s="5" t="s">
        <v>334</v>
      </c>
      <c r="G77" s="5" t="s">
        <v>306</v>
      </c>
      <c r="H77" s="26"/>
      <c r="I77" s="90">
        <v>27500</v>
      </c>
      <c r="J77" s="7">
        <f t="shared" si="3"/>
        <v>23.790000000000003</v>
      </c>
      <c r="K77" s="88" t="s">
        <v>79</v>
      </c>
      <c r="L77" s="6">
        <v>0.3</v>
      </c>
      <c r="M77" s="6"/>
      <c r="N77" s="10" t="s">
        <v>337</v>
      </c>
    </row>
    <row r="78" spans="1:14" ht="20.100000000000001" customHeight="1">
      <c r="A78" s="137">
        <v>45628</v>
      </c>
      <c r="B78" s="175" t="s">
        <v>57</v>
      </c>
      <c r="C78" s="5" t="s">
        <v>516</v>
      </c>
      <c r="D78" s="5">
        <v>1</v>
      </c>
      <c r="E78" s="5" t="s">
        <v>318</v>
      </c>
      <c r="F78" s="5" t="s">
        <v>281</v>
      </c>
      <c r="G78" s="5" t="s">
        <v>40</v>
      </c>
      <c r="H78" s="26"/>
      <c r="I78" s="90">
        <v>820000</v>
      </c>
      <c r="J78" s="7">
        <f t="shared" si="3"/>
        <v>965.91</v>
      </c>
      <c r="K78" s="88" t="s">
        <v>123</v>
      </c>
      <c r="L78" s="6">
        <v>35</v>
      </c>
      <c r="M78" s="6"/>
      <c r="N78" s="10" t="s">
        <v>517</v>
      </c>
    </row>
    <row r="79" spans="1:14" ht="20.100000000000001" customHeight="1">
      <c r="A79" s="137">
        <v>45628</v>
      </c>
      <c r="B79" s="175" t="s">
        <v>57</v>
      </c>
      <c r="C79" s="5" t="s">
        <v>518</v>
      </c>
      <c r="D79" s="5">
        <v>1</v>
      </c>
      <c r="E79" s="5" t="s">
        <v>318</v>
      </c>
      <c r="F79" s="5" t="s">
        <v>281</v>
      </c>
      <c r="G79" s="5" t="s">
        <v>40</v>
      </c>
      <c r="H79" s="26"/>
      <c r="I79" s="90">
        <v>1520000</v>
      </c>
      <c r="J79" s="7">
        <f t="shared" si="3"/>
        <v>1742.43</v>
      </c>
      <c r="K79" s="88" t="s">
        <v>123</v>
      </c>
      <c r="L79" s="6">
        <v>60</v>
      </c>
      <c r="M79" s="6"/>
      <c r="N79" s="10" t="s">
        <v>517</v>
      </c>
    </row>
    <row r="80" spans="1:14" ht="45">
      <c r="A80" s="137">
        <v>45628</v>
      </c>
      <c r="B80" s="175" t="s">
        <v>191</v>
      </c>
      <c r="C80" s="5" t="s">
        <v>519</v>
      </c>
      <c r="D80" s="5">
        <v>1</v>
      </c>
      <c r="E80" s="5" t="s">
        <v>318</v>
      </c>
      <c r="F80" s="5" t="s">
        <v>334</v>
      </c>
      <c r="G80" s="5" t="s">
        <v>306</v>
      </c>
      <c r="H80" s="26"/>
      <c r="I80" s="90">
        <v>86940</v>
      </c>
      <c r="J80" s="7">
        <f t="shared" si="3"/>
        <v>85.570000000000007</v>
      </c>
      <c r="K80" s="88" t="s">
        <v>79</v>
      </c>
      <c r="L80" s="6">
        <v>2</v>
      </c>
      <c r="M80" s="6"/>
      <c r="N80" s="10" t="s">
        <v>545</v>
      </c>
    </row>
    <row r="81" spans="1:14" ht="20.100000000000001" customHeight="1">
      <c r="A81" s="137">
        <v>45628</v>
      </c>
      <c r="B81" s="175" t="s">
        <v>191</v>
      </c>
      <c r="C81" s="5" t="s">
        <v>356</v>
      </c>
      <c r="D81" s="5">
        <v>1</v>
      </c>
      <c r="E81" s="5" t="s">
        <v>318</v>
      </c>
      <c r="F81" s="5" t="s">
        <v>334</v>
      </c>
      <c r="G81" s="5" t="s">
        <v>306</v>
      </c>
      <c r="H81" s="26"/>
      <c r="I81" s="90">
        <v>66240</v>
      </c>
      <c r="J81" s="7">
        <f t="shared" si="3"/>
        <v>58.07</v>
      </c>
      <c r="K81" s="88" t="s">
        <v>79</v>
      </c>
      <c r="L81" s="6">
        <v>0.8</v>
      </c>
      <c r="M81" s="6"/>
      <c r="N81" s="10" t="s">
        <v>544</v>
      </c>
    </row>
    <row r="82" spans="1:14" ht="45">
      <c r="A82" s="137">
        <v>45628</v>
      </c>
      <c r="B82" s="175" t="s">
        <v>133</v>
      </c>
      <c r="C82" s="5" t="s">
        <v>520</v>
      </c>
      <c r="D82" s="5">
        <v>1</v>
      </c>
      <c r="E82" s="5" t="s">
        <v>318</v>
      </c>
      <c r="F82" s="5" t="s">
        <v>334</v>
      </c>
      <c r="G82" s="5" t="s">
        <v>306</v>
      </c>
      <c r="H82" s="26"/>
      <c r="I82" s="90">
        <v>306000</v>
      </c>
      <c r="J82" s="7">
        <f t="shared" si="3"/>
        <v>241.67</v>
      </c>
      <c r="K82" s="88" t="s">
        <v>79</v>
      </c>
      <c r="L82" s="6">
        <v>1</v>
      </c>
      <c r="M82" s="6"/>
      <c r="N82" s="10" t="s">
        <v>529</v>
      </c>
    </row>
    <row r="83" spans="1:14" ht="45" customHeight="1">
      <c r="A83" s="137">
        <v>45628</v>
      </c>
      <c r="B83" s="175" t="s">
        <v>71</v>
      </c>
      <c r="C83" s="5" t="s">
        <v>521</v>
      </c>
      <c r="D83" s="5">
        <v>20</v>
      </c>
      <c r="E83" s="5" t="s">
        <v>318</v>
      </c>
      <c r="F83" s="5" t="s">
        <v>281</v>
      </c>
      <c r="G83" s="5" t="s">
        <v>40</v>
      </c>
      <c r="H83" s="26"/>
      <c r="I83" s="90">
        <v>82000</v>
      </c>
      <c r="J83" s="7">
        <f t="shared" si="3"/>
        <v>67.050000000000011</v>
      </c>
      <c r="K83" s="88" t="s">
        <v>79</v>
      </c>
      <c r="L83" s="6">
        <v>0.5</v>
      </c>
      <c r="M83" s="6"/>
      <c r="N83" s="10" t="s">
        <v>542</v>
      </c>
    </row>
    <row r="84" spans="1:14" ht="21" customHeight="1">
      <c r="A84" s="141">
        <v>45628</v>
      </c>
      <c r="B84" s="188" t="s">
        <v>72</v>
      </c>
      <c r="C84" s="13" t="s">
        <v>528</v>
      </c>
      <c r="D84" s="13">
        <v>1</v>
      </c>
      <c r="E84" s="13" t="s">
        <v>318</v>
      </c>
      <c r="F84" s="13" t="s">
        <v>344</v>
      </c>
      <c r="G84" s="13" t="s">
        <v>130</v>
      </c>
      <c r="H84" s="68"/>
      <c r="I84" s="142">
        <v>35000</v>
      </c>
      <c r="J84" s="12">
        <f t="shared" si="3"/>
        <v>65.910000000000011</v>
      </c>
      <c r="K84" s="87" t="s">
        <v>79</v>
      </c>
      <c r="L84" s="50">
        <v>4</v>
      </c>
      <c r="M84" s="50"/>
      <c r="N84" s="23" t="s">
        <v>522</v>
      </c>
    </row>
    <row r="86" spans="1:14" ht="120">
      <c r="A86" s="137">
        <v>45616</v>
      </c>
      <c r="B86" s="137"/>
      <c r="C86" s="8" t="s">
        <v>581</v>
      </c>
      <c r="D86" s="5">
        <v>1</v>
      </c>
      <c r="E86" s="137" t="s">
        <v>140</v>
      </c>
      <c r="F86" s="5" t="s">
        <v>303</v>
      </c>
      <c r="G86" s="5" t="s">
        <v>63</v>
      </c>
      <c r="H86" s="26"/>
      <c r="I86" s="90">
        <v>10020000</v>
      </c>
      <c r="J86" s="7">
        <f>ROUNDUP((((L86*19000)+I86)/1320), 2)</f>
        <v>21265.16</v>
      </c>
      <c r="K86" s="88" t="s">
        <v>146</v>
      </c>
      <c r="L86" s="6">
        <v>950</v>
      </c>
      <c r="M86" s="6"/>
      <c r="N86" s="10" t="s">
        <v>580</v>
      </c>
    </row>
    <row r="87" spans="1:14" ht="45">
      <c r="A87" s="141">
        <v>45628</v>
      </c>
      <c r="B87" s="13" t="s">
        <v>182</v>
      </c>
      <c r="C87" s="13" t="s">
        <v>523</v>
      </c>
      <c r="D87" s="13">
        <v>6</v>
      </c>
      <c r="E87" s="13" t="s">
        <v>140</v>
      </c>
      <c r="F87" s="13" t="s">
        <v>303</v>
      </c>
      <c r="G87" s="13" t="s">
        <v>63</v>
      </c>
      <c r="H87" s="68"/>
      <c r="I87" s="142"/>
      <c r="J87" s="12"/>
      <c r="K87" s="87"/>
      <c r="L87" s="50"/>
      <c r="M87" s="50"/>
      <c r="N87" s="23" t="s">
        <v>551</v>
      </c>
    </row>
    <row r="88" spans="1:14" ht="21" customHeight="1">
      <c r="A88" s="137">
        <v>45629</v>
      </c>
      <c r="B88" s="5"/>
      <c r="C88" s="5" t="s">
        <v>552</v>
      </c>
      <c r="D88" s="5">
        <v>3</v>
      </c>
      <c r="E88" s="5" t="s">
        <v>140</v>
      </c>
      <c r="F88" s="5" t="s">
        <v>267</v>
      </c>
      <c r="G88" s="5" t="s">
        <v>556</v>
      </c>
      <c r="H88" s="26"/>
      <c r="I88" s="90"/>
      <c r="J88" s="7"/>
      <c r="K88" s="88"/>
      <c r="L88" s="6"/>
      <c r="M88" s="6"/>
      <c r="N88" s="10" t="s">
        <v>582</v>
      </c>
    </row>
    <row r="89" spans="1:14" ht="21" customHeight="1">
      <c r="A89" s="137">
        <v>45629</v>
      </c>
      <c r="B89" s="5"/>
      <c r="C89" s="5" t="s">
        <v>553</v>
      </c>
      <c r="D89" s="5">
        <v>5</v>
      </c>
      <c r="E89" s="5" t="s">
        <v>140</v>
      </c>
      <c r="F89" s="5" t="s">
        <v>267</v>
      </c>
      <c r="G89" s="5" t="s">
        <v>556</v>
      </c>
      <c r="H89" s="26"/>
      <c r="I89" s="90"/>
      <c r="J89" s="7"/>
      <c r="K89" s="88"/>
      <c r="L89" s="6"/>
      <c r="M89" s="6"/>
      <c r="N89" s="10" t="s">
        <v>582</v>
      </c>
    </row>
    <row r="90" spans="1:14" ht="21" customHeight="1">
      <c r="A90" s="137">
        <v>45629</v>
      </c>
      <c r="B90" s="5" t="s">
        <v>39</v>
      </c>
      <c r="C90" s="5" t="s">
        <v>554</v>
      </c>
      <c r="D90" s="5">
        <v>10</v>
      </c>
      <c r="E90" s="5" t="s">
        <v>140</v>
      </c>
      <c r="F90" s="5" t="s">
        <v>267</v>
      </c>
      <c r="G90" s="5" t="s">
        <v>556</v>
      </c>
      <c r="H90" s="26"/>
      <c r="I90" s="90"/>
      <c r="J90" s="7"/>
      <c r="K90" s="88"/>
      <c r="L90" s="6"/>
      <c r="M90" s="6"/>
      <c r="N90" s="10" t="s">
        <v>582</v>
      </c>
    </row>
    <row r="91" spans="1:14" ht="21" customHeight="1">
      <c r="A91" s="137">
        <v>45629</v>
      </c>
      <c r="B91" s="5" t="s">
        <v>39</v>
      </c>
      <c r="C91" s="5">
        <v>2312</v>
      </c>
      <c r="D91" s="5">
        <v>10</v>
      </c>
      <c r="E91" s="5" t="s">
        <v>140</v>
      </c>
      <c r="F91" s="5" t="s">
        <v>267</v>
      </c>
      <c r="G91" s="5" t="s">
        <v>556</v>
      </c>
      <c r="H91" s="26"/>
      <c r="I91" s="90"/>
      <c r="J91" s="7"/>
      <c r="K91" s="88"/>
      <c r="L91" s="6"/>
      <c r="M91" s="6"/>
      <c r="N91" s="10" t="s">
        <v>582</v>
      </c>
    </row>
    <row r="92" spans="1:14" ht="21" customHeight="1">
      <c r="A92" s="137">
        <v>45629</v>
      </c>
      <c r="B92" s="5" t="s">
        <v>31</v>
      </c>
      <c r="C92" s="5" t="s">
        <v>555</v>
      </c>
      <c r="D92" s="5">
        <v>10</v>
      </c>
      <c r="E92" s="5" t="s">
        <v>140</v>
      </c>
      <c r="F92" s="5" t="s">
        <v>267</v>
      </c>
      <c r="G92" s="5" t="s">
        <v>556</v>
      </c>
      <c r="H92" s="26"/>
      <c r="I92" s="90"/>
      <c r="J92" s="7"/>
      <c r="K92" s="88"/>
      <c r="L92" s="6"/>
      <c r="M92" s="6"/>
      <c r="N92" s="10" t="s">
        <v>582</v>
      </c>
    </row>
    <row r="93" spans="1:14" ht="21" customHeight="1">
      <c r="A93" s="137">
        <v>45629</v>
      </c>
      <c r="B93" s="5" t="s">
        <v>37</v>
      </c>
      <c r="C93" s="5" t="s">
        <v>557</v>
      </c>
      <c r="D93" s="5">
        <v>20</v>
      </c>
      <c r="E93" s="5" t="s">
        <v>140</v>
      </c>
      <c r="F93" s="5" t="s">
        <v>316</v>
      </c>
      <c r="G93" s="5" t="s">
        <v>558</v>
      </c>
      <c r="H93" s="26"/>
      <c r="I93" s="90">
        <v>7790</v>
      </c>
      <c r="J93" s="7">
        <f t="shared" ref="J93:J102" si="4">ROUNDUP((((L93*13000)+I93)/1320), 2)</f>
        <v>8.86</v>
      </c>
      <c r="K93" s="88" t="s">
        <v>584</v>
      </c>
      <c r="L93" s="6">
        <v>0.3</v>
      </c>
      <c r="M93" s="6"/>
      <c r="N93" s="10"/>
    </row>
    <row r="94" spans="1:14" ht="21" customHeight="1">
      <c r="A94" s="137">
        <v>45629</v>
      </c>
      <c r="B94" s="5"/>
      <c r="C94" s="5" t="s">
        <v>589</v>
      </c>
      <c r="D94" s="5">
        <v>1</v>
      </c>
      <c r="E94" s="5" t="s">
        <v>140</v>
      </c>
      <c r="F94" s="5" t="s">
        <v>326</v>
      </c>
      <c r="G94" s="5" t="s">
        <v>325</v>
      </c>
      <c r="H94" s="26"/>
      <c r="I94" s="90">
        <v>30800</v>
      </c>
      <c r="J94" s="7">
        <f t="shared" si="4"/>
        <v>62.73</v>
      </c>
      <c r="K94" s="88" t="s">
        <v>584</v>
      </c>
      <c r="L94" s="6">
        <v>4</v>
      </c>
      <c r="M94" s="6"/>
      <c r="N94" s="10" t="s">
        <v>599</v>
      </c>
    </row>
    <row r="95" spans="1:14" ht="21" customHeight="1">
      <c r="A95" s="137">
        <v>45629</v>
      </c>
      <c r="B95" s="5" t="s">
        <v>66</v>
      </c>
      <c r="C95" s="5">
        <v>30208</v>
      </c>
      <c r="D95" s="5">
        <v>4</v>
      </c>
      <c r="E95" s="5" t="s">
        <v>140</v>
      </c>
      <c r="F95" s="5" t="s">
        <v>561</v>
      </c>
      <c r="G95" s="5" t="s">
        <v>62</v>
      </c>
      <c r="H95" s="26"/>
      <c r="I95" s="90">
        <v>10110</v>
      </c>
      <c r="J95" s="7">
        <f t="shared" si="4"/>
        <v>12.59</v>
      </c>
      <c r="K95" s="88" t="s">
        <v>584</v>
      </c>
      <c r="L95" s="6">
        <v>0.5</v>
      </c>
      <c r="M95" s="6"/>
      <c r="N95" s="10" t="s">
        <v>596</v>
      </c>
    </row>
    <row r="96" spans="1:14" ht="21" customHeight="1">
      <c r="A96" s="137">
        <v>45629</v>
      </c>
      <c r="B96" s="5" t="s">
        <v>83</v>
      </c>
      <c r="C96" s="5" t="s">
        <v>559</v>
      </c>
      <c r="D96" s="5">
        <v>3</v>
      </c>
      <c r="E96" s="5" t="s">
        <v>140</v>
      </c>
      <c r="F96" s="5" t="s">
        <v>561</v>
      </c>
      <c r="G96" s="5" t="s">
        <v>62</v>
      </c>
      <c r="H96" s="26"/>
      <c r="I96" s="90">
        <v>24000</v>
      </c>
      <c r="J96" s="7">
        <f t="shared" si="4"/>
        <v>19.170000000000002</v>
      </c>
      <c r="K96" s="88" t="s">
        <v>584</v>
      </c>
      <c r="L96" s="6">
        <v>0.1</v>
      </c>
      <c r="M96" s="6"/>
      <c r="N96" s="10" t="s">
        <v>586</v>
      </c>
    </row>
    <row r="97" spans="1:14" ht="21" customHeight="1">
      <c r="A97" s="137">
        <v>45629</v>
      </c>
      <c r="B97" s="5" t="s">
        <v>562</v>
      </c>
      <c r="C97" s="5" t="s">
        <v>563</v>
      </c>
      <c r="D97" s="5">
        <v>10</v>
      </c>
      <c r="E97" s="5" t="s">
        <v>24</v>
      </c>
      <c r="F97" s="5" t="s">
        <v>55</v>
      </c>
      <c r="G97" s="5" t="s">
        <v>13</v>
      </c>
      <c r="H97" s="26"/>
      <c r="I97" s="90">
        <v>82000</v>
      </c>
      <c r="J97" s="7">
        <f t="shared" si="4"/>
        <v>63.11</v>
      </c>
      <c r="K97" s="88" t="s">
        <v>583</v>
      </c>
      <c r="L97" s="6">
        <v>0.1</v>
      </c>
      <c r="M97" s="6"/>
      <c r="N97" s="10" t="s">
        <v>564</v>
      </c>
    </row>
    <row r="98" spans="1:14" ht="21" customHeight="1">
      <c r="A98" s="137">
        <v>45629</v>
      </c>
      <c r="B98" s="5"/>
      <c r="C98" s="5" t="s">
        <v>603</v>
      </c>
      <c r="D98" s="5">
        <v>3</v>
      </c>
      <c r="E98" s="5" t="s">
        <v>24</v>
      </c>
      <c r="F98" s="5"/>
      <c r="G98" s="5" t="s">
        <v>56</v>
      </c>
      <c r="H98" s="26"/>
      <c r="I98" s="90">
        <v>11010</v>
      </c>
      <c r="J98" s="7">
        <f t="shared" si="4"/>
        <v>11.299999999999999</v>
      </c>
      <c r="K98" s="88" t="s">
        <v>584</v>
      </c>
      <c r="L98" s="6">
        <v>0.3</v>
      </c>
      <c r="M98" s="6"/>
      <c r="N98" s="10" t="s">
        <v>590</v>
      </c>
    </row>
    <row r="99" spans="1:14" ht="21" customHeight="1">
      <c r="A99" s="137">
        <v>45629</v>
      </c>
      <c r="B99" s="5"/>
      <c r="C99" s="5" t="s">
        <v>604</v>
      </c>
      <c r="D99" s="5">
        <v>3</v>
      </c>
      <c r="E99" s="5" t="s">
        <v>24</v>
      </c>
      <c r="F99" s="5"/>
      <c r="G99" s="5" t="s">
        <v>56</v>
      </c>
      <c r="H99" s="26"/>
      <c r="I99" s="90">
        <v>6640</v>
      </c>
      <c r="J99" s="7">
        <f t="shared" si="4"/>
        <v>7.99</v>
      </c>
      <c r="K99" s="88" t="s">
        <v>584</v>
      </c>
      <c r="L99" s="6">
        <v>0.3</v>
      </c>
      <c r="M99" s="6"/>
      <c r="N99" s="10" t="s">
        <v>591</v>
      </c>
    </row>
    <row r="100" spans="1:14" ht="21" customHeight="1">
      <c r="A100" s="137">
        <v>45629</v>
      </c>
      <c r="B100" s="5"/>
      <c r="C100" s="5" t="s">
        <v>605</v>
      </c>
      <c r="D100" s="5">
        <v>3</v>
      </c>
      <c r="E100" s="5" t="s">
        <v>24</v>
      </c>
      <c r="F100" s="5"/>
      <c r="G100" s="5" t="s">
        <v>56</v>
      </c>
      <c r="H100" s="26"/>
      <c r="I100" s="90">
        <v>6640</v>
      </c>
      <c r="J100" s="7">
        <f t="shared" si="4"/>
        <v>6.02</v>
      </c>
      <c r="K100" s="88" t="s">
        <v>584</v>
      </c>
      <c r="L100" s="6">
        <v>0.1</v>
      </c>
      <c r="M100" s="6"/>
      <c r="N100" s="10" t="s">
        <v>591</v>
      </c>
    </row>
    <row r="101" spans="1:14" ht="21" customHeight="1">
      <c r="A101" s="137">
        <v>45629</v>
      </c>
      <c r="B101" s="5" t="s">
        <v>58</v>
      </c>
      <c r="C101" s="5" t="s">
        <v>606</v>
      </c>
      <c r="D101" s="5">
        <v>3</v>
      </c>
      <c r="E101" s="5" t="s">
        <v>24</v>
      </c>
      <c r="F101" s="5" t="s">
        <v>64</v>
      </c>
      <c r="G101" s="5" t="s">
        <v>32</v>
      </c>
      <c r="H101" s="26"/>
      <c r="I101" s="90">
        <v>20500</v>
      </c>
      <c r="J101" s="7">
        <f t="shared" si="4"/>
        <v>18.490000000000002</v>
      </c>
      <c r="K101" s="88" t="s">
        <v>588</v>
      </c>
      <c r="L101" s="6">
        <v>0.3</v>
      </c>
      <c r="M101" s="6"/>
      <c r="N101" s="10"/>
    </row>
    <row r="102" spans="1:14" ht="21" customHeight="1">
      <c r="A102" s="137">
        <v>45629</v>
      </c>
      <c r="B102" s="5" t="s">
        <v>58</v>
      </c>
      <c r="C102" s="5" t="s">
        <v>607</v>
      </c>
      <c r="D102" s="5">
        <v>3</v>
      </c>
      <c r="E102" s="5" t="s">
        <v>24</v>
      </c>
      <c r="F102" s="5" t="s">
        <v>64</v>
      </c>
      <c r="G102" s="5" t="s">
        <v>32</v>
      </c>
      <c r="H102" s="26"/>
      <c r="I102" s="90">
        <v>24800</v>
      </c>
      <c r="J102" s="7">
        <f t="shared" si="4"/>
        <v>21.75</v>
      </c>
      <c r="K102" s="88" t="s">
        <v>588</v>
      </c>
      <c r="L102" s="6">
        <v>0.3</v>
      </c>
      <c r="M102" s="6"/>
      <c r="N102" s="10"/>
    </row>
    <row r="104" spans="1:14" s="148" customFormat="1" ht="45">
      <c r="A104" s="137">
        <v>45629</v>
      </c>
      <c r="B104" s="175" t="s">
        <v>31</v>
      </c>
      <c r="C104" s="5" t="s">
        <v>587</v>
      </c>
      <c r="D104" s="5">
        <v>2</v>
      </c>
      <c r="E104" s="8" t="s">
        <v>387</v>
      </c>
      <c r="F104" s="5" t="s">
        <v>75</v>
      </c>
      <c r="G104" s="5" t="s">
        <v>119</v>
      </c>
      <c r="H104" s="26"/>
      <c r="I104" s="90">
        <v>27740</v>
      </c>
      <c r="J104" s="7">
        <f t="shared" ref="J104:J109" si="5">ROUNDUP((((L104*13000)+I104)/1320), 2)</f>
        <v>26.930000000000003</v>
      </c>
      <c r="K104" s="88" t="s">
        <v>600</v>
      </c>
      <c r="L104" s="6">
        <v>0.6</v>
      </c>
      <c r="M104" s="6"/>
      <c r="N104" s="194" t="s">
        <v>601</v>
      </c>
    </row>
    <row r="105" spans="1:14" s="148" customFormat="1" ht="45">
      <c r="A105" s="137">
        <v>45629</v>
      </c>
      <c r="B105" s="175" t="s">
        <v>31</v>
      </c>
      <c r="C105" s="5" t="s">
        <v>367</v>
      </c>
      <c r="D105" s="5">
        <v>20</v>
      </c>
      <c r="E105" s="8" t="s">
        <v>387</v>
      </c>
      <c r="F105" s="5" t="s">
        <v>75</v>
      </c>
      <c r="G105" s="5" t="s">
        <v>119</v>
      </c>
      <c r="H105" s="26"/>
      <c r="I105" s="90">
        <v>27740</v>
      </c>
      <c r="J105" s="7">
        <f t="shared" si="5"/>
        <v>26.930000000000003</v>
      </c>
      <c r="K105" s="88" t="s">
        <v>600</v>
      </c>
      <c r="L105" s="6">
        <v>0.6</v>
      </c>
      <c r="M105" s="6"/>
      <c r="N105" s="118" t="s">
        <v>602</v>
      </c>
    </row>
    <row r="106" spans="1:14" ht="45">
      <c r="A106" s="137">
        <v>45629</v>
      </c>
      <c r="B106" s="175" t="s">
        <v>41</v>
      </c>
      <c r="C106" s="175" t="s">
        <v>567</v>
      </c>
      <c r="D106" s="5">
        <v>1</v>
      </c>
      <c r="E106" s="8" t="s">
        <v>387</v>
      </c>
      <c r="F106" s="5" t="s">
        <v>106</v>
      </c>
      <c r="G106" s="5" t="s">
        <v>566</v>
      </c>
      <c r="H106" s="26"/>
      <c r="I106" s="90">
        <v>2345000</v>
      </c>
      <c r="J106" s="7">
        <f t="shared" si="5"/>
        <v>1791.29</v>
      </c>
      <c r="K106" s="88" t="s">
        <v>595</v>
      </c>
      <c r="L106" s="6">
        <v>1.5</v>
      </c>
      <c r="M106" s="6"/>
      <c r="N106" s="18" t="s">
        <v>568</v>
      </c>
    </row>
    <row r="107" spans="1:14" s="148" customFormat="1" ht="15">
      <c r="A107" s="137">
        <v>45629</v>
      </c>
      <c r="B107" s="175" t="s">
        <v>223</v>
      </c>
      <c r="C107" s="5" t="s">
        <v>597</v>
      </c>
      <c r="D107" s="5">
        <v>20</v>
      </c>
      <c r="E107" s="8" t="s">
        <v>387</v>
      </c>
      <c r="F107" s="5" t="s">
        <v>243</v>
      </c>
      <c r="G107" s="5" t="s">
        <v>54</v>
      </c>
      <c r="H107" s="26"/>
      <c r="I107" s="90">
        <v>2760</v>
      </c>
      <c r="J107" s="7">
        <f t="shared" si="5"/>
        <v>3.0799999999999996</v>
      </c>
      <c r="K107" s="88" t="s">
        <v>584</v>
      </c>
      <c r="L107" s="6">
        <v>0.1</v>
      </c>
      <c r="M107" s="6"/>
      <c r="N107" s="18" t="s">
        <v>576</v>
      </c>
    </row>
    <row r="108" spans="1:14" s="148" customFormat="1" ht="15">
      <c r="A108" s="137">
        <v>45629</v>
      </c>
      <c r="B108" s="175" t="s">
        <v>174</v>
      </c>
      <c r="C108" s="5" t="s">
        <v>598</v>
      </c>
      <c r="D108" s="5">
        <v>10</v>
      </c>
      <c r="E108" s="8" t="s">
        <v>387</v>
      </c>
      <c r="F108" s="5" t="s">
        <v>243</v>
      </c>
      <c r="G108" s="5" t="s">
        <v>54</v>
      </c>
      <c r="H108" s="26"/>
      <c r="I108" s="90">
        <v>5190</v>
      </c>
      <c r="J108" s="7">
        <f t="shared" si="5"/>
        <v>4.92</v>
      </c>
      <c r="K108" s="88" t="s">
        <v>584</v>
      </c>
      <c r="L108" s="6">
        <v>0.1</v>
      </c>
      <c r="M108" s="6"/>
      <c r="N108" s="18" t="s">
        <v>577</v>
      </c>
    </row>
    <row r="109" spans="1:14" ht="20.100000000000001" customHeight="1">
      <c r="A109" s="137">
        <v>45622</v>
      </c>
      <c r="B109" s="175" t="s">
        <v>570</v>
      </c>
      <c r="C109" s="5" t="s">
        <v>571</v>
      </c>
      <c r="D109" s="5">
        <v>5</v>
      </c>
      <c r="E109" s="8" t="s">
        <v>265</v>
      </c>
      <c r="F109" s="5" t="s">
        <v>36</v>
      </c>
      <c r="G109" s="5" t="s">
        <v>30</v>
      </c>
      <c r="H109" s="26"/>
      <c r="I109" s="90">
        <v>12100</v>
      </c>
      <c r="J109" s="7">
        <f t="shared" si="5"/>
        <v>13.11</v>
      </c>
      <c r="K109" s="88" t="s">
        <v>584</v>
      </c>
      <c r="L109" s="6">
        <v>0.4</v>
      </c>
      <c r="M109" s="6"/>
      <c r="N109" s="10" t="s">
        <v>309</v>
      </c>
    </row>
    <row r="110" spans="1:14" ht="30">
      <c r="A110" s="137">
        <v>45622</v>
      </c>
      <c r="B110" s="175" t="s">
        <v>203</v>
      </c>
      <c r="C110" s="5" t="s">
        <v>572</v>
      </c>
      <c r="D110" s="5">
        <v>1</v>
      </c>
      <c r="E110" s="8" t="s">
        <v>265</v>
      </c>
      <c r="F110" s="5" t="s">
        <v>209</v>
      </c>
      <c r="G110" s="5" t="s">
        <v>30</v>
      </c>
      <c r="H110" s="26"/>
      <c r="I110" s="90">
        <v>2240000</v>
      </c>
      <c r="J110" s="7">
        <f>ROUNDUP((((L110*16000)+I110)/1320), 2)</f>
        <v>2181.8200000000002</v>
      </c>
      <c r="K110" s="88" t="s">
        <v>593</v>
      </c>
      <c r="L110" s="6">
        <v>40</v>
      </c>
      <c r="M110" s="6"/>
      <c r="N110" s="10" t="s">
        <v>594</v>
      </c>
    </row>
    <row r="111" spans="1:14" ht="30">
      <c r="A111" s="137">
        <v>45622</v>
      </c>
      <c r="B111" s="175" t="s">
        <v>203</v>
      </c>
      <c r="C111" s="5" t="s">
        <v>573</v>
      </c>
      <c r="D111" s="5">
        <v>1</v>
      </c>
      <c r="E111" s="8" t="s">
        <v>265</v>
      </c>
      <c r="F111" s="5" t="s">
        <v>209</v>
      </c>
      <c r="G111" s="5" t="s">
        <v>30</v>
      </c>
      <c r="H111" s="26"/>
      <c r="I111" s="90">
        <v>1200000</v>
      </c>
      <c r="J111" s="7">
        <f>ROUNDUP((((L111*13000)+I111)/1320), 2)</f>
        <v>1106.07</v>
      </c>
      <c r="K111" s="88" t="s">
        <v>593</v>
      </c>
      <c r="L111" s="6">
        <v>20</v>
      </c>
      <c r="M111" s="6"/>
      <c r="N111" s="10" t="s">
        <v>594</v>
      </c>
    </row>
    <row r="112" spans="1:14" ht="21" customHeight="1">
      <c r="A112" s="137">
        <v>45629</v>
      </c>
      <c r="B112" s="175" t="s">
        <v>574</v>
      </c>
      <c r="C112" s="5" t="s">
        <v>585</v>
      </c>
      <c r="D112" s="5">
        <v>8</v>
      </c>
      <c r="E112" s="8" t="s">
        <v>318</v>
      </c>
      <c r="F112" s="5" t="s">
        <v>167</v>
      </c>
      <c r="G112" s="5" t="s">
        <v>371</v>
      </c>
      <c r="H112" s="26"/>
      <c r="I112" s="90">
        <v>27000</v>
      </c>
      <c r="J112" s="7">
        <f>ROUNDUP((((L112*13000)+I112)/1320), 2)</f>
        <v>24.400000000000002</v>
      </c>
      <c r="K112" s="88" t="s">
        <v>584</v>
      </c>
      <c r="L112" s="6">
        <v>0.4</v>
      </c>
      <c r="M112" s="6"/>
      <c r="N112" s="10"/>
    </row>
    <row r="113" spans="1:14" ht="63" customHeight="1">
      <c r="A113" s="173">
        <v>45621</v>
      </c>
      <c r="B113" s="109" t="s">
        <v>393</v>
      </c>
      <c r="C113" s="109" t="s">
        <v>444</v>
      </c>
      <c r="D113" s="109">
        <v>20</v>
      </c>
      <c r="E113" s="109" t="s">
        <v>387</v>
      </c>
      <c r="F113" s="109" t="s">
        <v>392</v>
      </c>
      <c r="G113" s="109" t="s">
        <v>190</v>
      </c>
      <c r="H113" s="110"/>
      <c r="I113" s="170">
        <v>4800</v>
      </c>
      <c r="J113" s="12">
        <f>ROUNDUP((((L113*13000)+I113)/1320), 2)</f>
        <v>5.6099999999999994</v>
      </c>
      <c r="K113" s="112" t="s">
        <v>79</v>
      </c>
      <c r="L113" s="113">
        <v>0.2</v>
      </c>
      <c r="M113" s="113"/>
      <c r="N113" s="114" t="s">
        <v>592</v>
      </c>
    </row>
    <row r="115" spans="1:14" ht="21" customHeight="1">
      <c r="A115" s="137">
        <v>45630</v>
      </c>
      <c r="B115" s="175" t="s">
        <v>39</v>
      </c>
      <c r="C115" s="5">
        <v>7310</v>
      </c>
      <c r="D115" s="5">
        <v>4</v>
      </c>
      <c r="E115" s="8" t="s">
        <v>24</v>
      </c>
      <c r="F115" s="5"/>
      <c r="G115" s="5" t="s">
        <v>13</v>
      </c>
      <c r="H115" s="26"/>
      <c r="I115" s="90">
        <v>22190</v>
      </c>
      <c r="J115" s="7">
        <f>ROUNDUP((((L115*13000)+I115)/1320), 2)</f>
        <v>31.59</v>
      </c>
      <c r="K115" s="88" t="s">
        <v>704</v>
      </c>
      <c r="L115" s="6">
        <v>1.5</v>
      </c>
      <c r="M115" s="6"/>
      <c r="N115" s="10"/>
    </row>
    <row r="116" spans="1:14" ht="45">
      <c r="A116" s="145">
        <v>45630</v>
      </c>
      <c r="B116" s="77" t="s">
        <v>608</v>
      </c>
      <c r="C116" s="77" t="s">
        <v>680</v>
      </c>
      <c r="D116" s="77">
        <v>4</v>
      </c>
      <c r="E116" s="77" t="s">
        <v>387</v>
      </c>
      <c r="F116" s="77" t="s">
        <v>125</v>
      </c>
      <c r="G116" s="77" t="s">
        <v>126</v>
      </c>
      <c r="H116" s="93"/>
      <c r="I116" s="146"/>
      <c r="J116" s="79"/>
      <c r="K116" s="94"/>
      <c r="L116" s="78"/>
      <c r="M116" s="78"/>
      <c r="N116" s="156" t="s">
        <v>681</v>
      </c>
    </row>
    <row r="117" spans="1:14" ht="45">
      <c r="A117" s="145">
        <v>45630</v>
      </c>
      <c r="B117" s="77" t="s">
        <v>608</v>
      </c>
      <c r="C117" s="77" t="s">
        <v>609</v>
      </c>
      <c r="D117" s="77">
        <v>4</v>
      </c>
      <c r="E117" s="77" t="s">
        <v>387</v>
      </c>
      <c r="F117" s="77" t="s">
        <v>125</v>
      </c>
      <c r="G117" s="77" t="s">
        <v>126</v>
      </c>
      <c r="H117" s="93"/>
      <c r="I117" s="146"/>
      <c r="J117" s="79"/>
      <c r="K117" s="94"/>
      <c r="L117" s="78"/>
      <c r="M117" s="78"/>
      <c r="N117" s="156" t="s">
        <v>682</v>
      </c>
    </row>
    <row r="118" spans="1:14" ht="45">
      <c r="A118" s="141">
        <v>45628</v>
      </c>
      <c r="B118" s="13" t="s">
        <v>270</v>
      </c>
      <c r="C118" s="13" t="s">
        <v>502</v>
      </c>
      <c r="D118" s="13">
        <v>1</v>
      </c>
      <c r="E118" s="13" t="s">
        <v>140</v>
      </c>
      <c r="F118" s="13" t="s">
        <v>251</v>
      </c>
      <c r="G118" s="13" t="s">
        <v>78</v>
      </c>
      <c r="H118" s="68"/>
      <c r="I118" s="142"/>
      <c r="J118" s="12">
        <f>ROUNDUP((((L118*13000)+I118)/1320), 2)</f>
        <v>0</v>
      </c>
      <c r="K118" s="87"/>
      <c r="L118" s="50"/>
      <c r="M118" s="50"/>
      <c r="N118" s="23" t="s">
        <v>722</v>
      </c>
    </row>
    <row r="119" spans="1:14" ht="98.25" customHeight="1">
      <c r="A119" s="137">
        <v>45628</v>
      </c>
      <c r="B119" s="5" t="s">
        <v>182</v>
      </c>
      <c r="C119" s="5" t="s">
        <v>523</v>
      </c>
      <c r="D119" s="5">
        <v>6</v>
      </c>
      <c r="E119" s="5" t="s">
        <v>140</v>
      </c>
      <c r="F119" s="5" t="s">
        <v>303</v>
      </c>
      <c r="G119" s="5" t="s">
        <v>63</v>
      </c>
      <c r="H119" s="26"/>
      <c r="I119" s="90">
        <v>89400</v>
      </c>
      <c r="J119" s="7">
        <f>ROUNDUP((((L119*13000)+I119)/1320), 2)</f>
        <v>77.58</v>
      </c>
      <c r="K119" s="88" t="s">
        <v>663</v>
      </c>
      <c r="L119" s="6">
        <v>1</v>
      </c>
      <c r="M119" s="6"/>
      <c r="N119" s="10" t="s">
        <v>686</v>
      </c>
    </row>
    <row r="120" spans="1:14" ht="103.5" customHeight="1">
      <c r="A120" s="137">
        <v>45630</v>
      </c>
      <c r="B120" s="5" t="s">
        <v>182</v>
      </c>
      <c r="C120" s="5" t="s">
        <v>616</v>
      </c>
      <c r="D120" s="5">
        <v>6</v>
      </c>
      <c r="E120" s="5" t="s">
        <v>140</v>
      </c>
      <c r="F120" s="5" t="s">
        <v>303</v>
      </c>
      <c r="G120" s="5" t="s">
        <v>63</v>
      </c>
      <c r="H120" s="26"/>
      <c r="I120" s="90"/>
      <c r="J120" s="7"/>
      <c r="K120" s="88"/>
      <c r="L120" s="6"/>
      <c r="M120" s="6"/>
      <c r="N120" s="10" t="s">
        <v>685</v>
      </c>
    </row>
    <row r="121" spans="1:14" ht="21" customHeight="1">
      <c r="A121" s="137">
        <v>45630</v>
      </c>
      <c r="B121" s="5" t="s">
        <v>108</v>
      </c>
      <c r="C121" s="5" t="s">
        <v>724</v>
      </c>
      <c r="D121" s="5">
        <v>4</v>
      </c>
      <c r="E121" s="5" t="s">
        <v>140</v>
      </c>
      <c r="F121" s="5" t="s">
        <v>326</v>
      </c>
      <c r="G121" s="5" t="s">
        <v>325</v>
      </c>
      <c r="H121" s="26"/>
      <c r="I121" s="90">
        <v>19450</v>
      </c>
      <c r="J121" s="7">
        <f t="shared" ref="J121:J129" si="6">ROUNDUP((((L121*13000)+I121)/1320), 2)</f>
        <v>20.650000000000002</v>
      </c>
      <c r="K121" s="88" t="s">
        <v>664</v>
      </c>
      <c r="L121" s="6">
        <v>0.6</v>
      </c>
      <c r="M121" s="6"/>
      <c r="N121" s="10"/>
    </row>
    <row r="122" spans="1:14" ht="21" customHeight="1">
      <c r="A122" s="137">
        <v>45630</v>
      </c>
      <c r="B122" s="5" t="s">
        <v>29</v>
      </c>
      <c r="C122" s="5" t="s">
        <v>679</v>
      </c>
      <c r="D122" s="5">
        <v>2</v>
      </c>
      <c r="E122" s="5" t="s">
        <v>140</v>
      </c>
      <c r="F122" s="5" t="s">
        <v>202</v>
      </c>
      <c r="G122" s="5" t="s">
        <v>63</v>
      </c>
      <c r="H122" s="26"/>
      <c r="I122" s="90">
        <v>117540</v>
      </c>
      <c r="J122" s="7">
        <f t="shared" si="6"/>
        <v>100.87</v>
      </c>
      <c r="K122" s="88" t="s">
        <v>664</v>
      </c>
      <c r="L122" s="6">
        <v>1.2</v>
      </c>
      <c r="M122" s="6"/>
      <c r="N122" s="10"/>
    </row>
    <row r="123" spans="1:14" ht="21" customHeight="1">
      <c r="A123" s="137">
        <v>45630</v>
      </c>
      <c r="B123" s="5" t="s">
        <v>22</v>
      </c>
      <c r="C123" s="5" t="s">
        <v>617</v>
      </c>
      <c r="D123" s="5">
        <v>12</v>
      </c>
      <c r="E123" s="5" t="s">
        <v>140</v>
      </c>
      <c r="F123" s="5" t="s">
        <v>375</v>
      </c>
      <c r="G123" s="5" t="s">
        <v>35</v>
      </c>
      <c r="H123" s="26"/>
      <c r="I123" s="90">
        <v>60100</v>
      </c>
      <c r="J123" s="7">
        <f t="shared" si="6"/>
        <v>75.08</v>
      </c>
      <c r="K123" s="88" t="s">
        <v>704</v>
      </c>
      <c r="L123" s="6">
        <v>3</v>
      </c>
      <c r="M123" s="6"/>
      <c r="N123" s="10" t="s">
        <v>707</v>
      </c>
    </row>
    <row r="124" spans="1:14" ht="21" customHeight="1">
      <c r="A124" s="137">
        <v>45630</v>
      </c>
      <c r="B124" s="5" t="s">
        <v>22</v>
      </c>
      <c r="C124" s="5" t="s">
        <v>618</v>
      </c>
      <c r="D124" s="5">
        <v>8</v>
      </c>
      <c r="E124" s="5" t="s">
        <v>140</v>
      </c>
      <c r="F124" s="5" t="s">
        <v>375</v>
      </c>
      <c r="G124" s="5" t="s">
        <v>35</v>
      </c>
      <c r="H124" s="26"/>
      <c r="I124" s="90">
        <v>89850</v>
      </c>
      <c r="J124" s="7">
        <f t="shared" si="6"/>
        <v>112.39</v>
      </c>
      <c r="K124" s="88" t="s">
        <v>706</v>
      </c>
      <c r="L124" s="6">
        <v>4.5</v>
      </c>
      <c r="M124" s="6"/>
      <c r="N124" s="10" t="s">
        <v>707</v>
      </c>
    </row>
    <row r="125" spans="1:14" ht="30">
      <c r="A125" s="141">
        <v>45630</v>
      </c>
      <c r="B125" s="13"/>
      <c r="C125" s="13" t="s">
        <v>620</v>
      </c>
      <c r="D125" s="13">
        <v>10</v>
      </c>
      <c r="E125" s="13" t="s">
        <v>140</v>
      </c>
      <c r="F125" s="13" t="s">
        <v>185</v>
      </c>
      <c r="G125" s="13" t="s">
        <v>619</v>
      </c>
      <c r="H125" s="68"/>
      <c r="I125" s="142"/>
      <c r="J125" s="12">
        <f t="shared" si="6"/>
        <v>0</v>
      </c>
      <c r="K125" s="87"/>
      <c r="L125" s="50"/>
      <c r="M125" s="50"/>
      <c r="N125" s="23" t="s">
        <v>666</v>
      </c>
    </row>
    <row r="126" spans="1:14" ht="30">
      <c r="A126" s="141">
        <v>45630</v>
      </c>
      <c r="B126" s="13"/>
      <c r="C126" s="13" t="s">
        <v>621</v>
      </c>
      <c r="D126" s="13">
        <v>10</v>
      </c>
      <c r="E126" s="13" t="s">
        <v>140</v>
      </c>
      <c r="F126" s="13" t="s">
        <v>185</v>
      </c>
      <c r="G126" s="13" t="s">
        <v>619</v>
      </c>
      <c r="H126" s="68"/>
      <c r="I126" s="142"/>
      <c r="J126" s="12">
        <f t="shared" si="6"/>
        <v>0</v>
      </c>
      <c r="K126" s="87"/>
      <c r="L126" s="50"/>
      <c r="M126" s="50"/>
      <c r="N126" s="23" t="s">
        <v>667</v>
      </c>
    </row>
    <row r="127" spans="1:14" ht="30">
      <c r="A127" s="141">
        <v>45630</v>
      </c>
      <c r="B127" s="13"/>
      <c r="C127" s="13" t="s">
        <v>622</v>
      </c>
      <c r="D127" s="13">
        <v>10</v>
      </c>
      <c r="E127" s="13" t="s">
        <v>140</v>
      </c>
      <c r="F127" s="13" t="s">
        <v>185</v>
      </c>
      <c r="G127" s="13" t="s">
        <v>619</v>
      </c>
      <c r="H127" s="68"/>
      <c r="I127" s="142"/>
      <c r="J127" s="12">
        <f t="shared" si="6"/>
        <v>0</v>
      </c>
      <c r="K127" s="87"/>
      <c r="L127" s="50"/>
      <c r="M127" s="50"/>
      <c r="N127" s="23" t="s">
        <v>668</v>
      </c>
    </row>
    <row r="128" spans="1:14" ht="30">
      <c r="A128" s="137">
        <v>45630</v>
      </c>
      <c r="B128" s="5" t="s">
        <v>90</v>
      </c>
      <c r="C128" s="5" t="s">
        <v>669</v>
      </c>
      <c r="D128" s="5" t="s">
        <v>389</v>
      </c>
      <c r="E128" s="5" t="s">
        <v>265</v>
      </c>
      <c r="F128" s="5" t="s">
        <v>623</v>
      </c>
      <c r="G128" s="5" t="s">
        <v>30</v>
      </c>
      <c r="H128" s="26"/>
      <c r="I128" s="90">
        <v>21000</v>
      </c>
      <c r="J128" s="7">
        <f t="shared" si="6"/>
        <v>20.84</v>
      </c>
      <c r="K128" s="88" t="s">
        <v>79</v>
      </c>
      <c r="L128" s="6">
        <v>0.5</v>
      </c>
      <c r="M128" s="6"/>
      <c r="N128" s="9" t="s">
        <v>1331</v>
      </c>
    </row>
    <row r="129" spans="1:14" ht="30">
      <c r="A129" s="137">
        <v>45630</v>
      </c>
      <c r="B129" s="5" t="s">
        <v>90</v>
      </c>
      <c r="C129" s="5" t="s">
        <v>624</v>
      </c>
      <c r="D129" s="5" t="s">
        <v>389</v>
      </c>
      <c r="E129" s="5" t="s">
        <v>265</v>
      </c>
      <c r="F129" s="5" t="s">
        <v>623</v>
      </c>
      <c r="G129" s="5" t="s">
        <v>30</v>
      </c>
      <c r="H129" s="26"/>
      <c r="I129" s="90">
        <v>23500</v>
      </c>
      <c r="J129" s="7">
        <f t="shared" si="6"/>
        <v>22.73</v>
      </c>
      <c r="K129" s="88" t="s">
        <v>79</v>
      </c>
      <c r="L129" s="6">
        <v>0.5</v>
      </c>
      <c r="M129" s="6"/>
      <c r="N129" s="9" t="s">
        <v>1331</v>
      </c>
    </row>
    <row r="130" spans="1:14" ht="20.100000000000001" customHeight="1">
      <c r="A130" s="137">
        <v>45630</v>
      </c>
      <c r="B130" s="5" t="s">
        <v>625</v>
      </c>
      <c r="C130" s="5" t="s">
        <v>626</v>
      </c>
      <c r="D130" s="5">
        <v>1</v>
      </c>
      <c r="E130" s="5" t="s">
        <v>265</v>
      </c>
      <c r="F130" s="5" t="s">
        <v>623</v>
      </c>
      <c r="G130" s="5" t="s">
        <v>30</v>
      </c>
      <c r="H130" s="26"/>
      <c r="I130" s="90">
        <v>1302500</v>
      </c>
      <c r="J130" s="7">
        <f>ROUNDUP((((L130*19000)+I130)/1320), 2)</f>
        <v>3145.84</v>
      </c>
      <c r="K130" s="88" t="s">
        <v>693</v>
      </c>
      <c r="L130" s="6">
        <v>150</v>
      </c>
      <c r="M130" s="6"/>
      <c r="N130" s="10" t="s">
        <v>627</v>
      </c>
    </row>
    <row r="131" spans="1:14" ht="20.100000000000001" customHeight="1">
      <c r="A131" s="137">
        <v>45630</v>
      </c>
      <c r="B131" s="5" t="s">
        <v>625</v>
      </c>
      <c r="C131" s="5" t="s">
        <v>1267</v>
      </c>
      <c r="D131" s="5">
        <v>1</v>
      </c>
      <c r="E131" s="5" t="s">
        <v>265</v>
      </c>
      <c r="F131" s="5" t="s">
        <v>623</v>
      </c>
      <c r="G131" s="5" t="s">
        <v>30</v>
      </c>
      <c r="H131" s="26"/>
      <c r="I131" s="90">
        <v>1235000</v>
      </c>
      <c r="J131" s="7">
        <f>ROUNDUP((((L131*19000)+I131)/1320), 2)</f>
        <v>2375</v>
      </c>
      <c r="K131" s="88" t="s">
        <v>693</v>
      </c>
      <c r="L131" s="6">
        <v>100</v>
      </c>
      <c r="M131" s="6"/>
      <c r="N131" s="10" t="s">
        <v>627</v>
      </c>
    </row>
    <row r="132" spans="1:14" ht="20.100000000000001" customHeight="1">
      <c r="A132" s="137">
        <v>45630</v>
      </c>
      <c r="B132" s="5" t="s">
        <v>26</v>
      </c>
      <c r="C132" s="5" t="s">
        <v>709</v>
      </c>
      <c r="D132" s="5">
        <v>10</v>
      </c>
      <c r="E132" s="5" t="s">
        <v>265</v>
      </c>
      <c r="F132" s="5" t="s">
        <v>209</v>
      </c>
      <c r="G132" s="5" t="s">
        <v>30</v>
      </c>
      <c r="H132" s="26"/>
      <c r="I132" s="90">
        <v>5500</v>
      </c>
      <c r="J132" s="7">
        <f t="shared" ref="J132:J153" si="7">ROUNDUP((((L132*13000)+I132)/1320), 2)</f>
        <v>6.14</v>
      </c>
      <c r="K132" s="88" t="s">
        <v>664</v>
      </c>
      <c r="L132" s="6">
        <v>0.2</v>
      </c>
      <c r="M132" s="6"/>
      <c r="N132" s="10" t="s">
        <v>628</v>
      </c>
    </row>
    <row r="133" spans="1:14" ht="20.100000000000001" customHeight="1">
      <c r="A133" s="137">
        <v>45630</v>
      </c>
      <c r="B133" s="5" t="s">
        <v>26</v>
      </c>
      <c r="C133" s="5" t="s">
        <v>629</v>
      </c>
      <c r="D133" s="5">
        <v>10</v>
      </c>
      <c r="E133" s="5" t="s">
        <v>265</v>
      </c>
      <c r="F133" s="5" t="s">
        <v>209</v>
      </c>
      <c r="G133" s="5" t="s">
        <v>30</v>
      </c>
      <c r="H133" s="26"/>
      <c r="I133" s="90">
        <v>5500</v>
      </c>
      <c r="J133" s="7">
        <f t="shared" si="7"/>
        <v>6.14</v>
      </c>
      <c r="K133" s="88" t="s">
        <v>664</v>
      </c>
      <c r="L133" s="6">
        <v>0.2</v>
      </c>
      <c r="M133" s="6"/>
      <c r="N133" s="10" t="s">
        <v>630</v>
      </c>
    </row>
    <row r="134" spans="1:14" ht="20.100000000000001" customHeight="1">
      <c r="A134" s="137">
        <v>45630</v>
      </c>
      <c r="B134" s="5" t="s">
        <v>26</v>
      </c>
      <c r="C134" s="5" t="s">
        <v>710</v>
      </c>
      <c r="D134" s="5">
        <v>10</v>
      </c>
      <c r="E134" s="5" t="s">
        <v>265</v>
      </c>
      <c r="F134" s="5" t="s">
        <v>209</v>
      </c>
      <c r="G134" s="5" t="s">
        <v>30</v>
      </c>
      <c r="H134" s="26"/>
      <c r="I134" s="90">
        <v>2210</v>
      </c>
      <c r="J134" s="7">
        <f t="shared" si="7"/>
        <v>3.65</v>
      </c>
      <c r="K134" s="88" t="s">
        <v>664</v>
      </c>
      <c r="L134" s="6">
        <v>0.2</v>
      </c>
      <c r="M134" s="6"/>
      <c r="N134" s="10" t="s">
        <v>631</v>
      </c>
    </row>
    <row r="135" spans="1:14" ht="20.100000000000001" customHeight="1">
      <c r="A135" s="137">
        <v>45630</v>
      </c>
      <c r="B135" s="5" t="s">
        <v>26</v>
      </c>
      <c r="C135" s="5" t="s">
        <v>206</v>
      </c>
      <c r="D135" s="5">
        <v>10</v>
      </c>
      <c r="E135" s="5" t="s">
        <v>265</v>
      </c>
      <c r="F135" s="5" t="s">
        <v>209</v>
      </c>
      <c r="G135" s="5" t="s">
        <v>30</v>
      </c>
      <c r="H135" s="26"/>
      <c r="I135" s="90">
        <v>2210</v>
      </c>
      <c r="J135" s="7">
        <f t="shared" si="7"/>
        <v>3.65</v>
      </c>
      <c r="K135" s="88" t="s">
        <v>664</v>
      </c>
      <c r="L135" s="6">
        <v>0.2</v>
      </c>
      <c r="M135" s="6"/>
      <c r="N135" s="10" t="s">
        <v>631</v>
      </c>
    </row>
    <row r="136" spans="1:14" ht="20.100000000000001" customHeight="1">
      <c r="A136" s="137">
        <v>45630</v>
      </c>
      <c r="B136" s="5" t="s">
        <v>26</v>
      </c>
      <c r="C136" s="5" t="s">
        <v>711</v>
      </c>
      <c r="D136" s="5">
        <v>10</v>
      </c>
      <c r="E136" s="5" t="s">
        <v>265</v>
      </c>
      <c r="F136" s="5" t="s">
        <v>209</v>
      </c>
      <c r="G136" s="5" t="s">
        <v>30</v>
      </c>
      <c r="H136" s="26"/>
      <c r="I136" s="90">
        <v>5500</v>
      </c>
      <c r="J136" s="7">
        <f t="shared" si="7"/>
        <v>6.14</v>
      </c>
      <c r="K136" s="88" t="s">
        <v>664</v>
      </c>
      <c r="L136" s="6">
        <v>0.2</v>
      </c>
      <c r="M136" s="6"/>
      <c r="N136" s="10" t="s">
        <v>632</v>
      </c>
    </row>
    <row r="137" spans="1:14" ht="20.100000000000001" customHeight="1">
      <c r="A137" s="137">
        <v>45630</v>
      </c>
      <c r="B137" s="5" t="s">
        <v>26</v>
      </c>
      <c r="C137" s="5" t="s">
        <v>712</v>
      </c>
      <c r="D137" s="5">
        <v>10</v>
      </c>
      <c r="E137" s="5" t="s">
        <v>265</v>
      </c>
      <c r="F137" s="5" t="s">
        <v>209</v>
      </c>
      <c r="G137" s="5" t="s">
        <v>30</v>
      </c>
      <c r="H137" s="26"/>
      <c r="I137" s="90">
        <v>8460</v>
      </c>
      <c r="J137" s="7">
        <f t="shared" si="7"/>
        <v>8.379999999999999</v>
      </c>
      <c r="K137" s="88" t="s">
        <v>664</v>
      </c>
      <c r="L137" s="6">
        <v>0.2</v>
      </c>
      <c r="M137" s="6"/>
      <c r="N137" s="10" t="s">
        <v>633</v>
      </c>
    </row>
    <row r="138" spans="1:14" ht="20.100000000000001" customHeight="1">
      <c r="A138" s="137">
        <v>45630</v>
      </c>
      <c r="B138" s="5" t="s">
        <v>58</v>
      </c>
      <c r="C138" s="5" t="s">
        <v>687</v>
      </c>
      <c r="D138" s="5">
        <v>10</v>
      </c>
      <c r="E138" s="5" t="s">
        <v>265</v>
      </c>
      <c r="F138" s="5" t="s">
        <v>209</v>
      </c>
      <c r="G138" s="5" t="s">
        <v>30</v>
      </c>
      <c r="H138" s="26"/>
      <c r="I138" s="90">
        <v>22500</v>
      </c>
      <c r="J138" s="7">
        <f t="shared" si="7"/>
        <v>19.020000000000003</v>
      </c>
      <c r="K138" s="88" t="s">
        <v>690</v>
      </c>
      <c r="L138" s="6">
        <v>0.2</v>
      </c>
      <c r="M138" s="6"/>
      <c r="N138" s="10" t="s">
        <v>494</v>
      </c>
    </row>
    <row r="139" spans="1:14" ht="20.100000000000001" customHeight="1">
      <c r="A139" s="137">
        <v>45630</v>
      </c>
      <c r="B139" s="5" t="s">
        <v>58</v>
      </c>
      <c r="C139" s="5" t="s">
        <v>688</v>
      </c>
      <c r="D139" s="5">
        <v>10</v>
      </c>
      <c r="E139" s="5" t="s">
        <v>265</v>
      </c>
      <c r="F139" s="5" t="s">
        <v>209</v>
      </c>
      <c r="G139" s="5" t="s">
        <v>30</v>
      </c>
      <c r="H139" s="26"/>
      <c r="I139" s="90">
        <v>25900</v>
      </c>
      <c r="J139" s="7">
        <f t="shared" si="7"/>
        <v>21.6</v>
      </c>
      <c r="K139" s="88" t="s">
        <v>690</v>
      </c>
      <c r="L139" s="6">
        <v>0.2</v>
      </c>
      <c r="M139" s="6"/>
      <c r="N139" s="10" t="s">
        <v>494</v>
      </c>
    </row>
    <row r="140" spans="1:14" ht="45">
      <c r="A140" s="137">
        <v>45630</v>
      </c>
      <c r="B140" s="5" t="s">
        <v>58</v>
      </c>
      <c r="C140" s="5" t="s">
        <v>689</v>
      </c>
      <c r="D140" s="5">
        <v>10</v>
      </c>
      <c r="E140" s="5" t="s">
        <v>265</v>
      </c>
      <c r="F140" s="5" t="s">
        <v>209</v>
      </c>
      <c r="G140" s="5" t="s">
        <v>30</v>
      </c>
      <c r="H140" s="26"/>
      <c r="I140" s="90">
        <v>22500</v>
      </c>
      <c r="J140" s="7">
        <f t="shared" si="7"/>
        <v>19.020000000000003</v>
      </c>
      <c r="K140" s="88" t="s">
        <v>690</v>
      </c>
      <c r="L140" s="6">
        <v>0.2</v>
      </c>
      <c r="M140" s="6"/>
      <c r="N140" s="10" t="s">
        <v>691</v>
      </c>
    </row>
    <row r="141" spans="1:14" ht="20.100000000000001" customHeight="1">
      <c r="A141" s="137">
        <v>45630</v>
      </c>
      <c r="B141" s="5" t="s">
        <v>25</v>
      </c>
      <c r="C141" s="5" t="s">
        <v>634</v>
      </c>
      <c r="D141" s="5">
        <v>10</v>
      </c>
      <c r="E141" s="5" t="s">
        <v>265</v>
      </c>
      <c r="F141" s="5" t="s">
        <v>209</v>
      </c>
      <c r="G141" s="5" t="s">
        <v>30</v>
      </c>
      <c r="H141" s="26"/>
      <c r="I141" s="90">
        <v>39900</v>
      </c>
      <c r="J141" s="7">
        <f t="shared" si="7"/>
        <v>31.220000000000002</v>
      </c>
      <c r="K141" s="88" t="s">
        <v>690</v>
      </c>
      <c r="L141" s="6">
        <v>0.1</v>
      </c>
      <c r="M141" s="6"/>
      <c r="N141" s="10" t="s">
        <v>345</v>
      </c>
    </row>
    <row r="142" spans="1:14" ht="60.75" customHeight="1">
      <c r="A142" s="137">
        <v>45630</v>
      </c>
      <c r="B142" s="5" t="s">
        <v>25</v>
      </c>
      <c r="C142" s="5" t="s">
        <v>699</v>
      </c>
      <c r="D142" s="5">
        <v>10</v>
      </c>
      <c r="E142" s="5" t="s">
        <v>265</v>
      </c>
      <c r="F142" s="5" t="s">
        <v>209</v>
      </c>
      <c r="G142" s="5" t="s">
        <v>30</v>
      </c>
      <c r="H142" s="26"/>
      <c r="I142" s="90"/>
      <c r="J142" s="7">
        <f t="shared" si="7"/>
        <v>0</v>
      </c>
      <c r="K142" s="88"/>
      <c r="L142" s="6"/>
      <c r="M142" s="6"/>
      <c r="N142" s="10" t="s">
        <v>727</v>
      </c>
    </row>
    <row r="143" spans="1:14" ht="15">
      <c r="A143" s="137">
        <v>45630</v>
      </c>
      <c r="B143" s="5" t="s">
        <v>25</v>
      </c>
      <c r="C143" s="5" t="s">
        <v>697</v>
      </c>
      <c r="D143" s="5">
        <v>10</v>
      </c>
      <c r="E143" s="5" t="s">
        <v>265</v>
      </c>
      <c r="F143" s="5" t="s">
        <v>209</v>
      </c>
      <c r="G143" s="5" t="s">
        <v>30</v>
      </c>
      <c r="H143" s="26"/>
      <c r="I143" s="90">
        <v>36700</v>
      </c>
      <c r="J143" s="7">
        <f t="shared" si="7"/>
        <v>29.78</v>
      </c>
      <c r="K143" s="88" t="s">
        <v>698</v>
      </c>
      <c r="L143" s="6">
        <v>0.2</v>
      </c>
      <c r="M143" s="6"/>
      <c r="N143" s="10" t="s">
        <v>700</v>
      </c>
    </row>
    <row r="144" spans="1:14" ht="30">
      <c r="A144" s="137">
        <v>45630</v>
      </c>
      <c r="B144" s="5" t="s">
        <v>25</v>
      </c>
      <c r="C144" s="5" t="s">
        <v>697</v>
      </c>
      <c r="D144" s="5">
        <v>10</v>
      </c>
      <c r="E144" s="5" t="s">
        <v>265</v>
      </c>
      <c r="F144" s="5" t="s">
        <v>209</v>
      </c>
      <c r="G144" s="5" t="s">
        <v>30</v>
      </c>
      <c r="H144" s="26"/>
      <c r="I144" s="90">
        <v>20000</v>
      </c>
      <c r="J144" s="7">
        <f t="shared" si="7"/>
        <v>17.130000000000003</v>
      </c>
      <c r="K144" s="88" t="s">
        <v>698</v>
      </c>
      <c r="L144" s="6">
        <v>0.2</v>
      </c>
      <c r="M144" s="6"/>
      <c r="N144" s="10" t="s">
        <v>701</v>
      </c>
    </row>
    <row r="145" spans="1:14" ht="20.100000000000001" customHeight="1">
      <c r="A145" s="137">
        <v>45622</v>
      </c>
      <c r="B145" s="175" t="s">
        <v>718</v>
      </c>
      <c r="C145" s="5" t="s">
        <v>715</v>
      </c>
      <c r="D145" s="5">
        <v>10</v>
      </c>
      <c r="E145" s="8" t="s">
        <v>265</v>
      </c>
      <c r="F145" s="5" t="s">
        <v>36</v>
      </c>
      <c r="G145" s="5" t="s">
        <v>30</v>
      </c>
      <c r="H145" s="26"/>
      <c r="I145" s="90">
        <v>506000</v>
      </c>
      <c r="J145" s="7">
        <f t="shared" si="7"/>
        <v>407.96</v>
      </c>
      <c r="K145" s="88" t="s">
        <v>713</v>
      </c>
      <c r="L145" s="6">
        <v>2.5</v>
      </c>
      <c r="M145" s="6"/>
      <c r="N145" s="10" t="s">
        <v>716</v>
      </c>
    </row>
    <row r="146" spans="1:14" ht="20.100000000000001" customHeight="1">
      <c r="A146" s="137">
        <v>45622</v>
      </c>
      <c r="B146" s="137" t="s">
        <v>132</v>
      </c>
      <c r="C146" s="5" t="s">
        <v>714</v>
      </c>
      <c r="D146" s="5">
        <v>10</v>
      </c>
      <c r="E146" s="5" t="s">
        <v>265</v>
      </c>
      <c r="F146" s="5" t="s">
        <v>36</v>
      </c>
      <c r="G146" s="5" t="s">
        <v>30</v>
      </c>
      <c r="H146" s="26"/>
      <c r="I146" s="90">
        <v>386000</v>
      </c>
      <c r="J146" s="7">
        <f t="shared" si="7"/>
        <v>302.27999999999997</v>
      </c>
      <c r="K146" s="88" t="s">
        <v>117</v>
      </c>
      <c r="L146" s="6">
        <v>1</v>
      </c>
      <c r="M146" s="6"/>
      <c r="N146" s="9" t="s">
        <v>717</v>
      </c>
    </row>
    <row r="147" spans="1:14" ht="21" customHeight="1">
      <c r="A147" s="137">
        <v>45629</v>
      </c>
      <c r="B147" s="175" t="s">
        <v>333</v>
      </c>
      <c r="C147" s="5" t="s">
        <v>665</v>
      </c>
      <c r="D147" s="5">
        <v>8</v>
      </c>
      <c r="E147" s="8" t="s">
        <v>318</v>
      </c>
      <c r="F147" s="5" t="s">
        <v>167</v>
      </c>
      <c r="G147" s="5" t="s">
        <v>371</v>
      </c>
      <c r="H147" s="26"/>
      <c r="I147" s="90">
        <v>66000</v>
      </c>
      <c r="J147" s="7">
        <f t="shared" si="7"/>
        <v>51.97</v>
      </c>
      <c r="K147" s="88" t="s">
        <v>646</v>
      </c>
      <c r="L147" s="6">
        <v>0.2</v>
      </c>
      <c r="M147" s="6"/>
      <c r="N147" s="10"/>
    </row>
    <row r="148" spans="1:14" ht="65.25" customHeight="1">
      <c r="A148" s="145">
        <v>45629</v>
      </c>
      <c r="B148" s="190" t="s">
        <v>70</v>
      </c>
      <c r="C148" s="77" t="s">
        <v>720</v>
      </c>
      <c r="D148" s="77">
        <v>5</v>
      </c>
      <c r="E148" s="76" t="s">
        <v>318</v>
      </c>
      <c r="F148" s="77" t="s">
        <v>278</v>
      </c>
      <c r="G148" s="77" t="s">
        <v>48</v>
      </c>
      <c r="H148" s="93"/>
      <c r="I148" s="146"/>
      <c r="J148" s="79">
        <f t="shared" si="7"/>
        <v>0</v>
      </c>
      <c r="K148" s="94"/>
      <c r="L148" s="78"/>
      <c r="M148" s="78"/>
      <c r="N148" s="156" t="s">
        <v>719</v>
      </c>
    </row>
    <row r="149" spans="1:14" ht="63.75" customHeight="1">
      <c r="A149" s="145">
        <v>45629</v>
      </c>
      <c r="B149" s="190" t="s">
        <v>70</v>
      </c>
      <c r="C149" s="77" t="s">
        <v>575</v>
      </c>
      <c r="D149" s="77">
        <v>5</v>
      </c>
      <c r="E149" s="76" t="s">
        <v>318</v>
      </c>
      <c r="F149" s="77" t="s">
        <v>278</v>
      </c>
      <c r="G149" s="77" t="s">
        <v>48</v>
      </c>
      <c r="H149" s="93"/>
      <c r="I149" s="146"/>
      <c r="J149" s="79">
        <f t="shared" si="7"/>
        <v>0</v>
      </c>
      <c r="K149" s="94"/>
      <c r="L149" s="78"/>
      <c r="M149" s="78"/>
      <c r="N149" s="156" t="s">
        <v>719</v>
      </c>
    </row>
    <row r="150" spans="1:14" ht="62.25" customHeight="1">
      <c r="A150" s="145">
        <v>45629</v>
      </c>
      <c r="B150" s="190" t="s">
        <v>25</v>
      </c>
      <c r="C150" s="77" t="s">
        <v>578</v>
      </c>
      <c r="D150" s="77">
        <v>1</v>
      </c>
      <c r="E150" s="76" t="s">
        <v>318</v>
      </c>
      <c r="F150" s="77" t="s">
        <v>278</v>
      </c>
      <c r="G150" s="77" t="s">
        <v>48</v>
      </c>
      <c r="H150" s="93"/>
      <c r="I150" s="146"/>
      <c r="J150" s="79">
        <f t="shared" si="7"/>
        <v>0</v>
      </c>
      <c r="K150" s="94"/>
      <c r="L150" s="78"/>
      <c r="M150" s="78"/>
      <c r="N150" s="156" t="s">
        <v>703</v>
      </c>
    </row>
    <row r="151" spans="1:14" ht="20.100000000000001" customHeight="1">
      <c r="A151" s="137">
        <v>45630</v>
      </c>
      <c r="B151" s="175" t="s">
        <v>291</v>
      </c>
      <c r="C151" s="5" t="s">
        <v>635</v>
      </c>
      <c r="D151" s="5">
        <v>20</v>
      </c>
      <c r="E151" s="8" t="s">
        <v>318</v>
      </c>
      <c r="F151" s="5" t="s">
        <v>220</v>
      </c>
      <c r="G151" s="5" t="s">
        <v>221</v>
      </c>
      <c r="H151" s="26"/>
      <c r="I151" s="90">
        <v>22700</v>
      </c>
      <c r="J151" s="7">
        <f t="shared" si="7"/>
        <v>21.14</v>
      </c>
      <c r="K151" s="88" t="s">
        <v>664</v>
      </c>
      <c r="L151" s="6">
        <v>0.4</v>
      </c>
      <c r="M151" s="6"/>
      <c r="N151" s="10"/>
    </row>
    <row r="152" spans="1:14" ht="20.100000000000001" customHeight="1">
      <c r="A152" s="137">
        <v>45630</v>
      </c>
      <c r="B152" s="175" t="s">
        <v>91</v>
      </c>
      <c r="C152" s="5" t="s">
        <v>678</v>
      </c>
      <c r="D152" s="5">
        <v>5</v>
      </c>
      <c r="E152" s="8" t="s">
        <v>318</v>
      </c>
      <c r="F152" s="5" t="s">
        <v>281</v>
      </c>
      <c r="G152" s="5" t="s">
        <v>371</v>
      </c>
      <c r="H152" s="26"/>
      <c r="I152" s="90">
        <v>26710</v>
      </c>
      <c r="J152" s="7">
        <f t="shared" si="7"/>
        <v>25.16</v>
      </c>
      <c r="K152" s="88" t="s">
        <v>677</v>
      </c>
      <c r="L152" s="6">
        <v>0.5</v>
      </c>
      <c r="M152" s="6"/>
      <c r="N152" s="10"/>
    </row>
    <row r="153" spans="1:14" ht="45">
      <c r="A153" s="137">
        <v>45630</v>
      </c>
      <c r="B153" s="175" t="s">
        <v>25</v>
      </c>
      <c r="C153" s="5" t="s">
        <v>276</v>
      </c>
      <c r="D153" s="5">
        <v>5</v>
      </c>
      <c r="E153" s="8" t="s">
        <v>318</v>
      </c>
      <c r="F153" s="5" t="s">
        <v>638</v>
      </c>
      <c r="G153" s="5" t="s">
        <v>33</v>
      </c>
      <c r="H153" s="26"/>
      <c r="I153" s="90">
        <v>1229500</v>
      </c>
      <c r="J153" s="7">
        <f t="shared" si="7"/>
        <v>934.4</v>
      </c>
      <c r="K153" s="88" t="s">
        <v>695</v>
      </c>
      <c r="L153" s="6">
        <v>0.3</v>
      </c>
      <c r="M153" s="6"/>
      <c r="N153" s="10" t="s">
        <v>696</v>
      </c>
    </row>
    <row r="154" spans="1:14" ht="53.25">
      <c r="A154" s="137">
        <v>45630</v>
      </c>
      <c r="B154" s="175" t="s">
        <v>644</v>
      </c>
      <c r="C154" s="5" t="s">
        <v>639</v>
      </c>
      <c r="D154" s="5">
        <v>7</v>
      </c>
      <c r="E154" s="8" t="s">
        <v>318</v>
      </c>
      <c r="F154" s="5" t="s">
        <v>640</v>
      </c>
      <c r="G154" s="5" t="s">
        <v>184</v>
      </c>
      <c r="H154" s="26"/>
      <c r="I154" s="90"/>
      <c r="J154" s="7"/>
      <c r="K154" s="88"/>
      <c r="L154" s="6"/>
      <c r="M154" s="6"/>
      <c r="N154" s="10" t="s">
        <v>674</v>
      </c>
    </row>
    <row r="155" spans="1:14" ht="20.100000000000001" customHeight="1">
      <c r="A155" s="137">
        <v>45630</v>
      </c>
      <c r="B155" s="175" t="s">
        <v>670</v>
      </c>
      <c r="C155" s="5" t="s">
        <v>639</v>
      </c>
      <c r="D155" s="5">
        <v>18</v>
      </c>
      <c r="E155" s="8" t="s">
        <v>318</v>
      </c>
      <c r="F155" s="5"/>
      <c r="G155" s="5" t="s">
        <v>184</v>
      </c>
      <c r="H155" s="26"/>
      <c r="I155" s="90">
        <v>84700</v>
      </c>
      <c r="J155" s="7">
        <f>ROUNDUP((((L155*13000)+I155)/1320), 2)</f>
        <v>123.26</v>
      </c>
      <c r="K155" s="88" t="s">
        <v>672</v>
      </c>
      <c r="L155" s="6">
        <v>6</v>
      </c>
      <c r="M155" s="6"/>
      <c r="N155" s="9" t="s">
        <v>675</v>
      </c>
    </row>
    <row r="156" spans="1:14" ht="20.100000000000001" customHeight="1">
      <c r="A156" s="137">
        <v>45630</v>
      </c>
      <c r="B156" s="175" t="s">
        <v>671</v>
      </c>
      <c r="C156" s="5" t="s">
        <v>639</v>
      </c>
      <c r="D156" s="5">
        <v>19</v>
      </c>
      <c r="E156" s="8" t="s">
        <v>318</v>
      </c>
      <c r="F156" s="5"/>
      <c r="G156" s="5" t="s">
        <v>184</v>
      </c>
      <c r="H156" s="26"/>
      <c r="I156" s="90">
        <v>68800</v>
      </c>
      <c r="J156" s="7">
        <f>ROUNDUP((((L156*13000)+I156)/1320), 2)</f>
        <v>111.22</v>
      </c>
      <c r="K156" s="88" t="s">
        <v>673</v>
      </c>
      <c r="L156" s="6">
        <v>6</v>
      </c>
      <c r="M156" s="6"/>
      <c r="N156" s="9" t="s">
        <v>676</v>
      </c>
    </row>
    <row r="157" spans="1:14" ht="53.25">
      <c r="A157" s="137">
        <v>45630</v>
      </c>
      <c r="B157" s="175"/>
      <c r="C157" s="5" t="s">
        <v>641</v>
      </c>
      <c r="D157" s="5">
        <v>2</v>
      </c>
      <c r="E157" s="8" t="s">
        <v>318</v>
      </c>
      <c r="F157" s="5" t="s">
        <v>640</v>
      </c>
      <c r="G157" s="5" t="s">
        <v>184</v>
      </c>
      <c r="H157" s="26"/>
      <c r="I157" s="90">
        <v>42650</v>
      </c>
      <c r="J157" s="7">
        <f>ROUNDUP((((L157*13000)+I157)/1320), 2)</f>
        <v>71.710000000000008</v>
      </c>
      <c r="K157" s="88" t="s">
        <v>704</v>
      </c>
      <c r="L157" s="6">
        <v>4</v>
      </c>
      <c r="M157" s="6"/>
      <c r="N157" s="10" t="s">
        <v>705</v>
      </c>
    </row>
    <row r="158" spans="1:14" ht="20.100000000000001" customHeight="1">
      <c r="A158" s="137">
        <v>45630</v>
      </c>
      <c r="B158" s="175"/>
      <c r="C158" s="5" t="s">
        <v>662</v>
      </c>
      <c r="D158" s="5">
        <v>10</v>
      </c>
      <c r="E158" s="8" t="s">
        <v>648</v>
      </c>
      <c r="F158" s="5"/>
      <c r="G158" s="5"/>
      <c r="H158" s="26"/>
      <c r="I158" s="90">
        <v>150440</v>
      </c>
      <c r="J158" s="7">
        <f>ROUNDUP((((L158*13000)+I158)/1320), 2)</f>
        <v>143.51999999999998</v>
      </c>
      <c r="K158" s="88" t="s">
        <v>663</v>
      </c>
      <c r="L158" s="6">
        <v>3</v>
      </c>
      <c r="M158" s="6"/>
      <c r="N158" s="18" t="s">
        <v>649</v>
      </c>
    </row>
    <row r="159" spans="1:14" ht="49.5" customHeight="1">
      <c r="A159" s="137">
        <v>45629</v>
      </c>
      <c r="B159" s="175" t="s">
        <v>352</v>
      </c>
      <c r="C159" s="5" t="s">
        <v>565</v>
      </c>
      <c r="D159" s="5">
        <v>10</v>
      </c>
      <c r="E159" s="8" t="s">
        <v>387</v>
      </c>
      <c r="F159" s="5" t="s">
        <v>257</v>
      </c>
      <c r="G159" s="5" t="s">
        <v>566</v>
      </c>
      <c r="H159" s="26"/>
      <c r="I159" s="90">
        <v>1500</v>
      </c>
      <c r="J159" s="7">
        <f>ROUNDUP((((L159*13000)+I159)/1320), 2)</f>
        <v>2.13</v>
      </c>
      <c r="K159" s="88" t="s">
        <v>79</v>
      </c>
      <c r="L159" s="6">
        <v>0.1</v>
      </c>
      <c r="M159" s="6"/>
      <c r="N159" s="10" t="s">
        <v>721</v>
      </c>
    </row>
    <row r="161" spans="1:15" ht="90">
      <c r="A161" s="137">
        <v>45622</v>
      </c>
      <c r="B161" s="175" t="s">
        <v>259</v>
      </c>
      <c r="C161" s="5">
        <v>30210</v>
      </c>
      <c r="D161" s="5">
        <v>10</v>
      </c>
      <c r="E161" s="8" t="s">
        <v>265</v>
      </c>
      <c r="F161" s="5" t="s">
        <v>36</v>
      </c>
      <c r="G161" s="5" t="s">
        <v>30</v>
      </c>
      <c r="H161" s="26"/>
      <c r="I161" s="90">
        <v>9100</v>
      </c>
      <c r="J161" s="7">
        <f t="shared" ref="J161:J184" si="8">ROUNDUP((((L161*13000)+I161)/1320), 2)</f>
        <v>13.79</v>
      </c>
      <c r="K161" s="88" t="s">
        <v>745</v>
      </c>
      <c r="L161" s="6">
        <v>0.7</v>
      </c>
      <c r="M161" s="6"/>
      <c r="N161" s="10" t="s">
        <v>748</v>
      </c>
      <c r="O161" s="128" t="s">
        <v>24</v>
      </c>
    </row>
    <row r="162" spans="1:15" ht="20.100000000000001" customHeight="1">
      <c r="A162" s="137">
        <v>45631</v>
      </c>
      <c r="B162" s="175" t="s">
        <v>21</v>
      </c>
      <c r="C162" s="5" t="s">
        <v>761</v>
      </c>
      <c r="D162" s="5">
        <v>10</v>
      </c>
      <c r="E162" s="8" t="s">
        <v>265</v>
      </c>
      <c r="F162" s="5" t="s">
        <v>36</v>
      </c>
      <c r="G162" s="5" t="s">
        <v>30</v>
      </c>
      <c r="H162" s="26"/>
      <c r="I162" s="90">
        <v>120000</v>
      </c>
      <c r="J162" s="7">
        <f t="shared" si="8"/>
        <v>91.9</v>
      </c>
      <c r="K162" s="88" t="s">
        <v>760</v>
      </c>
      <c r="L162" s="6">
        <v>0.1</v>
      </c>
      <c r="M162" s="6"/>
      <c r="N162" s="10" t="s">
        <v>170</v>
      </c>
      <c r="O162" s="128" t="s">
        <v>726</v>
      </c>
    </row>
    <row r="163" spans="1:15" ht="30">
      <c r="A163" s="137">
        <v>45630</v>
      </c>
      <c r="B163" s="175" t="s">
        <v>650</v>
      </c>
      <c r="C163" s="5" t="s">
        <v>651</v>
      </c>
      <c r="D163" s="5">
        <v>8</v>
      </c>
      <c r="E163" s="8" t="s">
        <v>137</v>
      </c>
      <c r="F163" s="5"/>
      <c r="G163" s="5" t="s">
        <v>35</v>
      </c>
      <c r="H163" s="26"/>
      <c r="I163" s="90">
        <v>176560</v>
      </c>
      <c r="J163" s="7">
        <f t="shared" si="8"/>
        <v>143.60999999999999</v>
      </c>
      <c r="K163" s="88" t="s">
        <v>751</v>
      </c>
      <c r="L163" s="6">
        <v>1</v>
      </c>
      <c r="M163" s="6"/>
      <c r="N163" s="18" t="s">
        <v>752</v>
      </c>
    </row>
    <row r="164" spans="1:15" ht="30">
      <c r="A164" s="137">
        <v>45630</v>
      </c>
      <c r="B164" s="175" t="s">
        <v>650</v>
      </c>
      <c r="C164" s="5" t="s">
        <v>652</v>
      </c>
      <c r="D164" s="5">
        <v>2</v>
      </c>
      <c r="E164" s="8" t="s">
        <v>137</v>
      </c>
      <c r="F164" s="5"/>
      <c r="G164" s="5" t="s">
        <v>35</v>
      </c>
      <c r="H164" s="26"/>
      <c r="I164" s="90">
        <v>48640</v>
      </c>
      <c r="J164" s="7">
        <f t="shared" si="8"/>
        <v>39.809999999999995</v>
      </c>
      <c r="K164" s="88" t="s">
        <v>751</v>
      </c>
      <c r="L164" s="6">
        <v>0.3</v>
      </c>
      <c r="M164" s="6"/>
      <c r="N164" s="18" t="s">
        <v>753</v>
      </c>
    </row>
    <row r="165" spans="1:15" ht="30">
      <c r="A165" s="137">
        <v>45630</v>
      </c>
      <c r="B165" s="175" t="s">
        <v>650</v>
      </c>
      <c r="C165" s="5" t="s">
        <v>654</v>
      </c>
      <c r="D165" s="5">
        <v>4</v>
      </c>
      <c r="E165" s="8" t="s">
        <v>137</v>
      </c>
      <c r="F165" s="5"/>
      <c r="G165" s="5" t="s">
        <v>35</v>
      </c>
      <c r="H165" s="26"/>
      <c r="I165" s="90">
        <v>91280</v>
      </c>
      <c r="J165" s="7">
        <f t="shared" si="8"/>
        <v>74.08</v>
      </c>
      <c r="K165" s="88" t="s">
        <v>751</v>
      </c>
      <c r="L165" s="6">
        <v>0.5</v>
      </c>
      <c r="M165" s="6"/>
      <c r="N165" s="18" t="s">
        <v>754</v>
      </c>
    </row>
    <row r="166" spans="1:15" ht="30">
      <c r="A166" s="137">
        <v>45630</v>
      </c>
      <c r="B166" s="175" t="s">
        <v>650</v>
      </c>
      <c r="C166" s="5" t="s">
        <v>653</v>
      </c>
      <c r="D166" s="5">
        <v>2</v>
      </c>
      <c r="E166" s="8" t="s">
        <v>137</v>
      </c>
      <c r="F166" s="5"/>
      <c r="G166" s="5" t="s">
        <v>35</v>
      </c>
      <c r="H166" s="26"/>
      <c r="I166" s="90">
        <v>48640</v>
      </c>
      <c r="J166" s="7">
        <f t="shared" si="8"/>
        <v>39.809999999999995</v>
      </c>
      <c r="K166" s="88" t="s">
        <v>751</v>
      </c>
      <c r="L166" s="6">
        <v>0.3</v>
      </c>
      <c r="M166" s="6"/>
      <c r="N166" s="18" t="s">
        <v>753</v>
      </c>
    </row>
    <row r="167" spans="1:15" ht="30">
      <c r="A167" s="137">
        <v>45630</v>
      </c>
      <c r="B167" s="175" t="s">
        <v>650</v>
      </c>
      <c r="C167" s="5" t="s">
        <v>655</v>
      </c>
      <c r="D167" s="5">
        <v>8</v>
      </c>
      <c r="E167" s="8" t="s">
        <v>137</v>
      </c>
      <c r="F167" s="5"/>
      <c r="G167" s="5" t="s">
        <v>35</v>
      </c>
      <c r="H167" s="26"/>
      <c r="I167" s="90">
        <v>176560</v>
      </c>
      <c r="J167" s="7">
        <f t="shared" si="8"/>
        <v>143.60999999999999</v>
      </c>
      <c r="K167" s="88" t="s">
        <v>751</v>
      </c>
      <c r="L167" s="6">
        <v>1</v>
      </c>
      <c r="M167" s="6"/>
      <c r="N167" s="18" t="s">
        <v>755</v>
      </c>
    </row>
    <row r="168" spans="1:15" ht="30">
      <c r="A168" s="137">
        <v>45630</v>
      </c>
      <c r="B168" s="175" t="s">
        <v>650</v>
      </c>
      <c r="C168" s="5" t="s">
        <v>656</v>
      </c>
      <c r="D168" s="5">
        <v>10</v>
      </c>
      <c r="E168" s="8" t="s">
        <v>137</v>
      </c>
      <c r="F168" s="5"/>
      <c r="G168" s="5" t="s">
        <v>35</v>
      </c>
      <c r="H168" s="26"/>
      <c r="I168" s="90">
        <v>219200</v>
      </c>
      <c r="J168" s="7">
        <f t="shared" si="8"/>
        <v>177.88</v>
      </c>
      <c r="K168" s="88" t="s">
        <v>751</v>
      </c>
      <c r="L168" s="6">
        <v>1.2</v>
      </c>
      <c r="M168" s="6"/>
      <c r="N168" s="18" t="s">
        <v>756</v>
      </c>
    </row>
    <row r="169" spans="1:15" ht="30">
      <c r="A169" s="137">
        <v>45630</v>
      </c>
      <c r="B169" s="175" t="s">
        <v>650</v>
      </c>
      <c r="C169" s="5" t="s">
        <v>657</v>
      </c>
      <c r="D169" s="5">
        <v>10</v>
      </c>
      <c r="E169" s="8" t="s">
        <v>137</v>
      </c>
      <c r="F169" s="5"/>
      <c r="G169" s="5" t="s">
        <v>35</v>
      </c>
      <c r="H169" s="26"/>
      <c r="I169" s="90">
        <v>219200</v>
      </c>
      <c r="J169" s="7">
        <f t="shared" si="8"/>
        <v>177.88</v>
      </c>
      <c r="K169" s="88" t="s">
        <v>751</v>
      </c>
      <c r="L169" s="6">
        <v>1.2</v>
      </c>
      <c r="M169" s="6"/>
      <c r="N169" s="18" t="s">
        <v>756</v>
      </c>
    </row>
    <row r="170" spans="1:15" ht="30">
      <c r="A170" s="137">
        <v>45630</v>
      </c>
      <c r="B170" s="175" t="s">
        <v>650</v>
      </c>
      <c r="C170" s="5" t="s">
        <v>658</v>
      </c>
      <c r="D170" s="5">
        <v>6</v>
      </c>
      <c r="E170" s="8" t="s">
        <v>137</v>
      </c>
      <c r="F170" s="5"/>
      <c r="G170" s="5" t="s">
        <v>35</v>
      </c>
      <c r="H170" s="26"/>
      <c r="I170" s="90">
        <v>133920</v>
      </c>
      <c r="J170" s="7">
        <f t="shared" si="8"/>
        <v>108.35000000000001</v>
      </c>
      <c r="K170" s="88" t="s">
        <v>751</v>
      </c>
      <c r="L170" s="6">
        <v>0.7</v>
      </c>
      <c r="M170" s="6"/>
      <c r="N170" s="18" t="s">
        <v>757</v>
      </c>
    </row>
    <row r="171" spans="1:15" ht="30">
      <c r="A171" s="137">
        <v>45630</v>
      </c>
      <c r="B171" s="175" t="s">
        <v>650</v>
      </c>
      <c r="C171" s="5" t="s">
        <v>659</v>
      </c>
      <c r="D171" s="5">
        <v>3</v>
      </c>
      <c r="E171" s="8" t="s">
        <v>137</v>
      </c>
      <c r="F171" s="5"/>
      <c r="G171" s="5" t="s">
        <v>35</v>
      </c>
      <c r="H171" s="26"/>
      <c r="I171" s="90">
        <v>69960</v>
      </c>
      <c r="J171" s="7">
        <f t="shared" si="8"/>
        <v>56.94</v>
      </c>
      <c r="K171" s="88" t="s">
        <v>751</v>
      </c>
      <c r="L171" s="6">
        <v>0.4</v>
      </c>
      <c r="M171" s="6"/>
      <c r="N171" s="18" t="s">
        <v>758</v>
      </c>
    </row>
    <row r="172" spans="1:15" ht="30">
      <c r="A172" s="137">
        <v>45630</v>
      </c>
      <c r="B172" s="175" t="s">
        <v>650</v>
      </c>
      <c r="C172" s="5" t="s">
        <v>660</v>
      </c>
      <c r="D172" s="5">
        <v>6</v>
      </c>
      <c r="E172" s="8" t="s">
        <v>137</v>
      </c>
      <c r="F172" s="5"/>
      <c r="G172" s="5" t="s">
        <v>35</v>
      </c>
      <c r="H172" s="26"/>
      <c r="I172" s="90">
        <v>133920</v>
      </c>
      <c r="J172" s="7">
        <f t="shared" si="8"/>
        <v>108.35000000000001</v>
      </c>
      <c r="K172" s="88" t="s">
        <v>751</v>
      </c>
      <c r="L172" s="6">
        <v>0.7</v>
      </c>
      <c r="M172" s="6"/>
      <c r="N172" s="18" t="s">
        <v>757</v>
      </c>
    </row>
    <row r="173" spans="1:15" ht="30">
      <c r="A173" s="137">
        <v>45630</v>
      </c>
      <c r="B173" s="175" t="s">
        <v>650</v>
      </c>
      <c r="C173" s="5" t="s">
        <v>661</v>
      </c>
      <c r="D173" s="5">
        <v>2</v>
      </c>
      <c r="E173" s="8" t="s">
        <v>137</v>
      </c>
      <c r="F173" s="5"/>
      <c r="G173" s="5" t="s">
        <v>35</v>
      </c>
      <c r="H173" s="26"/>
      <c r="I173" s="90">
        <v>112600</v>
      </c>
      <c r="J173" s="7">
        <f t="shared" si="8"/>
        <v>88.26</v>
      </c>
      <c r="K173" s="88" t="s">
        <v>751</v>
      </c>
      <c r="L173" s="6">
        <v>0.3</v>
      </c>
      <c r="M173" s="6"/>
      <c r="N173" s="18" t="s">
        <v>753</v>
      </c>
    </row>
    <row r="174" spans="1:15" ht="20.100000000000001" customHeight="1">
      <c r="A174" s="137">
        <v>45631</v>
      </c>
      <c r="B174" s="175" t="s">
        <v>314</v>
      </c>
      <c r="C174" s="5" t="s">
        <v>728</v>
      </c>
      <c r="D174" s="5">
        <v>5</v>
      </c>
      <c r="E174" s="8" t="s">
        <v>24</v>
      </c>
      <c r="F174" s="5"/>
      <c r="G174" s="5" t="s">
        <v>152</v>
      </c>
      <c r="H174" s="26"/>
      <c r="I174" s="90">
        <v>21900</v>
      </c>
      <c r="J174" s="7">
        <f t="shared" si="8"/>
        <v>23.490000000000002</v>
      </c>
      <c r="K174" s="88" t="s">
        <v>751</v>
      </c>
      <c r="L174" s="6">
        <v>0.7</v>
      </c>
      <c r="M174" s="6"/>
      <c r="N174" s="18"/>
    </row>
    <row r="175" spans="1:15" ht="20.100000000000001" customHeight="1">
      <c r="A175" s="137">
        <v>45630</v>
      </c>
      <c r="B175" s="175" t="s">
        <v>41</v>
      </c>
      <c r="C175" s="5" t="s">
        <v>636</v>
      </c>
      <c r="D175" s="5">
        <v>2</v>
      </c>
      <c r="E175" s="8" t="s">
        <v>318</v>
      </c>
      <c r="F175" s="5" t="s">
        <v>281</v>
      </c>
      <c r="G175" s="5" t="s">
        <v>371</v>
      </c>
      <c r="H175" s="26"/>
      <c r="I175" s="90">
        <v>228300</v>
      </c>
      <c r="J175" s="7">
        <f t="shared" si="8"/>
        <v>174.92999999999998</v>
      </c>
      <c r="K175" s="88" t="s">
        <v>751</v>
      </c>
      <c r="L175" s="6">
        <v>0.2</v>
      </c>
      <c r="M175" s="6"/>
      <c r="N175" s="195" t="s">
        <v>774</v>
      </c>
    </row>
    <row r="176" spans="1:15" ht="20.100000000000001" customHeight="1">
      <c r="A176" s="137">
        <v>45630</v>
      </c>
      <c r="B176" s="175" t="s">
        <v>41</v>
      </c>
      <c r="C176" s="5" t="s">
        <v>637</v>
      </c>
      <c r="D176" s="5">
        <v>2</v>
      </c>
      <c r="E176" s="8" t="s">
        <v>318</v>
      </c>
      <c r="F176" s="5" t="s">
        <v>281</v>
      </c>
      <c r="G176" s="5" t="s">
        <v>371</v>
      </c>
      <c r="H176" s="26"/>
      <c r="I176" s="90">
        <v>49500</v>
      </c>
      <c r="J176" s="7">
        <f t="shared" si="8"/>
        <v>39.47</v>
      </c>
      <c r="K176" s="88" t="s">
        <v>751</v>
      </c>
      <c r="L176" s="6">
        <v>0.2</v>
      </c>
      <c r="M176" s="6"/>
      <c r="N176" s="10" t="s">
        <v>775</v>
      </c>
    </row>
    <row r="177" spans="1:15" ht="45">
      <c r="A177" s="137">
        <v>45631</v>
      </c>
      <c r="B177" s="175" t="s">
        <v>311</v>
      </c>
      <c r="C177" s="5">
        <v>185998</v>
      </c>
      <c r="D177" s="5">
        <v>2</v>
      </c>
      <c r="E177" s="8" t="s">
        <v>318</v>
      </c>
      <c r="F177" s="5" t="s">
        <v>254</v>
      </c>
      <c r="G177" s="5" t="s">
        <v>33</v>
      </c>
      <c r="H177" s="26"/>
      <c r="I177" s="90">
        <v>186000</v>
      </c>
      <c r="J177" s="7">
        <f t="shared" si="8"/>
        <v>200</v>
      </c>
      <c r="K177" s="88" t="s">
        <v>772</v>
      </c>
      <c r="L177" s="6">
        <v>6</v>
      </c>
      <c r="M177" s="6"/>
      <c r="N177" s="10" t="s">
        <v>773</v>
      </c>
    </row>
    <row r="178" spans="1:15" ht="20.100000000000001" customHeight="1">
      <c r="A178" s="137">
        <v>45631</v>
      </c>
      <c r="B178" s="175" t="s">
        <v>311</v>
      </c>
      <c r="C178" s="5" t="s">
        <v>771</v>
      </c>
      <c r="D178" s="5">
        <v>1</v>
      </c>
      <c r="E178" s="8" t="s">
        <v>318</v>
      </c>
      <c r="F178" s="5" t="s">
        <v>254</v>
      </c>
      <c r="G178" s="5" t="s">
        <v>33</v>
      </c>
      <c r="H178" s="26"/>
      <c r="I178" s="90">
        <v>500000</v>
      </c>
      <c r="J178" s="7">
        <f t="shared" si="8"/>
        <v>378.78999999999996</v>
      </c>
      <c r="K178" s="88"/>
      <c r="L178" s="6"/>
      <c r="M178" s="6"/>
      <c r="N178" s="10"/>
    </row>
    <row r="179" spans="1:15" ht="45">
      <c r="A179" s="137">
        <v>45631</v>
      </c>
      <c r="B179" s="175" t="s">
        <v>38</v>
      </c>
      <c r="C179" s="5" t="s">
        <v>730</v>
      </c>
      <c r="D179" s="5">
        <v>2</v>
      </c>
      <c r="E179" s="8" t="s">
        <v>318</v>
      </c>
      <c r="F179" s="5" t="s">
        <v>254</v>
      </c>
      <c r="G179" s="5" t="s">
        <v>33</v>
      </c>
      <c r="H179" s="26"/>
      <c r="I179" s="90">
        <v>39200</v>
      </c>
      <c r="J179" s="7">
        <f t="shared" si="8"/>
        <v>32.659999999999997</v>
      </c>
      <c r="K179" s="88" t="s">
        <v>745</v>
      </c>
      <c r="L179" s="6">
        <v>0.3</v>
      </c>
      <c r="M179" s="6"/>
      <c r="N179" s="10" t="s">
        <v>766</v>
      </c>
    </row>
    <row r="180" spans="1:15" ht="165">
      <c r="A180" s="145">
        <v>45630</v>
      </c>
      <c r="B180" s="190" t="s">
        <v>139</v>
      </c>
      <c r="C180" s="77" t="s">
        <v>692</v>
      </c>
      <c r="D180" s="77">
        <v>16</v>
      </c>
      <c r="E180" s="76" t="s">
        <v>318</v>
      </c>
      <c r="F180" s="77" t="s">
        <v>642</v>
      </c>
      <c r="G180" s="77" t="s">
        <v>643</v>
      </c>
      <c r="H180" s="93"/>
      <c r="I180" s="146">
        <v>457100</v>
      </c>
      <c r="J180" s="79">
        <f t="shared" si="8"/>
        <v>361.07</v>
      </c>
      <c r="K180" s="94" t="s">
        <v>702</v>
      </c>
      <c r="L180" s="78">
        <v>1.5</v>
      </c>
      <c r="M180" s="78"/>
      <c r="N180" s="156" t="s">
        <v>777</v>
      </c>
    </row>
    <row r="181" spans="1:15" ht="26.25" customHeight="1">
      <c r="A181" s="137">
        <v>45630</v>
      </c>
      <c r="B181" s="5" t="s">
        <v>610</v>
      </c>
      <c r="C181" s="5" t="s">
        <v>611</v>
      </c>
      <c r="D181" s="5">
        <v>1</v>
      </c>
      <c r="E181" s="5" t="s">
        <v>387</v>
      </c>
      <c r="F181" s="5" t="s">
        <v>612</v>
      </c>
      <c r="G181" s="5" t="s">
        <v>126</v>
      </c>
      <c r="H181" s="26"/>
      <c r="I181" s="90">
        <v>28000</v>
      </c>
      <c r="J181" s="7">
        <f t="shared" si="8"/>
        <v>50.76</v>
      </c>
      <c r="K181" s="88" t="s">
        <v>745</v>
      </c>
      <c r="L181" s="6">
        <v>3</v>
      </c>
      <c r="M181" s="6"/>
      <c r="N181" s="10" t="s">
        <v>746</v>
      </c>
    </row>
    <row r="182" spans="1:15" ht="21" customHeight="1">
      <c r="A182" s="137">
        <v>45631</v>
      </c>
      <c r="B182" s="5" t="s">
        <v>29</v>
      </c>
      <c r="C182" s="5" t="s">
        <v>764</v>
      </c>
      <c r="D182" s="5">
        <v>20</v>
      </c>
      <c r="E182" s="5" t="s">
        <v>140</v>
      </c>
      <c r="F182" s="5" t="s">
        <v>196</v>
      </c>
      <c r="G182" s="5" t="s">
        <v>92</v>
      </c>
      <c r="H182" s="26"/>
      <c r="I182" s="90">
        <v>20020</v>
      </c>
      <c r="J182" s="121">
        <f t="shared" si="8"/>
        <v>23.05</v>
      </c>
      <c r="K182" s="88" t="s">
        <v>745</v>
      </c>
      <c r="L182" s="6">
        <v>0.8</v>
      </c>
      <c r="M182" s="6"/>
      <c r="N182" s="10"/>
    </row>
    <row r="183" spans="1:15" ht="21" customHeight="1">
      <c r="A183" s="137">
        <v>45631</v>
      </c>
      <c r="B183" s="5" t="s">
        <v>29</v>
      </c>
      <c r="C183" s="5" t="s">
        <v>780</v>
      </c>
      <c r="D183" s="5">
        <v>2</v>
      </c>
      <c r="E183" s="5" t="s">
        <v>140</v>
      </c>
      <c r="F183" s="5" t="s">
        <v>87</v>
      </c>
      <c r="G183" s="5" t="s">
        <v>92</v>
      </c>
      <c r="H183" s="26"/>
      <c r="I183" s="90">
        <v>41930</v>
      </c>
      <c r="J183" s="121">
        <f t="shared" si="8"/>
        <v>36.69</v>
      </c>
      <c r="K183" s="88" t="s">
        <v>745</v>
      </c>
      <c r="L183" s="6">
        <v>0.5</v>
      </c>
      <c r="M183" s="6"/>
      <c r="N183" s="10"/>
    </row>
    <row r="184" spans="1:15" ht="21" customHeight="1">
      <c r="A184" s="137">
        <v>45631</v>
      </c>
      <c r="B184" s="5"/>
      <c r="C184" s="5" t="s">
        <v>736</v>
      </c>
      <c r="D184" s="5">
        <v>10</v>
      </c>
      <c r="E184" s="5" t="s">
        <v>140</v>
      </c>
      <c r="F184" s="5" t="s">
        <v>87</v>
      </c>
      <c r="G184" s="5" t="s">
        <v>92</v>
      </c>
      <c r="H184" s="26"/>
      <c r="I184" s="90">
        <v>2490</v>
      </c>
      <c r="J184" s="121">
        <f t="shared" si="8"/>
        <v>2.88</v>
      </c>
      <c r="K184" s="88" t="s">
        <v>745</v>
      </c>
      <c r="L184" s="6">
        <v>0.1</v>
      </c>
      <c r="M184" s="6"/>
      <c r="N184" s="10" t="s">
        <v>770</v>
      </c>
    </row>
    <row r="185" spans="1:15" ht="78.75" customHeight="1">
      <c r="A185" s="137">
        <v>45631</v>
      </c>
      <c r="B185" s="5"/>
      <c r="C185" s="140" t="s">
        <v>743</v>
      </c>
      <c r="D185" s="5">
        <v>1</v>
      </c>
      <c r="E185" s="5" t="s">
        <v>24</v>
      </c>
      <c r="F185" s="5" t="s">
        <v>253</v>
      </c>
      <c r="G185" s="5" t="s">
        <v>33</v>
      </c>
      <c r="H185" s="26"/>
      <c r="I185" s="90">
        <v>396000</v>
      </c>
      <c r="J185" s="121">
        <f>ROUNDUP((((L185*11000)+I185)/1280), 2)</f>
        <v>311.09999999999997</v>
      </c>
      <c r="K185" s="88" t="s">
        <v>98</v>
      </c>
      <c r="L185" s="6">
        <v>0.2</v>
      </c>
      <c r="M185" s="52" t="s">
        <v>744</v>
      </c>
      <c r="N185" s="116" t="s">
        <v>747</v>
      </c>
      <c r="O185" s="127" t="s">
        <v>260</v>
      </c>
    </row>
    <row r="186" spans="1:15" ht="34.5" customHeight="1">
      <c r="A186" s="137">
        <v>45631</v>
      </c>
      <c r="B186" s="5"/>
      <c r="C186" s="140" t="s">
        <v>740</v>
      </c>
      <c r="D186" s="5">
        <v>1</v>
      </c>
      <c r="E186" s="5" t="s">
        <v>24</v>
      </c>
      <c r="F186" s="5" t="s">
        <v>253</v>
      </c>
      <c r="G186" s="5" t="s">
        <v>33</v>
      </c>
      <c r="H186" s="26"/>
      <c r="I186" s="90">
        <v>76000</v>
      </c>
      <c r="J186" s="121">
        <f>ROUNDUP((((L186*13000)+I186)/1320), 2)</f>
        <v>59.55</v>
      </c>
      <c r="K186" s="88" t="s">
        <v>98</v>
      </c>
      <c r="L186" s="6">
        <v>0.2</v>
      </c>
      <c r="M186" s="52"/>
      <c r="N186" s="116" t="s">
        <v>750</v>
      </c>
      <c r="O186" s="127" t="s">
        <v>742</v>
      </c>
    </row>
    <row r="187" spans="1:15" ht="45">
      <c r="A187" s="137">
        <v>45631</v>
      </c>
      <c r="B187" s="5"/>
      <c r="C187" s="147" t="s">
        <v>262</v>
      </c>
      <c r="D187" s="5"/>
      <c r="E187" s="5"/>
      <c r="F187" s="5"/>
      <c r="G187" s="5"/>
      <c r="H187" s="26"/>
      <c r="I187" s="90">
        <v>76000</v>
      </c>
      <c r="J187" s="121">
        <f>ROUNDUP((((L187*11000)+I187)/1280), 2)</f>
        <v>60.239999999999995</v>
      </c>
      <c r="K187" s="88" t="s">
        <v>98</v>
      </c>
      <c r="L187" s="6">
        <v>0.1</v>
      </c>
      <c r="M187" s="52" t="s">
        <v>744</v>
      </c>
      <c r="N187" s="116" t="s">
        <v>263</v>
      </c>
      <c r="O187" s="127"/>
    </row>
    <row r="188" spans="1:15" ht="40.5" customHeight="1">
      <c r="A188" s="137">
        <v>45631</v>
      </c>
      <c r="B188" s="5"/>
      <c r="C188" s="140" t="s">
        <v>741</v>
      </c>
      <c r="D188" s="5">
        <v>1</v>
      </c>
      <c r="E188" s="5" t="s">
        <v>24</v>
      </c>
      <c r="F188" s="5" t="s">
        <v>253</v>
      </c>
      <c r="G188" s="5" t="s">
        <v>33</v>
      </c>
      <c r="H188" s="26"/>
      <c r="I188" s="90"/>
      <c r="J188" s="121"/>
      <c r="K188" s="88"/>
      <c r="L188" s="6"/>
      <c r="M188" s="52"/>
      <c r="N188" s="116" t="s">
        <v>767</v>
      </c>
      <c r="O188" s="127" t="s">
        <v>742</v>
      </c>
    </row>
    <row r="189" spans="1:15" ht="45">
      <c r="A189" s="137">
        <v>45631</v>
      </c>
      <c r="B189" s="5"/>
      <c r="C189" s="147" t="s">
        <v>261</v>
      </c>
      <c r="D189" s="5">
        <v>1</v>
      </c>
      <c r="E189" s="5" t="s">
        <v>737</v>
      </c>
      <c r="F189" s="5"/>
      <c r="G189" s="5"/>
      <c r="H189" s="26"/>
      <c r="I189" s="90">
        <v>286000</v>
      </c>
      <c r="J189" s="7">
        <f>ROUNDUP((((L189*11000)+I189)/1280), 2)</f>
        <v>225.16</v>
      </c>
      <c r="K189" s="88" t="s">
        <v>98</v>
      </c>
      <c r="L189" s="6">
        <v>0.2</v>
      </c>
      <c r="M189" s="52" t="s">
        <v>744</v>
      </c>
      <c r="N189" s="116" t="s">
        <v>749</v>
      </c>
      <c r="O189" s="127"/>
    </row>
    <row r="190" spans="1:15" ht="30">
      <c r="A190" s="137">
        <v>45631</v>
      </c>
      <c r="B190" s="5"/>
      <c r="C190" s="147" t="s">
        <v>762</v>
      </c>
      <c r="D190" s="5">
        <v>1</v>
      </c>
      <c r="E190" s="5" t="s">
        <v>737</v>
      </c>
      <c r="F190" s="5"/>
      <c r="G190" s="5"/>
      <c r="H190" s="26"/>
      <c r="I190" s="90">
        <v>5630</v>
      </c>
      <c r="J190" s="7">
        <f>ROUNDUP((((L190*13000)+I190)/1320), 2)</f>
        <v>5.75</v>
      </c>
      <c r="K190" s="88" t="s">
        <v>745</v>
      </c>
      <c r="L190" s="6">
        <v>0.15</v>
      </c>
      <c r="M190" s="52"/>
      <c r="N190" s="116" t="s">
        <v>776</v>
      </c>
      <c r="O190" s="127"/>
    </row>
    <row r="192" spans="1:15" ht="21" customHeight="1">
      <c r="A192" s="141">
        <v>45631</v>
      </c>
      <c r="B192" s="13" t="s">
        <v>266</v>
      </c>
      <c r="C192" s="13" t="s">
        <v>807</v>
      </c>
      <c r="D192" s="13">
        <v>2</v>
      </c>
      <c r="E192" s="13" t="s">
        <v>140</v>
      </c>
      <c r="F192" s="13" t="s">
        <v>778</v>
      </c>
      <c r="G192" s="13" t="s">
        <v>18</v>
      </c>
      <c r="H192" s="68"/>
      <c r="I192" s="142"/>
      <c r="J192" s="124"/>
      <c r="K192" s="87"/>
      <c r="L192" s="50"/>
      <c r="M192" s="50"/>
      <c r="N192" s="23" t="s">
        <v>808</v>
      </c>
    </row>
    <row r="193" spans="1:14" ht="21" customHeight="1">
      <c r="A193" s="141">
        <v>45631</v>
      </c>
      <c r="B193" s="13" t="s">
        <v>779</v>
      </c>
      <c r="C193" s="13" t="s">
        <v>826</v>
      </c>
      <c r="D193" s="13">
        <v>2</v>
      </c>
      <c r="E193" s="13" t="s">
        <v>140</v>
      </c>
      <c r="F193" s="13" t="s">
        <v>185</v>
      </c>
      <c r="G193" s="13" t="s">
        <v>328</v>
      </c>
      <c r="H193" s="68"/>
      <c r="I193" s="142"/>
      <c r="J193" s="124"/>
      <c r="K193" s="87"/>
      <c r="L193" s="50"/>
      <c r="M193" s="50"/>
      <c r="N193" s="23" t="s">
        <v>827</v>
      </c>
    </row>
    <row r="194" spans="1:14" ht="21" customHeight="1">
      <c r="A194" s="137">
        <v>45631</v>
      </c>
      <c r="B194" s="5"/>
      <c r="C194" s="5" t="s">
        <v>822</v>
      </c>
      <c r="D194" s="5">
        <v>2</v>
      </c>
      <c r="E194" s="5" t="s">
        <v>140</v>
      </c>
      <c r="F194" s="5" t="s">
        <v>73</v>
      </c>
      <c r="G194" s="5" t="s">
        <v>23</v>
      </c>
      <c r="H194" s="26"/>
      <c r="I194" s="90">
        <v>3870</v>
      </c>
      <c r="J194" s="121">
        <f t="shared" ref="J194:J217" si="9">ROUNDUP((((L194*13000)+I194)/1320), 2)</f>
        <v>12.79</v>
      </c>
      <c r="K194" s="88" t="s">
        <v>809</v>
      </c>
      <c r="L194" s="6">
        <v>1</v>
      </c>
      <c r="M194" s="6"/>
      <c r="N194" s="10"/>
    </row>
    <row r="195" spans="1:14" ht="21" customHeight="1">
      <c r="A195" s="137">
        <v>45631</v>
      </c>
      <c r="B195" s="5"/>
      <c r="C195" s="5" t="s">
        <v>823</v>
      </c>
      <c r="D195" s="5">
        <v>2</v>
      </c>
      <c r="E195" s="5" t="s">
        <v>140</v>
      </c>
      <c r="F195" s="5" t="s">
        <v>73</v>
      </c>
      <c r="G195" s="5" t="s">
        <v>23</v>
      </c>
      <c r="H195" s="26"/>
      <c r="I195" s="90">
        <v>15270</v>
      </c>
      <c r="J195" s="121">
        <f t="shared" si="9"/>
        <v>41.12</v>
      </c>
      <c r="K195" s="88" t="s">
        <v>809</v>
      </c>
      <c r="L195" s="6">
        <v>3</v>
      </c>
      <c r="M195" s="6"/>
      <c r="N195" s="10"/>
    </row>
    <row r="196" spans="1:14" ht="21" customHeight="1">
      <c r="A196" s="137">
        <v>45631</v>
      </c>
      <c r="B196" s="5"/>
      <c r="C196" s="5" t="s">
        <v>824</v>
      </c>
      <c r="D196" s="5">
        <v>1</v>
      </c>
      <c r="E196" s="5" t="s">
        <v>140</v>
      </c>
      <c r="F196" s="5" t="s">
        <v>73</v>
      </c>
      <c r="G196" s="5" t="s">
        <v>23</v>
      </c>
      <c r="H196" s="26"/>
      <c r="I196" s="90">
        <v>13860</v>
      </c>
      <c r="J196" s="121">
        <f t="shared" si="9"/>
        <v>49.9</v>
      </c>
      <c r="K196" s="88" t="s">
        <v>809</v>
      </c>
      <c r="L196" s="6">
        <v>4</v>
      </c>
      <c r="M196" s="6"/>
      <c r="N196" s="10"/>
    </row>
    <row r="197" spans="1:14" ht="21" customHeight="1">
      <c r="A197" s="137">
        <v>45631</v>
      </c>
      <c r="B197" s="5"/>
      <c r="C197" s="5" t="s">
        <v>825</v>
      </c>
      <c r="D197" s="5">
        <v>1</v>
      </c>
      <c r="E197" s="5" t="s">
        <v>140</v>
      </c>
      <c r="F197" s="5" t="s">
        <v>73</v>
      </c>
      <c r="G197" s="5" t="s">
        <v>23</v>
      </c>
      <c r="H197" s="26"/>
      <c r="I197" s="90">
        <v>45220</v>
      </c>
      <c r="J197" s="121">
        <f t="shared" si="9"/>
        <v>93.350000000000009</v>
      </c>
      <c r="K197" s="88" t="s">
        <v>809</v>
      </c>
      <c r="L197" s="6">
        <v>6</v>
      </c>
      <c r="M197" s="6"/>
      <c r="N197" s="10"/>
    </row>
    <row r="198" spans="1:14" ht="109.5" customHeight="1">
      <c r="A198" s="137">
        <v>45615</v>
      </c>
      <c r="B198" s="5" t="s">
        <v>115</v>
      </c>
      <c r="C198" s="5" t="s">
        <v>763</v>
      </c>
      <c r="D198" s="5">
        <v>2</v>
      </c>
      <c r="E198" s="5" t="s">
        <v>265</v>
      </c>
      <c r="F198" s="5" t="s">
        <v>36</v>
      </c>
      <c r="G198" s="5" t="s">
        <v>30</v>
      </c>
      <c r="H198" s="26"/>
      <c r="I198" s="90">
        <v>61000</v>
      </c>
      <c r="J198" s="7">
        <f t="shared" si="9"/>
        <v>75.760000000000005</v>
      </c>
      <c r="K198" s="88" t="s">
        <v>837</v>
      </c>
      <c r="L198" s="6">
        <v>3</v>
      </c>
      <c r="M198" s="6"/>
      <c r="N198" s="10" t="s">
        <v>838</v>
      </c>
    </row>
    <row r="199" spans="1:14" ht="20.100000000000001" customHeight="1">
      <c r="A199" s="137">
        <v>45632</v>
      </c>
      <c r="B199" s="5" t="s">
        <v>111</v>
      </c>
      <c r="C199" s="5" t="s">
        <v>781</v>
      </c>
      <c r="D199" s="5">
        <v>5</v>
      </c>
      <c r="E199" s="5" t="s">
        <v>265</v>
      </c>
      <c r="F199" s="5" t="s">
        <v>209</v>
      </c>
      <c r="G199" s="5" t="s">
        <v>30</v>
      </c>
      <c r="H199" s="26"/>
      <c r="I199" s="90">
        <v>75700</v>
      </c>
      <c r="J199" s="121">
        <f t="shared" si="9"/>
        <v>60.309999999999995</v>
      </c>
      <c r="K199" s="88" t="s">
        <v>834</v>
      </c>
      <c r="L199" s="6">
        <v>0.3</v>
      </c>
      <c r="M199" s="6"/>
      <c r="N199" s="10" t="s">
        <v>833</v>
      </c>
    </row>
    <row r="200" spans="1:14" ht="20.100000000000001" customHeight="1">
      <c r="A200" s="137">
        <v>45632</v>
      </c>
      <c r="B200" s="5" t="s">
        <v>158</v>
      </c>
      <c r="C200" s="5">
        <v>2320267</v>
      </c>
      <c r="D200" s="5">
        <v>2</v>
      </c>
      <c r="E200" s="5" t="s">
        <v>265</v>
      </c>
      <c r="F200" s="5" t="s">
        <v>264</v>
      </c>
      <c r="G200" s="5" t="s">
        <v>219</v>
      </c>
      <c r="H200" s="26"/>
      <c r="I200" s="90">
        <v>700970</v>
      </c>
      <c r="J200" s="121">
        <f t="shared" si="9"/>
        <v>585.21</v>
      </c>
      <c r="K200" s="88" t="s">
        <v>831</v>
      </c>
      <c r="L200" s="6">
        <v>5.5</v>
      </c>
      <c r="M200" s="6"/>
      <c r="N200" s="10"/>
    </row>
    <row r="201" spans="1:14" ht="60">
      <c r="A201" s="137">
        <v>45632</v>
      </c>
      <c r="B201" s="5" t="s">
        <v>173</v>
      </c>
      <c r="C201" s="5" t="s">
        <v>805</v>
      </c>
      <c r="D201" s="5">
        <v>1</v>
      </c>
      <c r="E201" s="5" t="s">
        <v>265</v>
      </c>
      <c r="F201" s="5" t="s">
        <v>782</v>
      </c>
      <c r="G201" s="5" t="s">
        <v>147</v>
      </c>
      <c r="H201" s="26"/>
      <c r="I201" s="90">
        <v>10800</v>
      </c>
      <c r="J201" s="121">
        <f t="shared" si="9"/>
        <v>10.16</v>
      </c>
      <c r="K201" s="88" t="s">
        <v>809</v>
      </c>
      <c r="L201" s="6">
        <v>0.2</v>
      </c>
      <c r="M201" s="6"/>
      <c r="N201" s="10" t="s">
        <v>830</v>
      </c>
    </row>
    <row r="202" spans="1:14" ht="45">
      <c r="A202" s="137">
        <v>45632</v>
      </c>
      <c r="B202" s="5" t="s">
        <v>173</v>
      </c>
      <c r="C202" s="5" t="s">
        <v>804</v>
      </c>
      <c r="D202" s="5">
        <v>1</v>
      </c>
      <c r="E202" s="5" t="s">
        <v>265</v>
      </c>
      <c r="F202" s="5" t="s">
        <v>782</v>
      </c>
      <c r="G202" s="5" t="s">
        <v>1576</v>
      </c>
      <c r="H202" s="26"/>
      <c r="I202" s="90">
        <v>15600</v>
      </c>
      <c r="J202" s="121">
        <f t="shared" si="9"/>
        <v>13.79</v>
      </c>
      <c r="K202" s="88" t="s">
        <v>809</v>
      </c>
      <c r="L202" s="6">
        <v>0.2</v>
      </c>
      <c r="M202" s="6"/>
      <c r="N202" s="10" t="s">
        <v>829</v>
      </c>
    </row>
    <row r="203" spans="1:14" ht="30">
      <c r="A203" s="137">
        <v>45632</v>
      </c>
      <c r="B203" s="5" t="s">
        <v>66</v>
      </c>
      <c r="C203" s="5" t="s">
        <v>783</v>
      </c>
      <c r="D203" s="5">
        <v>20</v>
      </c>
      <c r="E203" s="5" t="s">
        <v>265</v>
      </c>
      <c r="F203" s="5" t="s">
        <v>36</v>
      </c>
      <c r="G203" s="5" t="s">
        <v>30</v>
      </c>
      <c r="H203" s="26"/>
      <c r="I203" s="90"/>
      <c r="J203" s="121">
        <f t="shared" si="9"/>
        <v>0</v>
      </c>
      <c r="K203" s="88"/>
      <c r="L203" s="6"/>
      <c r="M203" s="6"/>
      <c r="N203" s="10" t="s">
        <v>832</v>
      </c>
    </row>
    <row r="204" spans="1:14" ht="90.75" customHeight="1">
      <c r="A204" s="137">
        <v>45631</v>
      </c>
      <c r="B204" s="5" t="s">
        <v>283</v>
      </c>
      <c r="C204" s="8" t="s">
        <v>738</v>
      </c>
      <c r="D204" s="5">
        <v>50</v>
      </c>
      <c r="E204" s="5" t="s">
        <v>137</v>
      </c>
      <c r="F204" s="5"/>
      <c r="G204" s="5"/>
      <c r="H204" s="26"/>
      <c r="I204" s="90">
        <v>796000</v>
      </c>
      <c r="J204" s="121">
        <f t="shared" si="9"/>
        <v>642.42999999999995</v>
      </c>
      <c r="K204" s="88" t="s">
        <v>809</v>
      </c>
      <c r="L204" s="6">
        <v>4</v>
      </c>
      <c r="M204" s="6"/>
      <c r="N204" s="10" t="s">
        <v>836</v>
      </c>
    </row>
    <row r="205" spans="1:14" ht="62.25" customHeight="1">
      <c r="A205" s="137">
        <v>45631</v>
      </c>
      <c r="B205" s="5" t="s">
        <v>283</v>
      </c>
      <c r="C205" s="8" t="s">
        <v>739</v>
      </c>
      <c r="D205" s="5">
        <v>100</v>
      </c>
      <c r="E205" s="5" t="s">
        <v>137</v>
      </c>
      <c r="F205" s="5"/>
      <c r="G205" s="5"/>
      <c r="H205" s="26"/>
      <c r="I205" s="90">
        <v>169000</v>
      </c>
      <c r="J205" s="121">
        <f t="shared" si="9"/>
        <v>135.91</v>
      </c>
      <c r="K205" s="88" t="s">
        <v>809</v>
      </c>
      <c r="L205" s="6">
        <v>0.8</v>
      </c>
      <c r="M205" s="6"/>
      <c r="N205" s="10" t="s">
        <v>835</v>
      </c>
    </row>
    <row r="206" spans="1:14" ht="20.100000000000001" customHeight="1">
      <c r="A206" s="137">
        <v>45632</v>
      </c>
      <c r="B206" s="5" t="s">
        <v>784</v>
      </c>
      <c r="C206" s="5" t="s">
        <v>819</v>
      </c>
      <c r="D206" s="5">
        <v>2</v>
      </c>
      <c r="E206" s="5" t="s">
        <v>387</v>
      </c>
      <c r="F206" s="5" t="s">
        <v>141</v>
      </c>
      <c r="G206" s="5" t="s">
        <v>127</v>
      </c>
      <c r="H206" s="26"/>
      <c r="I206" s="90">
        <v>8520</v>
      </c>
      <c r="J206" s="121">
        <f t="shared" si="9"/>
        <v>7.9399999999999995</v>
      </c>
      <c r="K206" s="88" t="s">
        <v>809</v>
      </c>
      <c r="L206" s="6">
        <v>0.15</v>
      </c>
      <c r="M206" s="52"/>
      <c r="N206" s="116" t="s">
        <v>350</v>
      </c>
    </row>
    <row r="207" spans="1:14" ht="20.100000000000001" customHeight="1">
      <c r="A207" s="137">
        <v>45632</v>
      </c>
      <c r="B207" s="5" t="s">
        <v>784</v>
      </c>
      <c r="C207" s="5" t="s">
        <v>820</v>
      </c>
      <c r="D207" s="5">
        <v>2</v>
      </c>
      <c r="E207" s="5" t="s">
        <v>387</v>
      </c>
      <c r="F207" s="5" t="s">
        <v>141</v>
      </c>
      <c r="G207" s="5" t="s">
        <v>127</v>
      </c>
      <c r="H207" s="26"/>
      <c r="I207" s="90">
        <v>9920</v>
      </c>
      <c r="J207" s="121">
        <f t="shared" si="9"/>
        <v>9</v>
      </c>
      <c r="K207" s="88" t="s">
        <v>809</v>
      </c>
      <c r="L207" s="6">
        <v>0.15</v>
      </c>
      <c r="M207" s="52"/>
      <c r="N207" s="116" t="s">
        <v>350</v>
      </c>
    </row>
    <row r="208" spans="1:14" ht="20.100000000000001" customHeight="1">
      <c r="A208" s="137">
        <v>45632</v>
      </c>
      <c r="B208" s="5" t="s">
        <v>784</v>
      </c>
      <c r="C208" s="5" t="s">
        <v>821</v>
      </c>
      <c r="D208" s="5">
        <v>2</v>
      </c>
      <c r="E208" s="5" t="s">
        <v>387</v>
      </c>
      <c r="F208" s="5" t="s">
        <v>141</v>
      </c>
      <c r="G208" s="5" t="s">
        <v>127</v>
      </c>
      <c r="H208" s="26"/>
      <c r="I208" s="90">
        <v>22790</v>
      </c>
      <c r="J208" s="121">
        <f t="shared" si="9"/>
        <v>18.75</v>
      </c>
      <c r="K208" s="88" t="s">
        <v>809</v>
      </c>
      <c r="L208" s="6">
        <v>0.15</v>
      </c>
      <c r="M208" s="52"/>
      <c r="N208" s="116" t="s">
        <v>350</v>
      </c>
    </row>
    <row r="209" spans="1:14" ht="20.100000000000001" customHeight="1">
      <c r="A209" s="137">
        <v>45632</v>
      </c>
      <c r="B209" s="5" t="s">
        <v>69</v>
      </c>
      <c r="C209" s="147" t="s">
        <v>785</v>
      </c>
      <c r="D209" s="5">
        <v>12</v>
      </c>
      <c r="E209" s="5" t="s">
        <v>387</v>
      </c>
      <c r="F209" s="5" t="s">
        <v>786</v>
      </c>
      <c r="G209" s="5" t="s">
        <v>32</v>
      </c>
      <c r="H209" s="26"/>
      <c r="I209" s="90">
        <v>1106000</v>
      </c>
      <c r="J209" s="121">
        <f t="shared" si="9"/>
        <v>841.81999999999994</v>
      </c>
      <c r="K209" s="88" t="s">
        <v>839</v>
      </c>
      <c r="L209" s="6">
        <v>0.4</v>
      </c>
      <c r="M209" s="52"/>
      <c r="N209" s="116" t="s">
        <v>787</v>
      </c>
    </row>
    <row r="210" spans="1:14" ht="20.100000000000001" customHeight="1">
      <c r="A210" s="137">
        <v>45632</v>
      </c>
      <c r="B210" s="5" t="s">
        <v>69</v>
      </c>
      <c r="C210" s="147" t="s">
        <v>788</v>
      </c>
      <c r="D210" s="5">
        <v>30</v>
      </c>
      <c r="E210" s="5" t="s">
        <v>387</v>
      </c>
      <c r="F210" s="5" t="s">
        <v>786</v>
      </c>
      <c r="G210" s="5" t="s">
        <v>32</v>
      </c>
      <c r="H210" s="26"/>
      <c r="I210" s="90">
        <v>164000</v>
      </c>
      <c r="J210" s="121">
        <f t="shared" si="9"/>
        <v>127.2</v>
      </c>
      <c r="K210" s="88" t="s">
        <v>839</v>
      </c>
      <c r="L210" s="6">
        <v>0.3</v>
      </c>
      <c r="M210" s="52"/>
      <c r="N210" s="116" t="s">
        <v>789</v>
      </c>
    </row>
    <row r="211" spans="1:14" ht="20.100000000000001" customHeight="1">
      <c r="A211" s="137">
        <v>45632</v>
      </c>
      <c r="B211" s="5" t="s">
        <v>108</v>
      </c>
      <c r="C211" s="147" t="s">
        <v>818</v>
      </c>
      <c r="D211" s="5">
        <v>2</v>
      </c>
      <c r="E211" s="5" t="s">
        <v>387</v>
      </c>
      <c r="F211" s="5" t="s">
        <v>277</v>
      </c>
      <c r="G211" s="5" t="s">
        <v>127</v>
      </c>
      <c r="H211" s="26"/>
      <c r="I211" s="90">
        <v>39990</v>
      </c>
      <c r="J211" s="121">
        <f t="shared" si="9"/>
        <v>45.07</v>
      </c>
      <c r="K211" s="88" t="s">
        <v>809</v>
      </c>
      <c r="L211" s="6">
        <v>1.5</v>
      </c>
      <c r="M211" s="52"/>
      <c r="N211" s="116" t="s">
        <v>790</v>
      </c>
    </row>
    <row r="212" spans="1:14" ht="20.100000000000001" customHeight="1">
      <c r="A212" s="137">
        <v>45632</v>
      </c>
      <c r="B212" s="5" t="s">
        <v>239</v>
      </c>
      <c r="C212" s="147" t="s">
        <v>813</v>
      </c>
      <c r="D212" s="5">
        <v>1</v>
      </c>
      <c r="E212" s="5" t="s">
        <v>387</v>
      </c>
      <c r="F212" s="5" t="s">
        <v>277</v>
      </c>
      <c r="G212" s="5" t="s">
        <v>127</v>
      </c>
      <c r="H212" s="26"/>
      <c r="I212" s="90">
        <v>3620</v>
      </c>
      <c r="J212" s="121">
        <f t="shared" si="9"/>
        <v>3.73</v>
      </c>
      <c r="K212" s="88" t="s">
        <v>809</v>
      </c>
      <c r="L212" s="6">
        <v>0.1</v>
      </c>
      <c r="M212" s="52"/>
      <c r="N212" s="116" t="s">
        <v>791</v>
      </c>
    </row>
    <row r="213" spans="1:14" ht="20.100000000000001" customHeight="1">
      <c r="A213" s="137">
        <v>45632</v>
      </c>
      <c r="B213" s="5" t="s">
        <v>239</v>
      </c>
      <c r="C213" s="147" t="s">
        <v>814</v>
      </c>
      <c r="D213" s="5">
        <v>1</v>
      </c>
      <c r="E213" s="5" t="s">
        <v>387</v>
      </c>
      <c r="F213" s="5" t="s">
        <v>277</v>
      </c>
      <c r="G213" s="5" t="s">
        <v>127</v>
      </c>
      <c r="H213" s="26"/>
      <c r="I213" s="90">
        <v>3810</v>
      </c>
      <c r="J213" s="121">
        <f t="shared" si="9"/>
        <v>3.88</v>
      </c>
      <c r="K213" s="88" t="s">
        <v>809</v>
      </c>
      <c r="L213" s="6">
        <v>0.1</v>
      </c>
      <c r="M213" s="52"/>
      <c r="N213" s="116" t="s">
        <v>791</v>
      </c>
    </row>
    <row r="214" spans="1:14" ht="20.100000000000001" customHeight="1">
      <c r="A214" s="137">
        <v>45632</v>
      </c>
      <c r="B214" s="5" t="s">
        <v>239</v>
      </c>
      <c r="C214" s="147" t="s">
        <v>815</v>
      </c>
      <c r="D214" s="5">
        <v>1</v>
      </c>
      <c r="E214" s="5" t="s">
        <v>387</v>
      </c>
      <c r="F214" s="5" t="s">
        <v>277</v>
      </c>
      <c r="G214" s="5" t="s">
        <v>127</v>
      </c>
      <c r="H214" s="26"/>
      <c r="I214" s="90">
        <v>4000</v>
      </c>
      <c r="J214" s="121">
        <f t="shared" si="9"/>
        <v>5.5</v>
      </c>
      <c r="K214" s="88" t="s">
        <v>809</v>
      </c>
      <c r="L214" s="6">
        <v>0.25</v>
      </c>
      <c r="M214" s="52"/>
      <c r="N214" s="116" t="s">
        <v>791</v>
      </c>
    </row>
    <row r="215" spans="1:14" ht="30">
      <c r="A215" s="137">
        <v>45632</v>
      </c>
      <c r="B215" s="5" t="s">
        <v>176</v>
      </c>
      <c r="C215" s="147" t="s">
        <v>816</v>
      </c>
      <c r="D215" s="5">
        <v>1</v>
      </c>
      <c r="E215" s="5" t="s">
        <v>387</v>
      </c>
      <c r="F215" s="5" t="s">
        <v>277</v>
      </c>
      <c r="G215" s="5" t="s">
        <v>127</v>
      </c>
      <c r="H215" s="26"/>
      <c r="I215" s="90">
        <v>7710</v>
      </c>
      <c r="J215" s="121">
        <f t="shared" si="9"/>
        <v>6.83</v>
      </c>
      <c r="K215" s="88" t="s">
        <v>809</v>
      </c>
      <c r="L215" s="6">
        <v>0.1</v>
      </c>
      <c r="M215" s="52"/>
      <c r="N215" s="116" t="s">
        <v>817</v>
      </c>
    </row>
    <row r="216" spans="1:14" ht="20.100000000000001" customHeight="1">
      <c r="A216" s="137">
        <v>45632</v>
      </c>
      <c r="B216" s="5" t="s">
        <v>133</v>
      </c>
      <c r="C216" s="147" t="s">
        <v>792</v>
      </c>
      <c r="D216" s="5">
        <v>5</v>
      </c>
      <c r="E216" s="5" t="s">
        <v>387</v>
      </c>
      <c r="F216" s="5" t="s">
        <v>96</v>
      </c>
      <c r="G216" s="5" t="s">
        <v>120</v>
      </c>
      <c r="H216" s="26"/>
      <c r="I216" s="90">
        <v>248000</v>
      </c>
      <c r="J216" s="121">
        <f t="shared" si="9"/>
        <v>195.76</v>
      </c>
      <c r="K216" s="96" t="s">
        <v>812</v>
      </c>
      <c r="L216" s="6">
        <v>0.8</v>
      </c>
      <c r="M216" s="52"/>
      <c r="N216" s="116"/>
    </row>
    <row r="217" spans="1:14" ht="21" customHeight="1">
      <c r="A217" s="137">
        <v>45632</v>
      </c>
      <c r="B217" s="175" t="s">
        <v>27</v>
      </c>
      <c r="C217" s="5" t="s">
        <v>806</v>
      </c>
      <c r="D217" s="5">
        <v>1</v>
      </c>
      <c r="E217" s="8" t="s">
        <v>318</v>
      </c>
      <c r="F217" s="5" t="s">
        <v>254</v>
      </c>
      <c r="G217" s="5" t="s">
        <v>33</v>
      </c>
      <c r="H217" s="26"/>
      <c r="I217" s="90">
        <v>462400</v>
      </c>
      <c r="J217" s="7">
        <f t="shared" si="9"/>
        <v>399.55</v>
      </c>
      <c r="K217" s="88" t="s">
        <v>837</v>
      </c>
      <c r="L217" s="6">
        <v>5</v>
      </c>
      <c r="M217" s="6"/>
      <c r="N217" s="10"/>
    </row>
    <row r="218" spans="1:14" ht="75">
      <c r="A218" s="145">
        <v>45634</v>
      </c>
      <c r="B218" s="190" t="s">
        <v>795</v>
      </c>
      <c r="C218" s="77" t="s">
        <v>800</v>
      </c>
      <c r="D218" s="77">
        <v>1</v>
      </c>
      <c r="E218" s="76" t="s">
        <v>318</v>
      </c>
      <c r="F218" s="77" t="s">
        <v>354</v>
      </c>
      <c r="G218" s="77" t="s">
        <v>301</v>
      </c>
      <c r="H218" s="93"/>
      <c r="I218" s="146"/>
      <c r="J218" s="79"/>
      <c r="K218" s="94"/>
      <c r="L218" s="78"/>
      <c r="M218" s="78"/>
      <c r="N218" s="197" t="s">
        <v>828</v>
      </c>
    </row>
    <row r="219" spans="1:14" ht="21" customHeight="1">
      <c r="A219" s="145">
        <v>45635</v>
      </c>
      <c r="B219" s="190" t="s">
        <v>795</v>
      </c>
      <c r="C219" s="77" t="s">
        <v>796</v>
      </c>
      <c r="D219" s="77">
        <v>1</v>
      </c>
      <c r="E219" s="76" t="s">
        <v>318</v>
      </c>
      <c r="F219" s="77" t="s">
        <v>354</v>
      </c>
      <c r="G219" s="77" t="s">
        <v>301</v>
      </c>
      <c r="H219" s="93"/>
      <c r="I219" s="146"/>
      <c r="J219" s="79"/>
      <c r="K219" s="94"/>
      <c r="L219" s="78"/>
      <c r="M219" s="78"/>
      <c r="N219" s="197" t="s">
        <v>162</v>
      </c>
    </row>
    <row r="220" spans="1:14" ht="75">
      <c r="A220" s="137">
        <v>45631</v>
      </c>
      <c r="B220" s="175" t="s">
        <v>284</v>
      </c>
      <c r="C220" s="5" t="s">
        <v>729</v>
      </c>
      <c r="D220" s="5">
        <v>5</v>
      </c>
      <c r="E220" s="8" t="s">
        <v>318</v>
      </c>
      <c r="F220" s="5" t="s">
        <v>273</v>
      </c>
      <c r="G220" s="5" t="s">
        <v>28</v>
      </c>
      <c r="H220" s="26"/>
      <c r="I220" s="90">
        <v>24300</v>
      </c>
      <c r="J220" s="7">
        <f>ROUNDUP((((L220*13000)+I220)/1320), 2)</f>
        <v>24.32</v>
      </c>
      <c r="K220" s="88" t="s">
        <v>810</v>
      </c>
      <c r="L220" s="6">
        <v>0.6</v>
      </c>
      <c r="M220" s="6"/>
      <c r="N220" s="10" t="s">
        <v>811</v>
      </c>
    </row>
    <row r="221" spans="1:14" ht="21" customHeight="1">
      <c r="A221" s="137">
        <v>45632</v>
      </c>
      <c r="B221" s="175" t="s">
        <v>797</v>
      </c>
      <c r="C221" s="5" t="s">
        <v>798</v>
      </c>
      <c r="D221" s="5">
        <v>2</v>
      </c>
      <c r="E221" s="8" t="s">
        <v>318</v>
      </c>
      <c r="F221" s="5" t="s">
        <v>353</v>
      </c>
      <c r="G221" s="5" t="s">
        <v>33</v>
      </c>
      <c r="H221" s="26"/>
      <c r="I221" s="90">
        <v>286000</v>
      </c>
      <c r="J221" s="7">
        <f>ROUNDUP((((L221*13000)+I221)/1320), 2)</f>
        <v>275.76</v>
      </c>
      <c r="K221" s="88" t="s">
        <v>809</v>
      </c>
      <c r="L221" s="6">
        <v>6</v>
      </c>
      <c r="M221" s="6"/>
      <c r="N221" s="125" t="s">
        <v>799</v>
      </c>
    </row>
    <row r="222" spans="1:14" ht="15">
      <c r="A222" s="137">
        <v>45631</v>
      </c>
      <c r="B222" s="175" t="s">
        <v>67</v>
      </c>
      <c r="C222" s="5" t="s">
        <v>802</v>
      </c>
      <c r="D222" s="5">
        <v>30</v>
      </c>
      <c r="E222" s="8" t="s">
        <v>387</v>
      </c>
      <c r="F222" s="5" t="s">
        <v>731</v>
      </c>
      <c r="G222" s="5" t="s">
        <v>60</v>
      </c>
      <c r="H222" s="26"/>
      <c r="I222" s="90">
        <v>11000</v>
      </c>
      <c r="J222" s="7">
        <f>ROUNDUP((((L222*13000)+I222)/1320), 2)</f>
        <v>11.29</v>
      </c>
      <c r="K222" s="88" t="s">
        <v>801</v>
      </c>
      <c r="L222" s="6">
        <v>0.3</v>
      </c>
      <c r="M222" s="6"/>
      <c r="N222" s="10" t="s">
        <v>803</v>
      </c>
    </row>
    <row r="224" spans="1:14" ht="75">
      <c r="A224" s="137">
        <v>45635</v>
      </c>
      <c r="B224" s="175"/>
      <c r="C224" s="5" t="s">
        <v>927</v>
      </c>
      <c r="D224" s="5" t="s">
        <v>61</v>
      </c>
      <c r="E224" s="8" t="s">
        <v>24</v>
      </c>
      <c r="F224" s="5"/>
      <c r="G224" s="5" t="s">
        <v>841</v>
      </c>
      <c r="H224" s="26"/>
      <c r="I224" s="90">
        <v>20000</v>
      </c>
      <c r="J224" s="7">
        <f t="shared" ref="J224:J232" si="10">ROUNDUP((((L224*13000)+I224)/1320), 2)</f>
        <v>39.78</v>
      </c>
      <c r="K224" s="88" t="s">
        <v>941</v>
      </c>
      <c r="L224" s="6">
        <v>2.5</v>
      </c>
      <c r="M224" s="6"/>
      <c r="N224" s="125" t="s">
        <v>949</v>
      </c>
    </row>
    <row r="225" spans="1:14" ht="21" customHeight="1">
      <c r="A225" s="137">
        <v>45635</v>
      </c>
      <c r="B225" s="175"/>
      <c r="C225" s="5" t="s">
        <v>931</v>
      </c>
      <c r="D225" s="5" t="s">
        <v>61</v>
      </c>
      <c r="E225" s="8" t="s">
        <v>24</v>
      </c>
      <c r="F225" s="5"/>
      <c r="G225" s="5" t="s">
        <v>841</v>
      </c>
      <c r="H225" s="26"/>
      <c r="I225" s="90">
        <v>20000</v>
      </c>
      <c r="J225" s="7">
        <f t="shared" si="10"/>
        <v>39.78</v>
      </c>
      <c r="K225" s="88" t="s">
        <v>941</v>
      </c>
      <c r="L225" s="6">
        <v>2.5</v>
      </c>
      <c r="M225" s="6"/>
      <c r="N225" s="125" t="s">
        <v>842</v>
      </c>
    </row>
    <row r="226" spans="1:14" ht="120">
      <c r="A226" s="137">
        <v>45630</v>
      </c>
      <c r="B226" s="5" t="s">
        <v>684</v>
      </c>
      <c r="C226" s="5" t="s">
        <v>683</v>
      </c>
      <c r="D226" s="5">
        <v>1</v>
      </c>
      <c r="E226" s="5" t="s">
        <v>140</v>
      </c>
      <c r="F226" s="5" t="s">
        <v>185</v>
      </c>
      <c r="G226" s="5" t="s">
        <v>619</v>
      </c>
      <c r="H226" s="26"/>
      <c r="I226" s="90">
        <v>1300000</v>
      </c>
      <c r="J226" s="7">
        <f t="shared" si="10"/>
        <v>1132.58</v>
      </c>
      <c r="K226" s="88" t="s">
        <v>957</v>
      </c>
      <c r="L226" s="6">
        <v>15</v>
      </c>
      <c r="M226" s="6"/>
      <c r="N226" s="10" t="s">
        <v>958</v>
      </c>
    </row>
    <row r="227" spans="1:14" ht="45">
      <c r="A227" s="137">
        <v>45631</v>
      </c>
      <c r="B227" s="5" t="s">
        <v>258</v>
      </c>
      <c r="C227" s="5" t="s">
        <v>765</v>
      </c>
      <c r="D227" s="5">
        <v>15</v>
      </c>
      <c r="E227" s="5" t="s">
        <v>140</v>
      </c>
      <c r="F227" s="5" t="s">
        <v>375</v>
      </c>
      <c r="G227" s="5" t="s">
        <v>35</v>
      </c>
      <c r="H227" s="26"/>
      <c r="I227" s="90">
        <v>198000</v>
      </c>
      <c r="J227" s="121">
        <f t="shared" si="10"/>
        <v>209.1</v>
      </c>
      <c r="K227" s="88" t="s">
        <v>910</v>
      </c>
      <c r="L227" s="6">
        <v>6</v>
      </c>
      <c r="M227" s="6"/>
      <c r="N227" s="10" t="s">
        <v>840</v>
      </c>
    </row>
    <row r="228" spans="1:14" ht="45">
      <c r="A228" s="137">
        <v>45631</v>
      </c>
      <c r="B228" s="5" t="s">
        <v>258</v>
      </c>
      <c r="C228" s="5" t="s">
        <v>733</v>
      </c>
      <c r="D228" s="5">
        <v>5</v>
      </c>
      <c r="E228" s="5" t="s">
        <v>140</v>
      </c>
      <c r="F228" s="5" t="s">
        <v>375</v>
      </c>
      <c r="G228" s="5" t="s">
        <v>35</v>
      </c>
      <c r="H228" s="26"/>
      <c r="I228" s="90">
        <v>237000</v>
      </c>
      <c r="J228" s="121">
        <f t="shared" si="10"/>
        <v>258.33999999999997</v>
      </c>
      <c r="K228" s="88" t="s">
        <v>910</v>
      </c>
      <c r="L228" s="6">
        <v>8</v>
      </c>
      <c r="M228" s="6"/>
      <c r="N228" s="10" t="s">
        <v>840</v>
      </c>
    </row>
    <row r="229" spans="1:14" ht="60">
      <c r="A229" s="137">
        <v>45631</v>
      </c>
      <c r="B229" s="5" t="s">
        <v>258</v>
      </c>
      <c r="C229" s="5" t="s">
        <v>734</v>
      </c>
      <c r="D229" s="5">
        <v>2</v>
      </c>
      <c r="E229" s="5" t="s">
        <v>140</v>
      </c>
      <c r="F229" s="5" t="s">
        <v>375</v>
      </c>
      <c r="G229" s="5" t="s">
        <v>35</v>
      </c>
      <c r="H229" s="26"/>
      <c r="I229" s="90">
        <v>224000</v>
      </c>
      <c r="J229" s="121">
        <f t="shared" si="10"/>
        <v>238.64</v>
      </c>
      <c r="K229" s="88" t="s">
        <v>910</v>
      </c>
      <c r="L229" s="6">
        <v>7</v>
      </c>
      <c r="M229" s="6"/>
      <c r="N229" s="10" t="s">
        <v>948</v>
      </c>
    </row>
    <row r="230" spans="1:14" ht="60">
      <c r="A230" s="137">
        <v>45631</v>
      </c>
      <c r="B230" s="5" t="s">
        <v>258</v>
      </c>
      <c r="C230" s="5" t="s">
        <v>735</v>
      </c>
      <c r="D230" s="5">
        <v>2</v>
      </c>
      <c r="E230" s="5" t="s">
        <v>140</v>
      </c>
      <c r="F230" s="5" t="s">
        <v>375</v>
      </c>
      <c r="G230" s="5" t="s">
        <v>35</v>
      </c>
      <c r="H230" s="26"/>
      <c r="I230" s="90">
        <v>263000</v>
      </c>
      <c r="J230" s="121">
        <f t="shared" si="10"/>
        <v>287.88</v>
      </c>
      <c r="K230" s="88" t="s">
        <v>910</v>
      </c>
      <c r="L230" s="6">
        <v>9</v>
      </c>
      <c r="M230" s="6"/>
      <c r="N230" s="10" t="s">
        <v>860</v>
      </c>
    </row>
    <row r="231" spans="1:14" ht="21" customHeight="1">
      <c r="A231" s="137">
        <v>45635</v>
      </c>
      <c r="B231" s="5" t="s">
        <v>93</v>
      </c>
      <c r="C231" s="5" t="s">
        <v>844</v>
      </c>
      <c r="D231" s="5">
        <v>1</v>
      </c>
      <c r="E231" s="5" t="s">
        <v>140</v>
      </c>
      <c r="F231" s="5" t="s">
        <v>303</v>
      </c>
      <c r="G231" s="5" t="s">
        <v>63</v>
      </c>
      <c r="H231" s="26"/>
      <c r="I231" s="90">
        <v>25500</v>
      </c>
      <c r="J231" s="121">
        <f t="shared" si="10"/>
        <v>29.17</v>
      </c>
      <c r="K231" s="88" t="s">
        <v>913</v>
      </c>
      <c r="L231" s="6">
        <v>1</v>
      </c>
      <c r="M231" s="6"/>
      <c r="N231" s="10" t="s">
        <v>845</v>
      </c>
    </row>
    <row r="232" spans="1:14" ht="30">
      <c r="A232" s="137">
        <v>45635</v>
      </c>
      <c r="B232" s="5" t="s">
        <v>843</v>
      </c>
      <c r="C232" s="5" t="s">
        <v>947</v>
      </c>
      <c r="D232" s="5">
        <v>1</v>
      </c>
      <c r="E232" s="5" t="s">
        <v>140</v>
      </c>
      <c r="F232" s="5" t="s">
        <v>303</v>
      </c>
      <c r="G232" s="5" t="s">
        <v>63</v>
      </c>
      <c r="H232" s="26"/>
      <c r="I232" s="90">
        <v>2100</v>
      </c>
      <c r="J232" s="121">
        <f t="shared" si="10"/>
        <v>2.5799999999999996</v>
      </c>
      <c r="K232" s="88" t="s">
        <v>951</v>
      </c>
      <c r="L232" s="6">
        <v>0.1</v>
      </c>
      <c r="M232" s="6"/>
      <c r="N232" s="10" t="s">
        <v>952</v>
      </c>
    </row>
    <row r="233" spans="1:14" ht="21" customHeight="1">
      <c r="A233" s="137">
        <v>45635</v>
      </c>
      <c r="B233" s="5" t="s">
        <v>27</v>
      </c>
      <c r="C233" s="5" t="s">
        <v>846</v>
      </c>
      <c r="D233" s="5">
        <v>2</v>
      </c>
      <c r="E233" s="5" t="s">
        <v>140</v>
      </c>
      <c r="F233" s="5" t="s">
        <v>850</v>
      </c>
      <c r="G233" s="5" t="s">
        <v>23</v>
      </c>
      <c r="H233" s="26"/>
      <c r="I233" s="90"/>
      <c r="J233" s="121"/>
      <c r="K233" s="88"/>
      <c r="L233" s="6"/>
      <c r="M233" s="6"/>
      <c r="N233" s="10" t="s">
        <v>926</v>
      </c>
    </row>
    <row r="234" spans="1:14" ht="21" customHeight="1">
      <c r="A234" s="137">
        <v>45635</v>
      </c>
      <c r="B234" s="5" t="s">
        <v>27</v>
      </c>
      <c r="C234" s="5" t="s">
        <v>847</v>
      </c>
      <c r="D234" s="5">
        <v>1</v>
      </c>
      <c r="E234" s="5" t="s">
        <v>140</v>
      </c>
      <c r="F234" s="5" t="s">
        <v>850</v>
      </c>
      <c r="G234" s="5" t="s">
        <v>23</v>
      </c>
      <c r="H234" s="26"/>
      <c r="I234" s="90"/>
      <c r="J234" s="121"/>
      <c r="K234" s="88"/>
      <c r="L234" s="6"/>
      <c r="M234" s="6"/>
      <c r="N234" s="10" t="s">
        <v>926</v>
      </c>
    </row>
    <row r="235" spans="1:14" ht="21" customHeight="1">
      <c r="A235" s="137">
        <v>45635</v>
      </c>
      <c r="B235" s="5" t="s">
        <v>27</v>
      </c>
      <c r="C235" s="5" t="s">
        <v>848</v>
      </c>
      <c r="D235" s="5">
        <v>1</v>
      </c>
      <c r="E235" s="5" t="s">
        <v>140</v>
      </c>
      <c r="F235" s="5" t="s">
        <v>850</v>
      </c>
      <c r="G235" s="5" t="s">
        <v>23</v>
      </c>
      <c r="H235" s="26"/>
      <c r="I235" s="90"/>
      <c r="J235" s="121"/>
      <c r="K235" s="88"/>
      <c r="L235" s="6"/>
      <c r="M235" s="6"/>
      <c r="N235" s="10" t="s">
        <v>926</v>
      </c>
    </row>
    <row r="236" spans="1:14" ht="21" customHeight="1">
      <c r="A236" s="137">
        <v>45635</v>
      </c>
      <c r="B236" s="5" t="s">
        <v>27</v>
      </c>
      <c r="C236" s="5" t="s">
        <v>849</v>
      </c>
      <c r="D236" s="5">
        <v>2</v>
      </c>
      <c r="E236" s="5" t="s">
        <v>140</v>
      </c>
      <c r="F236" s="5" t="s">
        <v>850</v>
      </c>
      <c r="G236" s="5" t="s">
        <v>23</v>
      </c>
      <c r="H236" s="26"/>
      <c r="I236" s="90">
        <v>69800</v>
      </c>
      <c r="J236" s="7">
        <f t="shared" ref="J236:J280" si="11">ROUNDUP((((L236*13000)+I236)/1320), 2)</f>
        <v>56.82</v>
      </c>
      <c r="K236" s="88" t="s">
        <v>939</v>
      </c>
      <c r="L236" s="6">
        <v>0.4</v>
      </c>
      <c r="M236" s="6"/>
      <c r="N236" s="10"/>
    </row>
    <row r="237" spans="1:14" ht="20.100000000000001" customHeight="1">
      <c r="A237" s="137">
        <v>45635</v>
      </c>
      <c r="B237" s="5" t="s">
        <v>103</v>
      </c>
      <c r="C237" s="5" t="s">
        <v>955</v>
      </c>
      <c r="D237" s="5">
        <v>4</v>
      </c>
      <c r="E237" s="5" t="s">
        <v>265</v>
      </c>
      <c r="F237" s="5" t="s">
        <v>218</v>
      </c>
      <c r="G237" s="5" t="s">
        <v>219</v>
      </c>
      <c r="H237" s="26"/>
      <c r="I237" s="90">
        <v>13600</v>
      </c>
      <c r="J237" s="7">
        <f t="shared" si="11"/>
        <v>12.28</v>
      </c>
      <c r="K237" s="88" t="s">
        <v>953</v>
      </c>
      <c r="L237" s="6">
        <v>0.2</v>
      </c>
      <c r="M237" s="6"/>
      <c r="N237" s="9" t="s">
        <v>862</v>
      </c>
    </row>
    <row r="238" spans="1:14" ht="20.100000000000001" customHeight="1">
      <c r="A238" s="137">
        <v>45635</v>
      </c>
      <c r="B238" s="5" t="s">
        <v>863</v>
      </c>
      <c r="C238" s="5" t="s">
        <v>932</v>
      </c>
      <c r="D238" s="5">
        <v>2</v>
      </c>
      <c r="E238" s="5" t="s">
        <v>265</v>
      </c>
      <c r="F238" s="5" t="s">
        <v>218</v>
      </c>
      <c r="G238" s="5" t="s">
        <v>219</v>
      </c>
      <c r="H238" s="26"/>
      <c r="I238" s="90">
        <v>386000</v>
      </c>
      <c r="J238" s="7">
        <f t="shared" si="11"/>
        <v>307.2</v>
      </c>
      <c r="K238" s="88" t="s">
        <v>933</v>
      </c>
      <c r="L238" s="6">
        <v>1.5</v>
      </c>
      <c r="M238" s="6"/>
      <c r="N238" s="9" t="s">
        <v>864</v>
      </c>
    </row>
    <row r="239" spans="1:14" ht="20.100000000000001" customHeight="1">
      <c r="A239" s="137">
        <v>45635</v>
      </c>
      <c r="B239" s="5" t="s">
        <v>863</v>
      </c>
      <c r="C239" s="5" t="s">
        <v>279</v>
      </c>
      <c r="D239" s="5">
        <v>2</v>
      </c>
      <c r="E239" s="5" t="s">
        <v>265</v>
      </c>
      <c r="F239" s="5" t="s">
        <v>218</v>
      </c>
      <c r="G239" s="5" t="s">
        <v>219</v>
      </c>
      <c r="H239" s="26"/>
      <c r="I239" s="90">
        <v>386000</v>
      </c>
      <c r="J239" s="7">
        <f t="shared" si="11"/>
        <v>307.2</v>
      </c>
      <c r="K239" s="88" t="s">
        <v>933</v>
      </c>
      <c r="L239" s="6">
        <v>1.5</v>
      </c>
      <c r="M239" s="6"/>
      <c r="N239" s="9" t="s">
        <v>864</v>
      </c>
    </row>
    <row r="240" spans="1:14" ht="30">
      <c r="A240" s="137">
        <v>45635</v>
      </c>
      <c r="B240" s="5" t="s">
        <v>229</v>
      </c>
      <c r="C240" s="5" t="s">
        <v>865</v>
      </c>
      <c r="D240" s="5">
        <v>6</v>
      </c>
      <c r="E240" s="5" t="s">
        <v>265</v>
      </c>
      <c r="F240" s="5" t="s">
        <v>218</v>
      </c>
      <c r="G240" s="5" t="s">
        <v>219</v>
      </c>
      <c r="H240" s="26"/>
      <c r="I240" s="90">
        <v>140100</v>
      </c>
      <c r="J240" s="7">
        <f t="shared" si="11"/>
        <v>108.11</v>
      </c>
      <c r="K240" s="88" t="s">
        <v>914</v>
      </c>
      <c r="L240" s="6">
        <v>0.2</v>
      </c>
      <c r="M240" s="6"/>
      <c r="N240" s="9" t="s">
        <v>916</v>
      </c>
    </row>
    <row r="241" spans="1:14" ht="45">
      <c r="A241" s="137">
        <v>45635</v>
      </c>
      <c r="B241" s="5" t="s">
        <v>229</v>
      </c>
      <c r="C241" s="5" t="s">
        <v>866</v>
      </c>
      <c r="D241" s="5">
        <v>5</v>
      </c>
      <c r="E241" s="5" t="s">
        <v>265</v>
      </c>
      <c r="F241" s="5" t="s">
        <v>329</v>
      </c>
      <c r="G241" s="5" t="s">
        <v>102</v>
      </c>
      <c r="H241" s="26"/>
      <c r="I241" s="90">
        <v>280600</v>
      </c>
      <c r="J241" s="7">
        <f t="shared" si="11"/>
        <v>215.54</v>
      </c>
      <c r="K241" s="88" t="s">
        <v>914</v>
      </c>
      <c r="L241" s="6">
        <v>0.3</v>
      </c>
      <c r="M241" s="6"/>
      <c r="N241" s="9" t="s">
        <v>915</v>
      </c>
    </row>
    <row r="242" spans="1:14" ht="30">
      <c r="A242" s="137">
        <v>45635</v>
      </c>
      <c r="B242" s="5" t="s">
        <v>249</v>
      </c>
      <c r="C242" s="5" t="s">
        <v>928</v>
      </c>
      <c r="D242" s="5">
        <v>100</v>
      </c>
      <c r="E242" s="5" t="s">
        <v>265</v>
      </c>
      <c r="F242" s="5" t="s">
        <v>323</v>
      </c>
      <c r="G242" s="5" t="s">
        <v>308</v>
      </c>
      <c r="H242" s="26"/>
      <c r="I242" s="90">
        <v>5060</v>
      </c>
      <c r="J242" s="7">
        <f t="shared" si="11"/>
        <v>6.79</v>
      </c>
      <c r="K242" s="88" t="s">
        <v>913</v>
      </c>
      <c r="L242" s="6">
        <v>0.3</v>
      </c>
      <c r="M242" s="6"/>
      <c r="N242" s="9" t="s">
        <v>930</v>
      </c>
    </row>
    <row r="243" spans="1:14" ht="45">
      <c r="A243" s="137">
        <v>45635</v>
      </c>
      <c r="B243" s="5" t="s">
        <v>249</v>
      </c>
      <c r="C243" s="5" t="s">
        <v>867</v>
      </c>
      <c r="D243" s="5">
        <v>100</v>
      </c>
      <c r="E243" s="5" t="s">
        <v>265</v>
      </c>
      <c r="F243" s="5" t="s">
        <v>323</v>
      </c>
      <c r="G243" s="5" t="s">
        <v>308</v>
      </c>
      <c r="H243" s="26"/>
      <c r="I243" s="90">
        <v>7130</v>
      </c>
      <c r="J243" s="7">
        <f t="shared" si="11"/>
        <v>10.33</v>
      </c>
      <c r="K243" s="88" t="s">
        <v>913</v>
      </c>
      <c r="L243" s="6">
        <v>0.5</v>
      </c>
      <c r="M243" s="6"/>
      <c r="N243" s="9" t="s">
        <v>929</v>
      </c>
    </row>
    <row r="244" spans="1:14" ht="24.95" customHeight="1">
      <c r="A244" s="137">
        <v>45631</v>
      </c>
      <c r="B244" s="175" t="s">
        <v>84</v>
      </c>
      <c r="C244" s="5">
        <v>18.8005</v>
      </c>
      <c r="D244" s="5">
        <v>200</v>
      </c>
      <c r="E244" s="8" t="s">
        <v>265</v>
      </c>
      <c r="F244" s="5" t="s">
        <v>725</v>
      </c>
      <c r="G244" s="5" t="s">
        <v>30</v>
      </c>
      <c r="H244" s="26"/>
      <c r="I244" s="90">
        <v>6500</v>
      </c>
      <c r="J244" s="7">
        <f t="shared" si="11"/>
        <v>5.91</v>
      </c>
      <c r="K244" s="88" t="s">
        <v>935</v>
      </c>
      <c r="L244" s="6">
        <v>0.1</v>
      </c>
      <c r="M244" s="6"/>
      <c r="N244" s="10" t="s">
        <v>936</v>
      </c>
    </row>
    <row r="245" spans="1:14" ht="24.95" customHeight="1">
      <c r="A245" s="137">
        <v>45631</v>
      </c>
      <c r="B245" s="175" t="s">
        <v>67</v>
      </c>
      <c r="C245" s="5" t="s">
        <v>211</v>
      </c>
      <c r="D245" s="5">
        <v>30</v>
      </c>
      <c r="E245" s="8" t="s">
        <v>387</v>
      </c>
      <c r="F245" s="5" t="s">
        <v>731</v>
      </c>
      <c r="G245" s="5" t="s">
        <v>60</v>
      </c>
      <c r="H245" s="26"/>
      <c r="I245" s="90">
        <v>11000</v>
      </c>
      <c r="J245" s="7">
        <f t="shared" si="11"/>
        <v>11.29</v>
      </c>
      <c r="K245" s="88" t="s">
        <v>164</v>
      </c>
      <c r="L245" s="6">
        <v>0.3</v>
      </c>
      <c r="M245" s="6"/>
      <c r="N245" s="10" t="s">
        <v>803</v>
      </c>
    </row>
    <row r="246" spans="1:14" ht="24.95" customHeight="1">
      <c r="A246" s="137">
        <v>45635</v>
      </c>
      <c r="B246" s="5" t="s">
        <v>289</v>
      </c>
      <c r="C246" s="5" t="s">
        <v>86</v>
      </c>
      <c r="D246" s="5">
        <v>5</v>
      </c>
      <c r="E246" s="5" t="s">
        <v>387</v>
      </c>
      <c r="F246" s="5" t="s">
        <v>277</v>
      </c>
      <c r="G246" s="5" t="s">
        <v>127</v>
      </c>
      <c r="H246" s="26"/>
      <c r="I246" s="90">
        <v>15000</v>
      </c>
      <c r="J246" s="7">
        <f t="shared" si="11"/>
        <v>12.35</v>
      </c>
      <c r="K246" s="88" t="s">
        <v>913</v>
      </c>
      <c r="L246" s="6">
        <v>0.1</v>
      </c>
      <c r="M246" s="6"/>
      <c r="N246" s="10"/>
    </row>
    <row r="247" spans="1:14" ht="20.100000000000001" customHeight="1">
      <c r="A247" s="137">
        <v>45635</v>
      </c>
      <c r="B247" s="5" t="s">
        <v>166</v>
      </c>
      <c r="C247" s="5" t="s">
        <v>925</v>
      </c>
      <c r="D247" s="5">
        <v>5</v>
      </c>
      <c r="E247" s="5" t="s">
        <v>387</v>
      </c>
      <c r="F247" s="5" t="s">
        <v>297</v>
      </c>
      <c r="G247" s="5" t="s">
        <v>868</v>
      </c>
      <c r="H247" s="26"/>
      <c r="I247" s="90">
        <v>22960</v>
      </c>
      <c r="J247" s="7">
        <f t="shared" si="11"/>
        <v>37.1</v>
      </c>
      <c r="K247" s="88" t="s">
        <v>913</v>
      </c>
      <c r="L247" s="6">
        <v>2</v>
      </c>
      <c r="M247" s="6"/>
      <c r="N247" s="10" t="s">
        <v>869</v>
      </c>
    </row>
    <row r="248" spans="1:14" ht="20.100000000000001" customHeight="1">
      <c r="A248" s="137">
        <v>45635</v>
      </c>
      <c r="B248" s="5" t="s">
        <v>38</v>
      </c>
      <c r="C248" s="5" t="s">
        <v>870</v>
      </c>
      <c r="D248" s="5">
        <v>10</v>
      </c>
      <c r="E248" s="5" t="s">
        <v>387</v>
      </c>
      <c r="F248" s="5" t="s">
        <v>509</v>
      </c>
      <c r="G248" s="5" t="s">
        <v>134</v>
      </c>
      <c r="H248" s="26"/>
      <c r="I248" s="90">
        <v>13300</v>
      </c>
      <c r="J248" s="7">
        <f t="shared" si="11"/>
        <v>12.049999999999999</v>
      </c>
      <c r="K248" s="88" t="s">
        <v>913</v>
      </c>
      <c r="L248" s="6">
        <v>0.2</v>
      </c>
      <c r="M248" s="6"/>
      <c r="N248" s="10"/>
    </row>
    <row r="249" spans="1:14" ht="20.100000000000001" customHeight="1">
      <c r="A249" s="137">
        <v>45635</v>
      </c>
      <c r="B249" s="5" t="s">
        <v>38</v>
      </c>
      <c r="C249" s="5" t="s">
        <v>871</v>
      </c>
      <c r="D249" s="5">
        <v>10</v>
      </c>
      <c r="E249" s="5" t="s">
        <v>387</v>
      </c>
      <c r="F249" s="5" t="s">
        <v>509</v>
      </c>
      <c r="G249" s="5" t="s">
        <v>134</v>
      </c>
      <c r="H249" s="26"/>
      <c r="I249" s="90">
        <v>13300</v>
      </c>
      <c r="J249" s="7">
        <f t="shared" si="11"/>
        <v>12.049999999999999</v>
      </c>
      <c r="K249" s="88" t="s">
        <v>910</v>
      </c>
      <c r="L249" s="6">
        <v>0.2</v>
      </c>
      <c r="M249" s="6"/>
      <c r="N249" s="10"/>
    </row>
    <row r="250" spans="1:14" ht="20.100000000000001" customHeight="1">
      <c r="A250" s="137">
        <v>45635</v>
      </c>
      <c r="B250" s="5" t="s">
        <v>38</v>
      </c>
      <c r="C250" s="5" t="s">
        <v>872</v>
      </c>
      <c r="D250" s="5">
        <v>10</v>
      </c>
      <c r="E250" s="5" t="s">
        <v>387</v>
      </c>
      <c r="F250" s="5" t="s">
        <v>509</v>
      </c>
      <c r="G250" s="5" t="s">
        <v>134</v>
      </c>
      <c r="H250" s="26"/>
      <c r="I250" s="90">
        <v>18900</v>
      </c>
      <c r="J250" s="7">
        <f t="shared" si="11"/>
        <v>15.31</v>
      </c>
      <c r="K250" s="88" t="s">
        <v>913</v>
      </c>
      <c r="L250" s="6">
        <v>0.1</v>
      </c>
      <c r="M250" s="6"/>
      <c r="N250" s="10"/>
    </row>
    <row r="251" spans="1:14" ht="20.100000000000001" customHeight="1">
      <c r="A251" s="137">
        <v>45635</v>
      </c>
      <c r="B251" s="5" t="s">
        <v>38</v>
      </c>
      <c r="C251" s="5" t="s">
        <v>873</v>
      </c>
      <c r="D251" s="5">
        <v>10</v>
      </c>
      <c r="E251" s="5" t="s">
        <v>387</v>
      </c>
      <c r="F251" s="5" t="s">
        <v>509</v>
      </c>
      <c r="G251" s="5" t="s">
        <v>134</v>
      </c>
      <c r="H251" s="26"/>
      <c r="I251" s="90">
        <v>21000</v>
      </c>
      <c r="J251" s="7">
        <f t="shared" si="11"/>
        <v>16.900000000000002</v>
      </c>
      <c r="K251" s="88" t="s">
        <v>910</v>
      </c>
      <c r="L251" s="6">
        <v>0.1</v>
      </c>
      <c r="M251" s="6"/>
      <c r="N251" s="10"/>
    </row>
    <row r="252" spans="1:14" ht="20.100000000000001" customHeight="1">
      <c r="A252" s="137">
        <v>45635</v>
      </c>
      <c r="B252" s="5" t="s">
        <v>38</v>
      </c>
      <c r="C252" s="5" t="s">
        <v>175</v>
      </c>
      <c r="D252" s="5">
        <v>10</v>
      </c>
      <c r="E252" s="5" t="s">
        <v>387</v>
      </c>
      <c r="F252" s="5" t="s">
        <v>509</v>
      </c>
      <c r="G252" s="5" t="s">
        <v>134</v>
      </c>
      <c r="H252" s="26"/>
      <c r="I252" s="90">
        <v>13300</v>
      </c>
      <c r="J252" s="7">
        <f t="shared" si="11"/>
        <v>12.049999999999999</v>
      </c>
      <c r="K252" s="88" t="s">
        <v>913</v>
      </c>
      <c r="L252" s="6">
        <v>0.2</v>
      </c>
      <c r="M252" s="6"/>
      <c r="N252" s="10"/>
    </row>
    <row r="253" spans="1:14" ht="20.100000000000001" customHeight="1">
      <c r="A253" s="137">
        <v>45635</v>
      </c>
      <c r="B253" s="5" t="s">
        <v>300</v>
      </c>
      <c r="C253" s="5" t="s">
        <v>874</v>
      </c>
      <c r="D253" s="5">
        <v>5</v>
      </c>
      <c r="E253" s="5" t="s">
        <v>387</v>
      </c>
      <c r="F253" s="5" t="s">
        <v>509</v>
      </c>
      <c r="G253" s="5" t="s">
        <v>134</v>
      </c>
      <c r="H253" s="26"/>
      <c r="I253" s="90">
        <v>91000</v>
      </c>
      <c r="J253" s="7">
        <f t="shared" si="11"/>
        <v>69.930000000000007</v>
      </c>
      <c r="K253" s="88" t="s">
        <v>937</v>
      </c>
      <c r="L253" s="6">
        <v>0.1</v>
      </c>
      <c r="M253" s="6"/>
      <c r="N253" s="10"/>
    </row>
    <row r="254" spans="1:14" ht="20.100000000000001" customHeight="1">
      <c r="A254" s="137">
        <v>45635</v>
      </c>
      <c r="B254" s="5" t="s">
        <v>300</v>
      </c>
      <c r="C254" s="5" t="s">
        <v>875</v>
      </c>
      <c r="D254" s="5">
        <v>5</v>
      </c>
      <c r="E254" s="5" t="s">
        <v>387</v>
      </c>
      <c r="F254" s="5" t="s">
        <v>509</v>
      </c>
      <c r="G254" s="5" t="s">
        <v>134</v>
      </c>
      <c r="H254" s="26"/>
      <c r="I254" s="90">
        <v>91000</v>
      </c>
      <c r="J254" s="7">
        <f t="shared" si="11"/>
        <v>69.930000000000007</v>
      </c>
      <c r="K254" s="88" t="s">
        <v>937</v>
      </c>
      <c r="L254" s="6">
        <v>0.1</v>
      </c>
      <c r="M254" s="6"/>
      <c r="N254" s="10"/>
    </row>
    <row r="255" spans="1:14" ht="20.100000000000001" customHeight="1">
      <c r="A255" s="137">
        <v>45635</v>
      </c>
      <c r="B255" s="5" t="s">
        <v>300</v>
      </c>
      <c r="C255" s="5" t="s">
        <v>876</v>
      </c>
      <c r="D255" s="5">
        <v>5</v>
      </c>
      <c r="E255" s="5" t="s">
        <v>387</v>
      </c>
      <c r="F255" s="5" t="s">
        <v>509</v>
      </c>
      <c r="G255" s="5" t="s">
        <v>134</v>
      </c>
      <c r="H255" s="26"/>
      <c r="I255" s="90">
        <v>115500</v>
      </c>
      <c r="J255" s="7">
        <f t="shared" si="11"/>
        <v>97.350000000000009</v>
      </c>
      <c r="K255" s="88" t="s">
        <v>937</v>
      </c>
      <c r="L255" s="6">
        <v>1</v>
      </c>
      <c r="M255" s="6"/>
      <c r="N255" s="10"/>
    </row>
    <row r="256" spans="1:14" ht="26.25" customHeight="1">
      <c r="A256" s="137">
        <v>45630</v>
      </c>
      <c r="B256" s="5" t="s">
        <v>945</v>
      </c>
      <c r="C256" s="5" t="s">
        <v>615</v>
      </c>
      <c r="D256" s="5">
        <v>1</v>
      </c>
      <c r="E256" s="5" t="s">
        <v>387</v>
      </c>
      <c r="F256" s="5" t="s">
        <v>612</v>
      </c>
      <c r="G256" s="5" t="s">
        <v>126</v>
      </c>
      <c r="H256" s="26"/>
      <c r="I256" s="90">
        <v>211000</v>
      </c>
      <c r="J256" s="7">
        <f t="shared" si="11"/>
        <v>161.32999999999998</v>
      </c>
      <c r="K256" s="88" t="s">
        <v>953</v>
      </c>
      <c r="L256" s="6">
        <v>0.15</v>
      </c>
      <c r="M256" s="6"/>
      <c r="N256" s="9" t="s">
        <v>954</v>
      </c>
    </row>
    <row r="257" spans="1:14" ht="135">
      <c r="A257" s="137">
        <v>45630</v>
      </c>
      <c r="B257" s="5" t="s">
        <v>610</v>
      </c>
      <c r="C257" s="5" t="s">
        <v>611</v>
      </c>
      <c r="D257" s="5">
        <v>1</v>
      </c>
      <c r="E257" s="5" t="s">
        <v>387</v>
      </c>
      <c r="F257" s="5" t="s">
        <v>612</v>
      </c>
      <c r="G257" s="5" t="s">
        <v>126</v>
      </c>
      <c r="H257" s="26"/>
      <c r="I257" s="90">
        <v>28000</v>
      </c>
      <c r="J257" s="7">
        <f t="shared" si="11"/>
        <v>50.76</v>
      </c>
      <c r="K257" s="88" t="s">
        <v>164</v>
      </c>
      <c r="L257" s="6">
        <v>3</v>
      </c>
      <c r="M257" s="6"/>
      <c r="N257" s="10" t="s">
        <v>984</v>
      </c>
    </row>
    <row r="258" spans="1:14" ht="30">
      <c r="A258" s="145">
        <v>45635</v>
      </c>
      <c r="B258" s="190" t="s">
        <v>50</v>
      </c>
      <c r="C258" s="77" t="s">
        <v>877</v>
      </c>
      <c r="D258" s="77">
        <v>5</v>
      </c>
      <c r="E258" s="76" t="s">
        <v>318</v>
      </c>
      <c r="F258" s="77" t="s">
        <v>794</v>
      </c>
      <c r="G258" s="77" t="s">
        <v>130</v>
      </c>
      <c r="H258" s="93"/>
      <c r="I258" s="146"/>
      <c r="J258" s="79">
        <f t="shared" si="11"/>
        <v>0</v>
      </c>
      <c r="K258" s="94"/>
      <c r="L258" s="199"/>
      <c r="M258" s="78"/>
      <c r="N258" s="95" t="s">
        <v>950</v>
      </c>
    </row>
    <row r="259" spans="1:14" ht="21" customHeight="1">
      <c r="A259" s="137">
        <v>45635</v>
      </c>
      <c r="B259" s="175" t="s">
        <v>50</v>
      </c>
      <c r="C259" s="5" t="s">
        <v>878</v>
      </c>
      <c r="D259" s="5">
        <v>5</v>
      </c>
      <c r="E259" s="8" t="s">
        <v>318</v>
      </c>
      <c r="F259" s="5" t="s">
        <v>794</v>
      </c>
      <c r="G259" s="5" t="s">
        <v>130</v>
      </c>
      <c r="H259" s="26"/>
      <c r="I259" s="90">
        <v>2090</v>
      </c>
      <c r="J259" s="7">
        <f t="shared" si="11"/>
        <v>2.0799999999999996</v>
      </c>
      <c r="K259" s="88" t="s">
        <v>917</v>
      </c>
      <c r="L259" s="198">
        <v>0.05</v>
      </c>
      <c r="M259" s="6"/>
      <c r="N259" s="10"/>
    </row>
    <row r="260" spans="1:14" ht="21" customHeight="1">
      <c r="A260" s="137">
        <v>45635</v>
      </c>
      <c r="B260" s="175" t="s">
        <v>50</v>
      </c>
      <c r="C260" s="5" t="s">
        <v>879</v>
      </c>
      <c r="D260" s="5">
        <v>5</v>
      </c>
      <c r="E260" s="8" t="s">
        <v>318</v>
      </c>
      <c r="F260" s="5" t="s">
        <v>794</v>
      </c>
      <c r="G260" s="5" t="s">
        <v>130</v>
      </c>
      <c r="H260" s="26"/>
      <c r="I260" s="90">
        <v>2090</v>
      </c>
      <c r="J260" s="7">
        <f t="shared" si="11"/>
        <v>2.57</v>
      </c>
      <c r="K260" s="88" t="s">
        <v>917</v>
      </c>
      <c r="L260" s="198">
        <v>0.1</v>
      </c>
      <c r="M260" s="6"/>
      <c r="N260" s="10"/>
    </row>
    <row r="261" spans="1:14" ht="21" customHeight="1">
      <c r="A261" s="137">
        <v>45635</v>
      </c>
      <c r="B261" s="175" t="s">
        <v>50</v>
      </c>
      <c r="C261" s="5" t="s">
        <v>880</v>
      </c>
      <c r="D261" s="5">
        <v>5</v>
      </c>
      <c r="E261" s="8" t="s">
        <v>318</v>
      </c>
      <c r="F261" s="5" t="s">
        <v>794</v>
      </c>
      <c r="G261" s="5" t="s">
        <v>130</v>
      </c>
      <c r="H261" s="26"/>
      <c r="I261" s="90">
        <v>2850</v>
      </c>
      <c r="J261" s="7">
        <f t="shared" si="11"/>
        <v>3.15</v>
      </c>
      <c r="K261" s="88" t="s">
        <v>917</v>
      </c>
      <c r="L261" s="198">
        <v>0.1</v>
      </c>
      <c r="M261" s="6"/>
      <c r="N261" s="10"/>
    </row>
    <row r="262" spans="1:14" ht="21" customHeight="1">
      <c r="A262" s="137">
        <v>45635</v>
      </c>
      <c r="B262" s="175" t="s">
        <v>50</v>
      </c>
      <c r="C262" s="5" t="s">
        <v>881</v>
      </c>
      <c r="D262" s="5">
        <v>5</v>
      </c>
      <c r="E262" s="8" t="s">
        <v>318</v>
      </c>
      <c r="F262" s="5" t="s">
        <v>794</v>
      </c>
      <c r="G262" s="5" t="s">
        <v>130</v>
      </c>
      <c r="H262" s="26"/>
      <c r="I262" s="90">
        <v>4040</v>
      </c>
      <c r="J262" s="7">
        <f t="shared" si="11"/>
        <v>5.04</v>
      </c>
      <c r="K262" s="88" t="s">
        <v>917</v>
      </c>
      <c r="L262" s="198">
        <v>0.2</v>
      </c>
      <c r="M262" s="6"/>
      <c r="N262" s="10"/>
    </row>
    <row r="263" spans="1:14" ht="21" customHeight="1">
      <c r="A263" s="137">
        <v>45635</v>
      </c>
      <c r="B263" s="175" t="s">
        <v>50</v>
      </c>
      <c r="C263" s="5" t="s">
        <v>882</v>
      </c>
      <c r="D263" s="5">
        <v>5</v>
      </c>
      <c r="E263" s="8" t="s">
        <v>318</v>
      </c>
      <c r="F263" s="5" t="s">
        <v>794</v>
      </c>
      <c r="G263" s="5" t="s">
        <v>130</v>
      </c>
      <c r="H263" s="26"/>
      <c r="I263" s="90">
        <v>5240</v>
      </c>
      <c r="J263" s="7">
        <f t="shared" si="11"/>
        <v>6.93</v>
      </c>
      <c r="K263" s="88" t="s">
        <v>917</v>
      </c>
      <c r="L263" s="198">
        <v>0.3</v>
      </c>
      <c r="M263" s="6"/>
      <c r="N263" s="10"/>
    </row>
    <row r="264" spans="1:14" ht="21" customHeight="1">
      <c r="A264" s="137">
        <v>45635</v>
      </c>
      <c r="B264" s="175" t="s">
        <v>50</v>
      </c>
      <c r="C264" s="5" t="s">
        <v>883</v>
      </c>
      <c r="D264" s="5">
        <v>5</v>
      </c>
      <c r="E264" s="8" t="s">
        <v>318</v>
      </c>
      <c r="F264" s="5" t="s">
        <v>794</v>
      </c>
      <c r="G264" s="5" t="s">
        <v>130</v>
      </c>
      <c r="H264" s="26"/>
      <c r="I264" s="90">
        <v>1650</v>
      </c>
      <c r="J264" s="7">
        <f t="shared" si="11"/>
        <v>1.75</v>
      </c>
      <c r="K264" s="88" t="s">
        <v>917</v>
      </c>
      <c r="L264" s="198">
        <v>0.05</v>
      </c>
      <c r="M264" s="6"/>
      <c r="N264" s="10"/>
    </row>
    <row r="265" spans="1:14" ht="21" customHeight="1">
      <c r="A265" s="137">
        <v>45635</v>
      </c>
      <c r="B265" s="175" t="s">
        <v>50</v>
      </c>
      <c r="C265" s="5" t="s">
        <v>884</v>
      </c>
      <c r="D265" s="5">
        <v>5</v>
      </c>
      <c r="E265" s="8" t="s">
        <v>318</v>
      </c>
      <c r="F265" s="5" t="s">
        <v>794</v>
      </c>
      <c r="G265" s="5" t="s">
        <v>130</v>
      </c>
      <c r="H265" s="26"/>
      <c r="I265" s="90">
        <v>1650</v>
      </c>
      <c r="J265" s="7">
        <f t="shared" si="11"/>
        <v>1.75</v>
      </c>
      <c r="K265" s="88" t="s">
        <v>917</v>
      </c>
      <c r="L265" s="198">
        <v>0.05</v>
      </c>
      <c r="M265" s="6"/>
      <c r="N265" s="10"/>
    </row>
    <row r="266" spans="1:14" ht="21" customHeight="1">
      <c r="A266" s="137">
        <v>45635</v>
      </c>
      <c r="B266" s="175" t="s">
        <v>50</v>
      </c>
      <c r="C266" s="5" t="s">
        <v>885</v>
      </c>
      <c r="D266" s="5">
        <v>5</v>
      </c>
      <c r="E266" s="8" t="s">
        <v>318</v>
      </c>
      <c r="F266" s="5" t="s">
        <v>794</v>
      </c>
      <c r="G266" s="5" t="s">
        <v>130</v>
      </c>
      <c r="H266" s="26"/>
      <c r="I266" s="90">
        <v>1650</v>
      </c>
      <c r="J266" s="7">
        <f t="shared" si="11"/>
        <v>1.75</v>
      </c>
      <c r="K266" s="88" t="s">
        <v>917</v>
      </c>
      <c r="L266" s="198">
        <v>0.05</v>
      </c>
      <c r="M266" s="6"/>
      <c r="N266" s="10"/>
    </row>
    <row r="267" spans="1:14" ht="21" customHeight="1">
      <c r="A267" s="137">
        <v>45635</v>
      </c>
      <c r="B267" s="175" t="s">
        <v>50</v>
      </c>
      <c r="C267" s="5" t="s">
        <v>886</v>
      </c>
      <c r="D267" s="5">
        <v>5</v>
      </c>
      <c r="E267" s="8" t="s">
        <v>318</v>
      </c>
      <c r="F267" s="5" t="s">
        <v>794</v>
      </c>
      <c r="G267" s="5" t="s">
        <v>130</v>
      </c>
      <c r="H267" s="26"/>
      <c r="I267" s="90">
        <v>1650</v>
      </c>
      <c r="J267" s="7">
        <f t="shared" si="11"/>
        <v>1.75</v>
      </c>
      <c r="K267" s="88" t="s">
        <v>917</v>
      </c>
      <c r="L267" s="198">
        <v>0.05</v>
      </c>
      <c r="M267" s="6"/>
      <c r="N267" s="10"/>
    </row>
    <row r="268" spans="1:14" ht="21" customHeight="1">
      <c r="A268" s="137">
        <v>45635</v>
      </c>
      <c r="B268" s="175" t="s">
        <v>50</v>
      </c>
      <c r="C268" s="5" t="s">
        <v>887</v>
      </c>
      <c r="D268" s="5">
        <v>5</v>
      </c>
      <c r="E268" s="8" t="s">
        <v>318</v>
      </c>
      <c r="F268" s="5" t="s">
        <v>794</v>
      </c>
      <c r="G268" s="5" t="s">
        <v>130</v>
      </c>
      <c r="H268" s="26"/>
      <c r="I268" s="90">
        <v>1800</v>
      </c>
      <c r="J268" s="7">
        <f t="shared" si="11"/>
        <v>2.3499999999999996</v>
      </c>
      <c r="K268" s="88" t="s">
        <v>917</v>
      </c>
      <c r="L268" s="198">
        <v>0.1</v>
      </c>
      <c r="M268" s="6"/>
      <c r="N268" s="10"/>
    </row>
    <row r="269" spans="1:14" ht="21" customHeight="1">
      <c r="A269" s="137">
        <v>45635</v>
      </c>
      <c r="B269" s="175" t="s">
        <v>50</v>
      </c>
      <c r="C269" s="5" t="s">
        <v>888</v>
      </c>
      <c r="D269" s="5">
        <v>5</v>
      </c>
      <c r="E269" s="8" t="s">
        <v>318</v>
      </c>
      <c r="F269" s="5" t="s">
        <v>794</v>
      </c>
      <c r="G269" s="5" t="s">
        <v>130</v>
      </c>
      <c r="H269" s="26"/>
      <c r="I269" s="90">
        <v>2850</v>
      </c>
      <c r="J269" s="7">
        <f t="shared" si="11"/>
        <v>3.15</v>
      </c>
      <c r="K269" s="88" t="s">
        <v>917</v>
      </c>
      <c r="L269" s="198">
        <v>0.1</v>
      </c>
      <c r="M269" s="6"/>
      <c r="N269" s="10"/>
    </row>
    <row r="270" spans="1:14" ht="21" customHeight="1">
      <c r="A270" s="137">
        <v>45635</v>
      </c>
      <c r="B270" s="175" t="s">
        <v>50</v>
      </c>
      <c r="C270" s="5" t="s">
        <v>4090</v>
      </c>
      <c r="D270" s="5">
        <v>5</v>
      </c>
      <c r="E270" s="8" t="s">
        <v>318</v>
      </c>
      <c r="F270" s="5" t="s">
        <v>794</v>
      </c>
      <c r="G270" s="5" t="s">
        <v>130</v>
      </c>
      <c r="H270" s="26"/>
      <c r="I270" s="90">
        <v>12720</v>
      </c>
      <c r="J270" s="7">
        <f t="shared" si="11"/>
        <v>10.629999999999999</v>
      </c>
      <c r="K270" s="88" t="s">
        <v>917</v>
      </c>
      <c r="L270" s="198">
        <v>0.1</v>
      </c>
      <c r="M270" s="6"/>
      <c r="N270" s="10"/>
    </row>
    <row r="271" spans="1:14" ht="21" customHeight="1">
      <c r="A271" s="137">
        <v>45635</v>
      </c>
      <c r="B271" s="175" t="s">
        <v>50</v>
      </c>
      <c r="C271" s="5" t="s">
        <v>889</v>
      </c>
      <c r="D271" s="5">
        <v>5</v>
      </c>
      <c r="E271" s="8" t="s">
        <v>318</v>
      </c>
      <c r="F271" s="5" t="s">
        <v>794</v>
      </c>
      <c r="G271" s="5" t="s">
        <v>130</v>
      </c>
      <c r="H271" s="26"/>
      <c r="I271" s="90">
        <v>14650</v>
      </c>
      <c r="J271" s="7">
        <f t="shared" si="11"/>
        <v>13.07</v>
      </c>
      <c r="K271" s="88" t="s">
        <v>917</v>
      </c>
      <c r="L271" s="198">
        <v>0.2</v>
      </c>
      <c r="M271" s="6"/>
      <c r="N271" s="10"/>
    </row>
    <row r="272" spans="1:14" ht="21" customHeight="1">
      <c r="A272" s="137">
        <v>45635</v>
      </c>
      <c r="B272" s="175" t="s">
        <v>50</v>
      </c>
      <c r="C272" s="5" t="s">
        <v>4089</v>
      </c>
      <c r="D272" s="5">
        <v>5</v>
      </c>
      <c r="E272" s="8" t="s">
        <v>318</v>
      </c>
      <c r="F272" s="5" t="s">
        <v>794</v>
      </c>
      <c r="G272" s="5" t="s">
        <v>130</v>
      </c>
      <c r="H272" s="26"/>
      <c r="I272" s="90">
        <v>17750</v>
      </c>
      <c r="J272" s="7">
        <f t="shared" si="11"/>
        <v>15.42</v>
      </c>
      <c r="K272" s="88" t="s">
        <v>917</v>
      </c>
      <c r="L272" s="198">
        <v>0.2</v>
      </c>
      <c r="M272" s="6"/>
      <c r="N272" s="10"/>
    </row>
    <row r="273" spans="1:14" ht="21" customHeight="1">
      <c r="A273" s="137">
        <v>45635</v>
      </c>
      <c r="B273" s="175" t="s">
        <v>50</v>
      </c>
      <c r="C273" s="5" t="s">
        <v>890</v>
      </c>
      <c r="D273" s="5">
        <v>5</v>
      </c>
      <c r="E273" s="8" t="s">
        <v>318</v>
      </c>
      <c r="F273" s="5" t="s">
        <v>794</v>
      </c>
      <c r="G273" s="5" t="s">
        <v>130</v>
      </c>
      <c r="H273" s="26"/>
      <c r="I273" s="90">
        <v>19080</v>
      </c>
      <c r="J273" s="7">
        <f t="shared" si="11"/>
        <v>17.41</v>
      </c>
      <c r="K273" s="88" t="s">
        <v>917</v>
      </c>
      <c r="L273" s="198">
        <v>0.3</v>
      </c>
      <c r="M273" s="6"/>
      <c r="N273" s="10"/>
    </row>
    <row r="274" spans="1:14" ht="21" customHeight="1">
      <c r="A274" s="137">
        <v>45635</v>
      </c>
      <c r="B274" s="175" t="s">
        <v>50</v>
      </c>
      <c r="C274" s="5" t="s">
        <v>891</v>
      </c>
      <c r="D274" s="5">
        <v>5</v>
      </c>
      <c r="E274" s="8" t="s">
        <v>318</v>
      </c>
      <c r="F274" s="5" t="s">
        <v>794</v>
      </c>
      <c r="G274" s="5" t="s">
        <v>130</v>
      </c>
      <c r="H274" s="26"/>
      <c r="I274" s="90">
        <v>2250</v>
      </c>
      <c r="J274" s="7">
        <f t="shared" si="11"/>
        <v>2.1999999999999997</v>
      </c>
      <c r="K274" s="88" t="s">
        <v>917</v>
      </c>
      <c r="L274" s="198">
        <v>0.05</v>
      </c>
      <c r="M274" s="6"/>
      <c r="N274" s="10"/>
    </row>
    <row r="275" spans="1:14" ht="21" customHeight="1">
      <c r="A275" s="137">
        <v>45635</v>
      </c>
      <c r="B275" s="175" t="s">
        <v>50</v>
      </c>
      <c r="C275" s="5" t="s">
        <v>892</v>
      </c>
      <c r="D275" s="5">
        <v>5</v>
      </c>
      <c r="E275" s="8" t="s">
        <v>318</v>
      </c>
      <c r="F275" s="5" t="s">
        <v>794</v>
      </c>
      <c r="G275" s="5" t="s">
        <v>130</v>
      </c>
      <c r="H275" s="26"/>
      <c r="I275" s="90">
        <v>2250</v>
      </c>
      <c r="J275" s="7">
        <f t="shared" si="11"/>
        <v>2.69</v>
      </c>
      <c r="K275" s="88" t="s">
        <v>917</v>
      </c>
      <c r="L275" s="198">
        <v>0.1</v>
      </c>
      <c r="M275" s="6"/>
      <c r="N275" s="10"/>
    </row>
    <row r="276" spans="1:14" ht="21" customHeight="1">
      <c r="A276" s="137">
        <v>45635</v>
      </c>
      <c r="B276" s="175" t="s">
        <v>50</v>
      </c>
      <c r="C276" s="5" t="s">
        <v>893</v>
      </c>
      <c r="D276" s="5">
        <v>5</v>
      </c>
      <c r="E276" s="8" t="s">
        <v>318</v>
      </c>
      <c r="F276" s="5" t="s">
        <v>794</v>
      </c>
      <c r="G276" s="5" t="s">
        <v>130</v>
      </c>
      <c r="H276" s="26"/>
      <c r="I276" s="90">
        <v>3440</v>
      </c>
      <c r="J276" s="7">
        <f t="shared" si="11"/>
        <v>3.5999999999999996</v>
      </c>
      <c r="K276" s="88" t="s">
        <v>917</v>
      </c>
      <c r="L276" s="198">
        <v>0.1</v>
      </c>
      <c r="M276" s="6"/>
      <c r="N276" s="10"/>
    </row>
    <row r="277" spans="1:14" ht="21" customHeight="1">
      <c r="A277" s="137">
        <v>45635</v>
      </c>
      <c r="B277" s="175" t="s">
        <v>50</v>
      </c>
      <c r="C277" s="5" t="s">
        <v>894</v>
      </c>
      <c r="D277" s="5">
        <v>5</v>
      </c>
      <c r="E277" s="8" t="s">
        <v>318</v>
      </c>
      <c r="F277" s="5" t="s">
        <v>794</v>
      </c>
      <c r="G277" s="5" t="s">
        <v>130</v>
      </c>
      <c r="H277" s="26"/>
      <c r="I277" s="90">
        <v>3440</v>
      </c>
      <c r="J277" s="7">
        <f t="shared" si="11"/>
        <v>3.5999999999999996</v>
      </c>
      <c r="K277" s="88" t="s">
        <v>917</v>
      </c>
      <c r="L277" s="198">
        <v>0.1</v>
      </c>
      <c r="M277" s="6"/>
      <c r="N277" s="10"/>
    </row>
    <row r="278" spans="1:14" ht="21" customHeight="1">
      <c r="A278" s="137">
        <v>45635</v>
      </c>
      <c r="B278" s="175" t="s">
        <v>50</v>
      </c>
      <c r="C278" s="5" t="s">
        <v>895</v>
      </c>
      <c r="D278" s="5">
        <v>5</v>
      </c>
      <c r="E278" s="8" t="s">
        <v>318</v>
      </c>
      <c r="F278" s="5" t="s">
        <v>794</v>
      </c>
      <c r="G278" s="5" t="s">
        <v>130</v>
      </c>
      <c r="H278" s="26"/>
      <c r="I278" s="90">
        <v>5390</v>
      </c>
      <c r="J278" s="7">
        <f t="shared" si="11"/>
        <v>6.06</v>
      </c>
      <c r="K278" s="88" t="s">
        <v>917</v>
      </c>
      <c r="L278" s="198">
        <v>0.2</v>
      </c>
      <c r="M278" s="6"/>
      <c r="N278" s="10"/>
    </row>
    <row r="279" spans="1:14" ht="21" customHeight="1">
      <c r="A279" s="137">
        <v>45635</v>
      </c>
      <c r="B279" s="175" t="s">
        <v>50</v>
      </c>
      <c r="C279" s="5" t="s">
        <v>896</v>
      </c>
      <c r="D279" s="5">
        <v>5</v>
      </c>
      <c r="E279" s="8" t="s">
        <v>318</v>
      </c>
      <c r="F279" s="5" t="s">
        <v>794</v>
      </c>
      <c r="G279" s="5" t="s">
        <v>130</v>
      </c>
      <c r="H279" s="26"/>
      <c r="I279" s="90">
        <v>5680</v>
      </c>
      <c r="J279" s="7">
        <f t="shared" si="11"/>
        <v>6.2799999999999994</v>
      </c>
      <c r="K279" s="88" t="s">
        <v>917</v>
      </c>
      <c r="L279" s="198">
        <v>0.2</v>
      </c>
      <c r="M279" s="6"/>
      <c r="N279" s="10"/>
    </row>
    <row r="280" spans="1:14" ht="63" customHeight="1">
      <c r="A280" s="137">
        <v>45635</v>
      </c>
      <c r="B280" s="175" t="s">
        <v>239</v>
      </c>
      <c r="C280" s="5" t="s">
        <v>923</v>
      </c>
      <c r="D280" s="5">
        <v>1</v>
      </c>
      <c r="E280" s="8" t="s">
        <v>318</v>
      </c>
      <c r="F280" s="5" t="s">
        <v>897</v>
      </c>
      <c r="G280" s="5" t="s">
        <v>105</v>
      </c>
      <c r="H280" s="26"/>
      <c r="I280" s="90">
        <v>52800</v>
      </c>
      <c r="J280" s="7">
        <f t="shared" si="11"/>
        <v>49.85</v>
      </c>
      <c r="K280" s="88" t="s">
        <v>917</v>
      </c>
      <c r="L280" s="6">
        <v>1</v>
      </c>
      <c r="M280" s="6"/>
      <c r="N280" s="10" t="s">
        <v>921</v>
      </c>
    </row>
    <row r="281" spans="1:14" ht="60">
      <c r="A281" s="138">
        <v>45635</v>
      </c>
      <c r="B281" s="191" t="s">
        <v>239</v>
      </c>
      <c r="C281" s="98" t="s">
        <v>898</v>
      </c>
      <c r="D281" s="98">
        <v>1</v>
      </c>
      <c r="E281" s="106" t="s">
        <v>318</v>
      </c>
      <c r="F281" s="98" t="s">
        <v>897</v>
      </c>
      <c r="G281" s="98" t="s">
        <v>105</v>
      </c>
      <c r="H281" s="99"/>
      <c r="I281" s="139"/>
      <c r="J281" s="105"/>
      <c r="K281" s="100"/>
      <c r="L281" s="101"/>
      <c r="M281" s="101"/>
      <c r="N281" s="126" t="s">
        <v>919</v>
      </c>
    </row>
    <row r="282" spans="1:14" ht="60">
      <c r="A282" s="137">
        <v>45635</v>
      </c>
      <c r="B282" s="175" t="s">
        <v>239</v>
      </c>
      <c r="C282" s="5" t="s">
        <v>899</v>
      </c>
      <c r="D282" s="5">
        <v>1</v>
      </c>
      <c r="E282" s="8" t="s">
        <v>318</v>
      </c>
      <c r="F282" s="5" t="s">
        <v>897</v>
      </c>
      <c r="G282" s="5" t="s">
        <v>105</v>
      </c>
      <c r="H282" s="26"/>
      <c r="I282" s="90">
        <v>52800</v>
      </c>
      <c r="J282" s="7">
        <f>ROUNDUP((((L282*13000)+I282)/1320), 2)</f>
        <v>49.85</v>
      </c>
      <c r="K282" s="88" t="s">
        <v>917</v>
      </c>
      <c r="L282" s="6">
        <v>1</v>
      </c>
      <c r="M282" s="6"/>
      <c r="N282" s="10" t="s">
        <v>922</v>
      </c>
    </row>
    <row r="283" spans="1:14" ht="60">
      <c r="A283" s="138">
        <v>45635</v>
      </c>
      <c r="B283" s="191" t="s">
        <v>239</v>
      </c>
      <c r="C283" s="98" t="s">
        <v>900</v>
      </c>
      <c r="D283" s="98">
        <v>1</v>
      </c>
      <c r="E283" s="106" t="s">
        <v>318</v>
      </c>
      <c r="F283" s="98" t="s">
        <v>897</v>
      </c>
      <c r="G283" s="98" t="s">
        <v>105</v>
      </c>
      <c r="H283" s="99"/>
      <c r="I283" s="139"/>
      <c r="J283" s="105"/>
      <c r="K283" s="100"/>
      <c r="L283" s="101"/>
      <c r="M283" s="101"/>
      <c r="N283" s="126" t="s">
        <v>920</v>
      </c>
    </row>
    <row r="284" spans="1:14" ht="90">
      <c r="A284" s="145">
        <v>45635</v>
      </c>
      <c r="B284" s="190" t="s">
        <v>27</v>
      </c>
      <c r="C284" s="77" t="s">
        <v>924</v>
      </c>
      <c r="D284" s="77">
        <v>1</v>
      </c>
      <c r="E284" s="76" t="s">
        <v>318</v>
      </c>
      <c r="F284" s="77" t="s">
        <v>292</v>
      </c>
      <c r="G284" s="77" t="s">
        <v>901</v>
      </c>
      <c r="H284" s="93"/>
      <c r="I284" s="146"/>
      <c r="J284" s="79"/>
      <c r="K284" s="94"/>
      <c r="L284" s="78"/>
      <c r="M284" s="78"/>
      <c r="N284" s="156" t="s">
        <v>940</v>
      </c>
    </row>
    <row r="285" spans="1:14" ht="30">
      <c r="A285" s="138">
        <v>45635</v>
      </c>
      <c r="B285" s="191" t="s">
        <v>902</v>
      </c>
      <c r="C285" s="98" t="s">
        <v>903</v>
      </c>
      <c r="D285" s="98">
        <v>10</v>
      </c>
      <c r="E285" s="106" t="s">
        <v>318</v>
      </c>
      <c r="F285" s="98" t="s">
        <v>28</v>
      </c>
      <c r="G285" s="98" t="s">
        <v>331</v>
      </c>
      <c r="H285" s="99"/>
      <c r="I285" s="139"/>
      <c r="J285" s="105"/>
      <c r="K285" s="100"/>
      <c r="L285" s="101"/>
      <c r="M285" s="101"/>
      <c r="N285" s="126" t="s">
        <v>911</v>
      </c>
    </row>
    <row r="286" spans="1:14" ht="21" customHeight="1">
      <c r="A286" s="137">
        <v>45635</v>
      </c>
      <c r="B286" s="175" t="s">
        <v>41</v>
      </c>
      <c r="C286" s="5" t="s">
        <v>905</v>
      </c>
      <c r="D286" s="5">
        <v>1</v>
      </c>
      <c r="E286" s="8" t="s">
        <v>318</v>
      </c>
      <c r="F286" s="5" t="s">
        <v>306</v>
      </c>
      <c r="G286" s="5" t="s">
        <v>354</v>
      </c>
      <c r="H286" s="26"/>
      <c r="I286" s="90">
        <v>4044000</v>
      </c>
      <c r="J286" s="7">
        <f>ROUNDUP((((L286*13000)+I286)/1320), 2)</f>
        <v>3319.7000000000003</v>
      </c>
      <c r="K286" s="88" t="s">
        <v>918</v>
      </c>
      <c r="L286" s="6">
        <v>26</v>
      </c>
      <c r="M286" s="6"/>
      <c r="N286" s="10" t="s">
        <v>906</v>
      </c>
    </row>
    <row r="287" spans="1:14" ht="21" customHeight="1">
      <c r="A287" s="137">
        <v>45635</v>
      </c>
      <c r="B287" s="175" t="s">
        <v>907</v>
      </c>
      <c r="C287" s="5" t="s">
        <v>938</v>
      </c>
      <c r="D287" s="5">
        <v>50</v>
      </c>
      <c r="E287" s="8" t="s">
        <v>318</v>
      </c>
      <c r="F287" s="5" t="s">
        <v>221</v>
      </c>
      <c r="G287" s="5" t="s">
        <v>220</v>
      </c>
      <c r="H287" s="26"/>
      <c r="I287" s="90">
        <v>20000</v>
      </c>
      <c r="J287" s="7">
        <f>ROUNDUP((((L287*13000)+I287)/1320), 2)</f>
        <v>34.85</v>
      </c>
      <c r="K287" s="88" t="s">
        <v>941</v>
      </c>
      <c r="L287" s="6">
        <v>2</v>
      </c>
      <c r="M287" s="6"/>
      <c r="N287" s="10" t="s">
        <v>942</v>
      </c>
    </row>
    <row r="288" spans="1:14" ht="60">
      <c r="A288" s="145">
        <v>45635</v>
      </c>
      <c r="B288" s="190" t="s">
        <v>908</v>
      </c>
      <c r="C288" s="77" t="s">
        <v>909</v>
      </c>
      <c r="D288" s="77">
        <v>1</v>
      </c>
      <c r="E288" s="76" t="s">
        <v>318</v>
      </c>
      <c r="F288" s="77" t="s">
        <v>122</v>
      </c>
      <c r="G288" s="77" t="s">
        <v>28</v>
      </c>
      <c r="H288" s="93"/>
      <c r="I288" s="146"/>
      <c r="J288" s="79"/>
      <c r="K288" s="94"/>
      <c r="L288" s="78"/>
      <c r="M288" s="78"/>
      <c r="N288" s="156" t="s">
        <v>943</v>
      </c>
    </row>
    <row r="290" spans="1:14" ht="30">
      <c r="A290" s="141">
        <v>45635</v>
      </c>
      <c r="B290" s="13" t="s">
        <v>182</v>
      </c>
      <c r="C290" s="13" t="s">
        <v>851</v>
      </c>
      <c r="D290" s="13">
        <v>8</v>
      </c>
      <c r="E290" s="13" t="s">
        <v>140</v>
      </c>
      <c r="F290" s="13" t="s">
        <v>303</v>
      </c>
      <c r="G290" s="13" t="s">
        <v>63</v>
      </c>
      <c r="H290" s="68"/>
      <c r="I290" s="142"/>
      <c r="J290" s="124"/>
      <c r="K290" s="87"/>
      <c r="L290" s="50"/>
      <c r="M290" s="50"/>
      <c r="N290" s="23" t="s">
        <v>974</v>
      </c>
    </row>
    <row r="291" spans="1:14" ht="21" customHeight="1">
      <c r="A291" s="141">
        <v>45635</v>
      </c>
      <c r="B291" s="13" t="s">
        <v>182</v>
      </c>
      <c r="C291" s="13" t="s">
        <v>852</v>
      </c>
      <c r="D291" s="13">
        <v>7</v>
      </c>
      <c r="E291" s="13" t="s">
        <v>140</v>
      </c>
      <c r="F291" s="13" t="s">
        <v>303</v>
      </c>
      <c r="G291" s="13" t="s">
        <v>63</v>
      </c>
      <c r="H291" s="68"/>
      <c r="I291" s="142"/>
      <c r="J291" s="124"/>
      <c r="K291" s="87"/>
      <c r="L291" s="50"/>
      <c r="M291" s="50"/>
      <c r="N291" s="23" t="s">
        <v>975</v>
      </c>
    </row>
    <row r="292" spans="1:14" ht="21" customHeight="1">
      <c r="A292" s="141">
        <v>45635</v>
      </c>
      <c r="B292" s="13" t="s">
        <v>182</v>
      </c>
      <c r="C292" s="13" t="s">
        <v>853</v>
      </c>
      <c r="D292" s="13">
        <v>9</v>
      </c>
      <c r="E292" s="13" t="s">
        <v>140</v>
      </c>
      <c r="F292" s="13" t="s">
        <v>303</v>
      </c>
      <c r="G292" s="13" t="s">
        <v>63</v>
      </c>
      <c r="H292" s="68"/>
      <c r="I292" s="142"/>
      <c r="J292" s="124"/>
      <c r="K292" s="87"/>
      <c r="L292" s="50"/>
      <c r="M292" s="50"/>
      <c r="N292" s="23" t="s">
        <v>975</v>
      </c>
    </row>
    <row r="293" spans="1:14" ht="21" customHeight="1">
      <c r="A293" s="141">
        <v>45635</v>
      </c>
      <c r="B293" s="13" t="s">
        <v>182</v>
      </c>
      <c r="C293" s="13" t="s">
        <v>854</v>
      </c>
      <c r="D293" s="13">
        <v>1</v>
      </c>
      <c r="E293" s="13" t="s">
        <v>140</v>
      </c>
      <c r="F293" s="13" t="s">
        <v>303</v>
      </c>
      <c r="G293" s="13" t="s">
        <v>63</v>
      </c>
      <c r="H293" s="68"/>
      <c r="I293" s="142"/>
      <c r="J293" s="124"/>
      <c r="K293" s="87"/>
      <c r="L293" s="50"/>
      <c r="M293" s="50"/>
      <c r="N293" s="23" t="s">
        <v>975</v>
      </c>
    </row>
    <row r="294" spans="1:14" ht="21" customHeight="1">
      <c r="A294" s="141">
        <v>45635</v>
      </c>
      <c r="B294" s="13" t="s">
        <v>182</v>
      </c>
      <c r="C294" s="13" t="s">
        <v>855</v>
      </c>
      <c r="D294" s="13">
        <v>1</v>
      </c>
      <c r="E294" s="13" t="s">
        <v>140</v>
      </c>
      <c r="F294" s="13" t="s">
        <v>303</v>
      </c>
      <c r="G294" s="13" t="s">
        <v>63</v>
      </c>
      <c r="H294" s="68"/>
      <c r="I294" s="142"/>
      <c r="J294" s="124"/>
      <c r="K294" s="87"/>
      <c r="L294" s="50"/>
      <c r="M294" s="50"/>
      <c r="N294" s="23" t="s">
        <v>975</v>
      </c>
    </row>
    <row r="295" spans="1:14" ht="60">
      <c r="A295" s="141">
        <v>45635</v>
      </c>
      <c r="B295" s="13" t="s">
        <v>182</v>
      </c>
      <c r="C295" s="13" t="s">
        <v>856</v>
      </c>
      <c r="D295" s="13">
        <v>8</v>
      </c>
      <c r="E295" s="13" t="s">
        <v>140</v>
      </c>
      <c r="F295" s="13" t="s">
        <v>303</v>
      </c>
      <c r="G295" s="13" t="s">
        <v>63</v>
      </c>
      <c r="H295" s="68"/>
      <c r="I295" s="142"/>
      <c r="J295" s="124"/>
      <c r="K295" s="87"/>
      <c r="L295" s="50"/>
      <c r="M295" s="50"/>
      <c r="N295" s="23" t="s">
        <v>1063</v>
      </c>
    </row>
    <row r="296" spans="1:14" ht="90">
      <c r="A296" s="141">
        <v>45635</v>
      </c>
      <c r="B296" s="13" t="s">
        <v>182</v>
      </c>
      <c r="C296" s="13" t="s">
        <v>857</v>
      </c>
      <c r="D296" s="13">
        <v>8</v>
      </c>
      <c r="E296" s="13" t="s">
        <v>140</v>
      </c>
      <c r="F296" s="13" t="s">
        <v>303</v>
      </c>
      <c r="G296" s="13" t="s">
        <v>63</v>
      </c>
      <c r="H296" s="68"/>
      <c r="I296" s="142"/>
      <c r="J296" s="124"/>
      <c r="K296" s="87"/>
      <c r="L296" s="50"/>
      <c r="M296" s="50"/>
      <c r="N296" s="23" t="s">
        <v>959</v>
      </c>
    </row>
    <row r="297" spans="1:14" ht="21" customHeight="1">
      <c r="A297" s="141">
        <v>45635</v>
      </c>
      <c r="B297" s="13" t="s">
        <v>182</v>
      </c>
      <c r="C297" s="13" t="s">
        <v>858</v>
      </c>
      <c r="D297" s="13">
        <v>1</v>
      </c>
      <c r="E297" s="13" t="s">
        <v>140</v>
      </c>
      <c r="F297" s="13" t="s">
        <v>303</v>
      </c>
      <c r="G297" s="13" t="s">
        <v>63</v>
      </c>
      <c r="H297" s="68"/>
      <c r="I297" s="142"/>
      <c r="J297" s="124"/>
      <c r="K297" s="87"/>
      <c r="L297" s="50"/>
      <c r="M297" s="50"/>
      <c r="N297" s="23" t="s">
        <v>975</v>
      </c>
    </row>
    <row r="298" spans="1:14" ht="21" customHeight="1">
      <c r="A298" s="141">
        <v>45635</v>
      </c>
      <c r="B298" s="13" t="s">
        <v>182</v>
      </c>
      <c r="C298" s="13" t="s">
        <v>859</v>
      </c>
      <c r="D298" s="13">
        <v>8</v>
      </c>
      <c r="E298" s="13" t="s">
        <v>140</v>
      </c>
      <c r="F298" s="13" t="s">
        <v>303</v>
      </c>
      <c r="G298" s="13" t="s">
        <v>63</v>
      </c>
      <c r="H298" s="68"/>
      <c r="I298" s="142"/>
      <c r="J298" s="124"/>
      <c r="K298" s="87"/>
      <c r="L298" s="50"/>
      <c r="M298" s="50"/>
      <c r="N298" s="23" t="s">
        <v>975</v>
      </c>
    </row>
    <row r="299" spans="1:14" ht="105">
      <c r="A299" s="141">
        <v>45630</v>
      </c>
      <c r="B299" s="13"/>
      <c r="C299" s="13" t="s">
        <v>1026</v>
      </c>
      <c r="D299" s="13">
        <v>10</v>
      </c>
      <c r="E299" s="13" t="s">
        <v>140</v>
      </c>
      <c r="F299" s="13" t="s">
        <v>185</v>
      </c>
      <c r="G299" s="13" t="s">
        <v>619</v>
      </c>
      <c r="H299" s="68"/>
      <c r="I299" s="142"/>
      <c r="J299" s="12">
        <f t="shared" ref="J299:J311" si="12">ROUNDUP((((L299*13000)+I299)/1320), 2)</f>
        <v>0</v>
      </c>
      <c r="K299" s="87"/>
      <c r="L299" s="50"/>
      <c r="M299" s="50"/>
      <c r="N299" s="23" t="s">
        <v>976</v>
      </c>
    </row>
    <row r="300" spans="1:14" ht="45">
      <c r="A300" s="141">
        <v>45630</v>
      </c>
      <c r="B300" s="13"/>
      <c r="C300" s="13" t="s">
        <v>621</v>
      </c>
      <c r="D300" s="13">
        <v>10</v>
      </c>
      <c r="E300" s="13" t="s">
        <v>140</v>
      </c>
      <c r="F300" s="13" t="s">
        <v>185</v>
      </c>
      <c r="G300" s="13" t="s">
        <v>619</v>
      </c>
      <c r="H300" s="68"/>
      <c r="I300" s="142"/>
      <c r="J300" s="12">
        <f t="shared" si="12"/>
        <v>0</v>
      </c>
      <c r="K300" s="87"/>
      <c r="L300" s="50"/>
      <c r="M300" s="50"/>
      <c r="N300" s="104" t="s">
        <v>977</v>
      </c>
    </row>
    <row r="301" spans="1:14" ht="75">
      <c r="A301" s="141">
        <v>45630</v>
      </c>
      <c r="B301" s="13"/>
      <c r="C301" s="13" t="s">
        <v>622</v>
      </c>
      <c r="D301" s="13">
        <v>10</v>
      </c>
      <c r="E301" s="13" t="s">
        <v>140</v>
      </c>
      <c r="F301" s="13" t="s">
        <v>185</v>
      </c>
      <c r="G301" s="13" t="s">
        <v>619</v>
      </c>
      <c r="H301" s="68"/>
      <c r="I301" s="142"/>
      <c r="J301" s="12">
        <f t="shared" si="12"/>
        <v>0</v>
      </c>
      <c r="K301" s="87"/>
      <c r="L301" s="50"/>
      <c r="M301" s="50"/>
      <c r="N301" s="23" t="s">
        <v>978</v>
      </c>
    </row>
    <row r="302" spans="1:14" ht="113.25" customHeight="1">
      <c r="A302" s="137">
        <v>45629</v>
      </c>
      <c r="B302" s="5" t="s">
        <v>188</v>
      </c>
      <c r="C302" s="5" t="s">
        <v>560</v>
      </c>
      <c r="D302" s="5">
        <v>1</v>
      </c>
      <c r="E302" s="5" t="s">
        <v>140</v>
      </c>
      <c r="F302" s="5" t="s">
        <v>561</v>
      </c>
      <c r="G302" s="5" t="s">
        <v>62</v>
      </c>
      <c r="H302" s="26"/>
      <c r="I302" s="90"/>
      <c r="J302" s="7">
        <f t="shared" si="12"/>
        <v>0</v>
      </c>
      <c r="K302" s="88"/>
      <c r="L302" s="6"/>
      <c r="M302" s="6"/>
      <c r="N302" s="10" t="s">
        <v>1060</v>
      </c>
    </row>
    <row r="303" spans="1:14" ht="90">
      <c r="A303" s="137">
        <v>45636</v>
      </c>
      <c r="B303" s="5" t="s">
        <v>335</v>
      </c>
      <c r="C303" s="5" t="s">
        <v>966</v>
      </c>
      <c r="D303" s="5">
        <v>1</v>
      </c>
      <c r="E303" s="5" t="s">
        <v>140</v>
      </c>
      <c r="F303" s="5" t="s">
        <v>561</v>
      </c>
      <c r="G303" s="5" t="s">
        <v>62</v>
      </c>
      <c r="H303" s="26"/>
      <c r="I303" s="90">
        <v>460000</v>
      </c>
      <c r="J303" s="7">
        <f t="shared" si="12"/>
        <v>643.93999999999994</v>
      </c>
      <c r="K303" s="88" t="s">
        <v>1044</v>
      </c>
      <c r="L303" s="6">
        <v>30</v>
      </c>
      <c r="M303" s="6"/>
      <c r="N303" s="10" t="s">
        <v>1719</v>
      </c>
    </row>
    <row r="304" spans="1:14" ht="20.100000000000001" customHeight="1">
      <c r="A304" s="137">
        <v>45636</v>
      </c>
      <c r="B304" s="5" t="s">
        <v>29</v>
      </c>
      <c r="C304" s="5" t="s">
        <v>1047</v>
      </c>
      <c r="D304" s="5">
        <v>2</v>
      </c>
      <c r="E304" s="5" t="s">
        <v>140</v>
      </c>
      <c r="F304" s="5" t="s">
        <v>305</v>
      </c>
      <c r="G304" s="5" t="s">
        <v>35</v>
      </c>
      <c r="H304" s="26"/>
      <c r="I304" s="90">
        <v>573690</v>
      </c>
      <c r="J304" s="7">
        <f t="shared" si="12"/>
        <v>442.5</v>
      </c>
      <c r="K304" s="88" t="s">
        <v>1030</v>
      </c>
      <c r="L304" s="6">
        <v>0.8</v>
      </c>
      <c r="M304" s="6"/>
      <c r="N304" s="10" t="s">
        <v>1052</v>
      </c>
    </row>
    <row r="305" spans="1:14" ht="31.5" customHeight="1">
      <c r="A305" s="137">
        <v>45636</v>
      </c>
      <c r="B305" s="5" t="s">
        <v>294</v>
      </c>
      <c r="C305" s="5" t="s">
        <v>967</v>
      </c>
      <c r="D305" s="5">
        <v>5</v>
      </c>
      <c r="E305" s="5" t="s">
        <v>140</v>
      </c>
      <c r="F305" s="5" t="s">
        <v>305</v>
      </c>
      <c r="G305" s="5" t="s">
        <v>35</v>
      </c>
      <c r="H305" s="26"/>
      <c r="I305" s="90">
        <v>60000</v>
      </c>
      <c r="J305" s="7">
        <f t="shared" si="12"/>
        <v>50.379999999999995</v>
      </c>
      <c r="K305" s="88" t="s">
        <v>1058</v>
      </c>
      <c r="L305" s="6">
        <v>0.5</v>
      </c>
      <c r="M305" s="6"/>
      <c r="N305" s="10" t="s">
        <v>1059</v>
      </c>
    </row>
    <row r="306" spans="1:14" ht="32.25" customHeight="1">
      <c r="A306" s="137">
        <v>45631</v>
      </c>
      <c r="B306" s="5" t="s">
        <v>266</v>
      </c>
      <c r="C306" s="5" t="s">
        <v>807</v>
      </c>
      <c r="D306" s="5">
        <v>2</v>
      </c>
      <c r="E306" s="5" t="s">
        <v>140</v>
      </c>
      <c r="F306" s="5" t="s">
        <v>778</v>
      </c>
      <c r="G306" s="5" t="s">
        <v>18</v>
      </c>
      <c r="H306" s="26"/>
      <c r="I306" s="90">
        <v>1280000</v>
      </c>
      <c r="J306" s="7">
        <f t="shared" si="12"/>
        <v>1107.58</v>
      </c>
      <c r="K306" s="88" t="s">
        <v>1044</v>
      </c>
      <c r="L306" s="6">
        <v>14</v>
      </c>
      <c r="M306" s="6"/>
      <c r="N306" s="10" t="s">
        <v>1053</v>
      </c>
    </row>
    <row r="307" spans="1:14" ht="32.25" customHeight="1">
      <c r="A307" s="137">
        <v>45636</v>
      </c>
      <c r="B307" s="5" t="s">
        <v>377</v>
      </c>
      <c r="C307" s="5" t="s">
        <v>1043</v>
      </c>
      <c r="D307" s="5">
        <v>3</v>
      </c>
      <c r="E307" s="5" t="s">
        <v>140</v>
      </c>
      <c r="F307" s="5" t="s">
        <v>231</v>
      </c>
      <c r="G307" s="5" t="s">
        <v>355</v>
      </c>
      <c r="H307" s="26"/>
      <c r="I307" s="90">
        <v>36040</v>
      </c>
      <c r="J307" s="7">
        <f t="shared" si="12"/>
        <v>29.770000000000003</v>
      </c>
      <c r="K307" s="88" t="s">
        <v>1030</v>
      </c>
      <c r="L307" s="6">
        <v>0.25</v>
      </c>
      <c r="M307" s="6"/>
      <c r="N307" s="10"/>
    </row>
    <row r="308" spans="1:14" ht="60">
      <c r="A308" s="137">
        <v>45621</v>
      </c>
      <c r="B308" s="5"/>
      <c r="C308" s="5" t="s">
        <v>459</v>
      </c>
      <c r="D308" s="5">
        <v>4</v>
      </c>
      <c r="E308" s="5" t="s">
        <v>140</v>
      </c>
      <c r="F308" s="5" t="s">
        <v>408</v>
      </c>
      <c r="G308" s="5" t="s">
        <v>23</v>
      </c>
      <c r="H308" s="26"/>
      <c r="I308" s="90">
        <v>106000</v>
      </c>
      <c r="J308" s="7">
        <f t="shared" si="12"/>
        <v>124.63000000000001</v>
      </c>
      <c r="K308" s="88" t="s">
        <v>110</v>
      </c>
      <c r="L308" s="6">
        <v>4.5</v>
      </c>
      <c r="M308" s="6"/>
      <c r="N308" s="10" t="s">
        <v>452</v>
      </c>
    </row>
    <row r="309" spans="1:14" ht="108" customHeight="1">
      <c r="A309" s="137">
        <v>45621</v>
      </c>
      <c r="B309" s="5"/>
      <c r="C309" s="5" t="s">
        <v>460</v>
      </c>
      <c r="D309" s="5">
        <v>4</v>
      </c>
      <c r="E309" s="5" t="s">
        <v>140</v>
      </c>
      <c r="F309" s="5" t="s">
        <v>408</v>
      </c>
      <c r="G309" s="5" t="s">
        <v>23</v>
      </c>
      <c r="H309" s="26"/>
      <c r="I309" s="90">
        <v>126000</v>
      </c>
      <c r="J309" s="7">
        <f t="shared" si="12"/>
        <v>154.54999999999998</v>
      </c>
      <c r="K309" s="88" t="s">
        <v>110</v>
      </c>
      <c r="L309" s="6">
        <v>6</v>
      </c>
      <c r="M309" s="6"/>
      <c r="N309" s="10" t="s">
        <v>492</v>
      </c>
    </row>
    <row r="310" spans="1:14" ht="15">
      <c r="A310" s="137">
        <v>45621</v>
      </c>
      <c r="B310" s="5"/>
      <c r="C310" s="5" t="s">
        <v>461</v>
      </c>
      <c r="D310" s="5">
        <v>4</v>
      </c>
      <c r="E310" s="5" t="s">
        <v>140</v>
      </c>
      <c r="F310" s="5" t="s">
        <v>408</v>
      </c>
      <c r="G310" s="5" t="s">
        <v>23</v>
      </c>
      <c r="H310" s="26"/>
      <c r="I310" s="90">
        <v>176000</v>
      </c>
      <c r="J310" s="7">
        <f t="shared" si="12"/>
        <v>221.97</v>
      </c>
      <c r="K310" s="88" t="s">
        <v>110</v>
      </c>
      <c r="L310" s="6">
        <v>9</v>
      </c>
      <c r="M310" s="6"/>
      <c r="N310" s="10" t="s">
        <v>462</v>
      </c>
    </row>
    <row r="311" spans="1:14" ht="15">
      <c r="A311" s="137">
        <v>45621</v>
      </c>
      <c r="B311" s="5"/>
      <c r="C311" s="5" t="s">
        <v>407</v>
      </c>
      <c r="D311" s="5">
        <v>1</v>
      </c>
      <c r="E311" s="5" t="s">
        <v>140</v>
      </c>
      <c r="F311" s="5" t="s">
        <v>408</v>
      </c>
      <c r="G311" s="5" t="s">
        <v>23</v>
      </c>
      <c r="H311" s="26"/>
      <c r="I311" s="90">
        <v>34000</v>
      </c>
      <c r="J311" s="7">
        <f t="shared" si="12"/>
        <v>75</v>
      </c>
      <c r="K311" s="88" t="s">
        <v>110</v>
      </c>
      <c r="L311" s="6">
        <v>5</v>
      </c>
      <c r="M311" s="6"/>
      <c r="N311" s="10"/>
    </row>
    <row r="312" spans="1:14" ht="58.5" customHeight="1">
      <c r="A312" s="141">
        <v>45636</v>
      </c>
      <c r="B312" s="13"/>
      <c r="C312" s="13" t="s">
        <v>973</v>
      </c>
      <c r="D312" s="13">
        <v>4</v>
      </c>
      <c r="E312" s="13" t="s">
        <v>140</v>
      </c>
      <c r="F312" s="13"/>
      <c r="G312" s="13"/>
      <c r="H312" s="68"/>
      <c r="I312" s="142"/>
      <c r="J312" s="12"/>
      <c r="K312" s="87"/>
      <c r="L312" s="50"/>
      <c r="M312" s="50"/>
      <c r="N312" s="23" t="s">
        <v>1061</v>
      </c>
    </row>
    <row r="313" spans="1:14" ht="30">
      <c r="A313" s="141">
        <v>45636</v>
      </c>
      <c r="B313" s="13"/>
      <c r="C313" s="13" t="s">
        <v>1055</v>
      </c>
      <c r="D313" s="13">
        <v>12</v>
      </c>
      <c r="E313" s="13" t="s">
        <v>140</v>
      </c>
      <c r="F313" s="13"/>
      <c r="G313" s="13"/>
      <c r="H313" s="68"/>
      <c r="I313" s="142"/>
      <c r="J313" s="12"/>
      <c r="K313" s="87"/>
      <c r="L313" s="50"/>
      <c r="M313" s="50"/>
      <c r="N313" s="23" t="s">
        <v>1056</v>
      </c>
    </row>
    <row r="314" spans="1:14" ht="60">
      <c r="A314" s="137">
        <v>45635</v>
      </c>
      <c r="B314" s="5" t="s">
        <v>22</v>
      </c>
      <c r="C314" s="5" t="s">
        <v>912</v>
      </c>
      <c r="D314" s="5">
        <v>50</v>
      </c>
      <c r="E314" s="5" t="s">
        <v>265</v>
      </c>
      <c r="F314" s="5" t="s">
        <v>94</v>
      </c>
      <c r="G314" s="5" t="s">
        <v>102</v>
      </c>
      <c r="H314" s="26"/>
      <c r="I314" s="90">
        <v>8500</v>
      </c>
      <c r="J314" s="7">
        <f t="shared" ref="J314:J327" si="13">ROUNDUP((((L314*13000)+I314)/1320), 2)</f>
        <v>7.92</v>
      </c>
      <c r="K314" s="88" t="s">
        <v>1025</v>
      </c>
      <c r="L314" s="6">
        <v>0.15</v>
      </c>
      <c r="M314" s="6"/>
      <c r="N314" s="9" t="s">
        <v>1040</v>
      </c>
    </row>
    <row r="315" spans="1:14" ht="30">
      <c r="A315" s="145">
        <v>45636</v>
      </c>
      <c r="B315" s="77" t="s">
        <v>324</v>
      </c>
      <c r="C315" s="77" t="s">
        <v>986</v>
      </c>
      <c r="D315" s="77" t="s">
        <v>987</v>
      </c>
      <c r="E315" s="77" t="s">
        <v>265</v>
      </c>
      <c r="F315" s="77" t="s">
        <v>997</v>
      </c>
      <c r="G315" s="77" t="s">
        <v>270</v>
      </c>
      <c r="H315" s="93"/>
      <c r="I315" s="176"/>
      <c r="J315" s="79">
        <f t="shared" si="13"/>
        <v>0</v>
      </c>
      <c r="K315" s="177"/>
      <c r="L315" s="78"/>
      <c r="M315" s="178"/>
      <c r="N315" s="156" t="s">
        <v>1027</v>
      </c>
    </row>
    <row r="316" spans="1:14" ht="30">
      <c r="A316" s="145">
        <v>45636</v>
      </c>
      <c r="B316" s="77" t="s">
        <v>324</v>
      </c>
      <c r="C316" s="77" t="s">
        <v>1028</v>
      </c>
      <c r="D316" s="77" t="s">
        <v>987</v>
      </c>
      <c r="E316" s="77" t="s">
        <v>265</v>
      </c>
      <c r="F316" s="77" t="s">
        <v>997</v>
      </c>
      <c r="G316" s="77" t="s">
        <v>270</v>
      </c>
      <c r="H316" s="93"/>
      <c r="I316" s="176"/>
      <c r="J316" s="79">
        <f t="shared" si="13"/>
        <v>0</v>
      </c>
      <c r="K316" s="177"/>
      <c r="L316" s="78"/>
      <c r="M316" s="178"/>
      <c r="N316" s="156" t="s">
        <v>1027</v>
      </c>
    </row>
    <row r="317" spans="1:14" ht="30">
      <c r="A317" s="145">
        <v>45636</v>
      </c>
      <c r="B317" s="77" t="s">
        <v>324</v>
      </c>
      <c r="C317" s="77" t="s">
        <v>988</v>
      </c>
      <c r="D317" s="77" t="s">
        <v>987</v>
      </c>
      <c r="E317" s="77" t="s">
        <v>265</v>
      </c>
      <c r="F317" s="77" t="s">
        <v>997</v>
      </c>
      <c r="G317" s="77" t="s">
        <v>270</v>
      </c>
      <c r="H317" s="93"/>
      <c r="I317" s="176"/>
      <c r="J317" s="79">
        <f t="shared" si="13"/>
        <v>0</v>
      </c>
      <c r="K317" s="177"/>
      <c r="L317" s="78"/>
      <c r="M317" s="178"/>
      <c r="N317" s="156" t="s">
        <v>1027</v>
      </c>
    </row>
    <row r="318" spans="1:14" ht="165">
      <c r="A318" s="145">
        <v>45636</v>
      </c>
      <c r="B318" s="77" t="s">
        <v>324</v>
      </c>
      <c r="C318" s="77" t="s">
        <v>1029</v>
      </c>
      <c r="D318" s="77" t="s">
        <v>987</v>
      </c>
      <c r="E318" s="77" t="s">
        <v>265</v>
      </c>
      <c r="F318" s="77" t="s">
        <v>997</v>
      </c>
      <c r="G318" s="77" t="s">
        <v>270</v>
      </c>
      <c r="H318" s="93"/>
      <c r="I318" s="176"/>
      <c r="J318" s="79">
        <f t="shared" si="13"/>
        <v>0</v>
      </c>
      <c r="K318" s="177"/>
      <c r="L318" s="78"/>
      <c r="M318" s="178"/>
      <c r="N318" s="156" t="s">
        <v>1051</v>
      </c>
    </row>
    <row r="319" spans="1:14" ht="21" customHeight="1">
      <c r="A319" s="145">
        <v>45636</v>
      </c>
      <c r="B319" s="77" t="s">
        <v>324</v>
      </c>
      <c r="C319" s="77" t="s">
        <v>1039</v>
      </c>
      <c r="D319" s="77" t="s">
        <v>987</v>
      </c>
      <c r="E319" s="77" t="s">
        <v>265</v>
      </c>
      <c r="F319" s="77" t="s">
        <v>997</v>
      </c>
      <c r="G319" s="77" t="s">
        <v>270</v>
      </c>
      <c r="H319" s="93"/>
      <c r="I319" s="176"/>
      <c r="J319" s="79">
        <f t="shared" si="13"/>
        <v>0</v>
      </c>
      <c r="K319" s="177"/>
      <c r="L319" s="78"/>
      <c r="M319" s="178"/>
      <c r="N319" s="95" t="s">
        <v>990</v>
      </c>
    </row>
    <row r="320" spans="1:14" ht="21" customHeight="1">
      <c r="A320" s="145">
        <v>45636</v>
      </c>
      <c r="B320" s="77" t="s">
        <v>324</v>
      </c>
      <c r="C320" s="77" t="s">
        <v>989</v>
      </c>
      <c r="D320" s="77" t="s">
        <v>987</v>
      </c>
      <c r="E320" s="77" t="s">
        <v>265</v>
      </c>
      <c r="F320" s="77" t="s">
        <v>997</v>
      </c>
      <c r="G320" s="77" t="s">
        <v>270</v>
      </c>
      <c r="H320" s="93"/>
      <c r="I320" s="176"/>
      <c r="J320" s="79">
        <f t="shared" si="13"/>
        <v>0</v>
      </c>
      <c r="K320" s="177"/>
      <c r="L320" s="78"/>
      <c r="M320" s="178"/>
      <c r="N320" s="95" t="s">
        <v>990</v>
      </c>
    </row>
    <row r="321" spans="1:14" ht="75">
      <c r="A321" s="145">
        <v>45636</v>
      </c>
      <c r="B321" s="77" t="s">
        <v>324</v>
      </c>
      <c r="C321" s="77" t="s">
        <v>991</v>
      </c>
      <c r="D321" s="77" t="s">
        <v>136</v>
      </c>
      <c r="E321" s="77" t="s">
        <v>265</v>
      </c>
      <c r="F321" s="77" t="s">
        <v>997</v>
      </c>
      <c r="G321" s="77" t="s">
        <v>270</v>
      </c>
      <c r="H321" s="93"/>
      <c r="I321" s="176"/>
      <c r="J321" s="79">
        <f t="shared" si="13"/>
        <v>0</v>
      </c>
      <c r="K321" s="177"/>
      <c r="L321" s="78"/>
      <c r="M321" s="178"/>
      <c r="N321" s="156" t="s">
        <v>1038</v>
      </c>
    </row>
    <row r="322" spans="1:14" ht="21" customHeight="1">
      <c r="A322" s="145">
        <v>45636</v>
      </c>
      <c r="B322" s="77" t="s">
        <v>324</v>
      </c>
      <c r="C322" s="77" t="s">
        <v>992</v>
      </c>
      <c r="D322" s="77" t="s">
        <v>136</v>
      </c>
      <c r="E322" s="77" t="s">
        <v>265</v>
      </c>
      <c r="F322" s="77" t="s">
        <v>997</v>
      </c>
      <c r="G322" s="77" t="s">
        <v>270</v>
      </c>
      <c r="H322" s="93"/>
      <c r="I322" s="176"/>
      <c r="J322" s="79">
        <f t="shared" si="13"/>
        <v>0</v>
      </c>
      <c r="K322" s="177"/>
      <c r="L322" s="78"/>
      <c r="M322" s="178"/>
      <c r="N322" s="95" t="s">
        <v>996</v>
      </c>
    </row>
    <row r="323" spans="1:14" ht="21" customHeight="1">
      <c r="A323" s="145">
        <v>45636</v>
      </c>
      <c r="B323" s="77" t="s">
        <v>324</v>
      </c>
      <c r="C323" s="77" t="s">
        <v>993</v>
      </c>
      <c r="D323" s="77" t="s">
        <v>136</v>
      </c>
      <c r="E323" s="77" t="s">
        <v>265</v>
      </c>
      <c r="F323" s="77" t="s">
        <v>997</v>
      </c>
      <c r="G323" s="77" t="s">
        <v>270</v>
      </c>
      <c r="H323" s="93"/>
      <c r="I323" s="176"/>
      <c r="J323" s="79">
        <f t="shared" si="13"/>
        <v>0</v>
      </c>
      <c r="K323" s="177"/>
      <c r="L323" s="78"/>
      <c r="M323" s="178"/>
      <c r="N323" s="95" t="s">
        <v>996</v>
      </c>
    </row>
    <row r="324" spans="1:14" ht="21" customHeight="1">
      <c r="A324" s="145">
        <v>45636</v>
      </c>
      <c r="B324" s="77" t="s">
        <v>324</v>
      </c>
      <c r="C324" s="77" t="s">
        <v>994</v>
      </c>
      <c r="D324" s="77" t="s">
        <v>136</v>
      </c>
      <c r="E324" s="77" t="s">
        <v>265</v>
      </c>
      <c r="F324" s="77" t="s">
        <v>997</v>
      </c>
      <c r="G324" s="77" t="s">
        <v>270</v>
      </c>
      <c r="H324" s="93"/>
      <c r="I324" s="176"/>
      <c r="J324" s="79">
        <f t="shared" si="13"/>
        <v>0</v>
      </c>
      <c r="K324" s="177"/>
      <c r="L324" s="78"/>
      <c r="M324" s="178"/>
      <c r="N324" s="95" t="s">
        <v>996</v>
      </c>
    </row>
    <row r="325" spans="1:14" ht="21" customHeight="1">
      <c r="A325" s="145">
        <v>45636</v>
      </c>
      <c r="B325" s="77" t="s">
        <v>324</v>
      </c>
      <c r="C325" s="77" t="s">
        <v>995</v>
      </c>
      <c r="D325" s="77" t="s">
        <v>136</v>
      </c>
      <c r="E325" s="77" t="s">
        <v>265</v>
      </c>
      <c r="F325" s="77" t="s">
        <v>997</v>
      </c>
      <c r="G325" s="77" t="s">
        <v>270</v>
      </c>
      <c r="H325" s="93"/>
      <c r="I325" s="176"/>
      <c r="J325" s="79">
        <f t="shared" si="13"/>
        <v>0</v>
      </c>
      <c r="K325" s="177"/>
      <c r="L325" s="78"/>
      <c r="M325" s="178"/>
      <c r="N325" s="95" t="s">
        <v>996</v>
      </c>
    </row>
    <row r="326" spans="1:14" ht="75">
      <c r="A326" s="137">
        <v>45630</v>
      </c>
      <c r="B326" s="5" t="s">
        <v>22</v>
      </c>
      <c r="C326" s="5" t="s">
        <v>1012</v>
      </c>
      <c r="D326" s="5">
        <v>3</v>
      </c>
      <c r="E326" s="5" t="s">
        <v>387</v>
      </c>
      <c r="F326" s="5" t="s">
        <v>148</v>
      </c>
      <c r="G326" s="5" t="s">
        <v>32</v>
      </c>
      <c r="H326" s="26"/>
      <c r="I326" s="90">
        <v>24300</v>
      </c>
      <c r="J326" s="7">
        <f t="shared" si="13"/>
        <v>23.34</v>
      </c>
      <c r="K326" s="88" t="s">
        <v>1011</v>
      </c>
      <c r="L326" s="6">
        <v>0.5</v>
      </c>
      <c r="M326" s="6"/>
      <c r="N326" s="10" t="s">
        <v>732</v>
      </c>
    </row>
    <row r="327" spans="1:14" ht="75">
      <c r="A327" s="137">
        <v>45630</v>
      </c>
      <c r="B327" s="5" t="s">
        <v>22</v>
      </c>
      <c r="C327" s="5" t="s">
        <v>614</v>
      </c>
      <c r="D327" s="5">
        <v>3</v>
      </c>
      <c r="E327" s="5" t="s">
        <v>387</v>
      </c>
      <c r="F327" s="5" t="s">
        <v>148</v>
      </c>
      <c r="G327" s="5" t="s">
        <v>32</v>
      </c>
      <c r="H327" s="26"/>
      <c r="I327" s="90">
        <v>24300</v>
      </c>
      <c r="J327" s="7">
        <f t="shared" si="13"/>
        <v>23.34</v>
      </c>
      <c r="K327" s="88" t="s">
        <v>1011</v>
      </c>
      <c r="L327" s="6">
        <v>0.5</v>
      </c>
      <c r="M327" s="6"/>
      <c r="N327" s="10" t="s">
        <v>732</v>
      </c>
    </row>
    <row r="328" spans="1:14" ht="105">
      <c r="A328" s="145">
        <v>45636</v>
      </c>
      <c r="B328" s="190" t="s">
        <v>50</v>
      </c>
      <c r="C328" s="77" t="s">
        <v>1036</v>
      </c>
      <c r="D328" s="77">
        <v>20</v>
      </c>
      <c r="E328" s="76" t="s">
        <v>387</v>
      </c>
      <c r="F328" s="77" t="s">
        <v>985</v>
      </c>
      <c r="G328" s="77" t="s">
        <v>32</v>
      </c>
      <c r="H328" s="93"/>
      <c r="I328" s="146"/>
      <c r="J328" s="79"/>
      <c r="K328" s="94"/>
      <c r="L328" s="78"/>
      <c r="M328" s="78"/>
      <c r="N328" s="156" t="s">
        <v>1037</v>
      </c>
    </row>
    <row r="329" spans="1:14" ht="30">
      <c r="A329" s="141">
        <v>45622</v>
      </c>
      <c r="B329" s="188" t="s">
        <v>409</v>
      </c>
      <c r="C329" s="13" t="s">
        <v>410</v>
      </c>
      <c r="D329" s="13">
        <v>1</v>
      </c>
      <c r="E329" s="16" t="s">
        <v>387</v>
      </c>
      <c r="F329" s="13" t="s">
        <v>411</v>
      </c>
      <c r="G329" s="13" t="s">
        <v>13</v>
      </c>
      <c r="H329" s="68"/>
      <c r="I329" s="142"/>
      <c r="J329" s="12"/>
      <c r="K329" s="87"/>
      <c r="L329" s="50"/>
      <c r="M329" s="50"/>
      <c r="N329" s="23" t="s">
        <v>453</v>
      </c>
    </row>
    <row r="330" spans="1:14" ht="20.100000000000001" customHeight="1">
      <c r="A330" s="141">
        <v>45622</v>
      </c>
      <c r="B330" s="188" t="s">
        <v>409</v>
      </c>
      <c r="C330" s="13" t="s">
        <v>980</v>
      </c>
      <c r="D330" s="13">
        <v>1</v>
      </c>
      <c r="E330" s="16" t="s">
        <v>387</v>
      </c>
      <c r="F330" s="13" t="s">
        <v>411</v>
      </c>
      <c r="G330" s="13" t="s">
        <v>13</v>
      </c>
      <c r="H330" s="68"/>
      <c r="I330" s="142"/>
      <c r="J330" s="12"/>
      <c r="K330" s="87"/>
      <c r="L330" s="50"/>
      <c r="M330" s="50"/>
      <c r="N330" s="23" t="s">
        <v>413</v>
      </c>
    </row>
    <row r="331" spans="1:14" ht="20.100000000000001" customHeight="1">
      <c r="A331" s="141">
        <v>45622</v>
      </c>
      <c r="B331" s="188" t="s">
        <v>409</v>
      </c>
      <c r="C331" s="13" t="s">
        <v>981</v>
      </c>
      <c r="D331" s="13">
        <v>1</v>
      </c>
      <c r="E331" s="16" t="s">
        <v>387</v>
      </c>
      <c r="F331" s="13" t="s">
        <v>411</v>
      </c>
      <c r="G331" s="13" t="s">
        <v>13</v>
      </c>
      <c r="H331" s="68"/>
      <c r="I331" s="142"/>
      <c r="J331" s="12"/>
      <c r="K331" s="87"/>
      <c r="L331" s="50"/>
      <c r="M331" s="50"/>
      <c r="N331" s="23" t="s">
        <v>307</v>
      </c>
    </row>
    <row r="332" spans="1:14" ht="20.100000000000001" customHeight="1">
      <c r="A332" s="141">
        <v>45622</v>
      </c>
      <c r="B332" s="188" t="s">
        <v>409</v>
      </c>
      <c r="C332" s="13" t="s">
        <v>982</v>
      </c>
      <c r="D332" s="13">
        <v>1</v>
      </c>
      <c r="E332" s="16" t="s">
        <v>387</v>
      </c>
      <c r="F332" s="13" t="s">
        <v>411</v>
      </c>
      <c r="G332" s="13" t="s">
        <v>13</v>
      </c>
      <c r="H332" s="68"/>
      <c r="I332" s="142"/>
      <c r="J332" s="12"/>
      <c r="K332" s="87"/>
      <c r="L332" s="50"/>
      <c r="M332" s="50"/>
      <c r="N332" s="23" t="s">
        <v>307</v>
      </c>
    </row>
    <row r="333" spans="1:14" ht="20.100000000000001" customHeight="1">
      <c r="A333" s="141">
        <v>45622</v>
      </c>
      <c r="B333" s="188" t="s">
        <v>409</v>
      </c>
      <c r="C333" s="13" t="s">
        <v>983</v>
      </c>
      <c r="D333" s="13">
        <v>1</v>
      </c>
      <c r="E333" s="16" t="s">
        <v>387</v>
      </c>
      <c r="F333" s="13" t="s">
        <v>411</v>
      </c>
      <c r="G333" s="13" t="s">
        <v>13</v>
      </c>
      <c r="H333" s="68"/>
      <c r="I333" s="142"/>
      <c r="J333" s="12"/>
      <c r="K333" s="87"/>
      <c r="L333" s="50"/>
      <c r="M333" s="50"/>
      <c r="N333" s="23" t="s">
        <v>307</v>
      </c>
    </row>
    <row r="334" spans="1:14" ht="20.100000000000001" customHeight="1">
      <c r="A334" s="141">
        <v>45622</v>
      </c>
      <c r="B334" s="188" t="s">
        <v>409</v>
      </c>
      <c r="C334" s="13" t="s">
        <v>414</v>
      </c>
      <c r="D334" s="13">
        <v>1</v>
      </c>
      <c r="E334" s="16" t="s">
        <v>387</v>
      </c>
      <c r="F334" s="13" t="s">
        <v>411</v>
      </c>
      <c r="G334" s="13" t="s">
        <v>13</v>
      </c>
      <c r="H334" s="68"/>
      <c r="I334" s="142"/>
      <c r="J334" s="12"/>
      <c r="K334" s="87"/>
      <c r="L334" s="50"/>
      <c r="M334" s="50"/>
      <c r="N334" s="23" t="s">
        <v>415</v>
      </c>
    </row>
    <row r="335" spans="1:14" ht="20.100000000000001" customHeight="1">
      <c r="A335" s="141">
        <v>45622</v>
      </c>
      <c r="B335" s="188" t="s">
        <v>409</v>
      </c>
      <c r="C335" s="13" t="s">
        <v>416</v>
      </c>
      <c r="D335" s="13">
        <v>1</v>
      </c>
      <c r="E335" s="16" t="s">
        <v>387</v>
      </c>
      <c r="F335" s="13" t="s">
        <v>411</v>
      </c>
      <c r="G335" s="13" t="s">
        <v>13</v>
      </c>
      <c r="H335" s="68"/>
      <c r="I335" s="142"/>
      <c r="J335" s="12"/>
      <c r="K335" s="87"/>
      <c r="L335" s="50"/>
      <c r="M335" s="50"/>
      <c r="N335" s="23" t="s">
        <v>417</v>
      </c>
    </row>
    <row r="336" spans="1:14" ht="20.100000000000001" customHeight="1">
      <c r="A336" s="141">
        <v>45622</v>
      </c>
      <c r="B336" s="188" t="s">
        <v>409</v>
      </c>
      <c r="C336" s="13" t="s">
        <v>418</v>
      </c>
      <c r="D336" s="13">
        <v>1</v>
      </c>
      <c r="E336" s="16" t="s">
        <v>387</v>
      </c>
      <c r="F336" s="13" t="s">
        <v>411</v>
      </c>
      <c r="G336" s="13" t="s">
        <v>13</v>
      </c>
      <c r="H336" s="68"/>
      <c r="I336" s="142"/>
      <c r="J336" s="12"/>
      <c r="K336" s="87"/>
      <c r="L336" s="50"/>
      <c r="M336" s="50"/>
      <c r="N336" s="23" t="s">
        <v>419</v>
      </c>
    </row>
    <row r="337" spans="1:14" ht="20.100000000000001" customHeight="1">
      <c r="A337" s="141">
        <v>45622</v>
      </c>
      <c r="B337" s="188" t="s">
        <v>409</v>
      </c>
      <c r="C337" s="13" t="s">
        <v>420</v>
      </c>
      <c r="D337" s="13">
        <v>1</v>
      </c>
      <c r="E337" s="16" t="s">
        <v>387</v>
      </c>
      <c r="F337" s="13" t="s">
        <v>411</v>
      </c>
      <c r="G337" s="13" t="s">
        <v>13</v>
      </c>
      <c r="H337" s="68"/>
      <c r="I337" s="142"/>
      <c r="J337" s="12"/>
      <c r="K337" s="87"/>
      <c r="L337" s="50"/>
      <c r="M337" s="50"/>
      <c r="N337" s="23" t="s">
        <v>421</v>
      </c>
    </row>
    <row r="338" spans="1:14" ht="20.100000000000001" customHeight="1">
      <c r="A338" s="141">
        <v>45622</v>
      </c>
      <c r="B338" s="188" t="s">
        <v>409</v>
      </c>
      <c r="C338" s="13" t="s">
        <v>980</v>
      </c>
      <c r="D338" s="13">
        <v>1</v>
      </c>
      <c r="E338" s="16" t="s">
        <v>387</v>
      </c>
      <c r="F338" s="13" t="s">
        <v>411</v>
      </c>
      <c r="G338" s="13" t="s">
        <v>13</v>
      </c>
      <c r="H338" s="68"/>
      <c r="I338" s="142"/>
      <c r="J338" s="12"/>
      <c r="K338" s="87"/>
      <c r="L338" s="50"/>
      <c r="M338" s="50"/>
      <c r="N338" s="23" t="s">
        <v>307</v>
      </c>
    </row>
    <row r="339" spans="1:14" ht="20.100000000000001" customHeight="1">
      <c r="A339" s="141">
        <v>45622</v>
      </c>
      <c r="B339" s="188" t="s">
        <v>409</v>
      </c>
      <c r="C339" s="13" t="s">
        <v>422</v>
      </c>
      <c r="D339" s="13">
        <v>1</v>
      </c>
      <c r="E339" s="16" t="s">
        <v>387</v>
      </c>
      <c r="F339" s="13" t="s">
        <v>411</v>
      </c>
      <c r="G339" s="13" t="s">
        <v>13</v>
      </c>
      <c r="H339" s="68"/>
      <c r="I339" s="142"/>
      <c r="J339" s="12"/>
      <c r="K339" s="87"/>
      <c r="L339" s="50"/>
      <c r="M339" s="50"/>
      <c r="N339" s="23" t="s">
        <v>423</v>
      </c>
    </row>
    <row r="340" spans="1:14" ht="20.100000000000001" customHeight="1">
      <c r="A340" s="141">
        <v>45622</v>
      </c>
      <c r="B340" s="188" t="s">
        <v>409</v>
      </c>
      <c r="C340" s="13" t="s">
        <v>980</v>
      </c>
      <c r="D340" s="13">
        <v>1</v>
      </c>
      <c r="E340" s="16" t="s">
        <v>387</v>
      </c>
      <c r="F340" s="13" t="s">
        <v>411</v>
      </c>
      <c r="G340" s="13" t="s">
        <v>13</v>
      </c>
      <c r="H340" s="68"/>
      <c r="I340" s="142"/>
      <c r="J340" s="12"/>
      <c r="K340" s="87"/>
      <c r="L340" s="50"/>
      <c r="M340" s="50"/>
      <c r="N340" s="23" t="s">
        <v>307</v>
      </c>
    </row>
    <row r="341" spans="1:14" ht="20.100000000000001" customHeight="1">
      <c r="A341" s="141">
        <v>45622</v>
      </c>
      <c r="B341" s="188" t="s">
        <v>409</v>
      </c>
      <c r="C341" s="13" t="s">
        <v>422</v>
      </c>
      <c r="D341" s="13">
        <v>1</v>
      </c>
      <c r="E341" s="16" t="s">
        <v>387</v>
      </c>
      <c r="F341" s="13" t="s">
        <v>411</v>
      </c>
      <c r="G341" s="13" t="s">
        <v>13</v>
      </c>
      <c r="H341" s="68"/>
      <c r="I341" s="142"/>
      <c r="J341" s="12"/>
      <c r="K341" s="87"/>
      <c r="L341" s="50"/>
      <c r="M341" s="50"/>
      <c r="N341" s="23" t="s">
        <v>424</v>
      </c>
    </row>
    <row r="342" spans="1:14" ht="20.100000000000001" customHeight="1">
      <c r="A342" s="141">
        <v>45622</v>
      </c>
      <c r="B342" s="188" t="s">
        <v>409</v>
      </c>
      <c r="C342" s="13" t="s">
        <v>412</v>
      </c>
      <c r="D342" s="13">
        <v>1</v>
      </c>
      <c r="E342" s="16" t="s">
        <v>387</v>
      </c>
      <c r="F342" s="13" t="s">
        <v>411</v>
      </c>
      <c r="G342" s="13" t="s">
        <v>13</v>
      </c>
      <c r="H342" s="68"/>
      <c r="I342" s="142"/>
      <c r="J342" s="12"/>
      <c r="K342" s="87"/>
      <c r="L342" s="50"/>
      <c r="M342" s="50"/>
      <c r="N342" s="23" t="s">
        <v>307</v>
      </c>
    </row>
    <row r="343" spans="1:14" ht="20.100000000000001" customHeight="1">
      <c r="A343" s="141">
        <v>45622</v>
      </c>
      <c r="B343" s="188" t="s">
        <v>409</v>
      </c>
      <c r="C343" s="13" t="s">
        <v>422</v>
      </c>
      <c r="D343" s="13">
        <v>1</v>
      </c>
      <c r="E343" s="16" t="s">
        <v>387</v>
      </c>
      <c r="F343" s="13" t="s">
        <v>411</v>
      </c>
      <c r="G343" s="13" t="s">
        <v>13</v>
      </c>
      <c r="H343" s="68"/>
      <c r="I343" s="142"/>
      <c r="J343" s="12"/>
      <c r="K343" s="87"/>
      <c r="L343" s="50"/>
      <c r="M343" s="50"/>
      <c r="N343" s="23" t="s">
        <v>425</v>
      </c>
    </row>
    <row r="344" spans="1:14" ht="20.100000000000001" customHeight="1">
      <c r="A344" s="141">
        <v>45622</v>
      </c>
      <c r="B344" s="188" t="s">
        <v>409</v>
      </c>
      <c r="C344" s="13" t="s">
        <v>980</v>
      </c>
      <c r="D344" s="13">
        <v>1</v>
      </c>
      <c r="E344" s="16" t="s">
        <v>387</v>
      </c>
      <c r="F344" s="13" t="s">
        <v>411</v>
      </c>
      <c r="G344" s="13" t="s">
        <v>13</v>
      </c>
      <c r="H344" s="68"/>
      <c r="I344" s="142"/>
      <c r="J344" s="12"/>
      <c r="K344" s="87"/>
      <c r="L344" s="50"/>
      <c r="M344" s="50"/>
      <c r="N344" s="23" t="s">
        <v>307</v>
      </c>
    </row>
    <row r="345" spans="1:14" ht="20.100000000000001" customHeight="1">
      <c r="A345" s="141">
        <v>45622</v>
      </c>
      <c r="B345" s="188" t="s">
        <v>409</v>
      </c>
      <c r="C345" s="13" t="s">
        <v>422</v>
      </c>
      <c r="D345" s="13">
        <v>1</v>
      </c>
      <c r="E345" s="16" t="s">
        <v>387</v>
      </c>
      <c r="F345" s="13" t="s">
        <v>411</v>
      </c>
      <c r="G345" s="13" t="s">
        <v>13</v>
      </c>
      <c r="H345" s="68"/>
      <c r="I345" s="142"/>
      <c r="J345" s="12"/>
      <c r="K345" s="87"/>
      <c r="L345" s="50"/>
      <c r="M345" s="50"/>
      <c r="N345" s="23" t="s">
        <v>426</v>
      </c>
    </row>
    <row r="346" spans="1:14" ht="20.100000000000001" customHeight="1">
      <c r="A346" s="141">
        <v>45622</v>
      </c>
      <c r="B346" s="188" t="s">
        <v>409</v>
      </c>
      <c r="C346" s="13" t="s">
        <v>412</v>
      </c>
      <c r="D346" s="13">
        <v>1</v>
      </c>
      <c r="E346" s="16" t="s">
        <v>387</v>
      </c>
      <c r="F346" s="13" t="s">
        <v>411</v>
      </c>
      <c r="G346" s="13" t="s">
        <v>13</v>
      </c>
      <c r="H346" s="68"/>
      <c r="I346" s="142"/>
      <c r="J346" s="12"/>
      <c r="K346" s="87"/>
      <c r="L346" s="50"/>
      <c r="M346" s="50"/>
      <c r="N346" s="23" t="s">
        <v>307</v>
      </c>
    </row>
    <row r="347" spans="1:14" ht="30">
      <c r="A347" s="141">
        <v>45622</v>
      </c>
      <c r="B347" s="188" t="s">
        <v>409</v>
      </c>
      <c r="C347" s="13" t="s">
        <v>427</v>
      </c>
      <c r="D347" s="13">
        <v>1</v>
      </c>
      <c r="E347" s="16" t="s">
        <v>387</v>
      </c>
      <c r="F347" s="13" t="s">
        <v>411</v>
      </c>
      <c r="G347" s="13" t="s">
        <v>13</v>
      </c>
      <c r="H347" s="68"/>
      <c r="I347" s="142"/>
      <c r="J347" s="12"/>
      <c r="K347" s="87"/>
      <c r="L347" s="50"/>
      <c r="M347" s="50"/>
      <c r="N347" s="23" t="s">
        <v>486</v>
      </c>
    </row>
    <row r="348" spans="1:14" ht="20.100000000000001" customHeight="1">
      <c r="A348" s="141">
        <v>45622</v>
      </c>
      <c r="B348" s="188" t="s">
        <v>409</v>
      </c>
      <c r="C348" s="13" t="s">
        <v>430</v>
      </c>
      <c r="D348" s="13">
        <v>1</v>
      </c>
      <c r="E348" s="16" t="s">
        <v>387</v>
      </c>
      <c r="F348" s="13" t="s">
        <v>411</v>
      </c>
      <c r="G348" s="13" t="s">
        <v>13</v>
      </c>
      <c r="H348" s="68"/>
      <c r="I348" s="142"/>
      <c r="J348" s="12"/>
      <c r="K348" s="87"/>
      <c r="L348" s="50"/>
      <c r="M348" s="50"/>
      <c r="N348" s="23" t="s">
        <v>415</v>
      </c>
    </row>
    <row r="349" spans="1:14" ht="30">
      <c r="A349" s="141">
        <v>45622</v>
      </c>
      <c r="B349" s="188" t="s">
        <v>428</v>
      </c>
      <c r="C349" s="13" t="s">
        <v>429</v>
      </c>
      <c r="D349" s="13">
        <v>1</v>
      </c>
      <c r="E349" s="16" t="s">
        <v>387</v>
      </c>
      <c r="F349" s="13" t="s">
        <v>411</v>
      </c>
      <c r="G349" s="13" t="s">
        <v>13</v>
      </c>
      <c r="H349" s="68"/>
      <c r="I349" s="142"/>
      <c r="J349" s="12">
        <f t="shared" ref="J349:J358" si="14">ROUNDUP((((L349*13000)+I349)/1320), 2)</f>
        <v>0</v>
      </c>
      <c r="K349" s="87"/>
      <c r="L349" s="50"/>
      <c r="M349" s="50"/>
      <c r="N349" s="23" t="s">
        <v>454</v>
      </c>
    </row>
    <row r="350" spans="1:14" s="148" customFormat="1" ht="135">
      <c r="A350" s="137">
        <v>45622</v>
      </c>
      <c r="B350" s="175" t="s">
        <v>432</v>
      </c>
      <c r="C350" s="5" t="s">
        <v>431</v>
      </c>
      <c r="D350" s="5">
        <v>1</v>
      </c>
      <c r="E350" s="8" t="s">
        <v>387</v>
      </c>
      <c r="F350" s="5" t="s">
        <v>411</v>
      </c>
      <c r="G350" s="5" t="s">
        <v>13</v>
      </c>
      <c r="H350" s="26"/>
      <c r="I350" s="90">
        <v>860000</v>
      </c>
      <c r="J350" s="7">
        <f t="shared" si="14"/>
        <v>700.76</v>
      </c>
      <c r="K350" s="88" t="s">
        <v>154</v>
      </c>
      <c r="L350" s="6">
        <v>5</v>
      </c>
      <c r="M350" s="6"/>
      <c r="N350" s="10" t="s">
        <v>1022</v>
      </c>
    </row>
    <row r="351" spans="1:14" ht="120">
      <c r="A351" s="141">
        <v>45622</v>
      </c>
      <c r="B351" s="188" t="s">
        <v>1021</v>
      </c>
      <c r="C351" s="13" t="s">
        <v>433</v>
      </c>
      <c r="D351" s="13">
        <v>1</v>
      </c>
      <c r="E351" s="16" t="s">
        <v>387</v>
      </c>
      <c r="F351" s="13" t="s">
        <v>411</v>
      </c>
      <c r="G351" s="13" t="s">
        <v>13</v>
      </c>
      <c r="H351" s="68"/>
      <c r="I351" s="142"/>
      <c r="J351" s="12">
        <f t="shared" si="14"/>
        <v>0</v>
      </c>
      <c r="K351" s="87"/>
      <c r="L351" s="50"/>
      <c r="M351" s="50"/>
      <c r="N351" s="23" t="s">
        <v>1023</v>
      </c>
    </row>
    <row r="352" spans="1:14" s="148" customFormat="1" ht="21" customHeight="1">
      <c r="A352" s="137">
        <v>45636</v>
      </c>
      <c r="B352" s="175" t="s">
        <v>155</v>
      </c>
      <c r="C352" s="5" t="s">
        <v>1031</v>
      </c>
      <c r="D352" s="5">
        <v>6</v>
      </c>
      <c r="E352" s="8" t="s">
        <v>318</v>
      </c>
      <c r="F352" s="5" t="s">
        <v>998</v>
      </c>
      <c r="G352" s="5" t="s">
        <v>336</v>
      </c>
      <c r="H352" s="26"/>
      <c r="I352" s="90">
        <v>32400</v>
      </c>
      <c r="J352" s="7">
        <f t="shared" si="14"/>
        <v>31.44</v>
      </c>
      <c r="K352" s="88" t="s">
        <v>1030</v>
      </c>
      <c r="L352" s="6">
        <v>0.7</v>
      </c>
      <c r="M352" s="6"/>
      <c r="N352" s="10"/>
    </row>
    <row r="353" spans="1:14" ht="21" customHeight="1">
      <c r="A353" s="137">
        <v>45636</v>
      </c>
      <c r="B353" s="175" t="s">
        <v>1001</v>
      </c>
      <c r="C353" s="5" t="s">
        <v>1048</v>
      </c>
      <c r="D353" s="5">
        <v>10</v>
      </c>
      <c r="E353" s="8" t="s">
        <v>318</v>
      </c>
      <c r="F353" s="5" t="s">
        <v>331</v>
      </c>
      <c r="G353" s="5" t="s">
        <v>28</v>
      </c>
      <c r="H353" s="26"/>
      <c r="I353" s="90">
        <v>33000</v>
      </c>
      <c r="J353" s="7">
        <f t="shared" si="14"/>
        <v>34.85</v>
      </c>
      <c r="K353" s="88" t="s">
        <v>1025</v>
      </c>
      <c r="L353" s="6">
        <v>1</v>
      </c>
      <c r="M353" s="6"/>
      <c r="N353" s="10" t="s">
        <v>1002</v>
      </c>
    </row>
    <row r="354" spans="1:14" ht="30">
      <c r="A354" s="137">
        <v>45636</v>
      </c>
      <c r="B354" s="175" t="s">
        <v>68</v>
      </c>
      <c r="C354" s="5" t="s">
        <v>1003</v>
      </c>
      <c r="D354" s="5">
        <v>2</v>
      </c>
      <c r="E354" s="8" t="s">
        <v>318</v>
      </c>
      <c r="F354" s="5" t="s">
        <v>281</v>
      </c>
      <c r="G354" s="5" t="s">
        <v>371</v>
      </c>
      <c r="H354" s="26"/>
      <c r="I354" s="90">
        <v>211000</v>
      </c>
      <c r="J354" s="7">
        <f t="shared" si="14"/>
        <v>174.63</v>
      </c>
      <c r="K354" s="88" t="s">
        <v>1025</v>
      </c>
      <c r="L354" s="6">
        <v>1.5</v>
      </c>
      <c r="M354" s="6"/>
      <c r="N354" s="10" t="s">
        <v>1057</v>
      </c>
    </row>
    <row r="355" spans="1:14" ht="21" customHeight="1">
      <c r="A355" s="137">
        <v>45636</v>
      </c>
      <c r="B355" s="175" t="s">
        <v>21</v>
      </c>
      <c r="C355" s="5" t="s">
        <v>1004</v>
      </c>
      <c r="D355" s="5">
        <v>2</v>
      </c>
      <c r="E355" s="8" t="s">
        <v>318</v>
      </c>
      <c r="F355" s="5" t="s">
        <v>295</v>
      </c>
      <c r="G355" s="5" t="s">
        <v>130</v>
      </c>
      <c r="H355" s="26"/>
      <c r="I355" s="90">
        <v>196000</v>
      </c>
      <c r="J355" s="7">
        <f t="shared" si="14"/>
        <v>150.45999999999998</v>
      </c>
      <c r="K355" s="88" t="s">
        <v>1045</v>
      </c>
      <c r="L355" s="6">
        <v>0.2</v>
      </c>
      <c r="M355" s="6"/>
      <c r="N355" s="10" t="s">
        <v>1005</v>
      </c>
    </row>
    <row r="356" spans="1:14" ht="60">
      <c r="A356" s="137">
        <v>45636</v>
      </c>
      <c r="B356" s="175"/>
      <c r="C356" s="5" t="s">
        <v>1006</v>
      </c>
      <c r="D356" s="5">
        <v>200</v>
      </c>
      <c r="E356" s="8" t="s">
        <v>318</v>
      </c>
      <c r="F356" s="5" t="s">
        <v>152</v>
      </c>
      <c r="G356" s="5" t="s">
        <v>332</v>
      </c>
      <c r="H356" s="26"/>
      <c r="I356" s="90">
        <v>8600</v>
      </c>
      <c r="J356" s="7">
        <f t="shared" si="14"/>
        <v>26.220000000000002</v>
      </c>
      <c r="K356" s="88" t="s">
        <v>1025</v>
      </c>
      <c r="L356" s="6">
        <v>2</v>
      </c>
      <c r="M356" s="6"/>
      <c r="N356" s="10" t="s">
        <v>1049</v>
      </c>
    </row>
    <row r="357" spans="1:14" ht="105">
      <c r="A357" s="137">
        <v>45630</v>
      </c>
      <c r="B357" s="175" t="s">
        <v>187</v>
      </c>
      <c r="C357" s="5" t="s">
        <v>759</v>
      </c>
      <c r="D357" s="5">
        <v>3</v>
      </c>
      <c r="E357" s="8" t="s">
        <v>318</v>
      </c>
      <c r="F357" s="5" t="s">
        <v>167</v>
      </c>
      <c r="G357" s="5" t="s">
        <v>371</v>
      </c>
      <c r="H357" s="26"/>
      <c r="I357" s="90">
        <v>232000</v>
      </c>
      <c r="J357" s="7">
        <f t="shared" si="14"/>
        <v>215.16</v>
      </c>
      <c r="K357" s="88" t="s">
        <v>1025</v>
      </c>
      <c r="L357" s="6">
        <v>4</v>
      </c>
      <c r="M357" s="6"/>
      <c r="N357" s="10" t="s">
        <v>1050</v>
      </c>
    </row>
    <row r="358" spans="1:14" ht="23.25" customHeight="1">
      <c r="A358" s="137">
        <v>45636</v>
      </c>
      <c r="B358" s="175" t="s">
        <v>1007</v>
      </c>
      <c r="C358" s="5" t="s">
        <v>1065</v>
      </c>
      <c r="D358" s="5">
        <v>16</v>
      </c>
      <c r="E358" s="8" t="s">
        <v>1008</v>
      </c>
      <c r="F358" s="5"/>
      <c r="G358" s="5"/>
      <c r="H358" s="26"/>
      <c r="I358" s="90">
        <v>40000</v>
      </c>
      <c r="J358" s="7">
        <f t="shared" si="14"/>
        <v>50</v>
      </c>
      <c r="K358" s="88" t="s">
        <v>1025</v>
      </c>
      <c r="L358" s="6">
        <v>2</v>
      </c>
      <c r="M358" s="6"/>
      <c r="N358" s="10" t="s">
        <v>1046</v>
      </c>
    </row>
    <row r="359" spans="1:14" ht="93.75" customHeight="1">
      <c r="A359" s="137">
        <v>45554</v>
      </c>
      <c r="B359" s="8"/>
      <c r="C359" s="8" t="s">
        <v>340</v>
      </c>
      <c r="D359" s="5">
        <v>5</v>
      </c>
      <c r="E359" s="5" t="s">
        <v>137</v>
      </c>
      <c r="F359" s="5"/>
      <c r="G359" s="5"/>
      <c r="H359" s="26"/>
      <c r="I359" s="90">
        <v>258000</v>
      </c>
      <c r="J359" s="7">
        <f>ROUNDUP((((L359*13000)+I359)/1270), 2)</f>
        <v>336.23</v>
      </c>
      <c r="K359" s="88" t="s">
        <v>97</v>
      </c>
      <c r="L359" s="6">
        <v>13</v>
      </c>
      <c r="M359" s="6"/>
      <c r="N359" s="10" t="s">
        <v>342</v>
      </c>
    </row>
    <row r="360" spans="1:14" ht="30">
      <c r="A360" s="137">
        <v>45636</v>
      </c>
      <c r="B360" s="175" t="s">
        <v>1033</v>
      </c>
      <c r="C360" s="5" t="s">
        <v>1034</v>
      </c>
      <c r="D360" s="5"/>
      <c r="E360" s="8" t="s">
        <v>1008</v>
      </c>
      <c r="F360" s="5"/>
      <c r="G360" s="5"/>
      <c r="H360" s="26"/>
      <c r="I360" s="90">
        <v>258000</v>
      </c>
      <c r="J360" s="7">
        <f>ROUNDUP((((L360*13000)+I360)/1320), 2)</f>
        <v>323.49</v>
      </c>
      <c r="K360" s="88" t="s">
        <v>1030</v>
      </c>
      <c r="L360" s="6">
        <v>13</v>
      </c>
      <c r="M360" s="6"/>
      <c r="N360" s="10" t="s">
        <v>1035</v>
      </c>
    </row>
    <row r="361" spans="1:14" s="212" customFormat="1" ht="26.25" customHeight="1">
      <c r="A361" s="137">
        <v>45636</v>
      </c>
      <c r="B361" s="175"/>
      <c r="C361" s="5" t="s">
        <v>1032</v>
      </c>
      <c r="D361" s="5">
        <v>5</v>
      </c>
      <c r="E361" s="8" t="s">
        <v>1008</v>
      </c>
      <c r="F361" s="5"/>
      <c r="G361" s="5"/>
      <c r="H361" s="26"/>
      <c r="I361" s="90"/>
      <c r="J361" s="7">
        <f>ROUNDUP((((L361*13000)+I361)/1320), 2)</f>
        <v>0</v>
      </c>
      <c r="K361" s="88"/>
      <c r="L361" s="6"/>
      <c r="M361" s="6"/>
      <c r="N361" s="10" t="s">
        <v>1064</v>
      </c>
    </row>
    <row r="362" spans="1:14" ht="26.25" customHeight="1">
      <c r="A362" s="200"/>
      <c r="B362" s="201"/>
      <c r="C362" s="202"/>
      <c r="D362" s="202"/>
      <c r="E362" s="203"/>
      <c r="F362" s="202"/>
      <c r="G362" s="202"/>
      <c r="H362" s="204"/>
      <c r="I362" s="205"/>
      <c r="J362" s="206"/>
      <c r="K362" s="207"/>
      <c r="L362" s="208"/>
      <c r="M362" s="208"/>
      <c r="N362" s="209"/>
    </row>
    <row r="363" spans="1:14" s="213" customFormat="1" ht="45">
      <c r="A363" s="145">
        <v>45636</v>
      </c>
      <c r="B363" s="190" t="s">
        <v>1066</v>
      </c>
      <c r="C363" s="77" t="s">
        <v>1135</v>
      </c>
      <c r="D363" s="77">
        <v>1</v>
      </c>
      <c r="E363" s="76" t="s">
        <v>265</v>
      </c>
      <c r="F363" s="77"/>
      <c r="G363" s="77" t="s">
        <v>270</v>
      </c>
      <c r="H363" s="93"/>
      <c r="I363" s="146"/>
      <c r="J363" s="79">
        <f t="shared" ref="J363:J368" si="15">ROUNDUP((((L363*13000)+I363)/1320), 2)</f>
        <v>0</v>
      </c>
      <c r="K363" s="94"/>
      <c r="L363" s="78"/>
      <c r="M363" s="78"/>
      <c r="N363" s="156" t="s">
        <v>1150</v>
      </c>
    </row>
    <row r="364" spans="1:14" ht="45">
      <c r="A364" s="137">
        <v>45636</v>
      </c>
      <c r="B364" s="175" t="s">
        <v>72</v>
      </c>
      <c r="C364" s="5" t="s">
        <v>1148</v>
      </c>
      <c r="D364" s="5">
        <v>100</v>
      </c>
      <c r="E364" s="8" t="s">
        <v>265</v>
      </c>
      <c r="F364" s="5"/>
      <c r="G364" s="5" t="s">
        <v>270</v>
      </c>
      <c r="H364" s="26"/>
      <c r="I364" s="90">
        <v>33600</v>
      </c>
      <c r="J364" s="7">
        <f t="shared" si="15"/>
        <v>34.32</v>
      </c>
      <c r="K364" s="88" t="s">
        <v>1116</v>
      </c>
      <c r="L364" s="6">
        <v>0.9</v>
      </c>
      <c r="M364" s="6"/>
      <c r="N364" s="10" t="s">
        <v>1149</v>
      </c>
    </row>
    <row r="365" spans="1:14" ht="78.75">
      <c r="A365" s="137">
        <v>45636</v>
      </c>
      <c r="B365" s="175" t="s">
        <v>25</v>
      </c>
      <c r="C365" s="5" t="s">
        <v>1067</v>
      </c>
      <c r="D365" s="5">
        <v>2</v>
      </c>
      <c r="E365" s="8" t="s">
        <v>265</v>
      </c>
      <c r="F365" s="5" t="s">
        <v>1068</v>
      </c>
      <c r="G365" s="5" t="s">
        <v>219</v>
      </c>
      <c r="H365" s="26"/>
      <c r="I365" s="90">
        <v>496500</v>
      </c>
      <c r="J365" s="7">
        <f t="shared" si="15"/>
        <v>376.63</v>
      </c>
      <c r="K365" s="88" t="s">
        <v>1112</v>
      </c>
      <c r="L365" s="6">
        <v>0.05</v>
      </c>
      <c r="M365" s="6"/>
      <c r="N365" s="166" t="s">
        <v>1138</v>
      </c>
    </row>
    <row r="366" spans="1:14" ht="75">
      <c r="A366" s="137">
        <v>45636</v>
      </c>
      <c r="B366" s="175" t="s">
        <v>1069</v>
      </c>
      <c r="C366" s="5" t="s">
        <v>1070</v>
      </c>
      <c r="D366" s="5">
        <v>5</v>
      </c>
      <c r="E366" s="8" t="s">
        <v>265</v>
      </c>
      <c r="F366" s="5" t="s">
        <v>1071</v>
      </c>
      <c r="G366" s="5" t="s">
        <v>30</v>
      </c>
      <c r="H366" s="26"/>
      <c r="I366" s="90">
        <v>121000</v>
      </c>
      <c r="J366" s="7">
        <f t="shared" si="15"/>
        <v>95.61</v>
      </c>
      <c r="K366" s="88" t="s">
        <v>1151</v>
      </c>
      <c r="L366" s="6">
        <v>0.4</v>
      </c>
      <c r="M366" s="6"/>
      <c r="N366" s="9" t="s">
        <v>1152</v>
      </c>
    </row>
    <row r="367" spans="1:14" ht="180">
      <c r="A367" s="137">
        <v>45636</v>
      </c>
      <c r="B367" s="5" t="s">
        <v>28</v>
      </c>
      <c r="C367" s="5" t="s">
        <v>964</v>
      </c>
      <c r="D367" s="5">
        <v>3</v>
      </c>
      <c r="E367" s="5" t="s">
        <v>265</v>
      </c>
      <c r="F367" s="5" t="s">
        <v>94</v>
      </c>
      <c r="G367" s="5" t="s">
        <v>102</v>
      </c>
      <c r="H367" s="26"/>
      <c r="I367" s="90">
        <v>17900</v>
      </c>
      <c r="J367" s="7">
        <f t="shared" si="15"/>
        <v>16.520000000000003</v>
      </c>
      <c r="K367" s="88" t="s">
        <v>1136</v>
      </c>
      <c r="L367" s="6">
        <v>0.3</v>
      </c>
      <c r="M367" s="6"/>
      <c r="N367" s="9" t="s">
        <v>1137</v>
      </c>
    </row>
    <row r="368" spans="1:14" ht="45">
      <c r="A368" s="137">
        <v>45636</v>
      </c>
      <c r="B368" s="175" t="s">
        <v>27</v>
      </c>
      <c r="C368" s="5" t="s">
        <v>341</v>
      </c>
      <c r="D368" s="5">
        <v>5</v>
      </c>
      <c r="E368" s="8" t="s">
        <v>265</v>
      </c>
      <c r="F368" s="5" t="s">
        <v>209</v>
      </c>
      <c r="G368" s="5" t="s">
        <v>30</v>
      </c>
      <c r="H368" s="26"/>
      <c r="I368" s="90">
        <v>118900</v>
      </c>
      <c r="J368" s="7">
        <f t="shared" si="15"/>
        <v>97.960000000000008</v>
      </c>
      <c r="K368" s="88" t="s">
        <v>1160</v>
      </c>
      <c r="L368" s="6">
        <v>0.8</v>
      </c>
      <c r="M368" s="6"/>
      <c r="N368" s="9" t="s">
        <v>1161</v>
      </c>
    </row>
    <row r="369" spans="1:14" ht="126.75" customHeight="1">
      <c r="A369" s="137">
        <v>45555</v>
      </c>
      <c r="B369" s="5" t="s">
        <v>27</v>
      </c>
      <c r="C369" s="5" t="s">
        <v>341</v>
      </c>
      <c r="D369" s="5">
        <v>5</v>
      </c>
      <c r="E369" s="8" t="s">
        <v>265</v>
      </c>
      <c r="F369" s="5" t="s">
        <v>207</v>
      </c>
      <c r="G369" s="5" t="s">
        <v>30</v>
      </c>
      <c r="H369" s="26"/>
      <c r="I369" s="90">
        <v>118900</v>
      </c>
      <c r="J369" s="7">
        <f>ROUNDUP((((L369*13000)+I369)/1270), 2)</f>
        <v>101.82000000000001</v>
      </c>
      <c r="K369" s="88" t="s">
        <v>180</v>
      </c>
      <c r="L369" s="6">
        <v>0.8</v>
      </c>
      <c r="M369" s="6"/>
      <c r="N369" s="9" t="s">
        <v>346</v>
      </c>
    </row>
    <row r="370" spans="1:14" ht="15">
      <c r="A370" s="137">
        <v>45636</v>
      </c>
      <c r="B370" s="5" t="s">
        <v>27</v>
      </c>
      <c r="C370" s="5" t="s">
        <v>960</v>
      </c>
      <c r="D370" s="5">
        <v>2</v>
      </c>
      <c r="E370" s="5" t="s">
        <v>265</v>
      </c>
      <c r="F370" s="5" t="s">
        <v>209</v>
      </c>
      <c r="G370" s="5" t="s">
        <v>30</v>
      </c>
      <c r="H370" s="26"/>
      <c r="I370" s="90">
        <v>50130</v>
      </c>
      <c r="J370" s="7">
        <f t="shared" ref="J370:J379" si="16">ROUNDUP((((L370*13000)+I370)/1320), 2)</f>
        <v>42.91</v>
      </c>
      <c r="K370" s="88" t="s">
        <v>1136</v>
      </c>
      <c r="L370" s="6">
        <v>0.5</v>
      </c>
      <c r="M370" s="6"/>
      <c r="N370" s="9" t="s">
        <v>1141</v>
      </c>
    </row>
    <row r="371" spans="1:14" ht="15">
      <c r="A371" s="137">
        <v>45636</v>
      </c>
      <c r="B371" s="5" t="s">
        <v>27</v>
      </c>
      <c r="C371" s="5" t="s">
        <v>962</v>
      </c>
      <c r="D371" s="5">
        <v>2</v>
      </c>
      <c r="E371" s="5" t="s">
        <v>265</v>
      </c>
      <c r="F371" s="5" t="s">
        <v>209</v>
      </c>
      <c r="G371" s="5" t="s">
        <v>30</v>
      </c>
      <c r="H371" s="26"/>
      <c r="I371" s="90">
        <v>60000</v>
      </c>
      <c r="J371" s="7">
        <f t="shared" si="16"/>
        <v>53.339999999999996</v>
      </c>
      <c r="K371" s="88" t="s">
        <v>1136</v>
      </c>
      <c r="L371" s="6">
        <v>0.8</v>
      </c>
      <c r="M371" s="6"/>
      <c r="N371" s="9" t="s">
        <v>1142</v>
      </c>
    </row>
    <row r="372" spans="1:14" ht="15">
      <c r="A372" s="137">
        <v>45636</v>
      </c>
      <c r="B372" s="5" t="s">
        <v>27</v>
      </c>
      <c r="C372" s="5" t="s">
        <v>963</v>
      </c>
      <c r="D372" s="5">
        <v>10</v>
      </c>
      <c r="E372" s="5" t="s">
        <v>265</v>
      </c>
      <c r="F372" s="5" t="s">
        <v>329</v>
      </c>
      <c r="G372" s="5" t="s">
        <v>102</v>
      </c>
      <c r="H372" s="26"/>
      <c r="I372" s="90">
        <v>8920</v>
      </c>
      <c r="J372" s="7">
        <f t="shared" si="16"/>
        <v>7.75</v>
      </c>
      <c r="K372" s="88" t="s">
        <v>1136</v>
      </c>
      <c r="L372" s="6">
        <v>0.1</v>
      </c>
      <c r="M372" s="6"/>
      <c r="N372" s="9" t="s">
        <v>1143</v>
      </c>
    </row>
    <row r="373" spans="1:14" ht="15">
      <c r="A373" s="137">
        <v>45636</v>
      </c>
      <c r="B373" s="5" t="s">
        <v>27</v>
      </c>
      <c r="C373" s="5" t="s">
        <v>965</v>
      </c>
      <c r="D373" s="5">
        <v>3</v>
      </c>
      <c r="E373" s="5" t="s">
        <v>265</v>
      </c>
      <c r="F373" s="5" t="s">
        <v>218</v>
      </c>
      <c r="G373" s="5" t="s">
        <v>219</v>
      </c>
      <c r="H373" s="26"/>
      <c r="I373" s="90">
        <v>78520</v>
      </c>
      <c r="J373" s="7">
        <f t="shared" si="16"/>
        <v>79.190000000000012</v>
      </c>
      <c r="K373" s="88" t="s">
        <v>1131</v>
      </c>
      <c r="L373" s="6">
        <v>2</v>
      </c>
      <c r="M373" s="6"/>
      <c r="N373" s="9" t="s">
        <v>330</v>
      </c>
    </row>
    <row r="374" spans="1:14" ht="90">
      <c r="A374" s="137">
        <v>45635</v>
      </c>
      <c r="B374" s="5" t="s">
        <v>946</v>
      </c>
      <c r="C374" s="5" t="s">
        <v>934</v>
      </c>
      <c r="D374" s="5">
        <v>50</v>
      </c>
      <c r="E374" s="5" t="s">
        <v>265</v>
      </c>
      <c r="F374" s="5" t="s">
        <v>323</v>
      </c>
      <c r="G374" s="5" t="s">
        <v>308</v>
      </c>
      <c r="H374" s="26"/>
      <c r="I374" s="90">
        <v>84320</v>
      </c>
      <c r="J374" s="7">
        <f t="shared" si="16"/>
        <v>88.5</v>
      </c>
      <c r="K374" s="88" t="s">
        <v>1116</v>
      </c>
      <c r="L374" s="6">
        <v>2.5</v>
      </c>
      <c r="M374" s="6"/>
      <c r="N374" s="9" t="s">
        <v>1156</v>
      </c>
    </row>
    <row r="375" spans="1:14" ht="21" customHeight="1">
      <c r="A375" s="137">
        <v>45636</v>
      </c>
      <c r="B375" s="5" t="s">
        <v>27</v>
      </c>
      <c r="C375" s="5" t="s">
        <v>1175</v>
      </c>
      <c r="D375" s="5">
        <v>4</v>
      </c>
      <c r="E375" s="5" t="s">
        <v>140</v>
      </c>
      <c r="F375" s="5" t="s">
        <v>305</v>
      </c>
      <c r="G375" s="5" t="s">
        <v>35</v>
      </c>
      <c r="H375" s="26"/>
      <c r="I375" s="90">
        <v>642600</v>
      </c>
      <c r="J375" s="7">
        <f t="shared" si="16"/>
        <v>526.22</v>
      </c>
      <c r="K375" s="88" t="s">
        <v>1136</v>
      </c>
      <c r="L375" s="6">
        <v>4</v>
      </c>
      <c r="M375" s="6"/>
      <c r="N375" s="10" t="s">
        <v>1062</v>
      </c>
    </row>
    <row r="376" spans="1:14" ht="30">
      <c r="A376" s="137">
        <v>45636</v>
      </c>
      <c r="B376" s="5" t="s">
        <v>27</v>
      </c>
      <c r="C376" s="5" t="s">
        <v>1041</v>
      </c>
      <c r="D376" s="5">
        <v>3</v>
      </c>
      <c r="E376" s="5" t="s">
        <v>140</v>
      </c>
      <c r="F376" s="5" t="s">
        <v>177</v>
      </c>
      <c r="G376" s="5" t="s">
        <v>18</v>
      </c>
      <c r="H376" s="26"/>
      <c r="I376" s="90"/>
      <c r="J376" s="7">
        <f t="shared" si="16"/>
        <v>0</v>
      </c>
      <c r="K376" s="88"/>
      <c r="L376" s="6"/>
      <c r="M376" s="6"/>
      <c r="N376" s="10" t="s">
        <v>1146</v>
      </c>
    </row>
    <row r="377" spans="1:14" ht="30">
      <c r="A377" s="137">
        <v>45636</v>
      </c>
      <c r="B377" s="5" t="s">
        <v>27</v>
      </c>
      <c r="C377" s="5" t="s">
        <v>1042</v>
      </c>
      <c r="D377" s="5">
        <v>2</v>
      </c>
      <c r="E377" s="5" t="s">
        <v>140</v>
      </c>
      <c r="F377" s="5" t="s">
        <v>177</v>
      </c>
      <c r="G377" s="5" t="s">
        <v>18</v>
      </c>
      <c r="H377" s="26"/>
      <c r="I377" s="90"/>
      <c r="J377" s="7">
        <f t="shared" si="16"/>
        <v>0</v>
      </c>
      <c r="K377" s="88"/>
      <c r="L377" s="6"/>
      <c r="M377" s="6"/>
      <c r="N377" s="10" t="s">
        <v>1147</v>
      </c>
    </row>
    <row r="378" spans="1:14" ht="30">
      <c r="A378" s="137">
        <v>45636</v>
      </c>
      <c r="B378" s="5"/>
      <c r="C378" s="5" t="s">
        <v>1054</v>
      </c>
      <c r="D378" s="5">
        <v>3</v>
      </c>
      <c r="E378" s="5" t="s">
        <v>140</v>
      </c>
      <c r="F378" s="5" t="s">
        <v>390</v>
      </c>
      <c r="G378" s="5" t="s">
        <v>62</v>
      </c>
      <c r="H378" s="26"/>
      <c r="I378" s="90">
        <v>33800</v>
      </c>
      <c r="J378" s="7">
        <f t="shared" si="16"/>
        <v>40.379999999999995</v>
      </c>
      <c r="K378" s="88" t="s">
        <v>1151</v>
      </c>
      <c r="L378" s="6">
        <v>1.5</v>
      </c>
      <c r="M378" s="6"/>
      <c r="N378" s="10" t="s">
        <v>1075</v>
      </c>
    </row>
    <row r="379" spans="1:14" ht="30">
      <c r="A379" s="137">
        <v>45636</v>
      </c>
      <c r="B379" s="5"/>
      <c r="C379" s="5" t="s">
        <v>979</v>
      </c>
      <c r="D379" s="5">
        <v>3</v>
      </c>
      <c r="E379" s="5" t="s">
        <v>140</v>
      </c>
      <c r="F379" s="5" t="s">
        <v>390</v>
      </c>
      <c r="G379" s="5" t="s">
        <v>62</v>
      </c>
      <c r="H379" s="26"/>
      <c r="I379" s="90">
        <v>33800</v>
      </c>
      <c r="J379" s="7">
        <f t="shared" si="16"/>
        <v>40.379999999999995</v>
      </c>
      <c r="K379" s="88" t="s">
        <v>1151</v>
      </c>
      <c r="L379" s="6">
        <v>1.5</v>
      </c>
      <c r="M379" s="6"/>
      <c r="N379" s="10" t="s">
        <v>1075</v>
      </c>
    </row>
    <row r="380" spans="1:14" ht="60">
      <c r="A380" s="141">
        <v>45636</v>
      </c>
      <c r="B380" s="13" t="s">
        <v>1076</v>
      </c>
      <c r="C380" s="13" t="s">
        <v>1077</v>
      </c>
      <c r="D380" s="13">
        <v>1</v>
      </c>
      <c r="E380" s="13" t="s">
        <v>140</v>
      </c>
      <c r="F380" s="13" t="s">
        <v>304</v>
      </c>
      <c r="G380" s="13" t="s">
        <v>288</v>
      </c>
      <c r="H380" s="68"/>
      <c r="I380" s="142"/>
      <c r="J380" s="12"/>
      <c r="K380" s="87"/>
      <c r="L380" s="50"/>
      <c r="M380" s="50"/>
      <c r="N380" s="23" t="s">
        <v>1111</v>
      </c>
    </row>
    <row r="381" spans="1:14" ht="21" customHeight="1">
      <c r="A381" s="137">
        <v>45637</v>
      </c>
      <c r="B381" s="5" t="s">
        <v>27</v>
      </c>
      <c r="C381" s="5" t="s">
        <v>1159</v>
      </c>
      <c r="D381" s="5">
        <v>1</v>
      </c>
      <c r="E381" s="5" t="s">
        <v>140</v>
      </c>
      <c r="F381" s="5" t="s">
        <v>850</v>
      </c>
      <c r="G381" s="5" t="s">
        <v>355</v>
      </c>
      <c r="H381" s="26"/>
      <c r="I381" s="90">
        <v>92100</v>
      </c>
      <c r="J381" s="7">
        <f>ROUNDUP((((L381*13000)+I381)/1320), 2)</f>
        <v>99.320000000000007</v>
      </c>
      <c r="K381" s="88" t="s">
        <v>1136</v>
      </c>
      <c r="L381" s="6">
        <v>3</v>
      </c>
      <c r="M381" s="6"/>
      <c r="N381" s="10"/>
    </row>
    <row r="382" spans="1:14" ht="45">
      <c r="A382" s="141">
        <v>45637</v>
      </c>
      <c r="B382" s="13" t="s">
        <v>59</v>
      </c>
      <c r="C382" s="13" t="s">
        <v>1078</v>
      </c>
      <c r="D382" s="13">
        <v>1</v>
      </c>
      <c r="E382" s="13" t="s">
        <v>140</v>
      </c>
      <c r="F382" s="13" t="s">
        <v>204</v>
      </c>
      <c r="G382" s="13" t="s">
        <v>23</v>
      </c>
      <c r="H382" s="68"/>
      <c r="I382" s="142"/>
      <c r="J382" s="12">
        <f>ROUNDUP((((L382*13000)+I382)/1320), 2)</f>
        <v>0</v>
      </c>
      <c r="K382" s="87"/>
      <c r="L382" s="50"/>
      <c r="M382" s="50"/>
      <c r="N382" s="23" t="s">
        <v>1123</v>
      </c>
    </row>
    <row r="384" spans="1:14" ht="21" customHeight="1">
      <c r="A384" s="137">
        <v>45637</v>
      </c>
      <c r="B384" s="5" t="s">
        <v>27</v>
      </c>
      <c r="C384" s="5" t="s">
        <v>1079</v>
      </c>
      <c r="D384" s="5">
        <v>1</v>
      </c>
      <c r="E384" s="5" t="s">
        <v>140</v>
      </c>
      <c r="F384" s="5" t="s">
        <v>317</v>
      </c>
      <c r="G384" s="5" t="s">
        <v>35</v>
      </c>
      <c r="H384" s="26"/>
      <c r="I384" s="90">
        <v>47350</v>
      </c>
      <c r="J384" s="7">
        <f t="shared" ref="J384:J404" si="17">ROUNDUP((((L384*13000)+I384)/1320), 2)</f>
        <v>42.769999999999996</v>
      </c>
      <c r="K384" s="88" t="s">
        <v>1136</v>
      </c>
      <c r="L384" s="6">
        <v>0.7</v>
      </c>
      <c r="M384" s="6"/>
      <c r="N384" s="10"/>
    </row>
    <row r="385" spans="1:15" ht="21" customHeight="1">
      <c r="A385" s="137">
        <v>45637</v>
      </c>
      <c r="B385" s="5" t="s">
        <v>198</v>
      </c>
      <c r="C385" s="5" t="s">
        <v>1080</v>
      </c>
      <c r="D385" s="5">
        <v>1</v>
      </c>
      <c r="E385" s="5" t="s">
        <v>140</v>
      </c>
      <c r="F385" s="5" t="s">
        <v>348</v>
      </c>
      <c r="G385" s="5" t="s">
        <v>18</v>
      </c>
      <c r="H385" s="26"/>
      <c r="I385" s="90">
        <v>41000</v>
      </c>
      <c r="J385" s="7">
        <f t="shared" si="17"/>
        <v>36.97</v>
      </c>
      <c r="K385" s="88" t="s">
        <v>1116</v>
      </c>
      <c r="L385" s="6">
        <v>0.6</v>
      </c>
      <c r="M385" s="6"/>
      <c r="N385" s="10" t="s">
        <v>1155</v>
      </c>
    </row>
    <row r="386" spans="1:15" ht="45">
      <c r="A386" s="137">
        <v>45637</v>
      </c>
      <c r="B386" s="5" t="s">
        <v>66</v>
      </c>
      <c r="C386" s="5" t="s">
        <v>1081</v>
      </c>
      <c r="D386" s="5">
        <v>64</v>
      </c>
      <c r="E386" s="5" t="s">
        <v>140</v>
      </c>
      <c r="F386" s="5" t="s">
        <v>194</v>
      </c>
      <c r="G386" s="5" t="s">
        <v>18</v>
      </c>
      <c r="H386" s="26"/>
      <c r="I386" s="90">
        <v>2400</v>
      </c>
      <c r="J386" s="7">
        <f t="shared" si="17"/>
        <v>2.8099999999999996</v>
      </c>
      <c r="K386" s="88" t="s">
        <v>1162</v>
      </c>
      <c r="L386" s="6">
        <v>0.1</v>
      </c>
      <c r="M386" s="6"/>
      <c r="N386" s="10" t="s">
        <v>1154</v>
      </c>
    </row>
    <row r="387" spans="1:15" ht="45">
      <c r="A387" s="137">
        <v>45637</v>
      </c>
      <c r="B387" s="5" t="s">
        <v>39</v>
      </c>
      <c r="C387" s="5" t="s">
        <v>1082</v>
      </c>
      <c r="D387" s="5">
        <v>64</v>
      </c>
      <c r="E387" s="5" t="s">
        <v>140</v>
      </c>
      <c r="F387" s="5" t="s">
        <v>194</v>
      </c>
      <c r="G387" s="5" t="s">
        <v>18</v>
      </c>
      <c r="H387" s="26"/>
      <c r="I387" s="90">
        <v>2400</v>
      </c>
      <c r="J387" s="7">
        <f t="shared" si="17"/>
        <v>2.8099999999999996</v>
      </c>
      <c r="K387" s="88" t="s">
        <v>1162</v>
      </c>
      <c r="L387" s="6">
        <v>0.1</v>
      </c>
      <c r="M387" s="6"/>
      <c r="N387" s="10" t="s">
        <v>1154</v>
      </c>
    </row>
    <row r="388" spans="1:15" ht="105">
      <c r="A388" s="173">
        <v>45637</v>
      </c>
      <c r="B388" s="109" t="s">
        <v>50</v>
      </c>
      <c r="C388" s="109" t="s">
        <v>1124</v>
      </c>
      <c r="D388" s="109">
        <v>33</v>
      </c>
      <c r="E388" s="109" t="s">
        <v>387</v>
      </c>
      <c r="F388" s="109" t="s">
        <v>400</v>
      </c>
      <c r="G388" s="109" t="s">
        <v>1087</v>
      </c>
      <c r="H388" s="110"/>
      <c r="I388" s="170">
        <v>10700</v>
      </c>
      <c r="J388" s="12">
        <f t="shared" si="17"/>
        <v>9.1</v>
      </c>
      <c r="K388" s="112" t="s">
        <v>1116</v>
      </c>
      <c r="L388" s="113">
        <v>0.1</v>
      </c>
      <c r="M388" s="113"/>
      <c r="N388" s="114" t="s">
        <v>1134</v>
      </c>
      <c r="O388" s="210"/>
    </row>
    <row r="389" spans="1:15" ht="32.25" customHeight="1">
      <c r="A389" s="137">
        <v>45637</v>
      </c>
      <c r="B389" s="5" t="s">
        <v>131</v>
      </c>
      <c r="C389" s="5" t="s">
        <v>1085</v>
      </c>
      <c r="D389" s="5">
        <v>4</v>
      </c>
      <c r="E389" s="5" t="s">
        <v>387</v>
      </c>
      <c r="F389" s="5" t="s">
        <v>509</v>
      </c>
      <c r="G389" s="5" t="s">
        <v>51</v>
      </c>
      <c r="H389" s="26"/>
      <c r="I389" s="90">
        <v>56700</v>
      </c>
      <c r="J389" s="7">
        <f t="shared" si="17"/>
        <v>92.2</v>
      </c>
      <c r="K389" s="88" t="s">
        <v>1116</v>
      </c>
      <c r="L389" s="6">
        <v>5</v>
      </c>
      <c r="M389" s="6"/>
      <c r="N389" s="10"/>
      <c r="O389" s="35"/>
    </row>
    <row r="390" spans="1:15" ht="51.75" customHeight="1">
      <c r="A390" s="137">
        <v>45637</v>
      </c>
      <c r="B390" s="5" t="s">
        <v>131</v>
      </c>
      <c r="C390" s="5" t="s">
        <v>1086</v>
      </c>
      <c r="D390" s="5">
        <v>4</v>
      </c>
      <c r="E390" s="5" t="s">
        <v>387</v>
      </c>
      <c r="F390" s="5" t="s">
        <v>509</v>
      </c>
      <c r="G390" s="5" t="s">
        <v>51</v>
      </c>
      <c r="H390" s="26"/>
      <c r="I390" s="90">
        <v>110500</v>
      </c>
      <c r="J390" s="7">
        <f t="shared" si="17"/>
        <v>172.35</v>
      </c>
      <c r="K390" s="88" t="s">
        <v>1116</v>
      </c>
      <c r="L390" s="6">
        <v>9</v>
      </c>
      <c r="M390" s="6"/>
      <c r="N390" s="10" t="s">
        <v>1153</v>
      </c>
      <c r="O390" s="35"/>
    </row>
    <row r="391" spans="1:15" ht="21" customHeight="1">
      <c r="A391" s="137">
        <v>45637</v>
      </c>
      <c r="B391" s="175" t="s">
        <v>113</v>
      </c>
      <c r="C391" s="5" t="s">
        <v>1113</v>
      </c>
      <c r="D391" s="5">
        <v>1</v>
      </c>
      <c r="E391" s="8" t="s">
        <v>318</v>
      </c>
      <c r="F391" s="5" t="s">
        <v>327</v>
      </c>
      <c r="G391" s="5" t="s">
        <v>306</v>
      </c>
      <c r="H391" s="26"/>
      <c r="I391" s="90">
        <v>740400</v>
      </c>
      <c r="J391" s="7">
        <f t="shared" si="17"/>
        <v>620</v>
      </c>
      <c r="K391" s="88" t="s">
        <v>1112</v>
      </c>
      <c r="L391" s="6">
        <v>6</v>
      </c>
      <c r="M391" s="6"/>
      <c r="N391" s="10"/>
    </row>
    <row r="392" spans="1:15" ht="75">
      <c r="A392" s="137">
        <v>45636</v>
      </c>
      <c r="B392" s="175" t="s">
        <v>27</v>
      </c>
      <c r="C392" s="5" t="s">
        <v>1013</v>
      </c>
      <c r="D392" s="5">
        <v>1</v>
      </c>
      <c r="E392" s="8" t="s">
        <v>318</v>
      </c>
      <c r="F392" s="5" t="s">
        <v>327</v>
      </c>
      <c r="G392" s="5" t="s">
        <v>306</v>
      </c>
      <c r="H392" s="26"/>
      <c r="I392" s="90">
        <v>53400</v>
      </c>
      <c r="J392" s="7">
        <f t="shared" si="17"/>
        <v>55.23</v>
      </c>
      <c r="K392" s="88" t="s">
        <v>1136</v>
      </c>
      <c r="L392" s="6">
        <v>1.5</v>
      </c>
      <c r="M392" s="6"/>
      <c r="N392" s="125" t="s">
        <v>1090</v>
      </c>
    </row>
    <row r="393" spans="1:15" ht="21" customHeight="1">
      <c r="A393" s="137">
        <v>45636</v>
      </c>
      <c r="B393" s="175" t="s">
        <v>27</v>
      </c>
      <c r="C393" s="5" t="s">
        <v>1014</v>
      </c>
      <c r="D393" s="5">
        <v>1</v>
      </c>
      <c r="E393" s="8" t="s">
        <v>318</v>
      </c>
      <c r="F393" s="5" t="s">
        <v>327</v>
      </c>
      <c r="G393" s="5" t="s">
        <v>306</v>
      </c>
      <c r="H393" s="26"/>
      <c r="I393" s="90">
        <v>142500</v>
      </c>
      <c r="J393" s="7">
        <f t="shared" si="17"/>
        <v>127.66000000000001</v>
      </c>
      <c r="K393" s="88" t="s">
        <v>1136</v>
      </c>
      <c r="L393" s="6">
        <v>2</v>
      </c>
      <c r="M393" s="6"/>
      <c r="N393" s="10"/>
    </row>
    <row r="394" spans="1:15" ht="21" customHeight="1">
      <c r="A394" s="137">
        <v>45636</v>
      </c>
      <c r="B394" s="175" t="s">
        <v>27</v>
      </c>
      <c r="C394" s="5" t="s">
        <v>1015</v>
      </c>
      <c r="D394" s="5">
        <v>1</v>
      </c>
      <c r="E394" s="8" t="s">
        <v>318</v>
      </c>
      <c r="F394" s="5" t="s">
        <v>327</v>
      </c>
      <c r="G394" s="5" t="s">
        <v>306</v>
      </c>
      <c r="H394" s="26"/>
      <c r="I394" s="90">
        <v>624000</v>
      </c>
      <c r="J394" s="7">
        <f t="shared" si="17"/>
        <v>512.13</v>
      </c>
      <c r="K394" s="88" t="s">
        <v>1136</v>
      </c>
      <c r="L394" s="6">
        <v>4</v>
      </c>
      <c r="M394" s="6"/>
      <c r="N394" s="10"/>
    </row>
    <row r="395" spans="1:15" ht="21" customHeight="1">
      <c r="A395" s="137">
        <v>45636</v>
      </c>
      <c r="B395" s="175" t="s">
        <v>27</v>
      </c>
      <c r="C395" s="5" t="s">
        <v>1016</v>
      </c>
      <c r="D395" s="5">
        <v>1</v>
      </c>
      <c r="E395" s="8" t="s">
        <v>318</v>
      </c>
      <c r="F395" s="5" t="s">
        <v>327</v>
      </c>
      <c r="G395" s="5" t="s">
        <v>306</v>
      </c>
      <c r="H395" s="26"/>
      <c r="I395" s="90">
        <v>459100</v>
      </c>
      <c r="J395" s="7">
        <f t="shared" si="17"/>
        <v>362.58</v>
      </c>
      <c r="K395" s="88" t="s">
        <v>1136</v>
      </c>
      <c r="L395" s="6">
        <v>1.5</v>
      </c>
      <c r="M395" s="6"/>
      <c r="N395" s="10"/>
    </row>
    <row r="396" spans="1:15" ht="21" customHeight="1">
      <c r="A396" s="137">
        <v>45636</v>
      </c>
      <c r="B396" s="175" t="s">
        <v>27</v>
      </c>
      <c r="C396" s="5" t="s">
        <v>1017</v>
      </c>
      <c r="D396" s="5">
        <v>1</v>
      </c>
      <c r="E396" s="8" t="s">
        <v>318</v>
      </c>
      <c r="F396" s="5" t="s">
        <v>327</v>
      </c>
      <c r="G396" s="5" t="s">
        <v>306</v>
      </c>
      <c r="H396" s="26"/>
      <c r="I396" s="90">
        <v>155500</v>
      </c>
      <c r="J396" s="7">
        <f t="shared" si="17"/>
        <v>119.78</v>
      </c>
      <c r="K396" s="88" t="s">
        <v>1136</v>
      </c>
      <c r="L396" s="6">
        <v>0.2</v>
      </c>
      <c r="M396" s="6"/>
      <c r="N396" s="10"/>
    </row>
    <row r="397" spans="1:15" ht="21" customHeight="1">
      <c r="A397" s="137">
        <v>45636</v>
      </c>
      <c r="B397" s="175" t="s">
        <v>27</v>
      </c>
      <c r="C397" s="5" t="s">
        <v>1018</v>
      </c>
      <c r="D397" s="5">
        <v>1</v>
      </c>
      <c r="E397" s="8" t="s">
        <v>318</v>
      </c>
      <c r="F397" s="5" t="s">
        <v>327</v>
      </c>
      <c r="G397" s="5" t="s">
        <v>306</v>
      </c>
      <c r="H397" s="26"/>
      <c r="I397" s="90">
        <v>1140</v>
      </c>
      <c r="J397" s="7">
        <f t="shared" si="17"/>
        <v>1.36</v>
      </c>
      <c r="K397" s="88" t="s">
        <v>1136</v>
      </c>
      <c r="L397" s="6">
        <v>0.05</v>
      </c>
      <c r="M397" s="6"/>
      <c r="N397" s="10"/>
    </row>
    <row r="398" spans="1:15" ht="21" customHeight="1">
      <c r="A398" s="137">
        <v>45636</v>
      </c>
      <c r="B398" s="175" t="s">
        <v>27</v>
      </c>
      <c r="C398" s="5" t="s">
        <v>1019</v>
      </c>
      <c r="D398" s="5">
        <v>1</v>
      </c>
      <c r="E398" s="8" t="s">
        <v>318</v>
      </c>
      <c r="F398" s="5" t="s">
        <v>327</v>
      </c>
      <c r="G398" s="5" t="s">
        <v>306</v>
      </c>
      <c r="H398" s="26"/>
      <c r="I398" s="90">
        <v>25000</v>
      </c>
      <c r="J398" s="7">
        <f t="shared" si="17"/>
        <v>21.900000000000002</v>
      </c>
      <c r="K398" s="88" t="s">
        <v>1136</v>
      </c>
      <c r="L398" s="6">
        <v>0.3</v>
      </c>
      <c r="M398" s="6"/>
      <c r="N398" s="10"/>
    </row>
    <row r="399" spans="1:15" ht="30">
      <c r="A399" s="137">
        <v>45636</v>
      </c>
      <c r="B399" s="175" t="s">
        <v>27</v>
      </c>
      <c r="C399" s="5" t="s">
        <v>1020</v>
      </c>
      <c r="D399" s="5">
        <v>1</v>
      </c>
      <c r="E399" s="8" t="s">
        <v>318</v>
      </c>
      <c r="F399" s="5" t="s">
        <v>327</v>
      </c>
      <c r="G399" s="5" t="s">
        <v>306</v>
      </c>
      <c r="H399" s="26"/>
      <c r="I399" s="90">
        <v>3750</v>
      </c>
      <c r="J399" s="7">
        <f t="shared" si="17"/>
        <v>3.8299999999999996</v>
      </c>
      <c r="K399" s="88" t="s">
        <v>1136</v>
      </c>
      <c r="L399" s="6">
        <v>0.1</v>
      </c>
      <c r="M399" s="6"/>
      <c r="N399" s="10" t="s">
        <v>1145</v>
      </c>
    </row>
    <row r="400" spans="1:15" ht="21" customHeight="1">
      <c r="A400" s="137">
        <v>45636</v>
      </c>
      <c r="B400" s="175" t="s">
        <v>27</v>
      </c>
      <c r="C400" s="5" t="s">
        <v>999</v>
      </c>
      <c r="D400" s="5">
        <v>1</v>
      </c>
      <c r="E400" s="8" t="s">
        <v>318</v>
      </c>
      <c r="F400" s="5" t="s">
        <v>327</v>
      </c>
      <c r="G400" s="5" t="s">
        <v>306</v>
      </c>
      <c r="H400" s="26"/>
      <c r="I400" s="90">
        <v>619000</v>
      </c>
      <c r="J400" s="7">
        <f t="shared" si="17"/>
        <v>557.58000000000004</v>
      </c>
      <c r="K400" s="88" t="s">
        <v>1136</v>
      </c>
      <c r="L400" s="6">
        <v>9</v>
      </c>
      <c r="M400" s="6"/>
      <c r="N400" s="10"/>
    </row>
    <row r="401" spans="1:14" ht="21" customHeight="1">
      <c r="A401" s="137">
        <v>45636</v>
      </c>
      <c r="B401" s="175" t="s">
        <v>27</v>
      </c>
      <c r="C401" s="5" t="s">
        <v>1000</v>
      </c>
      <c r="D401" s="5">
        <v>1</v>
      </c>
      <c r="E401" s="8" t="s">
        <v>318</v>
      </c>
      <c r="F401" s="5" t="s">
        <v>327</v>
      </c>
      <c r="G401" s="5" t="s">
        <v>306</v>
      </c>
      <c r="H401" s="26"/>
      <c r="I401" s="90">
        <v>201440</v>
      </c>
      <c r="J401" s="7">
        <f t="shared" si="17"/>
        <v>158.51999999999998</v>
      </c>
      <c r="K401" s="88" t="s">
        <v>1136</v>
      </c>
      <c r="L401" s="6">
        <v>0.6</v>
      </c>
      <c r="M401" s="6"/>
      <c r="N401" s="10"/>
    </row>
    <row r="402" spans="1:14" ht="30">
      <c r="A402" s="137">
        <v>45636</v>
      </c>
      <c r="B402" s="175" t="s">
        <v>27</v>
      </c>
      <c r="C402" s="5" t="s">
        <v>1140</v>
      </c>
      <c r="D402" s="5">
        <v>1</v>
      </c>
      <c r="E402" s="8" t="s">
        <v>318</v>
      </c>
      <c r="F402" s="5" t="s">
        <v>327</v>
      </c>
      <c r="G402" s="5" t="s">
        <v>306</v>
      </c>
      <c r="H402" s="26"/>
      <c r="I402" s="90">
        <v>14200</v>
      </c>
      <c r="J402" s="7">
        <f t="shared" si="17"/>
        <v>12.73</v>
      </c>
      <c r="K402" s="88" t="s">
        <v>1136</v>
      </c>
      <c r="L402" s="6">
        <v>0.2</v>
      </c>
      <c r="M402" s="6"/>
      <c r="N402" s="10" t="s">
        <v>1144</v>
      </c>
    </row>
    <row r="403" spans="1:14" ht="38.25" customHeight="1">
      <c r="A403" s="137">
        <v>45637</v>
      </c>
      <c r="B403" s="175" t="s">
        <v>436</v>
      </c>
      <c r="C403" s="5" t="s">
        <v>1114</v>
      </c>
      <c r="D403" s="5">
        <v>10</v>
      </c>
      <c r="E403" s="8" t="s">
        <v>318</v>
      </c>
      <c r="F403" s="5" t="s">
        <v>998</v>
      </c>
      <c r="G403" s="5" t="s">
        <v>336</v>
      </c>
      <c r="H403" s="26"/>
      <c r="I403" s="90">
        <v>5250</v>
      </c>
      <c r="J403" s="7">
        <f t="shared" si="17"/>
        <v>5.95</v>
      </c>
      <c r="K403" s="88" t="s">
        <v>1116</v>
      </c>
      <c r="L403" s="6">
        <v>0.2</v>
      </c>
      <c r="M403" s="6"/>
      <c r="N403" s="216" t="s">
        <v>1115</v>
      </c>
    </row>
    <row r="404" spans="1:14" ht="21" customHeight="1">
      <c r="A404" s="137">
        <v>45637</v>
      </c>
      <c r="B404" s="175" t="s">
        <v>128</v>
      </c>
      <c r="C404" s="5" t="s">
        <v>1091</v>
      </c>
      <c r="D404" s="5">
        <v>4</v>
      </c>
      <c r="E404" s="8" t="s">
        <v>318</v>
      </c>
      <c r="F404" s="5" t="s">
        <v>358</v>
      </c>
      <c r="G404" s="5" t="s">
        <v>130</v>
      </c>
      <c r="H404" s="26"/>
      <c r="I404" s="90">
        <v>584000</v>
      </c>
      <c r="J404" s="7">
        <f t="shared" si="17"/>
        <v>570.46</v>
      </c>
      <c r="K404" s="88" t="s">
        <v>1116</v>
      </c>
      <c r="L404" s="6">
        <v>13</v>
      </c>
      <c r="M404" s="6"/>
      <c r="N404" s="215" t="s">
        <v>1092</v>
      </c>
    </row>
    <row r="405" spans="1:14" ht="105">
      <c r="A405" s="141">
        <v>45637</v>
      </c>
      <c r="B405" s="188" t="s">
        <v>53</v>
      </c>
      <c r="C405" s="13" t="s">
        <v>1093</v>
      </c>
      <c r="D405" s="13">
        <v>4</v>
      </c>
      <c r="E405" s="16" t="s">
        <v>318</v>
      </c>
      <c r="F405" s="13" t="s">
        <v>358</v>
      </c>
      <c r="G405" s="13" t="s">
        <v>130</v>
      </c>
      <c r="H405" s="68"/>
      <c r="I405" s="142"/>
      <c r="J405" s="12"/>
      <c r="K405" s="87"/>
      <c r="L405" s="50"/>
      <c r="M405" s="50"/>
      <c r="N405" s="211" t="s">
        <v>1163</v>
      </c>
    </row>
    <row r="406" spans="1:14" ht="21" customHeight="1">
      <c r="A406" s="137">
        <v>45637</v>
      </c>
      <c r="B406" s="175" t="s">
        <v>143</v>
      </c>
      <c r="C406" s="5" t="s">
        <v>1122</v>
      </c>
      <c r="D406" s="5">
        <v>20</v>
      </c>
      <c r="E406" s="8" t="s">
        <v>318</v>
      </c>
      <c r="F406" s="5" t="s">
        <v>363</v>
      </c>
      <c r="G406" s="5" t="s">
        <v>240</v>
      </c>
      <c r="H406" s="26"/>
      <c r="I406" s="90">
        <v>45000</v>
      </c>
      <c r="J406" s="7">
        <f>ROUNDUP((((L406*13000)+I406)/1320), 2)</f>
        <v>35.08</v>
      </c>
      <c r="K406" s="88" t="s">
        <v>1116</v>
      </c>
      <c r="L406" s="6">
        <v>0.1</v>
      </c>
      <c r="M406" s="6"/>
      <c r="N406" s="215" t="s">
        <v>1094</v>
      </c>
    </row>
    <row r="407" spans="1:14" ht="21" customHeight="1">
      <c r="A407" s="137">
        <v>45637</v>
      </c>
      <c r="B407" s="175" t="s">
        <v>66</v>
      </c>
      <c r="C407" s="5" t="s">
        <v>366</v>
      </c>
      <c r="D407" s="5">
        <v>20</v>
      </c>
      <c r="E407" s="8" t="s">
        <v>318</v>
      </c>
      <c r="F407" s="5" t="s">
        <v>363</v>
      </c>
      <c r="G407" s="5" t="s">
        <v>240</v>
      </c>
      <c r="H407" s="26"/>
      <c r="I407" s="90">
        <v>2490</v>
      </c>
      <c r="J407" s="7">
        <f>ROUNDUP((((L407*13000)+I407)/1320), 2)</f>
        <v>2.88</v>
      </c>
      <c r="K407" s="88" t="s">
        <v>1116</v>
      </c>
      <c r="L407" s="6">
        <v>0.1</v>
      </c>
      <c r="M407" s="6"/>
      <c r="N407" s="214"/>
    </row>
    <row r="408" spans="1:14" ht="165">
      <c r="A408" s="173">
        <v>45635</v>
      </c>
      <c r="B408" s="196" t="s">
        <v>27</v>
      </c>
      <c r="C408" s="109" t="s">
        <v>924</v>
      </c>
      <c r="D408" s="109">
        <v>1</v>
      </c>
      <c r="E408" s="122" t="s">
        <v>318</v>
      </c>
      <c r="F408" s="109" t="s">
        <v>292</v>
      </c>
      <c r="G408" s="109" t="s">
        <v>901</v>
      </c>
      <c r="H408" s="110"/>
      <c r="I408" s="170"/>
      <c r="J408" s="111"/>
      <c r="K408" s="112"/>
      <c r="L408" s="113"/>
      <c r="M408" s="113"/>
      <c r="N408" s="114" t="s">
        <v>1118</v>
      </c>
    </row>
    <row r="409" spans="1:14" ht="21" customHeight="1">
      <c r="A409" s="137">
        <v>45637</v>
      </c>
      <c r="B409" s="175" t="s">
        <v>21</v>
      </c>
      <c r="C409" s="5" t="s">
        <v>1128</v>
      </c>
      <c r="D409" s="5">
        <v>45</v>
      </c>
      <c r="E409" s="8" t="s">
        <v>318</v>
      </c>
      <c r="F409" s="5" t="s">
        <v>122</v>
      </c>
      <c r="G409" s="5" t="s">
        <v>28</v>
      </c>
      <c r="H409" s="26"/>
      <c r="I409" s="90">
        <v>64000</v>
      </c>
      <c r="J409" s="7">
        <f>ROUNDUP((((L409*13000)+I409)/1320), 2)</f>
        <v>49.97</v>
      </c>
      <c r="K409" s="88" t="s">
        <v>1117</v>
      </c>
      <c r="L409" s="6">
        <v>0.15</v>
      </c>
      <c r="M409" s="6"/>
      <c r="N409" s="10" t="s">
        <v>339</v>
      </c>
    </row>
    <row r="410" spans="1:14" ht="75" customHeight="1">
      <c r="A410" s="138">
        <v>45637</v>
      </c>
      <c r="B410" s="191" t="s">
        <v>1120</v>
      </c>
      <c r="C410" s="98" t="s">
        <v>1119</v>
      </c>
      <c r="D410" s="98">
        <v>1</v>
      </c>
      <c r="E410" s="106" t="s">
        <v>318</v>
      </c>
      <c r="F410" s="98" t="s">
        <v>122</v>
      </c>
      <c r="G410" s="98" t="s">
        <v>28</v>
      </c>
      <c r="H410" s="99"/>
      <c r="I410" s="139"/>
      <c r="J410" s="105"/>
      <c r="K410" s="100"/>
      <c r="L410" s="101"/>
      <c r="M410" s="101"/>
      <c r="N410" s="126" t="s">
        <v>1121</v>
      </c>
    </row>
    <row r="411" spans="1:14" ht="45">
      <c r="A411" s="137">
        <v>45526</v>
      </c>
      <c r="B411" s="5" t="s">
        <v>60</v>
      </c>
      <c r="C411" s="5" t="s">
        <v>320</v>
      </c>
      <c r="D411" s="5">
        <v>1</v>
      </c>
      <c r="E411" s="5" t="s">
        <v>112</v>
      </c>
      <c r="F411" s="5" t="s">
        <v>40</v>
      </c>
      <c r="G411" s="5" t="s">
        <v>167</v>
      </c>
      <c r="H411" s="26"/>
      <c r="I411" s="90"/>
      <c r="J411" s="7"/>
      <c r="K411" s="88"/>
      <c r="L411" s="6"/>
      <c r="M411" s="6"/>
      <c r="N411" s="10" t="s">
        <v>321</v>
      </c>
    </row>
    <row r="412" spans="1:14" ht="60">
      <c r="A412" s="137">
        <v>45637</v>
      </c>
      <c r="B412" s="175" t="s">
        <v>186</v>
      </c>
      <c r="C412" s="5" t="s">
        <v>1099</v>
      </c>
      <c r="D412" s="5">
        <v>1</v>
      </c>
      <c r="E412" s="8" t="s">
        <v>318</v>
      </c>
      <c r="F412" s="5" t="s">
        <v>327</v>
      </c>
      <c r="G412" s="5" t="s">
        <v>306</v>
      </c>
      <c r="H412" s="26"/>
      <c r="I412" s="90">
        <v>212000</v>
      </c>
      <c r="J412" s="7">
        <f>ROUNDUP((((L412*13000)+I412)/1320), 2)</f>
        <v>219.7</v>
      </c>
      <c r="K412" s="88" t="s">
        <v>1131</v>
      </c>
      <c r="L412" s="6">
        <v>6</v>
      </c>
      <c r="M412" s="6"/>
      <c r="N412" s="10" t="s">
        <v>1129</v>
      </c>
    </row>
    <row r="413" spans="1:14" ht="28.5" customHeight="1">
      <c r="A413" s="137">
        <v>45637</v>
      </c>
      <c r="B413" s="175" t="s">
        <v>186</v>
      </c>
      <c r="C413" s="5" t="s">
        <v>1130</v>
      </c>
      <c r="D413" s="5">
        <v>1</v>
      </c>
      <c r="E413" s="8" t="s">
        <v>318</v>
      </c>
      <c r="F413" s="5"/>
      <c r="G413" s="5" t="s">
        <v>306</v>
      </c>
      <c r="H413" s="26"/>
      <c r="I413" s="90">
        <v>180000</v>
      </c>
      <c r="J413" s="7">
        <f>ROUNDUP((((L413*13000)+I413)/1320), 2)</f>
        <v>190.54</v>
      </c>
      <c r="K413" s="88" t="s">
        <v>1132</v>
      </c>
      <c r="L413" s="6">
        <v>5.5</v>
      </c>
      <c r="M413" s="6"/>
      <c r="N413" s="10"/>
    </row>
    <row r="414" spans="1:14" ht="45">
      <c r="A414" s="173">
        <v>45637</v>
      </c>
      <c r="B414" s="196" t="s">
        <v>59</v>
      </c>
      <c r="C414" s="109" t="s">
        <v>1100</v>
      </c>
      <c r="D414" s="109">
        <v>1</v>
      </c>
      <c r="E414" s="122" t="s">
        <v>318</v>
      </c>
      <c r="F414" s="109" t="s">
        <v>327</v>
      </c>
      <c r="G414" s="109" t="s">
        <v>306</v>
      </c>
      <c r="H414" s="180"/>
      <c r="I414" s="170"/>
      <c r="J414" s="111"/>
      <c r="K414" s="112"/>
      <c r="L414" s="113"/>
      <c r="M414" s="113"/>
      <c r="N414" s="114" t="s">
        <v>1125</v>
      </c>
    </row>
    <row r="415" spans="1:14" ht="75.75" customHeight="1">
      <c r="A415" s="173">
        <v>45637</v>
      </c>
      <c r="B415" s="196" t="s">
        <v>1101</v>
      </c>
      <c r="C415" s="109" t="s">
        <v>1158</v>
      </c>
      <c r="D415" s="109">
        <v>1</v>
      </c>
      <c r="E415" s="122" t="s">
        <v>318</v>
      </c>
      <c r="F415" s="109" t="s">
        <v>327</v>
      </c>
      <c r="G415" s="109" t="s">
        <v>306</v>
      </c>
      <c r="H415" s="110"/>
      <c r="I415" s="170">
        <v>285500</v>
      </c>
      <c r="J415" s="12">
        <f t="shared" ref="J415:J421" si="18">ROUNDUP((((L415*13000)+I415)/1320), 2)</f>
        <v>240.91</v>
      </c>
      <c r="K415" s="112" t="s">
        <v>1116</v>
      </c>
      <c r="L415" s="113">
        <v>2.5</v>
      </c>
      <c r="M415" s="113"/>
      <c r="N415" s="114" t="s">
        <v>1157</v>
      </c>
    </row>
    <row r="416" spans="1:14" ht="21" customHeight="1">
      <c r="A416" s="137">
        <v>45637</v>
      </c>
      <c r="B416" s="175" t="s">
        <v>27</v>
      </c>
      <c r="C416" s="5" t="s">
        <v>1102</v>
      </c>
      <c r="D416" s="5">
        <v>1</v>
      </c>
      <c r="E416" s="8" t="s">
        <v>318</v>
      </c>
      <c r="F416" s="5" t="s">
        <v>327</v>
      </c>
      <c r="G416" s="5" t="s">
        <v>306</v>
      </c>
      <c r="H416" s="26"/>
      <c r="I416" s="90">
        <v>135200</v>
      </c>
      <c r="J416" s="7">
        <f t="shared" si="18"/>
        <v>108.34</v>
      </c>
      <c r="K416" s="88" t="s">
        <v>1136</v>
      </c>
      <c r="L416" s="6">
        <v>0.6</v>
      </c>
      <c r="M416" s="6"/>
      <c r="N416" s="10"/>
    </row>
    <row r="417" spans="1:14" ht="30">
      <c r="A417" s="173">
        <v>45637</v>
      </c>
      <c r="B417" s="196" t="s">
        <v>27</v>
      </c>
      <c r="C417" s="109" t="s">
        <v>1103</v>
      </c>
      <c r="D417" s="109">
        <v>1</v>
      </c>
      <c r="E417" s="122" t="s">
        <v>318</v>
      </c>
      <c r="F417" s="109" t="s">
        <v>327</v>
      </c>
      <c r="G417" s="109" t="s">
        <v>306</v>
      </c>
      <c r="H417" s="110"/>
      <c r="I417" s="170"/>
      <c r="J417" s="12">
        <f t="shared" si="18"/>
        <v>0</v>
      </c>
      <c r="K417" s="112"/>
      <c r="L417" s="113"/>
      <c r="M417" s="113"/>
      <c r="N417" s="114" t="s">
        <v>1164</v>
      </c>
    </row>
    <row r="418" spans="1:14" ht="30">
      <c r="A418" s="173">
        <v>45637</v>
      </c>
      <c r="B418" s="196" t="s">
        <v>27</v>
      </c>
      <c r="C418" s="109" t="s">
        <v>1104</v>
      </c>
      <c r="D418" s="109">
        <v>1</v>
      </c>
      <c r="E418" s="122" t="s">
        <v>318</v>
      </c>
      <c r="F418" s="109" t="s">
        <v>327</v>
      </c>
      <c r="G418" s="109" t="s">
        <v>306</v>
      </c>
      <c r="H418" s="110"/>
      <c r="I418" s="170"/>
      <c r="J418" s="12">
        <f t="shared" si="18"/>
        <v>0</v>
      </c>
      <c r="K418" s="112"/>
      <c r="L418" s="113"/>
      <c r="M418" s="113"/>
      <c r="N418" s="114" t="s">
        <v>1164</v>
      </c>
    </row>
    <row r="419" spans="1:14" ht="21" customHeight="1">
      <c r="A419" s="137">
        <v>45637</v>
      </c>
      <c r="B419" s="175" t="s">
        <v>27</v>
      </c>
      <c r="C419" s="5" t="s">
        <v>1105</v>
      </c>
      <c r="D419" s="5">
        <v>1</v>
      </c>
      <c r="E419" s="8" t="s">
        <v>318</v>
      </c>
      <c r="F419" s="5" t="s">
        <v>327</v>
      </c>
      <c r="G419" s="5" t="s">
        <v>306</v>
      </c>
      <c r="H419" s="26"/>
      <c r="I419" s="90">
        <v>35900</v>
      </c>
      <c r="J419" s="7">
        <f t="shared" si="18"/>
        <v>29.17</v>
      </c>
      <c r="K419" s="88" t="s">
        <v>1136</v>
      </c>
      <c r="L419" s="6">
        <v>0.2</v>
      </c>
      <c r="M419" s="6"/>
      <c r="N419" s="10"/>
    </row>
    <row r="420" spans="1:14" ht="21" customHeight="1">
      <c r="A420" s="137">
        <v>45637</v>
      </c>
      <c r="B420" s="175" t="s">
        <v>27</v>
      </c>
      <c r="C420" s="5" t="s">
        <v>1106</v>
      </c>
      <c r="D420" s="5">
        <v>1</v>
      </c>
      <c r="E420" s="8" t="s">
        <v>318</v>
      </c>
      <c r="F420" s="5" t="s">
        <v>327</v>
      </c>
      <c r="G420" s="5" t="s">
        <v>306</v>
      </c>
      <c r="H420" s="26"/>
      <c r="I420" s="90">
        <v>10600</v>
      </c>
      <c r="J420" s="7">
        <f t="shared" si="18"/>
        <v>9.02</v>
      </c>
      <c r="K420" s="88" t="s">
        <v>1136</v>
      </c>
      <c r="L420" s="6">
        <v>0.1</v>
      </c>
      <c r="M420" s="6"/>
      <c r="N420" s="10"/>
    </row>
    <row r="421" spans="1:14" ht="45">
      <c r="A421" s="137">
        <v>45637</v>
      </c>
      <c r="B421" s="175" t="s">
        <v>27</v>
      </c>
      <c r="C421" s="5" t="s">
        <v>1107</v>
      </c>
      <c r="D421" s="5">
        <v>1</v>
      </c>
      <c r="E421" s="8" t="s">
        <v>318</v>
      </c>
      <c r="F421" s="5" t="s">
        <v>327</v>
      </c>
      <c r="G421" s="5" t="s">
        <v>306</v>
      </c>
      <c r="H421" s="26"/>
      <c r="I421" s="90">
        <v>3400</v>
      </c>
      <c r="J421" s="7">
        <f t="shared" si="18"/>
        <v>3.57</v>
      </c>
      <c r="K421" s="88" t="s">
        <v>1116</v>
      </c>
      <c r="L421" s="6">
        <v>0.1</v>
      </c>
      <c r="M421" s="6"/>
      <c r="N421" s="10" t="s">
        <v>1139</v>
      </c>
    </row>
    <row r="422" spans="1:14" ht="60">
      <c r="A422" s="145">
        <v>45637</v>
      </c>
      <c r="B422" s="190"/>
      <c r="C422" s="77" t="s">
        <v>1108</v>
      </c>
      <c r="D422" s="77">
        <v>1</v>
      </c>
      <c r="E422" s="76" t="s">
        <v>318</v>
      </c>
      <c r="F422" s="77" t="s">
        <v>1109</v>
      </c>
      <c r="G422" s="77" t="s">
        <v>1110</v>
      </c>
      <c r="H422" s="93"/>
      <c r="I422" s="146"/>
      <c r="J422" s="79"/>
      <c r="K422" s="94"/>
      <c r="L422" s="78"/>
      <c r="M422" s="78"/>
      <c r="N422" s="156" t="s">
        <v>1126</v>
      </c>
    </row>
    <row r="424" spans="1:14" ht="30">
      <c r="A424" s="137">
        <v>45638</v>
      </c>
      <c r="B424" s="5" t="s">
        <v>230</v>
      </c>
      <c r="C424" s="5" t="s">
        <v>968</v>
      </c>
      <c r="D424" s="5">
        <v>5</v>
      </c>
      <c r="E424" s="5" t="s">
        <v>140</v>
      </c>
      <c r="F424" s="5" t="s">
        <v>376</v>
      </c>
      <c r="G424" s="5" t="s">
        <v>355</v>
      </c>
      <c r="H424" s="26"/>
      <c r="I424" s="90">
        <v>109320</v>
      </c>
      <c r="J424" s="7">
        <f>ROUNDUP((((L424*13000)+I424)/1320), 2)</f>
        <v>87.75</v>
      </c>
      <c r="K424" s="88" t="s">
        <v>1208</v>
      </c>
      <c r="L424" s="6">
        <v>0.5</v>
      </c>
      <c r="M424" s="6"/>
      <c r="N424" s="10" t="s">
        <v>1239</v>
      </c>
    </row>
    <row r="425" spans="1:14" ht="30">
      <c r="A425" s="137">
        <v>45638</v>
      </c>
      <c r="B425" s="5" t="s">
        <v>230</v>
      </c>
      <c r="C425" s="5" t="s">
        <v>969</v>
      </c>
      <c r="D425" s="5">
        <v>5</v>
      </c>
      <c r="E425" s="5" t="s">
        <v>140</v>
      </c>
      <c r="F425" s="5" t="s">
        <v>376</v>
      </c>
      <c r="G425" s="5" t="s">
        <v>355</v>
      </c>
      <c r="H425" s="26"/>
      <c r="I425" s="90">
        <v>90180</v>
      </c>
      <c r="J425" s="7">
        <f>ROUNDUP((((L425*13000)+I425)/1320), 2)</f>
        <v>73.25</v>
      </c>
      <c r="K425" s="88" t="s">
        <v>1208</v>
      </c>
      <c r="L425" s="6">
        <v>0.5</v>
      </c>
      <c r="M425" s="6"/>
      <c r="N425" s="10" t="s">
        <v>1240</v>
      </c>
    </row>
    <row r="426" spans="1:14" ht="30">
      <c r="A426" s="137">
        <v>45638</v>
      </c>
      <c r="B426" s="5" t="s">
        <v>230</v>
      </c>
      <c r="C426" s="5" t="s">
        <v>970</v>
      </c>
      <c r="D426" s="5">
        <v>5</v>
      </c>
      <c r="E426" s="5" t="s">
        <v>140</v>
      </c>
      <c r="F426" s="5" t="s">
        <v>376</v>
      </c>
      <c r="G426" s="5" t="s">
        <v>355</v>
      </c>
      <c r="H426" s="26"/>
      <c r="I426" s="90">
        <v>63780</v>
      </c>
      <c r="J426" s="7">
        <f>ROUNDUP((((L426*13000)+I426)/1320), 2)</f>
        <v>51.28</v>
      </c>
      <c r="K426" s="88" t="s">
        <v>1208</v>
      </c>
      <c r="L426" s="6">
        <v>0.3</v>
      </c>
      <c r="M426" s="6"/>
      <c r="N426" s="10" t="s">
        <v>1241</v>
      </c>
    </row>
    <row r="427" spans="1:14" ht="30">
      <c r="A427" s="137">
        <v>45638</v>
      </c>
      <c r="B427" s="5" t="s">
        <v>230</v>
      </c>
      <c r="C427" s="5" t="s">
        <v>971</v>
      </c>
      <c r="D427" s="5">
        <v>5</v>
      </c>
      <c r="E427" s="5" t="s">
        <v>140</v>
      </c>
      <c r="F427" s="5" t="s">
        <v>376</v>
      </c>
      <c r="G427" s="5" t="s">
        <v>355</v>
      </c>
      <c r="H427" s="26"/>
      <c r="I427" s="90">
        <v>50100</v>
      </c>
      <c r="J427" s="7">
        <f>ROUNDUP((((L427*13000)+I427)/1320), 2)</f>
        <v>40.909999999999997</v>
      </c>
      <c r="K427" s="88" t="s">
        <v>1208</v>
      </c>
      <c r="L427" s="6">
        <v>0.3</v>
      </c>
      <c r="M427" s="6"/>
      <c r="N427" s="10" t="s">
        <v>1242</v>
      </c>
    </row>
    <row r="428" spans="1:14" ht="30">
      <c r="A428" s="137">
        <v>45638</v>
      </c>
      <c r="B428" s="5" t="s">
        <v>230</v>
      </c>
      <c r="C428" s="5" t="s">
        <v>972</v>
      </c>
      <c r="D428" s="5">
        <v>5</v>
      </c>
      <c r="E428" s="5" t="s">
        <v>140</v>
      </c>
      <c r="F428" s="5" t="s">
        <v>376</v>
      </c>
      <c r="G428" s="5" t="s">
        <v>355</v>
      </c>
      <c r="H428" s="26"/>
      <c r="I428" s="90">
        <v>37280</v>
      </c>
      <c r="J428" s="7">
        <f>ROUNDUP((((L428*13000)+I428)/1320), 2)</f>
        <v>31.200000000000003</v>
      </c>
      <c r="K428" s="88" t="s">
        <v>1208</v>
      </c>
      <c r="L428" s="6">
        <v>0.3</v>
      </c>
      <c r="M428" s="6"/>
      <c r="N428" s="10" t="s">
        <v>1243</v>
      </c>
    </row>
    <row r="429" spans="1:14" ht="60">
      <c r="A429" s="137">
        <v>45638</v>
      </c>
      <c r="B429" s="5" t="s">
        <v>203</v>
      </c>
      <c r="C429" s="5" t="s">
        <v>1176</v>
      </c>
      <c r="D429" s="5"/>
      <c r="E429" s="5" t="s">
        <v>140</v>
      </c>
      <c r="F429" s="5" t="s">
        <v>179</v>
      </c>
      <c r="G429" s="5" t="s">
        <v>18</v>
      </c>
      <c r="H429" s="26"/>
      <c r="I429" s="90"/>
      <c r="J429" s="7"/>
      <c r="K429" s="88"/>
      <c r="L429" s="6"/>
      <c r="M429" s="6"/>
      <c r="N429" s="10" t="s">
        <v>1207</v>
      </c>
    </row>
    <row r="430" spans="1:14" ht="21" customHeight="1">
      <c r="A430" s="137">
        <v>45638</v>
      </c>
      <c r="B430" s="5" t="s">
        <v>107</v>
      </c>
      <c r="C430" s="5" t="s">
        <v>1244</v>
      </c>
      <c r="D430" s="5">
        <v>5</v>
      </c>
      <c r="E430" s="5" t="s">
        <v>140</v>
      </c>
      <c r="F430" s="5" t="s">
        <v>82</v>
      </c>
      <c r="G430" s="5" t="s">
        <v>23</v>
      </c>
      <c r="H430" s="26"/>
      <c r="I430" s="90">
        <v>5760</v>
      </c>
      <c r="J430" s="7">
        <f t="shared" ref="J430:J446" si="19">ROUNDUP((((L430*13000)+I430)/1320), 2)</f>
        <v>5.85</v>
      </c>
      <c r="K430" s="88" t="s">
        <v>1228</v>
      </c>
      <c r="L430" s="6">
        <v>0.15</v>
      </c>
      <c r="M430" s="6"/>
      <c r="N430" s="10" t="s">
        <v>1178</v>
      </c>
    </row>
    <row r="431" spans="1:14" ht="21" customHeight="1">
      <c r="A431" s="137">
        <v>45638</v>
      </c>
      <c r="B431" s="5" t="s">
        <v>107</v>
      </c>
      <c r="C431" s="5" t="s">
        <v>1179</v>
      </c>
      <c r="D431" s="5">
        <v>5</v>
      </c>
      <c r="E431" s="5" t="s">
        <v>140</v>
      </c>
      <c r="F431" s="5" t="s">
        <v>82</v>
      </c>
      <c r="G431" s="5" t="s">
        <v>23</v>
      </c>
      <c r="H431" s="26"/>
      <c r="I431" s="90">
        <v>5760</v>
      </c>
      <c r="J431" s="7">
        <f t="shared" si="19"/>
        <v>5.85</v>
      </c>
      <c r="K431" s="88" t="s">
        <v>1228</v>
      </c>
      <c r="L431" s="6">
        <v>0.15</v>
      </c>
      <c r="M431" s="6"/>
      <c r="N431" s="10" t="s">
        <v>1180</v>
      </c>
    </row>
    <row r="432" spans="1:14" ht="21" customHeight="1">
      <c r="A432" s="137">
        <v>45638</v>
      </c>
      <c r="B432" s="5"/>
      <c r="C432" s="5" t="s">
        <v>109</v>
      </c>
      <c r="D432" s="5">
        <v>4</v>
      </c>
      <c r="E432" s="5" t="s">
        <v>140</v>
      </c>
      <c r="F432" s="5" t="s">
        <v>82</v>
      </c>
      <c r="G432" s="5" t="s">
        <v>23</v>
      </c>
      <c r="H432" s="26"/>
      <c r="I432" s="90">
        <v>31900</v>
      </c>
      <c r="J432" s="7">
        <f t="shared" si="19"/>
        <v>29.1</v>
      </c>
      <c r="K432" s="88" t="s">
        <v>1196</v>
      </c>
      <c r="L432" s="6">
        <v>0.5</v>
      </c>
      <c r="M432" s="6"/>
      <c r="N432" s="10"/>
    </row>
    <row r="433" spans="1:14" ht="21" customHeight="1">
      <c r="A433" s="137">
        <v>45638</v>
      </c>
      <c r="B433" s="5"/>
      <c r="C433" s="5" t="s">
        <v>1182</v>
      </c>
      <c r="D433" s="5">
        <v>1</v>
      </c>
      <c r="E433" s="5" t="s">
        <v>140</v>
      </c>
      <c r="F433" s="5" t="s">
        <v>303</v>
      </c>
      <c r="G433" s="5" t="s">
        <v>63</v>
      </c>
      <c r="H433" s="26"/>
      <c r="I433" s="90">
        <v>8930</v>
      </c>
      <c r="J433" s="7">
        <f t="shared" si="19"/>
        <v>16.62</v>
      </c>
      <c r="K433" s="88" t="s">
        <v>1196</v>
      </c>
      <c r="L433" s="6">
        <v>1</v>
      </c>
      <c r="M433" s="6"/>
      <c r="N433" s="10"/>
    </row>
    <row r="434" spans="1:14" ht="21" customHeight="1">
      <c r="A434" s="137">
        <v>45638</v>
      </c>
      <c r="B434" s="5"/>
      <c r="C434" s="5" t="s">
        <v>1183</v>
      </c>
      <c r="D434" s="5">
        <v>1</v>
      </c>
      <c r="E434" s="5" t="s">
        <v>140</v>
      </c>
      <c r="F434" s="5" t="s">
        <v>303</v>
      </c>
      <c r="G434" s="5" t="s">
        <v>63</v>
      </c>
      <c r="H434" s="26"/>
      <c r="I434" s="90">
        <v>3210</v>
      </c>
      <c r="J434" s="7">
        <f t="shared" si="19"/>
        <v>4.41</v>
      </c>
      <c r="K434" s="88" t="s">
        <v>1196</v>
      </c>
      <c r="L434" s="6">
        <v>0.2</v>
      </c>
      <c r="M434" s="6"/>
      <c r="N434" s="10"/>
    </row>
    <row r="435" spans="1:14" ht="30">
      <c r="A435" s="137">
        <v>45638</v>
      </c>
      <c r="B435" s="5"/>
      <c r="C435" s="5" t="s">
        <v>1210</v>
      </c>
      <c r="D435" s="5">
        <v>5</v>
      </c>
      <c r="E435" s="5" t="s">
        <v>140</v>
      </c>
      <c r="F435" s="5" t="s">
        <v>303</v>
      </c>
      <c r="G435" s="5" t="s">
        <v>63</v>
      </c>
      <c r="H435" s="26"/>
      <c r="I435" s="90">
        <v>130670</v>
      </c>
      <c r="J435" s="7">
        <f t="shared" si="19"/>
        <v>108.85000000000001</v>
      </c>
      <c r="K435" s="88" t="s">
        <v>1211</v>
      </c>
      <c r="L435" s="6">
        <v>1</v>
      </c>
      <c r="M435" s="6"/>
      <c r="N435" s="10" t="s">
        <v>1236</v>
      </c>
    </row>
    <row r="436" spans="1:14" ht="30">
      <c r="A436" s="137">
        <v>45638</v>
      </c>
      <c r="B436" s="5"/>
      <c r="C436" s="5" t="s">
        <v>1184</v>
      </c>
      <c r="D436" s="5">
        <v>5</v>
      </c>
      <c r="E436" s="5" t="s">
        <v>140</v>
      </c>
      <c r="F436" s="5" t="s">
        <v>303</v>
      </c>
      <c r="G436" s="5" t="s">
        <v>63</v>
      </c>
      <c r="H436" s="26"/>
      <c r="I436" s="90">
        <v>111690</v>
      </c>
      <c r="J436" s="7">
        <f t="shared" si="19"/>
        <v>89.54</v>
      </c>
      <c r="K436" s="88" t="s">
        <v>1202</v>
      </c>
      <c r="L436" s="6">
        <v>0.5</v>
      </c>
      <c r="M436" s="6"/>
      <c r="N436" s="10" t="s">
        <v>1212</v>
      </c>
    </row>
    <row r="437" spans="1:14" ht="21" customHeight="1">
      <c r="A437" s="137">
        <v>45638</v>
      </c>
      <c r="B437" s="5"/>
      <c r="C437" s="8" t="s">
        <v>1213</v>
      </c>
      <c r="D437" s="5">
        <v>20</v>
      </c>
      <c r="E437" s="5" t="s">
        <v>140</v>
      </c>
      <c r="F437" s="5" t="s">
        <v>303</v>
      </c>
      <c r="G437" s="5" t="s">
        <v>63</v>
      </c>
      <c r="H437" s="26"/>
      <c r="I437" s="90">
        <v>1200</v>
      </c>
      <c r="J437" s="7">
        <f t="shared" si="19"/>
        <v>1.41</v>
      </c>
      <c r="K437" s="88" t="s">
        <v>1202</v>
      </c>
      <c r="L437" s="6">
        <v>0.05</v>
      </c>
      <c r="M437" s="6"/>
      <c r="N437" s="10" t="s">
        <v>1237</v>
      </c>
    </row>
    <row r="438" spans="1:14" ht="30">
      <c r="A438" s="137">
        <v>45638</v>
      </c>
      <c r="B438" s="5"/>
      <c r="C438" s="5" t="s">
        <v>1185</v>
      </c>
      <c r="D438" s="5">
        <v>20</v>
      </c>
      <c r="E438" s="5" t="s">
        <v>140</v>
      </c>
      <c r="F438" s="5" t="s">
        <v>303</v>
      </c>
      <c r="G438" s="5" t="s">
        <v>63</v>
      </c>
      <c r="H438" s="26"/>
      <c r="I438" s="90">
        <v>850</v>
      </c>
      <c r="J438" s="7">
        <f t="shared" si="19"/>
        <v>1.1399999999999999</v>
      </c>
      <c r="K438" s="88" t="s">
        <v>1202</v>
      </c>
      <c r="L438" s="6">
        <v>0.05</v>
      </c>
      <c r="M438" s="6"/>
      <c r="N438" s="10" t="s">
        <v>1214</v>
      </c>
    </row>
    <row r="439" spans="1:14" ht="20.100000000000001" customHeight="1">
      <c r="A439" s="137">
        <v>45638</v>
      </c>
      <c r="B439" s="175" t="s">
        <v>66</v>
      </c>
      <c r="C439" s="5" t="s">
        <v>1165</v>
      </c>
      <c r="D439" s="5">
        <v>10</v>
      </c>
      <c r="E439" s="8" t="s">
        <v>265</v>
      </c>
      <c r="F439" s="5" t="s">
        <v>36</v>
      </c>
      <c r="G439" s="5" t="s">
        <v>30</v>
      </c>
      <c r="H439" s="26"/>
      <c r="I439" s="90">
        <v>87000</v>
      </c>
      <c r="J439" s="7">
        <f t="shared" si="19"/>
        <v>71.820000000000007</v>
      </c>
      <c r="K439" s="88" t="s">
        <v>1202</v>
      </c>
      <c r="L439" s="6">
        <v>0.6</v>
      </c>
      <c r="M439" s="6"/>
      <c r="N439" s="10" t="s">
        <v>349</v>
      </c>
    </row>
    <row r="440" spans="1:14" ht="108" customHeight="1">
      <c r="A440" s="138">
        <v>45638</v>
      </c>
      <c r="B440" s="191" t="s">
        <v>27</v>
      </c>
      <c r="C440" s="98" t="s">
        <v>1074</v>
      </c>
      <c r="D440" s="98">
        <v>5</v>
      </c>
      <c r="E440" s="106" t="s">
        <v>265</v>
      </c>
      <c r="F440" s="98" t="s">
        <v>209</v>
      </c>
      <c r="G440" s="98" t="s">
        <v>30</v>
      </c>
      <c r="H440" s="99"/>
      <c r="I440" s="139"/>
      <c r="J440" s="105">
        <f t="shared" si="19"/>
        <v>0</v>
      </c>
      <c r="K440" s="100"/>
      <c r="L440" s="101"/>
      <c r="M440" s="101"/>
      <c r="N440" s="102" t="s">
        <v>1205</v>
      </c>
    </row>
    <row r="441" spans="1:14" ht="20.100000000000001" customHeight="1">
      <c r="A441" s="137">
        <v>45638</v>
      </c>
      <c r="B441" s="175" t="s">
        <v>91</v>
      </c>
      <c r="C441" s="5" t="s">
        <v>1223</v>
      </c>
      <c r="D441" s="5">
        <v>4</v>
      </c>
      <c r="E441" s="8" t="s">
        <v>265</v>
      </c>
      <c r="F441" s="5" t="s">
        <v>218</v>
      </c>
      <c r="G441" s="5" t="s">
        <v>219</v>
      </c>
      <c r="H441" s="26"/>
      <c r="I441" s="90">
        <v>300000</v>
      </c>
      <c r="J441" s="7">
        <f t="shared" si="19"/>
        <v>256.82</v>
      </c>
      <c r="K441" s="88" t="s">
        <v>1202</v>
      </c>
      <c r="L441" s="6">
        <v>3</v>
      </c>
      <c r="M441" s="6"/>
      <c r="N441" s="9" t="s">
        <v>151</v>
      </c>
    </row>
    <row r="442" spans="1:14" ht="45">
      <c r="A442" s="137">
        <v>45638</v>
      </c>
      <c r="B442" s="175" t="s">
        <v>27</v>
      </c>
      <c r="C442" s="5" t="s">
        <v>1166</v>
      </c>
      <c r="D442" s="5">
        <v>2</v>
      </c>
      <c r="E442" s="8" t="s">
        <v>265</v>
      </c>
      <c r="F442" s="5" t="s">
        <v>209</v>
      </c>
      <c r="G442" s="5" t="s">
        <v>30</v>
      </c>
      <c r="H442" s="26"/>
      <c r="I442" s="90">
        <v>90100</v>
      </c>
      <c r="J442" s="7">
        <f t="shared" si="19"/>
        <v>75.160000000000011</v>
      </c>
      <c r="K442" s="88" t="s">
        <v>1202</v>
      </c>
      <c r="L442" s="6">
        <v>0.7</v>
      </c>
      <c r="M442" s="6"/>
      <c r="N442" s="9" t="s">
        <v>1215</v>
      </c>
    </row>
    <row r="443" spans="1:14" ht="60">
      <c r="A443" s="137">
        <v>45638</v>
      </c>
      <c r="B443" s="175" t="s">
        <v>1167</v>
      </c>
      <c r="C443" s="5" t="s">
        <v>1226</v>
      </c>
      <c r="D443" s="5">
        <v>5</v>
      </c>
      <c r="E443" s="8" t="s">
        <v>265</v>
      </c>
      <c r="F443" s="5" t="s">
        <v>209</v>
      </c>
      <c r="G443" s="5" t="s">
        <v>30</v>
      </c>
      <c r="H443" s="26"/>
      <c r="I443" s="90">
        <v>161000</v>
      </c>
      <c r="J443" s="7">
        <f t="shared" si="19"/>
        <v>161.37</v>
      </c>
      <c r="K443" s="88" t="s">
        <v>1202</v>
      </c>
      <c r="L443" s="6">
        <v>4</v>
      </c>
      <c r="M443" s="6"/>
      <c r="N443" s="9" t="s">
        <v>1229</v>
      </c>
    </row>
    <row r="444" spans="1:14" ht="45">
      <c r="A444" s="137">
        <v>45638</v>
      </c>
      <c r="B444" s="175" t="s">
        <v>133</v>
      </c>
      <c r="C444" s="5" t="s">
        <v>1168</v>
      </c>
      <c r="D444" s="5">
        <v>2</v>
      </c>
      <c r="E444" s="8" t="s">
        <v>265</v>
      </c>
      <c r="F444" s="5" t="s">
        <v>209</v>
      </c>
      <c r="G444" s="5" t="s">
        <v>30</v>
      </c>
      <c r="H444" s="26"/>
      <c r="I444" s="90">
        <v>665000</v>
      </c>
      <c r="J444" s="7">
        <f t="shared" si="19"/>
        <v>528.41</v>
      </c>
      <c r="K444" s="88" t="s">
        <v>1202</v>
      </c>
      <c r="L444" s="6">
        <v>2.5</v>
      </c>
      <c r="M444" s="6"/>
      <c r="N444" s="9" t="s">
        <v>1209</v>
      </c>
    </row>
    <row r="445" spans="1:14" ht="26.25" customHeight="1">
      <c r="A445" s="137">
        <v>45635</v>
      </c>
      <c r="B445" s="5" t="s">
        <v>25</v>
      </c>
      <c r="C445" s="5" t="s">
        <v>861</v>
      </c>
      <c r="D445" s="5">
        <v>3</v>
      </c>
      <c r="E445" s="5" t="s">
        <v>265</v>
      </c>
      <c r="F445" s="5" t="s">
        <v>218</v>
      </c>
      <c r="G445" s="5" t="s">
        <v>219</v>
      </c>
      <c r="H445" s="26"/>
      <c r="I445" s="90">
        <v>40000</v>
      </c>
      <c r="J445" s="7">
        <f t="shared" si="19"/>
        <v>31.290000000000003</v>
      </c>
      <c r="K445" s="88" t="s">
        <v>1216</v>
      </c>
      <c r="L445" s="6">
        <v>0.1</v>
      </c>
      <c r="M445" s="6"/>
      <c r="N445" s="9" t="s">
        <v>1225</v>
      </c>
    </row>
    <row r="446" spans="1:14" ht="135">
      <c r="A446" s="145">
        <v>45636</v>
      </c>
      <c r="B446" s="77" t="s">
        <v>27</v>
      </c>
      <c r="C446" s="77" t="s">
        <v>961</v>
      </c>
      <c r="D446" s="77">
        <v>2</v>
      </c>
      <c r="E446" s="77" t="s">
        <v>265</v>
      </c>
      <c r="F446" s="77" t="s">
        <v>209</v>
      </c>
      <c r="G446" s="77" t="s">
        <v>30</v>
      </c>
      <c r="H446" s="93"/>
      <c r="I446" s="146">
        <v>88100</v>
      </c>
      <c r="J446" s="79">
        <f t="shared" si="19"/>
        <v>76.600000000000009</v>
      </c>
      <c r="K446" s="179"/>
      <c r="L446" s="78">
        <v>1</v>
      </c>
      <c r="M446" s="78"/>
      <c r="N446" s="95" t="s">
        <v>1227</v>
      </c>
    </row>
    <row r="447" spans="1:14" ht="60">
      <c r="A447" s="137">
        <v>45637</v>
      </c>
      <c r="B447" s="175" t="s">
        <v>203</v>
      </c>
      <c r="C447" s="5" t="s">
        <v>1072</v>
      </c>
      <c r="D447" s="5">
        <v>1</v>
      </c>
      <c r="E447" s="8" t="s">
        <v>265</v>
      </c>
      <c r="F447" s="5" t="s">
        <v>209</v>
      </c>
      <c r="G447" s="5" t="s">
        <v>30</v>
      </c>
      <c r="H447" s="26"/>
      <c r="I447" s="90">
        <v>2450000</v>
      </c>
      <c r="J447" s="7">
        <f>ROUNDUP((((L447*16000)+I447)/1320), 2)</f>
        <v>2401.5200000000004</v>
      </c>
      <c r="K447" s="88" t="s">
        <v>1218</v>
      </c>
      <c r="L447" s="6">
        <v>45</v>
      </c>
      <c r="M447" s="6"/>
      <c r="N447" s="9" t="s">
        <v>1219</v>
      </c>
    </row>
    <row r="448" spans="1:14" ht="60">
      <c r="A448" s="137">
        <v>45637</v>
      </c>
      <c r="B448" s="175" t="s">
        <v>203</v>
      </c>
      <c r="C448" s="5" t="s">
        <v>1073</v>
      </c>
      <c r="D448" s="5">
        <v>2</v>
      </c>
      <c r="E448" s="8" t="s">
        <v>265</v>
      </c>
      <c r="F448" s="5" t="s">
        <v>95</v>
      </c>
      <c r="G448" s="5" t="s">
        <v>30</v>
      </c>
      <c r="H448" s="26"/>
      <c r="I448" s="90">
        <v>2500000</v>
      </c>
      <c r="J448" s="7">
        <f>ROUNDUP((((L448*16000)+I448)/1320), 2)</f>
        <v>2500</v>
      </c>
      <c r="K448" s="88" t="s">
        <v>1218</v>
      </c>
      <c r="L448" s="6">
        <v>50</v>
      </c>
      <c r="M448" s="6"/>
      <c r="N448" s="9" t="s">
        <v>1220</v>
      </c>
    </row>
    <row r="449" spans="1:14" ht="27" customHeight="1">
      <c r="A449" s="137">
        <v>45638</v>
      </c>
      <c r="B449" s="175" t="s">
        <v>215</v>
      </c>
      <c r="C449" s="5" t="s">
        <v>1221</v>
      </c>
      <c r="D449" s="5">
        <v>2</v>
      </c>
      <c r="E449" s="8" t="s">
        <v>265</v>
      </c>
      <c r="F449" s="5" t="s">
        <v>218</v>
      </c>
      <c r="G449" s="5" t="s">
        <v>219</v>
      </c>
      <c r="H449" s="26"/>
      <c r="I449" s="90">
        <v>99280</v>
      </c>
      <c r="J449" s="7">
        <f>ROUNDUP((((L449*13000)+I449)/1320), 2)</f>
        <v>114.61</v>
      </c>
      <c r="K449" s="88" t="s">
        <v>1202</v>
      </c>
      <c r="L449" s="6">
        <v>4</v>
      </c>
      <c r="M449" s="6"/>
      <c r="N449" s="9" t="s">
        <v>150</v>
      </c>
    </row>
    <row r="450" spans="1:14" ht="21.75" customHeight="1">
      <c r="A450" s="137">
        <v>45638</v>
      </c>
      <c r="B450" s="175" t="s">
        <v>26</v>
      </c>
      <c r="C450" s="5" t="s">
        <v>1232</v>
      </c>
      <c r="D450" s="5">
        <v>6</v>
      </c>
      <c r="E450" s="8" t="s">
        <v>387</v>
      </c>
      <c r="F450" s="5" t="s">
        <v>247</v>
      </c>
      <c r="G450" s="5" t="s">
        <v>1186</v>
      </c>
      <c r="H450" s="26"/>
      <c r="I450" s="90">
        <v>9300</v>
      </c>
      <c r="J450" s="7">
        <f>ROUNDUP((((L450*13000)+I450)/1320), 2)</f>
        <v>9.02</v>
      </c>
      <c r="K450" s="88" t="s">
        <v>1202</v>
      </c>
      <c r="L450" s="6">
        <v>0.2</v>
      </c>
      <c r="M450" s="6"/>
      <c r="N450" s="10"/>
    </row>
    <row r="451" spans="1:14" ht="31.5" customHeight="1">
      <c r="A451" s="137">
        <v>45631</v>
      </c>
      <c r="B451" s="175" t="s">
        <v>237</v>
      </c>
      <c r="C451" s="5" t="s">
        <v>956</v>
      </c>
      <c r="D451" s="5">
        <v>1</v>
      </c>
      <c r="E451" s="8" t="s">
        <v>387</v>
      </c>
      <c r="F451" s="5" t="s">
        <v>125</v>
      </c>
      <c r="G451" s="5" t="s">
        <v>126</v>
      </c>
      <c r="H451" s="26"/>
      <c r="I451" s="90">
        <v>17260</v>
      </c>
      <c r="J451" s="7">
        <f>ROUNDUP((((L451*13000)+I451)/1320), 2)</f>
        <v>62.32</v>
      </c>
      <c r="K451" s="88" t="s">
        <v>1202</v>
      </c>
      <c r="L451" s="6">
        <v>5</v>
      </c>
      <c r="M451" s="6"/>
      <c r="N451" s="10" t="s">
        <v>1203</v>
      </c>
    </row>
    <row r="452" spans="1:14" ht="31.5" customHeight="1">
      <c r="A452" s="137"/>
      <c r="B452" s="175"/>
      <c r="C452" s="5"/>
      <c r="D452" s="5"/>
      <c r="E452" s="8"/>
      <c r="F452" s="5"/>
      <c r="G452" s="5"/>
      <c r="H452" s="26"/>
      <c r="I452" s="90">
        <v>21070</v>
      </c>
      <c r="J452" s="7">
        <f>ROUNDUP((((L452*13000)+I452)/1320), 2)</f>
        <v>65.210000000000008</v>
      </c>
      <c r="K452" s="88"/>
      <c r="L452" s="6">
        <v>5</v>
      </c>
      <c r="M452" s="6"/>
      <c r="N452" s="10"/>
    </row>
    <row r="453" spans="1:14" ht="78">
      <c r="A453" s="137">
        <v>45637</v>
      </c>
      <c r="B453" s="175" t="s">
        <v>111</v>
      </c>
      <c r="C453" s="5" t="s">
        <v>1199</v>
      </c>
      <c r="D453" s="5">
        <v>10</v>
      </c>
      <c r="E453" s="8" t="s">
        <v>318</v>
      </c>
      <c r="F453" s="5" t="s">
        <v>273</v>
      </c>
      <c r="G453" s="123" t="s">
        <v>28</v>
      </c>
      <c r="H453" s="26"/>
      <c r="I453" s="90">
        <v>84100</v>
      </c>
      <c r="J453" s="7">
        <f>ROUNDUP((((L453*13000)+I453)/1150), 2)</f>
        <v>76.53</v>
      </c>
      <c r="K453" s="88" t="s">
        <v>1200</v>
      </c>
      <c r="L453" s="6">
        <v>0.3</v>
      </c>
      <c r="M453" s="6"/>
      <c r="N453" s="10" t="s">
        <v>1201</v>
      </c>
    </row>
    <row r="454" spans="1:14" ht="45">
      <c r="A454" s="137">
        <v>45635</v>
      </c>
      <c r="B454" s="175" t="s">
        <v>25</v>
      </c>
      <c r="C454" s="5" t="s">
        <v>904</v>
      </c>
      <c r="D454" s="5">
        <v>2</v>
      </c>
      <c r="E454" s="8" t="s">
        <v>318</v>
      </c>
      <c r="F454" s="5" t="s">
        <v>48</v>
      </c>
      <c r="G454" s="5" t="s">
        <v>370</v>
      </c>
      <c r="H454" s="26"/>
      <c r="I454" s="90">
        <v>193000</v>
      </c>
      <c r="J454" s="7">
        <f>ROUNDUP((((L454*13000)+I454)/1320), 2)</f>
        <v>156.07</v>
      </c>
      <c r="K454" s="88" t="s">
        <v>1216</v>
      </c>
      <c r="L454" s="6">
        <v>1</v>
      </c>
      <c r="M454" s="6"/>
      <c r="N454" s="10" t="s">
        <v>1224</v>
      </c>
    </row>
    <row r="455" spans="1:14" ht="60">
      <c r="A455" s="138">
        <v>45637</v>
      </c>
      <c r="B455" s="191" t="s">
        <v>58</v>
      </c>
      <c r="C455" s="98" t="s">
        <v>1095</v>
      </c>
      <c r="D455" s="98">
        <v>1</v>
      </c>
      <c r="E455" s="106" t="s">
        <v>318</v>
      </c>
      <c r="F455" s="98" t="s">
        <v>65</v>
      </c>
      <c r="G455" s="98" t="s">
        <v>33</v>
      </c>
      <c r="H455" s="99"/>
      <c r="I455" s="139"/>
      <c r="J455" s="105"/>
      <c r="K455" s="100"/>
      <c r="L455" s="101"/>
      <c r="M455" s="101"/>
      <c r="N455" s="126" t="s">
        <v>1197</v>
      </c>
    </row>
    <row r="456" spans="1:14" ht="20.100000000000001" customHeight="1">
      <c r="A456" s="137">
        <v>45638</v>
      </c>
      <c r="B456" s="175" t="s">
        <v>44</v>
      </c>
      <c r="C456" s="5" t="s">
        <v>1192</v>
      </c>
      <c r="D456" s="5">
        <v>4</v>
      </c>
      <c r="E456" s="8" t="s">
        <v>318</v>
      </c>
      <c r="F456" s="5" t="s">
        <v>167</v>
      </c>
      <c r="G456" s="5" t="s">
        <v>40</v>
      </c>
      <c r="H456" s="26"/>
      <c r="I456" s="90">
        <v>7110</v>
      </c>
      <c r="J456" s="7">
        <f>ROUNDUP((((L456*13000)+I456)/1320), 2)</f>
        <v>6.38</v>
      </c>
      <c r="K456" s="88" t="s">
        <v>1202</v>
      </c>
      <c r="L456" s="6">
        <v>0.1</v>
      </c>
      <c r="M456" s="6"/>
      <c r="N456" s="10" t="s">
        <v>1198</v>
      </c>
    </row>
    <row r="457" spans="1:14" ht="20.100000000000001" customHeight="1">
      <c r="A457" s="137">
        <v>45638</v>
      </c>
      <c r="B457" s="175" t="s">
        <v>21</v>
      </c>
      <c r="C457" s="5" t="s">
        <v>1194</v>
      </c>
      <c r="D457" s="5">
        <v>1</v>
      </c>
      <c r="E457" s="8" t="s">
        <v>318</v>
      </c>
      <c r="F457" s="5" t="s">
        <v>327</v>
      </c>
      <c r="G457" s="5" t="s">
        <v>306</v>
      </c>
      <c r="H457" s="26"/>
      <c r="I457" s="90">
        <v>540000</v>
      </c>
      <c r="J457" s="7">
        <f>ROUNDUP((((L457*13000)+I457)/1320), 2)</f>
        <v>412.05</v>
      </c>
      <c r="K457" s="88" t="s">
        <v>1202</v>
      </c>
      <c r="L457" s="6">
        <v>0.3</v>
      </c>
      <c r="M457" s="6"/>
      <c r="N457" s="9" t="s">
        <v>1195</v>
      </c>
    </row>
    <row r="459" spans="1:14" ht="159.75" customHeight="1">
      <c r="A459" s="173">
        <v>45639</v>
      </c>
      <c r="B459" s="5" t="s">
        <v>266</v>
      </c>
      <c r="C459" s="5" t="s">
        <v>807</v>
      </c>
      <c r="D459" s="5">
        <v>2</v>
      </c>
      <c r="E459" s="5" t="s">
        <v>140</v>
      </c>
      <c r="F459" s="5" t="s">
        <v>778</v>
      </c>
      <c r="G459" s="5" t="s">
        <v>18</v>
      </c>
      <c r="H459" s="26"/>
      <c r="I459" s="90">
        <v>1280000</v>
      </c>
      <c r="J459" s="7">
        <f>ROUNDUP((((L459*13000)+I459)/1320), 2)</f>
        <v>1107.58</v>
      </c>
      <c r="K459" s="88" t="s">
        <v>116</v>
      </c>
      <c r="L459" s="6">
        <v>14</v>
      </c>
      <c r="M459" s="6"/>
      <c r="N459" s="10" t="s">
        <v>1288</v>
      </c>
    </row>
    <row r="460" spans="1:14" ht="120">
      <c r="A460" s="137">
        <v>45639</v>
      </c>
      <c r="B460" s="5" t="s">
        <v>1076</v>
      </c>
      <c r="C460" s="5" t="s">
        <v>1077</v>
      </c>
      <c r="D460" s="5">
        <v>1</v>
      </c>
      <c r="E460" s="5" t="s">
        <v>140</v>
      </c>
      <c r="F460" s="5" t="s">
        <v>304</v>
      </c>
      <c r="G460" s="5" t="s">
        <v>288</v>
      </c>
      <c r="H460" s="26"/>
      <c r="I460" s="90">
        <v>960000</v>
      </c>
      <c r="J460" s="7">
        <f>ROUNDUP((((L460*16000)+I460)/1320), 2)</f>
        <v>1454.55</v>
      </c>
      <c r="K460" s="88" t="s">
        <v>1266</v>
      </c>
      <c r="L460" s="6">
        <v>60</v>
      </c>
      <c r="M460" s="6"/>
      <c r="N460" s="10" t="s">
        <v>1289</v>
      </c>
    </row>
    <row r="461" spans="1:14" ht="21" customHeight="1">
      <c r="A461" s="137">
        <v>45639</v>
      </c>
      <c r="B461" s="5" t="s">
        <v>129</v>
      </c>
      <c r="C461" s="5" t="s">
        <v>1248</v>
      </c>
      <c r="D461" s="5">
        <v>2</v>
      </c>
      <c r="E461" s="5" t="s">
        <v>140</v>
      </c>
      <c r="F461" s="5" t="s">
        <v>1250</v>
      </c>
      <c r="G461" s="5" t="s">
        <v>255</v>
      </c>
      <c r="H461" s="26"/>
      <c r="I461" s="90"/>
      <c r="J461" s="7">
        <f t="shared" ref="J461:J477" si="20">ROUNDUP((((L461*13000)+I461)/1320), 2)</f>
        <v>0</v>
      </c>
      <c r="K461" s="88"/>
      <c r="L461" s="6"/>
      <c r="M461" s="6"/>
      <c r="N461" s="10" t="s">
        <v>1302</v>
      </c>
    </row>
    <row r="462" spans="1:14" ht="21" customHeight="1">
      <c r="A462" s="137">
        <v>45639</v>
      </c>
      <c r="B462" s="5" t="s">
        <v>129</v>
      </c>
      <c r="C462" s="5" t="s">
        <v>1249</v>
      </c>
      <c r="D462" s="5">
        <v>1</v>
      </c>
      <c r="E462" s="5" t="s">
        <v>140</v>
      </c>
      <c r="F462" s="5" t="s">
        <v>1250</v>
      </c>
      <c r="G462" s="5" t="s">
        <v>255</v>
      </c>
      <c r="H462" s="26"/>
      <c r="I462" s="90"/>
      <c r="J462" s="7">
        <f t="shared" si="20"/>
        <v>0</v>
      </c>
      <c r="K462" s="88"/>
      <c r="L462" s="6"/>
      <c r="M462" s="6"/>
      <c r="N462" s="10" t="s">
        <v>1301</v>
      </c>
    </row>
    <row r="463" spans="1:14" ht="30">
      <c r="A463" s="173">
        <v>45639</v>
      </c>
      <c r="B463" s="13"/>
      <c r="C463" s="13" t="s">
        <v>1251</v>
      </c>
      <c r="D463" s="13">
        <v>10</v>
      </c>
      <c r="E463" s="13" t="s">
        <v>140</v>
      </c>
      <c r="F463" s="13" t="s">
        <v>250</v>
      </c>
      <c r="G463" s="13" t="s">
        <v>63</v>
      </c>
      <c r="H463" s="68"/>
      <c r="I463" s="142"/>
      <c r="J463" s="12">
        <f t="shared" si="20"/>
        <v>0</v>
      </c>
      <c r="K463" s="87"/>
      <c r="L463" s="50"/>
      <c r="M463" s="50"/>
      <c r="N463" s="23" t="s">
        <v>1303</v>
      </c>
    </row>
    <row r="464" spans="1:14" ht="30">
      <c r="A464" s="173">
        <v>45639</v>
      </c>
      <c r="B464" s="13"/>
      <c r="C464" s="13" t="s">
        <v>1252</v>
      </c>
      <c r="D464" s="13">
        <v>5</v>
      </c>
      <c r="E464" s="13" t="s">
        <v>140</v>
      </c>
      <c r="F464" s="13" t="s">
        <v>250</v>
      </c>
      <c r="G464" s="13" t="s">
        <v>63</v>
      </c>
      <c r="H464" s="68"/>
      <c r="I464" s="142"/>
      <c r="J464" s="12">
        <f t="shared" si="20"/>
        <v>0</v>
      </c>
      <c r="K464" s="87"/>
      <c r="L464" s="50"/>
      <c r="M464" s="50"/>
      <c r="N464" s="23" t="s">
        <v>1303</v>
      </c>
    </row>
    <row r="465" spans="1:15" ht="45">
      <c r="A465" s="173">
        <v>45639</v>
      </c>
      <c r="B465" s="13" t="s">
        <v>1253</v>
      </c>
      <c r="C465" s="13" t="s">
        <v>161</v>
      </c>
      <c r="D465" s="13">
        <v>1</v>
      </c>
      <c r="E465" s="13" t="s">
        <v>140</v>
      </c>
      <c r="F465" s="13" t="s">
        <v>1254</v>
      </c>
      <c r="G465" s="13" t="s">
        <v>288</v>
      </c>
      <c r="H465" s="68"/>
      <c r="I465" s="142"/>
      <c r="J465" s="12">
        <f t="shared" si="20"/>
        <v>0</v>
      </c>
      <c r="K465" s="87"/>
      <c r="L465" s="50"/>
      <c r="M465" s="50"/>
      <c r="N465" s="23" t="s">
        <v>1300</v>
      </c>
    </row>
    <row r="466" spans="1:15" ht="195.75" customHeight="1">
      <c r="A466" s="173">
        <v>45639</v>
      </c>
      <c r="B466" s="188" t="s">
        <v>1069</v>
      </c>
      <c r="C466" s="13" t="s">
        <v>1070</v>
      </c>
      <c r="D466" s="13">
        <v>5</v>
      </c>
      <c r="E466" s="16" t="s">
        <v>265</v>
      </c>
      <c r="F466" s="13" t="s">
        <v>1071</v>
      </c>
      <c r="G466" s="13" t="s">
        <v>30</v>
      </c>
      <c r="H466" s="68"/>
      <c r="I466" s="142">
        <v>121000</v>
      </c>
      <c r="J466" s="12">
        <f t="shared" si="20"/>
        <v>95.61</v>
      </c>
      <c r="K466" s="87" t="s">
        <v>205</v>
      </c>
      <c r="L466" s="50">
        <v>0.4</v>
      </c>
      <c r="M466" s="50"/>
      <c r="N466" s="27" t="s">
        <v>1348</v>
      </c>
      <c r="O466" s="128" t="s">
        <v>20</v>
      </c>
    </row>
    <row r="467" spans="1:15" ht="75">
      <c r="A467" s="173">
        <v>45638</v>
      </c>
      <c r="B467" s="196" t="s">
        <v>191</v>
      </c>
      <c r="C467" s="13" t="s">
        <v>1170</v>
      </c>
      <c r="D467" s="109">
        <v>1</v>
      </c>
      <c r="E467" s="122" t="s">
        <v>265</v>
      </c>
      <c r="F467" s="109" t="s">
        <v>36</v>
      </c>
      <c r="G467" s="109" t="s">
        <v>30</v>
      </c>
      <c r="H467" s="110"/>
      <c r="I467" s="170"/>
      <c r="J467" s="111">
        <f t="shared" si="20"/>
        <v>0</v>
      </c>
      <c r="K467" s="112"/>
      <c r="L467" s="113"/>
      <c r="M467" s="113"/>
      <c r="N467" s="115" t="s">
        <v>1298</v>
      </c>
    </row>
    <row r="468" spans="1:15" ht="20.100000000000001" customHeight="1">
      <c r="A468" s="173">
        <v>45638</v>
      </c>
      <c r="B468" s="196" t="s">
        <v>191</v>
      </c>
      <c r="C468" s="13" t="s">
        <v>1172</v>
      </c>
      <c r="D468" s="109">
        <v>1</v>
      </c>
      <c r="E468" s="122" t="s">
        <v>265</v>
      </c>
      <c r="F468" s="109" t="s">
        <v>36</v>
      </c>
      <c r="G468" s="109" t="s">
        <v>30</v>
      </c>
      <c r="H468" s="110"/>
      <c r="I468" s="170"/>
      <c r="J468" s="111">
        <f t="shared" si="20"/>
        <v>0</v>
      </c>
      <c r="K468" s="112"/>
      <c r="L468" s="113"/>
      <c r="M468" s="113"/>
      <c r="N468" s="115" t="s">
        <v>1171</v>
      </c>
    </row>
    <row r="469" spans="1:15" ht="20.100000000000001" customHeight="1">
      <c r="A469" s="173">
        <v>45638</v>
      </c>
      <c r="B469" s="196" t="s">
        <v>191</v>
      </c>
      <c r="C469" s="13" t="s">
        <v>1173</v>
      </c>
      <c r="D469" s="109">
        <v>1</v>
      </c>
      <c r="E469" s="122" t="s">
        <v>265</v>
      </c>
      <c r="F469" s="109" t="s">
        <v>36</v>
      </c>
      <c r="G469" s="109" t="s">
        <v>30</v>
      </c>
      <c r="H469" s="110"/>
      <c r="I469" s="170"/>
      <c r="J469" s="111">
        <f t="shared" si="20"/>
        <v>0</v>
      </c>
      <c r="K469" s="112"/>
      <c r="L469" s="113"/>
      <c r="M469" s="113"/>
      <c r="N469" s="115" t="s">
        <v>1171</v>
      </c>
    </row>
    <row r="470" spans="1:15" ht="20.100000000000001" customHeight="1">
      <c r="A470" s="173">
        <v>45638</v>
      </c>
      <c r="B470" s="196" t="s">
        <v>191</v>
      </c>
      <c r="C470" s="13" t="s">
        <v>1174</v>
      </c>
      <c r="D470" s="109">
        <v>1</v>
      </c>
      <c r="E470" s="122" t="s">
        <v>265</v>
      </c>
      <c r="F470" s="109" t="s">
        <v>36</v>
      </c>
      <c r="G470" s="109" t="s">
        <v>30</v>
      </c>
      <c r="H470" s="110"/>
      <c r="I470" s="170"/>
      <c r="J470" s="111">
        <f t="shared" si="20"/>
        <v>0</v>
      </c>
      <c r="K470" s="112"/>
      <c r="L470" s="113"/>
      <c r="M470" s="113"/>
      <c r="N470" s="115" t="s">
        <v>1171</v>
      </c>
    </row>
    <row r="471" spans="1:15" ht="120">
      <c r="A471" s="173"/>
      <c r="B471" s="196" t="s">
        <v>191</v>
      </c>
      <c r="C471" s="13" t="s">
        <v>1268</v>
      </c>
      <c r="D471" s="109">
        <v>1</v>
      </c>
      <c r="E471" s="122"/>
      <c r="F471" s="109" t="s">
        <v>36</v>
      </c>
      <c r="G471" s="109" t="s">
        <v>30</v>
      </c>
      <c r="H471" s="110"/>
      <c r="I471" s="170"/>
      <c r="J471" s="111">
        <f t="shared" si="20"/>
        <v>0</v>
      </c>
      <c r="K471" s="112"/>
      <c r="L471" s="113"/>
      <c r="M471" s="113"/>
      <c r="N471" s="115" t="s">
        <v>1299</v>
      </c>
    </row>
    <row r="472" spans="1:15" ht="20.100000000000001" customHeight="1">
      <c r="A472" s="173"/>
      <c r="B472" s="196" t="s">
        <v>191</v>
      </c>
      <c r="C472" s="13" t="s">
        <v>1269</v>
      </c>
      <c r="D472" s="109">
        <v>1</v>
      </c>
      <c r="E472" s="122"/>
      <c r="F472" s="109" t="s">
        <v>36</v>
      </c>
      <c r="G472" s="109" t="s">
        <v>30</v>
      </c>
      <c r="H472" s="110"/>
      <c r="I472" s="170"/>
      <c r="J472" s="111">
        <f t="shared" si="20"/>
        <v>0</v>
      </c>
      <c r="K472" s="112"/>
      <c r="L472" s="113"/>
      <c r="M472" s="113"/>
      <c r="N472" s="115"/>
    </row>
    <row r="473" spans="1:15" ht="20.100000000000001" customHeight="1">
      <c r="A473" s="173"/>
      <c r="B473" s="196" t="s">
        <v>191</v>
      </c>
      <c r="C473" s="13" t="s">
        <v>1270</v>
      </c>
      <c r="D473" s="109">
        <v>1</v>
      </c>
      <c r="E473" s="122"/>
      <c r="F473" s="109" t="s">
        <v>36</v>
      </c>
      <c r="G473" s="109" t="s">
        <v>30</v>
      </c>
      <c r="H473" s="110"/>
      <c r="I473" s="170"/>
      <c r="J473" s="111">
        <f t="shared" si="20"/>
        <v>0</v>
      </c>
      <c r="K473" s="112"/>
      <c r="L473" s="113"/>
      <c r="M473" s="113"/>
      <c r="N473" s="115"/>
    </row>
    <row r="474" spans="1:15" ht="20.100000000000001" customHeight="1">
      <c r="A474" s="173"/>
      <c r="B474" s="196" t="s">
        <v>191</v>
      </c>
      <c r="C474" s="13" t="s">
        <v>1271</v>
      </c>
      <c r="D474" s="109">
        <v>1</v>
      </c>
      <c r="E474" s="122"/>
      <c r="F474" s="109" t="s">
        <v>36</v>
      </c>
      <c r="G474" s="109" t="s">
        <v>30</v>
      </c>
      <c r="H474" s="110"/>
      <c r="I474" s="170"/>
      <c r="J474" s="111">
        <f t="shared" si="20"/>
        <v>0</v>
      </c>
      <c r="K474" s="112"/>
      <c r="L474" s="113"/>
      <c r="M474" s="113"/>
      <c r="N474" s="115"/>
    </row>
    <row r="475" spans="1:15" ht="20.100000000000001" customHeight="1">
      <c r="A475" s="173"/>
      <c r="B475" s="196" t="s">
        <v>191</v>
      </c>
      <c r="C475" s="13" t="s">
        <v>1272</v>
      </c>
      <c r="D475" s="109">
        <v>1</v>
      </c>
      <c r="E475" s="122"/>
      <c r="F475" s="109" t="s">
        <v>36</v>
      </c>
      <c r="G475" s="109" t="s">
        <v>30</v>
      </c>
      <c r="H475" s="110"/>
      <c r="I475" s="170"/>
      <c r="J475" s="111">
        <f t="shared" si="20"/>
        <v>0</v>
      </c>
      <c r="K475" s="112"/>
      <c r="L475" s="113"/>
      <c r="M475" s="113"/>
      <c r="N475" s="115"/>
    </row>
    <row r="476" spans="1:15" ht="20.100000000000001" customHeight="1">
      <c r="A476" s="173"/>
      <c r="B476" s="196" t="s">
        <v>191</v>
      </c>
      <c r="C476" s="13" t="s">
        <v>1273</v>
      </c>
      <c r="D476" s="109">
        <v>1</v>
      </c>
      <c r="E476" s="122"/>
      <c r="F476" s="109" t="s">
        <v>36</v>
      </c>
      <c r="G476" s="109" t="s">
        <v>30</v>
      </c>
      <c r="H476" s="110"/>
      <c r="I476" s="170"/>
      <c r="J476" s="111">
        <f t="shared" si="20"/>
        <v>0</v>
      </c>
      <c r="K476" s="112"/>
      <c r="L476" s="113"/>
      <c r="M476" s="113"/>
      <c r="N476" s="115"/>
    </row>
    <row r="477" spans="1:15" ht="222">
      <c r="A477" s="137">
        <v>45637</v>
      </c>
      <c r="B477" s="5" t="s">
        <v>74</v>
      </c>
      <c r="C477" s="5" t="s">
        <v>1083</v>
      </c>
      <c r="D477" s="5">
        <v>2</v>
      </c>
      <c r="E477" s="5" t="s">
        <v>24</v>
      </c>
      <c r="F477" s="5"/>
      <c r="G477" s="5" t="s">
        <v>33</v>
      </c>
      <c r="H477" s="26"/>
      <c r="I477" s="90">
        <v>981000</v>
      </c>
      <c r="J477" s="7">
        <f t="shared" si="20"/>
        <v>749.1</v>
      </c>
      <c r="K477" s="88" t="s">
        <v>146</v>
      </c>
      <c r="L477" s="6">
        <v>0.6</v>
      </c>
      <c r="M477" s="6"/>
      <c r="N477" s="10" t="s">
        <v>1276</v>
      </c>
    </row>
    <row r="479" spans="1:15" ht="32.25" customHeight="1">
      <c r="A479" s="137">
        <v>45637</v>
      </c>
      <c r="B479" s="5" t="s">
        <v>26</v>
      </c>
      <c r="C479" s="5" t="s">
        <v>1088</v>
      </c>
      <c r="D479" s="5">
        <v>15</v>
      </c>
      <c r="E479" s="5" t="s">
        <v>387</v>
      </c>
      <c r="F479" s="5" t="s">
        <v>290</v>
      </c>
      <c r="G479" s="5" t="s">
        <v>121</v>
      </c>
      <c r="H479" s="26"/>
      <c r="I479" s="90">
        <v>5010</v>
      </c>
      <c r="J479" s="7">
        <f t="shared" ref="J479:J501" si="21">ROUNDUP((((L479*13000)+I479)/1320), 2)</f>
        <v>5.77</v>
      </c>
      <c r="K479" s="88" t="s">
        <v>1116</v>
      </c>
      <c r="L479" s="6">
        <v>0.2</v>
      </c>
      <c r="M479" s="6"/>
      <c r="N479" s="10"/>
      <c r="O479" s="35"/>
    </row>
    <row r="480" spans="1:15" ht="30" customHeight="1">
      <c r="A480" s="137">
        <v>45638</v>
      </c>
      <c r="B480" s="175" t="s">
        <v>27</v>
      </c>
      <c r="C480" s="5" t="s">
        <v>1188</v>
      </c>
      <c r="D480" s="5">
        <v>1</v>
      </c>
      <c r="E480" s="8" t="s">
        <v>387</v>
      </c>
      <c r="F480" s="5" t="s">
        <v>290</v>
      </c>
      <c r="G480" s="5" t="s">
        <v>121</v>
      </c>
      <c r="H480" s="26"/>
      <c r="I480" s="90">
        <v>59700</v>
      </c>
      <c r="J480" s="7">
        <f t="shared" si="21"/>
        <v>60</v>
      </c>
      <c r="K480" s="88" t="s">
        <v>1202</v>
      </c>
      <c r="L480" s="6">
        <v>1.5</v>
      </c>
      <c r="M480" s="6"/>
      <c r="N480" s="10" t="s">
        <v>1189</v>
      </c>
    </row>
    <row r="481" spans="1:15" ht="30" customHeight="1">
      <c r="A481" s="137">
        <v>45638</v>
      </c>
      <c r="B481" s="175" t="s">
        <v>27</v>
      </c>
      <c r="C481" s="5" t="s">
        <v>1190</v>
      </c>
      <c r="D481" s="5">
        <v>6</v>
      </c>
      <c r="E481" s="8" t="s">
        <v>387</v>
      </c>
      <c r="F481" s="5" t="s">
        <v>290</v>
      </c>
      <c r="G481" s="5" t="s">
        <v>121</v>
      </c>
      <c r="H481" s="26"/>
      <c r="I481" s="90">
        <v>53900</v>
      </c>
      <c r="J481" s="7">
        <f t="shared" si="21"/>
        <v>50.69</v>
      </c>
      <c r="K481" s="88" t="s">
        <v>1202</v>
      </c>
      <c r="L481" s="6">
        <v>1</v>
      </c>
      <c r="M481" s="6"/>
      <c r="N481" s="10" t="s">
        <v>1189</v>
      </c>
    </row>
    <row r="482" spans="1:15" ht="30" customHeight="1">
      <c r="A482" s="137">
        <v>45638</v>
      </c>
      <c r="B482" s="175" t="s">
        <v>27</v>
      </c>
      <c r="C482" s="5" t="s">
        <v>1191</v>
      </c>
      <c r="D482" s="5">
        <v>6</v>
      </c>
      <c r="E482" s="8" t="s">
        <v>387</v>
      </c>
      <c r="F482" s="5" t="s">
        <v>290</v>
      </c>
      <c r="G482" s="5" t="s">
        <v>121</v>
      </c>
      <c r="H482" s="26"/>
      <c r="I482" s="90">
        <v>18800</v>
      </c>
      <c r="J482" s="7">
        <f t="shared" si="21"/>
        <v>15.23</v>
      </c>
      <c r="K482" s="88" t="s">
        <v>1217</v>
      </c>
      <c r="L482" s="6">
        <v>0.1</v>
      </c>
      <c r="M482" s="6"/>
      <c r="N482" s="10" t="s">
        <v>1189</v>
      </c>
    </row>
    <row r="483" spans="1:15" ht="32.25" customHeight="1">
      <c r="A483" s="137">
        <v>45637</v>
      </c>
      <c r="B483" s="5" t="s">
        <v>183</v>
      </c>
      <c r="C483" s="5" t="s">
        <v>312</v>
      </c>
      <c r="D483" s="5">
        <v>5</v>
      </c>
      <c r="E483" s="5" t="s">
        <v>387</v>
      </c>
      <c r="F483" s="5" t="s">
        <v>290</v>
      </c>
      <c r="G483" s="5" t="s">
        <v>121</v>
      </c>
      <c r="H483" s="26"/>
      <c r="I483" s="90">
        <v>24900</v>
      </c>
      <c r="J483" s="7">
        <f t="shared" si="21"/>
        <v>20.84</v>
      </c>
      <c r="K483" s="88" t="s">
        <v>1277</v>
      </c>
      <c r="L483" s="6">
        <v>0.2</v>
      </c>
      <c r="M483" s="6"/>
      <c r="N483" s="10"/>
      <c r="O483" s="35"/>
    </row>
    <row r="484" spans="1:15" ht="90">
      <c r="A484" s="137">
        <v>45637</v>
      </c>
      <c r="B484" s="5" t="s">
        <v>178</v>
      </c>
      <c r="C484" s="5" t="s">
        <v>1204</v>
      </c>
      <c r="D484" s="5">
        <v>3</v>
      </c>
      <c r="E484" s="5" t="s">
        <v>387</v>
      </c>
      <c r="F484" s="5" t="s">
        <v>290</v>
      </c>
      <c r="G484" s="5" t="s">
        <v>121</v>
      </c>
      <c r="H484" s="26"/>
      <c r="I484" s="90">
        <v>46000</v>
      </c>
      <c r="J484" s="7">
        <f t="shared" si="21"/>
        <v>39.78</v>
      </c>
      <c r="K484" s="88" t="s">
        <v>79</v>
      </c>
      <c r="L484" s="6">
        <v>0.5</v>
      </c>
      <c r="M484" s="6"/>
      <c r="N484" s="10" t="s">
        <v>1206</v>
      </c>
      <c r="O484" s="35"/>
    </row>
    <row r="485" spans="1:15" ht="45">
      <c r="A485" s="137">
        <v>45638</v>
      </c>
      <c r="B485" s="175" t="s">
        <v>169</v>
      </c>
      <c r="C485" s="175" t="s">
        <v>1287</v>
      </c>
      <c r="D485" s="5">
        <v>5</v>
      </c>
      <c r="E485" s="8" t="s">
        <v>387</v>
      </c>
      <c r="F485" s="5" t="s">
        <v>96</v>
      </c>
      <c r="G485" s="5" t="s">
        <v>120</v>
      </c>
      <c r="H485" s="26"/>
      <c r="I485" s="90">
        <v>232000</v>
      </c>
      <c r="J485" s="7">
        <f t="shared" si="21"/>
        <v>234.85</v>
      </c>
      <c r="K485" s="88" t="s">
        <v>1277</v>
      </c>
      <c r="L485" s="6">
        <v>6</v>
      </c>
      <c r="M485" s="6"/>
      <c r="N485" s="168" t="s">
        <v>1257</v>
      </c>
    </row>
    <row r="486" spans="1:15" ht="45">
      <c r="A486" s="137">
        <v>45638</v>
      </c>
      <c r="B486" s="175" t="s">
        <v>135</v>
      </c>
      <c r="C486" s="175" t="s">
        <v>1231</v>
      </c>
      <c r="D486" s="5">
        <v>5</v>
      </c>
      <c r="E486" s="8" t="s">
        <v>387</v>
      </c>
      <c r="F486" s="5" t="s">
        <v>96</v>
      </c>
      <c r="G486" s="5" t="s">
        <v>120</v>
      </c>
      <c r="H486" s="26"/>
      <c r="I486" s="90">
        <v>178000</v>
      </c>
      <c r="J486" s="7">
        <f t="shared" si="21"/>
        <v>193.94</v>
      </c>
      <c r="K486" s="88" t="s">
        <v>1202</v>
      </c>
      <c r="L486" s="6">
        <v>6</v>
      </c>
      <c r="M486" s="6"/>
      <c r="N486" s="168" t="s">
        <v>1230</v>
      </c>
    </row>
    <row r="487" spans="1:15" ht="90">
      <c r="A487" s="137">
        <v>45639</v>
      </c>
      <c r="B487" s="175" t="s">
        <v>25</v>
      </c>
      <c r="C487" s="5" t="s">
        <v>1258</v>
      </c>
      <c r="D487" s="5">
        <v>1</v>
      </c>
      <c r="E487" s="8" t="s">
        <v>318</v>
      </c>
      <c r="F487" s="5" t="s">
        <v>254</v>
      </c>
      <c r="G487" s="5" t="s">
        <v>33</v>
      </c>
      <c r="H487" s="26"/>
      <c r="I487" s="90">
        <v>545000</v>
      </c>
      <c r="J487" s="7">
        <f t="shared" si="21"/>
        <v>422.73</v>
      </c>
      <c r="K487" s="88" t="s">
        <v>1291</v>
      </c>
      <c r="L487" s="6">
        <v>1</v>
      </c>
      <c r="M487" s="6"/>
      <c r="N487" s="218" t="s">
        <v>1292</v>
      </c>
    </row>
    <row r="488" spans="1:15" ht="30" customHeight="1">
      <c r="A488" s="137">
        <v>45639</v>
      </c>
      <c r="B488" s="175" t="s">
        <v>27</v>
      </c>
      <c r="C488" s="5" t="s">
        <v>1278</v>
      </c>
      <c r="D488" s="5">
        <v>3</v>
      </c>
      <c r="E488" s="8" t="s">
        <v>318</v>
      </c>
      <c r="F488" s="5" t="s">
        <v>286</v>
      </c>
      <c r="G488" s="5" t="s">
        <v>172</v>
      </c>
      <c r="H488" s="26"/>
      <c r="I488" s="90">
        <v>94500</v>
      </c>
      <c r="J488" s="7">
        <f t="shared" si="21"/>
        <v>76.52000000000001</v>
      </c>
      <c r="K488" s="88" t="s">
        <v>1264</v>
      </c>
      <c r="L488" s="6">
        <v>0.5</v>
      </c>
      <c r="M488" s="6"/>
      <c r="N488" s="219"/>
    </row>
    <row r="489" spans="1:15" ht="30" customHeight="1">
      <c r="A489" s="137">
        <v>45639</v>
      </c>
      <c r="B489" s="175" t="s">
        <v>27</v>
      </c>
      <c r="C489" s="5" t="s">
        <v>1279</v>
      </c>
      <c r="D489" s="5">
        <v>5</v>
      </c>
      <c r="E489" s="8" t="s">
        <v>318</v>
      </c>
      <c r="F489" s="5" t="s">
        <v>286</v>
      </c>
      <c r="G489" s="5" t="s">
        <v>172</v>
      </c>
      <c r="H489" s="26"/>
      <c r="I489" s="90">
        <v>70000</v>
      </c>
      <c r="J489" s="7">
        <f t="shared" si="21"/>
        <v>55.989999999999995</v>
      </c>
      <c r="K489" s="88" t="s">
        <v>1264</v>
      </c>
      <c r="L489" s="6">
        <v>0.3</v>
      </c>
      <c r="M489" s="6"/>
      <c r="N489" s="219"/>
    </row>
    <row r="490" spans="1:15" ht="30" customHeight="1">
      <c r="A490" s="137">
        <v>45639</v>
      </c>
      <c r="B490" s="175" t="s">
        <v>27</v>
      </c>
      <c r="C490" s="5" t="s">
        <v>1280</v>
      </c>
      <c r="D490" s="5">
        <v>5</v>
      </c>
      <c r="E490" s="8" t="s">
        <v>318</v>
      </c>
      <c r="F490" s="5" t="s">
        <v>286</v>
      </c>
      <c r="G490" s="5" t="s">
        <v>172</v>
      </c>
      <c r="H490" s="26"/>
      <c r="I490" s="90">
        <v>105020</v>
      </c>
      <c r="J490" s="7">
        <f t="shared" si="21"/>
        <v>85.47</v>
      </c>
      <c r="K490" s="88" t="s">
        <v>1295</v>
      </c>
      <c r="L490" s="6">
        <v>0.6</v>
      </c>
      <c r="M490" s="6"/>
      <c r="N490" s="219"/>
    </row>
    <row r="491" spans="1:15" ht="30" customHeight="1">
      <c r="A491" s="137">
        <v>45639</v>
      </c>
      <c r="B491" s="175" t="s">
        <v>27</v>
      </c>
      <c r="C491" s="5" t="s">
        <v>1281</v>
      </c>
      <c r="D491" s="5">
        <v>2</v>
      </c>
      <c r="E491" s="8" t="s">
        <v>318</v>
      </c>
      <c r="F491" s="5" t="s">
        <v>640</v>
      </c>
      <c r="G491" s="5" t="s">
        <v>184</v>
      </c>
      <c r="H491" s="26"/>
      <c r="I491" s="90">
        <v>115000</v>
      </c>
      <c r="J491" s="7">
        <f t="shared" si="21"/>
        <v>89.100000000000009</v>
      </c>
      <c r="K491" s="88" t="s">
        <v>1264</v>
      </c>
      <c r="L491" s="6">
        <v>0.2</v>
      </c>
      <c r="M491" s="6"/>
      <c r="N491" s="219"/>
    </row>
    <row r="492" spans="1:15" ht="30" customHeight="1">
      <c r="A492" s="137">
        <v>45639</v>
      </c>
      <c r="B492" s="175" t="s">
        <v>27</v>
      </c>
      <c r="C492" s="5" t="s">
        <v>1282</v>
      </c>
      <c r="D492" s="5">
        <v>2</v>
      </c>
      <c r="E492" s="8" t="s">
        <v>318</v>
      </c>
      <c r="F492" s="5" t="s">
        <v>640</v>
      </c>
      <c r="G492" s="5" t="s">
        <v>184</v>
      </c>
      <c r="H492" s="26"/>
      <c r="I492" s="90">
        <v>121030</v>
      </c>
      <c r="J492" s="7">
        <f t="shared" si="21"/>
        <v>93.660000000000011</v>
      </c>
      <c r="K492" s="88" t="s">
        <v>1264</v>
      </c>
      <c r="L492" s="6">
        <v>0.2</v>
      </c>
      <c r="M492" s="6"/>
      <c r="N492" s="219"/>
    </row>
    <row r="493" spans="1:15" ht="26.25" customHeight="1">
      <c r="A493" s="137">
        <v>45639</v>
      </c>
      <c r="B493" s="175" t="s">
        <v>21</v>
      </c>
      <c r="C493" s="5" t="s">
        <v>1259</v>
      </c>
      <c r="D493" s="5">
        <v>1</v>
      </c>
      <c r="E493" s="8" t="s">
        <v>318</v>
      </c>
      <c r="F493" s="5" t="s">
        <v>327</v>
      </c>
      <c r="G493" s="5" t="s">
        <v>306</v>
      </c>
      <c r="H493" s="26"/>
      <c r="I493" s="90">
        <v>8300</v>
      </c>
      <c r="J493" s="7">
        <f t="shared" si="21"/>
        <v>6.79</v>
      </c>
      <c r="K493" s="88" t="s">
        <v>1277</v>
      </c>
      <c r="L493" s="6">
        <v>0.05</v>
      </c>
      <c r="M493" s="6"/>
      <c r="N493" s="219"/>
    </row>
    <row r="494" spans="1:15" ht="30" customHeight="1">
      <c r="A494" s="137">
        <v>45639</v>
      </c>
      <c r="B494" s="175" t="s">
        <v>27</v>
      </c>
      <c r="C494" s="5" t="s">
        <v>1283</v>
      </c>
      <c r="D494" s="5">
        <v>1</v>
      </c>
      <c r="E494" s="8" t="s">
        <v>318</v>
      </c>
      <c r="F494" s="5" t="s">
        <v>327</v>
      </c>
      <c r="G494" s="5" t="s">
        <v>306</v>
      </c>
      <c r="H494" s="26"/>
      <c r="I494" s="90">
        <v>84110</v>
      </c>
      <c r="J494" s="7">
        <f t="shared" si="21"/>
        <v>70.62</v>
      </c>
      <c r="K494" s="88" t="s">
        <v>1264</v>
      </c>
      <c r="L494" s="6">
        <v>0.7</v>
      </c>
      <c r="M494" s="6"/>
      <c r="N494" s="74" t="s">
        <v>1297</v>
      </c>
    </row>
    <row r="495" spans="1:15" ht="30" customHeight="1">
      <c r="A495" s="137">
        <v>45639</v>
      </c>
      <c r="B495" s="175" t="s">
        <v>27</v>
      </c>
      <c r="C495" s="5" t="s">
        <v>1284</v>
      </c>
      <c r="D495" s="5">
        <v>1</v>
      </c>
      <c r="E495" s="8" t="s">
        <v>318</v>
      </c>
      <c r="F495" s="5" t="s">
        <v>327</v>
      </c>
      <c r="G495" s="5" t="s">
        <v>306</v>
      </c>
      <c r="H495" s="26"/>
      <c r="I495" s="90">
        <v>6540</v>
      </c>
      <c r="J495" s="7">
        <f t="shared" si="21"/>
        <v>5.9399999999999995</v>
      </c>
      <c r="K495" s="88" t="s">
        <v>1277</v>
      </c>
      <c r="L495" s="6">
        <v>0.1</v>
      </c>
      <c r="M495" s="6"/>
      <c r="N495" s="219"/>
    </row>
    <row r="496" spans="1:15" ht="30" customHeight="1">
      <c r="A496" s="137">
        <v>45639</v>
      </c>
      <c r="B496" s="175" t="s">
        <v>27</v>
      </c>
      <c r="C496" s="5" t="s">
        <v>1285</v>
      </c>
      <c r="D496" s="5">
        <v>1</v>
      </c>
      <c r="E496" s="8" t="s">
        <v>318</v>
      </c>
      <c r="F496" s="5" t="s">
        <v>327</v>
      </c>
      <c r="G496" s="5" t="s">
        <v>306</v>
      </c>
      <c r="H496" s="26"/>
      <c r="I496" s="90">
        <v>64400</v>
      </c>
      <c r="J496" s="7">
        <f t="shared" si="21"/>
        <v>56.669999999999995</v>
      </c>
      <c r="K496" s="88" t="s">
        <v>1264</v>
      </c>
      <c r="L496" s="6">
        <v>0.8</v>
      </c>
      <c r="M496" s="6"/>
      <c r="N496" s="74" t="s">
        <v>1296</v>
      </c>
    </row>
    <row r="497" spans="1:14" ht="30" customHeight="1">
      <c r="A497" s="137">
        <v>45639</v>
      </c>
      <c r="B497" s="175" t="s">
        <v>26</v>
      </c>
      <c r="C497" s="5" t="s">
        <v>1260</v>
      </c>
      <c r="D497" s="5">
        <v>1</v>
      </c>
      <c r="E497" s="8" t="s">
        <v>318</v>
      </c>
      <c r="F497" s="5" t="s">
        <v>327</v>
      </c>
      <c r="G497" s="5" t="s">
        <v>306</v>
      </c>
      <c r="H497" s="26"/>
      <c r="I497" s="90">
        <v>23140</v>
      </c>
      <c r="J497" s="7">
        <f t="shared" si="21"/>
        <v>20.490000000000002</v>
      </c>
      <c r="K497" s="88" t="s">
        <v>1277</v>
      </c>
      <c r="L497" s="6">
        <v>0.3</v>
      </c>
      <c r="M497" s="6"/>
      <c r="N497" s="219"/>
    </row>
    <row r="498" spans="1:14" ht="30" customHeight="1">
      <c r="A498" s="137">
        <v>45639</v>
      </c>
      <c r="B498" s="175" t="s">
        <v>213</v>
      </c>
      <c r="C498" s="5" t="s">
        <v>1286</v>
      </c>
      <c r="D498" s="5">
        <v>1</v>
      </c>
      <c r="E498" s="8" t="s">
        <v>318</v>
      </c>
      <c r="F498" s="5" t="s">
        <v>327</v>
      </c>
      <c r="G498" s="5" t="s">
        <v>306</v>
      </c>
      <c r="H498" s="26"/>
      <c r="I498" s="90">
        <v>51100</v>
      </c>
      <c r="J498" s="7">
        <f t="shared" si="21"/>
        <v>53.489999999999995</v>
      </c>
      <c r="K498" s="88" t="s">
        <v>1277</v>
      </c>
      <c r="L498" s="6">
        <v>1.5</v>
      </c>
      <c r="M498" s="6"/>
      <c r="N498" s="219"/>
    </row>
    <row r="499" spans="1:14" s="148" customFormat="1" ht="27" customHeight="1">
      <c r="A499" s="137">
        <v>45639</v>
      </c>
      <c r="B499" s="175" t="s">
        <v>41</v>
      </c>
      <c r="C499" s="5" t="s">
        <v>1261</v>
      </c>
      <c r="D499" s="5">
        <v>1</v>
      </c>
      <c r="E499" s="8" t="s">
        <v>318</v>
      </c>
      <c r="F499" s="5" t="s">
        <v>327</v>
      </c>
      <c r="G499" s="5" t="s">
        <v>306</v>
      </c>
      <c r="H499" s="26"/>
      <c r="I499" s="90">
        <v>1062000</v>
      </c>
      <c r="J499" s="7">
        <f t="shared" si="21"/>
        <v>819.31999999999994</v>
      </c>
      <c r="K499" s="88" t="s">
        <v>1277</v>
      </c>
      <c r="L499" s="6">
        <v>1.5</v>
      </c>
      <c r="M499" s="6"/>
      <c r="N499" s="219"/>
    </row>
    <row r="500" spans="1:14" ht="63">
      <c r="A500" s="173">
        <v>45639</v>
      </c>
      <c r="B500" s="196" t="s">
        <v>135</v>
      </c>
      <c r="C500" s="109" t="s">
        <v>1262</v>
      </c>
      <c r="D500" s="109">
        <v>1</v>
      </c>
      <c r="E500" s="122" t="s">
        <v>318</v>
      </c>
      <c r="F500" s="109" t="s">
        <v>327</v>
      </c>
      <c r="G500" s="109" t="s">
        <v>306</v>
      </c>
      <c r="H500" s="110"/>
      <c r="I500" s="170"/>
      <c r="J500" s="111">
        <f t="shared" si="21"/>
        <v>0</v>
      </c>
      <c r="K500" s="112"/>
      <c r="L500" s="113"/>
      <c r="M500" s="113"/>
      <c r="N500" s="217" t="s">
        <v>1314</v>
      </c>
    </row>
    <row r="501" spans="1:14" s="148" customFormat="1" ht="34.5" customHeight="1">
      <c r="A501" s="137">
        <v>45639</v>
      </c>
      <c r="B501" s="175" t="s">
        <v>234</v>
      </c>
      <c r="C501" s="5" t="s">
        <v>1263</v>
      </c>
      <c r="D501" s="5">
        <v>1</v>
      </c>
      <c r="E501" s="8" t="s">
        <v>318</v>
      </c>
      <c r="F501" s="5" t="s">
        <v>327</v>
      </c>
      <c r="G501" s="5" t="s">
        <v>306</v>
      </c>
      <c r="H501" s="26"/>
      <c r="I501" s="90">
        <v>3400</v>
      </c>
      <c r="J501" s="7">
        <f t="shared" si="21"/>
        <v>5.54</v>
      </c>
      <c r="K501" s="88" t="s">
        <v>1277</v>
      </c>
      <c r="L501" s="6">
        <v>0.3</v>
      </c>
      <c r="M501" s="6"/>
      <c r="N501" s="149" t="s">
        <v>287</v>
      </c>
    </row>
    <row r="502" spans="1:14" ht="30">
      <c r="A502" s="145">
        <v>45637</v>
      </c>
      <c r="B502" s="190" t="s">
        <v>108</v>
      </c>
      <c r="C502" s="77" t="s">
        <v>1133</v>
      </c>
      <c r="D502" s="77">
        <v>1</v>
      </c>
      <c r="E502" s="76" t="s">
        <v>318</v>
      </c>
      <c r="F502" s="77" t="s">
        <v>354</v>
      </c>
      <c r="G502" s="77" t="s">
        <v>105</v>
      </c>
      <c r="H502" s="93"/>
      <c r="I502" s="146"/>
      <c r="J502" s="79"/>
      <c r="K502" s="94"/>
      <c r="L502" s="78"/>
      <c r="M502" s="78"/>
      <c r="N502" s="156" t="s">
        <v>1290</v>
      </c>
    </row>
    <row r="503" spans="1:14" ht="30">
      <c r="A503" s="145">
        <v>45637</v>
      </c>
      <c r="B503" s="190" t="s">
        <v>108</v>
      </c>
      <c r="C503" s="77" t="s">
        <v>1096</v>
      </c>
      <c r="D503" s="77">
        <v>1</v>
      </c>
      <c r="E503" s="76" t="s">
        <v>318</v>
      </c>
      <c r="F503" s="77" t="s">
        <v>354</v>
      </c>
      <c r="G503" s="77" t="s">
        <v>105</v>
      </c>
      <c r="H503" s="93"/>
      <c r="I503" s="146"/>
      <c r="J503" s="79"/>
      <c r="K503" s="94"/>
      <c r="L503" s="78"/>
      <c r="M503" s="78"/>
      <c r="N503" s="156" t="s">
        <v>1290</v>
      </c>
    </row>
    <row r="504" spans="1:14" ht="30">
      <c r="A504" s="145">
        <v>45637</v>
      </c>
      <c r="B504" s="190" t="s">
        <v>108</v>
      </c>
      <c r="C504" s="77" t="s">
        <v>1097</v>
      </c>
      <c r="D504" s="77">
        <v>1</v>
      </c>
      <c r="E504" s="76" t="s">
        <v>318</v>
      </c>
      <c r="F504" s="77" t="s">
        <v>354</v>
      </c>
      <c r="G504" s="77" t="s">
        <v>105</v>
      </c>
      <c r="H504" s="93"/>
      <c r="I504" s="146"/>
      <c r="J504" s="79"/>
      <c r="K504" s="94"/>
      <c r="L504" s="78"/>
      <c r="M504" s="78"/>
      <c r="N504" s="156" t="s">
        <v>1290</v>
      </c>
    </row>
    <row r="505" spans="1:14" s="148" customFormat="1" ht="21" customHeight="1">
      <c r="A505" s="137">
        <v>45637</v>
      </c>
      <c r="B505" s="175" t="s">
        <v>1098</v>
      </c>
      <c r="C505" s="5" t="s">
        <v>1127</v>
      </c>
      <c r="D505" s="5">
        <v>1</v>
      </c>
      <c r="E505" s="8" t="s">
        <v>318</v>
      </c>
      <c r="F505" s="5" t="s">
        <v>327</v>
      </c>
      <c r="G505" s="5" t="s">
        <v>306</v>
      </c>
      <c r="H505" s="92"/>
      <c r="I505" s="90">
        <v>1096000</v>
      </c>
      <c r="J505" s="7">
        <f t="shared" ref="J505:J518" si="22">ROUNDUP((((L505*13000)+I505)/1320), 2)</f>
        <v>879.55</v>
      </c>
      <c r="K505" s="88" t="s">
        <v>1266</v>
      </c>
      <c r="L505" s="6">
        <v>5</v>
      </c>
      <c r="M505" s="6"/>
      <c r="N505" s="10"/>
    </row>
    <row r="506" spans="1:14" s="148" customFormat="1" ht="21" customHeight="1">
      <c r="A506" s="137">
        <v>45638</v>
      </c>
      <c r="B506" s="175" t="s">
        <v>41</v>
      </c>
      <c r="C506" s="5" t="s">
        <v>1193</v>
      </c>
      <c r="D506" s="5">
        <v>4</v>
      </c>
      <c r="E506" s="8" t="s">
        <v>318</v>
      </c>
      <c r="F506" s="5" t="s">
        <v>167</v>
      </c>
      <c r="G506" s="5" t="s">
        <v>40</v>
      </c>
      <c r="H506" s="26"/>
      <c r="I506" s="90">
        <v>340000</v>
      </c>
      <c r="J506" s="7">
        <f t="shared" si="22"/>
        <v>272.34999999999997</v>
      </c>
      <c r="K506" s="88" t="s">
        <v>1264</v>
      </c>
      <c r="L506" s="6">
        <v>1.5</v>
      </c>
      <c r="M506" s="6"/>
      <c r="N506" s="220" t="s">
        <v>1265</v>
      </c>
    </row>
    <row r="507" spans="1:14" ht="90">
      <c r="A507" s="173">
        <v>45638</v>
      </c>
      <c r="B507" s="196"/>
      <c r="C507" s="109" t="s">
        <v>1275</v>
      </c>
      <c r="D507" s="109">
        <v>140</v>
      </c>
      <c r="E507" s="122"/>
      <c r="F507" s="109"/>
      <c r="G507" s="109" t="s">
        <v>1274</v>
      </c>
      <c r="H507" s="110"/>
      <c r="I507" s="170">
        <v>1220</v>
      </c>
      <c r="J507" s="111">
        <f t="shared" si="22"/>
        <v>2.4099999999999997</v>
      </c>
      <c r="K507" s="112" t="s">
        <v>1277</v>
      </c>
      <c r="L507" s="113">
        <v>0.15</v>
      </c>
      <c r="M507" s="113"/>
      <c r="N507" s="114" t="s">
        <v>1380</v>
      </c>
    </row>
    <row r="508" spans="1:14" ht="30" customHeight="1">
      <c r="A508" s="137">
        <v>45639</v>
      </c>
      <c r="B508" s="175" t="s">
        <v>111</v>
      </c>
      <c r="C508" s="5" t="s">
        <v>1324</v>
      </c>
      <c r="D508" s="5">
        <v>1</v>
      </c>
      <c r="E508" s="8" t="s">
        <v>318</v>
      </c>
      <c r="F508" s="5" t="s">
        <v>327</v>
      </c>
      <c r="G508" s="5" t="s">
        <v>306</v>
      </c>
      <c r="H508" s="26"/>
      <c r="I508" s="90">
        <v>60100</v>
      </c>
      <c r="J508" s="7">
        <f t="shared" si="22"/>
        <v>48.489999999999995</v>
      </c>
      <c r="K508" s="88" t="s">
        <v>1323</v>
      </c>
      <c r="L508" s="6">
        <v>0.3</v>
      </c>
      <c r="M508" s="6"/>
      <c r="N508" s="74"/>
    </row>
    <row r="509" spans="1:14" ht="30" customHeight="1">
      <c r="A509" s="137">
        <v>45632</v>
      </c>
      <c r="B509" s="175" t="s">
        <v>793</v>
      </c>
      <c r="C509" s="5" t="s">
        <v>1024</v>
      </c>
      <c r="D509" s="5">
        <v>1</v>
      </c>
      <c r="E509" s="8" t="s">
        <v>318</v>
      </c>
      <c r="F509" s="5" t="s">
        <v>794</v>
      </c>
      <c r="G509" s="5" t="s">
        <v>130</v>
      </c>
      <c r="H509" s="26"/>
      <c r="I509" s="90">
        <v>4614000</v>
      </c>
      <c r="J509" s="7">
        <f t="shared" si="22"/>
        <v>3544.7000000000003</v>
      </c>
      <c r="K509" s="88" t="s">
        <v>1338</v>
      </c>
      <c r="L509" s="6">
        <v>5</v>
      </c>
      <c r="M509" s="6"/>
      <c r="N509" s="10" t="s">
        <v>1340</v>
      </c>
    </row>
    <row r="510" spans="1:14" ht="30" customHeight="1">
      <c r="A510" s="137">
        <v>45637</v>
      </c>
      <c r="B510" s="175" t="s">
        <v>793</v>
      </c>
      <c r="C510" s="5" t="s">
        <v>351</v>
      </c>
      <c r="D510" s="5">
        <v>1</v>
      </c>
      <c r="E510" s="8" t="s">
        <v>318</v>
      </c>
      <c r="F510" s="5" t="s">
        <v>327</v>
      </c>
      <c r="G510" s="5" t="s">
        <v>306</v>
      </c>
      <c r="H510" s="92"/>
      <c r="I510" s="90">
        <v>3724000</v>
      </c>
      <c r="J510" s="7">
        <f t="shared" si="22"/>
        <v>2860.61</v>
      </c>
      <c r="K510" s="88" t="s">
        <v>1338</v>
      </c>
      <c r="L510" s="6">
        <v>4</v>
      </c>
      <c r="M510" s="6"/>
      <c r="N510" s="10" t="s">
        <v>1339</v>
      </c>
    </row>
    <row r="511" spans="1:14" ht="20.100000000000001" customHeight="1">
      <c r="A511" s="137">
        <v>45642</v>
      </c>
      <c r="B511" s="137" t="s">
        <v>27</v>
      </c>
      <c r="C511" s="5" t="s">
        <v>1305</v>
      </c>
      <c r="D511" s="5">
        <v>20</v>
      </c>
      <c r="E511" s="8" t="s">
        <v>318</v>
      </c>
      <c r="F511" s="5" t="s">
        <v>296</v>
      </c>
      <c r="G511" s="5" t="s">
        <v>252</v>
      </c>
      <c r="H511" s="92"/>
      <c r="I511" s="90">
        <v>25980</v>
      </c>
      <c r="J511" s="7">
        <f t="shared" si="22"/>
        <v>23.130000000000003</v>
      </c>
      <c r="K511" s="88" t="s">
        <v>1342</v>
      </c>
      <c r="L511" s="6">
        <v>0.35</v>
      </c>
      <c r="M511" s="6"/>
      <c r="N511" s="10" t="s">
        <v>1306</v>
      </c>
    </row>
    <row r="512" spans="1:14" ht="20.100000000000001" customHeight="1">
      <c r="A512" s="137">
        <v>45642</v>
      </c>
      <c r="B512" s="137" t="s">
        <v>27</v>
      </c>
      <c r="C512" s="5" t="s">
        <v>1307</v>
      </c>
      <c r="D512" s="5">
        <v>6</v>
      </c>
      <c r="E512" s="8" t="s">
        <v>318</v>
      </c>
      <c r="F512" s="5" t="s">
        <v>167</v>
      </c>
      <c r="G512" s="5" t="s">
        <v>33</v>
      </c>
      <c r="H512" s="92"/>
      <c r="I512" s="90">
        <v>369100</v>
      </c>
      <c r="J512" s="7">
        <f t="shared" si="22"/>
        <v>299.32</v>
      </c>
      <c r="K512" s="88" t="s">
        <v>1343</v>
      </c>
      <c r="L512" s="6">
        <v>2</v>
      </c>
      <c r="M512" s="6"/>
      <c r="N512" s="10" t="s">
        <v>1308</v>
      </c>
    </row>
    <row r="513" spans="1:14" ht="34.5" customHeight="1">
      <c r="A513" s="137">
        <v>45642</v>
      </c>
      <c r="B513" s="137" t="s">
        <v>26</v>
      </c>
      <c r="C513" s="5" t="s">
        <v>1309</v>
      </c>
      <c r="D513" s="5">
        <v>50</v>
      </c>
      <c r="E513" s="8" t="s">
        <v>318</v>
      </c>
      <c r="F513" s="5" t="s">
        <v>220</v>
      </c>
      <c r="G513" s="5" t="s">
        <v>221</v>
      </c>
      <c r="H513" s="92"/>
      <c r="I513" s="90">
        <v>350</v>
      </c>
      <c r="J513" s="7">
        <f t="shared" si="22"/>
        <v>0.76</v>
      </c>
      <c r="K513" s="88" t="s">
        <v>1327</v>
      </c>
      <c r="L513" s="6">
        <v>0.05</v>
      </c>
      <c r="M513" s="6"/>
      <c r="N513" s="10" t="s">
        <v>1310</v>
      </c>
    </row>
    <row r="514" spans="1:14" ht="20.100000000000001" customHeight="1">
      <c r="A514" s="137">
        <v>45642</v>
      </c>
      <c r="B514" s="137" t="s">
        <v>26</v>
      </c>
      <c r="C514" s="5" t="s">
        <v>1341</v>
      </c>
      <c r="D514" s="5">
        <v>2</v>
      </c>
      <c r="E514" s="8" t="s">
        <v>318</v>
      </c>
      <c r="F514" s="5" t="s">
        <v>220</v>
      </c>
      <c r="G514" s="5" t="s">
        <v>221</v>
      </c>
      <c r="H514" s="92"/>
      <c r="I514" s="90">
        <v>23140</v>
      </c>
      <c r="J514" s="7">
        <f t="shared" si="22"/>
        <v>27.380000000000003</v>
      </c>
      <c r="K514" s="88" t="s">
        <v>1327</v>
      </c>
      <c r="L514" s="6">
        <v>1</v>
      </c>
      <c r="M514" s="6"/>
      <c r="N514" s="10" t="s">
        <v>1311</v>
      </c>
    </row>
    <row r="515" spans="1:14" ht="20.100000000000001" customHeight="1">
      <c r="A515" s="137">
        <v>45642</v>
      </c>
      <c r="B515" s="137" t="s">
        <v>27</v>
      </c>
      <c r="C515" s="5" t="s">
        <v>1312</v>
      </c>
      <c r="D515" s="5">
        <v>6</v>
      </c>
      <c r="E515" s="8" t="s">
        <v>318</v>
      </c>
      <c r="F515" s="5" t="s">
        <v>167</v>
      </c>
      <c r="G515" s="5" t="s">
        <v>40</v>
      </c>
      <c r="H515" s="92"/>
      <c r="I515" s="90">
        <v>105020</v>
      </c>
      <c r="J515" s="7">
        <f t="shared" si="22"/>
        <v>85.47</v>
      </c>
      <c r="K515" s="88" t="s">
        <v>1327</v>
      </c>
      <c r="L515" s="6">
        <v>0.6</v>
      </c>
      <c r="M515" s="6"/>
      <c r="N515" s="10"/>
    </row>
    <row r="516" spans="1:14" ht="20.100000000000001" customHeight="1">
      <c r="A516" s="137">
        <v>45642</v>
      </c>
      <c r="B516" s="137" t="s">
        <v>128</v>
      </c>
      <c r="C516" s="5" t="s">
        <v>1313</v>
      </c>
      <c r="D516" s="5">
        <v>2</v>
      </c>
      <c r="E516" s="8" t="s">
        <v>318</v>
      </c>
      <c r="F516" s="5" t="s">
        <v>281</v>
      </c>
      <c r="G516" s="5" t="s">
        <v>40</v>
      </c>
      <c r="H516" s="92"/>
      <c r="I516" s="90">
        <v>1452000</v>
      </c>
      <c r="J516" s="7">
        <f t="shared" si="22"/>
        <v>1346.22</v>
      </c>
      <c r="K516" s="88" t="s">
        <v>1327</v>
      </c>
      <c r="L516" s="6">
        <v>25</v>
      </c>
      <c r="M516" s="6"/>
      <c r="N516" s="10"/>
    </row>
    <row r="517" spans="1:14" ht="75">
      <c r="A517" s="137">
        <v>45642</v>
      </c>
      <c r="B517" s="5"/>
      <c r="C517" s="5" t="s">
        <v>1177</v>
      </c>
      <c r="D517" s="5">
        <v>10</v>
      </c>
      <c r="E517" s="5" t="s">
        <v>140</v>
      </c>
      <c r="F517" s="5" t="s">
        <v>375</v>
      </c>
      <c r="G517" s="5" t="s">
        <v>35</v>
      </c>
      <c r="H517" s="26"/>
      <c r="I517" s="90">
        <v>1760</v>
      </c>
      <c r="J517" s="7">
        <f t="shared" si="22"/>
        <v>2.3199999999999998</v>
      </c>
      <c r="K517" s="88" t="s">
        <v>79</v>
      </c>
      <c r="L517" s="6">
        <v>0.1</v>
      </c>
      <c r="M517" s="6"/>
      <c r="N517" s="10" t="s">
        <v>1347</v>
      </c>
    </row>
    <row r="518" spans="1:14" ht="23.25" customHeight="1">
      <c r="A518" s="137"/>
      <c r="B518" s="8" t="s">
        <v>1346</v>
      </c>
      <c r="C518" s="5" t="s">
        <v>1345</v>
      </c>
      <c r="D518" s="5"/>
      <c r="E518" s="5"/>
      <c r="F518" s="5"/>
      <c r="G518" s="5"/>
      <c r="H518" s="26"/>
      <c r="I518" s="90">
        <v>16000</v>
      </c>
      <c r="J518" s="7">
        <f t="shared" si="22"/>
        <v>13.11</v>
      </c>
      <c r="K518" s="88" t="s">
        <v>79</v>
      </c>
      <c r="L518" s="6">
        <v>0.1</v>
      </c>
      <c r="M518" s="6"/>
      <c r="N518" s="10"/>
    </row>
    <row r="519" spans="1:14" ht="21" customHeight="1">
      <c r="A519" s="137">
        <v>45642</v>
      </c>
      <c r="B519" s="175" t="s">
        <v>1181</v>
      </c>
      <c r="C519" s="5" t="s">
        <v>1238</v>
      </c>
      <c r="D519" s="5">
        <v>100</v>
      </c>
      <c r="E519" s="8" t="s">
        <v>140</v>
      </c>
      <c r="F519" s="5" t="s">
        <v>82</v>
      </c>
      <c r="G519" s="5" t="s">
        <v>23</v>
      </c>
      <c r="H519" s="26"/>
      <c r="I519" s="90"/>
      <c r="J519" s="7"/>
      <c r="K519" s="88"/>
      <c r="L519" s="6"/>
      <c r="M519" s="6"/>
      <c r="N519" s="9" t="s">
        <v>1222</v>
      </c>
    </row>
    <row r="520" spans="1:14" ht="21" customHeight="1">
      <c r="A520" s="137">
        <v>45642</v>
      </c>
      <c r="B520" s="175"/>
      <c r="C520" s="5" t="s">
        <v>1328</v>
      </c>
      <c r="D520" s="5">
        <v>10</v>
      </c>
      <c r="E520" s="8" t="s">
        <v>140</v>
      </c>
      <c r="F520" s="5" t="s">
        <v>185</v>
      </c>
      <c r="G520" s="5" t="s">
        <v>92</v>
      </c>
      <c r="H520" s="26"/>
      <c r="I520" s="90">
        <v>6400</v>
      </c>
      <c r="J520" s="7">
        <f t="shared" ref="J520:J537" si="23">ROUNDUP((((L520*13000)+I520)/1320), 2)</f>
        <v>7.81</v>
      </c>
      <c r="K520" s="88" t="s">
        <v>1327</v>
      </c>
      <c r="L520" s="6">
        <v>0.3</v>
      </c>
      <c r="M520" s="6"/>
      <c r="N520" s="9" t="s">
        <v>1326</v>
      </c>
    </row>
    <row r="521" spans="1:14" ht="21" customHeight="1">
      <c r="A521" s="137">
        <v>45642</v>
      </c>
      <c r="B521" s="175"/>
      <c r="C521" s="5" t="s">
        <v>1245</v>
      </c>
      <c r="D521" s="5">
        <v>10</v>
      </c>
      <c r="E521" s="8" t="s">
        <v>140</v>
      </c>
      <c r="F521" s="5" t="s">
        <v>185</v>
      </c>
      <c r="G521" s="5" t="s">
        <v>92</v>
      </c>
      <c r="H521" s="26"/>
      <c r="I521" s="90">
        <v>10450</v>
      </c>
      <c r="J521" s="7">
        <f t="shared" si="23"/>
        <v>13.83</v>
      </c>
      <c r="K521" s="88" t="s">
        <v>1327</v>
      </c>
      <c r="L521" s="6">
        <v>0.6</v>
      </c>
      <c r="M521" s="6"/>
      <c r="N521" s="9" t="s">
        <v>1326</v>
      </c>
    </row>
    <row r="522" spans="1:14" ht="45">
      <c r="A522" s="173">
        <v>45642</v>
      </c>
      <c r="B522" s="13"/>
      <c r="C522" s="13" t="s">
        <v>1251</v>
      </c>
      <c r="D522" s="13">
        <v>10</v>
      </c>
      <c r="E522" s="13" t="s">
        <v>140</v>
      </c>
      <c r="F522" s="13" t="s">
        <v>250</v>
      </c>
      <c r="G522" s="13" t="s">
        <v>63</v>
      </c>
      <c r="H522" s="68"/>
      <c r="I522" s="142">
        <v>13500</v>
      </c>
      <c r="J522" s="12">
        <f t="shared" si="23"/>
        <v>16.14</v>
      </c>
      <c r="K522" s="87" t="s">
        <v>1327</v>
      </c>
      <c r="L522" s="50">
        <v>0.6</v>
      </c>
      <c r="M522" s="50"/>
      <c r="N522" s="23" t="s">
        <v>1329</v>
      </c>
    </row>
    <row r="523" spans="1:14" ht="45">
      <c r="A523" s="173">
        <v>45642</v>
      </c>
      <c r="B523" s="13"/>
      <c r="C523" s="13" t="s">
        <v>1252</v>
      </c>
      <c r="D523" s="13">
        <v>5</v>
      </c>
      <c r="E523" s="13" t="s">
        <v>140</v>
      </c>
      <c r="F523" s="13" t="s">
        <v>250</v>
      </c>
      <c r="G523" s="13" t="s">
        <v>63</v>
      </c>
      <c r="H523" s="68"/>
      <c r="I523" s="142">
        <v>7250</v>
      </c>
      <c r="J523" s="12">
        <f t="shared" si="23"/>
        <v>8.4499999999999993</v>
      </c>
      <c r="K523" s="87" t="s">
        <v>1327</v>
      </c>
      <c r="L523" s="50">
        <v>0.3</v>
      </c>
      <c r="M523" s="50"/>
      <c r="N523" s="23" t="s">
        <v>1330</v>
      </c>
    </row>
    <row r="524" spans="1:14" ht="21" customHeight="1">
      <c r="A524" s="137">
        <v>45642</v>
      </c>
      <c r="B524" s="5" t="s">
        <v>189</v>
      </c>
      <c r="C524" s="5" t="s">
        <v>1351</v>
      </c>
      <c r="D524" s="5">
        <v>2</v>
      </c>
      <c r="E524" s="5" t="s">
        <v>140</v>
      </c>
      <c r="F524" s="5" t="s">
        <v>216</v>
      </c>
      <c r="G524" s="5" t="s">
        <v>217</v>
      </c>
      <c r="H524" s="92"/>
      <c r="I524" s="90">
        <v>99000</v>
      </c>
      <c r="J524" s="7">
        <f t="shared" si="23"/>
        <v>94.7</v>
      </c>
      <c r="K524" s="88" t="s">
        <v>1327</v>
      </c>
      <c r="L524" s="6">
        <v>2</v>
      </c>
      <c r="M524" s="6"/>
      <c r="N524" s="10" t="s">
        <v>1352</v>
      </c>
    </row>
    <row r="525" spans="1:14" ht="51" customHeight="1">
      <c r="A525" s="173">
        <v>45642</v>
      </c>
      <c r="B525" s="13" t="s">
        <v>59</v>
      </c>
      <c r="C525" s="13" t="s">
        <v>1353</v>
      </c>
      <c r="D525" s="13">
        <v>6</v>
      </c>
      <c r="E525" s="13" t="s">
        <v>140</v>
      </c>
      <c r="F525" s="13" t="s">
        <v>216</v>
      </c>
      <c r="G525" s="13" t="s">
        <v>217</v>
      </c>
      <c r="H525" s="180"/>
      <c r="I525" s="170"/>
      <c r="J525" s="111">
        <f t="shared" si="23"/>
        <v>0</v>
      </c>
      <c r="K525" s="87"/>
      <c r="L525" s="50"/>
      <c r="M525" s="50"/>
      <c r="N525" s="23" t="s">
        <v>1354</v>
      </c>
    </row>
    <row r="526" spans="1:14" ht="21" customHeight="1">
      <c r="A526" s="137">
        <v>45642</v>
      </c>
      <c r="B526" s="5" t="s">
        <v>27</v>
      </c>
      <c r="C526" s="5" t="s">
        <v>1315</v>
      </c>
      <c r="D526" s="5">
        <v>1</v>
      </c>
      <c r="E526" s="5" t="s">
        <v>140</v>
      </c>
      <c r="F526" s="5"/>
      <c r="G526" s="5" t="s">
        <v>35</v>
      </c>
      <c r="H526" s="26"/>
      <c r="I526" s="90">
        <v>325700</v>
      </c>
      <c r="J526" s="7">
        <f t="shared" si="23"/>
        <v>281.21999999999997</v>
      </c>
      <c r="K526" s="88" t="s">
        <v>1342</v>
      </c>
      <c r="L526" s="6">
        <v>3.5</v>
      </c>
      <c r="M526" s="6"/>
      <c r="N526" s="9"/>
    </row>
    <row r="527" spans="1:14" ht="21" customHeight="1">
      <c r="A527" s="137">
        <v>45642</v>
      </c>
      <c r="B527" s="5" t="s">
        <v>27</v>
      </c>
      <c r="C527" s="5" t="s">
        <v>1316</v>
      </c>
      <c r="D527" s="5">
        <v>1</v>
      </c>
      <c r="E527" s="5" t="s">
        <v>140</v>
      </c>
      <c r="F527" s="5"/>
      <c r="G527" s="5" t="s">
        <v>35</v>
      </c>
      <c r="H527" s="26"/>
      <c r="I527" s="90">
        <v>391800</v>
      </c>
      <c r="J527" s="7">
        <f t="shared" si="23"/>
        <v>355.90999999999997</v>
      </c>
      <c r="K527" s="88" t="s">
        <v>1342</v>
      </c>
      <c r="L527" s="6">
        <v>6</v>
      </c>
      <c r="M527" s="6"/>
      <c r="N527" s="9"/>
    </row>
    <row r="528" spans="1:14" ht="21" customHeight="1">
      <c r="A528" s="137">
        <v>45642</v>
      </c>
      <c r="B528" s="5" t="s">
        <v>27</v>
      </c>
      <c r="C528" s="5" t="s">
        <v>1350</v>
      </c>
      <c r="D528" s="5">
        <v>1</v>
      </c>
      <c r="E528" s="5" t="s">
        <v>140</v>
      </c>
      <c r="F528" s="5"/>
      <c r="G528" s="5" t="s">
        <v>35</v>
      </c>
      <c r="H528" s="92"/>
      <c r="I528" s="90">
        <v>364800</v>
      </c>
      <c r="J528" s="7">
        <f t="shared" si="23"/>
        <v>305.90999999999997</v>
      </c>
      <c r="K528" s="88" t="s">
        <v>1342</v>
      </c>
      <c r="L528" s="6">
        <v>3</v>
      </c>
      <c r="M528" s="6"/>
      <c r="N528" s="10" t="s">
        <v>1317</v>
      </c>
    </row>
    <row r="529" spans="1:14" ht="45">
      <c r="A529" s="137">
        <v>45642</v>
      </c>
      <c r="B529" s="5" t="s">
        <v>38</v>
      </c>
      <c r="C529" s="5" t="s">
        <v>365</v>
      </c>
      <c r="D529" s="5">
        <v>50</v>
      </c>
      <c r="E529" s="5" t="s">
        <v>140</v>
      </c>
      <c r="F529" s="5" t="s">
        <v>268</v>
      </c>
      <c r="G529" s="5" t="s">
        <v>355</v>
      </c>
      <c r="H529" s="92"/>
      <c r="I529" s="90">
        <v>35700</v>
      </c>
      <c r="J529" s="7">
        <f t="shared" si="23"/>
        <v>29.020000000000003</v>
      </c>
      <c r="K529" s="88" t="s">
        <v>1327</v>
      </c>
      <c r="L529" s="6">
        <v>0.2</v>
      </c>
      <c r="M529" s="6"/>
      <c r="N529" s="10" t="s">
        <v>1349</v>
      </c>
    </row>
    <row r="530" spans="1:14" ht="20.100000000000001" customHeight="1">
      <c r="A530" s="137">
        <v>45642</v>
      </c>
      <c r="B530" s="175" t="s">
        <v>1318</v>
      </c>
      <c r="C530" s="5" t="s">
        <v>1344</v>
      </c>
      <c r="D530" s="5">
        <v>3</v>
      </c>
      <c r="E530" s="8" t="s">
        <v>387</v>
      </c>
      <c r="F530" s="5" t="s">
        <v>36</v>
      </c>
      <c r="G530" s="5" t="s">
        <v>30</v>
      </c>
      <c r="H530" s="26"/>
      <c r="I530" s="90">
        <v>781000</v>
      </c>
      <c r="J530" s="7">
        <f t="shared" si="23"/>
        <v>611.37</v>
      </c>
      <c r="K530" s="88" t="s">
        <v>1343</v>
      </c>
      <c r="L530" s="6">
        <v>2</v>
      </c>
      <c r="M530" s="6"/>
      <c r="N530" s="10" t="s">
        <v>1319</v>
      </c>
    </row>
    <row r="531" spans="1:14" ht="20.100000000000001" customHeight="1">
      <c r="A531" s="137">
        <v>45642</v>
      </c>
      <c r="B531" s="175" t="s">
        <v>29</v>
      </c>
      <c r="C531" s="5" t="s">
        <v>1333</v>
      </c>
      <c r="D531" s="5">
        <v>3</v>
      </c>
      <c r="E531" s="8" t="s">
        <v>387</v>
      </c>
      <c r="F531" s="5" t="s">
        <v>509</v>
      </c>
      <c r="G531" s="5" t="s">
        <v>134</v>
      </c>
      <c r="H531" s="26"/>
      <c r="I531" s="90">
        <v>59150</v>
      </c>
      <c r="J531" s="7">
        <f t="shared" si="23"/>
        <v>52.69</v>
      </c>
      <c r="K531" s="88" t="s">
        <v>1327</v>
      </c>
      <c r="L531" s="6">
        <v>0.8</v>
      </c>
      <c r="M531" s="6"/>
      <c r="N531" s="10"/>
    </row>
    <row r="532" spans="1:14" ht="24" customHeight="1">
      <c r="A532" s="137">
        <v>45639</v>
      </c>
      <c r="B532" s="175" t="s">
        <v>111</v>
      </c>
      <c r="C532" s="5" t="s">
        <v>1247</v>
      </c>
      <c r="D532" s="5">
        <v>5</v>
      </c>
      <c r="E532" s="8" t="s">
        <v>387</v>
      </c>
      <c r="F532" s="5" t="s">
        <v>209</v>
      </c>
      <c r="G532" s="5" t="s">
        <v>30</v>
      </c>
      <c r="H532" s="26"/>
      <c r="I532" s="90">
        <v>223400</v>
      </c>
      <c r="J532" s="7">
        <f t="shared" si="23"/>
        <v>172.2</v>
      </c>
      <c r="K532" s="88" t="s">
        <v>1323</v>
      </c>
      <c r="L532" s="6">
        <v>0.3</v>
      </c>
      <c r="M532" s="6"/>
      <c r="N532" s="9" t="s">
        <v>1325</v>
      </c>
    </row>
    <row r="533" spans="1:14" ht="30">
      <c r="A533" s="137">
        <v>45639</v>
      </c>
      <c r="B533" s="175" t="s">
        <v>111</v>
      </c>
      <c r="C533" s="5" t="s">
        <v>1336</v>
      </c>
      <c r="D533" s="5">
        <v>3</v>
      </c>
      <c r="E533" s="8" t="s">
        <v>387</v>
      </c>
      <c r="F533" s="5" t="s">
        <v>209</v>
      </c>
      <c r="G533" s="5" t="s">
        <v>30</v>
      </c>
      <c r="H533" s="26"/>
      <c r="I533" s="90">
        <v>70000</v>
      </c>
      <c r="J533" s="7">
        <f t="shared" si="23"/>
        <v>82.58</v>
      </c>
      <c r="K533" s="88" t="s">
        <v>1327</v>
      </c>
      <c r="L533" s="6">
        <v>3</v>
      </c>
      <c r="M533" s="6"/>
      <c r="N533" s="10" t="s">
        <v>1332</v>
      </c>
    </row>
    <row r="534" spans="1:14" ht="30" customHeight="1">
      <c r="A534" s="137">
        <v>45639</v>
      </c>
      <c r="B534" s="175" t="s">
        <v>21</v>
      </c>
      <c r="C534" s="5" t="s">
        <v>1246</v>
      </c>
      <c r="D534" s="5">
        <v>10</v>
      </c>
      <c r="E534" s="8" t="s">
        <v>387</v>
      </c>
      <c r="F534" s="5" t="s">
        <v>209</v>
      </c>
      <c r="G534" s="5" t="s">
        <v>30</v>
      </c>
      <c r="H534" s="26"/>
      <c r="I534" s="90">
        <v>120000</v>
      </c>
      <c r="J534" s="7">
        <f t="shared" si="23"/>
        <v>92.88000000000001</v>
      </c>
      <c r="K534" s="88" t="s">
        <v>1294</v>
      </c>
      <c r="L534" s="6">
        <v>0.2</v>
      </c>
      <c r="M534" s="6"/>
      <c r="N534" s="9" t="s">
        <v>170</v>
      </c>
    </row>
    <row r="535" spans="1:14" ht="33" customHeight="1">
      <c r="A535" s="137">
        <v>45639</v>
      </c>
      <c r="B535" s="175" t="s">
        <v>222</v>
      </c>
      <c r="C535" s="5" t="s">
        <v>1255</v>
      </c>
      <c r="D535" s="5">
        <v>2</v>
      </c>
      <c r="E535" s="8" t="s">
        <v>387</v>
      </c>
      <c r="F535" s="5" t="s">
        <v>43</v>
      </c>
      <c r="G535" s="5" t="s">
        <v>52</v>
      </c>
      <c r="H535" s="26"/>
      <c r="I535" s="90">
        <v>756000</v>
      </c>
      <c r="J535" s="7">
        <f t="shared" si="23"/>
        <v>582.58000000000004</v>
      </c>
      <c r="K535" s="88" t="s">
        <v>1334</v>
      </c>
      <c r="L535" s="6">
        <v>1</v>
      </c>
      <c r="M535" s="6"/>
      <c r="N535" s="10" t="s">
        <v>1335</v>
      </c>
    </row>
    <row r="536" spans="1:14" ht="33" customHeight="1">
      <c r="A536" s="137">
        <v>45639</v>
      </c>
      <c r="B536" s="175" t="s">
        <v>222</v>
      </c>
      <c r="C536" s="5" t="s">
        <v>1256</v>
      </c>
      <c r="D536" s="5">
        <v>1</v>
      </c>
      <c r="E536" s="8" t="s">
        <v>387</v>
      </c>
      <c r="F536" s="5" t="s">
        <v>43</v>
      </c>
      <c r="G536" s="5" t="s">
        <v>52</v>
      </c>
      <c r="H536" s="26"/>
      <c r="I536" s="90">
        <v>584000</v>
      </c>
      <c r="J536" s="7">
        <f t="shared" si="23"/>
        <v>448.34</v>
      </c>
      <c r="K536" s="88" t="s">
        <v>1334</v>
      </c>
      <c r="L536" s="6">
        <v>0.6</v>
      </c>
      <c r="M536" s="6"/>
      <c r="N536" s="10" t="s">
        <v>1335</v>
      </c>
    </row>
    <row r="537" spans="1:14" ht="21" customHeight="1">
      <c r="A537" s="137">
        <v>45642</v>
      </c>
      <c r="B537" s="137" t="s">
        <v>38</v>
      </c>
      <c r="C537" s="5" t="s">
        <v>1322</v>
      </c>
      <c r="D537" s="5">
        <v>10</v>
      </c>
      <c r="E537" s="8" t="s">
        <v>387</v>
      </c>
      <c r="F537" s="5" t="s">
        <v>509</v>
      </c>
      <c r="G537" s="5" t="s">
        <v>134</v>
      </c>
      <c r="H537" s="26"/>
      <c r="I537" s="90">
        <v>18900</v>
      </c>
      <c r="J537" s="7">
        <f t="shared" si="23"/>
        <v>16.290000000000003</v>
      </c>
      <c r="K537" s="88" t="s">
        <v>1327</v>
      </c>
      <c r="L537" s="6">
        <v>0.2</v>
      </c>
      <c r="M537" s="6"/>
      <c r="N537" s="10"/>
    </row>
    <row r="538" spans="1:14" ht="36" customHeight="1">
      <c r="A538" s="159"/>
      <c r="B538" s="160"/>
      <c r="C538" s="160"/>
      <c r="D538" s="160"/>
      <c r="E538" s="160"/>
      <c r="F538" s="160"/>
      <c r="G538" s="160"/>
      <c r="H538" s="161"/>
      <c r="I538" s="162"/>
      <c r="J538" s="163"/>
      <c r="K538" s="85"/>
      <c r="L538" s="64"/>
      <c r="M538" s="64"/>
      <c r="N538" s="169"/>
    </row>
    <row r="539" spans="1:14" ht="51" customHeight="1">
      <c r="A539" s="137">
        <v>45642</v>
      </c>
      <c r="B539" s="175" t="s">
        <v>1320</v>
      </c>
      <c r="C539" s="5">
        <v>1908493</v>
      </c>
      <c r="D539" s="5">
        <v>4</v>
      </c>
      <c r="E539" s="8" t="s">
        <v>387</v>
      </c>
      <c r="F539" s="5" t="s">
        <v>43</v>
      </c>
      <c r="G539" s="5" t="s">
        <v>13</v>
      </c>
      <c r="H539" s="26"/>
      <c r="I539" s="90">
        <v>136000</v>
      </c>
      <c r="J539" s="7">
        <f t="shared" ref="J539:J548" si="24">ROUNDUP((((L539*13000)+I539)/1320), 2)</f>
        <v>152.28</v>
      </c>
      <c r="K539" s="88" t="s">
        <v>1382</v>
      </c>
      <c r="L539" s="6">
        <v>5</v>
      </c>
      <c r="M539" s="6"/>
      <c r="N539" s="10" t="s">
        <v>1381</v>
      </c>
    </row>
    <row r="540" spans="1:14" ht="122.25" customHeight="1">
      <c r="A540" s="137">
        <v>45639</v>
      </c>
      <c r="B540" s="175" t="s">
        <v>27</v>
      </c>
      <c r="C540" s="5" t="s">
        <v>1355</v>
      </c>
      <c r="D540" s="5">
        <v>10</v>
      </c>
      <c r="E540" s="8" t="s">
        <v>387</v>
      </c>
      <c r="F540" s="5" t="s">
        <v>277</v>
      </c>
      <c r="G540" s="5" t="s">
        <v>127</v>
      </c>
      <c r="H540" s="26"/>
      <c r="I540" s="90">
        <v>37050</v>
      </c>
      <c r="J540" s="7">
        <f t="shared" si="24"/>
        <v>33</v>
      </c>
      <c r="K540" s="88" t="s">
        <v>1393</v>
      </c>
      <c r="L540" s="6">
        <v>0.5</v>
      </c>
      <c r="M540" s="6"/>
      <c r="N540" s="10" t="s">
        <v>1395</v>
      </c>
    </row>
    <row r="541" spans="1:14" ht="20.100000000000001" customHeight="1">
      <c r="A541" s="137">
        <v>45643</v>
      </c>
      <c r="B541" s="175" t="s">
        <v>27</v>
      </c>
      <c r="C541" s="5" t="s">
        <v>1356</v>
      </c>
      <c r="D541" s="5">
        <v>3</v>
      </c>
      <c r="E541" s="8" t="s">
        <v>387</v>
      </c>
      <c r="F541" s="5" t="s">
        <v>96</v>
      </c>
      <c r="G541" s="5" t="s">
        <v>120</v>
      </c>
      <c r="H541" s="26"/>
      <c r="I541" s="90">
        <v>132800</v>
      </c>
      <c r="J541" s="7">
        <f t="shared" si="24"/>
        <v>130.16</v>
      </c>
      <c r="K541" s="88" t="s">
        <v>1396</v>
      </c>
      <c r="L541" s="6">
        <v>3</v>
      </c>
      <c r="M541" s="6"/>
      <c r="N541" s="18"/>
    </row>
    <row r="542" spans="1:14" ht="20.100000000000001" customHeight="1">
      <c r="A542" s="137">
        <v>45643</v>
      </c>
      <c r="B542" s="175" t="s">
        <v>1357</v>
      </c>
      <c r="C542" s="5" t="s">
        <v>379</v>
      </c>
      <c r="D542" s="5">
        <v>10</v>
      </c>
      <c r="E542" s="8" t="s">
        <v>387</v>
      </c>
      <c r="F542" s="5" t="s">
        <v>209</v>
      </c>
      <c r="G542" s="5" t="s">
        <v>30</v>
      </c>
      <c r="H542" s="26"/>
      <c r="I542" s="90">
        <v>12400</v>
      </c>
      <c r="J542" s="7">
        <f t="shared" si="24"/>
        <v>12.35</v>
      </c>
      <c r="K542" s="88" t="s">
        <v>1393</v>
      </c>
      <c r="L542" s="6">
        <v>0.3</v>
      </c>
      <c r="M542" s="6"/>
      <c r="N542" s="18" t="s">
        <v>238</v>
      </c>
    </row>
    <row r="543" spans="1:14" ht="20.100000000000001" customHeight="1">
      <c r="A543" s="137">
        <v>45643</v>
      </c>
      <c r="B543" s="175" t="s">
        <v>38</v>
      </c>
      <c r="C543" s="5" t="s">
        <v>192</v>
      </c>
      <c r="D543" s="5">
        <v>10</v>
      </c>
      <c r="E543" s="8" t="s">
        <v>387</v>
      </c>
      <c r="F543" s="5" t="s">
        <v>193</v>
      </c>
      <c r="G543" s="5" t="s">
        <v>32</v>
      </c>
      <c r="H543" s="26"/>
      <c r="I543" s="90">
        <v>16800</v>
      </c>
      <c r="J543" s="7">
        <f t="shared" si="24"/>
        <v>14.7</v>
      </c>
      <c r="K543" s="88" t="s">
        <v>1397</v>
      </c>
      <c r="L543" s="6">
        <v>0.2</v>
      </c>
      <c r="M543" s="6"/>
      <c r="N543" s="18" t="s">
        <v>1361</v>
      </c>
    </row>
    <row r="544" spans="1:14" ht="270">
      <c r="A544" s="137">
        <v>45628</v>
      </c>
      <c r="B544" s="175" t="s">
        <v>184</v>
      </c>
      <c r="C544" s="5" t="s">
        <v>510</v>
      </c>
      <c r="D544" s="5">
        <v>2</v>
      </c>
      <c r="E544" s="8" t="s">
        <v>387</v>
      </c>
      <c r="F544" s="5" t="s">
        <v>394</v>
      </c>
      <c r="G544" s="5" t="s">
        <v>121</v>
      </c>
      <c r="H544" s="26"/>
      <c r="I544" s="90">
        <v>24000</v>
      </c>
      <c r="J544" s="7">
        <f t="shared" si="24"/>
        <v>21.14</v>
      </c>
      <c r="K544" s="88" t="s">
        <v>1277</v>
      </c>
      <c r="L544" s="6">
        <v>0.3</v>
      </c>
      <c r="M544" s="6"/>
      <c r="N544" s="18" t="s">
        <v>1293</v>
      </c>
    </row>
    <row r="545" spans="1:14" ht="39" customHeight="1">
      <c r="A545" s="137">
        <v>45643</v>
      </c>
      <c r="B545" s="175" t="s">
        <v>184</v>
      </c>
      <c r="C545" s="5" t="s">
        <v>1378</v>
      </c>
      <c r="D545" s="5">
        <v>1</v>
      </c>
      <c r="E545" s="8" t="s">
        <v>387</v>
      </c>
      <c r="F545" s="5" t="s">
        <v>394</v>
      </c>
      <c r="G545" s="5" t="s">
        <v>121</v>
      </c>
      <c r="H545" s="26"/>
      <c r="I545" s="90">
        <v>20000</v>
      </c>
      <c r="J545" s="7">
        <f t="shared" si="24"/>
        <v>17.130000000000003</v>
      </c>
      <c r="K545" s="88" t="s">
        <v>1392</v>
      </c>
      <c r="L545" s="6">
        <v>0.2</v>
      </c>
      <c r="M545" s="6"/>
      <c r="N545" s="18" t="s">
        <v>1379</v>
      </c>
    </row>
    <row r="546" spans="1:14" ht="30">
      <c r="A546" s="137">
        <v>45643</v>
      </c>
      <c r="B546" s="175" t="s">
        <v>1374</v>
      </c>
      <c r="C546" s="5" t="s">
        <v>1373</v>
      </c>
      <c r="D546" s="5">
        <v>1</v>
      </c>
      <c r="E546" s="8" t="s">
        <v>387</v>
      </c>
      <c r="F546" s="5" t="s">
        <v>277</v>
      </c>
      <c r="G546" s="5" t="s">
        <v>127</v>
      </c>
      <c r="H546" s="26"/>
      <c r="I546" s="90">
        <v>256000</v>
      </c>
      <c r="J546" s="7">
        <f t="shared" si="24"/>
        <v>208.72</v>
      </c>
      <c r="K546" s="88" t="s">
        <v>1392</v>
      </c>
      <c r="L546" s="6">
        <v>1.5</v>
      </c>
      <c r="M546" s="6"/>
      <c r="N546" s="18" t="s">
        <v>1375</v>
      </c>
    </row>
    <row r="547" spans="1:14" ht="30">
      <c r="A547" s="137">
        <v>45643</v>
      </c>
      <c r="B547" s="5" t="s">
        <v>31</v>
      </c>
      <c r="C547" s="5" t="s">
        <v>299</v>
      </c>
      <c r="D547" s="5">
        <v>2</v>
      </c>
      <c r="E547" s="5" t="s">
        <v>140</v>
      </c>
      <c r="F547" s="5" t="s">
        <v>310</v>
      </c>
      <c r="G547" s="5" t="s">
        <v>35</v>
      </c>
      <c r="H547" s="26"/>
      <c r="I547" s="90">
        <v>322800</v>
      </c>
      <c r="J547" s="7">
        <f t="shared" si="24"/>
        <v>283.94</v>
      </c>
      <c r="K547" s="88" t="s">
        <v>1392</v>
      </c>
      <c r="L547" s="6">
        <v>4</v>
      </c>
      <c r="M547" s="6"/>
      <c r="N547" s="10" t="s">
        <v>1400</v>
      </c>
    </row>
    <row r="548" spans="1:14" ht="21" customHeight="1">
      <c r="A548" s="137">
        <v>45643</v>
      </c>
      <c r="B548" s="5" t="s">
        <v>31</v>
      </c>
      <c r="C548" s="5" t="s">
        <v>1391</v>
      </c>
      <c r="D548" s="5">
        <v>2</v>
      </c>
      <c r="E548" s="5" t="s">
        <v>140</v>
      </c>
      <c r="F548" s="5" t="s">
        <v>310</v>
      </c>
      <c r="G548" s="5" t="s">
        <v>35</v>
      </c>
      <c r="H548" s="26"/>
      <c r="I548" s="90">
        <v>108600</v>
      </c>
      <c r="J548" s="7">
        <f t="shared" si="24"/>
        <v>141.37</v>
      </c>
      <c r="K548" s="88" t="s">
        <v>1390</v>
      </c>
      <c r="L548" s="6">
        <v>6</v>
      </c>
      <c r="M548" s="6"/>
      <c r="N548" s="10" t="s">
        <v>1389</v>
      </c>
    </row>
    <row r="549" spans="1:14" ht="30">
      <c r="A549" s="137">
        <v>45643</v>
      </c>
      <c r="B549" s="5" t="s">
        <v>27</v>
      </c>
      <c r="C549" s="5" t="s">
        <v>1365</v>
      </c>
      <c r="D549" s="5">
        <v>1</v>
      </c>
      <c r="E549" s="5" t="s">
        <v>140</v>
      </c>
      <c r="F549" s="5" t="s">
        <v>464</v>
      </c>
      <c r="G549" s="5" t="s">
        <v>20</v>
      </c>
      <c r="H549" s="26"/>
      <c r="I549" s="90"/>
      <c r="J549" s="7"/>
      <c r="K549" s="88"/>
      <c r="L549" s="6"/>
      <c r="M549" s="6"/>
      <c r="N549" s="10" t="s">
        <v>1399</v>
      </c>
    </row>
    <row r="550" spans="1:14" ht="21" customHeight="1">
      <c r="A550" s="137">
        <v>45643</v>
      </c>
      <c r="B550" s="5" t="s">
        <v>59</v>
      </c>
      <c r="C550" s="5" t="s">
        <v>228</v>
      </c>
      <c r="D550" s="5">
        <v>1</v>
      </c>
      <c r="E550" s="5" t="s">
        <v>140</v>
      </c>
      <c r="F550" s="5" t="s">
        <v>315</v>
      </c>
      <c r="G550" s="5" t="s">
        <v>78</v>
      </c>
      <c r="H550" s="26"/>
      <c r="I550" s="90">
        <v>370000</v>
      </c>
      <c r="J550" s="7">
        <f>ROUNDUP((((L550*13000)+I550)/1320), 2)</f>
        <v>284.25</v>
      </c>
      <c r="K550" s="88" t="s">
        <v>1392</v>
      </c>
      <c r="L550" s="6">
        <v>0.4</v>
      </c>
      <c r="M550" s="6"/>
      <c r="N550" s="10"/>
    </row>
    <row r="551" spans="1:14" ht="21" customHeight="1">
      <c r="A551" s="137">
        <v>45643</v>
      </c>
      <c r="B551" s="5" t="s">
        <v>27</v>
      </c>
      <c r="C551" s="5" t="s">
        <v>1366</v>
      </c>
      <c r="D551" s="5">
        <v>50</v>
      </c>
      <c r="E551" s="5" t="s">
        <v>140</v>
      </c>
      <c r="F551" s="5" t="s">
        <v>73</v>
      </c>
      <c r="G551" s="5" t="s">
        <v>23</v>
      </c>
      <c r="H551" s="26"/>
      <c r="I551" s="90">
        <v>33000</v>
      </c>
      <c r="J551" s="7">
        <f>ROUNDUP((((L551*13000)+I551)/1320), 2)</f>
        <v>25.990000000000002</v>
      </c>
      <c r="K551" s="88" t="s">
        <v>1390</v>
      </c>
      <c r="L551" s="6">
        <v>0.1</v>
      </c>
      <c r="M551" s="6"/>
      <c r="N551" s="10"/>
    </row>
    <row r="552" spans="1:14" ht="21" customHeight="1">
      <c r="A552" s="141">
        <v>45636</v>
      </c>
      <c r="B552" s="188" t="s">
        <v>1010</v>
      </c>
      <c r="C552" s="13" t="s">
        <v>1089</v>
      </c>
      <c r="D552" s="13"/>
      <c r="E552" s="16" t="s">
        <v>369</v>
      </c>
      <c r="F552" s="13"/>
      <c r="G552" s="13" t="s">
        <v>1009</v>
      </c>
      <c r="H552" s="68"/>
      <c r="I552" s="142"/>
      <c r="J552" s="12">
        <f>ROUNDUP((((L552*13000)+I552)/1320), 2)</f>
        <v>0</v>
      </c>
      <c r="K552" s="87"/>
      <c r="L552" s="50"/>
      <c r="M552" s="50"/>
      <c r="N552" s="23" t="s">
        <v>1369</v>
      </c>
    </row>
    <row r="553" spans="1:14" ht="45">
      <c r="A553" s="145">
        <v>45642</v>
      </c>
      <c r="B553" s="145" t="s">
        <v>25</v>
      </c>
      <c r="C553" s="77" t="s">
        <v>1304</v>
      </c>
      <c r="D553" s="77">
        <v>1</v>
      </c>
      <c r="E553" s="76" t="s">
        <v>318</v>
      </c>
      <c r="F553" s="77" t="s">
        <v>353</v>
      </c>
      <c r="G553" s="77" t="s">
        <v>33</v>
      </c>
      <c r="H553" s="167"/>
      <c r="I553" s="146"/>
      <c r="J553" s="79">
        <f>ROUNDUP((((L553*13000)+I553)/1320), 2)</f>
        <v>0</v>
      </c>
      <c r="K553" s="94"/>
      <c r="L553" s="78"/>
      <c r="M553" s="78"/>
      <c r="N553" s="156" t="s">
        <v>1394</v>
      </c>
    </row>
    <row r="554" spans="1:14" ht="21" customHeight="1">
      <c r="A554" s="137">
        <v>45643</v>
      </c>
      <c r="B554" s="137" t="s">
        <v>181</v>
      </c>
      <c r="C554" s="5" t="s">
        <v>1370</v>
      </c>
      <c r="D554" s="5">
        <v>2</v>
      </c>
      <c r="E554" s="8" t="s">
        <v>318</v>
      </c>
      <c r="F554" s="5" t="s">
        <v>122</v>
      </c>
      <c r="G554" s="5" t="s">
        <v>28</v>
      </c>
      <c r="H554" s="26"/>
      <c r="I554" s="90">
        <v>964000</v>
      </c>
      <c r="J554" s="7">
        <f>ROUNDUP((((L554*16000)+I554)/1320), 2)</f>
        <v>1215.1600000000001</v>
      </c>
      <c r="K554" s="88" t="s">
        <v>1393</v>
      </c>
      <c r="L554" s="6">
        <v>40</v>
      </c>
      <c r="M554" s="6"/>
      <c r="N554" s="10" t="s">
        <v>1371</v>
      </c>
    </row>
    <row r="555" spans="1:14" ht="30">
      <c r="A555" s="137">
        <v>45643</v>
      </c>
      <c r="B555" s="137" t="s">
        <v>27</v>
      </c>
      <c r="C555" s="5" t="s">
        <v>1372</v>
      </c>
      <c r="D555" s="5">
        <v>3</v>
      </c>
      <c r="E555" s="8" t="s">
        <v>318</v>
      </c>
      <c r="F555" s="5" t="s">
        <v>209</v>
      </c>
      <c r="G555" s="5" t="s">
        <v>30</v>
      </c>
      <c r="H555" s="26"/>
      <c r="I555" s="90">
        <v>35250</v>
      </c>
      <c r="J555" s="7">
        <f>ROUNDUP((((L555*13000)+I555)/1320), 2)</f>
        <v>31.630000000000003</v>
      </c>
      <c r="K555" s="88" t="s">
        <v>1397</v>
      </c>
      <c r="L555" s="6">
        <v>0.5</v>
      </c>
      <c r="M555" s="6"/>
      <c r="N555" s="10" t="s">
        <v>1398</v>
      </c>
    </row>
    <row r="556" spans="1:14" ht="30">
      <c r="A556" s="137">
        <v>45643</v>
      </c>
      <c r="B556" s="137" t="s">
        <v>388</v>
      </c>
      <c r="C556" s="5" t="s">
        <v>1384</v>
      </c>
      <c r="D556" s="5">
        <v>1</v>
      </c>
      <c r="E556" s="8" t="s">
        <v>318</v>
      </c>
      <c r="F556" s="5" t="s">
        <v>209</v>
      </c>
      <c r="G556" s="5" t="s">
        <v>30</v>
      </c>
      <c r="H556" s="26"/>
      <c r="I556" s="90">
        <v>2000000</v>
      </c>
      <c r="J556" s="7">
        <f>ROUNDUP((((L556*16000)+I556)/1320), 2)</f>
        <v>1939.4</v>
      </c>
      <c r="K556" s="88" t="s">
        <v>1387</v>
      </c>
      <c r="L556" s="6">
        <v>35</v>
      </c>
      <c r="M556" s="6"/>
      <c r="N556" s="10" t="s">
        <v>1388</v>
      </c>
    </row>
    <row r="557" spans="1:14" ht="317.25">
      <c r="A557" s="141">
        <v>45615</v>
      </c>
      <c r="B557" s="13" t="s">
        <v>324</v>
      </c>
      <c r="C557" s="13" t="s">
        <v>380</v>
      </c>
      <c r="D557" s="13" t="s">
        <v>381</v>
      </c>
      <c r="E557" s="13" t="s">
        <v>265</v>
      </c>
      <c r="F557" s="13" t="s">
        <v>382</v>
      </c>
      <c r="G557" s="13" t="s">
        <v>308</v>
      </c>
      <c r="H557" s="68"/>
      <c r="I557" s="142"/>
      <c r="J557" s="12">
        <f>ROUNDUP((((L557*13000)+I557)/1320), 2)</f>
        <v>0</v>
      </c>
      <c r="K557" s="87"/>
      <c r="L557" s="50"/>
      <c r="M557" s="50"/>
      <c r="N557" s="27" t="s">
        <v>1403</v>
      </c>
    </row>
    <row r="558" spans="1:14" ht="24" customHeight="1">
      <c r="A558" s="137">
        <v>45642</v>
      </c>
      <c r="B558" s="5" t="s">
        <v>21</v>
      </c>
      <c r="C558" s="5" t="s">
        <v>1385</v>
      </c>
      <c r="D558" s="5">
        <v>30</v>
      </c>
      <c r="E558" s="5" t="s">
        <v>24</v>
      </c>
      <c r="F558" s="5" t="s">
        <v>55</v>
      </c>
      <c r="G558" s="5" t="s">
        <v>13</v>
      </c>
      <c r="H558" s="26"/>
      <c r="I558" s="155">
        <v>20500</v>
      </c>
      <c r="J558" s="7">
        <f>ROUNDUP((((L558*13000)+I558)/1320), 2)</f>
        <v>16.520000000000003</v>
      </c>
      <c r="K558" s="91" t="s">
        <v>1386</v>
      </c>
      <c r="L558" s="6">
        <v>0.1</v>
      </c>
      <c r="M558" s="107"/>
      <c r="N558" s="119"/>
    </row>
    <row r="559" spans="1:14" ht="24" customHeight="1">
      <c r="A559" s="141">
        <v>45643</v>
      </c>
      <c r="B559" s="13" t="s">
        <v>59</v>
      </c>
      <c r="C559" s="13" t="s">
        <v>1376</v>
      </c>
      <c r="D559" s="13">
        <v>1</v>
      </c>
      <c r="E559" s="13" t="s">
        <v>24</v>
      </c>
      <c r="F559" s="13"/>
      <c r="G559" s="13" t="s">
        <v>200</v>
      </c>
      <c r="H559" s="68"/>
      <c r="I559" s="154">
        <v>138000</v>
      </c>
      <c r="J559" s="12">
        <f>ROUNDUP((((L559*13000)+I559)/1320), 2)</f>
        <v>119.32000000000001</v>
      </c>
      <c r="K559" s="153" t="s">
        <v>1401</v>
      </c>
      <c r="L559" s="50">
        <v>1.5</v>
      </c>
      <c r="M559" s="150"/>
      <c r="N559" s="189"/>
    </row>
    <row r="560" spans="1:14" ht="30">
      <c r="A560" s="141">
        <v>45643</v>
      </c>
      <c r="B560" s="13" t="s">
        <v>59</v>
      </c>
      <c r="C560" s="13" t="s">
        <v>1377</v>
      </c>
      <c r="D560" s="13">
        <v>1</v>
      </c>
      <c r="E560" s="13" t="s">
        <v>24</v>
      </c>
      <c r="F560" s="13"/>
      <c r="G560" s="13" t="s">
        <v>200</v>
      </c>
      <c r="H560" s="68"/>
      <c r="I560" s="154">
        <v>789000</v>
      </c>
      <c r="J560" s="12">
        <f>ROUNDUP((((L560*13000)+I560)/1320), 2)</f>
        <v>676.52</v>
      </c>
      <c r="K560" s="153" t="s">
        <v>1401</v>
      </c>
      <c r="L560" s="50">
        <v>8</v>
      </c>
      <c r="M560" s="150"/>
      <c r="N560" s="27" t="s">
        <v>1404</v>
      </c>
    </row>
    <row r="562" spans="1:14" ht="63">
      <c r="A562" s="137">
        <v>45635</v>
      </c>
      <c r="B562" s="5" t="s">
        <v>360</v>
      </c>
      <c r="C562" s="5" t="s">
        <v>364</v>
      </c>
      <c r="D562" s="5" t="s">
        <v>361</v>
      </c>
      <c r="E562" s="5" t="s">
        <v>265</v>
      </c>
      <c r="F562" s="5" t="s">
        <v>362</v>
      </c>
      <c r="G562" s="5" t="s">
        <v>219</v>
      </c>
      <c r="H562" s="26"/>
      <c r="I562" s="155">
        <v>606000</v>
      </c>
      <c r="J562" s="7">
        <f>ROUNDUP((((L562*13000)+I562)/1320), 2)</f>
        <v>557.58000000000004</v>
      </c>
      <c r="K562" s="91" t="s">
        <v>1428</v>
      </c>
      <c r="L562" s="6">
        <v>10</v>
      </c>
      <c r="M562" s="107"/>
      <c r="N562" s="119" t="s">
        <v>1426</v>
      </c>
    </row>
    <row r="563" spans="1:14" ht="128.25" customHeight="1">
      <c r="A563" s="143">
        <v>45644</v>
      </c>
      <c r="B563" s="20" t="s">
        <v>1408</v>
      </c>
      <c r="C563" s="19" t="s">
        <v>1409</v>
      </c>
      <c r="D563" s="19">
        <v>1</v>
      </c>
      <c r="E563" s="19" t="s">
        <v>387</v>
      </c>
      <c r="F563" s="19" t="s">
        <v>1360</v>
      </c>
      <c r="G563" s="19" t="s">
        <v>102</v>
      </c>
      <c r="H563" s="69"/>
      <c r="I563" s="157"/>
      <c r="J563" s="21"/>
      <c r="K563" s="158"/>
      <c r="L563" s="51"/>
      <c r="M563" s="108"/>
      <c r="N563" s="25" t="s">
        <v>1421</v>
      </c>
    </row>
    <row r="564" spans="1:14" ht="109.5" customHeight="1">
      <c r="A564" s="143">
        <v>45644</v>
      </c>
      <c r="B564" s="20" t="s">
        <v>1408</v>
      </c>
      <c r="C564" s="19" t="s">
        <v>1410</v>
      </c>
      <c r="D564" s="19">
        <v>1</v>
      </c>
      <c r="E564" s="19" t="s">
        <v>387</v>
      </c>
      <c r="F564" s="19" t="s">
        <v>1360</v>
      </c>
      <c r="G564" s="19" t="s">
        <v>102</v>
      </c>
      <c r="H564" s="69"/>
      <c r="I564" s="157"/>
      <c r="J564" s="21"/>
      <c r="K564" s="158"/>
      <c r="L564" s="51"/>
      <c r="M564" s="108"/>
      <c r="N564" s="25" t="s">
        <v>1420</v>
      </c>
    </row>
    <row r="565" spans="1:14" ht="45">
      <c r="A565" s="137">
        <v>45644</v>
      </c>
      <c r="B565" s="5" t="s">
        <v>129</v>
      </c>
      <c r="C565" s="5" t="s">
        <v>1248</v>
      </c>
      <c r="D565" s="5">
        <v>2</v>
      </c>
      <c r="E565" s="5" t="s">
        <v>140</v>
      </c>
      <c r="F565" s="5" t="s">
        <v>1250</v>
      </c>
      <c r="G565" s="5" t="s">
        <v>255</v>
      </c>
      <c r="H565" s="26"/>
      <c r="I565" s="90"/>
      <c r="J565" s="7">
        <f>ROUNDUP((((L565*13000)+I565)/1320), 2)</f>
        <v>0</v>
      </c>
      <c r="K565" s="88"/>
      <c r="L565" s="6"/>
      <c r="M565" s="6"/>
      <c r="N565" s="10" t="s">
        <v>1417</v>
      </c>
    </row>
    <row r="566" spans="1:14" ht="45">
      <c r="A566" s="137">
        <v>45644</v>
      </c>
      <c r="B566" s="5" t="s">
        <v>129</v>
      </c>
      <c r="C566" s="5" t="s">
        <v>1249</v>
      </c>
      <c r="D566" s="5">
        <v>1</v>
      </c>
      <c r="E566" s="5" t="s">
        <v>140</v>
      </c>
      <c r="F566" s="5" t="s">
        <v>1250</v>
      </c>
      <c r="G566" s="5" t="s">
        <v>255</v>
      </c>
      <c r="H566" s="26"/>
      <c r="I566" s="90"/>
      <c r="J566" s="7">
        <f>ROUNDUP((((L566*13000)+I566)/1320), 2)</f>
        <v>0</v>
      </c>
      <c r="K566" s="88"/>
      <c r="L566" s="6"/>
      <c r="M566" s="6"/>
      <c r="N566" s="10" t="s">
        <v>1434</v>
      </c>
    </row>
    <row r="567" spans="1:14" ht="30" customHeight="1">
      <c r="A567" s="137">
        <v>45644</v>
      </c>
      <c r="B567" s="5" t="s">
        <v>20</v>
      </c>
      <c r="C567" s="5" t="s">
        <v>1367</v>
      </c>
      <c r="D567" s="5">
        <v>1</v>
      </c>
      <c r="E567" s="5" t="s">
        <v>140</v>
      </c>
      <c r="F567" s="5" t="s">
        <v>197</v>
      </c>
      <c r="G567" s="5" t="s">
        <v>18</v>
      </c>
      <c r="H567" s="26"/>
      <c r="I567" s="90">
        <v>1056000</v>
      </c>
      <c r="J567" s="7">
        <f>ROUNDUP((((L567*16000)+I567)/1380), 2)</f>
        <v>1171.02</v>
      </c>
      <c r="K567" s="88" t="s">
        <v>1418</v>
      </c>
      <c r="L567" s="6">
        <v>35</v>
      </c>
      <c r="M567" s="6"/>
      <c r="N567" s="10" t="s">
        <v>282</v>
      </c>
    </row>
    <row r="568" spans="1:14" ht="30" customHeight="1">
      <c r="A568" s="137">
        <v>45644</v>
      </c>
      <c r="B568" s="5" t="s">
        <v>20</v>
      </c>
      <c r="C568" s="5" t="s">
        <v>1368</v>
      </c>
      <c r="D568" s="5">
        <v>1</v>
      </c>
      <c r="E568" s="5" t="s">
        <v>140</v>
      </c>
      <c r="F568" s="5" t="s">
        <v>197</v>
      </c>
      <c r="G568" s="5" t="s">
        <v>18</v>
      </c>
      <c r="H568" s="26"/>
      <c r="I568" s="90">
        <v>6200000</v>
      </c>
      <c r="J568" s="7">
        <f>ROUNDUP((((L568*19000)+I568)/1380), 2)</f>
        <v>10688.41</v>
      </c>
      <c r="K568" s="88" t="s">
        <v>1419</v>
      </c>
      <c r="L568" s="164">
        <v>450</v>
      </c>
      <c r="M568" s="6"/>
      <c r="N568" s="10" t="s">
        <v>227</v>
      </c>
    </row>
    <row r="569" spans="1:14" ht="21" customHeight="1">
      <c r="A569" s="137">
        <v>45644</v>
      </c>
      <c r="B569" s="5" t="s">
        <v>27</v>
      </c>
      <c r="C569" s="5" t="s">
        <v>1414</v>
      </c>
      <c r="D569" s="5">
        <v>20</v>
      </c>
      <c r="E569" s="5" t="s">
        <v>140</v>
      </c>
      <c r="F569" s="5" t="s">
        <v>196</v>
      </c>
      <c r="G569" s="5" t="s">
        <v>325</v>
      </c>
      <c r="H569" s="26"/>
      <c r="I569" s="90">
        <v>24520</v>
      </c>
      <c r="J569" s="7">
        <f t="shared" ref="J569:J576" si="25">ROUNDUP((((L569*13000)+I569)/1320), 2)</f>
        <v>19.57</v>
      </c>
      <c r="K569" s="88" t="s">
        <v>1425</v>
      </c>
      <c r="L569" s="6">
        <v>0.1</v>
      </c>
      <c r="M569" s="6"/>
      <c r="N569" s="10"/>
    </row>
    <row r="570" spans="1:14" ht="21" customHeight="1">
      <c r="A570" s="137">
        <v>45644</v>
      </c>
      <c r="B570" s="5"/>
      <c r="C570" s="5" t="s">
        <v>1435</v>
      </c>
      <c r="D570" s="5">
        <v>20</v>
      </c>
      <c r="E570" s="5" t="s">
        <v>140</v>
      </c>
      <c r="F570" s="5" t="s">
        <v>305</v>
      </c>
      <c r="G570" s="5" t="s">
        <v>35</v>
      </c>
      <c r="H570" s="26"/>
      <c r="I570" s="90">
        <v>760</v>
      </c>
      <c r="J570" s="7">
        <f t="shared" si="25"/>
        <v>1.07</v>
      </c>
      <c r="K570" s="88" t="s">
        <v>1425</v>
      </c>
      <c r="L570" s="6">
        <v>0.05</v>
      </c>
      <c r="M570" s="6"/>
      <c r="N570" s="10"/>
    </row>
    <row r="571" spans="1:14" ht="21" customHeight="1">
      <c r="A571" s="137">
        <v>45644</v>
      </c>
      <c r="B571" s="5"/>
      <c r="C571" s="5" t="s">
        <v>1436</v>
      </c>
      <c r="D571" s="5">
        <v>20</v>
      </c>
      <c r="E571" s="5" t="s">
        <v>140</v>
      </c>
      <c r="F571" s="5" t="s">
        <v>305</v>
      </c>
      <c r="G571" s="5" t="s">
        <v>35</v>
      </c>
      <c r="H571" s="26"/>
      <c r="I571" s="90">
        <v>780</v>
      </c>
      <c r="J571" s="7">
        <f t="shared" si="25"/>
        <v>1.0900000000000001</v>
      </c>
      <c r="K571" s="88" t="s">
        <v>1425</v>
      </c>
      <c r="L571" s="6">
        <v>0.05</v>
      </c>
      <c r="M571" s="6"/>
      <c r="N571" s="10"/>
    </row>
    <row r="572" spans="1:14" ht="21" customHeight="1">
      <c r="A572" s="137">
        <v>45644</v>
      </c>
      <c r="B572" s="5"/>
      <c r="C572" s="5" t="s">
        <v>1437</v>
      </c>
      <c r="D572" s="5">
        <v>2</v>
      </c>
      <c r="E572" s="5" t="s">
        <v>140</v>
      </c>
      <c r="F572" s="5" t="s">
        <v>305</v>
      </c>
      <c r="G572" s="5" t="s">
        <v>35</v>
      </c>
      <c r="H572" s="26"/>
      <c r="I572" s="90">
        <v>120960</v>
      </c>
      <c r="J572" s="7">
        <f t="shared" si="25"/>
        <v>140.88</v>
      </c>
      <c r="K572" s="88" t="s">
        <v>1422</v>
      </c>
      <c r="L572" s="6">
        <v>5</v>
      </c>
      <c r="M572" s="6"/>
      <c r="N572" s="10"/>
    </row>
    <row r="573" spans="1:14" ht="21" customHeight="1">
      <c r="A573" s="137">
        <v>45644</v>
      </c>
      <c r="B573" s="5"/>
      <c r="C573" s="5" t="s">
        <v>1423</v>
      </c>
      <c r="D573" s="5">
        <v>3</v>
      </c>
      <c r="E573" s="5" t="s">
        <v>140</v>
      </c>
      <c r="F573" s="5" t="s">
        <v>305</v>
      </c>
      <c r="G573" s="5" t="s">
        <v>35</v>
      </c>
      <c r="H573" s="26"/>
      <c r="I573" s="90">
        <v>28320</v>
      </c>
      <c r="J573" s="7">
        <f t="shared" si="25"/>
        <v>51</v>
      </c>
      <c r="K573" s="88" t="s">
        <v>1422</v>
      </c>
      <c r="L573" s="6">
        <v>3</v>
      </c>
      <c r="M573" s="6"/>
      <c r="N573" s="10"/>
    </row>
    <row r="574" spans="1:14" ht="21" customHeight="1">
      <c r="A574" s="137">
        <v>45644</v>
      </c>
      <c r="B574" s="5"/>
      <c r="C574" s="5" t="s">
        <v>1424</v>
      </c>
      <c r="D574" s="5">
        <v>5</v>
      </c>
      <c r="E574" s="5" t="s">
        <v>140</v>
      </c>
      <c r="F574" s="5" t="s">
        <v>305</v>
      </c>
      <c r="G574" s="5" t="s">
        <v>35</v>
      </c>
      <c r="H574" s="26"/>
      <c r="I574" s="90">
        <v>10800</v>
      </c>
      <c r="J574" s="7">
        <f t="shared" si="25"/>
        <v>9.17</v>
      </c>
      <c r="K574" s="88" t="s">
        <v>1422</v>
      </c>
      <c r="L574" s="6">
        <v>0.1</v>
      </c>
      <c r="M574" s="6"/>
      <c r="N574" s="10"/>
    </row>
    <row r="575" spans="1:14" ht="21" customHeight="1">
      <c r="A575" s="137">
        <v>45644</v>
      </c>
      <c r="B575" s="5"/>
      <c r="C575" s="5" t="s">
        <v>1438</v>
      </c>
      <c r="D575" s="5">
        <v>5</v>
      </c>
      <c r="E575" s="5" t="s">
        <v>140</v>
      </c>
      <c r="F575" s="5" t="s">
        <v>305</v>
      </c>
      <c r="G575" s="5" t="s">
        <v>35</v>
      </c>
      <c r="H575" s="26"/>
      <c r="I575" s="90">
        <v>12860</v>
      </c>
      <c r="J575" s="7">
        <f t="shared" si="25"/>
        <v>10.73</v>
      </c>
      <c r="K575" s="88" t="s">
        <v>1422</v>
      </c>
      <c r="L575" s="6">
        <v>0.1</v>
      </c>
      <c r="M575" s="6"/>
      <c r="N575" s="10"/>
    </row>
    <row r="576" spans="1:14" ht="21" customHeight="1">
      <c r="A576" s="137">
        <v>45644</v>
      </c>
      <c r="B576" s="5"/>
      <c r="C576" s="5" t="s">
        <v>1439</v>
      </c>
      <c r="D576" s="5">
        <v>3</v>
      </c>
      <c r="E576" s="5" t="s">
        <v>140</v>
      </c>
      <c r="F576" s="5" t="s">
        <v>305</v>
      </c>
      <c r="G576" s="5" t="s">
        <v>35</v>
      </c>
      <c r="H576" s="26"/>
      <c r="I576" s="90">
        <v>42980</v>
      </c>
      <c r="J576" s="7">
        <f t="shared" si="25"/>
        <v>35.519999999999996</v>
      </c>
      <c r="K576" s="88" t="s">
        <v>1422</v>
      </c>
      <c r="L576" s="6">
        <v>0.3</v>
      </c>
      <c r="M576" s="6"/>
      <c r="N576" s="10"/>
    </row>
    <row r="577" spans="1:14" ht="21" customHeight="1">
      <c r="A577" s="141">
        <v>45644</v>
      </c>
      <c r="B577" s="13"/>
      <c r="C577" s="13"/>
      <c r="D577" s="13"/>
      <c r="E577" s="13" t="s">
        <v>140</v>
      </c>
      <c r="F577" s="13"/>
      <c r="G577" s="13"/>
      <c r="H577" s="68"/>
      <c r="I577" s="142"/>
      <c r="J577" s="12"/>
      <c r="K577" s="87"/>
      <c r="L577" s="50"/>
      <c r="M577" s="50"/>
      <c r="N577" s="23"/>
    </row>
    <row r="578" spans="1:14" ht="45">
      <c r="A578" s="137">
        <v>45644</v>
      </c>
      <c r="B578" s="8" t="s">
        <v>313</v>
      </c>
      <c r="C578" s="5" t="s">
        <v>1416</v>
      </c>
      <c r="D578" s="5">
        <v>9</v>
      </c>
      <c r="E578" s="5" t="s">
        <v>318</v>
      </c>
      <c r="F578" s="5"/>
      <c r="G578" s="5"/>
      <c r="H578" s="26"/>
      <c r="I578" s="155">
        <v>6600</v>
      </c>
      <c r="J578" s="7">
        <f>ROUNDUP((((L578*13000)+I578)/1320), 2)</f>
        <v>12.879999999999999</v>
      </c>
      <c r="K578" s="88" t="s">
        <v>1422</v>
      </c>
      <c r="L578" s="6">
        <v>0.8</v>
      </c>
      <c r="M578" s="107"/>
      <c r="N578" s="10" t="s">
        <v>1430</v>
      </c>
    </row>
    <row r="580" spans="1:14" ht="21" customHeight="1">
      <c r="A580" s="137">
        <v>45645</v>
      </c>
      <c r="B580" s="5" t="s">
        <v>49</v>
      </c>
      <c r="C580" s="5" t="s">
        <v>1415</v>
      </c>
      <c r="D580" s="5">
        <v>1</v>
      </c>
      <c r="E580" s="5" t="s">
        <v>140</v>
      </c>
      <c r="F580" s="5" t="s">
        <v>315</v>
      </c>
      <c r="G580" s="5" t="s">
        <v>78</v>
      </c>
      <c r="H580" s="26"/>
      <c r="I580" s="90">
        <v>826000</v>
      </c>
      <c r="J580" s="7">
        <f>ROUNDUP((((L580*13000)+I580)/1320), 2)</f>
        <v>684.85</v>
      </c>
      <c r="K580" s="88" t="s">
        <v>1504</v>
      </c>
      <c r="L580" s="6">
        <v>6</v>
      </c>
      <c r="M580" s="6"/>
      <c r="N580" s="10"/>
    </row>
    <row r="581" spans="1:14" ht="118.5" customHeight="1">
      <c r="A581" s="137">
        <v>45645</v>
      </c>
      <c r="B581" s="5" t="s">
        <v>188</v>
      </c>
      <c r="C581" s="5" t="s">
        <v>1440</v>
      </c>
      <c r="D581" s="5">
        <v>1</v>
      </c>
      <c r="E581" s="5" t="s">
        <v>140</v>
      </c>
      <c r="F581" s="5" t="s">
        <v>561</v>
      </c>
      <c r="G581" s="5" t="s">
        <v>62</v>
      </c>
      <c r="H581" s="26"/>
      <c r="I581" s="90">
        <v>637000</v>
      </c>
      <c r="J581" s="7">
        <f>ROUNDUP((((L581*19000)+I581)/1320), 2)</f>
        <v>1850</v>
      </c>
      <c r="K581" s="88" t="s">
        <v>100</v>
      </c>
      <c r="L581" s="6">
        <v>95</v>
      </c>
      <c r="M581" s="6"/>
      <c r="N581" s="10" t="s">
        <v>1535</v>
      </c>
    </row>
    <row r="582" spans="1:14" ht="53.25" customHeight="1">
      <c r="A582" s="137"/>
      <c r="B582" s="5" t="s">
        <v>188</v>
      </c>
      <c r="C582" s="5" t="s">
        <v>1440</v>
      </c>
      <c r="D582" s="5">
        <v>1</v>
      </c>
      <c r="E582" s="5" t="s">
        <v>140</v>
      </c>
      <c r="F582" s="5" t="s">
        <v>561</v>
      </c>
      <c r="G582" s="5" t="s">
        <v>62</v>
      </c>
      <c r="H582" s="26"/>
      <c r="I582" s="90">
        <v>817000</v>
      </c>
      <c r="J582" s="7">
        <f>ROUNDUP((((L582*19000)+I582)/1320), 2)</f>
        <v>1986.37</v>
      </c>
      <c r="K582" s="88" t="s">
        <v>100</v>
      </c>
      <c r="L582" s="6">
        <v>95</v>
      </c>
      <c r="M582" s="6"/>
      <c r="N582" s="10"/>
    </row>
    <row r="583" spans="1:14" ht="34.5" customHeight="1">
      <c r="A583" s="173">
        <v>45645</v>
      </c>
      <c r="B583" s="13" t="s">
        <v>144</v>
      </c>
      <c r="C583" s="13" t="s">
        <v>1441</v>
      </c>
      <c r="D583" s="13">
        <v>5</v>
      </c>
      <c r="E583" s="13" t="s">
        <v>140</v>
      </c>
      <c r="F583" s="13" t="s">
        <v>375</v>
      </c>
      <c r="G583" s="13" t="s">
        <v>35</v>
      </c>
      <c r="H583" s="68"/>
      <c r="I583" s="142">
        <v>75000</v>
      </c>
      <c r="J583" s="111">
        <f>ROUNDUP((((L583*13000)+I583)/1320), 2)</f>
        <v>61.75</v>
      </c>
      <c r="K583" s="87" t="s">
        <v>1475</v>
      </c>
      <c r="L583" s="50">
        <v>0.5</v>
      </c>
      <c r="M583" s="50"/>
      <c r="N583" s="23" t="s">
        <v>1520</v>
      </c>
    </row>
    <row r="584" spans="1:14" ht="21" customHeight="1">
      <c r="A584" s="137">
        <v>45645</v>
      </c>
      <c r="B584" s="5"/>
      <c r="C584" s="5" t="s">
        <v>1524</v>
      </c>
      <c r="D584" s="5">
        <v>5</v>
      </c>
      <c r="E584" s="5" t="s">
        <v>140</v>
      </c>
      <c r="F584" s="5" t="s">
        <v>185</v>
      </c>
      <c r="G584" s="5" t="s">
        <v>92</v>
      </c>
      <c r="H584" s="26"/>
      <c r="I584" s="90">
        <v>74120</v>
      </c>
      <c r="J584" s="7">
        <f>ROUNDUP((((L584*13000)+I584)/1320), 2)</f>
        <v>66</v>
      </c>
      <c r="K584" s="88" t="s">
        <v>1475</v>
      </c>
      <c r="L584" s="6">
        <v>1</v>
      </c>
      <c r="M584" s="6"/>
      <c r="N584" s="10"/>
    </row>
    <row r="585" spans="1:14" ht="60">
      <c r="A585" s="173">
        <v>45638</v>
      </c>
      <c r="B585" s="196" t="s">
        <v>124</v>
      </c>
      <c r="C585" s="13" t="s">
        <v>1169</v>
      </c>
      <c r="D585" s="109">
        <v>54</v>
      </c>
      <c r="E585" s="122" t="s">
        <v>265</v>
      </c>
      <c r="F585" s="109" t="s">
        <v>347</v>
      </c>
      <c r="G585" s="109" t="s">
        <v>270</v>
      </c>
      <c r="H585" s="110"/>
      <c r="I585" s="170"/>
      <c r="J585" s="111">
        <f>ROUNDUP((((L585*13000)+I585)/1320), 2)</f>
        <v>0</v>
      </c>
      <c r="K585" s="112"/>
      <c r="L585" s="113"/>
      <c r="M585" s="113"/>
      <c r="N585" s="115" t="s">
        <v>1235</v>
      </c>
    </row>
    <row r="586" spans="1:14" ht="126.75" customHeight="1">
      <c r="A586" s="141">
        <v>45643</v>
      </c>
      <c r="B586" s="16" t="s">
        <v>232</v>
      </c>
      <c r="C586" s="13" t="s">
        <v>1383</v>
      </c>
      <c r="D586" s="13">
        <v>1</v>
      </c>
      <c r="E586" s="13" t="s">
        <v>24</v>
      </c>
      <c r="F586" s="13"/>
      <c r="G586" s="13"/>
      <c r="H586" s="68"/>
      <c r="I586" s="154">
        <v>3700000</v>
      </c>
      <c r="J586" s="12">
        <f>ROUNDUP((((L586*19000)+I586)/1320), 2)</f>
        <v>7696.97</v>
      </c>
      <c r="K586" s="153" t="s">
        <v>1505</v>
      </c>
      <c r="L586" s="50">
        <v>340</v>
      </c>
      <c r="M586" s="150"/>
      <c r="N586" s="27" t="s">
        <v>1523</v>
      </c>
    </row>
    <row r="587" spans="1:14" ht="20.100000000000001" customHeight="1">
      <c r="A587" s="137">
        <v>45645</v>
      </c>
      <c r="B587" s="8" t="s">
        <v>26</v>
      </c>
      <c r="C587" s="5" t="s">
        <v>1512</v>
      </c>
      <c r="D587" s="5">
        <v>10</v>
      </c>
      <c r="E587" s="5" t="s">
        <v>318</v>
      </c>
      <c r="F587" s="5" t="s">
        <v>286</v>
      </c>
      <c r="G587" s="5" t="s">
        <v>172</v>
      </c>
      <c r="H587" s="26"/>
      <c r="I587" s="155">
        <v>3010</v>
      </c>
      <c r="J587" s="7">
        <f t="shared" ref="J587:J596" si="26">ROUNDUP((((L587*13000)+I587)/1320), 2)</f>
        <v>2.78</v>
      </c>
      <c r="K587" s="88" t="s">
        <v>1475</v>
      </c>
      <c r="L587" s="6">
        <v>0.05</v>
      </c>
      <c r="M587" s="107"/>
      <c r="N587" s="10" t="s">
        <v>1442</v>
      </c>
    </row>
    <row r="588" spans="1:14" ht="20.100000000000001" customHeight="1">
      <c r="A588" s="137">
        <v>45645</v>
      </c>
      <c r="B588" s="8" t="s">
        <v>26</v>
      </c>
      <c r="C588" s="5" t="s">
        <v>1511</v>
      </c>
      <c r="D588" s="5">
        <v>20</v>
      </c>
      <c r="E588" s="5" t="s">
        <v>318</v>
      </c>
      <c r="F588" s="5" t="s">
        <v>286</v>
      </c>
      <c r="G588" s="5" t="s">
        <v>172</v>
      </c>
      <c r="H588" s="26"/>
      <c r="I588" s="155">
        <v>2400</v>
      </c>
      <c r="J588" s="7">
        <f t="shared" si="26"/>
        <v>3.7899999999999996</v>
      </c>
      <c r="K588" s="88" t="s">
        <v>1475</v>
      </c>
      <c r="L588" s="6">
        <v>0.2</v>
      </c>
      <c r="M588" s="107"/>
      <c r="N588" s="10" t="s">
        <v>1443</v>
      </c>
    </row>
    <row r="589" spans="1:14" ht="30">
      <c r="A589" s="137">
        <v>45646</v>
      </c>
      <c r="B589" s="8" t="s">
        <v>181</v>
      </c>
      <c r="C589" s="5" t="s">
        <v>1476</v>
      </c>
      <c r="D589" s="5">
        <v>2000</v>
      </c>
      <c r="E589" s="5" t="s">
        <v>318</v>
      </c>
      <c r="F589" s="5" t="s">
        <v>286</v>
      </c>
      <c r="G589" s="5" t="s">
        <v>172</v>
      </c>
      <c r="H589" s="26"/>
      <c r="I589" s="155">
        <v>32000</v>
      </c>
      <c r="J589" s="7">
        <f t="shared" si="26"/>
        <v>53.79</v>
      </c>
      <c r="K589" s="88" t="s">
        <v>1475</v>
      </c>
      <c r="L589" s="6">
        <v>3</v>
      </c>
      <c r="M589" s="107"/>
      <c r="N589" s="10" t="s">
        <v>1477</v>
      </c>
    </row>
    <row r="590" spans="1:14" ht="30">
      <c r="A590" s="137">
        <v>45645</v>
      </c>
      <c r="B590" s="8" t="s">
        <v>181</v>
      </c>
      <c r="C590" s="5" t="s">
        <v>208</v>
      </c>
      <c r="D590" s="5">
        <v>2000</v>
      </c>
      <c r="E590" s="5" t="s">
        <v>318</v>
      </c>
      <c r="F590" s="5" t="s">
        <v>286</v>
      </c>
      <c r="G590" s="5" t="s">
        <v>172</v>
      </c>
      <c r="H590" s="26"/>
      <c r="I590" s="155">
        <v>32000</v>
      </c>
      <c r="J590" s="7">
        <f t="shared" si="26"/>
        <v>43.94</v>
      </c>
      <c r="K590" s="88" t="s">
        <v>1475</v>
      </c>
      <c r="L590" s="6">
        <v>2</v>
      </c>
      <c r="M590" s="107"/>
      <c r="N590" s="10" t="s">
        <v>1478</v>
      </c>
    </row>
    <row r="591" spans="1:14" ht="24.75" customHeight="1">
      <c r="A591" s="137">
        <v>45645</v>
      </c>
      <c r="B591" s="8" t="s">
        <v>145</v>
      </c>
      <c r="C591" s="5" t="s">
        <v>1444</v>
      </c>
      <c r="D591" s="5">
        <v>5</v>
      </c>
      <c r="E591" s="5" t="s">
        <v>387</v>
      </c>
      <c r="F591" s="5" t="s">
        <v>509</v>
      </c>
      <c r="G591" s="5" t="s">
        <v>134</v>
      </c>
      <c r="H591" s="26"/>
      <c r="I591" s="155">
        <v>90000</v>
      </c>
      <c r="J591" s="7">
        <f t="shared" si="26"/>
        <v>69.17</v>
      </c>
      <c r="K591" s="88" t="s">
        <v>1487</v>
      </c>
      <c r="L591" s="6">
        <v>0.1</v>
      </c>
      <c r="M591" s="107"/>
      <c r="N591" s="10" t="s">
        <v>170</v>
      </c>
    </row>
    <row r="592" spans="1:14" ht="15">
      <c r="A592" s="137">
        <v>45645</v>
      </c>
      <c r="B592" s="8" t="s">
        <v>27</v>
      </c>
      <c r="C592" s="5" t="s">
        <v>1445</v>
      </c>
      <c r="D592" s="5">
        <v>2</v>
      </c>
      <c r="E592" s="5" t="s">
        <v>387</v>
      </c>
      <c r="F592" s="5" t="s">
        <v>725</v>
      </c>
      <c r="G592" s="5" t="s">
        <v>1446</v>
      </c>
      <c r="H592" s="5"/>
      <c r="I592" s="155">
        <v>622700</v>
      </c>
      <c r="J592" s="7">
        <f t="shared" si="26"/>
        <v>649.02</v>
      </c>
      <c r="K592" s="88" t="s">
        <v>1509</v>
      </c>
      <c r="L592" s="6">
        <v>18</v>
      </c>
      <c r="M592" s="107"/>
      <c r="N592" s="10" t="s">
        <v>271</v>
      </c>
    </row>
    <row r="593" spans="1:14" ht="15">
      <c r="A593" s="137">
        <v>45645</v>
      </c>
      <c r="B593" s="8" t="s">
        <v>21</v>
      </c>
      <c r="C593" s="5" t="s">
        <v>1448</v>
      </c>
      <c r="D593" s="5">
        <v>2</v>
      </c>
      <c r="E593" s="5" t="s">
        <v>387</v>
      </c>
      <c r="F593" s="5" t="s">
        <v>725</v>
      </c>
      <c r="G593" s="5" t="s">
        <v>1446</v>
      </c>
      <c r="H593" s="5"/>
      <c r="I593" s="155">
        <v>142000</v>
      </c>
      <c r="J593" s="7">
        <f t="shared" si="26"/>
        <v>115.46000000000001</v>
      </c>
      <c r="K593" s="88" t="s">
        <v>1473</v>
      </c>
      <c r="L593" s="6">
        <v>0.8</v>
      </c>
      <c r="M593" s="107"/>
      <c r="N593" s="10"/>
    </row>
    <row r="594" spans="1:14" ht="15">
      <c r="A594" s="137">
        <v>45645</v>
      </c>
      <c r="B594" s="8" t="s">
        <v>21</v>
      </c>
      <c r="C594" s="5" t="s">
        <v>1474</v>
      </c>
      <c r="D594" s="5">
        <v>4</v>
      </c>
      <c r="E594" s="5" t="s">
        <v>387</v>
      </c>
      <c r="F594" s="5" t="s">
        <v>725</v>
      </c>
      <c r="G594" s="5" t="s">
        <v>1446</v>
      </c>
      <c r="H594" s="5"/>
      <c r="I594" s="155">
        <v>289000</v>
      </c>
      <c r="J594" s="7">
        <f t="shared" si="26"/>
        <v>243.57</v>
      </c>
      <c r="K594" s="88" t="s">
        <v>1475</v>
      </c>
      <c r="L594" s="6">
        <v>2.5</v>
      </c>
      <c r="M594" s="107"/>
      <c r="N594" s="10"/>
    </row>
    <row r="595" spans="1:14" ht="64.5" customHeight="1">
      <c r="A595" s="137">
        <v>45645</v>
      </c>
      <c r="B595" s="8" t="s">
        <v>1449</v>
      </c>
      <c r="C595" s="5" t="s">
        <v>1450</v>
      </c>
      <c r="D595" s="5">
        <v>5</v>
      </c>
      <c r="E595" s="5" t="s">
        <v>387</v>
      </c>
      <c r="F595" s="5" t="s">
        <v>725</v>
      </c>
      <c r="G595" s="5" t="s">
        <v>1446</v>
      </c>
      <c r="H595" s="8"/>
      <c r="I595" s="155">
        <v>190000</v>
      </c>
      <c r="J595" s="7">
        <f t="shared" si="26"/>
        <v>212.88</v>
      </c>
      <c r="K595" s="88" t="s">
        <v>1475</v>
      </c>
      <c r="L595" s="6">
        <v>7</v>
      </c>
      <c r="M595" s="107"/>
      <c r="N595" s="10" t="s">
        <v>1485</v>
      </c>
    </row>
    <row r="596" spans="1:14" ht="60">
      <c r="A596" s="137">
        <v>45645</v>
      </c>
      <c r="B596" s="8" t="s">
        <v>1451</v>
      </c>
      <c r="C596" s="5" t="s">
        <v>1452</v>
      </c>
      <c r="D596" s="5">
        <v>1</v>
      </c>
      <c r="E596" s="5" t="s">
        <v>387</v>
      </c>
      <c r="F596" s="5" t="s">
        <v>106</v>
      </c>
      <c r="G596" s="5" t="s">
        <v>1453</v>
      </c>
      <c r="H596" s="26"/>
      <c r="I596" s="155">
        <v>147140</v>
      </c>
      <c r="J596" s="7">
        <f t="shared" si="26"/>
        <v>160.72</v>
      </c>
      <c r="K596" s="88" t="s">
        <v>1475</v>
      </c>
      <c r="L596" s="6">
        <v>5</v>
      </c>
      <c r="M596" s="107"/>
      <c r="N596" s="10" t="s">
        <v>1522</v>
      </c>
    </row>
    <row r="597" spans="1:14" ht="60">
      <c r="A597" s="137">
        <v>45645</v>
      </c>
      <c r="B597" s="8" t="s">
        <v>1454</v>
      </c>
      <c r="C597" s="5" t="s">
        <v>1455</v>
      </c>
      <c r="D597" s="5">
        <v>3</v>
      </c>
      <c r="E597" s="5" t="s">
        <v>387</v>
      </c>
      <c r="F597" s="5" t="s">
        <v>1456</v>
      </c>
      <c r="G597" s="5" t="s">
        <v>13</v>
      </c>
      <c r="H597" s="26"/>
      <c r="I597" s="155"/>
      <c r="J597" s="7"/>
      <c r="K597" s="88"/>
      <c r="L597" s="6"/>
      <c r="M597" s="107"/>
      <c r="N597" s="10" t="s">
        <v>1499</v>
      </c>
    </row>
    <row r="598" spans="1:14" ht="26.25" customHeight="1">
      <c r="A598" s="137"/>
      <c r="B598" s="8"/>
      <c r="C598" s="5" t="s">
        <v>1497</v>
      </c>
      <c r="D598" s="5"/>
      <c r="E598" s="5"/>
      <c r="F598" s="5"/>
      <c r="G598" s="5"/>
      <c r="H598" s="26"/>
      <c r="I598" s="155">
        <v>69000</v>
      </c>
      <c r="J598" s="7">
        <f>ROUNDUP((((L598*13000)+I598)/1320), 2)</f>
        <v>57.199999999999996</v>
      </c>
      <c r="K598" s="88" t="s">
        <v>1475</v>
      </c>
      <c r="L598" s="6">
        <v>0.5</v>
      </c>
      <c r="M598" s="107"/>
      <c r="N598" s="10" t="s">
        <v>1514</v>
      </c>
    </row>
    <row r="599" spans="1:14" ht="60">
      <c r="A599" s="137">
        <v>45645</v>
      </c>
      <c r="B599" s="8" t="s">
        <v>1457</v>
      </c>
      <c r="C599" s="5" t="s">
        <v>1458</v>
      </c>
      <c r="D599" s="5">
        <v>3</v>
      </c>
      <c r="E599" s="5" t="s">
        <v>387</v>
      </c>
      <c r="F599" s="5" t="s">
        <v>1456</v>
      </c>
      <c r="G599" s="5" t="s">
        <v>13</v>
      </c>
      <c r="H599" s="26"/>
      <c r="I599" s="155"/>
      <c r="J599" s="7"/>
      <c r="K599" s="88"/>
      <c r="L599" s="6"/>
      <c r="M599" s="107"/>
      <c r="N599" s="10" t="s">
        <v>1500</v>
      </c>
    </row>
    <row r="600" spans="1:14" ht="30" customHeight="1">
      <c r="A600" s="137"/>
      <c r="B600" s="8" t="s">
        <v>1513</v>
      </c>
      <c r="C600" s="5" t="s">
        <v>1498</v>
      </c>
      <c r="D600" s="5"/>
      <c r="E600" s="5"/>
      <c r="F600" s="5"/>
      <c r="G600" s="5"/>
      <c r="H600" s="26"/>
      <c r="I600" s="155">
        <v>42000</v>
      </c>
      <c r="J600" s="7">
        <f>ROUNDUP((((L600*13000)+I600)/1320), 2)</f>
        <v>35.76</v>
      </c>
      <c r="K600" s="88" t="s">
        <v>1475</v>
      </c>
      <c r="L600" s="6">
        <v>0.4</v>
      </c>
      <c r="M600" s="107"/>
      <c r="N600" s="10" t="s">
        <v>1514</v>
      </c>
    </row>
    <row r="601" spans="1:14" ht="60">
      <c r="A601" s="137">
        <v>45645</v>
      </c>
      <c r="B601" s="8" t="s">
        <v>1459</v>
      </c>
      <c r="C601" s="5">
        <v>20035</v>
      </c>
      <c r="D601" s="5" t="s">
        <v>1460</v>
      </c>
      <c r="E601" s="5" t="s">
        <v>387</v>
      </c>
      <c r="F601" s="5" t="s">
        <v>1456</v>
      </c>
      <c r="G601" s="5" t="s">
        <v>13</v>
      </c>
      <c r="H601" s="26"/>
      <c r="I601" s="155"/>
      <c r="J601" s="7"/>
      <c r="K601" s="88"/>
      <c r="L601" s="6"/>
      <c r="M601" s="107"/>
      <c r="N601" s="10" t="s">
        <v>1501</v>
      </c>
    </row>
    <row r="602" spans="1:14" ht="30" customHeight="1">
      <c r="A602" s="137"/>
      <c r="B602" s="8" t="s">
        <v>1494</v>
      </c>
      <c r="C602" s="5" t="s">
        <v>1495</v>
      </c>
      <c r="D602" s="5"/>
      <c r="E602" s="5"/>
      <c r="F602" s="5"/>
      <c r="G602" s="5"/>
      <c r="H602" s="26"/>
      <c r="I602" s="155">
        <v>10000</v>
      </c>
      <c r="J602" s="7">
        <f>ROUNDUP((((L602*13000)+I602)/1320), 2)</f>
        <v>10.039999999999999</v>
      </c>
      <c r="K602" s="88" t="s">
        <v>1475</v>
      </c>
      <c r="L602" s="6">
        <v>0.25</v>
      </c>
      <c r="M602" s="107"/>
      <c r="N602" s="10" t="s">
        <v>1515</v>
      </c>
    </row>
    <row r="603" spans="1:14" ht="60">
      <c r="A603" s="137">
        <v>45645</v>
      </c>
      <c r="B603" s="8" t="s">
        <v>1459</v>
      </c>
      <c r="C603" s="5">
        <v>20065</v>
      </c>
      <c r="D603" s="5" t="s">
        <v>1460</v>
      </c>
      <c r="E603" s="5" t="s">
        <v>387</v>
      </c>
      <c r="F603" s="5" t="s">
        <v>1456</v>
      </c>
      <c r="G603" s="5" t="s">
        <v>13</v>
      </c>
      <c r="H603" s="26"/>
      <c r="I603" s="155"/>
      <c r="J603" s="7"/>
      <c r="K603" s="88"/>
      <c r="L603" s="6"/>
      <c r="M603" s="107"/>
      <c r="N603" s="10" t="s">
        <v>1502</v>
      </c>
    </row>
    <row r="604" spans="1:14" ht="30" customHeight="1">
      <c r="A604" s="137"/>
      <c r="B604" s="8" t="s">
        <v>1494</v>
      </c>
      <c r="C604" s="5" t="s">
        <v>1496</v>
      </c>
      <c r="D604" s="5"/>
      <c r="E604" s="5"/>
      <c r="F604" s="5"/>
      <c r="G604" s="5"/>
      <c r="H604" s="26"/>
      <c r="I604" s="155">
        <v>12000</v>
      </c>
      <c r="J604" s="7">
        <f>ROUNDUP((((L604*13000)+I604)/1320), 2)</f>
        <v>12.049999999999999</v>
      </c>
      <c r="K604" s="88" t="s">
        <v>1475</v>
      </c>
      <c r="L604" s="6">
        <v>0.3</v>
      </c>
      <c r="M604" s="107"/>
      <c r="N604" s="10" t="s">
        <v>1515</v>
      </c>
    </row>
    <row r="605" spans="1:14" ht="60">
      <c r="A605" s="137">
        <v>45645</v>
      </c>
      <c r="B605" s="8" t="s">
        <v>1503</v>
      </c>
      <c r="C605" s="5">
        <v>20375</v>
      </c>
      <c r="D605" s="5" t="s">
        <v>1460</v>
      </c>
      <c r="E605" s="5" t="s">
        <v>387</v>
      </c>
      <c r="F605" s="5" t="s">
        <v>1456</v>
      </c>
      <c r="G605" s="5" t="s">
        <v>13</v>
      </c>
      <c r="H605" s="26"/>
      <c r="I605" s="155">
        <v>151000</v>
      </c>
      <c r="J605" s="7">
        <f>ROUNDUP((((L605*13000)+I605)/1320), 2)</f>
        <v>143.94</v>
      </c>
      <c r="K605" s="88" t="s">
        <v>1475</v>
      </c>
      <c r="L605" s="6">
        <v>3</v>
      </c>
      <c r="M605" s="107"/>
      <c r="N605" s="10" t="s">
        <v>1493</v>
      </c>
    </row>
    <row r="606" spans="1:14" ht="50.25" customHeight="1">
      <c r="A606" s="141">
        <v>45645</v>
      </c>
      <c r="B606" s="16" t="s">
        <v>245</v>
      </c>
      <c r="C606" s="13" t="s">
        <v>1481</v>
      </c>
      <c r="D606" s="13">
        <v>1</v>
      </c>
      <c r="E606" s="13" t="s">
        <v>387</v>
      </c>
      <c r="F606" s="13" t="s">
        <v>43</v>
      </c>
      <c r="G606" s="13" t="s">
        <v>13</v>
      </c>
      <c r="H606" s="68"/>
      <c r="I606" s="154">
        <v>76000</v>
      </c>
      <c r="J606" s="111">
        <f>ROUNDUP((((L606*13000)+I606)/1320), 2)</f>
        <v>63.489999999999995</v>
      </c>
      <c r="K606" s="87" t="s">
        <v>1483</v>
      </c>
      <c r="L606" s="50">
        <v>0.6</v>
      </c>
      <c r="M606" s="150"/>
      <c r="N606" s="23" t="s">
        <v>1484</v>
      </c>
    </row>
    <row r="607" spans="1:14" ht="24.75" customHeight="1">
      <c r="A607" s="141">
        <v>45645</v>
      </c>
      <c r="B607" s="16" t="s">
        <v>1479</v>
      </c>
      <c r="C607" s="13" t="s">
        <v>1447</v>
      </c>
      <c r="D607" s="13">
        <v>1</v>
      </c>
      <c r="E607" s="13" t="s">
        <v>387</v>
      </c>
      <c r="F607" s="13" t="s">
        <v>725</v>
      </c>
      <c r="G607" s="13" t="s">
        <v>1446</v>
      </c>
      <c r="H607" s="16"/>
      <c r="I607" s="154"/>
      <c r="J607" s="12"/>
      <c r="K607" s="87"/>
      <c r="L607" s="50"/>
      <c r="M607" s="150"/>
      <c r="N607" s="23" t="s">
        <v>1482</v>
      </c>
    </row>
    <row r="608" spans="1:14" ht="105">
      <c r="A608" s="141">
        <v>45645</v>
      </c>
      <c r="B608" s="16" t="s">
        <v>1479</v>
      </c>
      <c r="C608" s="13" t="s">
        <v>1461</v>
      </c>
      <c r="D608" s="13">
        <v>2</v>
      </c>
      <c r="E608" s="13" t="s">
        <v>387</v>
      </c>
      <c r="F608" s="13" t="s">
        <v>1360</v>
      </c>
      <c r="G608" s="13" t="s">
        <v>102</v>
      </c>
      <c r="H608" s="68"/>
      <c r="I608" s="154"/>
      <c r="J608" s="12"/>
      <c r="K608" s="87"/>
      <c r="L608" s="50"/>
      <c r="M608" s="150"/>
      <c r="N608" s="23" t="s">
        <v>1480</v>
      </c>
    </row>
    <row r="609" spans="1:15" s="148" customFormat="1" ht="135">
      <c r="A609" s="137">
        <v>45622</v>
      </c>
      <c r="B609" s="175" t="s">
        <v>432</v>
      </c>
      <c r="C609" s="5" t="s">
        <v>431</v>
      </c>
      <c r="D609" s="5">
        <v>1</v>
      </c>
      <c r="E609" s="8" t="s">
        <v>387</v>
      </c>
      <c r="F609" s="5" t="s">
        <v>411</v>
      </c>
      <c r="G609" s="5" t="s">
        <v>13</v>
      </c>
      <c r="H609" s="26"/>
      <c r="I609" s="90">
        <v>860000</v>
      </c>
      <c r="J609" s="7">
        <f t="shared" ref="J609:J619" si="27">ROUNDUP((((L609*13000)+I609)/1320), 2)</f>
        <v>700.76</v>
      </c>
      <c r="K609" s="88" t="s">
        <v>154</v>
      </c>
      <c r="L609" s="6">
        <v>5</v>
      </c>
      <c r="M609" s="6"/>
      <c r="N609" s="10" t="s">
        <v>1022</v>
      </c>
    </row>
    <row r="610" spans="1:15" ht="45">
      <c r="A610" s="137">
        <v>45645</v>
      </c>
      <c r="B610" s="8" t="s">
        <v>244</v>
      </c>
      <c r="C610" s="5" t="s">
        <v>1462</v>
      </c>
      <c r="D610" s="5">
        <v>16</v>
      </c>
      <c r="E610" s="5" t="s">
        <v>387</v>
      </c>
      <c r="F610" s="5" t="s">
        <v>1463</v>
      </c>
      <c r="G610" s="5" t="s">
        <v>13</v>
      </c>
      <c r="H610" s="26"/>
      <c r="I610" s="155">
        <v>36690</v>
      </c>
      <c r="J610" s="7">
        <f t="shared" si="27"/>
        <v>32.72</v>
      </c>
      <c r="K610" s="88" t="s">
        <v>1475</v>
      </c>
      <c r="L610" s="6">
        <v>0.5</v>
      </c>
      <c r="M610" s="107"/>
      <c r="N610" s="10" t="s">
        <v>1491</v>
      </c>
    </row>
    <row r="611" spans="1:15" ht="45">
      <c r="A611" s="137">
        <v>45645</v>
      </c>
      <c r="B611" s="8" t="s">
        <v>244</v>
      </c>
      <c r="C611" s="5" t="s">
        <v>1464</v>
      </c>
      <c r="D611" s="5">
        <v>6</v>
      </c>
      <c r="E611" s="5" t="s">
        <v>387</v>
      </c>
      <c r="F611" s="5" t="s">
        <v>1463</v>
      </c>
      <c r="G611" s="5" t="s">
        <v>13</v>
      </c>
      <c r="H611" s="26"/>
      <c r="I611" s="155">
        <v>40020</v>
      </c>
      <c r="J611" s="7">
        <f t="shared" si="27"/>
        <v>33.28</v>
      </c>
      <c r="K611" s="88" t="s">
        <v>1487</v>
      </c>
      <c r="L611" s="6">
        <v>0.3</v>
      </c>
      <c r="M611" s="107"/>
      <c r="N611" s="10" t="s">
        <v>1490</v>
      </c>
    </row>
    <row r="612" spans="1:15" ht="30">
      <c r="A612" s="137">
        <v>45645</v>
      </c>
      <c r="B612" s="8" t="s">
        <v>244</v>
      </c>
      <c r="C612" s="5" t="s">
        <v>1489</v>
      </c>
      <c r="D612" s="5">
        <v>6</v>
      </c>
      <c r="E612" s="5" t="s">
        <v>387</v>
      </c>
      <c r="F612" s="5" t="s">
        <v>1463</v>
      </c>
      <c r="G612" s="5" t="s">
        <v>13</v>
      </c>
      <c r="H612" s="26"/>
      <c r="I612" s="155">
        <v>14920</v>
      </c>
      <c r="J612" s="7">
        <f t="shared" si="27"/>
        <v>12.79</v>
      </c>
      <c r="K612" s="88" t="s">
        <v>1488</v>
      </c>
      <c r="L612" s="6">
        <v>0.15</v>
      </c>
      <c r="M612" s="107"/>
      <c r="N612" s="10" t="s">
        <v>1492</v>
      </c>
    </row>
    <row r="613" spans="1:15" ht="20.100000000000001" customHeight="1">
      <c r="A613" s="137">
        <v>45645</v>
      </c>
      <c r="B613" s="8" t="s">
        <v>244</v>
      </c>
      <c r="C613" s="5" t="s">
        <v>1465</v>
      </c>
      <c r="D613" s="5">
        <v>20</v>
      </c>
      <c r="E613" s="5" t="s">
        <v>387</v>
      </c>
      <c r="F613" s="5" t="s">
        <v>1463</v>
      </c>
      <c r="G613" s="5" t="s">
        <v>13</v>
      </c>
      <c r="H613" s="26"/>
      <c r="I613" s="155">
        <v>1550</v>
      </c>
      <c r="J613" s="7">
        <f t="shared" si="27"/>
        <v>2.1599999999999997</v>
      </c>
      <c r="K613" s="88" t="s">
        <v>1475</v>
      </c>
      <c r="L613" s="6">
        <v>0.1</v>
      </c>
      <c r="M613" s="107"/>
      <c r="N613" s="10" t="s">
        <v>1466</v>
      </c>
    </row>
    <row r="614" spans="1:15" ht="20.100000000000001" customHeight="1">
      <c r="A614" s="137">
        <v>45645</v>
      </c>
      <c r="B614" s="8" t="s">
        <v>244</v>
      </c>
      <c r="C614" s="5" t="s">
        <v>1467</v>
      </c>
      <c r="D614" s="5">
        <v>20</v>
      </c>
      <c r="E614" s="5" t="s">
        <v>387</v>
      </c>
      <c r="F614" s="5" t="s">
        <v>1463</v>
      </c>
      <c r="G614" s="5" t="s">
        <v>13</v>
      </c>
      <c r="H614" s="26"/>
      <c r="I614" s="155">
        <v>1550</v>
      </c>
      <c r="J614" s="7">
        <f t="shared" si="27"/>
        <v>2.1599999999999997</v>
      </c>
      <c r="K614" s="88" t="s">
        <v>1475</v>
      </c>
      <c r="L614" s="6">
        <v>0.1</v>
      </c>
      <c r="M614" s="107"/>
      <c r="N614" s="10" t="s">
        <v>1468</v>
      </c>
    </row>
    <row r="615" spans="1:15" ht="20.100000000000001" customHeight="1">
      <c r="A615" s="137">
        <v>45645</v>
      </c>
      <c r="B615" s="8" t="s">
        <v>244</v>
      </c>
      <c r="C615" s="5" t="s">
        <v>1469</v>
      </c>
      <c r="D615" s="5">
        <v>6</v>
      </c>
      <c r="E615" s="5" t="s">
        <v>387</v>
      </c>
      <c r="F615" s="5" t="s">
        <v>1463</v>
      </c>
      <c r="G615" s="5" t="s">
        <v>13</v>
      </c>
      <c r="H615" s="26"/>
      <c r="I615" s="155">
        <v>58570</v>
      </c>
      <c r="J615" s="7">
        <f t="shared" si="27"/>
        <v>51.269999999999996</v>
      </c>
      <c r="K615" s="88" t="s">
        <v>1475</v>
      </c>
      <c r="L615" s="6">
        <v>0.7</v>
      </c>
      <c r="M615" s="107"/>
      <c r="N615" s="10" t="s">
        <v>1470</v>
      </c>
    </row>
    <row r="616" spans="1:15" ht="51.75" customHeight="1">
      <c r="A616" s="137">
        <v>45644</v>
      </c>
      <c r="B616" s="8" t="s">
        <v>85</v>
      </c>
      <c r="C616" s="5" t="s">
        <v>1411</v>
      </c>
      <c r="D616" s="5">
        <v>10</v>
      </c>
      <c r="E616" s="5" t="s">
        <v>387</v>
      </c>
      <c r="F616" s="5" t="s">
        <v>209</v>
      </c>
      <c r="G616" s="5" t="s">
        <v>30</v>
      </c>
      <c r="H616" s="26"/>
      <c r="I616" s="155">
        <v>95000</v>
      </c>
      <c r="J616" s="7">
        <f t="shared" si="27"/>
        <v>76.900000000000006</v>
      </c>
      <c r="K616" s="91" t="s">
        <v>1516</v>
      </c>
      <c r="L616" s="6">
        <v>0.5</v>
      </c>
      <c r="M616" s="107"/>
      <c r="N616" s="9" t="s">
        <v>1517</v>
      </c>
    </row>
    <row r="617" spans="1:15" ht="45">
      <c r="A617" s="137">
        <v>45642</v>
      </c>
      <c r="B617" s="175" t="s">
        <v>171</v>
      </c>
      <c r="C617" s="5" t="s">
        <v>1337</v>
      </c>
      <c r="D617" s="5">
        <v>2</v>
      </c>
      <c r="E617" s="8" t="s">
        <v>387</v>
      </c>
      <c r="F617" s="5" t="s">
        <v>248</v>
      </c>
      <c r="G617" s="5" t="s">
        <v>30</v>
      </c>
      <c r="H617" s="26"/>
      <c r="I617" s="90">
        <v>231700</v>
      </c>
      <c r="J617" s="7">
        <f t="shared" si="27"/>
        <v>185.38</v>
      </c>
      <c r="K617" s="88" t="s">
        <v>1475</v>
      </c>
      <c r="L617" s="6">
        <v>1</v>
      </c>
      <c r="M617" s="6"/>
      <c r="N617" s="10" t="s">
        <v>1518</v>
      </c>
    </row>
    <row r="618" spans="1:15" ht="28.5" customHeight="1">
      <c r="A618" s="137">
        <v>45644</v>
      </c>
      <c r="B618" s="8" t="s">
        <v>27</v>
      </c>
      <c r="C618" s="5" t="s">
        <v>1405</v>
      </c>
      <c r="D618" s="5">
        <v>3</v>
      </c>
      <c r="E618" s="5" t="s">
        <v>387</v>
      </c>
      <c r="F618" s="5" t="s">
        <v>209</v>
      </c>
      <c r="G618" s="5" t="s">
        <v>30</v>
      </c>
      <c r="H618" s="26"/>
      <c r="I618" s="155">
        <v>55600</v>
      </c>
      <c r="J618" s="7">
        <f t="shared" si="27"/>
        <v>56.9</v>
      </c>
      <c r="K618" s="91" t="s">
        <v>1427</v>
      </c>
      <c r="L618" s="6">
        <v>1.5</v>
      </c>
      <c r="M618" s="107"/>
      <c r="N618" s="9" t="s">
        <v>1429</v>
      </c>
    </row>
    <row r="619" spans="1:15" ht="150">
      <c r="A619" s="137">
        <v>45638</v>
      </c>
      <c r="B619" s="5" t="s">
        <v>1233</v>
      </c>
      <c r="C619" s="5">
        <v>500390</v>
      </c>
      <c r="D619" s="5">
        <v>1</v>
      </c>
      <c r="E619" s="5" t="s">
        <v>24</v>
      </c>
      <c r="F619" s="5"/>
      <c r="G619" s="5"/>
      <c r="H619" s="26"/>
      <c r="I619" s="90">
        <v>296000</v>
      </c>
      <c r="J619" s="7">
        <f t="shared" si="27"/>
        <v>243.94</v>
      </c>
      <c r="K619" s="88" t="s">
        <v>1475</v>
      </c>
      <c r="L619" s="6">
        <v>2</v>
      </c>
      <c r="M619" s="6"/>
      <c r="N619" s="10" t="s">
        <v>1486</v>
      </c>
      <c r="O619" s="103" t="s">
        <v>1234</v>
      </c>
    </row>
    <row r="621" spans="1:15" ht="21" customHeight="1">
      <c r="A621" s="137">
        <v>45646</v>
      </c>
      <c r="B621" s="5" t="s">
        <v>212</v>
      </c>
      <c r="C621" s="5" t="s">
        <v>1552</v>
      </c>
      <c r="D621" s="5">
        <v>20</v>
      </c>
      <c r="E621" s="5" t="s">
        <v>140</v>
      </c>
      <c r="F621" s="5" t="s">
        <v>196</v>
      </c>
      <c r="G621" s="5" t="s">
        <v>325</v>
      </c>
      <c r="H621" s="26"/>
      <c r="I621" s="90"/>
      <c r="J621" s="7">
        <f t="shared" ref="J621:J626" si="28">ROUNDUP((((L621*13000)+I621)/1320), 2)</f>
        <v>0</v>
      </c>
      <c r="K621" s="88"/>
      <c r="L621" s="6"/>
      <c r="M621" s="6"/>
      <c r="N621" s="10" t="s">
        <v>1431</v>
      </c>
    </row>
    <row r="622" spans="1:15" ht="45">
      <c r="A622" s="137">
        <v>45646</v>
      </c>
      <c r="B622" s="5" t="s">
        <v>143</v>
      </c>
      <c r="C622" s="5" t="s">
        <v>1364</v>
      </c>
      <c r="D622" s="5">
        <v>1</v>
      </c>
      <c r="E622" s="5" t="s">
        <v>140</v>
      </c>
      <c r="F622" s="5" t="s">
        <v>185</v>
      </c>
      <c r="G622" s="5" t="s">
        <v>92</v>
      </c>
      <c r="H622" s="26"/>
      <c r="I622" s="90">
        <v>1553000</v>
      </c>
      <c r="J622" s="7">
        <f t="shared" si="28"/>
        <v>1275</v>
      </c>
      <c r="K622" s="88" t="s">
        <v>1539</v>
      </c>
      <c r="L622" s="6">
        <v>10</v>
      </c>
      <c r="M622" s="6"/>
      <c r="N622" s="10" t="s">
        <v>1548</v>
      </c>
    </row>
    <row r="623" spans="1:15" ht="15">
      <c r="A623" s="137"/>
      <c r="B623" s="5" t="s">
        <v>143</v>
      </c>
      <c r="C623" s="8" t="s">
        <v>1549</v>
      </c>
      <c r="D623" s="5">
        <v>1</v>
      </c>
      <c r="E623" s="5"/>
      <c r="F623" s="5"/>
      <c r="G623" s="5"/>
      <c r="H623" s="26"/>
      <c r="I623" s="90">
        <v>36000</v>
      </c>
      <c r="J623" s="7">
        <f t="shared" si="28"/>
        <v>28.26</v>
      </c>
      <c r="K623" s="88" t="s">
        <v>1539</v>
      </c>
      <c r="L623" s="6">
        <v>0.1</v>
      </c>
      <c r="M623" s="6"/>
      <c r="N623" s="10"/>
    </row>
    <row r="624" spans="1:15" ht="15">
      <c r="A624" s="137"/>
      <c r="B624" s="5" t="s">
        <v>143</v>
      </c>
      <c r="C624" s="5" t="s">
        <v>1550</v>
      </c>
      <c r="D624" s="5">
        <v>1</v>
      </c>
      <c r="E624" s="5"/>
      <c r="F624" s="5"/>
      <c r="G624" s="5"/>
      <c r="H624" s="26"/>
      <c r="I624" s="90">
        <v>42000</v>
      </c>
      <c r="J624" s="7">
        <f t="shared" si="28"/>
        <v>32.809999999999995</v>
      </c>
      <c r="K624" s="88" t="s">
        <v>1539</v>
      </c>
      <c r="L624" s="6">
        <v>0.1</v>
      </c>
      <c r="M624" s="6"/>
      <c r="N624" s="10"/>
    </row>
    <row r="625" spans="1:14" ht="15">
      <c r="A625" s="137"/>
      <c r="B625" s="5" t="s">
        <v>143</v>
      </c>
      <c r="C625" s="8" t="s">
        <v>1551</v>
      </c>
      <c r="D625" s="5">
        <v>3</v>
      </c>
      <c r="E625" s="5"/>
      <c r="F625" s="5"/>
      <c r="G625" s="5"/>
      <c r="H625" s="26"/>
      <c r="I625" s="90">
        <v>6000</v>
      </c>
      <c r="J625" s="7">
        <f t="shared" si="28"/>
        <v>5.54</v>
      </c>
      <c r="K625" s="88" t="s">
        <v>1539</v>
      </c>
      <c r="L625" s="6">
        <v>0.1</v>
      </c>
      <c r="M625" s="6"/>
      <c r="N625" s="10"/>
    </row>
    <row r="626" spans="1:14" ht="21" customHeight="1">
      <c r="A626" s="137">
        <v>45646</v>
      </c>
      <c r="B626" s="5" t="s">
        <v>144</v>
      </c>
      <c r="C626" s="5" t="s">
        <v>1554</v>
      </c>
      <c r="D626" s="5">
        <v>50</v>
      </c>
      <c r="E626" s="5" t="s">
        <v>140</v>
      </c>
      <c r="F626" s="5" t="s">
        <v>1527</v>
      </c>
      <c r="G626" s="5" t="s">
        <v>1526</v>
      </c>
      <c r="H626" s="26"/>
      <c r="I626" s="90">
        <v>10700</v>
      </c>
      <c r="J626" s="7">
        <f t="shared" si="28"/>
        <v>12.049999999999999</v>
      </c>
      <c r="K626" s="88" t="s">
        <v>1539</v>
      </c>
      <c r="L626" s="6">
        <v>0.4</v>
      </c>
      <c r="M626" s="6"/>
      <c r="N626" s="10" t="s">
        <v>1544</v>
      </c>
    </row>
    <row r="627" spans="1:14" ht="139.5" customHeight="1">
      <c r="A627" s="137">
        <v>45646</v>
      </c>
      <c r="B627" s="5" t="s">
        <v>188</v>
      </c>
      <c r="C627" s="5" t="s">
        <v>1534</v>
      </c>
      <c r="D627" s="5">
        <v>1</v>
      </c>
      <c r="E627" s="5" t="s">
        <v>140</v>
      </c>
      <c r="F627" s="5" t="s">
        <v>561</v>
      </c>
      <c r="G627" s="5" t="s">
        <v>62</v>
      </c>
      <c r="H627" s="26"/>
      <c r="I627" s="90">
        <v>817000</v>
      </c>
      <c r="J627" s="7">
        <f>ROUNDUP((((L627*19000)+I627)/1320), 2)</f>
        <v>1986.37</v>
      </c>
      <c r="K627" s="88" t="s">
        <v>100</v>
      </c>
      <c r="L627" s="6">
        <v>95</v>
      </c>
      <c r="M627" s="6"/>
      <c r="N627" s="10" t="s">
        <v>1555</v>
      </c>
    </row>
    <row r="628" spans="1:14" ht="155.25" customHeight="1">
      <c r="A628" s="173">
        <v>45646</v>
      </c>
      <c r="B628" s="13"/>
      <c r="C628" s="16" t="s">
        <v>1536</v>
      </c>
      <c r="D628" s="13">
        <v>1</v>
      </c>
      <c r="E628" s="13" t="s">
        <v>140</v>
      </c>
      <c r="F628" s="13" t="s">
        <v>375</v>
      </c>
      <c r="G628" s="13" t="s">
        <v>35</v>
      </c>
      <c r="H628" s="68"/>
      <c r="I628" s="142"/>
      <c r="J628" s="12"/>
      <c r="K628" s="87"/>
      <c r="L628" s="50"/>
      <c r="M628" s="50"/>
      <c r="N628" s="23" t="s">
        <v>1537</v>
      </c>
    </row>
    <row r="629" spans="1:14" ht="21" customHeight="1">
      <c r="A629" s="137">
        <v>45646</v>
      </c>
      <c r="B629" s="5" t="s">
        <v>143</v>
      </c>
      <c r="C629" s="5" t="s">
        <v>1547</v>
      </c>
      <c r="D629" s="5">
        <v>1</v>
      </c>
      <c r="E629" s="5" t="s">
        <v>140</v>
      </c>
      <c r="F629" s="5"/>
      <c r="G629" s="5" t="s">
        <v>1528</v>
      </c>
      <c r="H629" s="26"/>
      <c r="I629" s="90">
        <v>356000</v>
      </c>
      <c r="J629" s="7">
        <f>ROUNDUP((((L629*13000)+I629)/1320), 2)</f>
        <v>289.39999999999998</v>
      </c>
      <c r="K629" s="88" t="s">
        <v>1539</v>
      </c>
      <c r="L629" s="6">
        <v>2</v>
      </c>
      <c r="M629" s="6"/>
      <c r="N629" s="10"/>
    </row>
    <row r="630" spans="1:14" ht="33" customHeight="1">
      <c r="A630" s="137">
        <v>45646</v>
      </c>
      <c r="B630" s="5" t="s">
        <v>1471</v>
      </c>
      <c r="C630" s="5" t="s">
        <v>1472</v>
      </c>
      <c r="D630" s="5">
        <v>100</v>
      </c>
      <c r="E630" s="5" t="s">
        <v>140</v>
      </c>
      <c r="F630" s="5"/>
      <c r="G630" s="5" t="s">
        <v>78</v>
      </c>
      <c r="H630" s="26"/>
      <c r="I630" s="90">
        <v>8300</v>
      </c>
      <c r="J630" s="7">
        <f>ROUNDUP((((L630*13000)+I630)/1320), 2)</f>
        <v>25.990000000000002</v>
      </c>
      <c r="K630" s="96" t="s">
        <v>1553</v>
      </c>
      <c r="L630" s="6">
        <v>2</v>
      </c>
      <c r="M630" s="6"/>
      <c r="N630" s="10" t="s">
        <v>1546</v>
      </c>
    </row>
    <row r="631" spans="1:14" ht="30" customHeight="1">
      <c r="A631" s="143">
        <v>45646</v>
      </c>
      <c r="B631" s="19" t="s">
        <v>1529</v>
      </c>
      <c r="C631" s="19">
        <v>13577</v>
      </c>
      <c r="D631" s="19">
        <v>5</v>
      </c>
      <c r="E631" s="19" t="s">
        <v>387</v>
      </c>
      <c r="F631" s="19" t="s">
        <v>277</v>
      </c>
      <c r="G631" s="19" t="s">
        <v>142</v>
      </c>
      <c r="H631" s="69"/>
      <c r="I631" s="144"/>
      <c r="J631" s="21"/>
      <c r="K631" s="97"/>
      <c r="L631" s="51"/>
      <c r="M631" s="51"/>
      <c r="N631" s="24" t="s">
        <v>1543</v>
      </c>
    </row>
    <row r="632" spans="1:14" ht="30" customHeight="1">
      <c r="A632" s="137">
        <v>45646</v>
      </c>
      <c r="B632" s="5" t="s">
        <v>343</v>
      </c>
      <c r="C632" s="5" t="s">
        <v>1541</v>
      </c>
      <c r="D632" s="5">
        <v>4</v>
      </c>
      <c r="E632" s="5" t="s">
        <v>387</v>
      </c>
      <c r="F632" s="5" t="s">
        <v>89</v>
      </c>
      <c r="G632" s="5" t="s">
        <v>1446</v>
      </c>
      <c r="H632" s="26"/>
      <c r="I632" s="90"/>
      <c r="J632" s="7"/>
      <c r="K632" s="88"/>
      <c r="L632" s="6"/>
      <c r="M632" s="6"/>
      <c r="N632" s="10" t="s">
        <v>1545</v>
      </c>
    </row>
    <row r="633" spans="1:14" ht="30" customHeight="1">
      <c r="A633" s="137">
        <v>45646</v>
      </c>
      <c r="B633" s="5" t="s">
        <v>322</v>
      </c>
      <c r="C633" s="5" t="s">
        <v>1530</v>
      </c>
      <c r="D633" s="5">
        <v>4</v>
      </c>
      <c r="E633" s="5" t="s">
        <v>387</v>
      </c>
      <c r="F633" s="5" t="s">
        <v>43</v>
      </c>
      <c r="G633" s="5" t="s">
        <v>52</v>
      </c>
      <c r="H633" s="26"/>
      <c r="I633" s="90">
        <v>16700</v>
      </c>
      <c r="J633" s="7">
        <f>ROUNDUP((((L633*13000)+I633)/1320), 2)</f>
        <v>18.57</v>
      </c>
      <c r="K633" s="88" t="s">
        <v>1539</v>
      </c>
      <c r="L633" s="6">
        <v>0.6</v>
      </c>
      <c r="M633" s="6"/>
      <c r="N633" s="10" t="s">
        <v>1531</v>
      </c>
    </row>
    <row r="634" spans="1:14" ht="28.5" customHeight="1">
      <c r="A634" s="137">
        <v>45646</v>
      </c>
      <c r="B634" s="5" t="s">
        <v>39</v>
      </c>
      <c r="C634" s="5">
        <v>7007</v>
      </c>
      <c r="D634" s="5">
        <v>8</v>
      </c>
      <c r="E634" s="5" t="s">
        <v>387</v>
      </c>
      <c r="F634" s="5" t="s">
        <v>36</v>
      </c>
      <c r="G634" s="5" t="s">
        <v>1446</v>
      </c>
      <c r="H634" s="26"/>
      <c r="I634" s="90">
        <v>10640</v>
      </c>
      <c r="J634" s="7">
        <f>ROUNDUP((((L634*13000)+I634)/1320), 2)</f>
        <v>10.53</v>
      </c>
      <c r="K634" s="88" t="s">
        <v>1539</v>
      </c>
      <c r="L634" s="6">
        <v>0.25</v>
      </c>
      <c r="M634" s="6"/>
      <c r="N634" s="10" t="s">
        <v>149</v>
      </c>
    </row>
    <row r="635" spans="1:14" ht="99.75" customHeight="1">
      <c r="A635" s="137">
        <v>45645</v>
      </c>
      <c r="B635" s="8" t="s">
        <v>50</v>
      </c>
      <c r="C635" s="5" t="s">
        <v>1521</v>
      </c>
      <c r="D635" s="5">
        <v>30</v>
      </c>
      <c r="E635" s="5" t="s">
        <v>387</v>
      </c>
      <c r="F635" s="5" t="s">
        <v>210</v>
      </c>
      <c r="G635" s="5" t="s">
        <v>32</v>
      </c>
      <c r="H635" s="26"/>
      <c r="I635" s="155">
        <v>32150</v>
      </c>
      <c r="J635" s="7">
        <f>ROUNDUP((((L635*13000)+I635)/1320), 2)</f>
        <v>26.330000000000002</v>
      </c>
      <c r="K635" s="88" t="s">
        <v>1539</v>
      </c>
      <c r="L635" s="6">
        <v>0.2</v>
      </c>
      <c r="M635" s="107"/>
      <c r="N635" s="10" t="s">
        <v>1540</v>
      </c>
    </row>
    <row r="636" spans="1:14" s="174" customFormat="1" ht="45">
      <c r="A636" s="137">
        <v>45646</v>
      </c>
      <c r="B636" s="8" t="s">
        <v>26</v>
      </c>
      <c r="C636" s="5" t="s">
        <v>1510</v>
      </c>
      <c r="D636" s="5">
        <v>20</v>
      </c>
      <c r="E636" s="5" t="s">
        <v>318</v>
      </c>
      <c r="F636" s="5" t="s">
        <v>286</v>
      </c>
      <c r="G636" s="5" t="s">
        <v>172</v>
      </c>
      <c r="H636" s="26"/>
      <c r="I636" s="155">
        <v>3100</v>
      </c>
      <c r="J636" s="7">
        <f>ROUNDUP((((L636*13000)+I636)/1320), 2)</f>
        <v>4.3199999999999994</v>
      </c>
      <c r="K636" s="88" t="s">
        <v>1475</v>
      </c>
      <c r="L636" s="6">
        <v>0.2</v>
      </c>
      <c r="M636" s="107"/>
      <c r="N636" s="10" t="s">
        <v>1538</v>
      </c>
    </row>
    <row r="638" spans="1:14" ht="75">
      <c r="A638" s="137">
        <v>45649</v>
      </c>
      <c r="B638" s="5" t="s">
        <v>144</v>
      </c>
      <c r="C638" s="5" t="s">
        <v>1525</v>
      </c>
      <c r="D638" s="5">
        <v>20</v>
      </c>
      <c r="E638" s="5" t="s">
        <v>140</v>
      </c>
      <c r="F638" s="5" t="s">
        <v>73</v>
      </c>
      <c r="G638" s="5" t="s">
        <v>23</v>
      </c>
      <c r="H638" s="26"/>
      <c r="I638" s="90">
        <v>2420</v>
      </c>
      <c r="J638" s="7">
        <f t="shared" ref="J638:J643" si="29">ROUNDUP((((L638*13000)+I638)/1320), 2)</f>
        <v>4.79</v>
      </c>
      <c r="K638" s="88" t="s">
        <v>1567</v>
      </c>
      <c r="L638" s="6">
        <v>0.3</v>
      </c>
      <c r="M638" s="6"/>
      <c r="N638" s="10" t="s">
        <v>1574</v>
      </c>
    </row>
    <row r="639" spans="1:14" ht="111" customHeight="1">
      <c r="A639" s="137">
        <v>45649</v>
      </c>
      <c r="B639" s="5" t="s">
        <v>1556</v>
      </c>
      <c r="C639" s="5" t="s">
        <v>1571</v>
      </c>
      <c r="D639" s="5">
        <v>1</v>
      </c>
      <c r="E639" s="5" t="s">
        <v>140</v>
      </c>
      <c r="F639" s="5"/>
      <c r="G639" s="5" t="s">
        <v>23</v>
      </c>
      <c r="H639" s="26"/>
      <c r="I639" s="90"/>
      <c r="J639" s="7">
        <f t="shared" si="29"/>
        <v>0</v>
      </c>
      <c r="K639" s="88"/>
      <c r="L639" s="6"/>
      <c r="M639" s="6"/>
      <c r="N639" s="10" t="s">
        <v>1573</v>
      </c>
    </row>
    <row r="640" spans="1:14" ht="21" customHeight="1">
      <c r="A640" s="137">
        <v>45649</v>
      </c>
      <c r="B640" s="5" t="s">
        <v>27</v>
      </c>
      <c r="C640" s="5" t="s">
        <v>1557</v>
      </c>
      <c r="D640" s="5">
        <v>1</v>
      </c>
      <c r="E640" s="5" t="s">
        <v>140</v>
      </c>
      <c r="F640" s="5" t="s">
        <v>233</v>
      </c>
      <c r="G640" s="5" t="s">
        <v>20</v>
      </c>
      <c r="H640" s="26"/>
      <c r="I640" s="90">
        <v>91200</v>
      </c>
      <c r="J640" s="7">
        <f t="shared" si="29"/>
        <v>88.79</v>
      </c>
      <c r="K640" s="88" t="s">
        <v>1569</v>
      </c>
      <c r="L640" s="6">
        <v>2</v>
      </c>
      <c r="M640" s="6"/>
      <c r="N640" s="10"/>
    </row>
    <row r="641" spans="1:15" ht="21" customHeight="1">
      <c r="A641" s="137">
        <v>45649</v>
      </c>
      <c r="B641" s="5" t="s">
        <v>27</v>
      </c>
      <c r="C641" s="5" t="s">
        <v>1575</v>
      </c>
      <c r="D641" s="5">
        <v>1</v>
      </c>
      <c r="E641" s="5" t="s">
        <v>140</v>
      </c>
      <c r="F641" s="5" t="s">
        <v>156</v>
      </c>
      <c r="G641" s="5" t="s">
        <v>35</v>
      </c>
      <c r="H641" s="26"/>
      <c r="I641" s="90">
        <v>36900</v>
      </c>
      <c r="J641" s="7">
        <f t="shared" si="29"/>
        <v>42.73</v>
      </c>
      <c r="K641" s="88" t="s">
        <v>1570</v>
      </c>
      <c r="L641" s="6">
        <v>1.5</v>
      </c>
      <c r="M641" s="6"/>
      <c r="N641" s="10"/>
    </row>
    <row r="642" spans="1:15" ht="75">
      <c r="A642" s="141">
        <v>45644</v>
      </c>
      <c r="B642" s="16" t="s">
        <v>42</v>
      </c>
      <c r="C642" s="13" t="s">
        <v>1507</v>
      </c>
      <c r="D642" s="13">
        <v>7</v>
      </c>
      <c r="E642" s="13" t="s">
        <v>387</v>
      </c>
      <c r="F642" s="13" t="s">
        <v>159</v>
      </c>
      <c r="G642" s="13" t="s">
        <v>13</v>
      </c>
      <c r="H642" s="68"/>
      <c r="I642" s="154"/>
      <c r="J642" s="12">
        <f t="shared" si="29"/>
        <v>0</v>
      </c>
      <c r="K642" s="153"/>
      <c r="L642" s="50"/>
      <c r="M642" s="150"/>
      <c r="N642" s="27" t="s">
        <v>1508</v>
      </c>
    </row>
    <row r="643" spans="1:15" ht="34.5" customHeight="1">
      <c r="A643" s="141">
        <v>45644</v>
      </c>
      <c r="B643" s="16" t="s">
        <v>42</v>
      </c>
      <c r="C643" s="13" t="s">
        <v>1407</v>
      </c>
      <c r="D643" s="13">
        <v>3</v>
      </c>
      <c r="E643" s="13" t="s">
        <v>387</v>
      </c>
      <c r="F643" s="13" t="s">
        <v>159</v>
      </c>
      <c r="G643" s="13" t="s">
        <v>13</v>
      </c>
      <c r="H643" s="68"/>
      <c r="I643" s="154">
        <v>840100</v>
      </c>
      <c r="J643" s="12">
        <f t="shared" si="29"/>
        <v>725.08</v>
      </c>
      <c r="K643" s="153" t="s">
        <v>275</v>
      </c>
      <c r="L643" s="50">
        <v>9</v>
      </c>
      <c r="M643" s="150"/>
      <c r="N643" s="27" t="s">
        <v>1506</v>
      </c>
    </row>
    <row r="644" spans="1:15" ht="75">
      <c r="A644" s="141">
        <v>45644</v>
      </c>
      <c r="B644" s="16" t="s">
        <v>368</v>
      </c>
      <c r="C644" s="13" t="s">
        <v>1433</v>
      </c>
      <c r="D644" s="13">
        <v>5</v>
      </c>
      <c r="E644" s="13" t="s">
        <v>387</v>
      </c>
      <c r="F644" s="13" t="s">
        <v>209</v>
      </c>
      <c r="G644" s="13" t="s">
        <v>30</v>
      </c>
      <c r="H644" s="68"/>
      <c r="I644" s="154"/>
      <c r="J644" s="12"/>
      <c r="K644" s="153"/>
      <c r="L644" s="50"/>
      <c r="M644" s="150"/>
      <c r="N644" s="27" t="s">
        <v>1519</v>
      </c>
    </row>
    <row r="645" spans="1:15" ht="45">
      <c r="A645" s="141">
        <v>45644</v>
      </c>
      <c r="B645" s="16" t="s">
        <v>46</v>
      </c>
      <c r="C645" s="13" t="s">
        <v>1406</v>
      </c>
      <c r="D645" s="13">
        <v>1</v>
      </c>
      <c r="E645" s="13" t="s">
        <v>387</v>
      </c>
      <c r="F645" s="13" t="s">
        <v>138</v>
      </c>
      <c r="G645" s="13" t="s">
        <v>60</v>
      </c>
      <c r="H645" s="68"/>
      <c r="I645" s="154"/>
      <c r="J645" s="12">
        <f>ROUNDUP((((L645*13000)+I645)/1320), 2)</f>
        <v>0</v>
      </c>
      <c r="K645" s="153"/>
      <c r="L645" s="50"/>
      <c r="M645" s="150"/>
      <c r="N645" s="23" t="s">
        <v>1432</v>
      </c>
    </row>
    <row r="646" spans="1:15" ht="90">
      <c r="A646" s="173">
        <v>45638</v>
      </c>
      <c r="B646" s="196" t="s">
        <v>1187</v>
      </c>
      <c r="C646" s="13" t="s">
        <v>1362</v>
      </c>
      <c r="D646" s="109">
        <v>15</v>
      </c>
      <c r="E646" s="122" t="s">
        <v>387</v>
      </c>
      <c r="F646" s="109" t="s">
        <v>159</v>
      </c>
      <c r="G646" s="109" t="s">
        <v>52</v>
      </c>
      <c r="H646" s="110"/>
      <c r="I646" s="170"/>
      <c r="J646" s="111"/>
      <c r="K646" s="112"/>
      <c r="L646" s="113"/>
      <c r="M646" s="113"/>
      <c r="N646" s="114" t="s">
        <v>1321</v>
      </c>
    </row>
    <row r="647" spans="1:15" ht="51">
      <c r="A647" s="173">
        <v>45630</v>
      </c>
      <c r="B647" s="109" t="s">
        <v>168</v>
      </c>
      <c r="C647" s="109" t="s">
        <v>613</v>
      </c>
      <c r="D647" s="109">
        <v>1</v>
      </c>
      <c r="E647" s="109" t="s">
        <v>387</v>
      </c>
      <c r="F647" s="109" t="s">
        <v>106</v>
      </c>
      <c r="G647" s="109" t="s">
        <v>566</v>
      </c>
      <c r="H647" s="110"/>
      <c r="I647" s="170"/>
      <c r="J647" s="12">
        <f>ROUNDUP((((L647*13000)+I647)/1320), 2)</f>
        <v>0</v>
      </c>
      <c r="K647" s="112"/>
      <c r="L647" s="113"/>
      <c r="M647" s="113"/>
      <c r="N647" s="114" t="s">
        <v>708</v>
      </c>
      <c r="O647" s="171" t="s">
        <v>645</v>
      </c>
    </row>
    <row r="648" spans="1:15" ht="270.75">
      <c r="A648" s="141">
        <v>45622</v>
      </c>
      <c r="B648" s="188" t="s">
        <v>694</v>
      </c>
      <c r="C648" s="13" t="s">
        <v>768</v>
      </c>
      <c r="D648" s="13">
        <v>1</v>
      </c>
      <c r="E648" s="16" t="s">
        <v>387</v>
      </c>
      <c r="F648" s="13" t="s">
        <v>411</v>
      </c>
      <c r="G648" s="13" t="s">
        <v>13</v>
      </c>
      <c r="H648" s="68"/>
      <c r="I648" s="142">
        <v>1233000</v>
      </c>
      <c r="J648" s="12">
        <f>ROUNDUP((((L648*13000)+I648)/1320), 2)</f>
        <v>934.1</v>
      </c>
      <c r="K648" s="87"/>
      <c r="L648" s="50"/>
      <c r="M648" s="50"/>
      <c r="N648" s="23" t="s">
        <v>1413</v>
      </c>
    </row>
    <row r="649" spans="1:15" ht="165.75">
      <c r="A649" s="141">
        <v>45622</v>
      </c>
      <c r="B649" s="188" t="s">
        <v>434</v>
      </c>
      <c r="C649" s="13" t="s">
        <v>769</v>
      </c>
      <c r="D649" s="13">
        <v>1</v>
      </c>
      <c r="E649" s="16" t="s">
        <v>387</v>
      </c>
      <c r="F649" s="13" t="s">
        <v>411</v>
      </c>
      <c r="G649" s="13" t="s">
        <v>13</v>
      </c>
      <c r="H649" s="68"/>
      <c r="I649" s="142">
        <v>1356000</v>
      </c>
      <c r="J649" s="12">
        <f>ROUNDUP((((L649*13000)+I649)/1320), 2)</f>
        <v>1027.28</v>
      </c>
      <c r="K649" s="87"/>
      <c r="L649" s="50"/>
      <c r="M649" s="50"/>
      <c r="N649" s="23" t="s">
        <v>1084</v>
      </c>
    </row>
    <row r="651" spans="1:15" ht="165">
      <c r="A651" s="141">
        <v>45629</v>
      </c>
      <c r="B651" s="188" t="s">
        <v>101</v>
      </c>
      <c r="C651" s="13" t="s">
        <v>944</v>
      </c>
      <c r="D651" s="13">
        <v>1</v>
      </c>
      <c r="E651" s="16" t="s">
        <v>387</v>
      </c>
      <c r="F651" s="13" t="s">
        <v>569</v>
      </c>
      <c r="G651" s="13" t="s">
        <v>104</v>
      </c>
      <c r="H651" s="68"/>
      <c r="I651" s="142"/>
      <c r="J651" s="12">
        <f t="shared" ref="J651:J656" si="30">ROUNDUP((((L651*13000)+I651)/1320), 2)</f>
        <v>0</v>
      </c>
      <c r="K651" s="87"/>
      <c r="L651" s="50"/>
      <c r="M651" s="50"/>
      <c r="N651" s="22" t="s">
        <v>1363</v>
      </c>
    </row>
    <row r="652" spans="1:15" ht="30" customHeight="1">
      <c r="A652" s="137">
        <v>45643</v>
      </c>
      <c r="B652" s="175" t="s">
        <v>1358</v>
      </c>
      <c r="C652" s="5" t="s">
        <v>1359</v>
      </c>
      <c r="D652" s="5">
        <v>2</v>
      </c>
      <c r="E652" s="8" t="s">
        <v>387</v>
      </c>
      <c r="F652" s="5" t="s">
        <v>1360</v>
      </c>
      <c r="G652" s="5" t="s">
        <v>102</v>
      </c>
      <c r="H652" s="26"/>
      <c r="I652" s="90">
        <v>1906000</v>
      </c>
      <c r="J652" s="7">
        <f t="shared" si="30"/>
        <v>1591.67</v>
      </c>
      <c r="K652" s="88" t="s">
        <v>224</v>
      </c>
      <c r="L652" s="6">
        <v>15</v>
      </c>
      <c r="M652" s="6"/>
      <c r="N652" s="18" t="s">
        <v>160</v>
      </c>
    </row>
    <row r="653" spans="1:15" ht="30">
      <c r="A653" s="141">
        <v>45643</v>
      </c>
      <c r="B653" s="188" t="s">
        <v>114</v>
      </c>
      <c r="C653" s="13" t="s">
        <v>1402</v>
      </c>
      <c r="D653" s="13">
        <v>1</v>
      </c>
      <c r="E653" s="16" t="s">
        <v>387</v>
      </c>
      <c r="F653" s="13" t="s">
        <v>1360</v>
      </c>
      <c r="G653" s="13" t="s">
        <v>102</v>
      </c>
      <c r="H653" s="68"/>
      <c r="I653" s="142"/>
      <c r="J653" s="12">
        <f t="shared" si="30"/>
        <v>0</v>
      </c>
      <c r="K653" s="87"/>
      <c r="L653" s="50"/>
      <c r="M653" s="50"/>
      <c r="N653" s="22" t="s">
        <v>1412</v>
      </c>
    </row>
    <row r="654" spans="1:15" ht="30">
      <c r="A654" s="137">
        <v>45649</v>
      </c>
      <c r="B654" s="8" t="s">
        <v>38</v>
      </c>
      <c r="C654" s="5" t="s">
        <v>269</v>
      </c>
      <c r="D654" s="5">
        <v>2</v>
      </c>
      <c r="E654" s="5" t="s">
        <v>318</v>
      </c>
      <c r="F654" s="5" t="s">
        <v>332</v>
      </c>
      <c r="G654" s="5" t="s">
        <v>152</v>
      </c>
      <c r="H654" s="26"/>
      <c r="I654" s="155">
        <v>149600</v>
      </c>
      <c r="J654" s="7">
        <f t="shared" si="30"/>
        <v>118.26</v>
      </c>
      <c r="K654" s="88" t="s">
        <v>1567</v>
      </c>
      <c r="L654" s="6">
        <v>0.5</v>
      </c>
      <c r="M654" s="107"/>
      <c r="N654" s="10" t="s">
        <v>1564</v>
      </c>
    </row>
    <row r="655" spans="1:15" ht="48" customHeight="1">
      <c r="A655" s="145">
        <v>45649</v>
      </c>
      <c r="B655" s="76" t="s">
        <v>31</v>
      </c>
      <c r="C655" s="77" t="s">
        <v>1560</v>
      </c>
      <c r="D655" s="77">
        <v>2</v>
      </c>
      <c r="E655" s="77" t="s">
        <v>318</v>
      </c>
      <c r="F655" s="77" t="s">
        <v>332</v>
      </c>
      <c r="G655" s="77" t="s">
        <v>152</v>
      </c>
      <c r="H655" s="93"/>
      <c r="I655" s="176"/>
      <c r="J655" s="79">
        <f t="shared" si="30"/>
        <v>0</v>
      </c>
      <c r="K655" s="94"/>
      <c r="L655" s="78"/>
      <c r="M655" s="178"/>
      <c r="N655" s="156" t="s">
        <v>1568</v>
      </c>
    </row>
    <row r="656" spans="1:15" ht="21" customHeight="1">
      <c r="A656" s="137">
        <v>45649</v>
      </c>
      <c r="B656" s="8" t="s">
        <v>1561</v>
      </c>
      <c r="C656" s="5" t="s">
        <v>1562</v>
      </c>
      <c r="D656" s="5">
        <v>5</v>
      </c>
      <c r="E656" s="5" t="s">
        <v>318</v>
      </c>
      <c r="F656" s="5" t="s">
        <v>370</v>
      </c>
      <c r="G656" s="5" t="s">
        <v>48</v>
      </c>
      <c r="H656" s="26"/>
      <c r="I656" s="155">
        <v>454300</v>
      </c>
      <c r="J656" s="7">
        <f t="shared" si="30"/>
        <v>347.13</v>
      </c>
      <c r="K656" s="88" t="s">
        <v>1566</v>
      </c>
      <c r="L656" s="6">
        <v>0.3</v>
      </c>
      <c r="M656" s="107"/>
      <c r="N656" s="10"/>
    </row>
    <row r="657" spans="1:14" ht="45">
      <c r="A657" s="137">
        <v>45646</v>
      </c>
      <c r="B657" s="8"/>
      <c r="C657" s="5" t="s">
        <v>1542</v>
      </c>
      <c r="D657" s="5">
        <v>10</v>
      </c>
      <c r="E657" s="5" t="s">
        <v>318</v>
      </c>
      <c r="F657" s="5" t="s">
        <v>34</v>
      </c>
      <c r="G657" s="5" t="s">
        <v>1533</v>
      </c>
      <c r="H657" s="26"/>
      <c r="I657" s="155">
        <v>34000</v>
      </c>
      <c r="J657" s="7">
        <f t="shared" ref="J657:J658" si="31">ROUNDUP((((L657*13000)+I657)/1320), 2)</f>
        <v>30.69</v>
      </c>
      <c r="K657" s="88" t="s">
        <v>79</v>
      </c>
      <c r="L657" s="6">
        <v>0.5</v>
      </c>
      <c r="M657" s="107"/>
      <c r="N657" s="10" t="s">
        <v>1563</v>
      </c>
    </row>
    <row r="658" spans="1:14" ht="105">
      <c r="A658" s="137">
        <v>45646</v>
      </c>
      <c r="B658" s="8"/>
      <c r="C658" s="5" t="s">
        <v>1532</v>
      </c>
      <c r="D658" s="5">
        <v>10</v>
      </c>
      <c r="E658" s="5" t="s">
        <v>318</v>
      </c>
      <c r="F658" s="5" t="s">
        <v>34</v>
      </c>
      <c r="G658" s="5" t="s">
        <v>1533</v>
      </c>
      <c r="H658" s="26"/>
      <c r="I658" s="155">
        <v>5400</v>
      </c>
      <c r="J658" s="7">
        <f t="shared" si="31"/>
        <v>6.0699999999999994</v>
      </c>
      <c r="K658" s="88" t="s">
        <v>79</v>
      </c>
      <c r="L658" s="6">
        <v>0.2</v>
      </c>
      <c r="M658" s="107"/>
      <c r="N658" s="10" t="s">
        <v>1565</v>
      </c>
    </row>
    <row r="660" spans="1:14" ht="30">
      <c r="A660" s="173">
        <v>45649</v>
      </c>
      <c r="B660" s="13" t="s">
        <v>1559</v>
      </c>
      <c r="C660" s="13" t="s">
        <v>1558</v>
      </c>
      <c r="D660" s="13">
        <v>1</v>
      </c>
      <c r="E660" s="13" t="s">
        <v>140</v>
      </c>
      <c r="F660" s="13" t="s">
        <v>87</v>
      </c>
      <c r="G660" s="13" t="s">
        <v>92</v>
      </c>
      <c r="H660" s="68"/>
      <c r="I660" s="142"/>
      <c r="J660" s="12">
        <f t="shared" ref="J660" si="32">ROUNDUP((((L660*13000)+I660)/1320), 2)</f>
        <v>0</v>
      </c>
      <c r="K660" s="87"/>
      <c r="L660" s="50"/>
      <c r="M660" s="50"/>
      <c r="N660" s="23" t="s">
        <v>1572</v>
      </c>
    </row>
    <row r="661" spans="1:14" ht="77.25">
      <c r="A661" s="173">
        <v>45650</v>
      </c>
      <c r="B661" s="13" t="s">
        <v>1577</v>
      </c>
      <c r="C661" s="13">
        <v>104447</v>
      </c>
      <c r="D661" s="13">
        <v>1</v>
      </c>
      <c r="E661" s="13" t="s">
        <v>318</v>
      </c>
      <c r="F661" s="13" t="s">
        <v>195</v>
      </c>
      <c r="G661" s="13" t="s">
        <v>130</v>
      </c>
      <c r="H661" s="68"/>
      <c r="I661" s="142">
        <v>319000</v>
      </c>
      <c r="J661" s="12">
        <f>ROUNDUP((((L661*16000)+I661)/1380), 2)</f>
        <v>660.15</v>
      </c>
      <c r="K661" s="87" t="s">
        <v>1578</v>
      </c>
      <c r="L661" s="50">
        <v>37</v>
      </c>
      <c r="M661" s="50"/>
      <c r="N661" s="23" t="s">
        <v>1581</v>
      </c>
    </row>
    <row r="662" spans="1:14" ht="90">
      <c r="A662" s="173">
        <v>45650</v>
      </c>
      <c r="B662" s="13" t="s">
        <v>1577</v>
      </c>
      <c r="C662" s="13">
        <v>104447</v>
      </c>
      <c r="D662" s="13">
        <v>1</v>
      </c>
      <c r="E662" s="13" t="s">
        <v>318</v>
      </c>
      <c r="F662" s="13" t="s">
        <v>195</v>
      </c>
      <c r="G662" s="13" t="s">
        <v>130</v>
      </c>
      <c r="H662" s="68"/>
      <c r="I662" s="142">
        <v>319000</v>
      </c>
      <c r="J662" s="12">
        <f>ROUNDUP((((L662*13000)+I662)/1380), 2)</f>
        <v>231.16</v>
      </c>
      <c r="K662" s="87" t="s">
        <v>1579</v>
      </c>
      <c r="L662" s="50"/>
      <c r="M662" s="50"/>
      <c r="N662" s="23" t="s">
        <v>1580</v>
      </c>
    </row>
  </sheetData>
  <autoFilter ref="A2:N10" xr:uid="{00000000-0009-0000-0000-000004000000}"/>
  <mergeCells count="7">
    <mergeCell ref="A9:I9"/>
    <mergeCell ref="A3:I3"/>
    <mergeCell ref="A4:I4"/>
    <mergeCell ref="A5:I5"/>
    <mergeCell ref="A6:I6"/>
    <mergeCell ref="A7:I7"/>
    <mergeCell ref="A8:I8"/>
  </mergeCells>
  <phoneticPr fontId="26" type="noConversion"/>
  <hyperlinks>
    <hyperlink ref="O185" r:id="rId1" xr:uid="{00000000-0004-0000-0400-000000000000}"/>
    <hyperlink ref="O186" r:id="rId2" xr:uid="{00000000-0004-0000-0400-000001000000}"/>
    <hyperlink ref="O188" r:id="rId3" xr:uid="{00000000-0004-0000-0400-000002000000}"/>
    <hyperlink ref="O619" r:id="rId4" xr:uid="{00000000-0004-0000-0400-000003000000}"/>
    <hyperlink ref="O647" r:id="rId5" xr:uid="{00000000-0004-0000-0400-000004000000}"/>
  </hyperlinks>
  <pageMargins left="0.3" right="0.3" top="0.2" bottom="0.2" header="0.3" footer="0.3"/>
  <pageSetup paperSize="9" scale="40" orientation="landscape" r:id="rId6"/>
  <colBreaks count="1" manualBreakCount="1">
    <brk id="14" max="1048575" man="1"/>
  </colBreaks>
  <drawing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5D722CA-E290-470F-81DE-5E1E8F29E0E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4월</vt:lpstr>
      <vt:lpstr>3월</vt:lpstr>
      <vt:lpstr>2월</vt:lpstr>
      <vt:lpstr>1월</vt:lpstr>
      <vt:lpstr>24년 12월</vt:lpstr>
      <vt:lpstr>'1월'!Print_Area</vt:lpstr>
      <vt:lpstr>'24년 12월'!Print_Area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 Choi</dc:creator>
  <cp:lastModifiedBy>Jeong, Chulhyu</cp:lastModifiedBy>
  <cp:lastPrinted>2024-11-18T20:52:39Z</cp:lastPrinted>
  <dcterms:created xsi:type="dcterms:W3CDTF">2021-01-03T16:35:48Z</dcterms:created>
  <dcterms:modified xsi:type="dcterms:W3CDTF">2025-08-07T22:53:57Z</dcterms:modified>
</cp:coreProperties>
</file>